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2e0d5d377f53c755/Desktop/Emory-Excel/capstone project/"/>
    </mc:Choice>
  </mc:AlternateContent>
  <xr:revisionPtr revIDLastSave="484" documentId="8_{E850F7D4-954E-43B3-B027-B67337E389C2}" xr6:coauthVersionLast="47" xr6:coauthVersionMax="47" xr10:uidLastSave="{1BEE640F-2A62-44C4-9662-E7E92455D827}"/>
  <bookViews>
    <workbookView xWindow="-96" yWindow="-96" windowWidth="23232" windowHeight="12432" firstSheet="1" activeTab="6" xr2:uid="{00000000-000D-0000-FFFF-FFFF00000000}"/>
  </bookViews>
  <sheets>
    <sheet name="No-Indicators-Counties" sheetId="4" r:id="rId1"/>
    <sheet name="Final Data Set" sheetId="11" r:id="rId2"/>
    <sheet name="correlation" sheetId="6" r:id="rId3"/>
    <sheet name="Census-Tract" sheetId="9" r:id="rId4"/>
    <sheet name="ActualIndexes-Chart-tables" sheetId="5" r:id="rId5"/>
    <sheet name="Quintiles " sheetId="10" r:id="rId6"/>
    <sheet name="OriginalDataset" sheetId="1" r:id="rId7"/>
  </sheets>
  <externalReferences>
    <externalReference r:id="rId8"/>
  </externalReferences>
  <definedNames>
    <definedName name="_xlchart.v5.0" hidden="1">'Census-Tract'!$D$1</definedName>
    <definedName name="_xlchart.v5.1" hidden="1">'Census-Tract'!$D$2:$D$14</definedName>
    <definedName name="_xlchart.v5.2" hidden="1">'Census-Tract'!$E$1</definedName>
    <definedName name="_xlchart.v5.3" hidden="1">'Census-Tract'!$E$2:$E$14</definedName>
    <definedName name="_xlchart.v5.4" hidden="1">'Census-Tract'!$F$1</definedName>
    <definedName name="_xlchart.v5.5" hidden="1">'Census-Tract'!$F$2:$F$14</definedName>
    <definedName name="_xlchart.v5.6" hidden="1">'Census-Tract'!$G$1</definedName>
    <definedName name="_xlchart.v5.7" hidden="1">'Census-Tract'!$G$2:$G$14</definedName>
    <definedName name="_xlcn.WorksheetConnection_UnitedWaysAtlantaOriginalDataset.xlsxCensusTrack1" hidden="1">'[1]County Census Table'!$A$1:$B$775</definedName>
  </definedNames>
  <calcPr calcId="191029"/>
  <pivotCaches>
    <pivotCache cacheId="4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ensusTrack" name="CensusTrack" connection="WorksheetConnection_United Ways Atlanta Original Dataset.xlsx!CensusTrack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9" l="1"/>
  <c r="G4" i="9"/>
  <c r="G5" i="9"/>
  <c r="G6" i="9"/>
  <c r="G7" i="9"/>
  <c r="G8" i="9"/>
  <c r="G9" i="9"/>
  <c r="G10" i="9"/>
  <c r="G11" i="9"/>
  <c r="G12" i="9"/>
  <c r="G13" i="9"/>
  <c r="G14" i="9"/>
  <c r="G2" i="9"/>
  <c r="F2" i="9" a="1"/>
  <c r="F2" i="9" s="1"/>
  <c r="AB13" i="11" l="1"/>
  <c r="AC13" i="11" s="1"/>
  <c r="AP5" i="11"/>
  <c r="AM5" i="11"/>
  <c r="AJ5" i="11"/>
  <c r="AG5" i="11"/>
  <c r="AD5" i="11"/>
  <c r="AA5" i="11"/>
  <c r="X5" i="11"/>
  <c r="U5" i="11"/>
  <c r="R5" i="11"/>
  <c r="O5" i="11"/>
  <c r="L5" i="11"/>
  <c r="I5" i="11"/>
  <c r="F5" i="11"/>
  <c r="C5" i="11"/>
  <c r="AP4" i="11"/>
  <c r="AM4" i="11"/>
  <c r="AJ4" i="11"/>
  <c r="AG4" i="11"/>
  <c r="AD4" i="11"/>
  <c r="AA4" i="11"/>
  <c r="X4" i="11"/>
  <c r="U4" i="11"/>
  <c r="R4" i="11"/>
  <c r="O4" i="11"/>
  <c r="L4" i="11"/>
  <c r="I4" i="11"/>
  <c r="F4" i="11"/>
  <c r="C4" i="11"/>
  <c r="AP3" i="11"/>
  <c r="AM3" i="11"/>
  <c r="AJ3" i="11"/>
  <c r="AG3" i="11"/>
  <c r="AD3" i="11"/>
  <c r="AA3" i="11"/>
  <c r="X3" i="11"/>
  <c r="U3" i="11"/>
  <c r="R3" i="11"/>
  <c r="O3" i="11"/>
  <c r="L3" i="11"/>
  <c r="I3" i="11"/>
  <c r="F3" i="11"/>
  <c r="C3" i="11"/>
  <c r="AP2" i="11"/>
  <c r="AM2" i="11"/>
  <c r="AN96" i="11" s="1"/>
  <c r="AO96" i="11" s="1"/>
  <c r="AJ2" i="11"/>
  <c r="AG2" i="11"/>
  <c r="AH79" i="11" s="1"/>
  <c r="AI79" i="11" s="1"/>
  <c r="AD2" i="11"/>
  <c r="AE37" i="11" s="1"/>
  <c r="AF37" i="11" s="1"/>
  <c r="AA2" i="11"/>
  <c r="AB100" i="11" s="1"/>
  <c r="AC100" i="11" s="1"/>
  <c r="X2" i="11"/>
  <c r="Y133" i="11" s="1"/>
  <c r="Z133" i="11" s="1"/>
  <c r="U2" i="11"/>
  <c r="V105" i="11" s="1"/>
  <c r="W105" i="11" s="1"/>
  <c r="R2" i="11"/>
  <c r="O2" i="11"/>
  <c r="P98" i="11" s="1"/>
  <c r="Q98" i="11" s="1"/>
  <c r="L2" i="11"/>
  <c r="I2" i="11"/>
  <c r="J32" i="11" s="1"/>
  <c r="K32" i="11" s="1"/>
  <c r="F2" i="11"/>
  <c r="G160" i="11" s="1"/>
  <c r="H160" i="11" s="1"/>
  <c r="C2" i="11"/>
  <c r="D104" i="11" s="1"/>
  <c r="E104" i="11" s="1"/>
  <c r="AB17" i="11" l="1"/>
  <c r="AC17" i="11" s="1"/>
  <c r="M39" i="11"/>
  <c r="N39" i="11" s="1"/>
  <c r="AK37" i="11"/>
  <c r="AL37" i="11" s="1"/>
  <c r="AB21" i="11"/>
  <c r="AC21" i="11" s="1"/>
  <c r="AB25" i="11"/>
  <c r="AC25" i="11" s="1"/>
  <c r="AB29" i="11"/>
  <c r="AC29" i="11" s="1"/>
  <c r="AB33" i="11"/>
  <c r="AC33" i="11" s="1"/>
  <c r="J51" i="11"/>
  <c r="K51" i="11" s="1"/>
  <c r="AB9" i="11"/>
  <c r="AC9" i="11" s="1"/>
  <c r="J83" i="11"/>
  <c r="K83" i="11" s="1"/>
  <c r="V16" i="11"/>
  <c r="W16" i="11" s="1"/>
  <c r="J10" i="11"/>
  <c r="K10" i="11" s="1"/>
  <c r="J14" i="11"/>
  <c r="K14" i="11" s="1"/>
  <c r="J18" i="11"/>
  <c r="K18" i="11" s="1"/>
  <c r="J22" i="11"/>
  <c r="K22" i="11" s="1"/>
  <c r="J26" i="11"/>
  <c r="K26" i="11" s="1"/>
  <c r="J30" i="11"/>
  <c r="K30" i="11" s="1"/>
  <c r="J34" i="11"/>
  <c r="K34" i="11" s="1"/>
  <c r="AB56" i="11"/>
  <c r="AC56" i="11" s="1"/>
  <c r="AB88" i="11"/>
  <c r="AC88" i="11" s="1"/>
  <c r="S37" i="11"/>
  <c r="T37" i="11" s="1"/>
  <c r="AQ37" i="11"/>
  <c r="AR37" i="11" s="1"/>
  <c r="AH10" i="11"/>
  <c r="AI10" i="11" s="1"/>
  <c r="AH14" i="11"/>
  <c r="AI14" i="11" s="1"/>
  <c r="AH18" i="11"/>
  <c r="AI18" i="11" s="1"/>
  <c r="AH22" i="11"/>
  <c r="AI22" i="11" s="1"/>
  <c r="AH26" i="11"/>
  <c r="AI26" i="11" s="1"/>
  <c r="AH30" i="11"/>
  <c r="AI30" i="11" s="1"/>
  <c r="AH34" i="11"/>
  <c r="AI34" i="11" s="1"/>
  <c r="D60" i="11"/>
  <c r="E60" i="11" s="1"/>
  <c r="D92" i="11"/>
  <c r="E92" i="11" s="1"/>
  <c r="D11" i="11"/>
  <c r="E11" i="11" s="1"/>
  <c r="D15" i="11"/>
  <c r="E15" i="11" s="1"/>
  <c r="D19" i="11"/>
  <c r="E19" i="11" s="1"/>
  <c r="D23" i="11"/>
  <c r="E23" i="11" s="1"/>
  <c r="D27" i="11"/>
  <c r="E27" i="11" s="1"/>
  <c r="D31" i="11"/>
  <c r="E31" i="11" s="1"/>
  <c r="D35" i="11"/>
  <c r="E35" i="11" s="1"/>
  <c r="AH63" i="11"/>
  <c r="AI63" i="11" s="1"/>
  <c r="AH95" i="11"/>
  <c r="AI95" i="11" s="1"/>
  <c r="AB11" i="11"/>
  <c r="AC11" i="11" s="1"/>
  <c r="AB15" i="11"/>
  <c r="AC15" i="11" s="1"/>
  <c r="AB19" i="11"/>
  <c r="AC19" i="11" s="1"/>
  <c r="AB23" i="11"/>
  <c r="AC23" i="11" s="1"/>
  <c r="AB27" i="11"/>
  <c r="AC27" i="11" s="1"/>
  <c r="AB31" i="11"/>
  <c r="AC31" i="11" s="1"/>
  <c r="AB35" i="11"/>
  <c r="AC35" i="11" s="1"/>
  <c r="J67" i="11"/>
  <c r="K67" i="11" s="1"/>
  <c r="J99" i="11"/>
  <c r="K99" i="11" s="1"/>
  <c r="J8" i="11"/>
  <c r="K8" i="11" s="1"/>
  <c r="J12" i="11"/>
  <c r="K12" i="11" s="1"/>
  <c r="J16" i="11"/>
  <c r="K16" i="11" s="1"/>
  <c r="J20" i="11"/>
  <c r="K20" i="11" s="1"/>
  <c r="J24" i="11"/>
  <c r="K24" i="11" s="1"/>
  <c r="J28" i="11"/>
  <c r="K28" i="11" s="1"/>
  <c r="AB40" i="11"/>
  <c r="AC40" i="11" s="1"/>
  <c r="AB72" i="11"/>
  <c r="AC72" i="11" s="1"/>
  <c r="AB104" i="11"/>
  <c r="AC104" i="11" s="1"/>
  <c r="M167" i="11"/>
  <c r="N167" i="11" s="1"/>
  <c r="AH8" i="11"/>
  <c r="AI8" i="11" s="1"/>
  <c r="AH12" i="11"/>
  <c r="AI12" i="11" s="1"/>
  <c r="AH16" i="11"/>
  <c r="AI16" i="11" s="1"/>
  <c r="AH20" i="11"/>
  <c r="AI20" i="11" s="1"/>
  <c r="AH24" i="11"/>
  <c r="AI24" i="11" s="1"/>
  <c r="AH28" i="11"/>
  <c r="AI28" i="11" s="1"/>
  <c r="AH32" i="11"/>
  <c r="AI32" i="11" s="1"/>
  <c r="D44" i="11"/>
  <c r="E44" i="11" s="1"/>
  <c r="D76" i="11"/>
  <c r="E76" i="11" s="1"/>
  <c r="S110" i="11"/>
  <c r="T110" i="11" s="1"/>
  <c r="D9" i="11"/>
  <c r="E9" i="11" s="1"/>
  <c r="D13" i="11"/>
  <c r="E13" i="11" s="1"/>
  <c r="D17" i="11"/>
  <c r="E17" i="11" s="1"/>
  <c r="D21" i="11"/>
  <c r="E21" i="11" s="1"/>
  <c r="D25" i="11"/>
  <c r="E25" i="11" s="1"/>
  <c r="D29" i="11"/>
  <c r="E29" i="11" s="1"/>
  <c r="D33" i="11"/>
  <c r="E33" i="11" s="1"/>
  <c r="AH47" i="11"/>
  <c r="AI47" i="11" s="1"/>
  <c r="AQ138" i="11"/>
  <c r="AR138" i="11" s="1"/>
  <c r="AN54" i="11"/>
  <c r="AO54" i="11" s="1"/>
  <c r="P58" i="11"/>
  <c r="Q58" i="11" s="1"/>
  <c r="AN70" i="11"/>
  <c r="AO70" i="11" s="1"/>
  <c r="AN86" i="11"/>
  <c r="AO86" i="11" s="1"/>
  <c r="P90" i="11"/>
  <c r="Q90" i="11" s="1"/>
  <c r="V97" i="11"/>
  <c r="W97" i="11" s="1"/>
  <c r="AE124" i="11"/>
  <c r="AF124" i="11" s="1"/>
  <c r="J782" i="11"/>
  <c r="K782" i="11" s="1"/>
  <c r="J780" i="11"/>
  <c r="K780" i="11" s="1"/>
  <c r="J778" i="11"/>
  <c r="K778" i="11" s="1"/>
  <c r="J776" i="11"/>
  <c r="K776" i="11" s="1"/>
  <c r="J774" i="11"/>
  <c r="K774" i="11" s="1"/>
  <c r="J772" i="11"/>
  <c r="K772" i="11" s="1"/>
  <c r="J770" i="11"/>
  <c r="K770" i="11" s="1"/>
  <c r="J768" i="11"/>
  <c r="K768" i="11" s="1"/>
  <c r="J766" i="11"/>
  <c r="K766" i="11" s="1"/>
  <c r="J773" i="11"/>
  <c r="K773" i="11" s="1"/>
  <c r="J771" i="11"/>
  <c r="K771" i="11" s="1"/>
  <c r="J769" i="11"/>
  <c r="K769" i="11" s="1"/>
  <c r="J783" i="11"/>
  <c r="K783" i="11" s="1"/>
  <c r="J767" i="11"/>
  <c r="K767" i="11" s="1"/>
  <c r="J765" i="11"/>
  <c r="K765" i="11" s="1"/>
  <c r="J763" i="11"/>
  <c r="K763" i="11" s="1"/>
  <c r="J761" i="11"/>
  <c r="K761" i="11" s="1"/>
  <c r="J759" i="11"/>
  <c r="K759" i="11" s="1"/>
  <c r="J757" i="11"/>
  <c r="K757" i="11" s="1"/>
  <c r="J755" i="11"/>
  <c r="K755" i="11" s="1"/>
  <c r="J781" i="11"/>
  <c r="K781" i="11" s="1"/>
  <c r="J779" i="11"/>
  <c r="K779" i="11" s="1"/>
  <c r="J777" i="11"/>
  <c r="K777" i="11" s="1"/>
  <c r="J762" i="11"/>
  <c r="K762" i="11" s="1"/>
  <c r="J760" i="11"/>
  <c r="K760" i="11" s="1"/>
  <c r="J751" i="11"/>
  <c r="K751" i="11" s="1"/>
  <c r="J758" i="11"/>
  <c r="K758" i="11" s="1"/>
  <c r="J756" i="11"/>
  <c r="K756" i="11" s="1"/>
  <c r="J753" i="11"/>
  <c r="K753" i="11" s="1"/>
  <c r="J750" i="11"/>
  <c r="K750" i="11" s="1"/>
  <c r="J747" i="11"/>
  <c r="K747" i="11" s="1"/>
  <c r="J745" i="11"/>
  <c r="K745" i="11" s="1"/>
  <c r="J743" i="11"/>
  <c r="K743" i="11" s="1"/>
  <c r="J741" i="11"/>
  <c r="K741" i="11" s="1"/>
  <c r="J739" i="11"/>
  <c r="K739" i="11" s="1"/>
  <c r="J737" i="11"/>
  <c r="K737" i="11" s="1"/>
  <c r="J735" i="11"/>
  <c r="K735" i="11" s="1"/>
  <c r="J775" i="11"/>
  <c r="K775" i="11" s="1"/>
  <c r="J754" i="11"/>
  <c r="K754" i="11" s="1"/>
  <c r="J752" i="11"/>
  <c r="K752" i="11" s="1"/>
  <c r="J749" i="11"/>
  <c r="K749" i="11" s="1"/>
  <c r="J738" i="11"/>
  <c r="K738" i="11" s="1"/>
  <c r="J764" i="11"/>
  <c r="K764" i="11" s="1"/>
  <c r="J736" i="11"/>
  <c r="K736" i="11" s="1"/>
  <c r="J733" i="11"/>
  <c r="K733" i="11" s="1"/>
  <c r="J731" i="11"/>
  <c r="K731" i="11" s="1"/>
  <c r="J729" i="11"/>
  <c r="K729" i="11" s="1"/>
  <c r="J727" i="11"/>
  <c r="K727" i="11" s="1"/>
  <c r="J725" i="11"/>
  <c r="K725" i="11" s="1"/>
  <c r="J723" i="11"/>
  <c r="K723" i="11" s="1"/>
  <c r="J721" i="11"/>
  <c r="K721" i="11" s="1"/>
  <c r="J719" i="11"/>
  <c r="K719" i="11" s="1"/>
  <c r="J717" i="11"/>
  <c r="K717" i="11" s="1"/>
  <c r="J734" i="11"/>
  <c r="K734" i="11" s="1"/>
  <c r="J748" i="11"/>
  <c r="K748" i="11" s="1"/>
  <c r="J744" i="11"/>
  <c r="K744" i="11" s="1"/>
  <c r="J732" i="11"/>
  <c r="K732" i="11" s="1"/>
  <c r="J730" i="11"/>
  <c r="K730" i="11" s="1"/>
  <c r="J728" i="11"/>
  <c r="K728" i="11" s="1"/>
  <c r="J726" i="11"/>
  <c r="K726" i="11" s="1"/>
  <c r="J724" i="11"/>
  <c r="K724" i="11" s="1"/>
  <c r="J722" i="11"/>
  <c r="K722" i="11" s="1"/>
  <c r="J720" i="11"/>
  <c r="K720" i="11" s="1"/>
  <c r="J718" i="11"/>
  <c r="K718" i="11" s="1"/>
  <c r="J742" i="11"/>
  <c r="K742" i="11" s="1"/>
  <c r="J715" i="11"/>
  <c r="K715" i="11" s="1"/>
  <c r="J713" i="11"/>
  <c r="K713" i="11" s="1"/>
  <c r="J711" i="11"/>
  <c r="K711" i="11" s="1"/>
  <c r="J709" i="11"/>
  <c r="K709" i="11" s="1"/>
  <c r="J707" i="11"/>
  <c r="K707" i="11" s="1"/>
  <c r="J705" i="11"/>
  <c r="K705" i="11" s="1"/>
  <c r="J740" i="11"/>
  <c r="K740" i="11" s="1"/>
  <c r="J746" i="11"/>
  <c r="K746" i="11" s="1"/>
  <c r="J716" i="11"/>
  <c r="K716" i="11" s="1"/>
  <c r="J714" i="11"/>
  <c r="K714" i="11" s="1"/>
  <c r="J712" i="11"/>
  <c r="K712" i="11" s="1"/>
  <c r="J710" i="11"/>
  <c r="K710" i="11" s="1"/>
  <c r="J708" i="11"/>
  <c r="K708" i="11" s="1"/>
  <c r="J706" i="11"/>
  <c r="K706" i="11" s="1"/>
  <c r="J704" i="11"/>
  <c r="K704" i="11" s="1"/>
  <c r="J701" i="11"/>
  <c r="K701" i="11" s="1"/>
  <c r="J699" i="11"/>
  <c r="K699" i="11" s="1"/>
  <c r="J697" i="11"/>
  <c r="K697" i="11" s="1"/>
  <c r="J695" i="11"/>
  <c r="K695" i="11" s="1"/>
  <c r="J693" i="11"/>
  <c r="K693" i="11" s="1"/>
  <c r="J691" i="11"/>
  <c r="K691" i="11" s="1"/>
  <c r="J689" i="11"/>
  <c r="K689" i="11" s="1"/>
  <c r="J687" i="11"/>
  <c r="K687" i="11" s="1"/>
  <c r="J703" i="11"/>
  <c r="K703" i="11" s="1"/>
  <c r="J702" i="11"/>
  <c r="K702" i="11" s="1"/>
  <c r="J700" i="11"/>
  <c r="K700" i="11" s="1"/>
  <c r="J698" i="11"/>
  <c r="K698" i="11" s="1"/>
  <c r="J696" i="11"/>
  <c r="K696" i="11" s="1"/>
  <c r="J694" i="11"/>
  <c r="K694" i="11" s="1"/>
  <c r="J692" i="11"/>
  <c r="K692" i="11" s="1"/>
  <c r="J690" i="11"/>
  <c r="K690" i="11" s="1"/>
  <c r="J688" i="11"/>
  <c r="K688" i="11" s="1"/>
  <c r="J686" i="11"/>
  <c r="K686" i="11" s="1"/>
  <c r="J684" i="11"/>
  <c r="K684" i="11" s="1"/>
  <c r="J682" i="11"/>
  <c r="K682" i="11" s="1"/>
  <c r="J680" i="11"/>
  <c r="K680" i="11" s="1"/>
  <c r="J678" i="11"/>
  <c r="K678" i="11" s="1"/>
  <c r="J676" i="11"/>
  <c r="K676" i="11" s="1"/>
  <c r="J674" i="11"/>
  <c r="K674" i="11" s="1"/>
  <c r="J672" i="11"/>
  <c r="K672" i="11" s="1"/>
  <c r="J671" i="11"/>
  <c r="K671" i="11" s="1"/>
  <c r="J685" i="11"/>
  <c r="K685" i="11" s="1"/>
  <c r="J670" i="11"/>
  <c r="K670" i="11" s="1"/>
  <c r="J683" i="11"/>
  <c r="K683" i="11" s="1"/>
  <c r="J681" i="11"/>
  <c r="K681" i="11" s="1"/>
  <c r="J669" i="11"/>
  <c r="K669" i="11" s="1"/>
  <c r="J667" i="11"/>
  <c r="K667" i="11" s="1"/>
  <c r="J665" i="11"/>
  <c r="K665" i="11" s="1"/>
  <c r="J663" i="11"/>
  <c r="K663" i="11" s="1"/>
  <c r="J661" i="11"/>
  <c r="K661" i="11" s="1"/>
  <c r="J659" i="11"/>
  <c r="K659" i="11" s="1"/>
  <c r="J657" i="11"/>
  <c r="K657" i="11" s="1"/>
  <c r="J655" i="11"/>
  <c r="K655" i="11" s="1"/>
  <c r="J653" i="11"/>
  <c r="K653" i="11" s="1"/>
  <c r="J651" i="11"/>
  <c r="K651" i="11" s="1"/>
  <c r="J649" i="11"/>
  <c r="K649" i="11" s="1"/>
  <c r="J647" i="11"/>
  <c r="K647" i="11" s="1"/>
  <c r="J645" i="11"/>
  <c r="K645" i="11" s="1"/>
  <c r="J643" i="11"/>
  <c r="K643" i="11" s="1"/>
  <c r="J641" i="11"/>
  <c r="K641" i="11" s="1"/>
  <c r="J639" i="11"/>
  <c r="K639" i="11" s="1"/>
  <c r="J637" i="11"/>
  <c r="K637" i="11" s="1"/>
  <c r="J635" i="11"/>
  <c r="K635" i="11" s="1"/>
  <c r="J679" i="11"/>
  <c r="K679" i="11" s="1"/>
  <c r="J677" i="11"/>
  <c r="K677" i="11" s="1"/>
  <c r="J675" i="11"/>
  <c r="K675" i="11" s="1"/>
  <c r="J673" i="11"/>
  <c r="K673" i="11" s="1"/>
  <c r="J658" i="11"/>
  <c r="K658" i="11" s="1"/>
  <c r="J642" i="11"/>
  <c r="K642" i="11" s="1"/>
  <c r="J656" i="11"/>
  <c r="K656" i="11" s="1"/>
  <c r="J640" i="11"/>
  <c r="K640" i="11" s="1"/>
  <c r="J636" i="11"/>
  <c r="K636" i="11" s="1"/>
  <c r="J654" i="11"/>
  <c r="K654" i="11" s="1"/>
  <c r="J633" i="11"/>
  <c r="K633" i="11" s="1"/>
  <c r="J631" i="11"/>
  <c r="K631" i="11" s="1"/>
  <c r="J629" i="11"/>
  <c r="K629" i="11" s="1"/>
  <c r="J627" i="11"/>
  <c r="K627" i="11" s="1"/>
  <c r="J625" i="11"/>
  <c r="K625" i="11" s="1"/>
  <c r="J623" i="11"/>
  <c r="K623" i="11" s="1"/>
  <c r="J621" i="11"/>
  <c r="K621" i="11" s="1"/>
  <c r="J619" i="11"/>
  <c r="K619" i="11" s="1"/>
  <c r="J617" i="11"/>
  <c r="K617" i="11" s="1"/>
  <c r="J615" i="11"/>
  <c r="K615" i="11" s="1"/>
  <c r="J613" i="11"/>
  <c r="K613" i="11" s="1"/>
  <c r="J611" i="11"/>
  <c r="K611" i="11" s="1"/>
  <c r="J609" i="11"/>
  <c r="K609" i="11" s="1"/>
  <c r="J607" i="11"/>
  <c r="K607" i="11" s="1"/>
  <c r="J605" i="11"/>
  <c r="K605" i="11" s="1"/>
  <c r="J603" i="11"/>
  <c r="K603" i="11" s="1"/>
  <c r="J668" i="11"/>
  <c r="K668" i="11" s="1"/>
  <c r="J652" i="11"/>
  <c r="K652" i="11" s="1"/>
  <c r="J666" i="11"/>
  <c r="K666" i="11" s="1"/>
  <c r="J650" i="11"/>
  <c r="K650" i="11" s="1"/>
  <c r="J664" i="11"/>
  <c r="K664" i="11" s="1"/>
  <c r="J648" i="11"/>
  <c r="K648" i="11" s="1"/>
  <c r="J662" i="11"/>
  <c r="K662" i="11" s="1"/>
  <c r="J646" i="11"/>
  <c r="K646" i="11" s="1"/>
  <c r="J634" i="11"/>
  <c r="K634" i="11" s="1"/>
  <c r="J632" i="11"/>
  <c r="K632" i="11" s="1"/>
  <c r="J630" i="11"/>
  <c r="K630" i="11" s="1"/>
  <c r="J628" i="11"/>
  <c r="K628" i="11" s="1"/>
  <c r="J626" i="11"/>
  <c r="K626" i="11" s="1"/>
  <c r="J624" i="11"/>
  <c r="K624" i="11" s="1"/>
  <c r="J622" i="11"/>
  <c r="K622" i="11" s="1"/>
  <c r="J620" i="11"/>
  <c r="K620" i="11" s="1"/>
  <c r="J618" i="11"/>
  <c r="K618" i="11" s="1"/>
  <c r="J616" i="11"/>
  <c r="K616" i="11" s="1"/>
  <c r="J614" i="11"/>
  <c r="K614" i="11" s="1"/>
  <c r="J612" i="11"/>
  <c r="K612" i="11" s="1"/>
  <c r="J610" i="11"/>
  <c r="K610" i="11" s="1"/>
  <c r="J608" i="11"/>
  <c r="K608" i="11" s="1"/>
  <c r="J606" i="11"/>
  <c r="K606" i="11" s="1"/>
  <c r="J604" i="11"/>
  <c r="K604" i="11" s="1"/>
  <c r="J602" i="11"/>
  <c r="K602" i="11" s="1"/>
  <c r="J600" i="11"/>
  <c r="K600" i="11" s="1"/>
  <c r="J598" i="11"/>
  <c r="K598" i="11" s="1"/>
  <c r="J596" i="11"/>
  <c r="K596" i="11" s="1"/>
  <c r="J594" i="11"/>
  <c r="K594" i="11" s="1"/>
  <c r="J592" i="11"/>
  <c r="K592" i="11" s="1"/>
  <c r="J590" i="11"/>
  <c r="K590" i="11" s="1"/>
  <c r="J588" i="11"/>
  <c r="K588" i="11" s="1"/>
  <c r="J586" i="11"/>
  <c r="K586" i="11" s="1"/>
  <c r="J584" i="11"/>
  <c r="K584" i="11" s="1"/>
  <c r="J582" i="11"/>
  <c r="K582" i="11" s="1"/>
  <c r="J580" i="11"/>
  <c r="K580" i="11" s="1"/>
  <c r="J578" i="11"/>
  <c r="K578" i="11" s="1"/>
  <c r="J576" i="11"/>
  <c r="K576" i="11" s="1"/>
  <c r="J574" i="11"/>
  <c r="K574" i="11" s="1"/>
  <c r="J572" i="11"/>
  <c r="K572" i="11" s="1"/>
  <c r="J570" i="11"/>
  <c r="K570" i="11" s="1"/>
  <c r="J638" i="11"/>
  <c r="K638" i="11" s="1"/>
  <c r="J660" i="11"/>
  <c r="K660" i="11" s="1"/>
  <c r="J601" i="11"/>
  <c r="K601" i="11" s="1"/>
  <c r="J599" i="11"/>
  <c r="K599" i="11" s="1"/>
  <c r="J597" i="11"/>
  <c r="K597" i="11" s="1"/>
  <c r="J595" i="11"/>
  <c r="K595" i="11" s="1"/>
  <c r="J593" i="11"/>
  <c r="K593" i="11" s="1"/>
  <c r="J591" i="11"/>
  <c r="K591" i="11" s="1"/>
  <c r="J589" i="11"/>
  <c r="K589" i="11" s="1"/>
  <c r="J587" i="11"/>
  <c r="K587" i="11" s="1"/>
  <c r="J585" i="11"/>
  <c r="K585" i="11" s="1"/>
  <c r="J583" i="11"/>
  <c r="K583" i="11" s="1"/>
  <c r="J581" i="11"/>
  <c r="K581" i="11" s="1"/>
  <c r="J579" i="11"/>
  <c r="K579" i="11" s="1"/>
  <c r="J577" i="11"/>
  <c r="K577" i="11" s="1"/>
  <c r="J575" i="11"/>
  <c r="K575" i="11" s="1"/>
  <c r="J573" i="11"/>
  <c r="K573" i="11" s="1"/>
  <c r="J571" i="11"/>
  <c r="K571" i="11" s="1"/>
  <c r="J569" i="11"/>
  <c r="K569" i="11" s="1"/>
  <c r="J567" i="11"/>
  <c r="K567" i="11" s="1"/>
  <c r="J565" i="11"/>
  <c r="K565" i="11" s="1"/>
  <c r="J563" i="11"/>
  <c r="K563" i="11" s="1"/>
  <c r="J561" i="11"/>
  <c r="K561" i="11" s="1"/>
  <c r="J559" i="11"/>
  <c r="K559" i="11" s="1"/>
  <c r="J557" i="11"/>
  <c r="K557" i="11" s="1"/>
  <c r="J555" i="11"/>
  <c r="K555" i="11" s="1"/>
  <c r="J553" i="11"/>
  <c r="K553" i="11" s="1"/>
  <c r="J551" i="11"/>
  <c r="K551" i="11" s="1"/>
  <c r="J549" i="11"/>
  <c r="K549" i="11" s="1"/>
  <c r="J547" i="11"/>
  <c r="K547" i="11" s="1"/>
  <c r="J545" i="11"/>
  <c r="K545" i="11" s="1"/>
  <c r="J543" i="11"/>
  <c r="K543" i="11" s="1"/>
  <c r="J541" i="11"/>
  <c r="K541" i="11" s="1"/>
  <c r="J539" i="11"/>
  <c r="K539" i="11" s="1"/>
  <c r="J537" i="11"/>
  <c r="K537" i="11" s="1"/>
  <c r="J644" i="11"/>
  <c r="K644" i="11" s="1"/>
  <c r="J564" i="11"/>
  <c r="K564" i="11" s="1"/>
  <c r="J556" i="11"/>
  <c r="K556" i="11" s="1"/>
  <c r="J548" i="11"/>
  <c r="K548" i="11" s="1"/>
  <c r="J540" i="11"/>
  <c r="K540" i="11" s="1"/>
  <c r="J535" i="11"/>
  <c r="K535" i="11" s="1"/>
  <c r="J533" i="11"/>
  <c r="K533" i="11" s="1"/>
  <c r="J531" i="11"/>
  <c r="K531" i="11" s="1"/>
  <c r="J529" i="11"/>
  <c r="K529" i="11" s="1"/>
  <c r="J527" i="11"/>
  <c r="K527" i="11" s="1"/>
  <c r="J525" i="11"/>
  <c r="K525" i="11" s="1"/>
  <c r="J523" i="11"/>
  <c r="K523" i="11" s="1"/>
  <c r="J521" i="11"/>
  <c r="K521" i="11" s="1"/>
  <c r="J519" i="11"/>
  <c r="K519" i="11" s="1"/>
  <c r="J517" i="11"/>
  <c r="K517" i="11" s="1"/>
  <c r="J515" i="11"/>
  <c r="K515" i="11" s="1"/>
  <c r="J513" i="11"/>
  <c r="K513" i="11" s="1"/>
  <c r="J511" i="11"/>
  <c r="K511" i="11" s="1"/>
  <c r="J509" i="11"/>
  <c r="K509" i="11" s="1"/>
  <c r="J507" i="11"/>
  <c r="K507" i="11" s="1"/>
  <c r="J562" i="11"/>
  <c r="K562" i="11" s="1"/>
  <c r="J554" i="11"/>
  <c r="K554" i="11" s="1"/>
  <c r="J546" i="11"/>
  <c r="K546" i="11" s="1"/>
  <c r="J538" i="11"/>
  <c r="K538" i="11" s="1"/>
  <c r="J568" i="11"/>
  <c r="K568" i="11" s="1"/>
  <c r="J560" i="11"/>
  <c r="K560" i="11" s="1"/>
  <c r="J552" i="11"/>
  <c r="K552" i="11" s="1"/>
  <c r="J544" i="11"/>
  <c r="K544" i="11" s="1"/>
  <c r="J536" i="11"/>
  <c r="K536" i="11" s="1"/>
  <c r="J534" i="11"/>
  <c r="K534" i="11" s="1"/>
  <c r="J532" i="11"/>
  <c r="K532" i="11" s="1"/>
  <c r="J530" i="11"/>
  <c r="K530" i="11" s="1"/>
  <c r="J528" i="11"/>
  <c r="K528" i="11" s="1"/>
  <c r="J526" i="11"/>
  <c r="K526" i="11" s="1"/>
  <c r="J524" i="11"/>
  <c r="K524" i="11" s="1"/>
  <c r="J522" i="11"/>
  <c r="K522" i="11" s="1"/>
  <c r="J520" i="11"/>
  <c r="K520" i="11" s="1"/>
  <c r="J518" i="11"/>
  <c r="K518" i="11" s="1"/>
  <c r="J516" i="11"/>
  <c r="K516" i="11" s="1"/>
  <c r="J514" i="11"/>
  <c r="K514" i="11" s="1"/>
  <c r="J512" i="11"/>
  <c r="K512" i="11" s="1"/>
  <c r="J510" i="11"/>
  <c r="K510" i="11" s="1"/>
  <c r="J508" i="11"/>
  <c r="K508" i="11" s="1"/>
  <c r="J566" i="11"/>
  <c r="K566" i="11" s="1"/>
  <c r="J558" i="11"/>
  <c r="K558" i="11" s="1"/>
  <c r="J550" i="11"/>
  <c r="K550" i="11" s="1"/>
  <c r="J542" i="11"/>
  <c r="K542" i="11" s="1"/>
  <c r="J506" i="11"/>
  <c r="K506" i="11" s="1"/>
  <c r="J504" i="11"/>
  <c r="K504" i="11" s="1"/>
  <c r="J502" i="11"/>
  <c r="K502" i="11" s="1"/>
  <c r="J500" i="11"/>
  <c r="K500" i="11" s="1"/>
  <c r="J498" i="11"/>
  <c r="K498" i="11" s="1"/>
  <c r="J496" i="11"/>
  <c r="K496" i="11" s="1"/>
  <c r="J494" i="11"/>
  <c r="K494" i="11" s="1"/>
  <c r="J492" i="11"/>
  <c r="K492" i="11" s="1"/>
  <c r="J490" i="11"/>
  <c r="K490" i="11" s="1"/>
  <c r="J488" i="11"/>
  <c r="K488" i="11" s="1"/>
  <c r="J486" i="11"/>
  <c r="K486" i="11" s="1"/>
  <c r="J484" i="11"/>
  <c r="K484" i="11" s="1"/>
  <c r="J482" i="11"/>
  <c r="K482" i="11" s="1"/>
  <c r="J480" i="11"/>
  <c r="K480" i="11" s="1"/>
  <c r="J478" i="11"/>
  <c r="K478" i="11" s="1"/>
  <c r="J476" i="11"/>
  <c r="K476" i="11" s="1"/>
  <c r="J474" i="11"/>
  <c r="K474" i="11" s="1"/>
  <c r="J499" i="11"/>
  <c r="K499" i="11" s="1"/>
  <c r="J483" i="11"/>
  <c r="K483" i="11" s="1"/>
  <c r="J473" i="11"/>
  <c r="K473" i="11" s="1"/>
  <c r="J471" i="11"/>
  <c r="K471" i="11" s="1"/>
  <c r="J469" i="11"/>
  <c r="K469" i="11" s="1"/>
  <c r="J467" i="11"/>
  <c r="K467" i="11" s="1"/>
  <c r="J465" i="11"/>
  <c r="K465" i="11" s="1"/>
  <c r="J463" i="11"/>
  <c r="K463" i="11" s="1"/>
  <c r="J461" i="11"/>
  <c r="K461" i="11" s="1"/>
  <c r="J459" i="11"/>
  <c r="K459" i="11" s="1"/>
  <c r="J457" i="11"/>
  <c r="K457" i="11" s="1"/>
  <c r="J455" i="11"/>
  <c r="K455" i="11" s="1"/>
  <c r="J453" i="11"/>
  <c r="K453" i="11" s="1"/>
  <c r="J451" i="11"/>
  <c r="K451" i="11" s="1"/>
  <c r="J449" i="11"/>
  <c r="K449" i="11" s="1"/>
  <c r="J447" i="11"/>
  <c r="K447" i="11" s="1"/>
  <c r="J445" i="11"/>
  <c r="K445" i="11" s="1"/>
  <c r="J443" i="11"/>
  <c r="K443" i="11" s="1"/>
  <c r="J441" i="11"/>
  <c r="K441" i="11" s="1"/>
  <c r="J497" i="11"/>
  <c r="K497" i="11" s="1"/>
  <c r="J481" i="11"/>
  <c r="K481" i="11" s="1"/>
  <c r="J495" i="11"/>
  <c r="K495" i="11" s="1"/>
  <c r="J479" i="11"/>
  <c r="K479" i="11" s="1"/>
  <c r="J493" i="11"/>
  <c r="K493" i="11" s="1"/>
  <c r="J477" i="11"/>
  <c r="K477" i="11" s="1"/>
  <c r="J491" i="11"/>
  <c r="K491" i="11" s="1"/>
  <c r="J475" i="11"/>
  <c r="K475" i="11" s="1"/>
  <c r="J472" i="11"/>
  <c r="K472" i="11" s="1"/>
  <c r="J470" i="11"/>
  <c r="K470" i="11" s="1"/>
  <c r="J468" i="11"/>
  <c r="K468" i="11" s="1"/>
  <c r="J466" i="11"/>
  <c r="K466" i="11" s="1"/>
  <c r="J464" i="11"/>
  <c r="K464" i="11" s="1"/>
  <c r="J462" i="11"/>
  <c r="K462" i="11" s="1"/>
  <c r="J460" i="11"/>
  <c r="K460" i="11" s="1"/>
  <c r="J458" i="11"/>
  <c r="K458" i="11" s="1"/>
  <c r="J456" i="11"/>
  <c r="K456" i="11" s="1"/>
  <c r="J454" i="11"/>
  <c r="K454" i="11" s="1"/>
  <c r="J452" i="11"/>
  <c r="K452" i="11" s="1"/>
  <c r="J450" i="11"/>
  <c r="K450" i="11" s="1"/>
  <c r="J448" i="11"/>
  <c r="K448" i="11" s="1"/>
  <c r="J446" i="11"/>
  <c r="K446" i="11" s="1"/>
  <c r="J444" i="11"/>
  <c r="K444" i="11" s="1"/>
  <c r="J442" i="11"/>
  <c r="K442" i="11" s="1"/>
  <c r="J505" i="11"/>
  <c r="K505" i="11" s="1"/>
  <c r="J489" i="11"/>
  <c r="K489" i="11" s="1"/>
  <c r="J503" i="11"/>
  <c r="K503" i="11" s="1"/>
  <c r="J487" i="11"/>
  <c r="K487" i="11" s="1"/>
  <c r="J440" i="11"/>
  <c r="K440" i="11" s="1"/>
  <c r="J438" i="11"/>
  <c r="K438" i="11" s="1"/>
  <c r="J436" i="11"/>
  <c r="K436" i="11" s="1"/>
  <c r="J434" i="11"/>
  <c r="K434" i="11" s="1"/>
  <c r="J432" i="11"/>
  <c r="K432" i="11" s="1"/>
  <c r="J430" i="11"/>
  <c r="K430" i="11" s="1"/>
  <c r="J428" i="11"/>
  <c r="K428" i="11" s="1"/>
  <c r="J426" i="11"/>
  <c r="K426" i="11" s="1"/>
  <c r="J424" i="11"/>
  <c r="K424" i="11" s="1"/>
  <c r="J422" i="11"/>
  <c r="K422" i="11" s="1"/>
  <c r="J420" i="11"/>
  <c r="K420" i="11" s="1"/>
  <c r="J418" i="11"/>
  <c r="K418" i="11" s="1"/>
  <c r="J416" i="11"/>
  <c r="K416" i="11" s="1"/>
  <c r="J414" i="11"/>
  <c r="K414" i="11" s="1"/>
  <c r="J412" i="11"/>
  <c r="K412" i="11" s="1"/>
  <c r="J410" i="11"/>
  <c r="K410" i="11" s="1"/>
  <c r="J408" i="11"/>
  <c r="K408" i="11" s="1"/>
  <c r="J406" i="11"/>
  <c r="K406" i="11" s="1"/>
  <c r="J404" i="11"/>
  <c r="K404" i="11" s="1"/>
  <c r="J402" i="11"/>
  <c r="K402" i="11" s="1"/>
  <c r="J400" i="11"/>
  <c r="K400" i="11" s="1"/>
  <c r="J398" i="11"/>
  <c r="K398" i="11" s="1"/>
  <c r="J396" i="11"/>
  <c r="K396" i="11" s="1"/>
  <c r="J394" i="11"/>
  <c r="K394" i="11" s="1"/>
  <c r="J392" i="11"/>
  <c r="K392" i="11" s="1"/>
  <c r="J390" i="11"/>
  <c r="K390" i="11" s="1"/>
  <c r="J388" i="11"/>
  <c r="K388" i="11" s="1"/>
  <c r="J386" i="11"/>
  <c r="K386" i="11" s="1"/>
  <c r="J384" i="11"/>
  <c r="K384" i="11" s="1"/>
  <c r="J382" i="11"/>
  <c r="K382" i="11" s="1"/>
  <c r="J380" i="11"/>
  <c r="K380" i="11" s="1"/>
  <c r="J378" i="11"/>
  <c r="K378" i="11" s="1"/>
  <c r="J376" i="11"/>
  <c r="K376" i="11" s="1"/>
  <c r="J374" i="11"/>
  <c r="K374" i="11" s="1"/>
  <c r="J372" i="11"/>
  <c r="K372" i="11" s="1"/>
  <c r="J370" i="11"/>
  <c r="K370" i="11" s="1"/>
  <c r="J439" i="11"/>
  <c r="K439" i="11" s="1"/>
  <c r="J437" i="11"/>
  <c r="K437" i="11" s="1"/>
  <c r="J435" i="11"/>
  <c r="K435" i="11" s="1"/>
  <c r="J433" i="11"/>
  <c r="K433" i="11" s="1"/>
  <c r="J431" i="11"/>
  <c r="K431" i="11" s="1"/>
  <c r="J429" i="11"/>
  <c r="K429" i="11" s="1"/>
  <c r="J427" i="11"/>
  <c r="K427" i="11" s="1"/>
  <c r="J425" i="11"/>
  <c r="K425" i="11" s="1"/>
  <c r="J423" i="11"/>
  <c r="K423" i="11" s="1"/>
  <c r="J421" i="11"/>
  <c r="K421" i="11" s="1"/>
  <c r="J419" i="11"/>
  <c r="K419" i="11" s="1"/>
  <c r="J417" i="11"/>
  <c r="K417" i="11" s="1"/>
  <c r="J415" i="11"/>
  <c r="K415" i="11" s="1"/>
  <c r="J413" i="11"/>
  <c r="K413" i="11" s="1"/>
  <c r="J411" i="11"/>
  <c r="K411" i="11" s="1"/>
  <c r="J409" i="11"/>
  <c r="K409" i="11" s="1"/>
  <c r="J407" i="11"/>
  <c r="K407" i="11" s="1"/>
  <c r="J405" i="11"/>
  <c r="K405" i="11" s="1"/>
  <c r="J403" i="11"/>
  <c r="K403" i="11" s="1"/>
  <c r="J401" i="11"/>
  <c r="K401" i="11" s="1"/>
  <c r="J399" i="11"/>
  <c r="K399" i="11" s="1"/>
  <c r="J397" i="11"/>
  <c r="K397" i="11" s="1"/>
  <c r="J395" i="11"/>
  <c r="K395" i="11" s="1"/>
  <c r="J393" i="11"/>
  <c r="K393" i="11" s="1"/>
  <c r="J391" i="11"/>
  <c r="K391" i="11" s="1"/>
  <c r="J389" i="11"/>
  <c r="K389" i="11" s="1"/>
  <c r="J387" i="11"/>
  <c r="K387" i="11" s="1"/>
  <c r="J385" i="11"/>
  <c r="K385" i="11" s="1"/>
  <c r="J383" i="11"/>
  <c r="K383" i="11" s="1"/>
  <c r="J381" i="11"/>
  <c r="K381" i="11" s="1"/>
  <c r="J379" i="11"/>
  <c r="K379" i="11" s="1"/>
  <c r="J377" i="11"/>
  <c r="K377" i="11" s="1"/>
  <c r="J375" i="11"/>
  <c r="K375" i="11" s="1"/>
  <c r="J373" i="11"/>
  <c r="K373" i="11" s="1"/>
  <c r="J371" i="11"/>
  <c r="K371" i="11" s="1"/>
  <c r="J501" i="11"/>
  <c r="K501" i="11" s="1"/>
  <c r="J485" i="11"/>
  <c r="K485" i="11" s="1"/>
  <c r="J369" i="11"/>
  <c r="K369" i="11" s="1"/>
  <c r="J367" i="11"/>
  <c r="K367" i="11" s="1"/>
  <c r="J365" i="11"/>
  <c r="K365" i="11" s="1"/>
  <c r="J363" i="11"/>
  <c r="K363" i="11" s="1"/>
  <c r="J361" i="11"/>
  <c r="K361" i="11" s="1"/>
  <c r="J359" i="11"/>
  <c r="K359" i="11" s="1"/>
  <c r="J357" i="11"/>
  <c r="K357" i="11" s="1"/>
  <c r="J355" i="11"/>
  <c r="K355" i="11" s="1"/>
  <c r="J353" i="11"/>
  <c r="K353" i="11" s="1"/>
  <c r="J351" i="11"/>
  <c r="K351" i="11" s="1"/>
  <c r="J349" i="11"/>
  <c r="K349" i="11" s="1"/>
  <c r="J347" i="11"/>
  <c r="K347" i="11" s="1"/>
  <c r="J345" i="11"/>
  <c r="K345" i="11" s="1"/>
  <c r="J343" i="11"/>
  <c r="K343" i="11" s="1"/>
  <c r="J341" i="11"/>
  <c r="K341" i="11" s="1"/>
  <c r="J339" i="11"/>
  <c r="K339" i="11" s="1"/>
  <c r="J337" i="11"/>
  <c r="K337" i="11" s="1"/>
  <c r="J335" i="11"/>
  <c r="K335" i="11" s="1"/>
  <c r="J333" i="11"/>
  <c r="K333" i="11" s="1"/>
  <c r="J331" i="11"/>
  <c r="K331" i="11" s="1"/>
  <c r="J329" i="11"/>
  <c r="K329" i="11" s="1"/>
  <c r="J327" i="11"/>
  <c r="K327" i="11" s="1"/>
  <c r="J325" i="11"/>
  <c r="K325" i="11" s="1"/>
  <c r="J323" i="11"/>
  <c r="K323" i="11" s="1"/>
  <c r="J321" i="11"/>
  <c r="K321" i="11" s="1"/>
  <c r="J319" i="11"/>
  <c r="K319" i="11" s="1"/>
  <c r="J317" i="11"/>
  <c r="K317" i="11" s="1"/>
  <c r="J315" i="11"/>
  <c r="K315" i="11" s="1"/>
  <c r="J313" i="11"/>
  <c r="K313" i="11" s="1"/>
  <c r="J311" i="11"/>
  <c r="K311" i="11" s="1"/>
  <c r="J309" i="11"/>
  <c r="K309" i="11" s="1"/>
  <c r="J307" i="11"/>
  <c r="K307" i="11" s="1"/>
  <c r="J305" i="11"/>
  <c r="K305" i="11" s="1"/>
  <c r="J354" i="11"/>
  <c r="K354" i="11" s="1"/>
  <c r="J338" i="11"/>
  <c r="K338" i="11" s="1"/>
  <c r="J322" i="11"/>
  <c r="K322" i="11" s="1"/>
  <c r="J306" i="11"/>
  <c r="K306" i="11" s="1"/>
  <c r="J303" i="11"/>
  <c r="K303" i="11" s="1"/>
  <c r="J301" i="11"/>
  <c r="K301" i="11" s="1"/>
  <c r="J299" i="11"/>
  <c r="K299" i="11" s="1"/>
  <c r="J297" i="11"/>
  <c r="K297" i="11" s="1"/>
  <c r="J295" i="11"/>
  <c r="K295" i="11" s="1"/>
  <c r="J293" i="11"/>
  <c r="K293" i="11" s="1"/>
  <c r="J291" i="11"/>
  <c r="K291" i="11" s="1"/>
  <c r="J289" i="11"/>
  <c r="K289" i="11" s="1"/>
  <c r="J287" i="11"/>
  <c r="K287" i="11" s="1"/>
  <c r="J285" i="11"/>
  <c r="K285" i="11" s="1"/>
  <c r="J283" i="11"/>
  <c r="K283" i="11" s="1"/>
  <c r="J281" i="11"/>
  <c r="K281" i="11" s="1"/>
  <c r="J279" i="11"/>
  <c r="K279" i="11" s="1"/>
  <c r="J277" i="11"/>
  <c r="K277" i="11" s="1"/>
  <c r="J275" i="11"/>
  <c r="K275" i="11" s="1"/>
  <c r="J273" i="11"/>
  <c r="K273" i="11" s="1"/>
  <c r="J271" i="11"/>
  <c r="K271" i="11" s="1"/>
  <c r="J269" i="11"/>
  <c r="K269" i="11" s="1"/>
  <c r="J267" i="11"/>
  <c r="K267" i="11" s="1"/>
  <c r="J265" i="11"/>
  <c r="K265" i="11" s="1"/>
  <c r="J263" i="11"/>
  <c r="K263" i="11" s="1"/>
  <c r="J261" i="11"/>
  <c r="K261" i="11" s="1"/>
  <c r="J259" i="11"/>
  <c r="K259" i="11" s="1"/>
  <c r="J257" i="11"/>
  <c r="K257" i="11" s="1"/>
  <c r="J255" i="11"/>
  <c r="K255" i="11" s="1"/>
  <c r="J253" i="11"/>
  <c r="K253" i="11" s="1"/>
  <c r="J251" i="11"/>
  <c r="K251" i="11" s="1"/>
  <c r="J249" i="11"/>
  <c r="K249" i="11" s="1"/>
  <c r="J247" i="11"/>
  <c r="K247" i="11" s="1"/>
  <c r="J245" i="11"/>
  <c r="K245" i="11" s="1"/>
  <c r="J243" i="11"/>
  <c r="K243" i="11" s="1"/>
  <c r="J241" i="11"/>
  <c r="K241" i="11" s="1"/>
  <c r="J239" i="11"/>
  <c r="K239" i="11" s="1"/>
  <c r="J368" i="11"/>
  <c r="K368" i="11" s="1"/>
  <c r="J352" i="11"/>
  <c r="K352" i="11" s="1"/>
  <c r="J336" i="11"/>
  <c r="K336" i="11" s="1"/>
  <c r="J320" i="11"/>
  <c r="K320" i="11" s="1"/>
  <c r="J304" i="11"/>
  <c r="K304" i="11" s="1"/>
  <c r="J366" i="11"/>
  <c r="K366" i="11" s="1"/>
  <c r="J350" i="11"/>
  <c r="K350" i="11" s="1"/>
  <c r="J334" i="11"/>
  <c r="K334" i="11" s="1"/>
  <c r="J318" i="11"/>
  <c r="K318" i="11" s="1"/>
  <c r="J364" i="11"/>
  <c r="K364" i="11" s="1"/>
  <c r="J348" i="11"/>
  <c r="K348" i="11" s="1"/>
  <c r="J332" i="11"/>
  <c r="K332" i="11" s="1"/>
  <c r="J316" i="11"/>
  <c r="K316" i="11" s="1"/>
  <c r="J362" i="11"/>
  <c r="K362" i="11" s="1"/>
  <c r="J346" i="11"/>
  <c r="K346" i="11" s="1"/>
  <c r="J330" i="11"/>
  <c r="K330" i="11" s="1"/>
  <c r="J314" i="11"/>
  <c r="K314" i="11" s="1"/>
  <c r="J302" i="11"/>
  <c r="K302" i="11" s="1"/>
  <c r="J300" i="11"/>
  <c r="K300" i="11" s="1"/>
  <c r="J298" i="11"/>
  <c r="K298" i="11" s="1"/>
  <c r="J296" i="11"/>
  <c r="K296" i="11" s="1"/>
  <c r="J294" i="11"/>
  <c r="K294" i="11" s="1"/>
  <c r="J292" i="11"/>
  <c r="K292" i="11" s="1"/>
  <c r="J290" i="11"/>
  <c r="K290" i="11" s="1"/>
  <c r="J288" i="11"/>
  <c r="K288" i="11" s="1"/>
  <c r="J286" i="11"/>
  <c r="K286" i="11" s="1"/>
  <c r="J284" i="11"/>
  <c r="K284" i="11" s="1"/>
  <c r="J282" i="11"/>
  <c r="K282" i="11" s="1"/>
  <c r="J280" i="11"/>
  <c r="K280" i="11" s="1"/>
  <c r="J278" i="11"/>
  <c r="K278" i="11" s="1"/>
  <c r="J276" i="11"/>
  <c r="K276" i="11" s="1"/>
  <c r="J274" i="11"/>
  <c r="K274" i="11" s="1"/>
  <c r="J272" i="11"/>
  <c r="K272" i="11" s="1"/>
  <c r="J270" i="11"/>
  <c r="K270" i="11" s="1"/>
  <c r="J268" i="11"/>
  <c r="K268" i="11" s="1"/>
  <c r="J266" i="11"/>
  <c r="K266" i="11" s="1"/>
  <c r="J264" i="11"/>
  <c r="K264" i="11" s="1"/>
  <c r="J262" i="11"/>
  <c r="K262" i="11" s="1"/>
  <c r="J260" i="11"/>
  <c r="K260" i="11" s="1"/>
  <c r="J258" i="11"/>
  <c r="K258" i="11" s="1"/>
  <c r="J256" i="11"/>
  <c r="K256" i="11" s="1"/>
  <c r="J254" i="11"/>
  <c r="K254" i="11" s="1"/>
  <c r="J252" i="11"/>
  <c r="K252" i="11" s="1"/>
  <c r="J250" i="11"/>
  <c r="K250" i="11" s="1"/>
  <c r="J248" i="11"/>
  <c r="K248" i="11" s="1"/>
  <c r="J246" i="11"/>
  <c r="K246" i="11" s="1"/>
  <c r="J244" i="11"/>
  <c r="K244" i="11" s="1"/>
  <c r="J242" i="11"/>
  <c r="K242" i="11" s="1"/>
  <c r="J240" i="11"/>
  <c r="K240" i="11" s="1"/>
  <c r="J238" i="11"/>
  <c r="K238" i="11" s="1"/>
  <c r="J360" i="11"/>
  <c r="K360" i="11" s="1"/>
  <c r="J344" i="11"/>
  <c r="K344" i="11" s="1"/>
  <c r="J328" i="11"/>
  <c r="K328" i="11" s="1"/>
  <c r="J312" i="11"/>
  <c r="K312" i="11" s="1"/>
  <c r="J358" i="11"/>
  <c r="K358" i="11" s="1"/>
  <c r="J342" i="11"/>
  <c r="K342" i="11" s="1"/>
  <c r="J326" i="11"/>
  <c r="K326" i="11" s="1"/>
  <c r="J310" i="11"/>
  <c r="K310" i="11" s="1"/>
  <c r="J236" i="11"/>
  <c r="K236" i="11" s="1"/>
  <c r="J234" i="11"/>
  <c r="K234" i="11" s="1"/>
  <c r="J232" i="11"/>
  <c r="K232" i="11" s="1"/>
  <c r="J230" i="11"/>
  <c r="K230" i="11" s="1"/>
  <c r="J228" i="11"/>
  <c r="K228" i="11" s="1"/>
  <c r="J226" i="11"/>
  <c r="K226" i="11" s="1"/>
  <c r="J224" i="11"/>
  <c r="K224" i="11" s="1"/>
  <c r="J222" i="11"/>
  <c r="K222" i="11" s="1"/>
  <c r="J220" i="11"/>
  <c r="K220" i="11" s="1"/>
  <c r="J218" i="11"/>
  <c r="K218" i="11" s="1"/>
  <c r="J216" i="11"/>
  <c r="K216" i="11" s="1"/>
  <c r="J214" i="11"/>
  <c r="K214" i="11" s="1"/>
  <c r="J212" i="11"/>
  <c r="K212" i="11" s="1"/>
  <c r="J210" i="11"/>
  <c r="K210" i="11" s="1"/>
  <c r="J208" i="11"/>
  <c r="K208" i="11" s="1"/>
  <c r="J206" i="11"/>
  <c r="K206" i="11" s="1"/>
  <c r="J204" i="11"/>
  <c r="K204" i="11" s="1"/>
  <c r="J202" i="11"/>
  <c r="K202" i="11" s="1"/>
  <c r="J200" i="11"/>
  <c r="K200" i="11" s="1"/>
  <c r="J198" i="11"/>
  <c r="K198" i="11" s="1"/>
  <c r="J196" i="11"/>
  <c r="K196" i="11" s="1"/>
  <c r="J194" i="11"/>
  <c r="K194" i="11" s="1"/>
  <c r="J192" i="11"/>
  <c r="K192" i="11" s="1"/>
  <c r="J190" i="11"/>
  <c r="K190" i="11" s="1"/>
  <c r="J188" i="11"/>
  <c r="K188" i="11" s="1"/>
  <c r="J186" i="11"/>
  <c r="K186" i="11" s="1"/>
  <c r="J184" i="11"/>
  <c r="K184" i="11" s="1"/>
  <c r="J182" i="11"/>
  <c r="K182" i="11" s="1"/>
  <c r="J180" i="11"/>
  <c r="K180" i="11" s="1"/>
  <c r="J178" i="11"/>
  <c r="K178" i="11" s="1"/>
  <c r="J176" i="11"/>
  <c r="K176" i="11" s="1"/>
  <c r="J174" i="11"/>
  <c r="K174" i="11" s="1"/>
  <c r="J172" i="11"/>
  <c r="K172" i="11" s="1"/>
  <c r="J356" i="11"/>
  <c r="K356" i="11" s="1"/>
  <c r="J340" i="11"/>
  <c r="K340" i="11" s="1"/>
  <c r="J237" i="11"/>
  <c r="K237" i="11" s="1"/>
  <c r="J235" i="11"/>
  <c r="K235" i="11" s="1"/>
  <c r="J233" i="11"/>
  <c r="K233" i="11" s="1"/>
  <c r="J231" i="11"/>
  <c r="K231" i="11" s="1"/>
  <c r="J229" i="11"/>
  <c r="K229" i="11" s="1"/>
  <c r="J227" i="11"/>
  <c r="K227" i="11" s="1"/>
  <c r="J225" i="11"/>
  <c r="K225" i="11" s="1"/>
  <c r="J223" i="11"/>
  <c r="K223" i="11" s="1"/>
  <c r="J221" i="11"/>
  <c r="K221" i="11" s="1"/>
  <c r="J219" i="11"/>
  <c r="K219" i="11" s="1"/>
  <c r="J217" i="11"/>
  <c r="K217" i="11" s="1"/>
  <c r="J215" i="11"/>
  <c r="K215" i="11" s="1"/>
  <c r="J213" i="11"/>
  <c r="K213" i="11" s="1"/>
  <c r="J211" i="11"/>
  <c r="K211" i="11" s="1"/>
  <c r="J209" i="11"/>
  <c r="K209" i="11" s="1"/>
  <c r="J207" i="11"/>
  <c r="K207" i="11" s="1"/>
  <c r="J205" i="11"/>
  <c r="K205" i="11" s="1"/>
  <c r="J203" i="11"/>
  <c r="K203" i="11" s="1"/>
  <c r="J201" i="11"/>
  <c r="K201" i="11" s="1"/>
  <c r="J199" i="11"/>
  <c r="K199" i="11" s="1"/>
  <c r="J197" i="11"/>
  <c r="K197" i="11" s="1"/>
  <c r="J195" i="11"/>
  <c r="K195" i="11" s="1"/>
  <c r="J193" i="11"/>
  <c r="K193" i="11" s="1"/>
  <c r="J191" i="11"/>
  <c r="K191" i="11" s="1"/>
  <c r="J189" i="11"/>
  <c r="K189" i="11" s="1"/>
  <c r="J187" i="11"/>
  <c r="K187" i="11" s="1"/>
  <c r="J185" i="11"/>
  <c r="K185" i="11" s="1"/>
  <c r="J183" i="11"/>
  <c r="K183" i="11" s="1"/>
  <c r="J181" i="11"/>
  <c r="K181" i="11" s="1"/>
  <c r="J179" i="11"/>
  <c r="K179" i="11" s="1"/>
  <c r="J177" i="11"/>
  <c r="K177" i="11" s="1"/>
  <c r="J175" i="11"/>
  <c r="K175" i="11" s="1"/>
  <c r="J173" i="11"/>
  <c r="K173" i="11" s="1"/>
  <c r="J171" i="11"/>
  <c r="K171" i="11" s="1"/>
  <c r="J324" i="11"/>
  <c r="K324" i="11" s="1"/>
  <c r="J169" i="11"/>
  <c r="K169" i="11" s="1"/>
  <c r="J167" i="11"/>
  <c r="K167" i="11" s="1"/>
  <c r="J165" i="11"/>
  <c r="K165" i="11" s="1"/>
  <c r="J163" i="11"/>
  <c r="K163" i="11" s="1"/>
  <c r="J161" i="11"/>
  <c r="K161" i="11" s="1"/>
  <c r="J159" i="11"/>
  <c r="K159" i="11" s="1"/>
  <c r="J157" i="11"/>
  <c r="K157" i="11" s="1"/>
  <c r="J155" i="11"/>
  <c r="K155" i="11" s="1"/>
  <c r="J153" i="11"/>
  <c r="K153" i="11" s="1"/>
  <c r="J151" i="11"/>
  <c r="K151" i="11" s="1"/>
  <c r="J149" i="11"/>
  <c r="K149" i="11" s="1"/>
  <c r="J147" i="11"/>
  <c r="K147" i="11" s="1"/>
  <c r="J145" i="11"/>
  <c r="K145" i="11" s="1"/>
  <c r="J143" i="11"/>
  <c r="K143" i="11" s="1"/>
  <c r="J141" i="11"/>
  <c r="K141" i="11" s="1"/>
  <c r="J139" i="11"/>
  <c r="K139" i="11" s="1"/>
  <c r="J137" i="11"/>
  <c r="K137" i="11" s="1"/>
  <c r="J135" i="11"/>
  <c r="K135" i="11" s="1"/>
  <c r="J133" i="11"/>
  <c r="K133" i="11" s="1"/>
  <c r="J131" i="11"/>
  <c r="K131" i="11" s="1"/>
  <c r="J129" i="11"/>
  <c r="K129" i="11" s="1"/>
  <c r="J127" i="11"/>
  <c r="K127" i="11" s="1"/>
  <c r="J125" i="11"/>
  <c r="K125" i="11" s="1"/>
  <c r="J123" i="11"/>
  <c r="K123" i="11" s="1"/>
  <c r="J121" i="11"/>
  <c r="K121" i="11" s="1"/>
  <c r="J119" i="11"/>
  <c r="K119" i="11" s="1"/>
  <c r="J117" i="11"/>
  <c r="K117" i="11" s="1"/>
  <c r="J115" i="11"/>
  <c r="K115" i="11" s="1"/>
  <c r="J113" i="11"/>
  <c r="K113" i="11" s="1"/>
  <c r="J111" i="11"/>
  <c r="K111" i="11" s="1"/>
  <c r="J109" i="11"/>
  <c r="K109" i="11" s="1"/>
  <c r="J107" i="11"/>
  <c r="K107" i="11" s="1"/>
  <c r="J308" i="11"/>
  <c r="K308" i="11" s="1"/>
  <c r="J170" i="11"/>
  <c r="K170" i="11" s="1"/>
  <c r="J168" i="11"/>
  <c r="K168" i="11" s="1"/>
  <c r="J166" i="11"/>
  <c r="K166" i="11" s="1"/>
  <c r="J164" i="11"/>
  <c r="K164" i="11" s="1"/>
  <c r="J162" i="11"/>
  <c r="K162" i="11" s="1"/>
  <c r="J160" i="11"/>
  <c r="K160" i="11" s="1"/>
  <c r="J158" i="11"/>
  <c r="K158" i="11" s="1"/>
  <c r="J156" i="11"/>
  <c r="K156" i="11" s="1"/>
  <c r="J154" i="11"/>
  <c r="K154" i="11" s="1"/>
  <c r="J152" i="11"/>
  <c r="K152" i="11" s="1"/>
  <c r="J150" i="11"/>
  <c r="K150" i="11" s="1"/>
  <c r="J148" i="11"/>
  <c r="K148" i="11" s="1"/>
  <c r="J146" i="11"/>
  <c r="K146" i="11" s="1"/>
  <c r="J144" i="11"/>
  <c r="K144" i="11" s="1"/>
  <c r="J142" i="11"/>
  <c r="K142" i="11" s="1"/>
  <c r="J140" i="11"/>
  <c r="K140" i="11" s="1"/>
  <c r="J138" i="11"/>
  <c r="K138" i="11" s="1"/>
  <c r="J136" i="11"/>
  <c r="K136" i="11" s="1"/>
  <c r="J134" i="11"/>
  <c r="K134" i="11" s="1"/>
  <c r="J132" i="11"/>
  <c r="K132" i="11" s="1"/>
  <c r="J130" i="11"/>
  <c r="K130" i="11" s="1"/>
  <c r="J128" i="11"/>
  <c r="K128" i="11" s="1"/>
  <c r="J126" i="11"/>
  <c r="K126" i="11" s="1"/>
  <c r="J124" i="11"/>
  <c r="K124" i="11" s="1"/>
  <c r="J122" i="11"/>
  <c r="K122" i="11" s="1"/>
  <c r="J120" i="11"/>
  <c r="K120" i="11" s="1"/>
  <c r="J118" i="11"/>
  <c r="K118" i="11" s="1"/>
  <c r="J116" i="11"/>
  <c r="K116" i="11" s="1"/>
  <c r="J114" i="11"/>
  <c r="K114" i="11" s="1"/>
  <c r="J112" i="11"/>
  <c r="K112" i="11" s="1"/>
  <c r="J110" i="11"/>
  <c r="K110" i="11" s="1"/>
  <c r="J108" i="11"/>
  <c r="K108" i="11" s="1"/>
  <c r="J106" i="11"/>
  <c r="K106" i="11" s="1"/>
  <c r="J104" i="11"/>
  <c r="K104" i="11" s="1"/>
  <c r="J102" i="11"/>
  <c r="K102" i="11" s="1"/>
  <c r="J100" i="11"/>
  <c r="K100" i="11" s="1"/>
  <c r="J98" i="11"/>
  <c r="K98" i="11" s="1"/>
  <c r="J96" i="11"/>
  <c r="K96" i="11" s="1"/>
  <c r="J94" i="11"/>
  <c r="K94" i="11" s="1"/>
  <c r="J92" i="11"/>
  <c r="K92" i="11" s="1"/>
  <c r="J90" i="11"/>
  <c r="K90" i="11" s="1"/>
  <c r="J88" i="11"/>
  <c r="K88" i="11" s="1"/>
  <c r="J86" i="11"/>
  <c r="K86" i="11" s="1"/>
  <c r="J84" i="11"/>
  <c r="K84" i="11" s="1"/>
  <c r="J82" i="11"/>
  <c r="K82" i="11" s="1"/>
  <c r="J80" i="11"/>
  <c r="K80" i="11" s="1"/>
  <c r="J78" i="11"/>
  <c r="K78" i="11" s="1"/>
  <c r="J76" i="11"/>
  <c r="K76" i="11" s="1"/>
  <c r="J74" i="11"/>
  <c r="K74" i="11" s="1"/>
  <c r="J72" i="11"/>
  <c r="K72" i="11" s="1"/>
  <c r="J70" i="11"/>
  <c r="K70" i="11" s="1"/>
  <c r="J68" i="11"/>
  <c r="K68" i="11" s="1"/>
  <c r="J66" i="11"/>
  <c r="K66" i="11" s="1"/>
  <c r="J64" i="11"/>
  <c r="K64" i="11" s="1"/>
  <c r="J62" i="11"/>
  <c r="K62" i="11" s="1"/>
  <c r="J60" i="11"/>
  <c r="K60" i="11" s="1"/>
  <c r="J58" i="11"/>
  <c r="K58" i="11" s="1"/>
  <c r="J56" i="11"/>
  <c r="K56" i="11" s="1"/>
  <c r="J54" i="11"/>
  <c r="K54" i="11" s="1"/>
  <c r="J52" i="11"/>
  <c r="K52" i="11" s="1"/>
  <c r="J50" i="11"/>
  <c r="K50" i="11" s="1"/>
  <c r="J48" i="11"/>
  <c r="K48" i="11" s="1"/>
  <c r="J46" i="11"/>
  <c r="K46" i="11" s="1"/>
  <c r="J44" i="11"/>
  <c r="K44" i="11" s="1"/>
  <c r="J42" i="11"/>
  <c r="K42" i="11" s="1"/>
  <c r="J40" i="11"/>
  <c r="K40" i="11" s="1"/>
  <c r="AH782" i="11"/>
  <c r="AI782" i="11" s="1"/>
  <c r="AH780" i="11"/>
  <c r="AI780" i="11" s="1"/>
  <c r="AH778" i="11"/>
  <c r="AI778" i="11" s="1"/>
  <c r="AH776" i="11"/>
  <c r="AI776" i="11" s="1"/>
  <c r="AH774" i="11"/>
  <c r="AI774" i="11" s="1"/>
  <c r="AH772" i="11"/>
  <c r="AI772" i="11" s="1"/>
  <c r="AH770" i="11"/>
  <c r="AI770" i="11" s="1"/>
  <c r="AH768" i="11"/>
  <c r="AI768" i="11" s="1"/>
  <c r="AH766" i="11"/>
  <c r="AI766" i="11" s="1"/>
  <c r="AH769" i="11"/>
  <c r="AI769" i="11" s="1"/>
  <c r="AH783" i="11"/>
  <c r="AI783" i="11" s="1"/>
  <c r="AH767" i="11"/>
  <c r="AI767" i="11" s="1"/>
  <c r="AH781" i="11"/>
  <c r="AI781" i="11" s="1"/>
  <c r="AH779" i="11"/>
  <c r="AI779" i="11" s="1"/>
  <c r="AH765" i="11"/>
  <c r="AI765" i="11" s="1"/>
  <c r="AH763" i="11"/>
  <c r="AI763" i="11" s="1"/>
  <c r="AH761" i="11"/>
  <c r="AI761" i="11" s="1"/>
  <c r="AH759" i="11"/>
  <c r="AI759" i="11" s="1"/>
  <c r="AH757" i="11"/>
  <c r="AI757" i="11" s="1"/>
  <c r="AH755" i="11"/>
  <c r="AI755" i="11" s="1"/>
  <c r="AH777" i="11"/>
  <c r="AI777" i="11" s="1"/>
  <c r="AH775" i="11"/>
  <c r="AI775" i="11" s="1"/>
  <c r="AH773" i="11"/>
  <c r="AI773" i="11" s="1"/>
  <c r="AH758" i="11"/>
  <c r="AI758" i="11" s="1"/>
  <c r="AH752" i="11"/>
  <c r="AI752" i="11" s="1"/>
  <c r="AH756" i="11"/>
  <c r="AI756" i="11" s="1"/>
  <c r="AH751" i="11"/>
  <c r="AI751" i="11" s="1"/>
  <c r="AH754" i="11"/>
  <c r="AI754" i="11" s="1"/>
  <c r="AH750" i="11"/>
  <c r="AI750" i="11" s="1"/>
  <c r="AH747" i="11"/>
  <c r="AI747" i="11" s="1"/>
  <c r="AH745" i="11"/>
  <c r="AI745" i="11" s="1"/>
  <c r="AH743" i="11"/>
  <c r="AI743" i="11" s="1"/>
  <c r="AH741" i="11"/>
  <c r="AI741" i="11" s="1"/>
  <c r="AH739" i="11"/>
  <c r="AI739" i="11" s="1"/>
  <c r="AH737" i="11"/>
  <c r="AI737" i="11" s="1"/>
  <c r="AH735" i="11"/>
  <c r="AI735" i="11" s="1"/>
  <c r="AH764" i="11"/>
  <c r="AI764" i="11" s="1"/>
  <c r="AH749" i="11"/>
  <c r="AI749" i="11" s="1"/>
  <c r="AH771" i="11"/>
  <c r="AI771" i="11" s="1"/>
  <c r="AH762" i="11"/>
  <c r="AI762" i="11" s="1"/>
  <c r="AH734" i="11"/>
  <c r="AI734" i="11" s="1"/>
  <c r="AH748" i="11"/>
  <c r="AI748" i="11" s="1"/>
  <c r="AH733" i="11"/>
  <c r="AI733" i="11" s="1"/>
  <c r="AH731" i="11"/>
  <c r="AI731" i="11" s="1"/>
  <c r="AH729" i="11"/>
  <c r="AI729" i="11" s="1"/>
  <c r="AH727" i="11"/>
  <c r="AI727" i="11" s="1"/>
  <c r="AH725" i="11"/>
  <c r="AI725" i="11" s="1"/>
  <c r="AH723" i="11"/>
  <c r="AI723" i="11" s="1"/>
  <c r="AH721" i="11"/>
  <c r="AI721" i="11" s="1"/>
  <c r="AH719" i="11"/>
  <c r="AI719" i="11" s="1"/>
  <c r="AH717" i="11"/>
  <c r="AI717" i="11" s="1"/>
  <c r="AH746" i="11"/>
  <c r="AI746" i="11" s="1"/>
  <c r="AH760" i="11"/>
  <c r="AI760" i="11" s="1"/>
  <c r="AH744" i="11"/>
  <c r="AI744" i="11" s="1"/>
  <c r="AH740" i="11"/>
  <c r="AI740" i="11" s="1"/>
  <c r="AH732" i="11"/>
  <c r="AI732" i="11" s="1"/>
  <c r="AH730" i="11"/>
  <c r="AI730" i="11" s="1"/>
  <c r="AH728" i="11"/>
  <c r="AI728" i="11" s="1"/>
  <c r="AH726" i="11"/>
  <c r="AI726" i="11" s="1"/>
  <c r="AH724" i="11"/>
  <c r="AI724" i="11" s="1"/>
  <c r="AH722" i="11"/>
  <c r="AI722" i="11" s="1"/>
  <c r="AH720" i="11"/>
  <c r="AI720" i="11" s="1"/>
  <c r="AH718" i="11"/>
  <c r="AI718" i="11" s="1"/>
  <c r="AH738" i="11"/>
  <c r="AI738" i="11" s="1"/>
  <c r="AH753" i="11"/>
  <c r="AI753" i="11" s="1"/>
  <c r="AH736" i="11"/>
  <c r="AI736" i="11" s="1"/>
  <c r="AH742" i="11"/>
  <c r="AI742" i="11" s="1"/>
  <c r="AH715" i="11"/>
  <c r="AI715" i="11" s="1"/>
  <c r="AH713" i="11"/>
  <c r="AI713" i="11" s="1"/>
  <c r="AH711" i="11"/>
  <c r="AI711" i="11" s="1"/>
  <c r="AH709" i="11"/>
  <c r="AI709" i="11" s="1"/>
  <c r="AH707" i="11"/>
  <c r="AI707" i="11" s="1"/>
  <c r="AH705" i="11"/>
  <c r="AI705" i="11" s="1"/>
  <c r="AH716" i="11"/>
  <c r="AI716" i="11" s="1"/>
  <c r="AH714" i="11"/>
  <c r="AI714" i="11" s="1"/>
  <c r="AH712" i="11"/>
  <c r="AI712" i="11" s="1"/>
  <c r="AH710" i="11"/>
  <c r="AI710" i="11" s="1"/>
  <c r="AH708" i="11"/>
  <c r="AI708" i="11" s="1"/>
  <c r="AH706" i="11"/>
  <c r="AI706" i="11" s="1"/>
  <c r="AH704" i="11"/>
  <c r="AI704" i="11" s="1"/>
  <c r="AH701" i="11"/>
  <c r="AI701" i="11" s="1"/>
  <c r="AH699" i="11"/>
  <c r="AI699" i="11" s="1"/>
  <c r="AH697" i="11"/>
  <c r="AI697" i="11" s="1"/>
  <c r="AH695" i="11"/>
  <c r="AI695" i="11" s="1"/>
  <c r="AH693" i="11"/>
  <c r="AI693" i="11" s="1"/>
  <c r="AH691" i="11"/>
  <c r="AI691" i="11" s="1"/>
  <c r="AH689" i="11"/>
  <c r="AI689" i="11" s="1"/>
  <c r="AH687" i="11"/>
  <c r="AI687" i="11" s="1"/>
  <c r="AH703" i="11"/>
  <c r="AI703" i="11" s="1"/>
  <c r="AH702" i="11"/>
  <c r="AI702" i="11" s="1"/>
  <c r="AH700" i="11"/>
  <c r="AI700" i="11" s="1"/>
  <c r="AH698" i="11"/>
  <c r="AI698" i="11" s="1"/>
  <c r="AH696" i="11"/>
  <c r="AI696" i="11" s="1"/>
  <c r="AH694" i="11"/>
  <c r="AI694" i="11" s="1"/>
  <c r="AH692" i="11"/>
  <c r="AI692" i="11" s="1"/>
  <c r="AH690" i="11"/>
  <c r="AI690" i="11" s="1"/>
  <c r="AH688" i="11"/>
  <c r="AI688" i="11" s="1"/>
  <c r="AH684" i="11"/>
  <c r="AI684" i="11" s="1"/>
  <c r="AH682" i="11"/>
  <c r="AI682" i="11" s="1"/>
  <c r="AH680" i="11"/>
  <c r="AI680" i="11" s="1"/>
  <c r="AH678" i="11"/>
  <c r="AI678" i="11" s="1"/>
  <c r="AH676" i="11"/>
  <c r="AI676" i="11" s="1"/>
  <c r="AH674" i="11"/>
  <c r="AI674" i="11" s="1"/>
  <c r="AH672" i="11"/>
  <c r="AI672" i="11" s="1"/>
  <c r="AH686" i="11"/>
  <c r="AI686" i="11" s="1"/>
  <c r="AH683" i="11"/>
  <c r="AI683" i="11" s="1"/>
  <c r="AH681" i="11"/>
  <c r="AI681" i="11" s="1"/>
  <c r="AH679" i="11"/>
  <c r="AI679" i="11" s="1"/>
  <c r="AH677" i="11"/>
  <c r="AI677" i="11" s="1"/>
  <c r="AH669" i="11"/>
  <c r="AI669" i="11" s="1"/>
  <c r="AH667" i="11"/>
  <c r="AI667" i="11" s="1"/>
  <c r="AH665" i="11"/>
  <c r="AI665" i="11" s="1"/>
  <c r="AH663" i="11"/>
  <c r="AI663" i="11" s="1"/>
  <c r="AH661" i="11"/>
  <c r="AI661" i="11" s="1"/>
  <c r="AH659" i="11"/>
  <c r="AI659" i="11" s="1"/>
  <c r="AH657" i="11"/>
  <c r="AI657" i="11" s="1"/>
  <c r="AH655" i="11"/>
  <c r="AI655" i="11" s="1"/>
  <c r="AH653" i="11"/>
  <c r="AI653" i="11" s="1"/>
  <c r="AH651" i="11"/>
  <c r="AI651" i="11" s="1"/>
  <c r="AH649" i="11"/>
  <c r="AI649" i="11" s="1"/>
  <c r="AH647" i="11"/>
  <c r="AI647" i="11" s="1"/>
  <c r="AH645" i="11"/>
  <c r="AI645" i="11" s="1"/>
  <c r="AH643" i="11"/>
  <c r="AI643" i="11" s="1"/>
  <c r="AH641" i="11"/>
  <c r="AI641" i="11" s="1"/>
  <c r="AH639" i="11"/>
  <c r="AI639" i="11" s="1"/>
  <c r="AH637" i="11"/>
  <c r="AI637" i="11" s="1"/>
  <c r="AH635" i="11"/>
  <c r="AI635" i="11" s="1"/>
  <c r="AH675" i="11"/>
  <c r="AI675" i="11" s="1"/>
  <c r="AH673" i="11"/>
  <c r="AI673" i="11" s="1"/>
  <c r="AH670" i="11"/>
  <c r="AI670" i="11" s="1"/>
  <c r="AH671" i="11"/>
  <c r="AI671" i="11" s="1"/>
  <c r="AH654" i="11"/>
  <c r="AI654" i="11" s="1"/>
  <c r="AH685" i="11"/>
  <c r="AI685" i="11" s="1"/>
  <c r="AH668" i="11"/>
  <c r="AI668" i="11" s="1"/>
  <c r="AH652" i="11"/>
  <c r="AI652" i="11" s="1"/>
  <c r="AH666" i="11"/>
  <c r="AI666" i="11" s="1"/>
  <c r="AH650" i="11"/>
  <c r="AI650" i="11" s="1"/>
  <c r="AH633" i="11"/>
  <c r="AI633" i="11" s="1"/>
  <c r="AH631" i="11"/>
  <c r="AI631" i="11" s="1"/>
  <c r="AH629" i="11"/>
  <c r="AI629" i="11" s="1"/>
  <c r="AH627" i="11"/>
  <c r="AI627" i="11" s="1"/>
  <c r="AH625" i="11"/>
  <c r="AI625" i="11" s="1"/>
  <c r="AH623" i="11"/>
  <c r="AI623" i="11" s="1"/>
  <c r="AH621" i="11"/>
  <c r="AI621" i="11" s="1"/>
  <c r="AH619" i="11"/>
  <c r="AI619" i="11" s="1"/>
  <c r="AH617" i="11"/>
  <c r="AI617" i="11" s="1"/>
  <c r="AH615" i="11"/>
  <c r="AI615" i="11" s="1"/>
  <c r="AH613" i="11"/>
  <c r="AI613" i="11" s="1"/>
  <c r="AH611" i="11"/>
  <c r="AI611" i="11" s="1"/>
  <c r="AH609" i="11"/>
  <c r="AI609" i="11" s="1"/>
  <c r="AH607" i="11"/>
  <c r="AI607" i="11" s="1"/>
  <c r="AH605" i="11"/>
  <c r="AI605" i="11" s="1"/>
  <c r="AH603" i="11"/>
  <c r="AI603" i="11" s="1"/>
  <c r="AH664" i="11"/>
  <c r="AI664" i="11" s="1"/>
  <c r="AH648" i="11"/>
  <c r="AI648" i="11" s="1"/>
  <c r="AH638" i="11"/>
  <c r="AI638" i="11" s="1"/>
  <c r="AH662" i="11"/>
  <c r="AI662" i="11" s="1"/>
  <c r="AH646" i="11"/>
  <c r="AI646" i="11" s="1"/>
  <c r="AH660" i="11"/>
  <c r="AI660" i="11" s="1"/>
  <c r="AH644" i="11"/>
  <c r="AI644" i="11" s="1"/>
  <c r="AH636" i="11"/>
  <c r="AI636" i="11" s="1"/>
  <c r="AH658" i="11"/>
  <c r="AI658" i="11" s="1"/>
  <c r="AH642" i="11"/>
  <c r="AI642" i="11" s="1"/>
  <c r="AH634" i="11"/>
  <c r="AI634" i="11" s="1"/>
  <c r="AH632" i="11"/>
  <c r="AI632" i="11" s="1"/>
  <c r="AH630" i="11"/>
  <c r="AI630" i="11" s="1"/>
  <c r="AH628" i="11"/>
  <c r="AI628" i="11" s="1"/>
  <c r="AH626" i="11"/>
  <c r="AI626" i="11" s="1"/>
  <c r="AH624" i="11"/>
  <c r="AI624" i="11" s="1"/>
  <c r="AH622" i="11"/>
  <c r="AI622" i="11" s="1"/>
  <c r="AH620" i="11"/>
  <c r="AI620" i="11" s="1"/>
  <c r="AH618" i="11"/>
  <c r="AI618" i="11" s="1"/>
  <c r="AH616" i="11"/>
  <c r="AI616" i="11" s="1"/>
  <c r="AH614" i="11"/>
  <c r="AI614" i="11" s="1"/>
  <c r="AH612" i="11"/>
  <c r="AI612" i="11" s="1"/>
  <c r="AH610" i="11"/>
  <c r="AI610" i="11" s="1"/>
  <c r="AH608" i="11"/>
  <c r="AI608" i="11" s="1"/>
  <c r="AH606" i="11"/>
  <c r="AI606" i="11" s="1"/>
  <c r="AH604" i="11"/>
  <c r="AI604" i="11" s="1"/>
  <c r="AH602" i="11"/>
  <c r="AI602" i="11" s="1"/>
  <c r="AH656" i="11"/>
  <c r="AI656" i="11" s="1"/>
  <c r="AH640" i="11"/>
  <c r="AI640" i="11" s="1"/>
  <c r="AH600" i="11"/>
  <c r="AI600" i="11" s="1"/>
  <c r="AH598" i="11"/>
  <c r="AI598" i="11" s="1"/>
  <c r="AH596" i="11"/>
  <c r="AI596" i="11" s="1"/>
  <c r="AH594" i="11"/>
  <c r="AI594" i="11" s="1"/>
  <c r="AH592" i="11"/>
  <c r="AI592" i="11" s="1"/>
  <c r="AH590" i="11"/>
  <c r="AI590" i="11" s="1"/>
  <c r="AH588" i="11"/>
  <c r="AI588" i="11" s="1"/>
  <c r="AH586" i="11"/>
  <c r="AI586" i="11" s="1"/>
  <c r="AH584" i="11"/>
  <c r="AI584" i="11" s="1"/>
  <c r="AH582" i="11"/>
  <c r="AI582" i="11" s="1"/>
  <c r="AH580" i="11"/>
  <c r="AI580" i="11" s="1"/>
  <c r="AH578" i="11"/>
  <c r="AI578" i="11" s="1"/>
  <c r="AH576" i="11"/>
  <c r="AI576" i="11" s="1"/>
  <c r="AH574" i="11"/>
  <c r="AI574" i="11" s="1"/>
  <c r="AH572" i="11"/>
  <c r="AI572" i="11" s="1"/>
  <c r="AH570" i="11"/>
  <c r="AI570" i="11" s="1"/>
  <c r="AH601" i="11"/>
  <c r="AI601" i="11" s="1"/>
  <c r="AH599" i="11"/>
  <c r="AI599" i="11" s="1"/>
  <c r="AH597" i="11"/>
  <c r="AI597" i="11" s="1"/>
  <c r="AH595" i="11"/>
  <c r="AI595" i="11" s="1"/>
  <c r="AH593" i="11"/>
  <c r="AI593" i="11" s="1"/>
  <c r="AH591" i="11"/>
  <c r="AI591" i="11" s="1"/>
  <c r="AH589" i="11"/>
  <c r="AI589" i="11" s="1"/>
  <c r="AH587" i="11"/>
  <c r="AI587" i="11" s="1"/>
  <c r="AH585" i="11"/>
  <c r="AI585" i="11" s="1"/>
  <c r="AH583" i="11"/>
  <c r="AI583" i="11" s="1"/>
  <c r="AH581" i="11"/>
  <c r="AI581" i="11" s="1"/>
  <c r="AH579" i="11"/>
  <c r="AI579" i="11" s="1"/>
  <c r="AH577" i="11"/>
  <c r="AI577" i="11" s="1"/>
  <c r="AH575" i="11"/>
  <c r="AI575" i="11" s="1"/>
  <c r="AH573" i="11"/>
  <c r="AI573" i="11" s="1"/>
  <c r="AH571" i="11"/>
  <c r="AI571" i="11" s="1"/>
  <c r="AH569" i="11"/>
  <c r="AI569" i="11" s="1"/>
  <c r="AH567" i="11"/>
  <c r="AI567" i="11" s="1"/>
  <c r="AH565" i="11"/>
  <c r="AI565" i="11" s="1"/>
  <c r="AH563" i="11"/>
  <c r="AI563" i="11" s="1"/>
  <c r="AH561" i="11"/>
  <c r="AI561" i="11" s="1"/>
  <c r="AH559" i="11"/>
  <c r="AI559" i="11" s="1"/>
  <c r="AH557" i="11"/>
  <c r="AI557" i="11" s="1"/>
  <c r="AH555" i="11"/>
  <c r="AI555" i="11" s="1"/>
  <c r="AH553" i="11"/>
  <c r="AI553" i="11" s="1"/>
  <c r="AH551" i="11"/>
  <c r="AI551" i="11" s="1"/>
  <c r="AH549" i="11"/>
  <c r="AI549" i="11" s="1"/>
  <c r="AH547" i="11"/>
  <c r="AI547" i="11" s="1"/>
  <c r="AH545" i="11"/>
  <c r="AI545" i="11" s="1"/>
  <c r="AH543" i="11"/>
  <c r="AI543" i="11" s="1"/>
  <c r="AH541" i="11"/>
  <c r="AI541" i="11" s="1"/>
  <c r="AH539" i="11"/>
  <c r="AI539" i="11" s="1"/>
  <c r="AH537" i="11"/>
  <c r="AI537" i="11" s="1"/>
  <c r="AH568" i="11"/>
  <c r="AI568" i="11" s="1"/>
  <c r="AH560" i="11"/>
  <c r="AI560" i="11" s="1"/>
  <c r="AH552" i="11"/>
  <c r="AI552" i="11" s="1"/>
  <c r="AH544" i="11"/>
  <c r="AI544" i="11" s="1"/>
  <c r="AH536" i="11"/>
  <c r="AI536" i="11" s="1"/>
  <c r="AH535" i="11"/>
  <c r="AI535" i="11" s="1"/>
  <c r="AH533" i="11"/>
  <c r="AI533" i="11" s="1"/>
  <c r="AH531" i="11"/>
  <c r="AI531" i="11" s="1"/>
  <c r="AH529" i="11"/>
  <c r="AI529" i="11" s="1"/>
  <c r="AH527" i="11"/>
  <c r="AI527" i="11" s="1"/>
  <c r="AH525" i="11"/>
  <c r="AI525" i="11" s="1"/>
  <c r="AH523" i="11"/>
  <c r="AI523" i="11" s="1"/>
  <c r="AH521" i="11"/>
  <c r="AI521" i="11" s="1"/>
  <c r="AH519" i="11"/>
  <c r="AI519" i="11" s="1"/>
  <c r="AH517" i="11"/>
  <c r="AI517" i="11" s="1"/>
  <c r="AH515" i="11"/>
  <c r="AI515" i="11" s="1"/>
  <c r="AH513" i="11"/>
  <c r="AI513" i="11" s="1"/>
  <c r="AH511" i="11"/>
  <c r="AI511" i="11" s="1"/>
  <c r="AH509" i="11"/>
  <c r="AI509" i="11" s="1"/>
  <c r="AH507" i="11"/>
  <c r="AI507" i="11" s="1"/>
  <c r="AH566" i="11"/>
  <c r="AI566" i="11" s="1"/>
  <c r="AH558" i="11"/>
  <c r="AI558" i="11" s="1"/>
  <c r="AH550" i="11"/>
  <c r="AI550" i="11" s="1"/>
  <c r="AH542" i="11"/>
  <c r="AI542" i="11" s="1"/>
  <c r="AH564" i="11"/>
  <c r="AI564" i="11" s="1"/>
  <c r="AH556" i="11"/>
  <c r="AI556" i="11" s="1"/>
  <c r="AH548" i="11"/>
  <c r="AI548" i="11" s="1"/>
  <c r="AH540" i="11"/>
  <c r="AI540" i="11" s="1"/>
  <c r="AH534" i="11"/>
  <c r="AI534" i="11" s="1"/>
  <c r="AH532" i="11"/>
  <c r="AI532" i="11" s="1"/>
  <c r="AH530" i="11"/>
  <c r="AI530" i="11" s="1"/>
  <c r="AH528" i="11"/>
  <c r="AI528" i="11" s="1"/>
  <c r="AH526" i="11"/>
  <c r="AI526" i="11" s="1"/>
  <c r="AH524" i="11"/>
  <c r="AI524" i="11" s="1"/>
  <c r="AH522" i="11"/>
  <c r="AI522" i="11" s="1"/>
  <c r="AH520" i="11"/>
  <c r="AI520" i="11" s="1"/>
  <c r="AH518" i="11"/>
  <c r="AI518" i="11" s="1"/>
  <c r="AH516" i="11"/>
  <c r="AI516" i="11" s="1"/>
  <c r="AH514" i="11"/>
  <c r="AI514" i="11" s="1"/>
  <c r="AH512" i="11"/>
  <c r="AI512" i="11" s="1"/>
  <c r="AH510" i="11"/>
  <c r="AI510" i="11" s="1"/>
  <c r="AH508" i="11"/>
  <c r="AI508" i="11" s="1"/>
  <c r="AH562" i="11"/>
  <c r="AI562" i="11" s="1"/>
  <c r="AH554" i="11"/>
  <c r="AI554" i="11" s="1"/>
  <c r="AH546" i="11"/>
  <c r="AI546" i="11" s="1"/>
  <c r="AH538" i="11"/>
  <c r="AI538" i="11" s="1"/>
  <c r="AH506" i="11"/>
  <c r="AI506" i="11" s="1"/>
  <c r="AH504" i="11"/>
  <c r="AI504" i="11" s="1"/>
  <c r="AH502" i="11"/>
  <c r="AI502" i="11" s="1"/>
  <c r="AH500" i="11"/>
  <c r="AI500" i="11" s="1"/>
  <c r="AH498" i="11"/>
  <c r="AI498" i="11" s="1"/>
  <c r="AH496" i="11"/>
  <c r="AI496" i="11" s="1"/>
  <c r="AH494" i="11"/>
  <c r="AI494" i="11" s="1"/>
  <c r="AH492" i="11"/>
  <c r="AI492" i="11" s="1"/>
  <c r="AH490" i="11"/>
  <c r="AI490" i="11" s="1"/>
  <c r="AH488" i="11"/>
  <c r="AI488" i="11" s="1"/>
  <c r="AH486" i="11"/>
  <c r="AI486" i="11" s="1"/>
  <c r="AH484" i="11"/>
  <c r="AI484" i="11" s="1"/>
  <c r="AH482" i="11"/>
  <c r="AI482" i="11" s="1"/>
  <c r="AH480" i="11"/>
  <c r="AI480" i="11" s="1"/>
  <c r="AH478" i="11"/>
  <c r="AI478" i="11" s="1"/>
  <c r="AH476" i="11"/>
  <c r="AI476" i="11" s="1"/>
  <c r="AH474" i="11"/>
  <c r="AI474" i="11" s="1"/>
  <c r="AH495" i="11"/>
  <c r="AI495" i="11" s="1"/>
  <c r="AH479" i="11"/>
  <c r="AI479" i="11" s="1"/>
  <c r="AH473" i="11"/>
  <c r="AI473" i="11" s="1"/>
  <c r="AH471" i="11"/>
  <c r="AI471" i="11" s="1"/>
  <c r="AH469" i="11"/>
  <c r="AI469" i="11" s="1"/>
  <c r="AH467" i="11"/>
  <c r="AI467" i="11" s="1"/>
  <c r="AH465" i="11"/>
  <c r="AI465" i="11" s="1"/>
  <c r="AH463" i="11"/>
  <c r="AI463" i="11" s="1"/>
  <c r="AH461" i="11"/>
  <c r="AI461" i="11" s="1"/>
  <c r="AH459" i="11"/>
  <c r="AI459" i="11" s="1"/>
  <c r="AH457" i="11"/>
  <c r="AI457" i="11" s="1"/>
  <c r="AH455" i="11"/>
  <c r="AI455" i="11" s="1"/>
  <c r="AH453" i="11"/>
  <c r="AI453" i="11" s="1"/>
  <c r="AH451" i="11"/>
  <c r="AI451" i="11" s="1"/>
  <c r="AH449" i="11"/>
  <c r="AI449" i="11" s="1"/>
  <c r="AH447" i="11"/>
  <c r="AI447" i="11" s="1"/>
  <c r="AH445" i="11"/>
  <c r="AI445" i="11" s="1"/>
  <c r="AH443" i="11"/>
  <c r="AI443" i="11" s="1"/>
  <c r="AH441" i="11"/>
  <c r="AI441" i="11" s="1"/>
  <c r="AH493" i="11"/>
  <c r="AI493" i="11" s="1"/>
  <c r="AH477" i="11"/>
  <c r="AI477" i="11" s="1"/>
  <c r="AH491" i="11"/>
  <c r="AI491" i="11" s="1"/>
  <c r="AH475" i="11"/>
  <c r="AI475" i="11" s="1"/>
  <c r="AH505" i="11"/>
  <c r="AI505" i="11" s="1"/>
  <c r="AH489" i="11"/>
  <c r="AI489" i="11" s="1"/>
  <c r="AH503" i="11"/>
  <c r="AI503" i="11" s="1"/>
  <c r="AH487" i="11"/>
  <c r="AI487" i="11" s="1"/>
  <c r="AH472" i="11"/>
  <c r="AI472" i="11" s="1"/>
  <c r="AH470" i="11"/>
  <c r="AI470" i="11" s="1"/>
  <c r="AH468" i="11"/>
  <c r="AI468" i="11" s="1"/>
  <c r="AH466" i="11"/>
  <c r="AI466" i="11" s="1"/>
  <c r="AH464" i="11"/>
  <c r="AI464" i="11" s="1"/>
  <c r="AH462" i="11"/>
  <c r="AI462" i="11" s="1"/>
  <c r="AH460" i="11"/>
  <c r="AI460" i="11" s="1"/>
  <c r="AH458" i="11"/>
  <c r="AI458" i="11" s="1"/>
  <c r="AH456" i="11"/>
  <c r="AI456" i="11" s="1"/>
  <c r="AH454" i="11"/>
  <c r="AI454" i="11" s="1"/>
  <c r="AH452" i="11"/>
  <c r="AI452" i="11" s="1"/>
  <c r="AH450" i="11"/>
  <c r="AI450" i="11" s="1"/>
  <c r="AH448" i="11"/>
  <c r="AI448" i="11" s="1"/>
  <c r="AH446" i="11"/>
  <c r="AI446" i="11" s="1"/>
  <c r="AH444" i="11"/>
  <c r="AI444" i="11" s="1"/>
  <c r="AH442" i="11"/>
  <c r="AI442" i="11" s="1"/>
  <c r="AH501" i="11"/>
  <c r="AI501" i="11" s="1"/>
  <c r="AH485" i="11"/>
  <c r="AI485" i="11" s="1"/>
  <c r="AH499" i="11"/>
  <c r="AI499" i="11" s="1"/>
  <c r="AH483" i="11"/>
  <c r="AI483" i="11" s="1"/>
  <c r="AH481" i="11"/>
  <c r="AI481" i="11" s="1"/>
  <c r="AH440" i="11"/>
  <c r="AI440" i="11" s="1"/>
  <c r="AH438" i="11"/>
  <c r="AI438" i="11" s="1"/>
  <c r="AH436" i="11"/>
  <c r="AI436" i="11" s="1"/>
  <c r="AH434" i="11"/>
  <c r="AI434" i="11" s="1"/>
  <c r="AH432" i="11"/>
  <c r="AI432" i="11" s="1"/>
  <c r="AH430" i="11"/>
  <c r="AI430" i="11" s="1"/>
  <c r="AH428" i="11"/>
  <c r="AI428" i="11" s="1"/>
  <c r="AH426" i="11"/>
  <c r="AI426" i="11" s="1"/>
  <c r="AH424" i="11"/>
  <c r="AI424" i="11" s="1"/>
  <c r="AH422" i="11"/>
  <c r="AI422" i="11" s="1"/>
  <c r="AH420" i="11"/>
  <c r="AI420" i="11" s="1"/>
  <c r="AH418" i="11"/>
  <c r="AI418" i="11" s="1"/>
  <c r="AH416" i="11"/>
  <c r="AI416" i="11" s="1"/>
  <c r="AH414" i="11"/>
  <c r="AI414" i="11" s="1"/>
  <c r="AH412" i="11"/>
  <c r="AI412" i="11" s="1"/>
  <c r="AH410" i="11"/>
  <c r="AI410" i="11" s="1"/>
  <c r="AH408" i="11"/>
  <c r="AI408" i="11" s="1"/>
  <c r="AH406" i="11"/>
  <c r="AI406" i="11" s="1"/>
  <c r="AH404" i="11"/>
  <c r="AI404" i="11" s="1"/>
  <c r="AH402" i="11"/>
  <c r="AI402" i="11" s="1"/>
  <c r="AH400" i="11"/>
  <c r="AI400" i="11" s="1"/>
  <c r="AH398" i="11"/>
  <c r="AI398" i="11" s="1"/>
  <c r="AH396" i="11"/>
  <c r="AI396" i="11" s="1"/>
  <c r="AH394" i="11"/>
  <c r="AI394" i="11" s="1"/>
  <c r="AH392" i="11"/>
  <c r="AI392" i="11" s="1"/>
  <c r="AH390" i="11"/>
  <c r="AI390" i="11" s="1"/>
  <c r="AH388" i="11"/>
  <c r="AI388" i="11" s="1"/>
  <c r="AH386" i="11"/>
  <c r="AI386" i="11" s="1"/>
  <c r="AH384" i="11"/>
  <c r="AI384" i="11" s="1"/>
  <c r="AH382" i="11"/>
  <c r="AI382" i="11" s="1"/>
  <c r="AH380" i="11"/>
  <c r="AI380" i="11" s="1"/>
  <c r="AH378" i="11"/>
  <c r="AI378" i="11" s="1"/>
  <c r="AH376" i="11"/>
  <c r="AI376" i="11" s="1"/>
  <c r="AH374" i="11"/>
  <c r="AI374" i="11" s="1"/>
  <c r="AH372" i="11"/>
  <c r="AI372" i="11" s="1"/>
  <c r="AH370" i="11"/>
  <c r="AI370" i="11" s="1"/>
  <c r="AH439" i="11"/>
  <c r="AI439" i="11" s="1"/>
  <c r="AH437" i="11"/>
  <c r="AI437" i="11" s="1"/>
  <c r="AH435" i="11"/>
  <c r="AI435" i="11" s="1"/>
  <c r="AH433" i="11"/>
  <c r="AI433" i="11" s="1"/>
  <c r="AH431" i="11"/>
  <c r="AI431" i="11" s="1"/>
  <c r="AH429" i="11"/>
  <c r="AI429" i="11" s="1"/>
  <c r="AH427" i="11"/>
  <c r="AI427" i="11" s="1"/>
  <c r="AH425" i="11"/>
  <c r="AI425" i="11" s="1"/>
  <c r="AH423" i="11"/>
  <c r="AI423" i="11" s="1"/>
  <c r="AH421" i="11"/>
  <c r="AI421" i="11" s="1"/>
  <c r="AH419" i="11"/>
  <c r="AI419" i="11" s="1"/>
  <c r="AH417" i="11"/>
  <c r="AI417" i="11" s="1"/>
  <c r="AH415" i="11"/>
  <c r="AI415" i="11" s="1"/>
  <c r="AH413" i="11"/>
  <c r="AI413" i="11" s="1"/>
  <c r="AH411" i="11"/>
  <c r="AI411" i="11" s="1"/>
  <c r="AH409" i="11"/>
  <c r="AI409" i="11" s="1"/>
  <c r="AH407" i="11"/>
  <c r="AI407" i="11" s="1"/>
  <c r="AH405" i="11"/>
  <c r="AI405" i="11" s="1"/>
  <c r="AH403" i="11"/>
  <c r="AI403" i="11" s="1"/>
  <c r="AH401" i="11"/>
  <c r="AI401" i="11" s="1"/>
  <c r="AH399" i="11"/>
  <c r="AI399" i="11" s="1"/>
  <c r="AH397" i="11"/>
  <c r="AI397" i="11" s="1"/>
  <c r="AH395" i="11"/>
  <c r="AI395" i="11" s="1"/>
  <c r="AH393" i="11"/>
  <c r="AI393" i="11" s="1"/>
  <c r="AH391" i="11"/>
  <c r="AI391" i="11" s="1"/>
  <c r="AH389" i="11"/>
  <c r="AI389" i="11" s="1"/>
  <c r="AH387" i="11"/>
  <c r="AI387" i="11" s="1"/>
  <c r="AH385" i="11"/>
  <c r="AI385" i="11" s="1"/>
  <c r="AH383" i="11"/>
  <c r="AI383" i="11" s="1"/>
  <c r="AH381" i="11"/>
  <c r="AI381" i="11" s="1"/>
  <c r="AH379" i="11"/>
  <c r="AI379" i="11" s="1"/>
  <c r="AH377" i="11"/>
  <c r="AI377" i="11" s="1"/>
  <c r="AH375" i="11"/>
  <c r="AI375" i="11" s="1"/>
  <c r="AH373" i="11"/>
  <c r="AI373" i="11" s="1"/>
  <c r="AH371" i="11"/>
  <c r="AI371" i="11" s="1"/>
  <c r="AH497" i="11"/>
  <c r="AI497" i="11" s="1"/>
  <c r="AH369" i="11"/>
  <c r="AI369" i="11" s="1"/>
  <c r="AH367" i="11"/>
  <c r="AI367" i="11" s="1"/>
  <c r="AH365" i="11"/>
  <c r="AI365" i="11" s="1"/>
  <c r="AH363" i="11"/>
  <c r="AI363" i="11" s="1"/>
  <c r="AH361" i="11"/>
  <c r="AI361" i="11" s="1"/>
  <c r="AH359" i="11"/>
  <c r="AI359" i="11" s="1"/>
  <c r="AH357" i="11"/>
  <c r="AI357" i="11" s="1"/>
  <c r="AH355" i="11"/>
  <c r="AI355" i="11" s="1"/>
  <c r="AH353" i="11"/>
  <c r="AI353" i="11" s="1"/>
  <c r="AH351" i="11"/>
  <c r="AI351" i="11" s="1"/>
  <c r="AH349" i="11"/>
  <c r="AI349" i="11" s="1"/>
  <c r="AH347" i="11"/>
  <c r="AI347" i="11" s="1"/>
  <c r="AH345" i="11"/>
  <c r="AI345" i="11" s="1"/>
  <c r="AH343" i="11"/>
  <c r="AI343" i="11" s="1"/>
  <c r="AH341" i="11"/>
  <c r="AI341" i="11" s="1"/>
  <c r="AH339" i="11"/>
  <c r="AI339" i="11" s="1"/>
  <c r="AH337" i="11"/>
  <c r="AI337" i="11" s="1"/>
  <c r="AH335" i="11"/>
  <c r="AI335" i="11" s="1"/>
  <c r="AH333" i="11"/>
  <c r="AI333" i="11" s="1"/>
  <c r="AH331" i="11"/>
  <c r="AI331" i="11" s="1"/>
  <c r="AH329" i="11"/>
  <c r="AI329" i="11" s="1"/>
  <c r="AH327" i="11"/>
  <c r="AI327" i="11" s="1"/>
  <c r="AH325" i="11"/>
  <c r="AI325" i="11" s="1"/>
  <c r="AH323" i="11"/>
  <c r="AI323" i="11" s="1"/>
  <c r="AH321" i="11"/>
  <c r="AI321" i="11" s="1"/>
  <c r="AH319" i="11"/>
  <c r="AI319" i="11" s="1"/>
  <c r="AH317" i="11"/>
  <c r="AI317" i="11" s="1"/>
  <c r="AH315" i="11"/>
  <c r="AI315" i="11" s="1"/>
  <c r="AH313" i="11"/>
  <c r="AI313" i="11" s="1"/>
  <c r="AH311" i="11"/>
  <c r="AI311" i="11" s="1"/>
  <c r="AH309" i="11"/>
  <c r="AI309" i="11" s="1"/>
  <c r="AH307" i="11"/>
  <c r="AI307" i="11" s="1"/>
  <c r="AH305" i="11"/>
  <c r="AI305" i="11" s="1"/>
  <c r="AH366" i="11"/>
  <c r="AI366" i="11" s="1"/>
  <c r="AH350" i="11"/>
  <c r="AI350" i="11" s="1"/>
  <c r="AH334" i="11"/>
  <c r="AI334" i="11" s="1"/>
  <c r="AH318" i="11"/>
  <c r="AI318" i="11" s="1"/>
  <c r="AH301" i="11"/>
  <c r="AI301" i="11" s="1"/>
  <c r="AH299" i="11"/>
  <c r="AI299" i="11" s="1"/>
  <c r="AH297" i="11"/>
  <c r="AI297" i="11" s="1"/>
  <c r="AH295" i="11"/>
  <c r="AI295" i="11" s="1"/>
  <c r="AH293" i="11"/>
  <c r="AI293" i="11" s="1"/>
  <c r="AH291" i="11"/>
  <c r="AI291" i="11" s="1"/>
  <c r="AH289" i="11"/>
  <c r="AI289" i="11" s="1"/>
  <c r="AH287" i="11"/>
  <c r="AI287" i="11" s="1"/>
  <c r="AH285" i="11"/>
  <c r="AI285" i="11" s="1"/>
  <c r="AH283" i="11"/>
  <c r="AI283" i="11" s="1"/>
  <c r="AH281" i="11"/>
  <c r="AI281" i="11" s="1"/>
  <c r="AH279" i="11"/>
  <c r="AI279" i="11" s="1"/>
  <c r="AH277" i="11"/>
  <c r="AI277" i="11" s="1"/>
  <c r="AH275" i="11"/>
  <c r="AI275" i="11" s="1"/>
  <c r="AH273" i="11"/>
  <c r="AI273" i="11" s="1"/>
  <c r="AH271" i="11"/>
  <c r="AI271" i="11" s="1"/>
  <c r="AH269" i="11"/>
  <c r="AI269" i="11" s="1"/>
  <c r="AH267" i="11"/>
  <c r="AI267" i="11" s="1"/>
  <c r="AH265" i="11"/>
  <c r="AI265" i="11" s="1"/>
  <c r="AH263" i="11"/>
  <c r="AI263" i="11" s="1"/>
  <c r="AH261" i="11"/>
  <c r="AI261" i="11" s="1"/>
  <c r="AH259" i="11"/>
  <c r="AI259" i="11" s="1"/>
  <c r="AH257" i="11"/>
  <c r="AI257" i="11" s="1"/>
  <c r="AH255" i="11"/>
  <c r="AI255" i="11" s="1"/>
  <c r="AH253" i="11"/>
  <c r="AI253" i="11" s="1"/>
  <c r="AH251" i="11"/>
  <c r="AI251" i="11" s="1"/>
  <c r="AH249" i="11"/>
  <c r="AI249" i="11" s="1"/>
  <c r="AH247" i="11"/>
  <c r="AI247" i="11" s="1"/>
  <c r="AH245" i="11"/>
  <c r="AI245" i="11" s="1"/>
  <c r="AH243" i="11"/>
  <c r="AI243" i="11" s="1"/>
  <c r="AH241" i="11"/>
  <c r="AI241" i="11" s="1"/>
  <c r="AH239" i="11"/>
  <c r="AI239" i="11" s="1"/>
  <c r="AH237" i="11"/>
  <c r="AI237" i="11" s="1"/>
  <c r="AH364" i="11"/>
  <c r="AI364" i="11" s="1"/>
  <c r="AH348" i="11"/>
  <c r="AI348" i="11" s="1"/>
  <c r="AH332" i="11"/>
  <c r="AI332" i="11" s="1"/>
  <c r="AH316" i="11"/>
  <c r="AI316" i="11" s="1"/>
  <c r="AH362" i="11"/>
  <c r="AI362" i="11" s="1"/>
  <c r="AH346" i="11"/>
  <c r="AI346" i="11" s="1"/>
  <c r="AH330" i="11"/>
  <c r="AI330" i="11" s="1"/>
  <c r="AH314" i="11"/>
  <c r="AI314" i="11" s="1"/>
  <c r="AH360" i="11"/>
  <c r="AI360" i="11" s="1"/>
  <c r="AH344" i="11"/>
  <c r="AI344" i="11" s="1"/>
  <c r="AH328" i="11"/>
  <c r="AI328" i="11" s="1"/>
  <c r="AH312" i="11"/>
  <c r="AI312" i="11" s="1"/>
  <c r="AH358" i="11"/>
  <c r="AI358" i="11" s="1"/>
  <c r="AH342" i="11"/>
  <c r="AI342" i="11" s="1"/>
  <c r="AH326" i="11"/>
  <c r="AI326" i="11" s="1"/>
  <c r="AH310" i="11"/>
  <c r="AI310" i="11" s="1"/>
  <c r="AH303" i="11"/>
  <c r="AI303" i="11" s="1"/>
  <c r="AH302" i="11"/>
  <c r="AI302" i="11" s="1"/>
  <c r="AH300" i="11"/>
  <c r="AI300" i="11" s="1"/>
  <c r="AH298" i="11"/>
  <c r="AI298" i="11" s="1"/>
  <c r="AH296" i="11"/>
  <c r="AI296" i="11" s="1"/>
  <c r="AH294" i="11"/>
  <c r="AI294" i="11" s="1"/>
  <c r="AH292" i="11"/>
  <c r="AI292" i="11" s="1"/>
  <c r="AH290" i="11"/>
  <c r="AI290" i="11" s="1"/>
  <c r="AH288" i="11"/>
  <c r="AI288" i="11" s="1"/>
  <c r="AH286" i="11"/>
  <c r="AI286" i="11" s="1"/>
  <c r="AH284" i="11"/>
  <c r="AI284" i="11" s="1"/>
  <c r="AH282" i="11"/>
  <c r="AI282" i="11" s="1"/>
  <c r="AH280" i="11"/>
  <c r="AI280" i="11" s="1"/>
  <c r="AH278" i="11"/>
  <c r="AI278" i="11" s="1"/>
  <c r="AH276" i="11"/>
  <c r="AI276" i="11" s="1"/>
  <c r="AH274" i="11"/>
  <c r="AI274" i="11" s="1"/>
  <c r="AH272" i="11"/>
  <c r="AI272" i="11" s="1"/>
  <c r="AH270" i="11"/>
  <c r="AI270" i="11" s="1"/>
  <c r="AH268" i="11"/>
  <c r="AI268" i="11" s="1"/>
  <c r="AH266" i="11"/>
  <c r="AI266" i="11" s="1"/>
  <c r="AH264" i="11"/>
  <c r="AI264" i="11" s="1"/>
  <c r="AH262" i="11"/>
  <c r="AI262" i="11" s="1"/>
  <c r="AH260" i="11"/>
  <c r="AI260" i="11" s="1"/>
  <c r="AH258" i="11"/>
  <c r="AI258" i="11" s="1"/>
  <c r="AH256" i="11"/>
  <c r="AI256" i="11" s="1"/>
  <c r="AH254" i="11"/>
  <c r="AI254" i="11" s="1"/>
  <c r="AH252" i="11"/>
  <c r="AI252" i="11" s="1"/>
  <c r="AH250" i="11"/>
  <c r="AI250" i="11" s="1"/>
  <c r="AH248" i="11"/>
  <c r="AI248" i="11" s="1"/>
  <c r="AH246" i="11"/>
  <c r="AI246" i="11" s="1"/>
  <c r="AH244" i="11"/>
  <c r="AI244" i="11" s="1"/>
  <c r="AH242" i="11"/>
  <c r="AI242" i="11" s="1"/>
  <c r="AH240" i="11"/>
  <c r="AI240" i="11" s="1"/>
  <c r="AH238" i="11"/>
  <c r="AI238" i="11" s="1"/>
  <c r="AH356" i="11"/>
  <c r="AI356" i="11" s="1"/>
  <c r="AH340" i="11"/>
  <c r="AI340" i="11" s="1"/>
  <c r="AH324" i="11"/>
  <c r="AI324" i="11" s="1"/>
  <c r="AH308" i="11"/>
  <c r="AI308" i="11" s="1"/>
  <c r="AH354" i="11"/>
  <c r="AI354" i="11" s="1"/>
  <c r="AH338" i="11"/>
  <c r="AI338" i="11" s="1"/>
  <c r="AH322" i="11"/>
  <c r="AI322" i="11" s="1"/>
  <c r="AH306" i="11"/>
  <c r="AI306" i="11" s="1"/>
  <c r="AH320" i="11"/>
  <c r="AI320" i="11" s="1"/>
  <c r="AH304" i="11"/>
  <c r="AI304" i="11" s="1"/>
  <c r="AH236" i="11"/>
  <c r="AI236" i="11" s="1"/>
  <c r="AH234" i="11"/>
  <c r="AI234" i="11" s="1"/>
  <c r="AH232" i="11"/>
  <c r="AI232" i="11" s="1"/>
  <c r="AH230" i="11"/>
  <c r="AI230" i="11" s="1"/>
  <c r="AH228" i="11"/>
  <c r="AI228" i="11" s="1"/>
  <c r="AH226" i="11"/>
  <c r="AI226" i="11" s="1"/>
  <c r="AH224" i="11"/>
  <c r="AI224" i="11" s="1"/>
  <c r="AH222" i="11"/>
  <c r="AI222" i="11" s="1"/>
  <c r="AH220" i="11"/>
  <c r="AI220" i="11" s="1"/>
  <c r="AH218" i="11"/>
  <c r="AI218" i="11" s="1"/>
  <c r="AH216" i="11"/>
  <c r="AI216" i="11" s="1"/>
  <c r="AH214" i="11"/>
  <c r="AI214" i="11" s="1"/>
  <c r="AH212" i="11"/>
  <c r="AI212" i="11" s="1"/>
  <c r="AH210" i="11"/>
  <c r="AI210" i="11" s="1"/>
  <c r="AH208" i="11"/>
  <c r="AI208" i="11" s="1"/>
  <c r="AH206" i="11"/>
  <c r="AI206" i="11" s="1"/>
  <c r="AH204" i="11"/>
  <c r="AI204" i="11" s="1"/>
  <c r="AH202" i="11"/>
  <c r="AI202" i="11" s="1"/>
  <c r="AH200" i="11"/>
  <c r="AI200" i="11" s="1"/>
  <c r="AH198" i="11"/>
  <c r="AI198" i="11" s="1"/>
  <c r="AH196" i="11"/>
  <c r="AI196" i="11" s="1"/>
  <c r="AH194" i="11"/>
  <c r="AI194" i="11" s="1"/>
  <c r="AH192" i="11"/>
  <c r="AI192" i="11" s="1"/>
  <c r="AH190" i="11"/>
  <c r="AI190" i="11" s="1"/>
  <c r="AH188" i="11"/>
  <c r="AI188" i="11" s="1"/>
  <c r="AH186" i="11"/>
  <c r="AI186" i="11" s="1"/>
  <c r="AH184" i="11"/>
  <c r="AI184" i="11" s="1"/>
  <c r="AH182" i="11"/>
  <c r="AI182" i="11" s="1"/>
  <c r="AH180" i="11"/>
  <c r="AI180" i="11" s="1"/>
  <c r="AH178" i="11"/>
  <c r="AI178" i="11" s="1"/>
  <c r="AH176" i="11"/>
  <c r="AI176" i="11" s="1"/>
  <c r="AH174" i="11"/>
  <c r="AI174" i="11" s="1"/>
  <c r="AH172" i="11"/>
  <c r="AI172" i="11" s="1"/>
  <c r="AH368" i="11"/>
  <c r="AI368" i="11" s="1"/>
  <c r="AH235" i="11"/>
  <c r="AI235" i="11" s="1"/>
  <c r="AH233" i="11"/>
  <c r="AI233" i="11" s="1"/>
  <c r="AH231" i="11"/>
  <c r="AI231" i="11" s="1"/>
  <c r="AH229" i="11"/>
  <c r="AI229" i="11" s="1"/>
  <c r="AH227" i="11"/>
  <c r="AI227" i="11" s="1"/>
  <c r="AH225" i="11"/>
  <c r="AI225" i="11" s="1"/>
  <c r="AH223" i="11"/>
  <c r="AI223" i="11" s="1"/>
  <c r="AH221" i="11"/>
  <c r="AI221" i="11" s="1"/>
  <c r="AH219" i="11"/>
  <c r="AI219" i="11" s="1"/>
  <c r="AH217" i="11"/>
  <c r="AI217" i="11" s="1"/>
  <c r="AH215" i="11"/>
  <c r="AI215" i="11" s="1"/>
  <c r="AH213" i="11"/>
  <c r="AI213" i="11" s="1"/>
  <c r="AH211" i="11"/>
  <c r="AI211" i="11" s="1"/>
  <c r="AH209" i="11"/>
  <c r="AI209" i="11" s="1"/>
  <c r="AH207" i="11"/>
  <c r="AI207" i="11" s="1"/>
  <c r="AH205" i="11"/>
  <c r="AI205" i="11" s="1"/>
  <c r="AH203" i="11"/>
  <c r="AI203" i="11" s="1"/>
  <c r="AH201" i="11"/>
  <c r="AI201" i="11" s="1"/>
  <c r="AH199" i="11"/>
  <c r="AI199" i="11" s="1"/>
  <c r="AH197" i="11"/>
  <c r="AI197" i="11" s="1"/>
  <c r="AH195" i="11"/>
  <c r="AI195" i="11" s="1"/>
  <c r="AH193" i="11"/>
  <c r="AI193" i="11" s="1"/>
  <c r="AH191" i="11"/>
  <c r="AI191" i="11" s="1"/>
  <c r="AH189" i="11"/>
  <c r="AI189" i="11" s="1"/>
  <c r="AH187" i="11"/>
  <c r="AI187" i="11" s="1"/>
  <c r="AH185" i="11"/>
  <c r="AI185" i="11" s="1"/>
  <c r="AH183" i="11"/>
  <c r="AI183" i="11" s="1"/>
  <c r="AH181" i="11"/>
  <c r="AI181" i="11" s="1"/>
  <c r="AH179" i="11"/>
  <c r="AI179" i="11" s="1"/>
  <c r="AH177" i="11"/>
  <c r="AI177" i="11" s="1"/>
  <c r="AH175" i="11"/>
  <c r="AI175" i="11" s="1"/>
  <c r="AH173" i="11"/>
  <c r="AI173" i="11" s="1"/>
  <c r="AH171" i="11"/>
  <c r="AI171" i="11" s="1"/>
  <c r="AH352" i="11"/>
  <c r="AI352" i="11" s="1"/>
  <c r="AH169" i="11"/>
  <c r="AI169" i="11" s="1"/>
  <c r="AH167" i="11"/>
  <c r="AI167" i="11" s="1"/>
  <c r="AH165" i="11"/>
  <c r="AI165" i="11" s="1"/>
  <c r="AH163" i="11"/>
  <c r="AI163" i="11" s="1"/>
  <c r="AH161" i="11"/>
  <c r="AI161" i="11" s="1"/>
  <c r="AH159" i="11"/>
  <c r="AI159" i="11" s="1"/>
  <c r="AH157" i="11"/>
  <c r="AI157" i="11" s="1"/>
  <c r="AH155" i="11"/>
  <c r="AI155" i="11" s="1"/>
  <c r="AH153" i="11"/>
  <c r="AI153" i="11" s="1"/>
  <c r="AH151" i="11"/>
  <c r="AI151" i="11" s="1"/>
  <c r="AH149" i="11"/>
  <c r="AI149" i="11" s="1"/>
  <c r="AH147" i="11"/>
  <c r="AI147" i="11" s="1"/>
  <c r="AH145" i="11"/>
  <c r="AI145" i="11" s="1"/>
  <c r="AH143" i="11"/>
  <c r="AI143" i="11" s="1"/>
  <c r="AH141" i="11"/>
  <c r="AI141" i="11" s="1"/>
  <c r="AH139" i="11"/>
  <c r="AI139" i="11" s="1"/>
  <c r="AH137" i="11"/>
  <c r="AI137" i="11" s="1"/>
  <c r="AH135" i="11"/>
  <c r="AI135" i="11" s="1"/>
  <c r="AH133" i="11"/>
  <c r="AI133" i="11" s="1"/>
  <c r="AH131" i="11"/>
  <c r="AI131" i="11" s="1"/>
  <c r="AH129" i="11"/>
  <c r="AI129" i="11" s="1"/>
  <c r="AH127" i="11"/>
  <c r="AI127" i="11" s="1"/>
  <c r="AH125" i="11"/>
  <c r="AI125" i="11" s="1"/>
  <c r="AH123" i="11"/>
  <c r="AI123" i="11" s="1"/>
  <c r="AH121" i="11"/>
  <c r="AI121" i="11" s="1"/>
  <c r="AH119" i="11"/>
  <c r="AI119" i="11" s="1"/>
  <c r="AH117" i="11"/>
  <c r="AI117" i="11" s="1"/>
  <c r="AH115" i="11"/>
  <c r="AI115" i="11" s="1"/>
  <c r="AH113" i="11"/>
  <c r="AI113" i="11" s="1"/>
  <c r="AH111" i="11"/>
  <c r="AI111" i="11" s="1"/>
  <c r="AH109" i="11"/>
  <c r="AI109" i="11" s="1"/>
  <c r="AH107" i="11"/>
  <c r="AI107" i="11" s="1"/>
  <c r="AH336" i="11"/>
  <c r="AI336" i="11" s="1"/>
  <c r="AH170" i="11"/>
  <c r="AI170" i="11" s="1"/>
  <c r="AH168" i="11"/>
  <c r="AI168" i="11" s="1"/>
  <c r="AH166" i="11"/>
  <c r="AI166" i="11" s="1"/>
  <c r="AH164" i="11"/>
  <c r="AI164" i="11" s="1"/>
  <c r="AH162" i="11"/>
  <c r="AI162" i="11" s="1"/>
  <c r="AH160" i="11"/>
  <c r="AI160" i="11" s="1"/>
  <c r="AH158" i="11"/>
  <c r="AI158" i="11" s="1"/>
  <c r="AH156" i="11"/>
  <c r="AI156" i="11" s="1"/>
  <c r="AH154" i="11"/>
  <c r="AI154" i="11" s="1"/>
  <c r="AH152" i="11"/>
  <c r="AI152" i="11" s="1"/>
  <c r="AH150" i="11"/>
  <c r="AI150" i="11" s="1"/>
  <c r="AH148" i="11"/>
  <c r="AI148" i="11" s="1"/>
  <c r="AH146" i="11"/>
  <c r="AI146" i="11" s="1"/>
  <c r="AH144" i="11"/>
  <c r="AI144" i="11" s="1"/>
  <c r="AH142" i="11"/>
  <c r="AI142" i="11" s="1"/>
  <c r="AH140" i="11"/>
  <c r="AI140" i="11" s="1"/>
  <c r="AH138" i="11"/>
  <c r="AI138" i="11" s="1"/>
  <c r="AH136" i="11"/>
  <c r="AI136" i="11" s="1"/>
  <c r="AH134" i="11"/>
  <c r="AI134" i="11" s="1"/>
  <c r="AH132" i="11"/>
  <c r="AI132" i="11" s="1"/>
  <c r="AH130" i="11"/>
  <c r="AI130" i="11" s="1"/>
  <c r="AH128" i="11"/>
  <c r="AI128" i="11" s="1"/>
  <c r="AH126" i="11"/>
  <c r="AI126" i="11" s="1"/>
  <c r="AH124" i="11"/>
  <c r="AI124" i="11" s="1"/>
  <c r="AH122" i="11"/>
  <c r="AI122" i="11" s="1"/>
  <c r="AH120" i="11"/>
  <c r="AI120" i="11" s="1"/>
  <c r="AH118" i="11"/>
  <c r="AI118" i="11" s="1"/>
  <c r="AH116" i="11"/>
  <c r="AI116" i="11" s="1"/>
  <c r="AH114" i="11"/>
  <c r="AI114" i="11" s="1"/>
  <c r="AH112" i="11"/>
  <c r="AI112" i="11" s="1"/>
  <c r="AH110" i="11"/>
  <c r="AI110" i="11" s="1"/>
  <c r="AH108" i="11"/>
  <c r="AI108" i="11" s="1"/>
  <c r="AH106" i="11"/>
  <c r="AI106" i="11" s="1"/>
  <c r="AH104" i="11"/>
  <c r="AI104" i="11" s="1"/>
  <c r="AH102" i="11"/>
  <c r="AI102" i="11" s="1"/>
  <c r="AH100" i="11"/>
  <c r="AI100" i="11" s="1"/>
  <c r="AH98" i="11"/>
  <c r="AI98" i="11" s="1"/>
  <c r="AH96" i="11"/>
  <c r="AI96" i="11" s="1"/>
  <c r="AH94" i="11"/>
  <c r="AI94" i="11" s="1"/>
  <c r="AH92" i="11"/>
  <c r="AI92" i="11" s="1"/>
  <c r="AH90" i="11"/>
  <c r="AI90" i="11" s="1"/>
  <c r="AH88" i="11"/>
  <c r="AI88" i="11" s="1"/>
  <c r="AH86" i="11"/>
  <c r="AI86" i="11" s="1"/>
  <c r="AH84" i="11"/>
  <c r="AI84" i="11" s="1"/>
  <c r="AH82" i="11"/>
  <c r="AI82" i="11" s="1"/>
  <c r="AH80" i="11"/>
  <c r="AI80" i="11" s="1"/>
  <c r="AH78" i="11"/>
  <c r="AI78" i="11" s="1"/>
  <c r="AH76" i="11"/>
  <c r="AI76" i="11" s="1"/>
  <c r="AH74" i="11"/>
  <c r="AI74" i="11" s="1"/>
  <c r="AH72" i="11"/>
  <c r="AI72" i="11" s="1"/>
  <c r="AH70" i="11"/>
  <c r="AI70" i="11" s="1"/>
  <c r="AH68" i="11"/>
  <c r="AI68" i="11" s="1"/>
  <c r="AH66" i="11"/>
  <c r="AI66" i="11" s="1"/>
  <c r="AH64" i="11"/>
  <c r="AI64" i="11" s="1"/>
  <c r="AH62" i="11"/>
  <c r="AI62" i="11" s="1"/>
  <c r="AH60" i="11"/>
  <c r="AI60" i="11" s="1"/>
  <c r="AH58" i="11"/>
  <c r="AI58" i="11" s="1"/>
  <c r="AH56" i="11"/>
  <c r="AI56" i="11" s="1"/>
  <c r="AH54" i="11"/>
  <c r="AI54" i="11" s="1"/>
  <c r="AH52" i="11"/>
  <c r="AI52" i="11" s="1"/>
  <c r="AH50" i="11"/>
  <c r="AI50" i="11" s="1"/>
  <c r="AH48" i="11"/>
  <c r="AI48" i="11" s="1"/>
  <c r="AH46" i="11"/>
  <c r="AI46" i="11" s="1"/>
  <c r="AH44" i="11"/>
  <c r="AI44" i="11" s="1"/>
  <c r="AH42" i="11"/>
  <c r="AI42" i="11" s="1"/>
  <c r="AH40" i="11"/>
  <c r="AI40" i="11" s="1"/>
  <c r="G8" i="11"/>
  <c r="H8" i="11" s="1"/>
  <c r="S8" i="11"/>
  <c r="T8" i="11" s="1"/>
  <c r="AE8" i="11"/>
  <c r="AF8" i="11" s="1"/>
  <c r="AQ8" i="11"/>
  <c r="AR8" i="11" s="1"/>
  <c r="M9" i="11"/>
  <c r="N9" i="11" s="1"/>
  <c r="Y9" i="11"/>
  <c r="Z9" i="11" s="1"/>
  <c r="AK9" i="11"/>
  <c r="AL9" i="11" s="1"/>
  <c r="G10" i="11"/>
  <c r="H10" i="11" s="1"/>
  <c r="S10" i="11"/>
  <c r="T10" i="11" s="1"/>
  <c r="AE10" i="11"/>
  <c r="AF10" i="11" s="1"/>
  <c r="AQ10" i="11"/>
  <c r="AR10" i="11" s="1"/>
  <c r="M11" i="11"/>
  <c r="N11" i="11" s="1"/>
  <c r="Y11" i="11"/>
  <c r="Z11" i="11" s="1"/>
  <c r="AK11" i="11"/>
  <c r="AL11" i="11" s="1"/>
  <c r="G12" i="11"/>
  <c r="H12" i="11" s="1"/>
  <c r="S12" i="11"/>
  <c r="T12" i="11" s="1"/>
  <c r="AE12" i="11"/>
  <c r="AF12" i="11" s="1"/>
  <c r="AQ12" i="11"/>
  <c r="AR12" i="11" s="1"/>
  <c r="M13" i="11"/>
  <c r="N13" i="11" s="1"/>
  <c r="Y13" i="11"/>
  <c r="Z13" i="11" s="1"/>
  <c r="AK13" i="11"/>
  <c r="AL13" i="11" s="1"/>
  <c r="G14" i="11"/>
  <c r="H14" i="11" s="1"/>
  <c r="S14" i="11"/>
  <c r="T14" i="11" s="1"/>
  <c r="AE14" i="11"/>
  <c r="AF14" i="11" s="1"/>
  <c r="AQ14" i="11"/>
  <c r="AR14" i="11" s="1"/>
  <c r="M15" i="11"/>
  <c r="N15" i="11" s="1"/>
  <c r="Y15" i="11"/>
  <c r="Z15" i="11" s="1"/>
  <c r="AK15" i="11"/>
  <c r="AL15" i="11" s="1"/>
  <c r="G16" i="11"/>
  <c r="H16" i="11" s="1"/>
  <c r="S16" i="11"/>
  <c r="T16" i="11" s="1"/>
  <c r="AE16" i="11"/>
  <c r="AF16" i="11" s="1"/>
  <c r="AQ16" i="11"/>
  <c r="AR16" i="11" s="1"/>
  <c r="M17" i="11"/>
  <c r="N17" i="11" s="1"/>
  <c r="Y17" i="11"/>
  <c r="Z17" i="11" s="1"/>
  <c r="AK17" i="11"/>
  <c r="AL17" i="11" s="1"/>
  <c r="G18" i="11"/>
  <c r="H18" i="11" s="1"/>
  <c r="S18" i="11"/>
  <c r="T18" i="11" s="1"/>
  <c r="AE18" i="11"/>
  <c r="AF18" i="11" s="1"/>
  <c r="AQ18" i="11"/>
  <c r="AR18" i="11" s="1"/>
  <c r="M19" i="11"/>
  <c r="N19" i="11" s="1"/>
  <c r="Y19" i="11"/>
  <c r="Z19" i="11" s="1"/>
  <c r="AK19" i="11"/>
  <c r="AL19" i="11" s="1"/>
  <c r="G20" i="11"/>
  <c r="H20" i="11" s="1"/>
  <c r="S20" i="11"/>
  <c r="T20" i="11" s="1"/>
  <c r="AE20" i="11"/>
  <c r="AF20" i="11" s="1"/>
  <c r="AQ20" i="11"/>
  <c r="AR20" i="11" s="1"/>
  <c r="M21" i="11"/>
  <c r="N21" i="11" s="1"/>
  <c r="Y21" i="11"/>
  <c r="Z21" i="11" s="1"/>
  <c r="AK21" i="11"/>
  <c r="AL21" i="11" s="1"/>
  <c r="G22" i="11"/>
  <c r="H22" i="11" s="1"/>
  <c r="S22" i="11"/>
  <c r="T22" i="11" s="1"/>
  <c r="AE22" i="11"/>
  <c r="AF22" i="11" s="1"/>
  <c r="AQ22" i="11"/>
  <c r="AR22" i="11" s="1"/>
  <c r="M23" i="11"/>
  <c r="N23" i="11" s="1"/>
  <c r="Y23" i="11"/>
  <c r="Z23" i="11" s="1"/>
  <c r="AK23" i="11"/>
  <c r="AL23" i="11" s="1"/>
  <c r="G24" i="11"/>
  <c r="H24" i="11" s="1"/>
  <c r="S24" i="11"/>
  <c r="T24" i="11" s="1"/>
  <c r="AE24" i="11"/>
  <c r="AF24" i="11" s="1"/>
  <c r="AQ24" i="11"/>
  <c r="AR24" i="11" s="1"/>
  <c r="M25" i="11"/>
  <c r="N25" i="11" s="1"/>
  <c r="Y25" i="11"/>
  <c r="Z25" i="11" s="1"/>
  <c r="AK25" i="11"/>
  <c r="AL25" i="11" s="1"/>
  <c r="G26" i="11"/>
  <c r="H26" i="11" s="1"/>
  <c r="S26" i="11"/>
  <c r="T26" i="11" s="1"/>
  <c r="AE26" i="11"/>
  <c r="AF26" i="11" s="1"/>
  <c r="AQ26" i="11"/>
  <c r="AR26" i="11" s="1"/>
  <c r="M27" i="11"/>
  <c r="N27" i="11" s="1"/>
  <c r="Y27" i="11"/>
  <c r="Z27" i="11" s="1"/>
  <c r="AK27" i="11"/>
  <c r="AL27" i="11" s="1"/>
  <c r="G28" i="11"/>
  <c r="H28" i="11" s="1"/>
  <c r="S28" i="11"/>
  <c r="T28" i="11" s="1"/>
  <c r="AE28" i="11"/>
  <c r="AF28" i="11" s="1"/>
  <c r="AQ28" i="11"/>
  <c r="AR28" i="11" s="1"/>
  <c r="M29" i="11"/>
  <c r="N29" i="11" s="1"/>
  <c r="Y29" i="11"/>
  <c r="Z29" i="11" s="1"/>
  <c r="AK29" i="11"/>
  <c r="AL29" i="11" s="1"/>
  <c r="G30" i="11"/>
  <c r="H30" i="11" s="1"/>
  <c r="S30" i="11"/>
  <c r="T30" i="11" s="1"/>
  <c r="AE30" i="11"/>
  <c r="AF30" i="11" s="1"/>
  <c r="AQ30" i="11"/>
  <c r="AR30" i="11" s="1"/>
  <c r="M31" i="11"/>
  <c r="N31" i="11" s="1"/>
  <c r="Y31" i="11"/>
  <c r="Z31" i="11" s="1"/>
  <c r="AK31" i="11"/>
  <c r="AL31" i="11" s="1"/>
  <c r="G32" i="11"/>
  <c r="H32" i="11" s="1"/>
  <c r="S32" i="11"/>
  <c r="T32" i="11" s="1"/>
  <c r="AE32" i="11"/>
  <c r="AF32" i="11" s="1"/>
  <c r="AQ32" i="11"/>
  <c r="AR32" i="11" s="1"/>
  <c r="M33" i="11"/>
  <c r="N33" i="11" s="1"/>
  <c r="Y33" i="11"/>
  <c r="Z33" i="11" s="1"/>
  <c r="AK33" i="11"/>
  <c r="AL33" i="11" s="1"/>
  <c r="G34" i="11"/>
  <c r="H34" i="11" s="1"/>
  <c r="S34" i="11"/>
  <c r="T34" i="11" s="1"/>
  <c r="AE34" i="11"/>
  <c r="AF34" i="11" s="1"/>
  <c r="AQ34" i="11"/>
  <c r="AR34" i="11" s="1"/>
  <c r="M35" i="11"/>
  <c r="N35" i="11" s="1"/>
  <c r="Y35" i="11"/>
  <c r="Z35" i="11" s="1"/>
  <c r="AK35" i="11"/>
  <c r="AL35" i="11" s="1"/>
  <c r="G36" i="11"/>
  <c r="H36" i="11" s="1"/>
  <c r="S36" i="11"/>
  <c r="T36" i="11" s="1"/>
  <c r="AE36" i="11"/>
  <c r="AF36" i="11" s="1"/>
  <c r="AQ36" i="11"/>
  <c r="AR36" i="11" s="1"/>
  <c r="M37" i="11"/>
  <c r="N37" i="11" s="1"/>
  <c r="Y37" i="11"/>
  <c r="Z37" i="11" s="1"/>
  <c r="G38" i="11"/>
  <c r="H38" i="11" s="1"/>
  <c r="S38" i="11"/>
  <c r="T38" i="11" s="1"/>
  <c r="AE38" i="11"/>
  <c r="AF38" i="11" s="1"/>
  <c r="AQ38" i="11"/>
  <c r="AR38" i="11" s="1"/>
  <c r="AN40" i="11"/>
  <c r="AO40" i="11" s="1"/>
  <c r="AB42" i="11"/>
  <c r="AC42" i="11" s="1"/>
  <c r="P44" i="11"/>
  <c r="Q44" i="11" s="1"/>
  <c r="D46" i="11"/>
  <c r="E46" i="11" s="1"/>
  <c r="AH49" i="11"/>
  <c r="AI49" i="11" s="1"/>
  <c r="V51" i="11"/>
  <c r="W51" i="11" s="1"/>
  <c r="J53" i="11"/>
  <c r="K53" i="11" s="1"/>
  <c r="AN56" i="11"/>
  <c r="AO56" i="11" s="1"/>
  <c r="AB58" i="11"/>
  <c r="AC58" i="11" s="1"/>
  <c r="P60" i="11"/>
  <c r="Q60" i="11" s="1"/>
  <c r="D62" i="11"/>
  <c r="E62" i="11" s="1"/>
  <c r="AH65" i="11"/>
  <c r="AI65" i="11" s="1"/>
  <c r="V67" i="11"/>
  <c r="W67" i="11" s="1"/>
  <c r="J69" i="11"/>
  <c r="K69" i="11" s="1"/>
  <c r="AN72" i="11"/>
  <c r="AO72" i="11" s="1"/>
  <c r="AB74" i="11"/>
  <c r="AC74" i="11" s="1"/>
  <c r="P76" i="11"/>
  <c r="Q76" i="11" s="1"/>
  <c r="D78" i="11"/>
  <c r="E78" i="11" s="1"/>
  <c r="AH81" i="11"/>
  <c r="AI81" i="11" s="1"/>
  <c r="V83" i="11"/>
  <c r="W83" i="11" s="1"/>
  <c r="J85" i="11"/>
  <c r="K85" i="11" s="1"/>
  <c r="AN88" i="11"/>
  <c r="AO88" i="11" s="1"/>
  <c r="AB90" i="11"/>
  <c r="AC90" i="11" s="1"/>
  <c r="P92" i="11"/>
  <c r="Q92" i="11" s="1"/>
  <c r="D94" i="11"/>
  <c r="E94" i="11" s="1"/>
  <c r="AH97" i="11"/>
  <c r="AI97" i="11" s="1"/>
  <c r="V99" i="11"/>
  <c r="W99" i="11" s="1"/>
  <c r="J101" i="11"/>
  <c r="K101" i="11" s="1"/>
  <c r="AN104" i="11"/>
  <c r="AO104" i="11" s="1"/>
  <c r="G112" i="11"/>
  <c r="H112" i="11" s="1"/>
  <c r="S126" i="11"/>
  <c r="T126" i="11" s="1"/>
  <c r="AE140" i="11"/>
  <c r="AF140" i="11" s="1"/>
  <c r="AQ154" i="11"/>
  <c r="AR154" i="11" s="1"/>
  <c r="P42" i="11"/>
  <c r="Q42" i="11" s="1"/>
  <c r="V49" i="11"/>
  <c r="W49" i="11" s="1"/>
  <c r="V65" i="11"/>
  <c r="W65" i="11" s="1"/>
  <c r="P74" i="11"/>
  <c r="Q74" i="11" s="1"/>
  <c r="V81" i="11"/>
  <c r="W81" i="11" s="1"/>
  <c r="AN102" i="11"/>
  <c r="AO102" i="11" s="1"/>
  <c r="M782" i="11"/>
  <c r="N782" i="11" s="1"/>
  <c r="M780" i="11"/>
  <c r="N780" i="11" s="1"/>
  <c r="M778" i="11"/>
  <c r="N778" i="11" s="1"/>
  <c r="M776" i="11"/>
  <c r="N776" i="11" s="1"/>
  <c r="M774" i="11"/>
  <c r="N774" i="11" s="1"/>
  <c r="M772" i="11"/>
  <c r="N772" i="11" s="1"/>
  <c r="M770" i="11"/>
  <c r="N770" i="11" s="1"/>
  <c r="M768" i="11"/>
  <c r="N768" i="11" s="1"/>
  <c r="M766" i="11"/>
  <c r="N766" i="11" s="1"/>
  <c r="M783" i="11"/>
  <c r="N783" i="11" s="1"/>
  <c r="M781" i="11"/>
  <c r="N781" i="11" s="1"/>
  <c r="M779" i="11"/>
  <c r="N779" i="11" s="1"/>
  <c r="M777" i="11"/>
  <c r="N777" i="11" s="1"/>
  <c r="M775" i="11"/>
  <c r="N775" i="11" s="1"/>
  <c r="M773" i="11"/>
  <c r="N773" i="11" s="1"/>
  <c r="M771" i="11"/>
  <c r="N771" i="11" s="1"/>
  <c r="M769" i="11"/>
  <c r="N769" i="11" s="1"/>
  <c r="M767" i="11"/>
  <c r="N767" i="11" s="1"/>
  <c r="M765" i="11"/>
  <c r="N765" i="11" s="1"/>
  <c r="M763" i="11"/>
  <c r="N763" i="11" s="1"/>
  <c r="M761" i="11"/>
  <c r="N761" i="11" s="1"/>
  <c r="M759" i="11"/>
  <c r="N759" i="11" s="1"/>
  <c r="M757" i="11"/>
  <c r="N757" i="11" s="1"/>
  <c r="M755" i="11"/>
  <c r="N755" i="11" s="1"/>
  <c r="M753" i="11"/>
  <c r="N753" i="11" s="1"/>
  <c r="M751" i="11"/>
  <c r="N751" i="11" s="1"/>
  <c r="M764" i="11"/>
  <c r="N764" i="11" s="1"/>
  <c r="M762" i="11"/>
  <c r="N762" i="11" s="1"/>
  <c r="M760" i="11"/>
  <c r="N760" i="11" s="1"/>
  <c r="M758" i="11"/>
  <c r="N758" i="11" s="1"/>
  <c r="M756" i="11"/>
  <c r="N756" i="11" s="1"/>
  <c r="M754" i="11"/>
  <c r="N754" i="11" s="1"/>
  <c r="M752" i="11"/>
  <c r="N752" i="11" s="1"/>
  <c r="M750" i="11"/>
  <c r="N750" i="11" s="1"/>
  <c r="M747" i="11"/>
  <c r="N747" i="11" s="1"/>
  <c r="M745" i="11"/>
  <c r="N745" i="11" s="1"/>
  <c r="M743" i="11"/>
  <c r="N743" i="11" s="1"/>
  <c r="M741" i="11"/>
  <c r="N741" i="11" s="1"/>
  <c r="M739" i="11"/>
  <c r="N739" i="11" s="1"/>
  <c r="M737" i="11"/>
  <c r="N737" i="11" s="1"/>
  <c r="M735" i="11"/>
  <c r="N735" i="11" s="1"/>
  <c r="M749" i="11"/>
  <c r="N749" i="11" s="1"/>
  <c r="M748" i="11"/>
  <c r="N748" i="11" s="1"/>
  <c r="M746" i="11"/>
  <c r="N746" i="11" s="1"/>
  <c r="M744" i="11"/>
  <c r="N744" i="11" s="1"/>
  <c r="M742" i="11"/>
  <c r="N742" i="11" s="1"/>
  <c r="M740" i="11"/>
  <c r="N740" i="11" s="1"/>
  <c r="M738" i="11"/>
  <c r="N738" i="11" s="1"/>
  <c r="M736" i="11"/>
  <c r="N736" i="11" s="1"/>
  <c r="M734" i="11"/>
  <c r="N734" i="11" s="1"/>
  <c r="M732" i="11"/>
  <c r="N732" i="11" s="1"/>
  <c r="M730" i="11"/>
  <c r="N730" i="11" s="1"/>
  <c r="M728" i="11"/>
  <c r="N728" i="11" s="1"/>
  <c r="M726" i="11"/>
  <c r="N726" i="11" s="1"/>
  <c r="M724" i="11"/>
  <c r="N724" i="11" s="1"/>
  <c r="M722" i="11"/>
  <c r="N722" i="11" s="1"/>
  <c r="M720" i="11"/>
  <c r="N720" i="11" s="1"/>
  <c r="M718" i="11"/>
  <c r="N718" i="11" s="1"/>
  <c r="M715" i="11"/>
  <c r="N715" i="11" s="1"/>
  <c r="M713" i="11"/>
  <c r="N713" i="11" s="1"/>
  <c r="M711" i="11"/>
  <c r="N711" i="11" s="1"/>
  <c r="M709" i="11"/>
  <c r="N709" i="11" s="1"/>
  <c r="M707" i="11"/>
  <c r="N707" i="11" s="1"/>
  <c r="M705" i="11"/>
  <c r="N705" i="11" s="1"/>
  <c r="M703" i="11"/>
  <c r="N703" i="11" s="1"/>
  <c r="M733" i="11"/>
  <c r="N733" i="11" s="1"/>
  <c r="M725" i="11"/>
  <c r="N725" i="11" s="1"/>
  <c r="M717" i="11"/>
  <c r="N717" i="11" s="1"/>
  <c r="M731" i="11"/>
  <c r="N731" i="11" s="1"/>
  <c r="M723" i="11"/>
  <c r="N723" i="11" s="1"/>
  <c r="M716" i="11"/>
  <c r="N716" i="11" s="1"/>
  <c r="M714" i="11"/>
  <c r="N714" i="11" s="1"/>
  <c r="M712" i="11"/>
  <c r="N712" i="11" s="1"/>
  <c r="M710" i="11"/>
  <c r="N710" i="11" s="1"/>
  <c r="M708" i="11"/>
  <c r="N708" i="11" s="1"/>
  <c r="M706" i="11"/>
  <c r="N706" i="11" s="1"/>
  <c r="M704" i="11"/>
  <c r="N704" i="11" s="1"/>
  <c r="M729" i="11"/>
  <c r="N729" i="11" s="1"/>
  <c r="M721" i="11"/>
  <c r="N721" i="11" s="1"/>
  <c r="M701" i="11"/>
  <c r="N701" i="11" s="1"/>
  <c r="M699" i="11"/>
  <c r="N699" i="11" s="1"/>
  <c r="M697" i="11"/>
  <c r="N697" i="11" s="1"/>
  <c r="M695" i="11"/>
  <c r="N695" i="11" s="1"/>
  <c r="M693" i="11"/>
  <c r="N693" i="11" s="1"/>
  <c r="M691" i="11"/>
  <c r="N691" i="11" s="1"/>
  <c r="M689" i="11"/>
  <c r="N689" i="11" s="1"/>
  <c r="M687" i="11"/>
  <c r="N687" i="11" s="1"/>
  <c r="M727" i="11"/>
  <c r="N727" i="11" s="1"/>
  <c r="M719" i="11"/>
  <c r="N719" i="11" s="1"/>
  <c r="M702" i="11"/>
  <c r="N702" i="11" s="1"/>
  <c r="M700" i="11"/>
  <c r="N700" i="11" s="1"/>
  <c r="M698" i="11"/>
  <c r="N698" i="11" s="1"/>
  <c r="M696" i="11"/>
  <c r="N696" i="11" s="1"/>
  <c r="M694" i="11"/>
  <c r="N694" i="11" s="1"/>
  <c r="M692" i="11"/>
  <c r="N692" i="11" s="1"/>
  <c r="M690" i="11"/>
  <c r="N690" i="11" s="1"/>
  <c r="M688" i="11"/>
  <c r="N688" i="11" s="1"/>
  <c r="M686" i="11"/>
  <c r="N686" i="11" s="1"/>
  <c r="M684" i="11"/>
  <c r="N684" i="11" s="1"/>
  <c r="M682" i="11"/>
  <c r="N682" i="11" s="1"/>
  <c r="M680" i="11"/>
  <c r="N680" i="11" s="1"/>
  <c r="M678" i="11"/>
  <c r="N678" i="11" s="1"/>
  <c r="M676" i="11"/>
  <c r="N676" i="11" s="1"/>
  <c r="M674" i="11"/>
  <c r="N674" i="11" s="1"/>
  <c r="M672" i="11"/>
  <c r="N672" i="11" s="1"/>
  <c r="M670" i="11"/>
  <c r="N670" i="11" s="1"/>
  <c r="M685" i="11"/>
  <c r="N685" i="11" s="1"/>
  <c r="M683" i="11"/>
  <c r="N683" i="11" s="1"/>
  <c r="M681" i="11"/>
  <c r="N681" i="11" s="1"/>
  <c r="M679" i="11"/>
  <c r="N679" i="11" s="1"/>
  <c r="M677" i="11"/>
  <c r="N677" i="11" s="1"/>
  <c r="M675" i="11"/>
  <c r="N675" i="11" s="1"/>
  <c r="M673" i="11"/>
  <c r="N673" i="11" s="1"/>
  <c r="M671" i="11"/>
  <c r="N671" i="11" s="1"/>
  <c r="M669" i="11"/>
  <c r="N669" i="11" s="1"/>
  <c r="M667" i="11"/>
  <c r="N667" i="11" s="1"/>
  <c r="M665" i="11"/>
  <c r="N665" i="11" s="1"/>
  <c r="M663" i="11"/>
  <c r="N663" i="11" s="1"/>
  <c r="M661" i="11"/>
  <c r="N661" i="11" s="1"/>
  <c r="M659" i="11"/>
  <c r="N659" i="11" s="1"/>
  <c r="M657" i="11"/>
  <c r="N657" i="11" s="1"/>
  <c r="M655" i="11"/>
  <c r="N655" i="11" s="1"/>
  <c r="M653" i="11"/>
  <c r="N653" i="11" s="1"/>
  <c r="M651" i="11"/>
  <c r="N651" i="11" s="1"/>
  <c r="M649" i="11"/>
  <c r="N649" i="11" s="1"/>
  <c r="M647" i="11"/>
  <c r="N647" i="11" s="1"/>
  <c r="M645" i="11"/>
  <c r="N645" i="11" s="1"/>
  <c r="M643" i="11"/>
  <c r="N643" i="11" s="1"/>
  <c r="M641" i="11"/>
  <c r="N641" i="11" s="1"/>
  <c r="M639" i="11"/>
  <c r="N639" i="11" s="1"/>
  <c r="M637" i="11"/>
  <c r="N637" i="11" s="1"/>
  <c r="M635" i="11"/>
  <c r="N635" i="11" s="1"/>
  <c r="M668" i="11"/>
  <c r="N668" i="11" s="1"/>
  <c r="M666" i="11"/>
  <c r="N666" i="11" s="1"/>
  <c r="M664" i="11"/>
  <c r="N664" i="11" s="1"/>
  <c r="M662" i="11"/>
  <c r="N662" i="11" s="1"/>
  <c r="M660" i="11"/>
  <c r="N660" i="11" s="1"/>
  <c r="M658" i="11"/>
  <c r="N658" i="11" s="1"/>
  <c r="M656" i="11"/>
  <c r="N656" i="11" s="1"/>
  <c r="M654" i="11"/>
  <c r="N654" i="11" s="1"/>
  <c r="M652" i="11"/>
  <c r="N652" i="11" s="1"/>
  <c r="M650" i="11"/>
  <c r="N650" i="11" s="1"/>
  <c r="M648" i="11"/>
  <c r="N648" i="11" s="1"/>
  <c r="M646" i="11"/>
  <c r="N646" i="11" s="1"/>
  <c r="M644" i="11"/>
  <c r="N644" i="11" s="1"/>
  <c r="M642" i="11"/>
  <c r="N642" i="11" s="1"/>
  <c r="M640" i="11"/>
  <c r="N640" i="11" s="1"/>
  <c r="M638" i="11"/>
  <c r="N638" i="11" s="1"/>
  <c r="M636" i="11"/>
  <c r="N636" i="11" s="1"/>
  <c r="M633" i="11"/>
  <c r="N633" i="11" s="1"/>
  <c r="M631" i="11"/>
  <c r="N631" i="11" s="1"/>
  <c r="M629" i="11"/>
  <c r="N629" i="11" s="1"/>
  <c r="M627" i="11"/>
  <c r="N627" i="11" s="1"/>
  <c r="M625" i="11"/>
  <c r="N625" i="11" s="1"/>
  <c r="M623" i="11"/>
  <c r="N623" i="11" s="1"/>
  <c r="M621" i="11"/>
  <c r="N621" i="11" s="1"/>
  <c r="M619" i="11"/>
  <c r="N619" i="11" s="1"/>
  <c r="M617" i="11"/>
  <c r="N617" i="11" s="1"/>
  <c r="M615" i="11"/>
  <c r="N615" i="11" s="1"/>
  <c r="M613" i="11"/>
  <c r="N613" i="11" s="1"/>
  <c r="M611" i="11"/>
  <c r="N611" i="11" s="1"/>
  <c r="M609" i="11"/>
  <c r="N609" i="11" s="1"/>
  <c r="M607" i="11"/>
  <c r="N607" i="11" s="1"/>
  <c r="M605" i="11"/>
  <c r="N605" i="11" s="1"/>
  <c r="M603" i="11"/>
  <c r="N603" i="11" s="1"/>
  <c r="M634" i="11"/>
  <c r="N634" i="11" s="1"/>
  <c r="M632" i="11"/>
  <c r="N632" i="11" s="1"/>
  <c r="M630" i="11"/>
  <c r="N630" i="11" s="1"/>
  <c r="M628" i="11"/>
  <c r="N628" i="11" s="1"/>
  <c r="M626" i="11"/>
  <c r="N626" i="11" s="1"/>
  <c r="M624" i="11"/>
  <c r="N624" i="11" s="1"/>
  <c r="M622" i="11"/>
  <c r="N622" i="11" s="1"/>
  <c r="M620" i="11"/>
  <c r="N620" i="11" s="1"/>
  <c r="M618" i="11"/>
  <c r="N618" i="11" s="1"/>
  <c r="M616" i="11"/>
  <c r="N616" i="11" s="1"/>
  <c r="M614" i="11"/>
  <c r="N614" i="11" s="1"/>
  <c r="M612" i="11"/>
  <c r="N612" i="11" s="1"/>
  <c r="M610" i="11"/>
  <c r="N610" i="11" s="1"/>
  <c r="M608" i="11"/>
  <c r="N608" i="11" s="1"/>
  <c r="M606" i="11"/>
  <c r="N606" i="11" s="1"/>
  <c r="M604" i="11"/>
  <c r="N604" i="11" s="1"/>
  <c r="M602" i="11"/>
  <c r="N602" i="11" s="1"/>
  <c r="M600" i="11"/>
  <c r="N600" i="11" s="1"/>
  <c r="M598" i="11"/>
  <c r="N598" i="11" s="1"/>
  <c r="M596" i="11"/>
  <c r="N596" i="11" s="1"/>
  <c r="M594" i="11"/>
  <c r="N594" i="11" s="1"/>
  <c r="M592" i="11"/>
  <c r="N592" i="11" s="1"/>
  <c r="M590" i="11"/>
  <c r="N590" i="11" s="1"/>
  <c r="M588" i="11"/>
  <c r="N588" i="11" s="1"/>
  <c r="M586" i="11"/>
  <c r="N586" i="11" s="1"/>
  <c r="M584" i="11"/>
  <c r="N584" i="11" s="1"/>
  <c r="M582" i="11"/>
  <c r="N582" i="11" s="1"/>
  <c r="M580" i="11"/>
  <c r="N580" i="11" s="1"/>
  <c r="M578" i="11"/>
  <c r="N578" i="11" s="1"/>
  <c r="M576" i="11"/>
  <c r="N576" i="11" s="1"/>
  <c r="M574" i="11"/>
  <c r="N574" i="11" s="1"/>
  <c r="M572" i="11"/>
  <c r="N572" i="11" s="1"/>
  <c r="M570" i="11"/>
  <c r="N570" i="11" s="1"/>
  <c r="M601" i="11"/>
  <c r="N601" i="11" s="1"/>
  <c r="M599" i="11"/>
  <c r="N599" i="11" s="1"/>
  <c r="M597" i="11"/>
  <c r="N597" i="11" s="1"/>
  <c r="M595" i="11"/>
  <c r="N595" i="11" s="1"/>
  <c r="M593" i="11"/>
  <c r="N593" i="11" s="1"/>
  <c r="M591" i="11"/>
  <c r="N591" i="11" s="1"/>
  <c r="M589" i="11"/>
  <c r="N589" i="11" s="1"/>
  <c r="M587" i="11"/>
  <c r="N587" i="11" s="1"/>
  <c r="M585" i="11"/>
  <c r="N585" i="11" s="1"/>
  <c r="M583" i="11"/>
  <c r="N583" i="11" s="1"/>
  <c r="M581" i="11"/>
  <c r="N581" i="11" s="1"/>
  <c r="M579" i="11"/>
  <c r="N579" i="11" s="1"/>
  <c r="M577" i="11"/>
  <c r="N577" i="11" s="1"/>
  <c r="M575" i="11"/>
  <c r="N575" i="11" s="1"/>
  <c r="M573" i="11"/>
  <c r="N573" i="11" s="1"/>
  <c r="M571" i="11"/>
  <c r="N571" i="11" s="1"/>
  <c r="M568" i="11"/>
  <c r="N568" i="11" s="1"/>
  <c r="M566" i="11"/>
  <c r="N566" i="11" s="1"/>
  <c r="M564" i="11"/>
  <c r="N564" i="11" s="1"/>
  <c r="M562" i="11"/>
  <c r="N562" i="11" s="1"/>
  <c r="M560" i="11"/>
  <c r="N560" i="11" s="1"/>
  <c r="M558" i="11"/>
  <c r="N558" i="11" s="1"/>
  <c r="M556" i="11"/>
  <c r="N556" i="11" s="1"/>
  <c r="M554" i="11"/>
  <c r="N554" i="11" s="1"/>
  <c r="M552" i="11"/>
  <c r="N552" i="11" s="1"/>
  <c r="M550" i="11"/>
  <c r="N550" i="11" s="1"/>
  <c r="M548" i="11"/>
  <c r="N548" i="11" s="1"/>
  <c r="M546" i="11"/>
  <c r="N546" i="11" s="1"/>
  <c r="M544" i="11"/>
  <c r="N544" i="11" s="1"/>
  <c r="M542" i="11"/>
  <c r="N542" i="11" s="1"/>
  <c r="M540" i="11"/>
  <c r="N540" i="11" s="1"/>
  <c r="M538" i="11"/>
  <c r="N538" i="11" s="1"/>
  <c r="M536" i="11"/>
  <c r="N536" i="11" s="1"/>
  <c r="M569" i="11"/>
  <c r="N569" i="11" s="1"/>
  <c r="M567" i="11"/>
  <c r="N567" i="11" s="1"/>
  <c r="M565" i="11"/>
  <c r="N565" i="11" s="1"/>
  <c r="M563" i="11"/>
  <c r="N563" i="11" s="1"/>
  <c r="M561" i="11"/>
  <c r="N561" i="11" s="1"/>
  <c r="M559" i="11"/>
  <c r="N559" i="11" s="1"/>
  <c r="M557" i="11"/>
  <c r="N557" i="11" s="1"/>
  <c r="M555" i="11"/>
  <c r="N555" i="11" s="1"/>
  <c r="M553" i="11"/>
  <c r="N553" i="11" s="1"/>
  <c r="M551" i="11"/>
  <c r="N551" i="11" s="1"/>
  <c r="M549" i="11"/>
  <c r="N549" i="11" s="1"/>
  <c r="M547" i="11"/>
  <c r="N547" i="11" s="1"/>
  <c r="M545" i="11"/>
  <c r="N545" i="11" s="1"/>
  <c r="M543" i="11"/>
  <c r="N543" i="11" s="1"/>
  <c r="M541" i="11"/>
  <c r="N541" i="11" s="1"/>
  <c r="M539" i="11"/>
  <c r="N539" i="11" s="1"/>
  <c r="M537" i="11"/>
  <c r="N537" i="11" s="1"/>
  <c r="M534" i="11"/>
  <c r="N534" i="11" s="1"/>
  <c r="M532" i="11"/>
  <c r="N532" i="11" s="1"/>
  <c r="M530" i="11"/>
  <c r="N530" i="11" s="1"/>
  <c r="M528" i="11"/>
  <c r="N528" i="11" s="1"/>
  <c r="M526" i="11"/>
  <c r="N526" i="11" s="1"/>
  <c r="M524" i="11"/>
  <c r="N524" i="11" s="1"/>
  <c r="M522" i="11"/>
  <c r="N522" i="11" s="1"/>
  <c r="M520" i="11"/>
  <c r="N520" i="11" s="1"/>
  <c r="M518" i="11"/>
  <c r="N518" i="11" s="1"/>
  <c r="M516" i="11"/>
  <c r="N516" i="11" s="1"/>
  <c r="M514" i="11"/>
  <c r="N514" i="11" s="1"/>
  <c r="M512" i="11"/>
  <c r="N512" i="11" s="1"/>
  <c r="M510" i="11"/>
  <c r="N510" i="11" s="1"/>
  <c r="M508" i="11"/>
  <c r="N508" i="11" s="1"/>
  <c r="M525" i="11"/>
  <c r="N525" i="11" s="1"/>
  <c r="M509" i="11"/>
  <c r="N509" i="11" s="1"/>
  <c r="M523" i="11"/>
  <c r="N523" i="11" s="1"/>
  <c r="M507" i="11"/>
  <c r="N507" i="11" s="1"/>
  <c r="M506" i="11"/>
  <c r="N506" i="11" s="1"/>
  <c r="M504" i="11"/>
  <c r="N504" i="11" s="1"/>
  <c r="M502" i="11"/>
  <c r="N502" i="11" s="1"/>
  <c r="M500" i="11"/>
  <c r="N500" i="11" s="1"/>
  <c r="M498" i="11"/>
  <c r="N498" i="11" s="1"/>
  <c r="M496" i="11"/>
  <c r="N496" i="11" s="1"/>
  <c r="M494" i="11"/>
  <c r="N494" i="11" s="1"/>
  <c r="M492" i="11"/>
  <c r="N492" i="11" s="1"/>
  <c r="M490" i="11"/>
  <c r="N490" i="11" s="1"/>
  <c r="M488" i="11"/>
  <c r="N488" i="11" s="1"/>
  <c r="M486" i="11"/>
  <c r="N486" i="11" s="1"/>
  <c r="M484" i="11"/>
  <c r="N484" i="11" s="1"/>
  <c r="M482" i="11"/>
  <c r="N482" i="11" s="1"/>
  <c r="M480" i="11"/>
  <c r="N480" i="11" s="1"/>
  <c r="M478" i="11"/>
  <c r="N478" i="11" s="1"/>
  <c r="M476" i="11"/>
  <c r="N476" i="11" s="1"/>
  <c r="M474" i="11"/>
  <c r="N474" i="11" s="1"/>
  <c r="M521" i="11"/>
  <c r="N521" i="11" s="1"/>
  <c r="M535" i="11"/>
  <c r="N535" i="11" s="1"/>
  <c r="M519" i="11"/>
  <c r="N519" i="11" s="1"/>
  <c r="M533" i="11"/>
  <c r="N533" i="11" s="1"/>
  <c r="M517" i="11"/>
  <c r="N517" i="11" s="1"/>
  <c r="M531" i="11"/>
  <c r="N531" i="11" s="1"/>
  <c r="M515" i="11"/>
  <c r="N515" i="11" s="1"/>
  <c r="M505" i="11"/>
  <c r="N505" i="11" s="1"/>
  <c r="M503" i="11"/>
  <c r="N503" i="11" s="1"/>
  <c r="M501" i="11"/>
  <c r="N501" i="11" s="1"/>
  <c r="M499" i="11"/>
  <c r="N499" i="11" s="1"/>
  <c r="M497" i="11"/>
  <c r="N497" i="11" s="1"/>
  <c r="M495" i="11"/>
  <c r="N495" i="11" s="1"/>
  <c r="M493" i="11"/>
  <c r="N493" i="11" s="1"/>
  <c r="M491" i="11"/>
  <c r="N491" i="11" s="1"/>
  <c r="M489" i="11"/>
  <c r="N489" i="11" s="1"/>
  <c r="M487" i="11"/>
  <c r="N487" i="11" s="1"/>
  <c r="M485" i="11"/>
  <c r="N485" i="11" s="1"/>
  <c r="M483" i="11"/>
  <c r="N483" i="11" s="1"/>
  <c r="M481" i="11"/>
  <c r="N481" i="11" s="1"/>
  <c r="M479" i="11"/>
  <c r="N479" i="11" s="1"/>
  <c r="M477" i="11"/>
  <c r="N477" i="11" s="1"/>
  <c r="M475" i="11"/>
  <c r="N475" i="11" s="1"/>
  <c r="M529" i="11"/>
  <c r="N529" i="11" s="1"/>
  <c r="M513" i="11"/>
  <c r="N513" i="11" s="1"/>
  <c r="M527" i="11"/>
  <c r="N527" i="11" s="1"/>
  <c r="M511" i="11"/>
  <c r="N511" i="11" s="1"/>
  <c r="M472" i="11"/>
  <c r="N472" i="11" s="1"/>
  <c r="M470" i="11"/>
  <c r="N470" i="11" s="1"/>
  <c r="M468" i="11"/>
  <c r="N468" i="11" s="1"/>
  <c r="M466" i="11"/>
  <c r="N466" i="11" s="1"/>
  <c r="M464" i="11"/>
  <c r="N464" i="11" s="1"/>
  <c r="M462" i="11"/>
  <c r="N462" i="11" s="1"/>
  <c r="M460" i="11"/>
  <c r="N460" i="11" s="1"/>
  <c r="M458" i="11"/>
  <c r="N458" i="11" s="1"/>
  <c r="M456" i="11"/>
  <c r="N456" i="11" s="1"/>
  <c r="M454" i="11"/>
  <c r="N454" i="11" s="1"/>
  <c r="M452" i="11"/>
  <c r="N452" i="11" s="1"/>
  <c r="M450" i="11"/>
  <c r="N450" i="11" s="1"/>
  <c r="M448" i="11"/>
  <c r="N448" i="11" s="1"/>
  <c r="M446" i="11"/>
  <c r="N446" i="11" s="1"/>
  <c r="M444" i="11"/>
  <c r="N444" i="11" s="1"/>
  <c r="M442" i="11"/>
  <c r="N442" i="11" s="1"/>
  <c r="M473" i="11"/>
  <c r="N473" i="11" s="1"/>
  <c r="M471" i="11"/>
  <c r="N471" i="11" s="1"/>
  <c r="M469" i="11"/>
  <c r="N469" i="11" s="1"/>
  <c r="M467" i="11"/>
  <c r="N467" i="11" s="1"/>
  <c r="M465" i="11"/>
  <c r="N465" i="11" s="1"/>
  <c r="M463" i="11"/>
  <c r="N463" i="11" s="1"/>
  <c r="M461" i="11"/>
  <c r="N461" i="11" s="1"/>
  <c r="M459" i="11"/>
  <c r="N459" i="11" s="1"/>
  <c r="M457" i="11"/>
  <c r="N457" i="11" s="1"/>
  <c r="M455" i="11"/>
  <c r="N455" i="11" s="1"/>
  <c r="M453" i="11"/>
  <c r="N453" i="11" s="1"/>
  <c r="M451" i="11"/>
  <c r="N451" i="11" s="1"/>
  <c r="M449" i="11"/>
  <c r="N449" i="11" s="1"/>
  <c r="M447" i="11"/>
  <c r="N447" i="11" s="1"/>
  <c r="M445" i="11"/>
  <c r="N445" i="11" s="1"/>
  <c r="M443" i="11"/>
  <c r="N443" i="11" s="1"/>
  <c r="M441" i="11"/>
  <c r="N441" i="11" s="1"/>
  <c r="M439" i="11"/>
  <c r="N439" i="11" s="1"/>
  <c r="M437" i="11"/>
  <c r="N437" i="11" s="1"/>
  <c r="M435" i="11"/>
  <c r="N435" i="11" s="1"/>
  <c r="M433" i="11"/>
  <c r="N433" i="11" s="1"/>
  <c r="M431" i="11"/>
  <c r="N431" i="11" s="1"/>
  <c r="M429" i="11"/>
  <c r="N429" i="11" s="1"/>
  <c r="M427" i="11"/>
  <c r="N427" i="11" s="1"/>
  <c r="M425" i="11"/>
  <c r="N425" i="11" s="1"/>
  <c r="M423" i="11"/>
  <c r="N423" i="11" s="1"/>
  <c r="M421" i="11"/>
  <c r="N421" i="11" s="1"/>
  <c r="M419" i="11"/>
  <c r="N419" i="11" s="1"/>
  <c r="M417" i="11"/>
  <c r="N417" i="11" s="1"/>
  <c r="M415" i="11"/>
  <c r="N415" i="11" s="1"/>
  <c r="M413" i="11"/>
  <c r="N413" i="11" s="1"/>
  <c r="M411" i="11"/>
  <c r="N411" i="11" s="1"/>
  <c r="M409" i="11"/>
  <c r="N409" i="11" s="1"/>
  <c r="M407" i="11"/>
  <c r="N407" i="11" s="1"/>
  <c r="M405" i="11"/>
  <c r="N405" i="11" s="1"/>
  <c r="M403" i="11"/>
  <c r="N403" i="11" s="1"/>
  <c r="M401" i="11"/>
  <c r="N401" i="11" s="1"/>
  <c r="M399" i="11"/>
  <c r="N399" i="11" s="1"/>
  <c r="M397" i="11"/>
  <c r="N397" i="11" s="1"/>
  <c r="M395" i="11"/>
  <c r="N395" i="11" s="1"/>
  <c r="M393" i="11"/>
  <c r="N393" i="11" s="1"/>
  <c r="M391" i="11"/>
  <c r="N391" i="11" s="1"/>
  <c r="M389" i="11"/>
  <c r="N389" i="11" s="1"/>
  <c r="M387" i="11"/>
  <c r="N387" i="11" s="1"/>
  <c r="M385" i="11"/>
  <c r="N385" i="11" s="1"/>
  <c r="M383" i="11"/>
  <c r="N383" i="11" s="1"/>
  <c r="M381" i="11"/>
  <c r="N381" i="11" s="1"/>
  <c r="M379" i="11"/>
  <c r="N379" i="11" s="1"/>
  <c r="M377" i="11"/>
  <c r="N377" i="11" s="1"/>
  <c r="M375" i="11"/>
  <c r="N375" i="11" s="1"/>
  <c r="M373" i="11"/>
  <c r="N373" i="11" s="1"/>
  <c r="M371" i="11"/>
  <c r="N371" i="11" s="1"/>
  <c r="M440" i="11"/>
  <c r="N440" i="11" s="1"/>
  <c r="M438" i="11"/>
  <c r="N438" i="11" s="1"/>
  <c r="M436" i="11"/>
  <c r="N436" i="11" s="1"/>
  <c r="M434" i="11"/>
  <c r="N434" i="11" s="1"/>
  <c r="M432" i="11"/>
  <c r="N432" i="11" s="1"/>
  <c r="M430" i="11"/>
  <c r="N430" i="11" s="1"/>
  <c r="M428" i="11"/>
  <c r="N428" i="11" s="1"/>
  <c r="M426" i="11"/>
  <c r="N426" i="11" s="1"/>
  <c r="M424" i="11"/>
  <c r="N424" i="11" s="1"/>
  <c r="M422" i="11"/>
  <c r="N422" i="11" s="1"/>
  <c r="M420" i="11"/>
  <c r="N420" i="11" s="1"/>
  <c r="M418" i="11"/>
  <c r="N418" i="11" s="1"/>
  <c r="M416" i="11"/>
  <c r="N416" i="11" s="1"/>
  <c r="M414" i="11"/>
  <c r="N414" i="11" s="1"/>
  <c r="M412" i="11"/>
  <c r="N412" i="11" s="1"/>
  <c r="M410" i="11"/>
  <c r="N410" i="11" s="1"/>
  <c r="M408" i="11"/>
  <c r="N408" i="11" s="1"/>
  <c r="M406" i="11"/>
  <c r="N406" i="11" s="1"/>
  <c r="M404" i="11"/>
  <c r="N404" i="11" s="1"/>
  <c r="M402" i="11"/>
  <c r="N402" i="11" s="1"/>
  <c r="M400" i="11"/>
  <c r="N400" i="11" s="1"/>
  <c r="M398" i="11"/>
  <c r="N398" i="11" s="1"/>
  <c r="M396" i="11"/>
  <c r="N396" i="11" s="1"/>
  <c r="M394" i="11"/>
  <c r="N394" i="11" s="1"/>
  <c r="M392" i="11"/>
  <c r="N392" i="11" s="1"/>
  <c r="M390" i="11"/>
  <c r="N390" i="11" s="1"/>
  <c r="M388" i="11"/>
  <c r="N388" i="11" s="1"/>
  <c r="M386" i="11"/>
  <c r="N386" i="11" s="1"/>
  <c r="M384" i="11"/>
  <c r="N384" i="11" s="1"/>
  <c r="M382" i="11"/>
  <c r="N382" i="11" s="1"/>
  <c r="M380" i="11"/>
  <c r="N380" i="11" s="1"/>
  <c r="M378" i="11"/>
  <c r="N378" i="11" s="1"/>
  <c r="M376" i="11"/>
  <c r="N376" i="11" s="1"/>
  <c r="M374" i="11"/>
  <c r="N374" i="11" s="1"/>
  <c r="M372" i="11"/>
  <c r="N372" i="11" s="1"/>
  <c r="M370" i="11"/>
  <c r="N370" i="11" s="1"/>
  <c r="M369" i="11"/>
  <c r="N369" i="11" s="1"/>
  <c r="M367" i="11"/>
  <c r="N367" i="11" s="1"/>
  <c r="M365" i="11"/>
  <c r="N365" i="11" s="1"/>
  <c r="M363" i="11"/>
  <c r="N363" i="11" s="1"/>
  <c r="M361" i="11"/>
  <c r="N361" i="11" s="1"/>
  <c r="M359" i="11"/>
  <c r="N359" i="11" s="1"/>
  <c r="M357" i="11"/>
  <c r="N357" i="11" s="1"/>
  <c r="M355" i="11"/>
  <c r="N355" i="11" s="1"/>
  <c r="M353" i="11"/>
  <c r="N353" i="11" s="1"/>
  <c r="M351" i="11"/>
  <c r="N351" i="11" s="1"/>
  <c r="M349" i="11"/>
  <c r="N349" i="11" s="1"/>
  <c r="M347" i="11"/>
  <c r="N347" i="11" s="1"/>
  <c r="M345" i="11"/>
  <c r="N345" i="11" s="1"/>
  <c r="M343" i="11"/>
  <c r="N343" i="11" s="1"/>
  <c r="M341" i="11"/>
  <c r="N341" i="11" s="1"/>
  <c r="M339" i="11"/>
  <c r="N339" i="11" s="1"/>
  <c r="M337" i="11"/>
  <c r="N337" i="11" s="1"/>
  <c r="M335" i="11"/>
  <c r="N335" i="11" s="1"/>
  <c r="M333" i="11"/>
  <c r="N333" i="11" s="1"/>
  <c r="M331" i="11"/>
  <c r="N331" i="11" s="1"/>
  <c r="M329" i="11"/>
  <c r="N329" i="11" s="1"/>
  <c r="M327" i="11"/>
  <c r="N327" i="11" s="1"/>
  <c r="M325" i="11"/>
  <c r="N325" i="11" s="1"/>
  <c r="M323" i="11"/>
  <c r="N323" i="11" s="1"/>
  <c r="M321" i="11"/>
  <c r="N321" i="11" s="1"/>
  <c r="M319" i="11"/>
  <c r="N319" i="11" s="1"/>
  <c r="M317" i="11"/>
  <c r="N317" i="11" s="1"/>
  <c r="M315" i="11"/>
  <c r="N315" i="11" s="1"/>
  <c r="M313" i="11"/>
  <c r="N313" i="11" s="1"/>
  <c r="M311" i="11"/>
  <c r="N311" i="11" s="1"/>
  <c r="M309" i="11"/>
  <c r="N309" i="11" s="1"/>
  <c r="M307" i="11"/>
  <c r="N307" i="11" s="1"/>
  <c r="M305" i="11"/>
  <c r="N305" i="11" s="1"/>
  <c r="M368" i="11"/>
  <c r="N368" i="11" s="1"/>
  <c r="M366" i="11"/>
  <c r="N366" i="11" s="1"/>
  <c r="M364" i="11"/>
  <c r="N364" i="11" s="1"/>
  <c r="M362" i="11"/>
  <c r="N362" i="11" s="1"/>
  <c r="M360" i="11"/>
  <c r="N360" i="11" s="1"/>
  <c r="M358" i="11"/>
  <c r="N358" i="11" s="1"/>
  <c r="M356" i="11"/>
  <c r="N356" i="11" s="1"/>
  <c r="M354" i="11"/>
  <c r="N354" i="11" s="1"/>
  <c r="M352" i="11"/>
  <c r="N352" i="11" s="1"/>
  <c r="M350" i="11"/>
  <c r="N350" i="11" s="1"/>
  <c r="M348" i="11"/>
  <c r="N348" i="11" s="1"/>
  <c r="M346" i="11"/>
  <c r="N346" i="11" s="1"/>
  <c r="M344" i="11"/>
  <c r="N344" i="11" s="1"/>
  <c r="M342" i="11"/>
  <c r="N342" i="11" s="1"/>
  <c r="M340" i="11"/>
  <c r="N340" i="11" s="1"/>
  <c r="M338" i="11"/>
  <c r="N338" i="11" s="1"/>
  <c r="M336" i="11"/>
  <c r="N336" i="11" s="1"/>
  <c r="M334" i="11"/>
  <c r="N334" i="11" s="1"/>
  <c r="M332" i="11"/>
  <c r="N332" i="11" s="1"/>
  <c r="M330" i="11"/>
  <c r="N330" i="11" s="1"/>
  <c r="M328" i="11"/>
  <c r="N328" i="11" s="1"/>
  <c r="M326" i="11"/>
  <c r="N326" i="11" s="1"/>
  <c r="M324" i="11"/>
  <c r="N324" i="11" s="1"/>
  <c r="M322" i="11"/>
  <c r="N322" i="11" s="1"/>
  <c r="M320" i="11"/>
  <c r="N320" i="11" s="1"/>
  <c r="M318" i="11"/>
  <c r="N318" i="11" s="1"/>
  <c r="M316" i="11"/>
  <c r="N316" i="11" s="1"/>
  <c r="M314" i="11"/>
  <c r="N314" i="11" s="1"/>
  <c r="M312" i="11"/>
  <c r="N312" i="11" s="1"/>
  <c r="M310" i="11"/>
  <c r="N310" i="11" s="1"/>
  <c r="M308" i="11"/>
  <c r="N308" i="11" s="1"/>
  <c r="M306" i="11"/>
  <c r="N306" i="11" s="1"/>
  <c r="M304" i="11"/>
  <c r="N304" i="11" s="1"/>
  <c r="M302" i="11"/>
  <c r="N302" i="11" s="1"/>
  <c r="M300" i="11"/>
  <c r="N300" i="11" s="1"/>
  <c r="M298" i="11"/>
  <c r="N298" i="11" s="1"/>
  <c r="M296" i="11"/>
  <c r="N296" i="11" s="1"/>
  <c r="M294" i="11"/>
  <c r="N294" i="11" s="1"/>
  <c r="M292" i="11"/>
  <c r="N292" i="11" s="1"/>
  <c r="M290" i="11"/>
  <c r="N290" i="11" s="1"/>
  <c r="M288" i="11"/>
  <c r="N288" i="11" s="1"/>
  <c r="M286" i="11"/>
  <c r="N286" i="11" s="1"/>
  <c r="M284" i="11"/>
  <c r="N284" i="11" s="1"/>
  <c r="M282" i="11"/>
  <c r="N282" i="11" s="1"/>
  <c r="M280" i="11"/>
  <c r="N280" i="11" s="1"/>
  <c r="M278" i="11"/>
  <c r="N278" i="11" s="1"/>
  <c r="M276" i="11"/>
  <c r="N276" i="11" s="1"/>
  <c r="M274" i="11"/>
  <c r="N274" i="11" s="1"/>
  <c r="M272" i="11"/>
  <c r="N272" i="11" s="1"/>
  <c r="M270" i="11"/>
  <c r="N270" i="11" s="1"/>
  <c r="M268" i="11"/>
  <c r="N268" i="11" s="1"/>
  <c r="M266" i="11"/>
  <c r="N266" i="11" s="1"/>
  <c r="M264" i="11"/>
  <c r="N264" i="11" s="1"/>
  <c r="M262" i="11"/>
  <c r="N262" i="11" s="1"/>
  <c r="M260" i="11"/>
  <c r="N260" i="11" s="1"/>
  <c r="M258" i="11"/>
  <c r="N258" i="11" s="1"/>
  <c r="M256" i="11"/>
  <c r="N256" i="11" s="1"/>
  <c r="M254" i="11"/>
  <c r="N254" i="11" s="1"/>
  <c r="M252" i="11"/>
  <c r="N252" i="11" s="1"/>
  <c r="M250" i="11"/>
  <c r="N250" i="11" s="1"/>
  <c r="M248" i="11"/>
  <c r="N248" i="11" s="1"/>
  <c r="M246" i="11"/>
  <c r="N246" i="11" s="1"/>
  <c r="M244" i="11"/>
  <c r="N244" i="11" s="1"/>
  <c r="M242" i="11"/>
  <c r="N242" i="11" s="1"/>
  <c r="M240" i="11"/>
  <c r="N240" i="11" s="1"/>
  <c r="M238" i="11"/>
  <c r="N238" i="11" s="1"/>
  <c r="M303" i="11"/>
  <c r="N303" i="11" s="1"/>
  <c r="M301" i="11"/>
  <c r="N301" i="11" s="1"/>
  <c r="M299" i="11"/>
  <c r="N299" i="11" s="1"/>
  <c r="M297" i="11"/>
  <c r="N297" i="11" s="1"/>
  <c r="M295" i="11"/>
  <c r="N295" i="11" s="1"/>
  <c r="M293" i="11"/>
  <c r="N293" i="11" s="1"/>
  <c r="M291" i="11"/>
  <c r="N291" i="11" s="1"/>
  <c r="M289" i="11"/>
  <c r="N289" i="11" s="1"/>
  <c r="M287" i="11"/>
  <c r="N287" i="11" s="1"/>
  <c r="M285" i="11"/>
  <c r="N285" i="11" s="1"/>
  <c r="M283" i="11"/>
  <c r="N283" i="11" s="1"/>
  <c r="M281" i="11"/>
  <c r="N281" i="11" s="1"/>
  <c r="M279" i="11"/>
  <c r="N279" i="11" s="1"/>
  <c r="M277" i="11"/>
  <c r="N277" i="11" s="1"/>
  <c r="M275" i="11"/>
  <c r="N275" i="11" s="1"/>
  <c r="M273" i="11"/>
  <c r="N273" i="11" s="1"/>
  <c r="M271" i="11"/>
  <c r="N271" i="11" s="1"/>
  <c r="M269" i="11"/>
  <c r="N269" i="11" s="1"/>
  <c r="M267" i="11"/>
  <c r="N267" i="11" s="1"/>
  <c r="M265" i="11"/>
  <c r="N265" i="11" s="1"/>
  <c r="M263" i="11"/>
  <c r="N263" i="11" s="1"/>
  <c r="M261" i="11"/>
  <c r="N261" i="11" s="1"/>
  <c r="M259" i="11"/>
  <c r="N259" i="11" s="1"/>
  <c r="M257" i="11"/>
  <c r="N257" i="11" s="1"/>
  <c r="M255" i="11"/>
  <c r="N255" i="11" s="1"/>
  <c r="M253" i="11"/>
  <c r="N253" i="11" s="1"/>
  <c r="M251" i="11"/>
  <c r="N251" i="11" s="1"/>
  <c r="M249" i="11"/>
  <c r="N249" i="11" s="1"/>
  <c r="M247" i="11"/>
  <c r="N247" i="11" s="1"/>
  <c r="M245" i="11"/>
  <c r="N245" i="11" s="1"/>
  <c r="M243" i="11"/>
  <c r="N243" i="11" s="1"/>
  <c r="M241" i="11"/>
  <c r="N241" i="11" s="1"/>
  <c r="M239" i="11"/>
  <c r="N239" i="11" s="1"/>
  <c r="M237" i="11"/>
  <c r="N237" i="11" s="1"/>
  <c r="M235" i="11"/>
  <c r="N235" i="11" s="1"/>
  <c r="M233" i="11"/>
  <c r="N233" i="11" s="1"/>
  <c r="M231" i="11"/>
  <c r="N231" i="11" s="1"/>
  <c r="M229" i="11"/>
  <c r="N229" i="11" s="1"/>
  <c r="M227" i="11"/>
  <c r="N227" i="11" s="1"/>
  <c r="M225" i="11"/>
  <c r="N225" i="11" s="1"/>
  <c r="M223" i="11"/>
  <c r="N223" i="11" s="1"/>
  <c r="M221" i="11"/>
  <c r="N221" i="11" s="1"/>
  <c r="M219" i="11"/>
  <c r="N219" i="11" s="1"/>
  <c r="M217" i="11"/>
  <c r="N217" i="11" s="1"/>
  <c r="M215" i="11"/>
  <c r="N215" i="11" s="1"/>
  <c r="M213" i="11"/>
  <c r="N213" i="11" s="1"/>
  <c r="M211" i="11"/>
  <c r="N211" i="11" s="1"/>
  <c r="M209" i="11"/>
  <c r="N209" i="11" s="1"/>
  <c r="M207" i="11"/>
  <c r="N207" i="11" s="1"/>
  <c r="M205" i="11"/>
  <c r="N205" i="11" s="1"/>
  <c r="M203" i="11"/>
  <c r="N203" i="11" s="1"/>
  <c r="M201" i="11"/>
  <c r="N201" i="11" s="1"/>
  <c r="M199" i="11"/>
  <c r="N199" i="11" s="1"/>
  <c r="M197" i="11"/>
  <c r="N197" i="11" s="1"/>
  <c r="M195" i="11"/>
  <c r="N195" i="11" s="1"/>
  <c r="M193" i="11"/>
  <c r="N193" i="11" s="1"/>
  <c r="M191" i="11"/>
  <c r="N191" i="11" s="1"/>
  <c r="M189" i="11"/>
  <c r="N189" i="11" s="1"/>
  <c r="M187" i="11"/>
  <c r="N187" i="11" s="1"/>
  <c r="M185" i="11"/>
  <c r="N185" i="11" s="1"/>
  <c r="M183" i="11"/>
  <c r="N183" i="11" s="1"/>
  <c r="M181" i="11"/>
  <c r="N181" i="11" s="1"/>
  <c r="M179" i="11"/>
  <c r="N179" i="11" s="1"/>
  <c r="M177" i="11"/>
  <c r="N177" i="11" s="1"/>
  <c r="M175" i="11"/>
  <c r="N175" i="11" s="1"/>
  <c r="M173" i="11"/>
  <c r="N173" i="11" s="1"/>
  <c r="M171" i="11"/>
  <c r="N171" i="11" s="1"/>
  <c r="M232" i="11"/>
  <c r="N232" i="11" s="1"/>
  <c r="M216" i="11"/>
  <c r="N216" i="11" s="1"/>
  <c r="M200" i="11"/>
  <c r="N200" i="11" s="1"/>
  <c r="M184" i="11"/>
  <c r="N184" i="11" s="1"/>
  <c r="M230" i="11"/>
  <c r="N230" i="11" s="1"/>
  <c r="M214" i="11"/>
  <c r="N214" i="11" s="1"/>
  <c r="M198" i="11"/>
  <c r="N198" i="11" s="1"/>
  <c r="M182" i="11"/>
  <c r="N182" i="11" s="1"/>
  <c r="M172" i="11"/>
  <c r="N172" i="11" s="1"/>
  <c r="M228" i="11"/>
  <c r="N228" i="11" s="1"/>
  <c r="M212" i="11"/>
  <c r="N212" i="11" s="1"/>
  <c r="M196" i="11"/>
  <c r="N196" i="11" s="1"/>
  <c r="M180" i="11"/>
  <c r="N180" i="11" s="1"/>
  <c r="M226" i="11"/>
  <c r="N226" i="11" s="1"/>
  <c r="M210" i="11"/>
  <c r="N210" i="11" s="1"/>
  <c r="M194" i="11"/>
  <c r="N194" i="11" s="1"/>
  <c r="M178" i="11"/>
  <c r="N178" i="11" s="1"/>
  <c r="M170" i="11"/>
  <c r="N170" i="11" s="1"/>
  <c r="M168" i="11"/>
  <c r="N168" i="11" s="1"/>
  <c r="M166" i="11"/>
  <c r="N166" i="11" s="1"/>
  <c r="M164" i="11"/>
  <c r="N164" i="11" s="1"/>
  <c r="M162" i="11"/>
  <c r="N162" i="11" s="1"/>
  <c r="M160" i="11"/>
  <c r="N160" i="11" s="1"/>
  <c r="M158" i="11"/>
  <c r="N158" i="11" s="1"/>
  <c r="M156" i="11"/>
  <c r="N156" i="11" s="1"/>
  <c r="M154" i="11"/>
  <c r="N154" i="11" s="1"/>
  <c r="M152" i="11"/>
  <c r="N152" i="11" s="1"/>
  <c r="M150" i="11"/>
  <c r="N150" i="11" s="1"/>
  <c r="M148" i="11"/>
  <c r="N148" i="11" s="1"/>
  <c r="M146" i="11"/>
  <c r="N146" i="11" s="1"/>
  <c r="M144" i="11"/>
  <c r="N144" i="11" s="1"/>
  <c r="M142" i="11"/>
  <c r="N142" i="11" s="1"/>
  <c r="M140" i="11"/>
  <c r="N140" i="11" s="1"/>
  <c r="M138" i="11"/>
  <c r="N138" i="11" s="1"/>
  <c r="M136" i="11"/>
  <c r="N136" i="11" s="1"/>
  <c r="M134" i="11"/>
  <c r="N134" i="11" s="1"/>
  <c r="M132" i="11"/>
  <c r="N132" i="11" s="1"/>
  <c r="M130" i="11"/>
  <c r="N130" i="11" s="1"/>
  <c r="M128" i="11"/>
  <c r="N128" i="11" s="1"/>
  <c r="M126" i="11"/>
  <c r="N126" i="11" s="1"/>
  <c r="M124" i="11"/>
  <c r="N124" i="11" s="1"/>
  <c r="M122" i="11"/>
  <c r="N122" i="11" s="1"/>
  <c r="M120" i="11"/>
  <c r="N120" i="11" s="1"/>
  <c r="M118" i="11"/>
  <c r="N118" i="11" s="1"/>
  <c r="M116" i="11"/>
  <c r="N116" i="11" s="1"/>
  <c r="M114" i="11"/>
  <c r="N114" i="11" s="1"/>
  <c r="M112" i="11"/>
  <c r="N112" i="11" s="1"/>
  <c r="M110" i="11"/>
  <c r="N110" i="11" s="1"/>
  <c r="M108" i="11"/>
  <c r="N108" i="11" s="1"/>
  <c r="M106" i="11"/>
  <c r="N106" i="11" s="1"/>
  <c r="M224" i="11"/>
  <c r="N224" i="11" s="1"/>
  <c r="M208" i="11"/>
  <c r="N208" i="11" s="1"/>
  <c r="M192" i="11"/>
  <c r="N192" i="11" s="1"/>
  <c r="M222" i="11"/>
  <c r="N222" i="11" s="1"/>
  <c r="M206" i="11"/>
  <c r="N206" i="11" s="1"/>
  <c r="M190" i="11"/>
  <c r="N190" i="11" s="1"/>
  <c r="M176" i="11"/>
  <c r="N176" i="11" s="1"/>
  <c r="M236" i="11"/>
  <c r="N236" i="11" s="1"/>
  <c r="M220" i="11"/>
  <c r="N220" i="11" s="1"/>
  <c r="M204" i="11"/>
  <c r="N204" i="11" s="1"/>
  <c r="M188" i="11"/>
  <c r="N188" i="11" s="1"/>
  <c r="M202" i="11"/>
  <c r="N202" i="11" s="1"/>
  <c r="M165" i="11"/>
  <c r="N165" i="11" s="1"/>
  <c r="M149" i="11"/>
  <c r="N149" i="11" s="1"/>
  <c r="M133" i="11"/>
  <c r="N133" i="11" s="1"/>
  <c r="M117" i="11"/>
  <c r="N117" i="11" s="1"/>
  <c r="M186" i="11"/>
  <c r="N186" i="11" s="1"/>
  <c r="M163" i="11"/>
  <c r="N163" i="11" s="1"/>
  <c r="M147" i="11"/>
  <c r="N147" i="11" s="1"/>
  <c r="M131" i="11"/>
  <c r="N131" i="11" s="1"/>
  <c r="M115" i="11"/>
  <c r="N115" i="11" s="1"/>
  <c r="M104" i="11"/>
  <c r="N104" i="11" s="1"/>
  <c r="M102" i="11"/>
  <c r="N102" i="11" s="1"/>
  <c r="M100" i="11"/>
  <c r="N100" i="11" s="1"/>
  <c r="M98" i="11"/>
  <c r="N98" i="11" s="1"/>
  <c r="M96" i="11"/>
  <c r="N96" i="11" s="1"/>
  <c r="M94" i="11"/>
  <c r="N94" i="11" s="1"/>
  <c r="M92" i="11"/>
  <c r="N92" i="11" s="1"/>
  <c r="M90" i="11"/>
  <c r="N90" i="11" s="1"/>
  <c r="M88" i="11"/>
  <c r="N88" i="11" s="1"/>
  <c r="M86" i="11"/>
  <c r="N86" i="11" s="1"/>
  <c r="M84" i="11"/>
  <c r="N84" i="11" s="1"/>
  <c r="M82" i="11"/>
  <c r="N82" i="11" s="1"/>
  <c r="M80" i="11"/>
  <c r="N80" i="11" s="1"/>
  <c r="M78" i="11"/>
  <c r="N78" i="11" s="1"/>
  <c r="M76" i="11"/>
  <c r="N76" i="11" s="1"/>
  <c r="M74" i="11"/>
  <c r="N74" i="11" s="1"/>
  <c r="M72" i="11"/>
  <c r="N72" i="11" s="1"/>
  <c r="M70" i="11"/>
  <c r="N70" i="11" s="1"/>
  <c r="M68" i="11"/>
  <c r="N68" i="11" s="1"/>
  <c r="M66" i="11"/>
  <c r="N66" i="11" s="1"/>
  <c r="M64" i="11"/>
  <c r="N64" i="11" s="1"/>
  <c r="M62" i="11"/>
  <c r="N62" i="11" s="1"/>
  <c r="M60" i="11"/>
  <c r="N60" i="11" s="1"/>
  <c r="M58" i="11"/>
  <c r="N58" i="11" s="1"/>
  <c r="M56" i="11"/>
  <c r="N56" i="11" s="1"/>
  <c r="M54" i="11"/>
  <c r="N54" i="11" s="1"/>
  <c r="M52" i="11"/>
  <c r="N52" i="11" s="1"/>
  <c r="M50" i="11"/>
  <c r="N50" i="11" s="1"/>
  <c r="M48" i="11"/>
  <c r="N48" i="11" s="1"/>
  <c r="M46" i="11"/>
  <c r="N46" i="11" s="1"/>
  <c r="M44" i="11"/>
  <c r="N44" i="11" s="1"/>
  <c r="M42" i="11"/>
  <c r="N42" i="11" s="1"/>
  <c r="M40" i="11"/>
  <c r="N40" i="11" s="1"/>
  <c r="M161" i="11"/>
  <c r="N161" i="11" s="1"/>
  <c r="M145" i="11"/>
  <c r="N145" i="11" s="1"/>
  <c r="M129" i="11"/>
  <c r="N129" i="11" s="1"/>
  <c r="M113" i="11"/>
  <c r="N113" i="11" s="1"/>
  <c r="M174" i="11"/>
  <c r="N174" i="11" s="1"/>
  <c r="M159" i="11"/>
  <c r="N159" i="11" s="1"/>
  <c r="M143" i="11"/>
  <c r="N143" i="11" s="1"/>
  <c r="M127" i="11"/>
  <c r="N127" i="11" s="1"/>
  <c r="M111" i="11"/>
  <c r="N111" i="11" s="1"/>
  <c r="M157" i="11"/>
  <c r="N157" i="11" s="1"/>
  <c r="M141" i="11"/>
  <c r="N141" i="11" s="1"/>
  <c r="M125" i="11"/>
  <c r="N125" i="11" s="1"/>
  <c r="M109" i="11"/>
  <c r="N109" i="11" s="1"/>
  <c r="M155" i="11"/>
  <c r="N155" i="11" s="1"/>
  <c r="M139" i="11"/>
  <c r="N139" i="11" s="1"/>
  <c r="M123" i="11"/>
  <c r="N123" i="11" s="1"/>
  <c r="M107" i="11"/>
  <c r="N107" i="11" s="1"/>
  <c r="M105" i="11"/>
  <c r="N105" i="11" s="1"/>
  <c r="M103" i="11"/>
  <c r="N103" i="11" s="1"/>
  <c r="M101" i="11"/>
  <c r="N101" i="11" s="1"/>
  <c r="M99" i="11"/>
  <c r="N99" i="11" s="1"/>
  <c r="M97" i="11"/>
  <c r="N97" i="11" s="1"/>
  <c r="M95" i="11"/>
  <c r="N95" i="11" s="1"/>
  <c r="M93" i="11"/>
  <c r="N93" i="11" s="1"/>
  <c r="M91" i="11"/>
  <c r="N91" i="11" s="1"/>
  <c r="M89" i="11"/>
  <c r="N89" i="11" s="1"/>
  <c r="M87" i="11"/>
  <c r="N87" i="11" s="1"/>
  <c r="M85" i="11"/>
  <c r="N85" i="11" s="1"/>
  <c r="M83" i="11"/>
  <c r="N83" i="11" s="1"/>
  <c r="M81" i="11"/>
  <c r="N81" i="11" s="1"/>
  <c r="M79" i="11"/>
  <c r="N79" i="11" s="1"/>
  <c r="M77" i="11"/>
  <c r="N77" i="11" s="1"/>
  <c r="M75" i="11"/>
  <c r="N75" i="11" s="1"/>
  <c r="M73" i="11"/>
  <c r="N73" i="11" s="1"/>
  <c r="M71" i="11"/>
  <c r="N71" i="11" s="1"/>
  <c r="M69" i="11"/>
  <c r="N69" i="11" s="1"/>
  <c r="M67" i="11"/>
  <c r="N67" i="11" s="1"/>
  <c r="M65" i="11"/>
  <c r="N65" i="11" s="1"/>
  <c r="M63" i="11"/>
  <c r="N63" i="11" s="1"/>
  <c r="M61" i="11"/>
  <c r="N61" i="11" s="1"/>
  <c r="M59" i="11"/>
  <c r="N59" i="11" s="1"/>
  <c r="M57" i="11"/>
  <c r="N57" i="11" s="1"/>
  <c r="M55" i="11"/>
  <c r="N55" i="11" s="1"/>
  <c r="M53" i="11"/>
  <c r="N53" i="11" s="1"/>
  <c r="M51" i="11"/>
  <c r="N51" i="11" s="1"/>
  <c r="M49" i="11"/>
  <c r="N49" i="11" s="1"/>
  <c r="M47" i="11"/>
  <c r="N47" i="11" s="1"/>
  <c r="M45" i="11"/>
  <c r="N45" i="11" s="1"/>
  <c r="M43" i="11"/>
  <c r="N43" i="11" s="1"/>
  <c r="M41" i="11"/>
  <c r="N41" i="11" s="1"/>
  <c r="M234" i="11"/>
  <c r="N234" i="11" s="1"/>
  <c r="M169" i="11"/>
  <c r="N169" i="11" s="1"/>
  <c r="M153" i="11"/>
  <c r="N153" i="11" s="1"/>
  <c r="M137" i="11"/>
  <c r="N137" i="11" s="1"/>
  <c r="M121" i="11"/>
  <c r="N121" i="11" s="1"/>
  <c r="AK782" i="11"/>
  <c r="AL782" i="11" s="1"/>
  <c r="AK780" i="11"/>
  <c r="AL780" i="11" s="1"/>
  <c r="AK778" i="11"/>
  <c r="AL778" i="11" s="1"/>
  <c r="AK776" i="11"/>
  <c r="AL776" i="11" s="1"/>
  <c r="AK774" i="11"/>
  <c r="AL774" i="11" s="1"/>
  <c r="AK772" i="11"/>
  <c r="AL772" i="11" s="1"/>
  <c r="AK770" i="11"/>
  <c r="AL770" i="11" s="1"/>
  <c r="AK768" i="11"/>
  <c r="AL768" i="11" s="1"/>
  <c r="AK766" i="11"/>
  <c r="AL766" i="11" s="1"/>
  <c r="AK783" i="11"/>
  <c r="AL783" i="11" s="1"/>
  <c r="AK781" i="11"/>
  <c r="AL781" i="11" s="1"/>
  <c r="AK779" i="11"/>
  <c r="AL779" i="11" s="1"/>
  <c r="AK777" i="11"/>
  <c r="AL777" i="11" s="1"/>
  <c r="AK775" i="11"/>
  <c r="AL775" i="11" s="1"/>
  <c r="AK773" i="11"/>
  <c r="AL773" i="11" s="1"/>
  <c r="AK771" i="11"/>
  <c r="AL771" i="11" s="1"/>
  <c r="AK769" i="11"/>
  <c r="AL769" i="11" s="1"/>
  <c r="AK767" i="11"/>
  <c r="AL767" i="11" s="1"/>
  <c r="AK765" i="11"/>
  <c r="AL765" i="11" s="1"/>
  <c r="AK763" i="11"/>
  <c r="AL763" i="11" s="1"/>
  <c r="AK761" i="11"/>
  <c r="AL761" i="11" s="1"/>
  <c r="AK759" i="11"/>
  <c r="AL759" i="11" s="1"/>
  <c r="AK757" i="11"/>
  <c r="AL757" i="11" s="1"/>
  <c r="AK755" i="11"/>
  <c r="AL755" i="11" s="1"/>
  <c r="AK753" i="11"/>
  <c r="AL753" i="11" s="1"/>
  <c r="AK751" i="11"/>
  <c r="AL751" i="11" s="1"/>
  <c r="AK749" i="11"/>
  <c r="AL749" i="11" s="1"/>
  <c r="AK764" i="11"/>
  <c r="AL764" i="11" s="1"/>
  <c r="AK762" i="11"/>
  <c r="AL762" i="11" s="1"/>
  <c r="AK760" i="11"/>
  <c r="AL760" i="11" s="1"/>
  <c r="AK758" i="11"/>
  <c r="AL758" i="11" s="1"/>
  <c r="AK756" i="11"/>
  <c r="AL756" i="11" s="1"/>
  <c r="AK754" i="11"/>
  <c r="AL754" i="11" s="1"/>
  <c r="AK752" i="11"/>
  <c r="AL752" i="11" s="1"/>
  <c r="AK750" i="11"/>
  <c r="AL750" i="11" s="1"/>
  <c r="AK747" i="11"/>
  <c r="AL747" i="11" s="1"/>
  <c r="AK745" i="11"/>
  <c r="AL745" i="11" s="1"/>
  <c r="AK743" i="11"/>
  <c r="AL743" i="11" s="1"/>
  <c r="AK741" i="11"/>
  <c r="AL741" i="11" s="1"/>
  <c r="AK739" i="11"/>
  <c r="AL739" i="11" s="1"/>
  <c r="AK737" i="11"/>
  <c r="AL737" i="11" s="1"/>
  <c r="AK735" i="11"/>
  <c r="AL735" i="11" s="1"/>
  <c r="AK733" i="11"/>
  <c r="AL733" i="11" s="1"/>
  <c r="AK748" i="11"/>
  <c r="AL748" i="11" s="1"/>
  <c r="AK746" i="11"/>
  <c r="AL746" i="11" s="1"/>
  <c r="AK744" i="11"/>
  <c r="AL744" i="11" s="1"/>
  <c r="AK742" i="11"/>
  <c r="AL742" i="11" s="1"/>
  <c r="AK740" i="11"/>
  <c r="AL740" i="11" s="1"/>
  <c r="AK738" i="11"/>
  <c r="AL738" i="11" s="1"/>
  <c r="AK736" i="11"/>
  <c r="AL736" i="11" s="1"/>
  <c r="AK734" i="11"/>
  <c r="AL734" i="11" s="1"/>
  <c r="AK732" i="11"/>
  <c r="AL732" i="11" s="1"/>
  <c r="AK730" i="11"/>
  <c r="AL730" i="11" s="1"/>
  <c r="AK728" i="11"/>
  <c r="AL728" i="11" s="1"/>
  <c r="AK726" i="11"/>
  <c r="AL726" i="11" s="1"/>
  <c r="AK724" i="11"/>
  <c r="AL724" i="11" s="1"/>
  <c r="AK722" i="11"/>
  <c r="AL722" i="11" s="1"/>
  <c r="AK720" i="11"/>
  <c r="AL720" i="11" s="1"/>
  <c r="AK718" i="11"/>
  <c r="AL718" i="11" s="1"/>
  <c r="AK715" i="11"/>
  <c r="AL715" i="11" s="1"/>
  <c r="AK713" i="11"/>
  <c r="AL713" i="11" s="1"/>
  <c r="AK711" i="11"/>
  <c r="AL711" i="11" s="1"/>
  <c r="AK709" i="11"/>
  <c r="AL709" i="11" s="1"/>
  <c r="AK707" i="11"/>
  <c r="AL707" i="11" s="1"/>
  <c r="AK705" i="11"/>
  <c r="AL705" i="11" s="1"/>
  <c r="AK703" i="11"/>
  <c r="AL703" i="11" s="1"/>
  <c r="AK729" i="11"/>
  <c r="AL729" i="11" s="1"/>
  <c r="AK721" i="11"/>
  <c r="AL721" i="11" s="1"/>
  <c r="AK727" i="11"/>
  <c r="AL727" i="11" s="1"/>
  <c r="AK719" i="11"/>
  <c r="AL719" i="11" s="1"/>
  <c r="AK716" i="11"/>
  <c r="AL716" i="11" s="1"/>
  <c r="AK714" i="11"/>
  <c r="AL714" i="11" s="1"/>
  <c r="AK712" i="11"/>
  <c r="AL712" i="11" s="1"/>
  <c r="AK710" i="11"/>
  <c r="AL710" i="11" s="1"/>
  <c r="AK708" i="11"/>
  <c r="AL708" i="11" s="1"/>
  <c r="AK706" i="11"/>
  <c r="AL706" i="11" s="1"/>
  <c r="AK704" i="11"/>
  <c r="AL704" i="11" s="1"/>
  <c r="AK725" i="11"/>
  <c r="AL725" i="11" s="1"/>
  <c r="AK717" i="11"/>
  <c r="AL717" i="11" s="1"/>
  <c r="AK701" i="11"/>
  <c r="AL701" i="11" s="1"/>
  <c r="AK699" i="11"/>
  <c r="AL699" i="11" s="1"/>
  <c r="AK697" i="11"/>
  <c r="AL697" i="11" s="1"/>
  <c r="AK695" i="11"/>
  <c r="AL695" i="11" s="1"/>
  <c r="AK693" i="11"/>
  <c r="AL693" i="11" s="1"/>
  <c r="AK691" i="11"/>
  <c r="AL691" i="11" s="1"/>
  <c r="AK689" i="11"/>
  <c r="AL689" i="11" s="1"/>
  <c r="AK687" i="11"/>
  <c r="AL687" i="11" s="1"/>
  <c r="AK731" i="11"/>
  <c r="AL731" i="11" s="1"/>
  <c r="AK702" i="11"/>
  <c r="AL702" i="11" s="1"/>
  <c r="AK700" i="11"/>
  <c r="AL700" i="11" s="1"/>
  <c r="AK698" i="11"/>
  <c r="AL698" i="11" s="1"/>
  <c r="AK696" i="11"/>
  <c r="AL696" i="11" s="1"/>
  <c r="AK694" i="11"/>
  <c r="AL694" i="11" s="1"/>
  <c r="AK692" i="11"/>
  <c r="AL692" i="11" s="1"/>
  <c r="AK690" i="11"/>
  <c r="AL690" i="11" s="1"/>
  <c r="AK688" i="11"/>
  <c r="AL688" i="11" s="1"/>
  <c r="AK723" i="11"/>
  <c r="AL723" i="11" s="1"/>
  <c r="AK684" i="11"/>
  <c r="AL684" i="11" s="1"/>
  <c r="AK682" i="11"/>
  <c r="AL682" i="11" s="1"/>
  <c r="AK680" i="11"/>
  <c r="AL680" i="11" s="1"/>
  <c r="AK678" i="11"/>
  <c r="AL678" i="11" s="1"/>
  <c r="AK676" i="11"/>
  <c r="AL676" i="11" s="1"/>
  <c r="AK674" i="11"/>
  <c r="AL674" i="11" s="1"/>
  <c r="AK672" i="11"/>
  <c r="AL672" i="11" s="1"/>
  <c r="AK670" i="11"/>
  <c r="AL670" i="11" s="1"/>
  <c r="AK686" i="11"/>
  <c r="AL686" i="11" s="1"/>
  <c r="AK685" i="11"/>
  <c r="AL685" i="11" s="1"/>
  <c r="AK683" i="11"/>
  <c r="AL683" i="11" s="1"/>
  <c r="AK681" i="11"/>
  <c r="AL681" i="11" s="1"/>
  <c r="AK679" i="11"/>
  <c r="AL679" i="11" s="1"/>
  <c r="AK677" i="11"/>
  <c r="AL677" i="11" s="1"/>
  <c r="AK675" i="11"/>
  <c r="AL675" i="11" s="1"/>
  <c r="AK673" i="11"/>
  <c r="AL673" i="11" s="1"/>
  <c r="AK671" i="11"/>
  <c r="AL671" i="11" s="1"/>
  <c r="AK669" i="11"/>
  <c r="AL669" i="11" s="1"/>
  <c r="AK667" i="11"/>
  <c r="AL667" i="11" s="1"/>
  <c r="AK665" i="11"/>
  <c r="AL665" i="11" s="1"/>
  <c r="AK663" i="11"/>
  <c r="AL663" i="11" s="1"/>
  <c r="AK661" i="11"/>
  <c r="AL661" i="11" s="1"/>
  <c r="AK659" i="11"/>
  <c r="AL659" i="11" s="1"/>
  <c r="AK657" i="11"/>
  <c r="AL657" i="11" s="1"/>
  <c r="AK655" i="11"/>
  <c r="AL655" i="11" s="1"/>
  <c r="AK653" i="11"/>
  <c r="AL653" i="11" s="1"/>
  <c r="AK651" i="11"/>
  <c r="AL651" i="11" s="1"/>
  <c r="AK649" i="11"/>
  <c r="AL649" i="11" s="1"/>
  <c r="AK647" i="11"/>
  <c r="AL647" i="11" s="1"/>
  <c r="AK645" i="11"/>
  <c r="AL645" i="11" s="1"/>
  <c r="AK643" i="11"/>
  <c r="AL643" i="11" s="1"/>
  <c r="AK641" i="11"/>
  <c r="AL641" i="11" s="1"/>
  <c r="AK639" i="11"/>
  <c r="AL639" i="11" s="1"/>
  <c r="AK637" i="11"/>
  <c r="AL637" i="11" s="1"/>
  <c r="AK635" i="11"/>
  <c r="AL635" i="11" s="1"/>
  <c r="AK668" i="11"/>
  <c r="AL668" i="11" s="1"/>
  <c r="AK666" i="11"/>
  <c r="AL666" i="11" s="1"/>
  <c r="AK664" i="11"/>
  <c r="AL664" i="11" s="1"/>
  <c r="AK662" i="11"/>
  <c r="AL662" i="11" s="1"/>
  <c r="AK660" i="11"/>
  <c r="AL660" i="11" s="1"/>
  <c r="AK658" i="11"/>
  <c r="AL658" i="11" s="1"/>
  <c r="AK656" i="11"/>
  <c r="AL656" i="11" s="1"/>
  <c r="AK654" i="11"/>
  <c r="AL654" i="11" s="1"/>
  <c r="AK652" i="11"/>
  <c r="AL652" i="11" s="1"/>
  <c r="AK650" i="11"/>
  <c r="AL650" i="11" s="1"/>
  <c r="AK648" i="11"/>
  <c r="AL648" i="11" s="1"/>
  <c r="AK646" i="11"/>
  <c r="AL646" i="11" s="1"/>
  <c r="AK644" i="11"/>
  <c r="AL644" i="11" s="1"/>
  <c r="AK642" i="11"/>
  <c r="AL642" i="11" s="1"/>
  <c r="AK640" i="11"/>
  <c r="AL640" i="11" s="1"/>
  <c r="AK638" i="11"/>
  <c r="AL638" i="11" s="1"/>
  <c r="AK636" i="11"/>
  <c r="AL636" i="11" s="1"/>
  <c r="AK633" i="11"/>
  <c r="AL633" i="11" s="1"/>
  <c r="AK631" i="11"/>
  <c r="AL631" i="11" s="1"/>
  <c r="AK629" i="11"/>
  <c r="AL629" i="11" s="1"/>
  <c r="AK627" i="11"/>
  <c r="AL627" i="11" s="1"/>
  <c r="AK625" i="11"/>
  <c r="AL625" i="11" s="1"/>
  <c r="AK623" i="11"/>
  <c r="AL623" i="11" s="1"/>
  <c r="AK621" i="11"/>
  <c r="AL621" i="11" s="1"/>
  <c r="AK619" i="11"/>
  <c r="AL619" i="11" s="1"/>
  <c r="AK617" i="11"/>
  <c r="AL617" i="11" s="1"/>
  <c r="AK615" i="11"/>
  <c r="AL615" i="11" s="1"/>
  <c r="AK613" i="11"/>
  <c r="AL613" i="11" s="1"/>
  <c r="AK611" i="11"/>
  <c r="AL611" i="11" s="1"/>
  <c r="AK609" i="11"/>
  <c r="AL609" i="11" s="1"/>
  <c r="AK607" i="11"/>
  <c r="AL607" i="11" s="1"/>
  <c r="AK605" i="11"/>
  <c r="AL605" i="11" s="1"/>
  <c r="AK603" i="11"/>
  <c r="AL603" i="11" s="1"/>
  <c r="AK634" i="11"/>
  <c r="AL634" i="11" s="1"/>
  <c r="AK632" i="11"/>
  <c r="AL632" i="11" s="1"/>
  <c r="AK630" i="11"/>
  <c r="AL630" i="11" s="1"/>
  <c r="AK628" i="11"/>
  <c r="AL628" i="11" s="1"/>
  <c r="AK626" i="11"/>
  <c r="AL626" i="11" s="1"/>
  <c r="AK624" i="11"/>
  <c r="AL624" i="11" s="1"/>
  <c r="AK622" i="11"/>
  <c r="AL622" i="11" s="1"/>
  <c r="AK620" i="11"/>
  <c r="AL620" i="11" s="1"/>
  <c r="AK618" i="11"/>
  <c r="AL618" i="11" s="1"/>
  <c r="AK616" i="11"/>
  <c r="AL616" i="11" s="1"/>
  <c r="AK614" i="11"/>
  <c r="AL614" i="11" s="1"/>
  <c r="AK612" i="11"/>
  <c r="AL612" i="11" s="1"/>
  <c r="AK610" i="11"/>
  <c r="AL610" i="11" s="1"/>
  <c r="AK608" i="11"/>
  <c r="AL608" i="11" s="1"/>
  <c r="AK606" i="11"/>
  <c r="AL606" i="11" s="1"/>
  <c r="AK604" i="11"/>
  <c r="AL604" i="11" s="1"/>
  <c r="AK602" i="11"/>
  <c r="AL602" i="11" s="1"/>
  <c r="AK600" i="11"/>
  <c r="AL600" i="11" s="1"/>
  <c r="AK598" i="11"/>
  <c r="AL598" i="11" s="1"/>
  <c r="AK596" i="11"/>
  <c r="AL596" i="11" s="1"/>
  <c r="AK594" i="11"/>
  <c r="AL594" i="11" s="1"/>
  <c r="AK592" i="11"/>
  <c r="AL592" i="11" s="1"/>
  <c r="AK590" i="11"/>
  <c r="AL590" i="11" s="1"/>
  <c r="AK588" i="11"/>
  <c r="AL588" i="11" s="1"/>
  <c r="AK586" i="11"/>
  <c r="AL586" i="11" s="1"/>
  <c r="AK584" i="11"/>
  <c r="AL584" i="11" s="1"/>
  <c r="AK582" i="11"/>
  <c r="AL582" i="11" s="1"/>
  <c r="AK580" i="11"/>
  <c r="AL580" i="11" s="1"/>
  <c r="AK578" i="11"/>
  <c r="AL578" i="11" s="1"/>
  <c r="AK576" i="11"/>
  <c r="AL576" i="11" s="1"/>
  <c r="AK574" i="11"/>
  <c r="AL574" i="11" s="1"/>
  <c r="AK572" i="11"/>
  <c r="AL572" i="11" s="1"/>
  <c r="AK570" i="11"/>
  <c r="AL570" i="11" s="1"/>
  <c r="AK601" i="11"/>
  <c r="AL601" i="11" s="1"/>
  <c r="AK599" i="11"/>
  <c r="AL599" i="11" s="1"/>
  <c r="AK597" i="11"/>
  <c r="AL597" i="11" s="1"/>
  <c r="AK595" i="11"/>
  <c r="AL595" i="11" s="1"/>
  <c r="AK593" i="11"/>
  <c r="AL593" i="11" s="1"/>
  <c r="AK591" i="11"/>
  <c r="AL591" i="11" s="1"/>
  <c r="AK589" i="11"/>
  <c r="AL589" i="11" s="1"/>
  <c r="AK587" i="11"/>
  <c r="AL587" i="11" s="1"/>
  <c r="AK585" i="11"/>
  <c r="AL585" i="11" s="1"/>
  <c r="AK583" i="11"/>
  <c r="AL583" i="11" s="1"/>
  <c r="AK581" i="11"/>
  <c r="AL581" i="11" s="1"/>
  <c r="AK579" i="11"/>
  <c r="AL579" i="11" s="1"/>
  <c r="AK577" i="11"/>
  <c r="AL577" i="11" s="1"/>
  <c r="AK575" i="11"/>
  <c r="AL575" i="11" s="1"/>
  <c r="AK573" i="11"/>
  <c r="AL573" i="11" s="1"/>
  <c r="AK571" i="11"/>
  <c r="AL571" i="11" s="1"/>
  <c r="AK569" i="11"/>
  <c r="AL569" i="11" s="1"/>
  <c r="AK568" i="11"/>
  <c r="AL568" i="11" s="1"/>
  <c r="AK566" i="11"/>
  <c r="AL566" i="11" s="1"/>
  <c r="AK564" i="11"/>
  <c r="AL564" i="11" s="1"/>
  <c r="AK562" i="11"/>
  <c r="AL562" i="11" s="1"/>
  <c r="AK560" i="11"/>
  <c r="AL560" i="11" s="1"/>
  <c r="AK558" i="11"/>
  <c r="AL558" i="11" s="1"/>
  <c r="AK556" i="11"/>
  <c r="AL556" i="11" s="1"/>
  <c r="AK554" i="11"/>
  <c r="AL554" i="11" s="1"/>
  <c r="AK552" i="11"/>
  <c r="AL552" i="11" s="1"/>
  <c r="AK550" i="11"/>
  <c r="AL550" i="11" s="1"/>
  <c r="AK548" i="11"/>
  <c r="AL548" i="11" s="1"/>
  <c r="AK546" i="11"/>
  <c r="AL546" i="11" s="1"/>
  <c r="AK544" i="11"/>
  <c r="AL544" i="11" s="1"/>
  <c r="AK542" i="11"/>
  <c r="AL542" i="11" s="1"/>
  <c r="AK540" i="11"/>
  <c r="AL540" i="11" s="1"/>
  <c r="AK538" i="11"/>
  <c r="AL538" i="11" s="1"/>
  <c r="AK536" i="11"/>
  <c r="AL536" i="11" s="1"/>
  <c r="AK567" i="11"/>
  <c r="AL567" i="11" s="1"/>
  <c r="AK565" i="11"/>
  <c r="AL565" i="11" s="1"/>
  <c r="AK563" i="11"/>
  <c r="AL563" i="11" s="1"/>
  <c r="AK561" i="11"/>
  <c r="AL561" i="11" s="1"/>
  <c r="AK559" i="11"/>
  <c r="AL559" i="11" s="1"/>
  <c r="AK557" i="11"/>
  <c r="AL557" i="11" s="1"/>
  <c r="AK555" i="11"/>
  <c r="AL555" i="11" s="1"/>
  <c r="AK553" i="11"/>
  <c r="AL553" i="11" s="1"/>
  <c r="AK551" i="11"/>
  <c r="AL551" i="11" s="1"/>
  <c r="AK549" i="11"/>
  <c r="AL549" i="11" s="1"/>
  <c r="AK547" i="11"/>
  <c r="AL547" i="11" s="1"/>
  <c r="AK545" i="11"/>
  <c r="AL545" i="11" s="1"/>
  <c r="AK543" i="11"/>
  <c r="AL543" i="11" s="1"/>
  <c r="AK541" i="11"/>
  <c r="AL541" i="11" s="1"/>
  <c r="AK539" i="11"/>
  <c r="AL539" i="11" s="1"/>
  <c r="AK537" i="11"/>
  <c r="AL537" i="11" s="1"/>
  <c r="AK534" i="11"/>
  <c r="AL534" i="11" s="1"/>
  <c r="AK532" i="11"/>
  <c r="AL532" i="11" s="1"/>
  <c r="AK530" i="11"/>
  <c r="AL530" i="11" s="1"/>
  <c r="AK528" i="11"/>
  <c r="AL528" i="11" s="1"/>
  <c r="AK526" i="11"/>
  <c r="AL526" i="11" s="1"/>
  <c r="AK524" i="11"/>
  <c r="AL524" i="11" s="1"/>
  <c r="AK522" i="11"/>
  <c r="AL522" i="11" s="1"/>
  <c r="AK520" i="11"/>
  <c r="AL520" i="11" s="1"/>
  <c r="AK518" i="11"/>
  <c r="AL518" i="11" s="1"/>
  <c r="AK516" i="11"/>
  <c r="AL516" i="11" s="1"/>
  <c r="AK514" i="11"/>
  <c r="AL514" i="11" s="1"/>
  <c r="AK512" i="11"/>
  <c r="AL512" i="11" s="1"/>
  <c r="AK510" i="11"/>
  <c r="AL510" i="11" s="1"/>
  <c r="AK508" i="11"/>
  <c r="AL508" i="11" s="1"/>
  <c r="AK521" i="11"/>
  <c r="AL521" i="11" s="1"/>
  <c r="AK535" i="11"/>
  <c r="AL535" i="11" s="1"/>
  <c r="AK519" i="11"/>
  <c r="AL519" i="11" s="1"/>
  <c r="AK506" i="11"/>
  <c r="AL506" i="11" s="1"/>
  <c r="AK504" i="11"/>
  <c r="AL504" i="11" s="1"/>
  <c r="AK502" i="11"/>
  <c r="AL502" i="11" s="1"/>
  <c r="AK500" i="11"/>
  <c r="AL500" i="11" s="1"/>
  <c r="AK498" i="11"/>
  <c r="AL498" i="11" s="1"/>
  <c r="AK496" i="11"/>
  <c r="AL496" i="11" s="1"/>
  <c r="AK494" i="11"/>
  <c r="AL494" i="11" s="1"/>
  <c r="AK492" i="11"/>
  <c r="AL492" i="11" s="1"/>
  <c r="AK490" i="11"/>
  <c r="AL490" i="11" s="1"/>
  <c r="AK488" i="11"/>
  <c r="AL488" i="11" s="1"/>
  <c r="AK486" i="11"/>
  <c r="AL486" i="11" s="1"/>
  <c r="AK484" i="11"/>
  <c r="AL484" i="11" s="1"/>
  <c r="AK482" i="11"/>
  <c r="AL482" i="11" s="1"/>
  <c r="AK480" i="11"/>
  <c r="AL480" i="11" s="1"/>
  <c r="AK478" i="11"/>
  <c r="AL478" i="11" s="1"/>
  <c r="AK476" i="11"/>
  <c r="AL476" i="11" s="1"/>
  <c r="AK474" i="11"/>
  <c r="AL474" i="11" s="1"/>
  <c r="AK533" i="11"/>
  <c r="AL533" i="11" s="1"/>
  <c r="AK517" i="11"/>
  <c r="AL517" i="11" s="1"/>
  <c r="AK531" i="11"/>
  <c r="AL531" i="11" s="1"/>
  <c r="AK515" i="11"/>
  <c r="AL515" i="11" s="1"/>
  <c r="AK529" i="11"/>
  <c r="AL529" i="11" s="1"/>
  <c r="AK513" i="11"/>
  <c r="AL513" i="11" s="1"/>
  <c r="AK527" i="11"/>
  <c r="AL527" i="11" s="1"/>
  <c r="AK511" i="11"/>
  <c r="AL511" i="11" s="1"/>
  <c r="AK505" i="11"/>
  <c r="AL505" i="11" s="1"/>
  <c r="AK503" i="11"/>
  <c r="AL503" i="11" s="1"/>
  <c r="AK501" i="11"/>
  <c r="AL501" i="11" s="1"/>
  <c r="AK499" i="11"/>
  <c r="AL499" i="11" s="1"/>
  <c r="AK497" i="11"/>
  <c r="AL497" i="11" s="1"/>
  <c r="AK495" i="11"/>
  <c r="AL495" i="11" s="1"/>
  <c r="AK493" i="11"/>
  <c r="AL493" i="11" s="1"/>
  <c r="AK491" i="11"/>
  <c r="AL491" i="11" s="1"/>
  <c r="AK489" i="11"/>
  <c r="AL489" i="11" s="1"/>
  <c r="AK487" i="11"/>
  <c r="AL487" i="11" s="1"/>
  <c r="AK485" i="11"/>
  <c r="AL485" i="11" s="1"/>
  <c r="AK483" i="11"/>
  <c r="AL483" i="11" s="1"/>
  <c r="AK481" i="11"/>
  <c r="AL481" i="11" s="1"/>
  <c r="AK479" i="11"/>
  <c r="AL479" i="11" s="1"/>
  <c r="AK477" i="11"/>
  <c r="AL477" i="11" s="1"/>
  <c r="AK475" i="11"/>
  <c r="AL475" i="11" s="1"/>
  <c r="AK525" i="11"/>
  <c r="AL525" i="11" s="1"/>
  <c r="AK509" i="11"/>
  <c r="AL509" i="11" s="1"/>
  <c r="AK472" i="11"/>
  <c r="AL472" i="11" s="1"/>
  <c r="AK470" i="11"/>
  <c r="AL470" i="11" s="1"/>
  <c r="AK468" i="11"/>
  <c r="AL468" i="11" s="1"/>
  <c r="AK466" i="11"/>
  <c r="AL466" i="11" s="1"/>
  <c r="AK464" i="11"/>
  <c r="AL464" i="11" s="1"/>
  <c r="AK462" i="11"/>
  <c r="AL462" i="11" s="1"/>
  <c r="AK460" i="11"/>
  <c r="AL460" i="11" s="1"/>
  <c r="AK458" i="11"/>
  <c r="AL458" i="11" s="1"/>
  <c r="AK456" i="11"/>
  <c r="AL456" i="11" s="1"/>
  <c r="AK454" i="11"/>
  <c r="AL454" i="11" s="1"/>
  <c r="AK452" i="11"/>
  <c r="AL452" i="11" s="1"/>
  <c r="AK450" i="11"/>
  <c r="AL450" i="11" s="1"/>
  <c r="AK448" i="11"/>
  <c r="AL448" i="11" s="1"/>
  <c r="AK446" i="11"/>
  <c r="AL446" i="11" s="1"/>
  <c r="AK444" i="11"/>
  <c r="AL444" i="11" s="1"/>
  <c r="AK442" i="11"/>
  <c r="AL442" i="11" s="1"/>
  <c r="AK523" i="11"/>
  <c r="AL523" i="11" s="1"/>
  <c r="AK507" i="11"/>
  <c r="AL507" i="11" s="1"/>
  <c r="AK473" i="11"/>
  <c r="AL473" i="11" s="1"/>
  <c r="AK471" i="11"/>
  <c r="AL471" i="11" s="1"/>
  <c r="AK469" i="11"/>
  <c r="AL469" i="11" s="1"/>
  <c r="AK467" i="11"/>
  <c r="AL467" i="11" s="1"/>
  <c r="AK465" i="11"/>
  <c r="AL465" i="11" s="1"/>
  <c r="AK463" i="11"/>
  <c r="AL463" i="11" s="1"/>
  <c r="AK461" i="11"/>
  <c r="AL461" i="11" s="1"/>
  <c r="AK459" i="11"/>
  <c r="AL459" i="11" s="1"/>
  <c r="AK457" i="11"/>
  <c r="AL457" i="11" s="1"/>
  <c r="AK455" i="11"/>
  <c r="AL455" i="11" s="1"/>
  <c r="AK453" i="11"/>
  <c r="AL453" i="11" s="1"/>
  <c r="AK451" i="11"/>
  <c r="AL451" i="11" s="1"/>
  <c r="AK449" i="11"/>
  <c r="AL449" i="11" s="1"/>
  <c r="AK447" i="11"/>
  <c r="AL447" i="11" s="1"/>
  <c r="AK445" i="11"/>
  <c r="AL445" i="11" s="1"/>
  <c r="AK443" i="11"/>
  <c r="AL443" i="11" s="1"/>
  <c r="AK441" i="11"/>
  <c r="AL441" i="11" s="1"/>
  <c r="AK439" i="11"/>
  <c r="AL439" i="11" s="1"/>
  <c r="AK437" i="11"/>
  <c r="AL437" i="11" s="1"/>
  <c r="AK435" i="11"/>
  <c r="AL435" i="11" s="1"/>
  <c r="AK433" i="11"/>
  <c r="AL433" i="11" s="1"/>
  <c r="AK431" i="11"/>
  <c r="AL431" i="11" s="1"/>
  <c r="AK429" i="11"/>
  <c r="AL429" i="11" s="1"/>
  <c r="AK427" i="11"/>
  <c r="AL427" i="11" s="1"/>
  <c r="AK425" i="11"/>
  <c r="AL425" i="11" s="1"/>
  <c r="AK423" i="11"/>
  <c r="AL423" i="11" s="1"/>
  <c r="AK421" i="11"/>
  <c r="AL421" i="11" s="1"/>
  <c r="AK419" i="11"/>
  <c r="AL419" i="11" s="1"/>
  <c r="AK417" i="11"/>
  <c r="AL417" i="11" s="1"/>
  <c r="AK415" i="11"/>
  <c r="AL415" i="11" s="1"/>
  <c r="AK413" i="11"/>
  <c r="AL413" i="11" s="1"/>
  <c r="AK411" i="11"/>
  <c r="AL411" i="11" s="1"/>
  <c r="AK409" i="11"/>
  <c r="AL409" i="11" s="1"/>
  <c r="AK407" i="11"/>
  <c r="AL407" i="11" s="1"/>
  <c r="AK405" i="11"/>
  <c r="AL405" i="11" s="1"/>
  <c r="AK403" i="11"/>
  <c r="AL403" i="11" s="1"/>
  <c r="AK401" i="11"/>
  <c r="AL401" i="11" s="1"/>
  <c r="AK399" i="11"/>
  <c r="AL399" i="11" s="1"/>
  <c r="AK397" i="11"/>
  <c r="AL397" i="11" s="1"/>
  <c r="AK395" i="11"/>
  <c r="AL395" i="11" s="1"/>
  <c r="AK393" i="11"/>
  <c r="AL393" i="11" s="1"/>
  <c r="AK391" i="11"/>
  <c r="AL391" i="11" s="1"/>
  <c r="AK389" i="11"/>
  <c r="AL389" i="11" s="1"/>
  <c r="AK387" i="11"/>
  <c r="AL387" i="11" s="1"/>
  <c r="AK385" i="11"/>
  <c r="AL385" i="11" s="1"/>
  <c r="AK383" i="11"/>
  <c r="AL383" i="11" s="1"/>
  <c r="AK381" i="11"/>
  <c r="AL381" i="11" s="1"/>
  <c r="AK379" i="11"/>
  <c r="AL379" i="11" s="1"/>
  <c r="AK377" i="11"/>
  <c r="AL377" i="11" s="1"/>
  <c r="AK375" i="11"/>
  <c r="AL375" i="11" s="1"/>
  <c r="AK373" i="11"/>
  <c r="AL373" i="11" s="1"/>
  <c r="AK371" i="11"/>
  <c r="AL371" i="11" s="1"/>
  <c r="AK440" i="11"/>
  <c r="AL440" i="11" s="1"/>
  <c r="AK438" i="11"/>
  <c r="AL438" i="11" s="1"/>
  <c r="AK436" i="11"/>
  <c r="AL436" i="11" s="1"/>
  <c r="AK434" i="11"/>
  <c r="AL434" i="11" s="1"/>
  <c r="AK432" i="11"/>
  <c r="AL432" i="11" s="1"/>
  <c r="AK430" i="11"/>
  <c r="AL430" i="11" s="1"/>
  <c r="AK428" i="11"/>
  <c r="AL428" i="11" s="1"/>
  <c r="AK426" i="11"/>
  <c r="AL426" i="11" s="1"/>
  <c r="AK424" i="11"/>
  <c r="AL424" i="11" s="1"/>
  <c r="AK422" i="11"/>
  <c r="AL422" i="11" s="1"/>
  <c r="AK420" i="11"/>
  <c r="AL420" i="11" s="1"/>
  <c r="AK418" i="11"/>
  <c r="AL418" i="11" s="1"/>
  <c r="AK416" i="11"/>
  <c r="AL416" i="11" s="1"/>
  <c r="AK414" i="11"/>
  <c r="AL414" i="11" s="1"/>
  <c r="AK412" i="11"/>
  <c r="AL412" i="11" s="1"/>
  <c r="AK410" i="11"/>
  <c r="AL410" i="11" s="1"/>
  <c r="AK408" i="11"/>
  <c r="AL408" i="11" s="1"/>
  <c r="AK406" i="11"/>
  <c r="AL406" i="11" s="1"/>
  <c r="AK404" i="11"/>
  <c r="AL404" i="11" s="1"/>
  <c r="AK402" i="11"/>
  <c r="AL402" i="11" s="1"/>
  <c r="AK400" i="11"/>
  <c r="AL400" i="11" s="1"/>
  <c r="AK398" i="11"/>
  <c r="AL398" i="11" s="1"/>
  <c r="AK396" i="11"/>
  <c r="AL396" i="11" s="1"/>
  <c r="AK394" i="11"/>
  <c r="AL394" i="11" s="1"/>
  <c r="AK392" i="11"/>
  <c r="AL392" i="11" s="1"/>
  <c r="AK390" i="11"/>
  <c r="AL390" i="11" s="1"/>
  <c r="AK388" i="11"/>
  <c r="AL388" i="11" s="1"/>
  <c r="AK386" i="11"/>
  <c r="AL386" i="11" s="1"/>
  <c r="AK384" i="11"/>
  <c r="AL384" i="11" s="1"/>
  <c r="AK382" i="11"/>
  <c r="AL382" i="11" s="1"/>
  <c r="AK380" i="11"/>
  <c r="AL380" i="11" s="1"/>
  <c r="AK378" i="11"/>
  <c r="AL378" i="11" s="1"/>
  <c r="AK376" i="11"/>
  <c r="AL376" i="11" s="1"/>
  <c r="AK374" i="11"/>
  <c r="AL374" i="11" s="1"/>
  <c r="AK372" i="11"/>
  <c r="AL372" i="11" s="1"/>
  <c r="AK370" i="11"/>
  <c r="AL370" i="11" s="1"/>
  <c r="AK369" i="11"/>
  <c r="AL369" i="11" s="1"/>
  <c r="AK367" i="11"/>
  <c r="AL367" i="11" s="1"/>
  <c r="AK365" i="11"/>
  <c r="AL365" i="11" s="1"/>
  <c r="AK363" i="11"/>
  <c r="AL363" i="11" s="1"/>
  <c r="AK361" i="11"/>
  <c r="AL361" i="11" s="1"/>
  <c r="AK359" i="11"/>
  <c r="AL359" i="11" s="1"/>
  <c r="AK357" i="11"/>
  <c r="AL357" i="11" s="1"/>
  <c r="AK355" i="11"/>
  <c r="AL355" i="11" s="1"/>
  <c r="AK353" i="11"/>
  <c r="AL353" i="11" s="1"/>
  <c r="AK351" i="11"/>
  <c r="AL351" i="11" s="1"/>
  <c r="AK349" i="11"/>
  <c r="AL349" i="11" s="1"/>
  <c r="AK347" i="11"/>
  <c r="AL347" i="11" s="1"/>
  <c r="AK345" i="11"/>
  <c r="AL345" i="11" s="1"/>
  <c r="AK343" i="11"/>
  <c r="AL343" i="11" s="1"/>
  <c r="AK341" i="11"/>
  <c r="AL341" i="11" s="1"/>
  <c r="AK339" i="11"/>
  <c r="AL339" i="11" s="1"/>
  <c r="AK337" i="11"/>
  <c r="AL337" i="11" s="1"/>
  <c r="AK335" i="11"/>
  <c r="AL335" i="11" s="1"/>
  <c r="AK333" i="11"/>
  <c r="AL333" i="11" s="1"/>
  <c r="AK331" i="11"/>
  <c r="AL331" i="11" s="1"/>
  <c r="AK329" i="11"/>
  <c r="AL329" i="11" s="1"/>
  <c r="AK327" i="11"/>
  <c r="AL327" i="11" s="1"/>
  <c r="AK325" i="11"/>
  <c r="AL325" i="11" s="1"/>
  <c r="AK323" i="11"/>
  <c r="AL323" i="11" s="1"/>
  <c r="AK321" i="11"/>
  <c r="AL321" i="11" s="1"/>
  <c r="AK319" i="11"/>
  <c r="AL319" i="11" s="1"/>
  <c r="AK317" i="11"/>
  <c r="AL317" i="11" s="1"/>
  <c r="AK315" i="11"/>
  <c r="AL315" i="11" s="1"/>
  <c r="AK313" i="11"/>
  <c r="AL313" i="11" s="1"/>
  <c r="AK311" i="11"/>
  <c r="AL311" i="11" s="1"/>
  <c r="AK309" i="11"/>
  <c r="AL309" i="11" s="1"/>
  <c r="AK307" i="11"/>
  <c r="AL307" i="11" s="1"/>
  <c r="AK305" i="11"/>
  <c r="AL305" i="11" s="1"/>
  <c r="AK303" i="11"/>
  <c r="AL303" i="11" s="1"/>
  <c r="AK368" i="11"/>
  <c r="AL368" i="11" s="1"/>
  <c r="AK366" i="11"/>
  <c r="AL366" i="11" s="1"/>
  <c r="AK364" i="11"/>
  <c r="AL364" i="11" s="1"/>
  <c r="AK362" i="11"/>
  <c r="AL362" i="11" s="1"/>
  <c r="AK360" i="11"/>
  <c r="AL360" i="11" s="1"/>
  <c r="AK358" i="11"/>
  <c r="AL358" i="11" s="1"/>
  <c r="AK356" i="11"/>
  <c r="AL356" i="11" s="1"/>
  <c r="AK354" i="11"/>
  <c r="AL354" i="11" s="1"/>
  <c r="AK352" i="11"/>
  <c r="AL352" i="11" s="1"/>
  <c r="AK350" i="11"/>
  <c r="AL350" i="11" s="1"/>
  <c r="AK348" i="11"/>
  <c r="AL348" i="11" s="1"/>
  <c r="AK346" i="11"/>
  <c r="AL346" i="11" s="1"/>
  <c r="AK344" i="11"/>
  <c r="AL344" i="11" s="1"/>
  <c r="AK342" i="11"/>
  <c r="AL342" i="11" s="1"/>
  <c r="AK340" i="11"/>
  <c r="AL340" i="11" s="1"/>
  <c r="AK338" i="11"/>
  <c r="AL338" i="11" s="1"/>
  <c r="AK336" i="11"/>
  <c r="AL336" i="11" s="1"/>
  <c r="AK334" i="11"/>
  <c r="AL334" i="11" s="1"/>
  <c r="AK332" i="11"/>
  <c r="AL332" i="11" s="1"/>
  <c r="AK330" i="11"/>
  <c r="AL330" i="11" s="1"/>
  <c r="AK328" i="11"/>
  <c r="AL328" i="11" s="1"/>
  <c r="AK326" i="11"/>
  <c r="AL326" i="11" s="1"/>
  <c r="AK324" i="11"/>
  <c r="AL324" i="11" s="1"/>
  <c r="AK322" i="11"/>
  <c r="AL322" i="11" s="1"/>
  <c r="AK320" i="11"/>
  <c r="AL320" i="11" s="1"/>
  <c r="AK318" i="11"/>
  <c r="AL318" i="11" s="1"/>
  <c r="AK316" i="11"/>
  <c r="AL316" i="11" s="1"/>
  <c r="AK314" i="11"/>
  <c r="AL314" i="11" s="1"/>
  <c r="AK312" i="11"/>
  <c r="AL312" i="11" s="1"/>
  <c r="AK310" i="11"/>
  <c r="AL310" i="11" s="1"/>
  <c r="AK308" i="11"/>
  <c r="AL308" i="11" s="1"/>
  <c r="AK306" i="11"/>
  <c r="AL306" i="11" s="1"/>
  <c r="AK304" i="11"/>
  <c r="AL304" i="11" s="1"/>
  <c r="AK302" i="11"/>
  <c r="AL302" i="11" s="1"/>
  <c r="AK300" i="11"/>
  <c r="AL300" i="11" s="1"/>
  <c r="AK298" i="11"/>
  <c r="AL298" i="11" s="1"/>
  <c r="AK296" i="11"/>
  <c r="AL296" i="11" s="1"/>
  <c r="AK294" i="11"/>
  <c r="AL294" i="11" s="1"/>
  <c r="AK292" i="11"/>
  <c r="AL292" i="11" s="1"/>
  <c r="AK290" i="11"/>
  <c r="AL290" i="11" s="1"/>
  <c r="AK288" i="11"/>
  <c r="AL288" i="11" s="1"/>
  <c r="AK286" i="11"/>
  <c r="AL286" i="11" s="1"/>
  <c r="AK284" i="11"/>
  <c r="AL284" i="11" s="1"/>
  <c r="AK282" i="11"/>
  <c r="AL282" i="11" s="1"/>
  <c r="AK280" i="11"/>
  <c r="AL280" i="11" s="1"/>
  <c r="AK278" i="11"/>
  <c r="AL278" i="11" s="1"/>
  <c r="AK276" i="11"/>
  <c r="AL276" i="11" s="1"/>
  <c r="AK274" i="11"/>
  <c r="AL274" i="11" s="1"/>
  <c r="AK272" i="11"/>
  <c r="AL272" i="11" s="1"/>
  <c r="AK270" i="11"/>
  <c r="AL270" i="11" s="1"/>
  <c r="AK268" i="11"/>
  <c r="AL268" i="11" s="1"/>
  <c r="AK266" i="11"/>
  <c r="AL266" i="11" s="1"/>
  <c r="AK264" i="11"/>
  <c r="AL264" i="11" s="1"/>
  <c r="AK262" i="11"/>
  <c r="AL262" i="11" s="1"/>
  <c r="AK260" i="11"/>
  <c r="AL260" i="11" s="1"/>
  <c r="AK258" i="11"/>
  <c r="AL258" i="11" s="1"/>
  <c r="AK256" i="11"/>
  <c r="AL256" i="11" s="1"/>
  <c r="AK254" i="11"/>
  <c r="AL254" i="11" s="1"/>
  <c r="AK252" i="11"/>
  <c r="AL252" i="11" s="1"/>
  <c r="AK250" i="11"/>
  <c r="AL250" i="11" s="1"/>
  <c r="AK248" i="11"/>
  <c r="AL248" i="11" s="1"/>
  <c r="AK246" i="11"/>
  <c r="AL246" i="11" s="1"/>
  <c r="AK244" i="11"/>
  <c r="AL244" i="11" s="1"/>
  <c r="AK242" i="11"/>
  <c r="AL242" i="11" s="1"/>
  <c r="AK240" i="11"/>
  <c r="AL240" i="11" s="1"/>
  <c r="AK238" i="11"/>
  <c r="AL238" i="11" s="1"/>
  <c r="AK301" i="11"/>
  <c r="AL301" i="11" s="1"/>
  <c r="AK299" i="11"/>
  <c r="AL299" i="11" s="1"/>
  <c r="AK297" i="11"/>
  <c r="AL297" i="11" s="1"/>
  <c r="AK295" i="11"/>
  <c r="AL295" i="11" s="1"/>
  <c r="AK293" i="11"/>
  <c r="AL293" i="11" s="1"/>
  <c r="AK291" i="11"/>
  <c r="AL291" i="11" s="1"/>
  <c r="AK289" i="11"/>
  <c r="AL289" i="11" s="1"/>
  <c r="AK287" i="11"/>
  <c r="AL287" i="11" s="1"/>
  <c r="AK285" i="11"/>
  <c r="AL285" i="11" s="1"/>
  <c r="AK283" i="11"/>
  <c r="AL283" i="11" s="1"/>
  <c r="AK281" i="11"/>
  <c r="AL281" i="11" s="1"/>
  <c r="AK279" i="11"/>
  <c r="AL279" i="11" s="1"/>
  <c r="AK277" i="11"/>
  <c r="AL277" i="11" s="1"/>
  <c r="AK275" i="11"/>
  <c r="AL275" i="11" s="1"/>
  <c r="AK273" i="11"/>
  <c r="AL273" i="11" s="1"/>
  <c r="AK271" i="11"/>
  <c r="AL271" i="11" s="1"/>
  <c r="AK269" i="11"/>
  <c r="AL269" i="11" s="1"/>
  <c r="AK267" i="11"/>
  <c r="AL267" i="11" s="1"/>
  <c r="AK265" i="11"/>
  <c r="AL265" i="11" s="1"/>
  <c r="AK263" i="11"/>
  <c r="AL263" i="11" s="1"/>
  <c r="AK261" i="11"/>
  <c r="AL261" i="11" s="1"/>
  <c r="AK259" i="11"/>
  <c r="AL259" i="11" s="1"/>
  <c r="AK257" i="11"/>
  <c r="AL257" i="11" s="1"/>
  <c r="AK255" i="11"/>
  <c r="AL255" i="11" s="1"/>
  <c r="AK253" i="11"/>
  <c r="AL253" i="11" s="1"/>
  <c r="AK251" i="11"/>
  <c r="AL251" i="11" s="1"/>
  <c r="AK249" i="11"/>
  <c r="AL249" i="11" s="1"/>
  <c r="AK247" i="11"/>
  <c r="AL247" i="11" s="1"/>
  <c r="AK245" i="11"/>
  <c r="AL245" i="11" s="1"/>
  <c r="AK243" i="11"/>
  <c r="AL243" i="11" s="1"/>
  <c r="AK241" i="11"/>
  <c r="AL241" i="11" s="1"/>
  <c r="AK239" i="11"/>
  <c r="AL239" i="11" s="1"/>
  <c r="AK237" i="11"/>
  <c r="AL237" i="11" s="1"/>
  <c r="AK235" i="11"/>
  <c r="AL235" i="11" s="1"/>
  <c r="AK233" i="11"/>
  <c r="AL233" i="11" s="1"/>
  <c r="AK231" i="11"/>
  <c r="AL231" i="11" s="1"/>
  <c r="AK229" i="11"/>
  <c r="AL229" i="11" s="1"/>
  <c r="AK227" i="11"/>
  <c r="AL227" i="11" s="1"/>
  <c r="AK225" i="11"/>
  <c r="AL225" i="11" s="1"/>
  <c r="AK223" i="11"/>
  <c r="AL223" i="11" s="1"/>
  <c r="AK221" i="11"/>
  <c r="AL221" i="11" s="1"/>
  <c r="AK219" i="11"/>
  <c r="AL219" i="11" s="1"/>
  <c r="AK217" i="11"/>
  <c r="AL217" i="11" s="1"/>
  <c r="AK215" i="11"/>
  <c r="AL215" i="11" s="1"/>
  <c r="AK213" i="11"/>
  <c r="AL213" i="11" s="1"/>
  <c r="AK211" i="11"/>
  <c r="AL211" i="11" s="1"/>
  <c r="AK209" i="11"/>
  <c r="AL209" i="11" s="1"/>
  <c r="AK207" i="11"/>
  <c r="AL207" i="11" s="1"/>
  <c r="AK205" i="11"/>
  <c r="AL205" i="11" s="1"/>
  <c r="AK203" i="11"/>
  <c r="AL203" i="11" s="1"/>
  <c r="AK201" i="11"/>
  <c r="AL201" i="11" s="1"/>
  <c r="AK199" i="11"/>
  <c r="AL199" i="11" s="1"/>
  <c r="AK197" i="11"/>
  <c r="AL197" i="11" s="1"/>
  <c r="AK195" i="11"/>
  <c r="AL195" i="11" s="1"/>
  <c r="AK193" i="11"/>
  <c r="AL193" i="11" s="1"/>
  <c r="AK191" i="11"/>
  <c r="AL191" i="11" s="1"/>
  <c r="AK189" i="11"/>
  <c r="AL189" i="11" s="1"/>
  <c r="AK187" i="11"/>
  <c r="AL187" i="11" s="1"/>
  <c r="AK185" i="11"/>
  <c r="AL185" i="11" s="1"/>
  <c r="AK183" i="11"/>
  <c r="AL183" i="11" s="1"/>
  <c r="AK181" i="11"/>
  <c r="AL181" i="11" s="1"/>
  <c r="AK179" i="11"/>
  <c r="AL179" i="11" s="1"/>
  <c r="AK177" i="11"/>
  <c r="AL177" i="11" s="1"/>
  <c r="AK175" i="11"/>
  <c r="AL175" i="11" s="1"/>
  <c r="AK173" i="11"/>
  <c r="AL173" i="11" s="1"/>
  <c r="AK171" i="11"/>
  <c r="AL171" i="11" s="1"/>
  <c r="AK228" i="11"/>
  <c r="AL228" i="11" s="1"/>
  <c r="AK212" i="11"/>
  <c r="AL212" i="11" s="1"/>
  <c r="AK196" i="11"/>
  <c r="AL196" i="11" s="1"/>
  <c r="AK180" i="11"/>
  <c r="AL180" i="11" s="1"/>
  <c r="AK226" i="11"/>
  <c r="AL226" i="11" s="1"/>
  <c r="AK210" i="11"/>
  <c r="AL210" i="11" s="1"/>
  <c r="AK194" i="11"/>
  <c r="AL194" i="11" s="1"/>
  <c r="AK176" i="11"/>
  <c r="AL176" i="11" s="1"/>
  <c r="AK224" i="11"/>
  <c r="AL224" i="11" s="1"/>
  <c r="AK208" i="11"/>
  <c r="AL208" i="11" s="1"/>
  <c r="AK192" i="11"/>
  <c r="AL192" i="11" s="1"/>
  <c r="AK222" i="11"/>
  <c r="AL222" i="11" s="1"/>
  <c r="AK206" i="11"/>
  <c r="AL206" i="11" s="1"/>
  <c r="AK190" i="11"/>
  <c r="AL190" i="11" s="1"/>
  <c r="AK174" i="11"/>
  <c r="AL174" i="11" s="1"/>
  <c r="AK170" i="11"/>
  <c r="AL170" i="11" s="1"/>
  <c r="AK168" i="11"/>
  <c r="AL168" i="11" s="1"/>
  <c r="AK166" i="11"/>
  <c r="AL166" i="11" s="1"/>
  <c r="AK164" i="11"/>
  <c r="AL164" i="11" s="1"/>
  <c r="AK162" i="11"/>
  <c r="AL162" i="11" s="1"/>
  <c r="AK160" i="11"/>
  <c r="AL160" i="11" s="1"/>
  <c r="AK158" i="11"/>
  <c r="AL158" i="11" s="1"/>
  <c r="AK156" i="11"/>
  <c r="AL156" i="11" s="1"/>
  <c r="AK154" i="11"/>
  <c r="AL154" i="11" s="1"/>
  <c r="AK152" i="11"/>
  <c r="AL152" i="11" s="1"/>
  <c r="AK150" i="11"/>
  <c r="AL150" i="11" s="1"/>
  <c r="AK148" i="11"/>
  <c r="AL148" i="11" s="1"/>
  <c r="AK146" i="11"/>
  <c r="AL146" i="11" s="1"/>
  <c r="AK144" i="11"/>
  <c r="AL144" i="11" s="1"/>
  <c r="AK142" i="11"/>
  <c r="AL142" i="11" s="1"/>
  <c r="AK140" i="11"/>
  <c r="AL140" i="11" s="1"/>
  <c r="AK138" i="11"/>
  <c r="AL138" i="11" s="1"/>
  <c r="AK136" i="11"/>
  <c r="AL136" i="11" s="1"/>
  <c r="AK134" i="11"/>
  <c r="AL134" i="11" s="1"/>
  <c r="AK132" i="11"/>
  <c r="AL132" i="11" s="1"/>
  <c r="AK130" i="11"/>
  <c r="AL130" i="11" s="1"/>
  <c r="AK128" i="11"/>
  <c r="AL128" i="11" s="1"/>
  <c r="AK126" i="11"/>
  <c r="AL126" i="11" s="1"/>
  <c r="AK124" i="11"/>
  <c r="AL124" i="11" s="1"/>
  <c r="AK122" i="11"/>
  <c r="AL122" i="11" s="1"/>
  <c r="AK120" i="11"/>
  <c r="AL120" i="11" s="1"/>
  <c r="AK118" i="11"/>
  <c r="AL118" i="11" s="1"/>
  <c r="AK116" i="11"/>
  <c r="AL116" i="11" s="1"/>
  <c r="AK114" i="11"/>
  <c r="AL114" i="11" s="1"/>
  <c r="AK112" i="11"/>
  <c r="AL112" i="11" s="1"/>
  <c r="AK110" i="11"/>
  <c r="AL110" i="11" s="1"/>
  <c r="AK108" i="11"/>
  <c r="AL108" i="11" s="1"/>
  <c r="AK106" i="11"/>
  <c r="AL106" i="11" s="1"/>
  <c r="AK236" i="11"/>
  <c r="AL236" i="11" s="1"/>
  <c r="AK220" i="11"/>
  <c r="AL220" i="11" s="1"/>
  <c r="AK204" i="11"/>
  <c r="AL204" i="11" s="1"/>
  <c r="AK188" i="11"/>
  <c r="AL188" i="11" s="1"/>
  <c r="AK234" i="11"/>
  <c r="AL234" i="11" s="1"/>
  <c r="AK218" i="11"/>
  <c r="AL218" i="11" s="1"/>
  <c r="AK202" i="11"/>
  <c r="AL202" i="11" s="1"/>
  <c r="AK186" i="11"/>
  <c r="AL186" i="11" s="1"/>
  <c r="AK172" i="11"/>
  <c r="AL172" i="11" s="1"/>
  <c r="AK232" i="11"/>
  <c r="AL232" i="11" s="1"/>
  <c r="AK216" i="11"/>
  <c r="AL216" i="11" s="1"/>
  <c r="AK200" i="11"/>
  <c r="AL200" i="11" s="1"/>
  <c r="AK184" i="11"/>
  <c r="AL184" i="11" s="1"/>
  <c r="AK230" i="11"/>
  <c r="AL230" i="11" s="1"/>
  <c r="AK161" i="11"/>
  <c r="AL161" i="11" s="1"/>
  <c r="AK145" i="11"/>
  <c r="AL145" i="11" s="1"/>
  <c r="AK129" i="11"/>
  <c r="AL129" i="11" s="1"/>
  <c r="AK113" i="11"/>
  <c r="AL113" i="11" s="1"/>
  <c r="AK214" i="11"/>
  <c r="AL214" i="11" s="1"/>
  <c r="AK159" i="11"/>
  <c r="AL159" i="11" s="1"/>
  <c r="AK143" i="11"/>
  <c r="AL143" i="11" s="1"/>
  <c r="AK127" i="11"/>
  <c r="AL127" i="11" s="1"/>
  <c r="AK111" i="11"/>
  <c r="AL111" i="11" s="1"/>
  <c r="AK104" i="11"/>
  <c r="AL104" i="11" s="1"/>
  <c r="AK102" i="11"/>
  <c r="AL102" i="11" s="1"/>
  <c r="AK100" i="11"/>
  <c r="AL100" i="11" s="1"/>
  <c r="AK98" i="11"/>
  <c r="AL98" i="11" s="1"/>
  <c r="AK96" i="11"/>
  <c r="AL96" i="11" s="1"/>
  <c r="AK94" i="11"/>
  <c r="AL94" i="11" s="1"/>
  <c r="AK92" i="11"/>
  <c r="AL92" i="11" s="1"/>
  <c r="AK90" i="11"/>
  <c r="AL90" i="11" s="1"/>
  <c r="AK88" i="11"/>
  <c r="AL88" i="11" s="1"/>
  <c r="AK86" i="11"/>
  <c r="AL86" i="11" s="1"/>
  <c r="AK84" i="11"/>
  <c r="AL84" i="11" s="1"/>
  <c r="AK82" i="11"/>
  <c r="AL82" i="11" s="1"/>
  <c r="AK80" i="11"/>
  <c r="AL80" i="11" s="1"/>
  <c r="AK78" i="11"/>
  <c r="AL78" i="11" s="1"/>
  <c r="AK76" i="11"/>
  <c r="AL76" i="11" s="1"/>
  <c r="AK74" i="11"/>
  <c r="AL74" i="11" s="1"/>
  <c r="AK72" i="11"/>
  <c r="AL72" i="11" s="1"/>
  <c r="AK70" i="11"/>
  <c r="AL70" i="11" s="1"/>
  <c r="AK68" i="11"/>
  <c r="AL68" i="11" s="1"/>
  <c r="AK66" i="11"/>
  <c r="AL66" i="11" s="1"/>
  <c r="AK64" i="11"/>
  <c r="AL64" i="11" s="1"/>
  <c r="AK62" i="11"/>
  <c r="AL62" i="11" s="1"/>
  <c r="AK60" i="11"/>
  <c r="AL60" i="11" s="1"/>
  <c r="AK58" i="11"/>
  <c r="AL58" i="11" s="1"/>
  <c r="AK56" i="11"/>
  <c r="AL56" i="11" s="1"/>
  <c r="AK54" i="11"/>
  <c r="AL54" i="11" s="1"/>
  <c r="AK52" i="11"/>
  <c r="AL52" i="11" s="1"/>
  <c r="AK50" i="11"/>
  <c r="AL50" i="11" s="1"/>
  <c r="AK48" i="11"/>
  <c r="AL48" i="11" s="1"/>
  <c r="AK46" i="11"/>
  <c r="AL46" i="11" s="1"/>
  <c r="AK44" i="11"/>
  <c r="AL44" i="11" s="1"/>
  <c r="AK42" i="11"/>
  <c r="AL42" i="11" s="1"/>
  <c r="AK40" i="11"/>
  <c r="AL40" i="11" s="1"/>
  <c r="AK198" i="11"/>
  <c r="AL198" i="11" s="1"/>
  <c r="AK157" i="11"/>
  <c r="AL157" i="11" s="1"/>
  <c r="AK141" i="11"/>
  <c r="AL141" i="11" s="1"/>
  <c r="AK125" i="11"/>
  <c r="AL125" i="11" s="1"/>
  <c r="AK109" i="11"/>
  <c r="AL109" i="11" s="1"/>
  <c r="AK182" i="11"/>
  <c r="AL182" i="11" s="1"/>
  <c r="AK155" i="11"/>
  <c r="AL155" i="11" s="1"/>
  <c r="AK139" i="11"/>
  <c r="AL139" i="11" s="1"/>
  <c r="AK123" i="11"/>
  <c r="AL123" i="11" s="1"/>
  <c r="AK107" i="11"/>
  <c r="AL107" i="11" s="1"/>
  <c r="AK169" i="11"/>
  <c r="AL169" i="11" s="1"/>
  <c r="AK153" i="11"/>
  <c r="AL153" i="11" s="1"/>
  <c r="AK137" i="11"/>
  <c r="AL137" i="11" s="1"/>
  <c r="AK121" i="11"/>
  <c r="AL121" i="11" s="1"/>
  <c r="AK167" i="11"/>
  <c r="AL167" i="11" s="1"/>
  <c r="AK151" i="11"/>
  <c r="AL151" i="11" s="1"/>
  <c r="AK135" i="11"/>
  <c r="AL135" i="11" s="1"/>
  <c r="AK119" i="11"/>
  <c r="AL119" i="11" s="1"/>
  <c r="AK105" i="11"/>
  <c r="AL105" i="11" s="1"/>
  <c r="AK103" i="11"/>
  <c r="AL103" i="11" s="1"/>
  <c r="AK101" i="11"/>
  <c r="AL101" i="11" s="1"/>
  <c r="AK99" i="11"/>
  <c r="AL99" i="11" s="1"/>
  <c r="AK97" i="11"/>
  <c r="AL97" i="11" s="1"/>
  <c r="AK95" i="11"/>
  <c r="AL95" i="11" s="1"/>
  <c r="AK93" i="11"/>
  <c r="AL93" i="11" s="1"/>
  <c r="AK91" i="11"/>
  <c r="AL91" i="11" s="1"/>
  <c r="AK89" i="11"/>
  <c r="AL89" i="11" s="1"/>
  <c r="AK87" i="11"/>
  <c r="AL87" i="11" s="1"/>
  <c r="AK85" i="11"/>
  <c r="AL85" i="11" s="1"/>
  <c r="AK83" i="11"/>
  <c r="AL83" i="11" s="1"/>
  <c r="AK81" i="11"/>
  <c r="AL81" i="11" s="1"/>
  <c r="AK79" i="11"/>
  <c r="AL79" i="11" s="1"/>
  <c r="AK77" i="11"/>
  <c r="AL77" i="11" s="1"/>
  <c r="AK75" i="11"/>
  <c r="AL75" i="11" s="1"/>
  <c r="AK73" i="11"/>
  <c r="AL73" i="11" s="1"/>
  <c r="AK71" i="11"/>
  <c r="AL71" i="11" s="1"/>
  <c r="AK69" i="11"/>
  <c r="AL69" i="11" s="1"/>
  <c r="AK67" i="11"/>
  <c r="AL67" i="11" s="1"/>
  <c r="AK65" i="11"/>
  <c r="AL65" i="11" s="1"/>
  <c r="AK63" i="11"/>
  <c r="AL63" i="11" s="1"/>
  <c r="AK61" i="11"/>
  <c r="AL61" i="11" s="1"/>
  <c r="AK59" i="11"/>
  <c r="AL59" i="11" s="1"/>
  <c r="AK57" i="11"/>
  <c r="AL57" i="11" s="1"/>
  <c r="AK55" i="11"/>
  <c r="AL55" i="11" s="1"/>
  <c r="AK53" i="11"/>
  <c r="AL53" i="11" s="1"/>
  <c r="AK51" i="11"/>
  <c r="AL51" i="11" s="1"/>
  <c r="AK49" i="11"/>
  <c r="AL49" i="11" s="1"/>
  <c r="AK47" i="11"/>
  <c r="AL47" i="11" s="1"/>
  <c r="AK45" i="11"/>
  <c r="AL45" i="11" s="1"/>
  <c r="AK43" i="11"/>
  <c r="AL43" i="11" s="1"/>
  <c r="AK41" i="11"/>
  <c r="AL41" i="11" s="1"/>
  <c r="AK39" i="11"/>
  <c r="AL39" i="11" s="1"/>
  <c r="AK178" i="11"/>
  <c r="AL178" i="11" s="1"/>
  <c r="AK165" i="11"/>
  <c r="AL165" i="11" s="1"/>
  <c r="AK149" i="11"/>
  <c r="AL149" i="11" s="1"/>
  <c r="AK133" i="11"/>
  <c r="AL133" i="11" s="1"/>
  <c r="AK117" i="11"/>
  <c r="AL117" i="11" s="1"/>
  <c r="AN42" i="11"/>
  <c r="AO42" i="11" s="1"/>
  <c r="AB44" i="11"/>
  <c r="AC44" i="11" s="1"/>
  <c r="P46" i="11"/>
  <c r="Q46" i="11" s="1"/>
  <c r="D48" i="11"/>
  <c r="E48" i="11" s="1"/>
  <c r="AH51" i="11"/>
  <c r="AI51" i="11" s="1"/>
  <c r="V53" i="11"/>
  <c r="W53" i="11" s="1"/>
  <c r="J55" i="11"/>
  <c r="K55" i="11" s="1"/>
  <c r="AN58" i="11"/>
  <c r="AO58" i="11" s="1"/>
  <c r="AB60" i="11"/>
  <c r="AC60" i="11" s="1"/>
  <c r="P62" i="11"/>
  <c r="Q62" i="11" s="1"/>
  <c r="D64" i="11"/>
  <c r="E64" i="11" s="1"/>
  <c r="AH67" i="11"/>
  <c r="AI67" i="11" s="1"/>
  <c r="V69" i="11"/>
  <c r="W69" i="11" s="1"/>
  <c r="J71" i="11"/>
  <c r="K71" i="11" s="1"/>
  <c r="AN74" i="11"/>
  <c r="AO74" i="11" s="1"/>
  <c r="AB76" i="11"/>
  <c r="AC76" i="11" s="1"/>
  <c r="P78" i="11"/>
  <c r="Q78" i="11" s="1"/>
  <c r="D80" i="11"/>
  <c r="E80" i="11" s="1"/>
  <c r="AH83" i="11"/>
  <c r="AI83" i="11" s="1"/>
  <c r="V85" i="11"/>
  <c r="W85" i="11" s="1"/>
  <c r="J87" i="11"/>
  <c r="K87" i="11" s="1"/>
  <c r="AN90" i="11"/>
  <c r="AO90" i="11" s="1"/>
  <c r="AB92" i="11"/>
  <c r="AC92" i="11" s="1"/>
  <c r="P94" i="11"/>
  <c r="Q94" i="11" s="1"/>
  <c r="D96" i="11"/>
  <c r="E96" i="11" s="1"/>
  <c r="AH99" i="11"/>
  <c r="AI99" i="11" s="1"/>
  <c r="V101" i="11"/>
  <c r="W101" i="11" s="1"/>
  <c r="J103" i="11"/>
  <c r="K103" i="11" s="1"/>
  <c r="G128" i="11"/>
  <c r="H128" i="11" s="1"/>
  <c r="S142" i="11"/>
  <c r="T142" i="11" s="1"/>
  <c r="AE156" i="11"/>
  <c r="AF156" i="11" s="1"/>
  <c r="AQ170" i="11"/>
  <c r="AR170" i="11" s="1"/>
  <c r="AN11" i="11"/>
  <c r="AO11" i="11" s="1"/>
  <c r="V12" i="11"/>
  <c r="W12" i="11" s="1"/>
  <c r="V14" i="11"/>
  <c r="W14" i="11" s="1"/>
  <c r="P17" i="11"/>
  <c r="Q17" i="11" s="1"/>
  <c r="P19" i="11"/>
  <c r="Q19" i="11" s="1"/>
  <c r="V20" i="11"/>
  <c r="W20" i="11" s="1"/>
  <c r="AN21" i="11"/>
  <c r="AO21" i="11" s="1"/>
  <c r="V22" i="11"/>
  <c r="W22" i="11" s="1"/>
  <c r="P23" i="11"/>
  <c r="Q23" i="11" s="1"/>
  <c r="AN23" i="11"/>
  <c r="AO23" i="11" s="1"/>
  <c r="V24" i="11"/>
  <c r="W24" i="11" s="1"/>
  <c r="P25" i="11"/>
  <c r="Q25" i="11" s="1"/>
  <c r="AN25" i="11"/>
  <c r="AO25" i="11" s="1"/>
  <c r="V26" i="11"/>
  <c r="W26" i="11" s="1"/>
  <c r="P27" i="11"/>
  <c r="Q27" i="11" s="1"/>
  <c r="AN27" i="11"/>
  <c r="AO27" i="11" s="1"/>
  <c r="V28" i="11"/>
  <c r="W28" i="11" s="1"/>
  <c r="P29" i="11"/>
  <c r="Q29" i="11" s="1"/>
  <c r="AN29" i="11"/>
  <c r="AO29" i="11" s="1"/>
  <c r="V30" i="11"/>
  <c r="W30" i="11" s="1"/>
  <c r="P31" i="11"/>
  <c r="Q31" i="11" s="1"/>
  <c r="AN31" i="11"/>
  <c r="AO31" i="11" s="1"/>
  <c r="V32" i="11"/>
  <c r="W32" i="11" s="1"/>
  <c r="P33" i="11"/>
  <c r="Q33" i="11" s="1"/>
  <c r="AN33" i="11"/>
  <c r="AO33" i="11" s="1"/>
  <c r="V34" i="11"/>
  <c r="W34" i="11" s="1"/>
  <c r="P35" i="11"/>
  <c r="Q35" i="11" s="1"/>
  <c r="AN35" i="11"/>
  <c r="AO35" i="11" s="1"/>
  <c r="J36" i="11"/>
  <c r="K36" i="11" s="1"/>
  <c r="V36" i="11"/>
  <c r="W36" i="11" s="1"/>
  <c r="AH36" i="11"/>
  <c r="AI36" i="11" s="1"/>
  <c r="D37" i="11"/>
  <c r="E37" i="11" s="1"/>
  <c r="P37" i="11"/>
  <c r="Q37" i="11" s="1"/>
  <c r="AB37" i="11"/>
  <c r="AC37" i="11" s="1"/>
  <c r="AN37" i="11"/>
  <c r="AO37" i="11" s="1"/>
  <c r="J38" i="11"/>
  <c r="K38" i="11" s="1"/>
  <c r="V38" i="11"/>
  <c r="W38" i="11" s="1"/>
  <c r="AH38" i="11"/>
  <c r="AI38" i="11" s="1"/>
  <c r="D39" i="11"/>
  <c r="E39" i="11" s="1"/>
  <c r="V39" i="11"/>
  <c r="W39" i="11" s="1"/>
  <c r="J41" i="11"/>
  <c r="K41" i="11" s="1"/>
  <c r="AN44" i="11"/>
  <c r="AO44" i="11" s="1"/>
  <c r="AB46" i="11"/>
  <c r="AC46" i="11" s="1"/>
  <c r="P48" i="11"/>
  <c r="Q48" i="11" s="1"/>
  <c r="D50" i="11"/>
  <c r="E50" i="11" s="1"/>
  <c r="AH53" i="11"/>
  <c r="AI53" i="11" s="1"/>
  <c r="V55" i="11"/>
  <c r="W55" i="11" s="1"/>
  <c r="J57" i="11"/>
  <c r="K57" i="11" s="1"/>
  <c r="AN60" i="11"/>
  <c r="AO60" i="11" s="1"/>
  <c r="AB62" i="11"/>
  <c r="AC62" i="11" s="1"/>
  <c r="P64" i="11"/>
  <c r="Q64" i="11" s="1"/>
  <c r="D66" i="11"/>
  <c r="E66" i="11" s="1"/>
  <c r="AH69" i="11"/>
  <c r="AI69" i="11" s="1"/>
  <c r="V71" i="11"/>
  <c r="W71" i="11" s="1"/>
  <c r="J73" i="11"/>
  <c r="K73" i="11" s="1"/>
  <c r="AN76" i="11"/>
  <c r="AO76" i="11" s="1"/>
  <c r="AB78" i="11"/>
  <c r="AC78" i="11" s="1"/>
  <c r="P80" i="11"/>
  <c r="Q80" i="11" s="1"/>
  <c r="D82" i="11"/>
  <c r="E82" i="11" s="1"/>
  <c r="AH85" i="11"/>
  <c r="AI85" i="11" s="1"/>
  <c r="V87" i="11"/>
  <c r="W87" i="11" s="1"/>
  <c r="J89" i="11"/>
  <c r="K89" i="11" s="1"/>
  <c r="AN92" i="11"/>
  <c r="AO92" i="11" s="1"/>
  <c r="AB94" i="11"/>
  <c r="AC94" i="11" s="1"/>
  <c r="P96" i="11"/>
  <c r="Q96" i="11" s="1"/>
  <c r="D98" i="11"/>
  <c r="E98" i="11" s="1"/>
  <c r="AH101" i="11"/>
  <c r="AI101" i="11" s="1"/>
  <c r="V103" i="11"/>
  <c r="W103" i="11" s="1"/>
  <c r="J105" i="11"/>
  <c r="K105" i="11" s="1"/>
  <c r="AK115" i="11"/>
  <c r="AL115" i="11" s="1"/>
  <c r="G144" i="11"/>
  <c r="H144" i="11" s="1"/>
  <c r="S158" i="11"/>
  <c r="T158" i="11" s="1"/>
  <c r="AQ177" i="11"/>
  <c r="AR177" i="11" s="1"/>
  <c r="V18" i="11"/>
  <c r="W18" i="11" s="1"/>
  <c r="AN19" i="11"/>
  <c r="AO19" i="11" s="1"/>
  <c r="P21" i="11"/>
  <c r="Q21" i="11" s="1"/>
  <c r="AH39" i="11"/>
  <c r="AI39" i="11" s="1"/>
  <c r="V41" i="11"/>
  <c r="W41" i="11" s="1"/>
  <c r="J43" i="11"/>
  <c r="K43" i="11" s="1"/>
  <c r="AN46" i="11"/>
  <c r="AO46" i="11" s="1"/>
  <c r="AB48" i="11"/>
  <c r="AC48" i="11" s="1"/>
  <c r="P50" i="11"/>
  <c r="Q50" i="11" s="1"/>
  <c r="D52" i="11"/>
  <c r="E52" i="11" s="1"/>
  <c r="AH55" i="11"/>
  <c r="AI55" i="11" s="1"/>
  <c r="V57" i="11"/>
  <c r="W57" i="11" s="1"/>
  <c r="J59" i="11"/>
  <c r="K59" i="11" s="1"/>
  <c r="AN62" i="11"/>
  <c r="AO62" i="11" s="1"/>
  <c r="AB64" i="11"/>
  <c r="AC64" i="11" s="1"/>
  <c r="P66" i="11"/>
  <c r="Q66" i="11" s="1"/>
  <c r="D68" i="11"/>
  <c r="E68" i="11" s="1"/>
  <c r="AH71" i="11"/>
  <c r="AI71" i="11" s="1"/>
  <c r="V73" i="11"/>
  <c r="W73" i="11" s="1"/>
  <c r="J75" i="11"/>
  <c r="K75" i="11" s="1"/>
  <c r="AN78" i="11"/>
  <c r="AO78" i="11" s="1"/>
  <c r="AB80" i="11"/>
  <c r="AC80" i="11" s="1"/>
  <c r="P82" i="11"/>
  <c r="Q82" i="11" s="1"/>
  <c r="D84" i="11"/>
  <c r="E84" i="11" s="1"/>
  <c r="AH87" i="11"/>
  <c r="AI87" i="11" s="1"/>
  <c r="V89" i="11"/>
  <c r="W89" i="11" s="1"/>
  <c r="J91" i="11"/>
  <c r="K91" i="11" s="1"/>
  <c r="AN94" i="11"/>
  <c r="AO94" i="11" s="1"/>
  <c r="AB96" i="11"/>
  <c r="AC96" i="11" s="1"/>
  <c r="D100" i="11"/>
  <c r="E100" i="11" s="1"/>
  <c r="AH103" i="11"/>
  <c r="AI103" i="11" s="1"/>
  <c r="Y117" i="11"/>
  <c r="Z117" i="11" s="1"/>
  <c r="AT117" i="11" s="1"/>
  <c r="AK131" i="11"/>
  <c r="AL131" i="11" s="1"/>
  <c r="AQ189" i="11"/>
  <c r="AR189" i="11" s="1"/>
  <c r="G783" i="11"/>
  <c r="H783" i="11" s="1"/>
  <c r="G781" i="11"/>
  <c r="H781" i="11" s="1"/>
  <c r="G779" i="11"/>
  <c r="H779" i="11" s="1"/>
  <c r="G777" i="11"/>
  <c r="H777" i="11" s="1"/>
  <c r="G775" i="11"/>
  <c r="H775" i="11" s="1"/>
  <c r="G773" i="11"/>
  <c r="H773" i="11" s="1"/>
  <c r="G771" i="11"/>
  <c r="H771" i="11" s="1"/>
  <c r="G769" i="11"/>
  <c r="H769" i="11" s="1"/>
  <c r="G767" i="11"/>
  <c r="H767" i="11" s="1"/>
  <c r="G782" i="11"/>
  <c r="H782" i="11" s="1"/>
  <c r="G780" i="11"/>
  <c r="H780" i="11" s="1"/>
  <c r="G778" i="11"/>
  <c r="H778" i="11" s="1"/>
  <c r="G776" i="11"/>
  <c r="H776" i="11" s="1"/>
  <c r="G774" i="11"/>
  <c r="H774" i="11" s="1"/>
  <c r="G772" i="11"/>
  <c r="H772" i="11" s="1"/>
  <c r="G770" i="11"/>
  <c r="H770" i="11" s="1"/>
  <c r="G768" i="11"/>
  <c r="H768" i="11" s="1"/>
  <c r="G766" i="11"/>
  <c r="H766" i="11" s="1"/>
  <c r="G764" i="11"/>
  <c r="H764" i="11" s="1"/>
  <c r="G762" i="11"/>
  <c r="H762" i="11" s="1"/>
  <c r="G760" i="11"/>
  <c r="H760" i="11" s="1"/>
  <c r="G758" i="11"/>
  <c r="H758" i="11" s="1"/>
  <c r="G756" i="11"/>
  <c r="H756" i="11" s="1"/>
  <c r="G754" i="11"/>
  <c r="H754" i="11" s="1"/>
  <c r="G752" i="11"/>
  <c r="H752" i="11" s="1"/>
  <c r="G750" i="11"/>
  <c r="H750" i="11" s="1"/>
  <c r="G765" i="11"/>
  <c r="H765" i="11" s="1"/>
  <c r="G763" i="11"/>
  <c r="H763" i="11" s="1"/>
  <c r="G761" i="11"/>
  <c r="H761" i="11" s="1"/>
  <c r="G759" i="11"/>
  <c r="H759" i="11" s="1"/>
  <c r="G757" i="11"/>
  <c r="H757" i="11" s="1"/>
  <c r="G755" i="11"/>
  <c r="H755" i="11" s="1"/>
  <c r="G753" i="11"/>
  <c r="H753" i="11" s="1"/>
  <c r="G751" i="11"/>
  <c r="H751" i="11" s="1"/>
  <c r="G748" i="11"/>
  <c r="H748" i="11" s="1"/>
  <c r="G746" i="11"/>
  <c r="H746" i="11" s="1"/>
  <c r="G744" i="11"/>
  <c r="H744" i="11" s="1"/>
  <c r="G742" i="11"/>
  <c r="H742" i="11" s="1"/>
  <c r="G740" i="11"/>
  <c r="H740" i="11" s="1"/>
  <c r="G738" i="11"/>
  <c r="H738" i="11" s="1"/>
  <c r="G736" i="11"/>
  <c r="H736" i="11" s="1"/>
  <c r="G734" i="11"/>
  <c r="H734" i="11" s="1"/>
  <c r="G747" i="11"/>
  <c r="H747" i="11" s="1"/>
  <c r="G745" i="11"/>
  <c r="H745" i="11" s="1"/>
  <c r="G743" i="11"/>
  <c r="H743" i="11" s="1"/>
  <c r="G741" i="11"/>
  <c r="H741" i="11" s="1"/>
  <c r="G739" i="11"/>
  <c r="H739" i="11" s="1"/>
  <c r="G737" i="11"/>
  <c r="H737" i="11" s="1"/>
  <c r="G735" i="11"/>
  <c r="H735" i="11" s="1"/>
  <c r="G733" i="11"/>
  <c r="H733" i="11" s="1"/>
  <c r="G731" i="11"/>
  <c r="H731" i="11" s="1"/>
  <c r="G729" i="11"/>
  <c r="H729" i="11" s="1"/>
  <c r="G727" i="11"/>
  <c r="H727" i="11" s="1"/>
  <c r="G725" i="11"/>
  <c r="H725" i="11" s="1"/>
  <c r="G723" i="11"/>
  <c r="H723" i="11" s="1"/>
  <c r="G721" i="11"/>
  <c r="H721" i="11" s="1"/>
  <c r="G719" i="11"/>
  <c r="H719" i="11" s="1"/>
  <c r="G716" i="11"/>
  <c r="H716" i="11" s="1"/>
  <c r="G714" i="11"/>
  <c r="H714" i="11" s="1"/>
  <c r="G712" i="11"/>
  <c r="H712" i="11" s="1"/>
  <c r="G710" i="11"/>
  <c r="H710" i="11" s="1"/>
  <c r="G708" i="11"/>
  <c r="H708" i="11" s="1"/>
  <c r="G706" i="11"/>
  <c r="H706" i="11" s="1"/>
  <c r="G704" i="11"/>
  <c r="H704" i="11" s="1"/>
  <c r="G726" i="11"/>
  <c r="H726" i="11" s="1"/>
  <c r="G718" i="11"/>
  <c r="H718" i="11" s="1"/>
  <c r="G749" i="11"/>
  <c r="H749" i="11" s="1"/>
  <c r="G732" i="11"/>
  <c r="H732" i="11" s="1"/>
  <c r="G724" i="11"/>
  <c r="H724" i="11" s="1"/>
  <c r="G717" i="11"/>
  <c r="H717" i="11" s="1"/>
  <c r="G715" i="11"/>
  <c r="H715" i="11" s="1"/>
  <c r="G713" i="11"/>
  <c r="H713" i="11" s="1"/>
  <c r="G711" i="11"/>
  <c r="H711" i="11" s="1"/>
  <c r="G709" i="11"/>
  <c r="H709" i="11" s="1"/>
  <c r="G707" i="11"/>
  <c r="H707" i="11" s="1"/>
  <c r="G705" i="11"/>
  <c r="H705" i="11" s="1"/>
  <c r="G703" i="11"/>
  <c r="H703" i="11" s="1"/>
  <c r="G730" i="11"/>
  <c r="H730" i="11" s="1"/>
  <c r="G722" i="11"/>
  <c r="H722" i="11" s="1"/>
  <c r="G728" i="11"/>
  <c r="H728" i="11" s="1"/>
  <c r="G702" i="11"/>
  <c r="H702" i="11" s="1"/>
  <c r="G700" i="11"/>
  <c r="H700" i="11" s="1"/>
  <c r="G698" i="11"/>
  <c r="H698" i="11" s="1"/>
  <c r="G696" i="11"/>
  <c r="H696" i="11" s="1"/>
  <c r="G694" i="11"/>
  <c r="H694" i="11" s="1"/>
  <c r="G692" i="11"/>
  <c r="H692" i="11" s="1"/>
  <c r="G690" i="11"/>
  <c r="H690" i="11" s="1"/>
  <c r="G688" i="11"/>
  <c r="H688" i="11" s="1"/>
  <c r="G720" i="11"/>
  <c r="H720" i="11" s="1"/>
  <c r="G701" i="11"/>
  <c r="H701" i="11" s="1"/>
  <c r="G699" i="11"/>
  <c r="H699" i="11" s="1"/>
  <c r="G697" i="11"/>
  <c r="H697" i="11" s="1"/>
  <c r="G695" i="11"/>
  <c r="H695" i="11" s="1"/>
  <c r="G693" i="11"/>
  <c r="H693" i="11" s="1"/>
  <c r="G691" i="11"/>
  <c r="H691" i="11" s="1"/>
  <c r="G689" i="11"/>
  <c r="H689" i="11" s="1"/>
  <c r="G687" i="11"/>
  <c r="H687" i="11" s="1"/>
  <c r="G685" i="11"/>
  <c r="H685" i="11" s="1"/>
  <c r="G683" i="11"/>
  <c r="H683" i="11" s="1"/>
  <c r="G681" i="11"/>
  <c r="H681" i="11" s="1"/>
  <c r="G679" i="11"/>
  <c r="H679" i="11" s="1"/>
  <c r="G677" i="11"/>
  <c r="H677" i="11" s="1"/>
  <c r="G675" i="11"/>
  <c r="H675" i="11" s="1"/>
  <c r="G673" i="11"/>
  <c r="H673" i="11" s="1"/>
  <c r="G671" i="11"/>
  <c r="H671" i="11" s="1"/>
  <c r="G686" i="11"/>
  <c r="H686" i="11" s="1"/>
  <c r="G684" i="11"/>
  <c r="H684" i="11" s="1"/>
  <c r="G682" i="11"/>
  <c r="H682" i="11" s="1"/>
  <c r="G680" i="11"/>
  <c r="H680" i="11" s="1"/>
  <c r="G678" i="11"/>
  <c r="H678" i="11" s="1"/>
  <c r="G676" i="11"/>
  <c r="H676" i="11" s="1"/>
  <c r="G674" i="11"/>
  <c r="H674" i="11" s="1"/>
  <c r="G672" i="11"/>
  <c r="H672" i="11" s="1"/>
  <c r="G670" i="11"/>
  <c r="H670" i="11" s="1"/>
  <c r="G668" i="11"/>
  <c r="H668" i="11" s="1"/>
  <c r="G666" i="11"/>
  <c r="H666" i="11" s="1"/>
  <c r="G664" i="11"/>
  <c r="H664" i="11" s="1"/>
  <c r="G662" i="11"/>
  <c r="H662" i="11" s="1"/>
  <c r="G660" i="11"/>
  <c r="H660" i="11" s="1"/>
  <c r="G658" i="11"/>
  <c r="H658" i="11" s="1"/>
  <c r="G656" i="11"/>
  <c r="H656" i="11" s="1"/>
  <c r="G654" i="11"/>
  <c r="H654" i="11" s="1"/>
  <c r="G652" i="11"/>
  <c r="H652" i="11" s="1"/>
  <c r="G650" i="11"/>
  <c r="H650" i="11" s="1"/>
  <c r="G648" i="11"/>
  <c r="H648" i="11" s="1"/>
  <c r="G646" i="11"/>
  <c r="H646" i="11" s="1"/>
  <c r="G644" i="11"/>
  <c r="H644" i="11" s="1"/>
  <c r="G642" i="11"/>
  <c r="H642" i="11" s="1"/>
  <c r="G640" i="11"/>
  <c r="H640" i="11" s="1"/>
  <c r="G638" i="11"/>
  <c r="H638" i="11" s="1"/>
  <c r="G636" i="11"/>
  <c r="H636" i="11" s="1"/>
  <c r="G669" i="11"/>
  <c r="H669" i="11" s="1"/>
  <c r="G667" i="11"/>
  <c r="H667" i="11" s="1"/>
  <c r="G665" i="11"/>
  <c r="H665" i="11" s="1"/>
  <c r="G663" i="11"/>
  <c r="H663" i="11" s="1"/>
  <c r="G661" i="11"/>
  <c r="H661" i="11" s="1"/>
  <c r="G659" i="11"/>
  <c r="H659" i="11" s="1"/>
  <c r="G657" i="11"/>
  <c r="H657" i="11" s="1"/>
  <c r="G655" i="11"/>
  <c r="H655" i="11" s="1"/>
  <c r="G653" i="11"/>
  <c r="H653" i="11" s="1"/>
  <c r="G651" i="11"/>
  <c r="H651" i="11" s="1"/>
  <c r="G649" i="11"/>
  <c r="H649" i="11" s="1"/>
  <c r="G647" i="11"/>
  <c r="H647" i="11" s="1"/>
  <c r="G645" i="11"/>
  <c r="H645" i="11" s="1"/>
  <c r="G643" i="11"/>
  <c r="H643" i="11" s="1"/>
  <c r="G641" i="11"/>
  <c r="H641" i="11" s="1"/>
  <c r="G639" i="11"/>
  <c r="H639" i="11" s="1"/>
  <c r="G637" i="11"/>
  <c r="H637" i="11" s="1"/>
  <c r="G635" i="11"/>
  <c r="H635" i="11" s="1"/>
  <c r="G634" i="11"/>
  <c r="H634" i="11" s="1"/>
  <c r="G632" i="11"/>
  <c r="H632" i="11" s="1"/>
  <c r="G630" i="11"/>
  <c r="H630" i="11" s="1"/>
  <c r="G628" i="11"/>
  <c r="H628" i="11" s="1"/>
  <c r="G626" i="11"/>
  <c r="H626" i="11" s="1"/>
  <c r="G624" i="11"/>
  <c r="H624" i="11" s="1"/>
  <c r="G622" i="11"/>
  <c r="H622" i="11" s="1"/>
  <c r="G620" i="11"/>
  <c r="H620" i="11" s="1"/>
  <c r="G618" i="11"/>
  <c r="H618" i="11" s="1"/>
  <c r="G616" i="11"/>
  <c r="H616" i="11" s="1"/>
  <c r="G614" i="11"/>
  <c r="H614" i="11" s="1"/>
  <c r="G612" i="11"/>
  <c r="H612" i="11" s="1"/>
  <c r="G610" i="11"/>
  <c r="H610" i="11" s="1"/>
  <c r="G608" i="11"/>
  <c r="H608" i="11" s="1"/>
  <c r="G606" i="11"/>
  <c r="H606" i="11" s="1"/>
  <c r="G604" i="11"/>
  <c r="H604" i="11" s="1"/>
  <c r="G633" i="11"/>
  <c r="H633" i="11" s="1"/>
  <c r="G631" i="11"/>
  <c r="H631" i="11" s="1"/>
  <c r="G629" i="11"/>
  <c r="H629" i="11" s="1"/>
  <c r="G627" i="11"/>
  <c r="H627" i="11" s="1"/>
  <c r="G625" i="11"/>
  <c r="H625" i="11" s="1"/>
  <c r="G623" i="11"/>
  <c r="H623" i="11" s="1"/>
  <c r="G621" i="11"/>
  <c r="H621" i="11" s="1"/>
  <c r="G619" i="11"/>
  <c r="H619" i="11" s="1"/>
  <c r="G617" i="11"/>
  <c r="H617" i="11" s="1"/>
  <c r="G615" i="11"/>
  <c r="H615" i="11" s="1"/>
  <c r="G613" i="11"/>
  <c r="H613" i="11" s="1"/>
  <c r="G611" i="11"/>
  <c r="H611" i="11" s="1"/>
  <c r="G609" i="11"/>
  <c r="H609" i="11" s="1"/>
  <c r="G607" i="11"/>
  <c r="H607" i="11" s="1"/>
  <c r="G605" i="11"/>
  <c r="H605" i="11" s="1"/>
  <c r="G603" i="11"/>
  <c r="H603" i="11" s="1"/>
  <c r="G601" i="11"/>
  <c r="H601" i="11" s="1"/>
  <c r="G599" i="11"/>
  <c r="H599" i="11" s="1"/>
  <c r="G597" i="11"/>
  <c r="H597" i="11" s="1"/>
  <c r="G595" i="11"/>
  <c r="H595" i="11" s="1"/>
  <c r="G593" i="11"/>
  <c r="H593" i="11" s="1"/>
  <c r="G591" i="11"/>
  <c r="H591" i="11" s="1"/>
  <c r="G589" i="11"/>
  <c r="H589" i="11" s="1"/>
  <c r="G587" i="11"/>
  <c r="H587" i="11" s="1"/>
  <c r="G585" i="11"/>
  <c r="H585" i="11" s="1"/>
  <c r="G583" i="11"/>
  <c r="H583" i="11" s="1"/>
  <c r="G581" i="11"/>
  <c r="H581" i="11" s="1"/>
  <c r="G579" i="11"/>
  <c r="H579" i="11" s="1"/>
  <c r="G577" i="11"/>
  <c r="H577" i="11" s="1"/>
  <c r="G575" i="11"/>
  <c r="H575" i="11" s="1"/>
  <c r="G573" i="11"/>
  <c r="H573" i="11" s="1"/>
  <c r="G571" i="11"/>
  <c r="H571" i="11" s="1"/>
  <c r="G602" i="11"/>
  <c r="H602" i="11" s="1"/>
  <c r="G600" i="11"/>
  <c r="H600" i="11" s="1"/>
  <c r="G598" i="11"/>
  <c r="H598" i="11" s="1"/>
  <c r="G596" i="11"/>
  <c r="H596" i="11" s="1"/>
  <c r="G594" i="11"/>
  <c r="H594" i="11" s="1"/>
  <c r="G592" i="11"/>
  <c r="H592" i="11" s="1"/>
  <c r="G590" i="11"/>
  <c r="H590" i="11" s="1"/>
  <c r="G588" i="11"/>
  <c r="H588" i="11" s="1"/>
  <c r="G586" i="11"/>
  <c r="H586" i="11" s="1"/>
  <c r="G584" i="11"/>
  <c r="H584" i="11" s="1"/>
  <c r="G582" i="11"/>
  <c r="H582" i="11" s="1"/>
  <c r="G580" i="11"/>
  <c r="H580" i="11" s="1"/>
  <c r="G578" i="11"/>
  <c r="H578" i="11" s="1"/>
  <c r="G576" i="11"/>
  <c r="H576" i="11" s="1"/>
  <c r="G574" i="11"/>
  <c r="H574" i="11" s="1"/>
  <c r="G572" i="11"/>
  <c r="H572" i="11" s="1"/>
  <c r="G570" i="11"/>
  <c r="H570" i="11" s="1"/>
  <c r="G569" i="11"/>
  <c r="H569" i="11" s="1"/>
  <c r="G567" i="11"/>
  <c r="H567" i="11" s="1"/>
  <c r="G565" i="11"/>
  <c r="H565" i="11" s="1"/>
  <c r="G563" i="11"/>
  <c r="H563" i="11" s="1"/>
  <c r="G561" i="11"/>
  <c r="H561" i="11" s="1"/>
  <c r="G559" i="11"/>
  <c r="H559" i="11" s="1"/>
  <c r="G557" i="11"/>
  <c r="H557" i="11" s="1"/>
  <c r="G555" i="11"/>
  <c r="H555" i="11" s="1"/>
  <c r="G553" i="11"/>
  <c r="H553" i="11" s="1"/>
  <c r="G551" i="11"/>
  <c r="H551" i="11" s="1"/>
  <c r="G549" i="11"/>
  <c r="H549" i="11" s="1"/>
  <c r="G547" i="11"/>
  <c r="H547" i="11" s="1"/>
  <c r="G545" i="11"/>
  <c r="H545" i="11" s="1"/>
  <c r="G543" i="11"/>
  <c r="H543" i="11" s="1"/>
  <c r="G541" i="11"/>
  <c r="H541" i="11" s="1"/>
  <c r="G539" i="11"/>
  <c r="H539" i="11" s="1"/>
  <c r="G537" i="11"/>
  <c r="H537" i="11" s="1"/>
  <c r="G568" i="11"/>
  <c r="H568" i="11" s="1"/>
  <c r="G566" i="11"/>
  <c r="H566" i="11" s="1"/>
  <c r="G564" i="11"/>
  <c r="H564" i="11" s="1"/>
  <c r="G562" i="11"/>
  <c r="H562" i="11" s="1"/>
  <c r="G560" i="11"/>
  <c r="H560" i="11" s="1"/>
  <c r="G558" i="11"/>
  <c r="H558" i="11" s="1"/>
  <c r="G556" i="11"/>
  <c r="H556" i="11" s="1"/>
  <c r="G554" i="11"/>
  <c r="H554" i="11" s="1"/>
  <c r="G552" i="11"/>
  <c r="H552" i="11" s="1"/>
  <c r="G550" i="11"/>
  <c r="H550" i="11" s="1"/>
  <c r="G548" i="11"/>
  <c r="H548" i="11" s="1"/>
  <c r="G546" i="11"/>
  <c r="H546" i="11" s="1"/>
  <c r="G544" i="11"/>
  <c r="H544" i="11" s="1"/>
  <c r="G542" i="11"/>
  <c r="H542" i="11" s="1"/>
  <c r="G540" i="11"/>
  <c r="H540" i="11" s="1"/>
  <c r="G538" i="11"/>
  <c r="H538" i="11" s="1"/>
  <c r="G535" i="11"/>
  <c r="H535" i="11" s="1"/>
  <c r="G533" i="11"/>
  <c r="H533" i="11" s="1"/>
  <c r="G531" i="11"/>
  <c r="H531" i="11" s="1"/>
  <c r="G529" i="11"/>
  <c r="H529" i="11" s="1"/>
  <c r="G527" i="11"/>
  <c r="H527" i="11" s="1"/>
  <c r="G525" i="11"/>
  <c r="H525" i="11" s="1"/>
  <c r="G523" i="11"/>
  <c r="H523" i="11" s="1"/>
  <c r="G521" i="11"/>
  <c r="H521" i="11" s="1"/>
  <c r="G519" i="11"/>
  <c r="H519" i="11" s="1"/>
  <c r="G517" i="11"/>
  <c r="H517" i="11" s="1"/>
  <c r="G515" i="11"/>
  <c r="H515" i="11" s="1"/>
  <c r="G513" i="11"/>
  <c r="H513" i="11" s="1"/>
  <c r="G511" i="11"/>
  <c r="H511" i="11" s="1"/>
  <c r="G509" i="11"/>
  <c r="H509" i="11" s="1"/>
  <c r="G507" i="11"/>
  <c r="H507" i="11" s="1"/>
  <c r="G534" i="11"/>
  <c r="H534" i="11" s="1"/>
  <c r="G518" i="11"/>
  <c r="H518" i="11" s="1"/>
  <c r="G532" i="11"/>
  <c r="H532" i="11" s="1"/>
  <c r="G516" i="11"/>
  <c r="H516" i="11" s="1"/>
  <c r="G505" i="11"/>
  <c r="H505" i="11" s="1"/>
  <c r="G503" i="11"/>
  <c r="H503" i="11" s="1"/>
  <c r="G501" i="11"/>
  <c r="H501" i="11" s="1"/>
  <c r="G499" i="11"/>
  <c r="H499" i="11" s="1"/>
  <c r="G497" i="11"/>
  <c r="H497" i="11" s="1"/>
  <c r="G495" i="11"/>
  <c r="H495" i="11" s="1"/>
  <c r="G493" i="11"/>
  <c r="H493" i="11" s="1"/>
  <c r="G491" i="11"/>
  <c r="H491" i="11" s="1"/>
  <c r="G489" i="11"/>
  <c r="H489" i="11" s="1"/>
  <c r="G487" i="11"/>
  <c r="H487" i="11" s="1"/>
  <c r="G485" i="11"/>
  <c r="H485" i="11" s="1"/>
  <c r="G483" i="11"/>
  <c r="H483" i="11" s="1"/>
  <c r="G481" i="11"/>
  <c r="H481" i="11" s="1"/>
  <c r="G479" i="11"/>
  <c r="H479" i="11" s="1"/>
  <c r="G477" i="11"/>
  <c r="H477" i="11" s="1"/>
  <c r="G475" i="11"/>
  <c r="H475" i="11" s="1"/>
  <c r="G530" i="11"/>
  <c r="H530" i="11" s="1"/>
  <c r="G514" i="11"/>
  <c r="H514" i="11" s="1"/>
  <c r="G528" i="11"/>
  <c r="H528" i="11" s="1"/>
  <c r="G512" i="11"/>
  <c r="H512" i="11" s="1"/>
  <c r="G526" i="11"/>
  <c r="H526" i="11" s="1"/>
  <c r="G510" i="11"/>
  <c r="H510" i="11" s="1"/>
  <c r="G524" i="11"/>
  <c r="H524" i="11" s="1"/>
  <c r="G508" i="11"/>
  <c r="H508" i="11" s="1"/>
  <c r="G506" i="11"/>
  <c r="H506" i="11" s="1"/>
  <c r="G504" i="11"/>
  <c r="H504" i="11" s="1"/>
  <c r="G502" i="11"/>
  <c r="H502" i="11" s="1"/>
  <c r="G500" i="11"/>
  <c r="H500" i="11" s="1"/>
  <c r="G498" i="11"/>
  <c r="H498" i="11" s="1"/>
  <c r="G496" i="11"/>
  <c r="H496" i="11" s="1"/>
  <c r="G494" i="11"/>
  <c r="H494" i="11" s="1"/>
  <c r="G492" i="11"/>
  <c r="H492" i="11" s="1"/>
  <c r="G490" i="11"/>
  <c r="H490" i="11" s="1"/>
  <c r="G488" i="11"/>
  <c r="H488" i="11" s="1"/>
  <c r="G486" i="11"/>
  <c r="H486" i="11" s="1"/>
  <c r="G484" i="11"/>
  <c r="H484" i="11" s="1"/>
  <c r="G482" i="11"/>
  <c r="H482" i="11" s="1"/>
  <c r="G480" i="11"/>
  <c r="H480" i="11" s="1"/>
  <c r="G478" i="11"/>
  <c r="H478" i="11" s="1"/>
  <c r="G476" i="11"/>
  <c r="H476" i="11" s="1"/>
  <c r="G474" i="11"/>
  <c r="H474" i="11" s="1"/>
  <c r="G522" i="11"/>
  <c r="H522" i="11" s="1"/>
  <c r="G473" i="11"/>
  <c r="H473" i="11" s="1"/>
  <c r="G471" i="11"/>
  <c r="H471" i="11" s="1"/>
  <c r="G469" i="11"/>
  <c r="H469" i="11" s="1"/>
  <c r="G467" i="11"/>
  <c r="H467" i="11" s="1"/>
  <c r="G465" i="11"/>
  <c r="H465" i="11" s="1"/>
  <c r="G463" i="11"/>
  <c r="H463" i="11" s="1"/>
  <c r="G461" i="11"/>
  <c r="H461" i="11" s="1"/>
  <c r="G459" i="11"/>
  <c r="H459" i="11" s="1"/>
  <c r="G457" i="11"/>
  <c r="H457" i="11" s="1"/>
  <c r="G455" i="11"/>
  <c r="H455" i="11" s="1"/>
  <c r="G453" i="11"/>
  <c r="H453" i="11" s="1"/>
  <c r="G451" i="11"/>
  <c r="H451" i="11" s="1"/>
  <c r="G449" i="11"/>
  <c r="H449" i="11" s="1"/>
  <c r="G447" i="11"/>
  <c r="H447" i="11" s="1"/>
  <c r="G445" i="11"/>
  <c r="H445" i="11" s="1"/>
  <c r="G443" i="11"/>
  <c r="H443" i="11" s="1"/>
  <c r="G441" i="11"/>
  <c r="H441" i="11" s="1"/>
  <c r="G536" i="11"/>
  <c r="H536" i="11" s="1"/>
  <c r="G520" i="11"/>
  <c r="H520" i="11" s="1"/>
  <c r="G472" i="11"/>
  <c r="H472" i="11" s="1"/>
  <c r="G470" i="11"/>
  <c r="H470" i="11" s="1"/>
  <c r="G468" i="11"/>
  <c r="H468" i="11" s="1"/>
  <c r="G466" i="11"/>
  <c r="H466" i="11" s="1"/>
  <c r="G464" i="11"/>
  <c r="H464" i="11" s="1"/>
  <c r="G462" i="11"/>
  <c r="H462" i="11" s="1"/>
  <c r="G460" i="11"/>
  <c r="H460" i="11" s="1"/>
  <c r="G458" i="11"/>
  <c r="H458" i="11" s="1"/>
  <c r="G456" i="11"/>
  <c r="H456" i="11" s="1"/>
  <c r="G454" i="11"/>
  <c r="H454" i="11" s="1"/>
  <c r="G452" i="11"/>
  <c r="H452" i="11" s="1"/>
  <c r="G450" i="11"/>
  <c r="H450" i="11" s="1"/>
  <c r="G448" i="11"/>
  <c r="H448" i="11" s="1"/>
  <c r="G446" i="11"/>
  <c r="H446" i="11" s="1"/>
  <c r="G444" i="11"/>
  <c r="H444" i="11" s="1"/>
  <c r="G442" i="11"/>
  <c r="H442" i="11" s="1"/>
  <c r="G440" i="11"/>
  <c r="H440" i="11" s="1"/>
  <c r="G438" i="11"/>
  <c r="H438" i="11" s="1"/>
  <c r="G436" i="11"/>
  <c r="H436" i="11" s="1"/>
  <c r="G434" i="11"/>
  <c r="H434" i="11" s="1"/>
  <c r="G432" i="11"/>
  <c r="H432" i="11" s="1"/>
  <c r="G430" i="11"/>
  <c r="H430" i="11" s="1"/>
  <c r="G428" i="11"/>
  <c r="H428" i="11" s="1"/>
  <c r="G426" i="11"/>
  <c r="H426" i="11" s="1"/>
  <c r="G424" i="11"/>
  <c r="H424" i="11" s="1"/>
  <c r="G422" i="11"/>
  <c r="H422" i="11" s="1"/>
  <c r="G420" i="11"/>
  <c r="H420" i="11" s="1"/>
  <c r="G418" i="11"/>
  <c r="H418" i="11" s="1"/>
  <c r="G416" i="11"/>
  <c r="H416" i="11" s="1"/>
  <c r="G414" i="11"/>
  <c r="H414" i="11" s="1"/>
  <c r="G412" i="11"/>
  <c r="H412" i="11" s="1"/>
  <c r="G410" i="11"/>
  <c r="H410" i="11" s="1"/>
  <c r="G408" i="11"/>
  <c r="H408" i="11" s="1"/>
  <c r="G406" i="11"/>
  <c r="H406" i="11" s="1"/>
  <c r="G404" i="11"/>
  <c r="H404" i="11" s="1"/>
  <c r="G402" i="11"/>
  <c r="H402" i="11" s="1"/>
  <c r="G400" i="11"/>
  <c r="H400" i="11" s="1"/>
  <c r="G398" i="11"/>
  <c r="H398" i="11" s="1"/>
  <c r="G396" i="11"/>
  <c r="H396" i="11" s="1"/>
  <c r="G394" i="11"/>
  <c r="H394" i="11" s="1"/>
  <c r="G392" i="11"/>
  <c r="H392" i="11" s="1"/>
  <c r="G390" i="11"/>
  <c r="H390" i="11" s="1"/>
  <c r="G388" i="11"/>
  <c r="H388" i="11" s="1"/>
  <c r="G386" i="11"/>
  <c r="H386" i="11" s="1"/>
  <c r="G384" i="11"/>
  <c r="H384" i="11" s="1"/>
  <c r="G382" i="11"/>
  <c r="H382" i="11" s="1"/>
  <c r="G380" i="11"/>
  <c r="H380" i="11" s="1"/>
  <c r="G378" i="11"/>
  <c r="H378" i="11" s="1"/>
  <c r="G376" i="11"/>
  <c r="H376" i="11" s="1"/>
  <c r="G374" i="11"/>
  <c r="H374" i="11" s="1"/>
  <c r="G372" i="11"/>
  <c r="H372" i="11" s="1"/>
  <c r="G370" i="11"/>
  <c r="H370" i="11" s="1"/>
  <c r="G439" i="11"/>
  <c r="H439" i="11" s="1"/>
  <c r="G437" i="11"/>
  <c r="H437" i="11" s="1"/>
  <c r="G435" i="11"/>
  <c r="H435" i="11" s="1"/>
  <c r="G433" i="11"/>
  <c r="H433" i="11" s="1"/>
  <c r="G431" i="11"/>
  <c r="H431" i="11" s="1"/>
  <c r="G429" i="11"/>
  <c r="H429" i="11" s="1"/>
  <c r="G427" i="11"/>
  <c r="H427" i="11" s="1"/>
  <c r="G425" i="11"/>
  <c r="H425" i="11" s="1"/>
  <c r="G423" i="11"/>
  <c r="H423" i="11" s="1"/>
  <c r="G421" i="11"/>
  <c r="H421" i="11" s="1"/>
  <c r="G419" i="11"/>
  <c r="H419" i="11" s="1"/>
  <c r="G417" i="11"/>
  <c r="H417" i="11" s="1"/>
  <c r="G415" i="11"/>
  <c r="H415" i="11" s="1"/>
  <c r="G413" i="11"/>
  <c r="H413" i="11" s="1"/>
  <c r="G411" i="11"/>
  <c r="H411" i="11" s="1"/>
  <c r="G409" i="11"/>
  <c r="H409" i="11" s="1"/>
  <c r="G407" i="11"/>
  <c r="H407" i="11" s="1"/>
  <c r="G405" i="11"/>
  <c r="H405" i="11" s="1"/>
  <c r="G403" i="11"/>
  <c r="H403" i="11" s="1"/>
  <c r="G401" i="11"/>
  <c r="H401" i="11" s="1"/>
  <c r="G399" i="11"/>
  <c r="H399" i="11" s="1"/>
  <c r="G397" i="11"/>
  <c r="H397" i="11" s="1"/>
  <c r="G395" i="11"/>
  <c r="H395" i="11" s="1"/>
  <c r="G393" i="11"/>
  <c r="H393" i="11" s="1"/>
  <c r="G391" i="11"/>
  <c r="H391" i="11" s="1"/>
  <c r="G389" i="11"/>
  <c r="H389" i="11" s="1"/>
  <c r="G387" i="11"/>
  <c r="H387" i="11" s="1"/>
  <c r="G385" i="11"/>
  <c r="H385" i="11" s="1"/>
  <c r="G383" i="11"/>
  <c r="H383" i="11" s="1"/>
  <c r="G381" i="11"/>
  <c r="H381" i="11" s="1"/>
  <c r="G379" i="11"/>
  <c r="H379" i="11" s="1"/>
  <c r="G377" i="11"/>
  <c r="H377" i="11" s="1"/>
  <c r="G375" i="11"/>
  <c r="H375" i="11" s="1"/>
  <c r="G373" i="11"/>
  <c r="H373" i="11" s="1"/>
  <c r="G371" i="11"/>
  <c r="H371" i="11" s="1"/>
  <c r="G368" i="11"/>
  <c r="H368" i="11" s="1"/>
  <c r="G366" i="11"/>
  <c r="H366" i="11" s="1"/>
  <c r="G364" i="11"/>
  <c r="H364" i="11" s="1"/>
  <c r="G362" i="11"/>
  <c r="H362" i="11" s="1"/>
  <c r="G360" i="11"/>
  <c r="H360" i="11" s="1"/>
  <c r="G358" i="11"/>
  <c r="H358" i="11" s="1"/>
  <c r="G356" i="11"/>
  <c r="H356" i="11" s="1"/>
  <c r="G354" i="11"/>
  <c r="H354" i="11" s="1"/>
  <c r="G352" i="11"/>
  <c r="H352" i="11" s="1"/>
  <c r="G350" i="11"/>
  <c r="H350" i="11" s="1"/>
  <c r="G348" i="11"/>
  <c r="H348" i="11" s="1"/>
  <c r="G346" i="11"/>
  <c r="H346" i="11" s="1"/>
  <c r="G344" i="11"/>
  <c r="H344" i="11" s="1"/>
  <c r="G342" i="11"/>
  <c r="H342" i="11" s="1"/>
  <c r="G340" i="11"/>
  <c r="H340" i="11" s="1"/>
  <c r="G338" i="11"/>
  <c r="H338" i="11" s="1"/>
  <c r="G336" i="11"/>
  <c r="H336" i="11" s="1"/>
  <c r="G334" i="11"/>
  <c r="H334" i="11" s="1"/>
  <c r="G332" i="11"/>
  <c r="H332" i="11" s="1"/>
  <c r="G330" i="11"/>
  <c r="H330" i="11" s="1"/>
  <c r="G328" i="11"/>
  <c r="H328" i="11" s="1"/>
  <c r="G326" i="11"/>
  <c r="H326" i="11" s="1"/>
  <c r="G324" i="11"/>
  <c r="H324" i="11" s="1"/>
  <c r="G322" i="11"/>
  <c r="H322" i="11" s="1"/>
  <c r="G320" i="11"/>
  <c r="H320" i="11" s="1"/>
  <c r="G318" i="11"/>
  <c r="H318" i="11" s="1"/>
  <c r="G316" i="11"/>
  <c r="H316" i="11" s="1"/>
  <c r="G314" i="11"/>
  <c r="H314" i="11" s="1"/>
  <c r="G312" i="11"/>
  <c r="H312" i="11" s="1"/>
  <c r="G310" i="11"/>
  <c r="H310" i="11" s="1"/>
  <c r="G308" i="11"/>
  <c r="H308" i="11" s="1"/>
  <c r="G306" i="11"/>
  <c r="H306" i="11" s="1"/>
  <c r="G304" i="11"/>
  <c r="H304" i="11" s="1"/>
  <c r="G369" i="11"/>
  <c r="H369" i="11" s="1"/>
  <c r="G367" i="11"/>
  <c r="H367" i="11" s="1"/>
  <c r="G365" i="11"/>
  <c r="H365" i="11" s="1"/>
  <c r="G363" i="11"/>
  <c r="H363" i="11" s="1"/>
  <c r="G361" i="11"/>
  <c r="H361" i="11" s="1"/>
  <c r="G359" i="11"/>
  <c r="H359" i="11" s="1"/>
  <c r="G357" i="11"/>
  <c r="H357" i="11" s="1"/>
  <c r="G355" i="11"/>
  <c r="H355" i="11" s="1"/>
  <c r="G353" i="11"/>
  <c r="H353" i="11" s="1"/>
  <c r="G351" i="11"/>
  <c r="H351" i="11" s="1"/>
  <c r="G349" i="11"/>
  <c r="H349" i="11" s="1"/>
  <c r="G347" i="11"/>
  <c r="H347" i="11" s="1"/>
  <c r="G345" i="11"/>
  <c r="H345" i="11" s="1"/>
  <c r="G343" i="11"/>
  <c r="H343" i="11" s="1"/>
  <c r="G341" i="11"/>
  <c r="H341" i="11" s="1"/>
  <c r="G339" i="11"/>
  <c r="H339" i="11" s="1"/>
  <c r="G337" i="11"/>
  <c r="H337" i="11" s="1"/>
  <c r="G335" i="11"/>
  <c r="H335" i="11" s="1"/>
  <c r="G333" i="11"/>
  <c r="H333" i="11" s="1"/>
  <c r="G331" i="11"/>
  <c r="H331" i="11" s="1"/>
  <c r="G329" i="11"/>
  <c r="H329" i="11" s="1"/>
  <c r="G327" i="11"/>
  <c r="H327" i="11" s="1"/>
  <c r="G325" i="11"/>
  <c r="H325" i="11" s="1"/>
  <c r="G323" i="11"/>
  <c r="H323" i="11" s="1"/>
  <c r="G321" i="11"/>
  <c r="H321" i="11" s="1"/>
  <c r="G319" i="11"/>
  <c r="H319" i="11" s="1"/>
  <c r="G317" i="11"/>
  <c r="H317" i="11" s="1"/>
  <c r="G315" i="11"/>
  <c r="H315" i="11" s="1"/>
  <c r="G313" i="11"/>
  <c r="H313" i="11" s="1"/>
  <c r="G311" i="11"/>
  <c r="H311" i="11" s="1"/>
  <c r="G309" i="11"/>
  <c r="H309" i="11" s="1"/>
  <c r="G307" i="11"/>
  <c r="H307" i="11" s="1"/>
  <c r="G305" i="11"/>
  <c r="H305" i="11" s="1"/>
  <c r="G303" i="11"/>
  <c r="H303" i="11" s="1"/>
  <c r="G301" i="11"/>
  <c r="H301" i="11" s="1"/>
  <c r="G299" i="11"/>
  <c r="H299" i="11" s="1"/>
  <c r="G297" i="11"/>
  <c r="H297" i="11" s="1"/>
  <c r="G295" i="11"/>
  <c r="H295" i="11" s="1"/>
  <c r="G293" i="11"/>
  <c r="H293" i="11" s="1"/>
  <c r="G291" i="11"/>
  <c r="H291" i="11" s="1"/>
  <c r="G289" i="11"/>
  <c r="H289" i="11" s="1"/>
  <c r="G287" i="11"/>
  <c r="H287" i="11" s="1"/>
  <c r="G285" i="11"/>
  <c r="H285" i="11" s="1"/>
  <c r="G283" i="11"/>
  <c r="H283" i="11" s="1"/>
  <c r="G281" i="11"/>
  <c r="H281" i="11" s="1"/>
  <c r="G279" i="11"/>
  <c r="H279" i="11" s="1"/>
  <c r="G277" i="11"/>
  <c r="H277" i="11" s="1"/>
  <c r="G275" i="11"/>
  <c r="H275" i="11" s="1"/>
  <c r="G273" i="11"/>
  <c r="H273" i="11" s="1"/>
  <c r="G271" i="11"/>
  <c r="H271" i="11" s="1"/>
  <c r="G269" i="11"/>
  <c r="H269" i="11" s="1"/>
  <c r="G267" i="11"/>
  <c r="H267" i="11" s="1"/>
  <c r="G265" i="11"/>
  <c r="H265" i="11" s="1"/>
  <c r="G263" i="11"/>
  <c r="H263" i="11" s="1"/>
  <c r="G261" i="11"/>
  <c r="H261" i="11" s="1"/>
  <c r="G259" i="11"/>
  <c r="H259" i="11" s="1"/>
  <c r="G257" i="11"/>
  <c r="H257" i="11" s="1"/>
  <c r="G255" i="11"/>
  <c r="H255" i="11" s="1"/>
  <c r="G253" i="11"/>
  <c r="H253" i="11" s="1"/>
  <c r="G251" i="11"/>
  <c r="H251" i="11" s="1"/>
  <c r="G249" i="11"/>
  <c r="H249" i="11" s="1"/>
  <c r="G247" i="11"/>
  <c r="H247" i="11" s="1"/>
  <c r="G245" i="11"/>
  <c r="H245" i="11" s="1"/>
  <c r="G243" i="11"/>
  <c r="H243" i="11" s="1"/>
  <c r="G241" i="11"/>
  <c r="H241" i="11" s="1"/>
  <c r="G239" i="11"/>
  <c r="H239" i="11" s="1"/>
  <c r="G302" i="11"/>
  <c r="H302" i="11" s="1"/>
  <c r="G300" i="11"/>
  <c r="H300" i="11" s="1"/>
  <c r="G298" i="11"/>
  <c r="H298" i="11" s="1"/>
  <c r="G296" i="11"/>
  <c r="H296" i="11" s="1"/>
  <c r="G294" i="11"/>
  <c r="H294" i="11" s="1"/>
  <c r="G292" i="11"/>
  <c r="H292" i="11" s="1"/>
  <c r="G290" i="11"/>
  <c r="H290" i="11" s="1"/>
  <c r="G288" i="11"/>
  <c r="H288" i="11" s="1"/>
  <c r="G286" i="11"/>
  <c r="H286" i="11" s="1"/>
  <c r="G284" i="11"/>
  <c r="H284" i="11" s="1"/>
  <c r="G282" i="11"/>
  <c r="H282" i="11" s="1"/>
  <c r="G280" i="11"/>
  <c r="H280" i="11" s="1"/>
  <c r="G278" i="11"/>
  <c r="H278" i="11" s="1"/>
  <c r="G276" i="11"/>
  <c r="H276" i="11" s="1"/>
  <c r="G274" i="11"/>
  <c r="H274" i="11" s="1"/>
  <c r="G272" i="11"/>
  <c r="H272" i="11" s="1"/>
  <c r="G270" i="11"/>
  <c r="H270" i="11" s="1"/>
  <c r="G268" i="11"/>
  <c r="H268" i="11" s="1"/>
  <c r="G266" i="11"/>
  <c r="H266" i="11" s="1"/>
  <c r="G264" i="11"/>
  <c r="H264" i="11" s="1"/>
  <c r="G262" i="11"/>
  <c r="H262" i="11" s="1"/>
  <c r="G260" i="11"/>
  <c r="H260" i="11" s="1"/>
  <c r="G258" i="11"/>
  <c r="H258" i="11" s="1"/>
  <c r="G256" i="11"/>
  <c r="H256" i="11" s="1"/>
  <c r="G254" i="11"/>
  <c r="H254" i="11" s="1"/>
  <c r="G252" i="11"/>
  <c r="H252" i="11" s="1"/>
  <c r="G250" i="11"/>
  <c r="H250" i="11" s="1"/>
  <c r="G248" i="11"/>
  <c r="H248" i="11" s="1"/>
  <c r="G246" i="11"/>
  <c r="H246" i="11" s="1"/>
  <c r="G244" i="11"/>
  <c r="H244" i="11" s="1"/>
  <c r="G242" i="11"/>
  <c r="H242" i="11" s="1"/>
  <c r="G240" i="11"/>
  <c r="H240" i="11" s="1"/>
  <c r="G238" i="11"/>
  <c r="H238" i="11" s="1"/>
  <c r="G236" i="11"/>
  <c r="H236" i="11" s="1"/>
  <c r="G234" i="11"/>
  <c r="H234" i="11" s="1"/>
  <c r="G232" i="11"/>
  <c r="H232" i="11" s="1"/>
  <c r="G230" i="11"/>
  <c r="H230" i="11" s="1"/>
  <c r="G228" i="11"/>
  <c r="H228" i="11" s="1"/>
  <c r="G226" i="11"/>
  <c r="H226" i="11" s="1"/>
  <c r="G224" i="11"/>
  <c r="H224" i="11" s="1"/>
  <c r="G222" i="11"/>
  <c r="H222" i="11" s="1"/>
  <c r="G220" i="11"/>
  <c r="H220" i="11" s="1"/>
  <c r="G218" i="11"/>
  <c r="H218" i="11" s="1"/>
  <c r="G216" i="11"/>
  <c r="H216" i="11" s="1"/>
  <c r="G214" i="11"/>
  <c r="H214" i="11" s="1"/>
  <c r="G212" i="11"/>
  <c r="H212" i="11" s="1"/>
  <c r="G210" i="11"/>
  <c r="H210" i="11" s="1"/>
  <c r="G208" i="11"/>
  <c r="H208" i="11" s="1"/>
  <c r="G206" i="11"/>
  <c r="H206" i="11" s="1"/>
  <c r="G204" i="11"/>
  <c r="H204" i="11" s="1"/>
  <c r="G202" i="11"/>
  <c r="H202" i="11" s="1"/>
  <c r="G200" i="11"/>
  <c r="H200" i="11" s="1"/>
  <c r="G198" i="11"/>
  <c r="H198" i="11" s="1"/>
  <c r="G196" i="11"/>
  <c r="H196" i="11" s="1"/>
  <c r="G194" i="11"/>
  <c r="H194" i="11" s="1"/>
  <c r="G192" i="11"/>
  <c r="H192" i="11" s="1"/>
  <c r="G190" i="11"/>
  <c r="H190" i="11" s="1"/>
  <c r="G188" i="11"/>
  <c r="H188" i="11" s="1"/>
  <c r="G186" i="11"/>
  <c r="H186" i="11" s="1"/>
  <c r="G184" i="11"/>
  <c r="H184" i="11" s="1"/>
  <c r="G182" i="11"/>
  <c r="H182" i="11" s="1"/>
  <c r="G180" i="11"/>
  <c r="H180" i="11" s="1"/>
  <c r="G178" i="11"/>
  <c r="H178" i="11" s="1"/>
  <c r="G176" i="11"/>
  <c r="H176" i="11" s="1"/>
  <c r="G174" i="11"/>
  <c r="H174" i="11" s="1"/>
  <c r="G172" i="11"/>
  <c r="H172" i="11" s="1"/>
  <c r="G225" i="11"/>
  <c r="H225" i="11" s="1"/>
  <c r="G209" i="11"/>
  <c r="H209" i="11" s="1"/>
  <c r="G193" i="11"/>
  <c r="H193" i="11" s="1"/>
  <c r="G223" i="11"/>
  <c r="H223" i="11" s="1"/>
  <c r="G207" i="11"/>
  <c r="H207" i="11" s="1"/>
  <c r="G191" i="11"/>
  <c r="H191" i="11" s="1"/>
  <c r="G173" i="11"/>
  <c r="H173" i="11" s="1"/>
  <c r="G237" i="11"/>
  <c r="H237" i="11" s="1"/>
  <c r="G221" i="11"/>
  <c r="H221" i="11" s="1"/>
  <c r="G205" i="11"/>
  <c r="H205" i="11" s="1"/>
  <c r="G189" i="11"/>
  <c r="H189" i="11" s="1"/>
  <c r="G235" i="11"/>
  <c r="H235" i="11" s="1"/>
  <c r="G219" i="11"/>
  <c r="H219" i="11" s="1"/>
  <c r="G203" i="11"/>
  <c r="H203" i="11" s="1"/>
  <c r="G187" i="11"/>
  <c r="H187" i="11" s="1"/>
  <c r="G179" i="11"/>
  <c r="H179" i="11" s="1"/>
  <c r="G171" i="11"/>
  <c r="H171" i="11" s="1"/>
  <c r="G169" i="11"/>
  <c r="H169" i="11" s="1"/>
  <c r="G167" i="11"/>
  <c r="H167" i="11" s="1"/>
  <c r="G165" i="11"/>
  <c r="H165" i="11" s="1"/>
  <c r="G163" i="11"/>
  <c r="H163" i="11" s="1"/>
  <c r="G161" i="11"/>
  <c r="H161" i="11" s="1"/>
  <c r="G159" i="11"/>
  <c r="H159" i="11" s="1"/>
  <c r="G157" i="11"/>
  <c r="H157" i="11" s="1"/>
  <c r="G155" i="11"/>
  <c r="H155" i="11" s="1"/>
  <c r="G153" i="11"/>
  <c r="H153" i="11" s="1"/>
  <c r="G151" i="11"/>
  <c r="H151" i="11" s="1"/>
  <c r="G149" i="11"/>
  <c r="H149" i="11" s="1"/>
  <c r="G147" i="11"/>
  <c r="H147" i="11" s="1"/>
  <c r="G145" i="11"/>
  <c r="H145" i="11" s="1"/>
  <c r="G143" i="11"/>
  <c r="H143" i="11" s="1"/>
  <c r="G141" i="11"/>
  <c r="H141" i="11" s="1"/>
  <c r="G139" i="11"/>
  <c r="H139" i="11" s="1"/>
  <c r="G137" i="11"/>
  <c r="H137" i="11" s="1"/>
  <c r="G135" i="11"/>
  <c r="H135" i="11" s="1"/>
  <c r="G133" i="11"/>
  <c r="H133" i="11" s="1"/>
  <c r="G131" i="11"/>
  <c r="H131" i="11" s="1"/>
  <c r="G129" i="11"/>
  <c r="H129" i="11" s="1"/>
  <c r="G127" i="11"/>
  <c r="H127" i="11" s="1"/>
  <c r="G125" i="11"/>
  <c r="H125" i="11" s="1"/>
  <c r="G123" i="11"/>
  <c r="H123" i="11" s="1"/>
  <c r="G121" i="11"/>
  <c r="H121" i="11" s="1"/>
  <c r="G119" i="11"/>
  <c r="H119" i="11" s="1"/>
  <c r="G117" i="11"/>
  <c r="H117" i="11" s="1"/>
  <c r="G115" i="11"/>
  <c r="H115" i="11" s="1"/>
  <c r="G113" i="11"/>
  <c r="H113" i="11" s="1"/>
  <c r="G111" i="11"/>
  <c r="H111" i="11" s="1"/>
  <c r="G109" i="11"/>
  <c r="H109" i="11" s="1"/>
  <c r="G107" i="11"/>
  <c r="H107" i="11" s="1"/>
  <c r="G233" i="11"/>
  <c r="H233" i="11" s="1"/>
  <c r="G217" i="11"/>
  <c r="H217" i="11" s="1"/>
  <c r="G201" i="11"/>
  <c r="H201" i="11" s="1"/>
  <c r="G185" i="11"/>
  <c r="H185" i="11" s="1"/>
  <c r="G231" i="11"/>
  <c r="H231" i="11" s="1"/>
  <c r="G215" i="11"/>
  <c r="H215" i="11" s="1"/>
  <c r="G199" i="11"/>
  <c r="H199" i="11" s="1"/>
  <c r="G183" i="11"/>
  <c r="H183" i="11" s="1"/>
  <c r="G177" i="11"/>
  <c r="H177" i="11" s="1"/>
  <c r="G229" i="11"/>
  <c r="H229" i="11" s="1"/>
  <c r="G213" i="11"/>
  <c r="H213" i="11" s="1"/>
  <c r="G197" i="11"/>
  <c r="H197" i="11" s="1"/>
  <c r="G181" i="11"/>
  <c r="H181" i="11" s="1"/>
  <c r="G158" i="11"/>
  <c r="H158" i="11" s="1"/>
  <c r="G142" i="11"/>
  <c r="H142" i="11" s="1"/>
  <c r="G126" i="11"/>
  <c r="H126" i="11" s="1"/>
  <c r="G110" i="11"/>
  <c r="H110" i="11" s="1"/>
  <c r="G156" i="11"/>
  <c r="H156" i="11" s="1"/>
  <c r="G140" i="11"/>
  <c r="H140" i="11" s="1"/>
  <c r="G124" i="11"/>
  <c r="H124" i="11" s="1"/>
  <c r="G108" i="11"/>
  <c r="H108" i="11" s="1"/>
  <c r="G105" i="11"/>
  <c r="H105" i="11" s="1"/>
  <c r="G103" i="11"/>
  <c r="H103" i="11" s="1"/>
  <c r="G101" i="11"/>
  <c r="H101" i="11" s="1"/>
  <c r="G99" i="11"/>
  <c r="H99" i="11" s="1"/>
  <c r="G97" i="11"/>
  <c r="H97" i="11" s="1"/>
  <c r="G95" i="11"/>
  <c r="H95" i="11" s="1"/>
  <c r="G93" i="11"/>
  <c r="H93" i="11" s="1"/>
  <c r="G91" i="11"/>
  <c r="H91" i="11" s="1"/>
  <c r="G89" i="11"/>
  <c r="H89" i="11" s="1"/>
  <c r="G87" i="11"/>
  <c r="H87" i="11" s="1"/>
  <c r="G85" i="11"/>
  <c r="H85" i="11" s="1"/>
  <c r="G83" i="11"/>
  <c r="H83" i="11" s="1"/>
  <c r="G81" i="11"/>
  <c r="H81" i="11" s="1"/>
  <c r="G79" i="11"/>
  <c r="H79" i="11" s="1"/>
  <c r="G77" i="11"/>
  <c r="H77" i="11" s="1"/>
  <c r="G75" i="11"/>
  <c r="H75" i="11" s="1"/>
  <c r="G73" i="11"/>
  <c r="H73" i="11" s="1"/>
  <c r="G71" i="11"/>
  <c r="H71" i="11" s="1"/>
  <c r="G69" i="11"/>
  <c r="H69" i="11" s="1"/>
  <c r="G67" i="11"/>
  <c r="H67" i="11" s="1"/>
  <c r="G65" i="11"/>
  <c r="H65" i="11" s="1"/>
  <c r="G63" i="11"/>
  <c r="H63" i="11" s="1"/>
  <c r="G61" i="11"/>
  <c r="H61" i="11" s="1"/>
  <c r="G59" i="11"/>
  <c r="H59" i="11" s="1"/>
  <c r="G57" i="11"/>
  <c r="H57" i="11" s="1"/>
  <c r="G55" i="11"/>
  <c r="H55" i="11" s="1"/>
  <c r="G53" i="11"/>
  <c r="H53" i="11" s="1"/>
  <c r="G51" i="11"/>
  <c r="H51" i="11" s="1"/>
  <c r="G49" i="11"/>
  <c r="H49" i="11" s="1"/>
  <c r="G47" i="11"/>
  <c r="H47" i="11" s="1"/>
  <c r="G45" i="11"/>
  <c r="H45" i="11" s="1"/>
  <c r="G43" i="11"/>
  <c r="H43" i="11" s="1"/>
  <c r="G41" i="11"/>
  <c r="H41" i="11" s="1"/>
  <c r="G227" i="11"/>
  <c r="H227" i="11" s="1"/>
  <c r="G175" i="11"/>
  <c r="H175" i="11" s="1"/>
  <c r="G170" i="11"/>
  <c r="H170" i="11" s="1"/>
  <c r="G154" i="11"/>
  <c r="H154" i="11" s="1"/>
  <c r="G138" i="11"/>
  <c r="H138" i="11" s="1"/>
  <c r="G122" i="11"/>
  <c r="H122" i="11" s="1"/>
  <c r="G106" i="11"/>
  <c r="H106" i="11" s="1"/>
  <c r="G211" i="11"/>
  <c r="H211" i="11" s="1"/>
  <c r="G168" i="11"/>
  <c r="H168" i="11" s="1"/>
  <c r="G152" i="11"/>
  <c r="H152" i="11" s="1"/>
  <c r="G136" i="11"/>
  <c r="H136" i="11" s="1"/>
  <c r="G120" i="11"/>
  <c r="H120" i="11" s="1"/>
  <c r="G195" i="11"/>
  <c r="H195" i="11" s="1"/>
  <c r="G166" i="11"/>
  <c r="H166" i="11" s="1"/>
  <c r="G150" i="11"/>
  <c r="H150" i="11" s="1"/>
  <c r="G134" i="11"/>
  <c r="H134" i="11" s="1"/>
  <c r="G118" i="11"/>
  <c r="H118" i="11" s="1"/>
  <c r="G164" i="11"/>
  <c r="H164" i="11" s="1"/>
  <c r="G148" i="11"/>
  <c r="H148" i="11" s="1"/>
  <c r="G132" i="11"/>
  <c r="H132" i="11" s="1"/>
  <c r="G116" i="11"/>
  <c r="H116" i="11" s="1"/>
  <c r="G104" i="11"/>
  <c r="H104" i="11" s="1"/>
  <c r="G102" i="11"/>
  <c r="H102" i="11" s="1"/>
  <c r="G100" i="11"/>
  <c r="H100" i="11" s="1"/>
  <c r="G98" i="11"/>
  <c r="H98" i="11" s="1"/>
  <c r="G96" i="11"/>
  <c r="H96" i="11" s="1"/>
  <c r="G94" i="11"/>
  <c r="H94" i="11" s="1"/>
  <c r="G92" i="11"/>
  <c r="H92" i="11" s="1"/>
  <c r="G90" i="11"/>
  <c r="H90" i="11" s="1"/>
  <c r="G88" i="11"/>
  <c r="H88" i="11" s="1"/>
  <c r="G86" i="11"/>
  <c r="H86" i="11" s="1"/>
  <c r="G84" i="11"/>
  <c r="H84" i="11" s="1"/>
  <c r="G82" i="11"/>
  <c r="H82" i="11" s="1"/>
  <c r="G80" i="11"/>
  <c r="H80" i="11" s="1"/>
  <c r="G78" i="11"/>
  <c r="H78" i="11" s="1"/>
  <c r="G76" i="11"/>
  <c r="H76" i="11" s="1"/>
  <c r="G74" i="11"/>
  <c r="H74" i="11" s="1"/>
  <c r="G72" i="11"/>
  <c r="H72" i="11" s="1"/>
  <c r="G70" i="11"/>
  <c r="H70" i="11" s="1"/>
  <c r="G68" i="11"/>
  <c r="H68" i="11" s="1"/>
  <c r="G66" i="11"/>
  <c r="H66" i="11" s="1"/>
  <c r="G64" i="11"/>
  <c r="H64" i="11" s="1"/>
  <c r="G62" i="11"/>
  <c r="H62" i="11" s="1"/>
  <c r="G60" i="11"/>
  <c r="H60" i="11" s="1"/>
  <c r="G58" i="11"/>
  <c r="H58" i="11" s="1"/>
  <c r="G56" i="11"/>
  <c r="H56" i="11" s="1"/>
  <c r="G54" i="11"/>
  <c r="H54" i="11" s="1"/>
  <c r="G52" i="11"/>
  <c r="H52" i="11" s="1"/>
  <c r="G50" i="11"/>
  <c r="H50" i="11" s="1"/>
  <c r="G48" i="11"/>
  <c r="H48" i="11" s="1"/>
  <c r="G46" i="11"/>
  <c r="H46" i="11" s="1"/>
  <c r="G44" i="11"/>
  <c r="H44" i="11" s="1"/>
  <c r="G42" i="11"/>
  <c r="H42" i="11" s="1"/>
  <c r="G40" i="11"/>
  <c r="H40" i="11" s="1"/>
  <c r="G162" i="11"/>
  <c r="H162" i="11" s="1"/>
  <c r="G146" i="11"/>
  <c r="H146" i="11" s="1"/>
  <c r="G130" i="11"/>
  <c r="H130" i="11" s="1"/>
  <c r="G114" i="11"/>
  <c r="H114" i="11" s="1"/>
  <c r="P783" i="11"/>
  <c r="Q783" i="11" s="1"/>
  <c r="P781" i="11"/>
  <c r="Q781" i="11" s="1"/>
  <c r="P779" i="11"/>
  <c r="Q779" i="11" s="1"/>
  <c r="P777" i="11"/>
  <c r="Q777" i="11" s="1"/>
  <c r="P775" i="11"/>
  <c r="Q775" i="11" s="1"/>
  <c r="P773" i="11"/>
  <c r="Q773" i="11" s="1"/>
  <c r="P771" i="11"/>
  <c r="Q771" i="11" s="1"/>
  <c r="P769" i="11"/>
  <c r="Q769" i="11" s="1"/>
  <c r="P767" i="11"/>
  <c r="Q767" i="11" s="1"/>
  <c r="P780" i="11"/>
  <c r="Q780" i="11" s="1"/>
  <c r="P778" i="11"/>
  <c r="Q778" i="11" s="1"/>
  <c r="P776" i="11"/>
  <c r="Q776" i="11" s="1"/>
  <c r="P774" i="11"/>
  <c r="Q774" i="11" s="1"/>
  <c r="P764" i="11"/>
  <c r="Q764" i="11" s="1"/>
  <c r="P762" i="11"/>
  <c r="Q762" i="11" s="1"/>
  <c r="P760" i="11"/>
  <c r="Q760" i="11" s="1"/>
  <c r="P758" i="11"/>
  <c r="Q758" i="11" s="1"/>
  <c r="P756" i="11"/>
  <c r="Q756" i="11" s="1"/>
  <c r="P754" i="11"/>
  <c r="Q754" i="11" s="1"/>
  <c r="P772" i="11"/>
  <c r="Q772" i="11" s="1"/>
  <c r="P770" i="11"/>
  <c r="Q770" i="11" s="1"/>
  <c r="P768" i="11"/>
  <c r="Q768" i="11" s="1"/>
  <c r="P782" i="11"/>
  <c r="Q782" i="11" s="1"/>
  <c r="P766" i="11"/>
  <c r="Q766" i="11" s="1"/>
  <c r="P750" i="11"/>
  <c r="Q750" i="11" s="1"/>
  <c r="P765" i="11"/>
  <c r="Q765" i="11" s="1"/>
  <c r="P753" i="11"/>
  <c r="Q753" i="11" s="1"/>
  <c r="P763" i="11"/>
  <c r="Q763" i="11" s="1"/>
  <c r="P752" i="11"/>
  <c r="Q752" i="11" s="1"/>
  <c r="P749" i="11"/>
  <c r="Q749" i="11" s="1"/>
  <c r="P748" i="11"/>
  <c r="Q748" i="11" s="1"/>
  <c r="P746" i="11"/>
  <c r="Q746" i="11" s="1"/>
  <c r="P744" i="11"/>
  <c r="Q744" i="11" s="1"/>
  <c r="P742" i="11"/>
  <c r="Q742" i="11" s="1"/>
  <c r="P740" i="11"/>
  <c r="Q740" i="11" s="1"/>
  <c r="P738" i="11"/>
  <c r="Q738" i="11" s="1"/>
  <c r="P736" i="11"/>
  <c r="Q736" i="11" s="1"/>
  <c r="P734" i="11"/>
  <c r="Q734" i="11" s="1"/>
  <c r="P761" i="11"/>
  <c r="Q761" i="11" s="1"/>
  <c r="P759" i="11"/>
  <c r="Q759" i="11" s="1"/>
  <c r="P757" i="11"/>
  <c r="Q757" i="11" s="1"/>
  <c r="P745" i="11"/>
  <c r="Q745" i="11" s="1"/>
  <c r="P743" i="11"/>
  <c r="Q743" i="11" s="1"/>
  <c r="P732" i="11"/>
  <c r="Q732" i="11" s="1"/>
  <c r="P730" i="11"/>
  <c r="Q730" i="11" s="1"/>
  <c r="P728" i="11"/>
  <c r="Q728" i="11" s="1"/>
  <c r="P726" i="11"/>
  <c r="Q726" i="11" s="1"/>
  <c r="P724" i="11"/>
  <c r="Q724" i="11" s="1"/>
  <c r="P722" i="11"/>
  <c r="Q722" i="11" s="1"/>
  <c r="P720" i="11"/>
  <c r="Q720" i="11" s="1"/>
  <c r="P718" i="11"/>
  <c r="Q718" i="11" s="1"/>
  <c r="P751" i="11"/>
  <c r="Q751" i="11" s="1"/>
  <c r="P741" i="11"/>
  <c r="Q741" i="11" s="1"/>
  <c r="P739" i="11"/>
  <c r="Q739" i="11" s="1"/>
  <c r="P735" i="11"/>
  <c r="Q735" i="11" s="1"/>
  <c r="P733" i="11"/>
  <c r="Q733" i="11" s="1"/>
  <c r="P731" i="11"/>
  <c r="Q731" i="11" s="1"/>
  <c r="P729" i="11"/>
  <c r="Q729" i="11" s="1"/>
  <c r="P727" i="11"/>
  <c r="Q727" i="11" s="1"/>
  <c r="P725" i="11"/>
  <c r="Q725" i="11" s="1"/>
  <c r="P723" i="11"/>
  <c r="Q723" i="11" s="1"/>
  <c r="P721" i="11"/>
  <c r="Q721" i="11" s="1"/>
  <c r="P719" i="11"/>
  <c r="Q719" i="11" s="1"/>
  <c r="P717" i="11"/>
  <c r="Q717" i="11" s="1"/>
  <c r="P755" i="11"/>
  <c r="Q755" i="11" s="1"/>
  <c r="P737" i="11"/>
  <c r="Q737" i="11" s="1"/>
  <c r="P716" i="11"/>
  <c r="Q716" i="11" s="1"/>
  <c r="P714" i="11"/>
  <c r="Q714" i="11" s="1"/>
  <c r="P712" i="11"/>
  <c r="Q712" i="11" s="1"/>
  <c r="P710" i="11"/>
  <c r="Q710" i="11" s="1"/>
  <c r="P708" i="11"/>
  <c r="Q708" i="11" s="1"/>
  <c r="P706" i="11"/>
  <c r="Q706" i="11" s="1"/>
  <c r="P704" i="11"/>
  <c r="Q704" i="11" s="1"/>
  <c r="P747" i="11"/>
  <c r="Q747" i="11" s="1"/>
  <c r="P715" i="11"/>
  <c r="Q715" i="11" s="1"/>
  <c r="P713" i="11"/>
  <c r="Q713" i="11" s="1"/>
  <c r="P711" i="11"/>
  <c r="Q711" i="11" s="1"/>
  <c r="P709" i="11"/>
  <c r="Q709" i="11" s="1"/>
  <c r="P707" i="11"/>
  <c r="Q707" i="11" s="1"/>
  <c r="P705" i="11"/>
  <c r="Q705" i="11" s="1"/>
  <c r="P703" i="11"/>
  <c r="Q703" i="11" s="1"/>
  <c r="P702" i="11"/>
  <c r="Q702" i="11" s="1"/>
  <c r="P700" i="11"/>
  <c r="Q700" i="11" s="1"/>
  <c r="P698" i="11"/>
  <c r="Q698" i="11" s="1"/>
  <c r="P696" i="11"/>
  <c r="Q696" i="11" s="1"/>
  <c r="P694" i="11"/>
  <c r="Q694" i="11" s="1"/>
  <c r="P692" i="11"/>
  <c r="Q692" i="11" s="1"/>
  <c r="P690" i="11"/>
  <c r="Q690" i="11" s="1"/>
  <c r="P688" i="11"/>
  <c r="Q688" i="11" s="1"/>
  <c r="P701" i="11"/>
  <c r="Q701" i="11" s="1"/>
  <c r="P699" i="11"/>
  <c r="Q699" i="11" s="1"/>
  <c r="P697" i="11"/>
  <c r="Q697" i="11" s="1"/>
  <c r="P695" i="11"/>
  <c r="Q695" i="11" s="1"/>
  <c r="P693" i="11"/>
  <c r="Q693" i="11" s="1"/>
  <c r="P691" i="11"/>
  <c r="Q691" i="11" s="1"/>
  <c r="P689" i="11"/>
  <c r="Q689" i="11" s="1"/>
  <c r="P687" i="11"/>
  <c r="Q687" i="11" s="1"/>
  <c r="P685" i="11"/>
  <c r="Q685" i="11" s="1"/>
  <c r="P683" i="11"/>
  <c r="Q683" i="11" s="1"/>
  <c r="P681" i="11"/>
  <c r="Q681" i="11" s="1"/>
  <c r="P679" i="11"/>
  <c r="Q679" i="11" s="1"/>
  <c r="P677" i="11"/>
  <c r="Q677" i="11" s="1"/>
  <c r="P675" i="11"/>
  <c r="Q675" i="11" s="1"/>
  <c r="P673" i="11"/>
  <c r="Q673" i="11" s="1"/>
  <c r="P671" i="11"/>
  <c r="Q671" i="11" s="1"/>
  <c r="P678" i="11"/>
  <c r="Q678" i="11" s="1"/>
  <c r="P670" i="11"/>
  <c r="Q670" i="11" s="1"/>
  <c r="P676" i="11"/>
  <c r="Q676" i="11" s="1"/>
  <c r="P674" i="11"/>
  <c r="Q674" i="11" s="1"/>
  <c r="P672" i="11"/>
  <c r="Q672" i="11" s="1"/>
  <c r="P668" i="11"/>
  <c r="Q668" i="11" s="1"/>
  <c r="P666" i="11"/>
  <c r="Q666" i="11" s="1"/>
  <c r="P664" i="11"/>
  <c r="Q664" i="11" s="1"/>
  <c r="P662" i="11"/>
  <c r="Q662" i="11" s="1"/>
  <c r="P660" i="11"/>
  <c r="Q660" i="11" s="1"/>
  <c r="P658" i="11"/>
  <c r="Q658" i="11" s="1"/>
  <c r="P656" i="11"/>
  <c r="Q656" i="11" s="1"/>
  <c r="P654" i="11"/>
  <c r="Q654" i="11" s="1"/>
  <c r="P652" i="11"/>
  <c r="Q652" i="11" s="1"/>
  <c r="P650" i="11"/>
  <c r="Q650" i="11" s="1"/>
  <c r="P648" i="11"/>
  <c r="Q648" i="11" s="1"/>
  <c r="P646" i="11"/>
  <c r="Q646" i="11" s="1"/>
  <c r="P644" i="11"/>
  <c r="Q644" i="11" s="1"/>
  <c r="P642" i="11"/>
  <c r="Q642" i="11" s="1"/>
  <c r="P640" i="11"/>
  <c r="Q640" i="11" s="1"/>
  <c r="P638" i="11"/>
  <c r="Q638" i="11" s="1"/>
  <c r="P636" i="11"/>
  <c r="Q636" i="11" s="1"/>
  <c r="P686" i="11"/>
  <c r="Q686" i="11" s="1"/>
  <c r="P684" i="11"/>
  <c r="Q684" i="11" s="1"/>
  <c r="P682" i="11"/>
  <c r="Q682" i="11" s="1"/>
  <c r="P665" i="11"/>
  <c r="Q665" i="11" s="1"/>
  <c r="P649" i="11"/>
  <c r="Q649" i="11" s="1"/>
  <c r="P663" i="11"/>
  <c r="Q663" i="11" s="1"/>
  <c r="P647" i="11"/>
  <c r="Q647" i="11" s="1"/>
  <c r="P635" i="11"/>
  <c r="Q635" i="11" s="1"/>
  <c r="P661" i="11"/>
  <c r="Q661" i="11" s="1"/>
  <c r="P645" i="11"/>
  <c r="Q645" i="11" s="1"/>
  <c r="P634" i="11"/>
  <c r="Q634" i="11" s="1"/>
  <c r="P632" i="11"/>
  <c r="Q632" i="11" s="1"/>
  <c r="P630" i="11"/>
  <c r="Q630" i="11" s="1"/>
  <c r="P628" i="11"/>
  <c r="Q628" i="11" s="1"/>
  <c r="P626" i="11"/>
  <c r="Q626" i="11" s="1"/>
  <c r="P624" i="11"/>
  <c r="Q624" i="11" s="1"/>
  <c r="P622" i="11"/>
  <c r="Q622" i="11" s="1"/>
  <c r="P620" i="11"/>
  <c r="Q620" i="11" s="1"/>
  <c r="P618" i="11"/>
  <c r="Q618" i="11" s="1"/>
  <c r="P616" i="11"/>
  <c r="Q616" i="11" s="1"/>
  <c r="P614" i="11"/>
  <c r="Q614" i="11" s="1"/>
  <c r="P612" i="11"/>
  <c r="Q612" i="11" s="1"/>
  <c r="P610" i="11"/>
  <c r="Q610" i="11" s="1"/>
  <c r="P608" i="11"/>
  <c r="Q608" i="11" s="1"/>
  <c r="P606" i="11"/>
  <c r="Q606" i="11" s="1"/>
  <c r="P604" i="11"/>
  <c r="Q604" i="11" s="1"/>
  <c r="P659" i="11"/>
  <c r="Q659" i="11" s="1"/>
  <c r="P643" i="11"/>
  <c r="Q643" i="11" s="1"/>
  <c r="P680" i="11"/>
  <c r="Q680" i="11" s="1"/>
  <c r="P657" i="11"/>
  <c r="Q657" i="11" s="1"/>
  <c r="P641" i="11"/>
  <c r="Q641" i="11" s="1"/>
  <c r="P655" i="11"/>
  <c r="Q655" i="11" s="1"/>
  <c r="P639" i="11"/>
  <c r="Q639" i="11" s="1"/>
  <c r="P669" i="11"/>
  <c r="Q669" i="11" s="1"/>
  <c r="P653" i="11"/>
  <c r="Q653" i="11" s="1"/>
  <c r="P633" i="11"/>
  <c r="Q633" i="11" s="1"/>
  <c r="P631" i="11"/>
  <c r="Q631" i="11" s="1"/>
  <c r="P629" i="11"/>
  <c r="Q629" i="11" s="1"/>
  <c r="P627" i="11"/>
  <c r="Q627" i="11" s="1"/>
  <c r="P625" i="11"/>
  <c r="Q625" i="11" s="1"/>
  <c r="P623" i="11"/>
  <c r="Q623" i="11" s="1"/>
  <c r="P621" i="11"/>
  <c r="Q621" i="11" s="1"/>
  <c r="P619" i="11"/>
  <c r="Q619" i="11" s="1"/>
  <c r="P617" i="11"/>
  <c r="Q617" i="11" s="1"/>
  <c r="P615" i="11"/>
  <c r="Q615" i="11" s="1"/>
  <c r="P613" i="11"/>
  <c r="Q613" i="11" s="1"/>
  <c r="P611" i="11"/>
  <c r="Q611" i="11" s="1"/>
  <c r="P609" i="11"/>
  <c r="Q609" i="11" s="1"/>
  <c r="P607" i="11"/>
  <c r="Q607" i="11" s="1"/>
  <c r="P605" i="11"/>
  <c r="Q605" i="11" s="1"/>
  <c r="P603" i="11"/>
  <c r="Q603" i="11" s="1"/>
  <c r="P667" i="11"/>
  <c r="Q667" i="11" s="1"/>
  <c r="P601" i="11"/>
  <c r="Q601" i="11" s="1"/>
  <c r="P599" i="11"/>
  <c r="Q599" i="11" s="1"/>
  <c r="P597" i="11"/>
  <c r="Q597" i="11" s="1"/>
  <c r="P595" i="11"/>
  <c r="Q595" i="11" s="1"/>
  <c r="P593" i="11"/>
  <c r="Q593" i="11" s="1"/>
  <c r="P591" i="11"/>
  <c r="Q591" i="11" s="1"/>
  <c r="P589" i="11"/>
  <c r="Q589" i="11" s="1"/>
  <c r="P587" i="11"/>
  <c r="Q587" i="11" s="1"/>
  <c r="P585" i="11"/>
  <c r="Q585" i="11" s="1"/>
  <c r="P583" i="11"/>
  <c r="Q583" i="11" s="1"/>
  <c r="P581" i="11"/>
  <c r="Q581" i="11" s="1"/>
  <c r="P579" i="11"/>
  <c r="Q579" i="11" s="1"/>
  <c r="P577" i="11"/>
  <c r="Q577" i="11" s="1"/>
  <c r="P575" i="11"/>
  <c r="Q575" i="11" s="1"/>
  <c r="P573" i="11"/>
  <c r="Q573" i="11" s="1"/>
  <c r="P571" i="11"/>
  <c r="Q571" i="11" s="1"/>
  <c r="P651" i="11"/>
  <c r="Q651" i="11" s="1"/>
  <c r="P637" i="11"/>
  <c r="Q637" i="11" s="1"/>
  <c r="P602" i="11"/>
  <c r="Q602" i="11" s="1"/>
  <c r="P600" i="11"/>
  <c r="Q600" i="11" s="1"/>
  <c r="P598" i="11"/>
  <c r="Q598" i="11" s="1"/>
  <c r="P596" i="11"/>
  <c r="Q596" i="11" s="1"/>
  <c r="P594" i="11"/>
  <c r="Q594" i="11" s="1"/>
  <c r="P592" i="11"/>
  <c r="Q592" i="11" s="1"/>
  <c r="P590" i="11"/>
  <c r="Q590" i="11" s="1"/>
  <c r="P588" i="11"/>
  <c r="Q588" i="11" s="1"/>
  <c r="P586" i="11"/>
  <c r="Q586" i="11" s="1"/>
  <c r="P584" i="11"/>
  <c r="Q584" i="11" s="1"/>
  <c r="P582" i="11"/>
  <c r="Q582" i="11" s="1"/>
  <c r="P580" i="11"/>
  <c r="Q580" i="11" s="1"/>
  <c r="P578" i="11"/>
  <c r="Q578" i="11" s="1"/>
  <c r="P576" i="11"/>
  <c r="Q576" i="11" s="1"/>
  <c r="P574" i="11"/>
  <c r="Q574" i="11" s="1"/>
  <c r="P572" i="11"/>
  <c r="Q572" i="11" s="1"/>
  <c r="P570" i="11"/>
  <c r="Q570" i="11" s="1"/>
  <c r="P568" i="11"/>
  <c r="Q568" i="11" s="1"/>
  <c r="P566" i="11"/>
  <c r="Q566" i="11" s="1"/>
  <c r="P564" i="11"/>
  <c r="Q564" i="11" s="1"/>
  <c r="P562" i="11"/>
  <c r="Q562" i="11" s="1"/>
  <c r="P560" i="11"/>
  <c r="Q560" i="11" s="1"/>
  <c r="P558" i="11"/>
  <c r="Q558" i="11" s="1"/>
  <c r="P556" i="11"/>
  <c r="Q556" i="11" s="1"/>
  <c r="P554" i="11"/>
  <c r="Q554" i="11" s="1"/>
  <c r="P552" i="11"/>
  <c r="Q552" i="11" s="1"/>
  <c r="P550" i="11"/>
  <c r="Q550" i="11" s="1"/>
  <c r="P548" i="11"/>
  <c r="Q548" i="11" s="1"/>
  <c r="P546" i="11"/>
  <c r="Q546" i="11" s="1"/>
  <c r="P544" i="11"/>
  <c r="Q544" i="11" s="1"/>
  <c r="P542" i="11"/>
  <c r="Q542" i="11" s="1"/>
  <c r="P540" i="11"/>
  <c r="Q540" i="11" s="1"/>
  <c r="P538" i="11"/>
  <c r="Q538" i="11" s="1"/>
  <c r="P536" i="11"/>
  <c r="Q536" i="11" s="1"/>
  <c r="P569" i="11"/>
  <c r="Q569" i="11" s="1"/>
  <c r="P563" i="11"/>
  <c r="Q563" i="11" s="1"/>
  <c r="P555" i="11"/>
  <c r="Q555" i="11" s="1"/>
  <c r="P547" i="11"/>
  <c r="Q547" i="11" s="1"/>
  <c r="P539" i="11"/>
  <c r="Q539" i="11" s="1"/>
  <c r="P534" i="11"/>
  <c r="Q534" i="11" s="1"/>
  <c r="P532" i="11"/>
  <c r="Q532" i="11" s="1"/>
  <c r="P530" i="11"/>
  <c r="Q530" i="11" s="1"/>
  <c r="P528" i="11"/>
  <c r="Q528" i="11" s="1"/>
  <c r="P526" i="11"/>
  <c r="Q526" i="11" s="1"/>
  <c r="P524" i="11"/>
  <c r="Q524" i="11" s="1"/>
  <c r="P522" i="11"/>
  <c r="Q522" i="11" s="1"/>
  <c r="P520" i="11"/>
  <c r="Q520" i="11" s="1"/>
  <c r="P518" i="11"/>
  <c r="Q518" i="11" s="1"/>
  <c r="P516" i="11"/>
  <c r="Q516" i="11" s="1"/>
  <c r="P514" i="11"/>
  <c r="Q514" i="11" s="1"/>
  <c r="P512" i="11"/>
  <c r="Q512" i="11" s="1"/>
  <c r="P510" i="11"/>
  <c r="Q510" i="11" s="1"/>
  <c r="P508" i="11"/>
  <c r="Q508" i="11" s="1"/>
  <c r="P561" i="11"/>
  <c r="Q561" i="11" s="1"/>
  <c r="P553" i="11"/>
  <c r="Q553" i="11" s="1"/>
  <c r="P545" i="11"/>
  <c r="Q545" i="11" s="1"/>
  <c r="P537" i="11"/>
  <c r="Q537" i="11" s="1"/>
  <c r="P567" i="11"/>
  <c r="Q567" i="11" s="1"/>
  <c r="P559" i="11"/>
  <c r="Q559" i="11" s="1"/>
  <c r="P551" i="11"/>
  <c r="Q551" i="11" s="1"/>
  <c r="P543" i="11"/>
  <c r="Q543" i="11" s="1"/>
  <c r="P535" i="11"/>
  <c r="Q535" i="11" s="1"/>
  <c r="P533" i="11"/>
  <c r="Q533" i="11" s="1"/>
  <c r="P531" i="11"/>
  <c r="Q531" i="11" s="1"/>
  <c r="P529" i="11"/>
  <c r="Q529" i="11" s="1"/>
  <c r="P527" i="11"/>
  <c r="Q527" i="11" s="1"/>
  <c r="P525" i="11"/>
  <c r="Q525" i="11" s="1"/>
  <c r="P523" i="11"/>
  <c r="Q523" i="11" s="1"/>
  <c r="P521" i="11"/>
  <c r="Q521" i="11" s="1"/>
  <c r="P519" i="11"/>
  <c r="Q519" i="11" s="1"/>
  <c r="P517" i="11"/>
  <c r="Q517" i="11" s="1"/>
  <c r="P515" i="11"/>
  <c r="Q515" i="11" s="1"/>
  <c r="P513" i="11"/>
  <c r="Q513" i="11" s="1"/>
  <c r="P511" i="11"/>
  <c r="Q511" i="11" s="1"/>
  <c r="P509" i="11"/>
  <c r="Q509" i="11" s="1"/>
  <c r="P507" i="11"/>
  <c r="Q507" i="11" s="1"/>
  <c r="P565" i="11"/>
  <c r="Q565" i="11" s="1"/>
  <c r="P557" i="11"/>
  <c r="Q557" i="11" s="1"/>
  <c r="P549" i="11"/>
  <c r="Q549" i="11" s="1"/>
  <c r="P541" i="11"/>
  <c r="Q541" i="11" s="1"/>
  <c r="P505" i="11"/>
  <c r="Q505" i="11" s="1"/>
  <c r="P503" i="11"/>
  <c r="Q503" i="11" s="1"/>
  <c r="P501" i="11"/>
  <c r="Q501" i="11" s="1"/>
  <c r="P499" i="11"/>
  <c r="Q499" i="11" s="1"/>
  <c r="P497" i="11"/>
  <c r="Q497" i="11" s="1"/>
  <c r="P495" i="11"/>
  <c r="Q495" i="11" s="1"/>
  <c r="P493" i="11"/>
  <c r="Q493" i="11" s="1"/>
  <c r="P491" i="11"/>
  <c r="Q491" i="11" s="1"/>
  <c r="P489" i="11"/>
  <c r="Q489" i="11" s="1"/>
  <c r="P487" i="11"/>
  <c r="Q487" i="11" s="1"/>
  <c r="P485" i="11"/>
  <c r="Q485" i="11" s="1"/>
  <c r="P483" i="11"/>
  <c r="Q483" i="11" s="1"/>
  <c r="P481" i="11"/>
  <c r="Q481" i="11" s="1"/>
  <c r="P479" i="11"/>
  <c r="Q479" i="11" s="1"/>
  <c r="P477" i="11"/>
  <c r="Q477" i="11" s="1"/>
  <c r="P475" i="11"/>
  <c r="Q475" i="11" s="1"/>
  <c r="P506" i="11"/>
  <c r="Q506" i="11" s="1"/>
  <c r="P490" i="11"/>
  <c r="Q490" i="11" s="1"/>
  <c r="P474" i="11"/>
  <c r="Q474" i="11" s="1"/>
  <c r="P472" i="11"/>
  <c r="Q472" i="11" s="1"/>
  <c r="P470" i="11"/>
  <c r="Q470" i="11" s="1"/>
  <c r="P468" i="11"/>
  <c r="Q468" i="11" s="1"/>
  <c r="P466" i="11"/>
  <c r="Q466" i="11" s="1"/>
  <c r="P464" i="11"/>
  <c r="Q464" i="11" s="1"/>
  <c r="P462" i="11"/>
  <c r="Q462" i="11" s="1"/>
  <c r="P460" i="11"/>
  <c r="Q460" i="11" s="1"/>
  <c r="P458" i="11"/>
  <c r="Q458" i="11" s="1"/>
  <c r="P456" i="11"/>
  <c r="Q456" i="11" s="1"/>
  <c r="P454" i="11"/>
  <c r="Q454" i="11" s="1"/>
  <c r="P452" i="11"/>
  <c r="Q452" i="11" s="1"/>
  <c r="P450" i="11"/>
  <c r="Q450" i="11" s="1"/>
  <c r="P448" i="11"/>
  <c r="Q448" i="11" s="1"/>
  <c r="P446" i="11"/>
  <c r="Q446" i="11" s="1"/>
  <c r="P444" i="11"/>
  <c r="Q444" i="11" s="1"/>
  <c r="P442" i="11"/>
  <c r="Q442" i="11" s="1"/>
  <c r="P504" i="11"/>
  <c r="Q504" i="11" s="1"/>
  <c r="P488" i="11"/>
  <c r="Q488" i="11" s="1"/>
  <c r="P502" i="11"/>
  <c r="Q502" i="11" s="1"/>
  <c r="P486" i="11"/>
  <c r="Q486" i="11" s="1"/>
  <c r="P500" i="11"/>
  <c r="Q500" i="11" s="1"/>
  <c r="P484" i="11"/>
  <c r="Q484" i="11" s="1"/>
  <c r="P498" i="11"/>
  <c r="Q498" i="11" s="1"/>
  <c r="P482" i="11"/>
  <c r="Q482" i="11" s="1"/>
  <c r="P473" i="11"/>
  <c r="Q473" i="11" s="1"/>
  <c r="P471" i="11"/>
  <c r="Q471" i="11" s="1"/>
  <c r="P469" i="11"/>
  <c r="Q469" i="11" s="1"/>
  <c r="P467" i="11"/>
  <c r="Q467" i="11" s="1"/>
  <c r="P465" i="11"/>
  <c r="Q465" i="11" s="1"/>
  <c r="P463" i="11"/>
  <c r="Q463" i="11" s="1"/>
  <c r="P461" i="11"/>
  <c r="Q461" i="11" s="1"/>
  <c r="P459" i="11"/>
  <c r="Q459" i="11" s="1"/>
  <c r="P457" i="11"/>
  <c r="Q457" i="11" s="1"/>
  <c r="P455" i="11"/>
  <c r="Q455" i="11" s="1"/>
  <c r="P453" i="11"/>
  <c r="Q453" i="11" s="1"/>
  <c r="P451" i="11"/>
  <c r="Q451" i="11" s="1"/>
  <c r="P449" i="11"/>
  <c r="Q449" i="11" s="1"/>
  <c r="P447" i="11"/>
  <c r="Q447" i="11" s="1"/>
  <c r="P445" i="11"/>
  <c r="Q445" i="11" s="1"/>
  <c r="P443" i="11"/>
  <c r="Q443" i="11" s="1"/>
  <c r="P441" i="11"/>
  <c r="Q441" i="11" s="1"/>
  <c r="P496" i="11"/>
  <c r="Q496" i="11" s="1"/>
  <c r="P480" i="11"/>
  <c r="Q480" i="11" s="1"/>
  <c r="P494" i="11"/>
  <c r="Q494" i="11" s="1"/>
  <c r="P478" i="11"/>
  <c r="Q478" i="11" s="1"/>
  <c r="P439" i="11"/>
  <c r="Q439" i="11" s="1"/>
  <c r="P437" i="11"/>
  <c r="Q437" i="11" s="1"/>
  <c r="P435" i="11"/>
  <c r="Q435" i="11" s="1"/>
  <c r="P433" i="11"/>
  <c r="Q433" i="11" s="1"/>
  <c r="P431" i="11"/>
  <c r="Q431" i="11" s="1"/>
  <c r="P429" i="11"/>
  <c r="Q429" i="11" s="1"/>
  <c r="P427" i="11"/>
  <c r="Q427" i="11" s="1"/>
  <c r="P425" i="11"/>
  <c r="Q425" i="11" s="1"/>
  <c r="P423" i="11"/>
  <c r="Q423" i="11" s="1"/>
  <c r="P421" i="11"/>
  <c r="Q421" i="11" s="1"/>
  <c r="P419" i="11"/>
  <c r="Q419" i="11" s="1"/>
  <c r="P417" i="11"/>
  <c r="Q417" i="11" s="1"/>
  <c r="P415" i="11"/>
  <c r="Q415" i="11" s="1"/>
  <c r="P413" i="11"/>
  <c r="Q413" i="11" s="1"/>
  <c r="P411" i="11"/>
  <c r="Q411" i="11" s="1"/>
  <c r="P409" i="11"/>
  <c r="Q409" i="11" s="1"/>
  <c r="P407" i="11"/>
  <c r="Q407" i="11" s="1"/>
  <c r="P405" i="11"/>
  <c r="Q405" i="11" s="1"/>
  <c r="P403" i="11"/>
  <c r="Q403" i="11" s="1"/>
  <c r="P401" i="11"/>
  <c r="Q401" i="11" s="1"/>
  <c r="P399" i="11"/>
  <c r="Q399" i="11" s="1"/>
  <c r="P397" i="11"/>
  <c r="Q397" i="11" s="1"/>
  <c r="P395" i="11"/>
  <c r="Q395" i="11" s="1"/>
  <c r="P393" i="11"/>
  <c r="Q393" i="11" s="1"/>
  <c r="P391" i="11"/>
  <c r="Q391" i="11" s="1"/>
  <c r="P389" i="11"/>
  <c r="Q389" i="11" s="1"/>
  <c r="P387" i="11"/>
  <c r="Q387" i="11" s="1"/>
  <c r="P385" i="11"/>
  <c r="Q385" i="11" s="1"/>
  <c r="P383" i="11"/>
  <c r="Q383" i="11" s="1"/>
  <c r="P381" i="11"/>
  <c r="Q381" i="11" s="1"/>
  <c r="P379" i="11"/>
  <c r="Q379" i="11" s="1"/>
  <c r="P377" i="11"/>
  <c r="Q377" i="11" s="1"/>
  <c r="P375" i="11"/>
  <c r="Q375" i="11" s="1"/>
  <c r="P373" i="11"/>
  <c r="Q373" i="11" s="1"/>
  <c r="P371" i="11"/>
  <c r="Q371" i="11" s="1"/>
  <c r="P492" i="11"/>
  <c r="Q492" i="11" s="1"/>
  <c r="P476" i="11"/>
  <c r="Q476" i="11" s="1"/>
  <c r="P440" i="11"/>
  <c r="Q440" i="11" s="1"/>
  <c r="P438" i="11"/>
  <c r="Q438" i="11" s="1"/>
  <c r="P436" i="11"/>
  <c r="Q436" i="11" s="1"/>
  <c r="P434" i="11"/>
  <c r="Q434" i="11" s="1"/>
  <c r="P432" i="11"/>
  <c r="Q432" i="11" s="1"/>
  <c r="P430" i="11"/>
  <c r="Q430" i="11" s="1"/>
  <c r="P428" i="11"/>
  <c r="Q428" i="11" s="1"/>
  <c r="P426" i="11"/>
  <c r="Q426" i="11" s="1"/>
  <c r="P424" i="11"/>
  <c r="Q424" i="11" s="1"/>
  <c r="P422" i="11"/>
  <c r="Q422" i="11" s="1"/>
  <c r="P420" i="11"/>
  <c r="Q420" i="11" s="1"/>
  <c r="P418" i="11"/>
  <c r="Q418" i="11" s="1"/>
  <c r="P416" i="11"/>
  <c r="Q416" i="11" s="1"/>
  <c r="P414" i="11"/>
  <c r="Q414" i="11" s="1"/>
  <c r="P412" i="11"/>
  <c r="Q412" i="11" s="1"/>
  <c r="P410" i="11"/>
  <c r="Q410" i="11" s="1"/>
  <c r="P408" i="11"/>
  <c r="Q408" i="11" s="1"/>
  <c r="P406" i="11"/>
  <c r="Q406" i="11" s="1"/>
  <c r="P404" i="11"/>
  <c r="Q404" i="11" s="1"/>
  <c r="P402" i="11"/>
  <c r="Q402" i="11" s="1"/>
  <c r="P400" i="11"/>
  <c r="Q400" i="11" s="1"/>
  <c r="P398" i="11"/>
  <c r="Q398" i="11" s="1"/>
  <c r="P396" i="11"/>
  <c r="Q396" i="11" s="1"/>
  <c r="P394" i="11"/>
  <c r="Q394" i="11" s="1"/>
  <c r="P392" i="11"/>
  <c r="Q392" i="11" s="1"/>
  <c r="P390" i="11"/>
  <c r="Q390" i="11" s="1"/>
  <c r="P388" i="11"/>
  <c r="Q388" i="11" s="1"/>
  <c r="P386" i="11"/>
  <c r="Q386" i="11" s="1"/>
  <c r="P384" i="11"/>
  <c r="Q384" i="11" s="1"/>
  <c r="P382" i="11"/>
  <c r="Q382" i="11" s="1"/>
  <c r="P380" i="11"/>
  <c r="Q380" i="11" s="1"/>
  <c r="P378" i="11"/>
  <c r="Q378" i="11" s="1"/>
  <c r="P376" i="11"/>
  <c r="Q376" i="11" s="1"/>
  <c r="P374" i="11"/>
  <c r="Q374" i="11" s="1"/>
  <c r="P372" i="11"/>
  <c r="Q372" i="11" s="1"/>
  <c r="P370" i="11"/>
  <c r="Q370" i="11" s="1"/>
  <c r="P368" i="11"/>
  <c r="Q368" i="11" s="1"/>
  <c r="P366" i="11"/>
  <c r="Q366" i="11" s="1"/>
  <c r="P364" i="11"/>
  <c r="Q364" i="11" s="1"/>
  <c r="P362" i="11"/>
  <c r="Q362" i="11" s="1"/>
  <c r="P360" i="11"/>
  <c r="Q360" i="11" s="1"/>
  <c r="P358" i="11"/>
  <c r="Q358" i="11" s="1"/>
  <c r="P356" i="11"/>
  <c r="Q356" i="11" s="1"/>
  <c r="P354" i="11"/>
  <c r="Q354" i="11" s="1"/>
  <c r="P352" i="11"/>
  <c r="Q352" i="11" s="1"/>
  <c r="P350" i="11"/>
  <c r="Q350" i="11" s="1"/>
  <c r="P348" i="11"/>
  <c r="Q348" i="11" s="1"/>
  <c r="P346" i="11"/>
  <c r="Q346" i="11" s="1"/>
  <c r="P344" i="11"/>
  <c r="Q344" i="11" s="1"/>
  <c r="P342" i="11"/>
  <c r="Q342" i="11" s="1"/>
  <c r="P340" i="11"/>
  <c r="Q340" i="11" s="1"/>
  <c r="P338" i="11"/>
  <c r="Q338" i="11" s="1"/>
  <c r="P336" i="11"/>
  <c r="Q336" i="11" s="1"/>
  <c r="P334" i="11"/>
  <c r="Q334" i="11" s="1"/>
  <c r="P332" i="11"/>
  <c r="Q332" i="11" s="1"/>
  <c r="P330" i="11"/>
  <c r="Q330" i="11" s="1"/>
  <c r="P328" i="11"/>
  <c r="Q328" i="11" s="1"/>
  <c r="P326" i="11"/>
  <c r="Q326" i="11" s="1"/>
  <c r="P324" i="11"/>
  <c r="Q324" i="11" s="1"/>
  <c r="P322" i="11"/>
  <c r="Q322" i="11" s="1"/>
  <c r="P320" i="11"/>
  <c r="Q320" i="11" s="1"/>
  <c r="P318" i="11"/>
  <c r="Q318" i="11" s="1"/>
  <c r="P316" i="11"/>
  <c r="Q316" i="11" s="1"/>
  <c r="P314" i="11"/>
  <c r="Q314" i="11" s="1"/>
  <c r="P312" i="11"/>
  <c r="Q312" i="11" s="1"/>
  <c r="P310" i="11"/>
  <c r="Q310" i="11" s="1"/>
  <c r="P308" i="11"/>
  <c r="Q308" i="11" s="1"/>
  <c r="P306" i="11"/>
  <c r="Q306" i="11" s="1"/>
  <c r="P304" i="11"/>
  <c r="Q304" i="11" s="1"/>
  <c r="P361" i="11"/>
  <c r="Q361" i="11" s="1"/>
  <c r="P345" i="11"/>
  <c r="Q345" i="11" s="1"/>
  <c r="P329" i="11"/>
  <c r="Q329" i="11" s="1"/>
  <c r="P313" i="11"/>
  <c r="Q313" i="11" s="1"/>
  <c r="P302" i="11"/>
  <c r="Q302" i="11" s="1"/>
  <c r="P300" i="11"/>
  <c r="Q300" i="11" s="1"/>
  <c r="P298" i="11"/>
  <c r="Q298" i="11" s="1"/>
  <c r="P296" i="11"/>
  <c r="Q296" i="11" s="1"/>
  <c r="P294" i="11"/>
  <c r="Q294" i="11" s="1"/>
  <c r="P292" i="11"/>
  <c r="Q292" i="11" s="1"/>
  <c r="P290" i="11"/>
  <c r="Q290" i="11" s="1"/>
  <c r="P288" i="11"/>
  <c r="Q288" i="11" s="1"/>
  <c r="P286" i="11"/>
  <c r="Q286" i="11" s="1"/>
  <c r="P284" i="11"/>
  <c r="Q284" i="11" s="1"/>
  <c r="P282" i="11"/>
  <c r="Q282" i="11" s="1"/>
  <c r="P280" i="11"/>
  <c r="Q280" i="11" s="1"/>
  <c r="P278" i="11"/>
  <c r="Q278" i="11" s="1"/>
  <c r="P276" i="11"/>
  <c r="Q276" i="11" s="1"/>
  <c r="P274" i="11"/>
  <c r="Q274" i="11" s="1"/>
  <c r="P272" i="11"/>
  <c r="Q272" i="11" s="1"/>
  <c r="P270" i="11"/>
  <c r="Q270" i="11" s="1"/>
  <c r="P268" i="11"/>
  <c r="Q268" i="11" s="1"/>
  <c r="P266" i="11"/>
  <c r="Q266" i="11" s="1"/>
  <c r="P264" i="11"/>
  <c r="Q264" i="11" s="1"/>
  <c r="P262" i="11"/>
  <c r="Q262" i="11" s="1"/>
  <c r="P260" i="11"/>
  <c r="Q260" i="11" s="1"/>
  <c r="P258" i="11"/>
  <c r="Q258" i="11" s="1"/>
  <c r="P256" i="11"/>
  <c r="Q256" i="11" s="1"/>
  <c r="P254" i="11"/>
  <c r="Q254" i="11" s="1"/>
  <c r="P252" i="11"/>
  <c r="Q252" i="11" s="1"/>
  <c r="P250" i="11"/>
  <c r="Q250" i="11" s="1"/>
  <c r="P248" i="11"/>
  <c r="Q248" i="11" s="1"/>
  <c r="P246" i="11"/>
  <c r="Q246" i="11" s="1"/>
  <c r="P244" i="11"/>
  <c r="Q244" i="11" s="1"/>
  <c r="P242" i="11"/>
  <c r="Q242" i="11" s="1"/>
  <c r="P240" i="11"/>
  <c r="Q240" i="11" s="1"/>
  <c r="P238" i="11"/>
  <c r="Q238" i="11" s="1"/>
  <c r="P359" i="11"/>
  <c r="Q359" i="11" s="1"/>
  <c r="P343" i="11"/>
  <c r="Q343" i="11" s="1"/>
  <c r="P327" i="11"/>
  <c r="Q327" i="11" s="1"/>
  <c r="P311" i="11"/>
  <c r="Q311" i="11" s="1"/>
  <c r="P357" i="11"/>
  <c r="Q357" i="11" s="1"/>
  <c r="P341" i="11"/>
  <c r="Q341" i="11" s="1"/>
  <c r="P325" i="11"/>
  <c r="Q325" i="11" s="1"/>
  <c r="P309" i="11"/>
  <c r="Q309" i="11" s="1"/>
  <c r="P355" i="11"/>
  <c r="Q355" i="11" s="1"/>
  <c r="P339" i="11"/>
  <c r="Q339" i="11" s="1"/>
  <c r="P323" i="11"/>
  <c r="Q323" i="11" s="1"/>
  <c r="P307" i="11"/>
  <c r="Q307" i="11" s="1"/>
  <c r="P369" i="11"/>
  <c r="Q369" i="11" s="1"/>
  <c r="P353" i="11"/>
  <c r="Q353" i="11" s="1"/>
  <c r="P337" i="11"/>
  <c r="Q337" i="11" s="1"/>
  <c r="P321" i="11"/>
  <c r="Q321" i="11" s="1"/>
  <c r="P305" i="11"/>
  <c r="Q305" i="11" s="1"/>
  <c r="P303" i="11"/>
  <c r="Q303" i="11" s="1"/>
  <c r="P301" i="11"/>
  <c r="Q301" i="11" s="1"/>
  <c r="P299" i="11"/>
  <c r="Q299" i="11" s="1"/>
  <c r="P297" i="11"/>
  <c r="Q297" i="11" s="1"/>
  <c r="P295" i="11"/>
  <c r="Q295" i="11" s="1"/>
  <c r="P293" i="11"/>
  <c r="Q293" i="11" s="1"/>
  <c r="P291" i="11"/>
  <c r="Q291" i="11" s="1"/>
  <c r="P289" i="11"/>
  <c r="Q289" i="11" s="1"/>
  <c r="P287" i="11"/>
  <c r="Q287" i="11" s="1"/>
  <c r="P285" i="11"/>
  <c r="Q285" i="11" s="1"/>
  <c r="P283" i="11"/>
  <c r="Q283" i="11" s="1"/>
  <c r="P281" i="11"/>
  <c r="Q281" i="11" s="1"/>
  <c r="P279" i="11"/>
  <c r="Q279" i="11" s="1"/>
  <c r="P277" i="11"/>
  <c r="Q277" i="11" s="1"/>
  <c r="P275" i="11"/>
  <c r="Q275" i="11" s="1"/>
  <c r="P273" i="11"/>
  <c r="Q273" i="11" s="1"/>
  <c r="P271" i="11"/>
  <c r="Q271" i="11" s="1"/>
  <c r="P269" i="11"/>
  <c r="Q269" i="11" s="1"/>
  <c r="P267" i="11"/>
  <c r="Q267" i="11" s="1"/>
  <c r="P265" i="11"/>
  <c r="Q265" i="11" s="1"/>
  <c r="P263" i="11"/>
  <c r="Q263" i="11" s="1"/>
  <c r="P261" i="11"/>
  <c r="Q261" i="11" s="1"/>
  <c r="P259" i="11"/>
  <c r="Q259" i="11" s="1"/>
  <c r="P257" i="11"/>
  <c r="Q257" i="11" s="1"/>
  <c r="P255" i="11"/>
  <c r="Q255" i="11" s="1"/>
  <c r="P253" i="11"/>
  <c r="Q253" i="11" s="1"/>
  <c r="P251" i="11"/>
  <c r="Q251" i="11" s="1"/>
  <c r="P249" i="11"/>
  <c r="Q249" i="11" s="1"/>
  <c r="P247" i="11"/>
  <c r="Q247" i="11" s="1"/>
  <c r="P245" i="11"/>
  <c r="Q245" i="11" s="1"/>
  <c r="P243" i="11"/>
  <c r="Q243" i="11" s="1"/>
  <c r="P241" i="11"/>
  <c r="Q241" i="11" s="1"/>
  <c r="P239" i="11"/>
  <c r="Q239" i="11" s="1"/>
  <c r="P237" i="11"/>
  <c r="Q237" i="11" s="1"/>
  <c r="P367" i="11"/>
  <c r="Q367" i="11" s="1"/>
  <c r="P351" i="11"/>
  <c r="Q351" i="11" s="1"/>
  <c r="P335" i="11"/>
  <c r="Q335" i="11" s="1"/>
  <c r="P319" i="11"/>
  <c r="Q319" i="11" s="1"/>
  <c r="P365" i="11"/>
  <c r="Q365" i="11" s="1"/>
  <c r="P349" i="11"/>
  <c r="Q349" i="11" s="1"/>
  <c r="P333" i="11"/>
  <c r="Q333" i="11" s="1"/>
  <c r="P317" i="11"/>
  <c r="Q317" i="11" s="1"/>
  <c r="P363" i="11"/>
  <c r="Q363" i="11" s="1"/>
  <c r="P347" i="11"/>
  <c r="Q347" i="11" s="1"/>
  <c r="P235" i="11"/>
  <c r="Q235" i="11" s="1"/>
  <c r="P233" i="11"/>
  <c r="Q233" i="11" s="1"/>
  <c r="P231" i="11"/>
  <c r="Q231" i="11" s="1"/>
  <c r="P229" i="11"/>
  <c r="Q229" i="11" s="1"/>
  <c r="P227" i="11"/>
  <c r="Q227" i="11" s="1"/>
  <c r="P225" i="11"/>
  <c r="Q225" i="11" s="1"/>
  <c r="P223" i="11"/>
  <c r="Q223" i="11" s="1"/>
  <c r="P221" i="11"/>
  <c r="Q221" i="11" s="1"/>
  <c r="P219" i="11"/>
  <c r="Q219" i="11" s="1"/>
  <c r="P217" i="11"/>
  <c r="Q217" i="11" s="1"/>
  <c r="P215" i="11"/>
  <c r="Q215" i="11" s="1"/>
  <c r="P213" i="11"/>
  <c r="Q213" i="11" s="1"/>
  <c r="P211" i="11"/>
  <c r="Q211" i="11" s="1"/>
  <c r="P209" i="11"/>
  <c r="Q209" i="11" s="1"/>
  <c r="P207" i="11"/>
  <c r="Q207" i="11" s="1"/>
  <c r="P205" i="11"/>
  <c r="Q205" i="11" s="1"/>
  <c r="P203" i="11"/>
  <c r="Q203" i="11" s="1"/>
  <c r="P201" i="11"/>
  <c r="Q201" i="11" s="1"/>
  <c r="P199" i="11"/>
  <c r="Q199" i="11" s="1"/>
  <c r="P197" i="11"/>
  <c r="Q197" i="11" s="1"/>
  <c r="P195" i="11"/>
  <c r="Q195" i="11" s="1"/>
  <c r="P193" i="11"/>
  <c r="Q193" i="11" s="1"/>
  <c r="P191" i="11"/>
  <c r="Q191" i="11" s="1"/>
  <c r="P189" i="11"/>
  <c r="Q189" i="11" s="1"/>
  <c r="P187" i="11"/>
  <c r="Q187" i="11" s="1"/>
  <c r="P185" i="11"/>
  <c r="Q185" i="11" s="1"/>
  <c r="P183" i="11"/>
  <c r="Q183" i="11" s="1"/>
  <c r="P181" i="11"/>
  <c r="Q181" i="11" s="1"/>
  <c r="P179" i="11"/>
  <c r="Q179" i="11" s="1"/>
  <c r="P177" i="11"/>
  <c r="Q177" i="11" s="1"/>
  <c r="P175" i="11"/>
  <c r="Q175" i="11" s="1"/>
  <c r="P173" i="11"/>
  <c r="Q173" i="11" s="1"/>
  <c r="P171" i="11"/>
  <c r="Q171" i="11" s="1"/>
  <c r="P331" i="11"/>
  <c r="Q331" i="11" s="1"/>
  <c r="P315" i="11"/>
  <c r="Q315" i="11" s="1"/>
  <c r="P236" i="11"/>
  <c r="Q236" i="11" s="1"/>
  <c r="P234" i="11"/>
  <c r="Q234" i="11" s="1"/>
  <c r="P232" i="11"/>
  <c r="Q232" i="11" s="1"/>
  <c r="P230" i="11"/>
  <c r="Q230" i="11" s="1"/>
  <c r="P228" i="11"/>
  <c r="Q228" i="11" s="1"/>
  <c r="P226" i="11"/>
  <c r="Q226" i="11" s="1"/>
  <c r="P224" i="11"/>
  <c r="Q224" i="11" s="1"/>
  <c r="P222" i="11"/>
  <c r="Q222" i="11" s="1"/>
  <c r="P220" i="11"/>
  <c r="Q220" i="11" s="1"/>
  <c r="P218" i="11"/>
  <c r="Q218" i="11" s="1"/>
  <c r="P216" i="11"/>
  <c r="Q216" i="11" s="1"/>
  <c r="P214" i="11"/>
  <c r="Q214" i="11" s="1"/>
  <c r="P212" i="11"/>
  <c r="Q212" i="11" s="1"/>
  <c r="P210" i="11"/>
  <c r="Q210" i="11" s="1"/>
  <c r="P208" i="11"/>
  <c r="Q208" i="11" s="1"/>
  <c r="P206" i="11"/>
  <c r="Q206" i="11" s="1"/>
  <c r="P204" i="11"/>
  <c r="Q204" i="11" s="1"/>
  <c r="P202" i="11"/>
  <c r="Q202" i="11" s="1"/>
  <c r="P200" i="11"/>
  <c r="Q200" i="11" s="1"/>
  <c r="P198" i="11"/>
  <c r="Q198" i="11" s="1"/>
  <c r="P196" i="11"/>
  <c r="Q196" i="11" s="1"/>
  <c r="P194" i="11"/>
  <c r="Q194" i="11" s="1"/>
  <c r="P192" i="11"/>
  <c r="Q192" i="11" s="1"/>
  <c r="P190" i="11"/>
  <c r="Q190" i="11" s="1"/>
  <c r="P188" i="11"/>
  <c r="Q188" i="11" s="1"/>
  <c r="P186" i="11"/>
  <c r="Q186" i="11" s="1"/>
  <c r="P184" i="11"/>
  <c r="Q184" i="11" s="1"/>
  <c r="P182" i="11"/>
  <c r="Q182" i="11" s="1"/>
  <c r="P180" i="11"/>
  <c r="Q180" i="11" s="1"/>
  <c r="P178" i="11"/>
  <c r="Q178" i="11" s="1"/>
  <c r="P176" i="11"/>
  <c r="Q176" i="11" s="1"/>
  <c r="P174" i="11"/>
  <c r="Q174" i="11" s="1"/>
  <c r="P172" i="11"/>
  <c r="Q172" i="11" s="1"/>
  <c r="P170" i="11"/>
  <c r="Q170" i="11" s="1"/>
  <c r="P168" i="11"/>
  <c r="Q168" i="11" s="1"/>
  <c r="P166" i="11"/>
  <c r="Q166" i="11" s="1"/>
  <c r="P164" i="11"/>
  <c r="Q164" i="11" s="1"/>
  <c r="P162" i="11"/>
  <c r="Q162" i="11" s="1"/>
  <c r="P160" i="11"/>
  <c r="Q160" i="11" s="1"/>
  <c r="P158" i="11"/>
  <c r="Q158" i="11" s="1"/>
  <c r="P156" i="11"/>
  <c r="Q156" i="11" s="1"/>
  <c r="P154" i="11"/>
  <c r="Q154" i="11" s="1"/>
  <c r="P152" i="11"/>
  <c r="Q152" i="11" s="1"/>
  <c r="P150" i="11"/>
  <c r="Q150" i="11" s="1"/>
  <c r="P148" i="11"/>
  <c r="Q148" i="11" s="1"/>
  <c r="P146" i="11"/>
  <c r="Q146" i="11" s="1"/>
  <c r="P144" i="11"/>
  <c r="Q144" i="11" s="1"/>
  <c r="P142" i="11"/>
  <c r="Q142" i="11" s="1"/>
  <c r="P140" i="11"/>
  <c r="Q140" i="11" s="1"/>
  <c r="P138" i="11"/>
  <c r="Q138" i="11" s="1"/>
  <c r="P136" i="11"/>
  <c r="Q136" i="11" s="1"/>
  <c r="P134" i="11"/>
  <c r="Q134" i="11" s="1"/>
  <c r="P132" i="11"/>
  <c r="Q132" i="11" s="1"/>
  <c r="P130" i="11"/>
  <c r="Q130" i="11" s="1"/>
  <c r="P128" i="11"/>
  <c r="Q128" i="11" s="1"/>
  <c r="P126" i="11"/>
  <c r="Q126" i="11" s="1"/>
  <c r="P124" i="11"/>
  <c r="Q124" i="11" s="1"/>
  <c r="P122" i="11"/>
  <c r="Q122" i="11" s="1"/>
  <c r="P120" i="11"/>
  <c r="Q120" i="11" s="1"/>
  <c r="P118" i="11"/>
  <c r="Q118" i="11" s="1"/>
  <c r="P116" i="11"/>
  <c r="Q116" i="11" s="1"/>
  <c r="P114" i="11"/>
  <c r="Q114" i="11" s="1"/>
  <c r="P112" i="11"/>
  <c r="Q112" i="11" s="1"/>
  <c r="P110" i="11"/>
  <c r="Q110" i="11" s="1"/>
  <c r="P108" i="11"/>
  <c r="Q108" i="11" s="1"/>
  <c r="P106" i="11"/>
  <c r="Q106" i="11" s="1"/>
  <c r="P169" i="11"/>
  <c r="Q169" i="11" s="1"/>
  <c r="P167" i="11"/>
  <c r="Q167" i="11" s="1"/>
  <c r="P165" i="11"/>
  <c r="Q165" i="11" s="1"/>
  <c r="P163" i="11"/>
  <c r="Q163" i="11" s="1"/>
  <c r="P161" i="11"/>
  <c r="Q161" i="11" s="1"/>
  <c r="P159" i="11"/>
  <c r="Q159" i="11" s="1"/>
  <c r="P157" i="11"/>
  <c r="Q157" i="11" s="1"/>
  <c r="P155" i="11"/>
  <c r="Q155" i="11" s="1"/>
  <c r="P153" i="11"/>
  <c r="Q153" i="11" s="1"/>
  <c r="P151" i="11"/>
  <c r="Q151" i="11" s="1"/>
  <c r="P149" i="11"/>
  <c r="Q149" i="11" s="1"/>
  <c r="P147" i="11"/>
  <c r="Q147" i="11" s="1"/>
  <c r="P145" i="11"/>
  <c r="Q145" i="11" s="1"/>
  <c r="P143" i="11"/>
  <c r="Q143" i="11" s="1"/>
  <c r="P141" i="11"/>
  <c r="Q141" i="11" s="1"/>
  <c r="P139" i="11"/>
  <c r="Q139" i="11" s="1"/>
  <c r="P137" i="11"/>
  <c r="Q137" i="11" s="1"/>
  <c r="P135" i="11"/>
  <c r="Q135" i="11" s="1"/>
  <c r="P133" i="11"/>
  <c r="Q133" i="11" s="1"/>
  <c r="P131" i="11"/>
  <c r="Q131" i="11" s="1"/>
  <c r="P129" i="11"/>
  <c r="Q129" i="11" s="1"/>
  <c r="P127" i="11"/>
  <c r="Q127" i="11" s="1"/>
  <c r="P125" i="11"/>
  <c r="Q125" i="11" s="1"/>
  <c r="P123" i="11"/>
  <c r="Q123" i="11" s="1"/>
  <c r="P121" i="11"/>
  <c r="Q121" i="11" s="1"/>
  <c r="P119" i="11"/>
  <c r="Q119" i="11" s="1"/>
  <c r="P117" i="11"/>
  <c r="Q117" i="11" s="1"/>
  <c r="P115" i="11"/>
  <c r="Q115" i="11" s="1"/>
  <c r="P113" i="11"/>
  <c r="Q113" i="11" s="1"/>
  <c r="P111" i="11"/>
  <c r="Q111" i="11" s="1"/>
  <c r="P109" i="11"/>
  <c r="Q109" i="11" s="1"/>
  <c r="P107" i="11"/>
  <c r="Q107" i="11" s="1"/>
  <c r="P105" i="11"/>
  <c r="Q105" i="11" s="1"/>
  <c r="P103" i="11"/>
  <c r="Q103" i="11" s="1"/>
  <c r="P101" i="11"/>
  <c r="Q101" i="11" s="1"/>
  <c r="P99" i="11"/>
  <c r="Q99" i="11" s="1"/>
  <c r="P97" i="11"/>
  <c r="Q97" i="11" s="1"/>
  <c r="P95" i="11"/>
  <c r="Q95" i="11" s="1"/>
  <c r="P93" i="11"/>
  <c r="Q93" i="11" s="1"/>
  <c r="P91" i="11"/>
  <c r="Q91" i="11" s="1"/>
  <c r="P89" i="11"/>
  <c r="Q89" i="11" s="1"/>
  <c r="P87" i="11"/>
  <c r="Q87" i="11" s="1"/>
  <c r="P85" i="11"/>
  <c r="Q85" i="11" s="1"/>
  <c r="P83" i="11"/>
  <c r="Q83" i="11" s="1"/>
  <c r="P81" i="11"/>
  <c r="Q81" i="11" s="1"/>
  <c r="P79" i="11"/>
  <c r="Q79" i="11" s="1"/>
  <c r="P77" i="11"/>
  <c r="Q77" i="11" s="1"/>
  <c r="P75" i="11"/>
  <c r="Q75" i="11" s="1"/>
  <c r="P73" i="11"/>
  <c r="Q73" i="11" s="1"/>
  <c r="P71" i="11"/>
  <c r="Q71" i="11" s="1"/>
  <c r="P69" i="11"/>
  <c r="Q69" i="11" s="1"/>
  <c r="P67" i="11"/>
  <c r="Q67" i="11" s="1"/>
  <c r="P65" i="11"/>
  <c r="Q65" i="11" s="1"/>
  <c r="P63" i="11"/>
  <c r="Q63" i="11" s="1"/>
  <c r="P61" i="11"/>
  <c r="Q61" i="11" s="1"/>
  <c r="P59" i="11"/>
  <c r="Q59" i="11" s="1"/>
  <c r="P57" i="11"/>
  <c r="Q57" i="11" s="1"/>
  <c r="P55" i="11"/>
  <c r="Q55" i="11" s="1"/>
  <c r="P53" i="11"/>
  <c r="Q53" i="11" s="1"/>
  <c r="P51" i="11"/>
  <c r="Q51" i="11" s="1"/>
  <c r="P49" i="11"/>
  <c r="Q49" i="11" s="1"/>
  <c r="P47" i="11"/>
  <c r="Q47" i="11" s="1"/>
  <c r="P45" i="11"/>
  <c r="Q45" i="11" s="1"/>
  <c r="P43" i="11"/>
  <c r="Q43" i="11" s="1"/>
  <c r="P41" i="11"/>
  <c r="Q41" i="11" s="1"/>
  <c r="P39" i="11"/>
  <c r="Q39" i="11" s="1"/>
  <c r="V8" i="11"/>
  <c r="W8" i="11" s="1"/>
  <c r="P9" i="11"/>
  <c r="Q9" i="11" s="1"/>
  <c r="V10" i="11"/>
  <c r="W10" i="11" s="1"/>
  <c r="P13" i="11"/>
  <c r="Q13" i="11" s="1"/>
  <c r="AN17" i="11"/>
  <c r="AO17" i="11" s="1"/>
  <c r="V782" i="11"/>
  <c r="W782" i="11" s="1"/>
  <c r="V780" i="11"/>
  <c r="W780" i="11" s="1"/>
  <c r="V778" i="11"/>
  <c r="W778" i="11" s="1"/>
  <c r="V776" i="11"/>
  <c r="W776" i="11" s="1"/>
  <c r="V774" i="11"/>
  <c r="W774" i="11" s="1"/>
  <c r="V772" i="11"/>
  <c r="W772" i="11" s="1"/>
  <c r="V770" i="11"/>
  <c r="W770" i="11" s="1"/>
  <c r="V768" i="11"/>
  <c r="W768" i="11" s="1"/>
  <c r="V766" i="11"/>
  <c r="W766" i="11" s="1"/>
  <c r="V771" i="11"/>
  <c r="W771" i="11" s="1"/>
  <c r="V769" i="11"/>
  <c r="W769" i="11" s="1"/>
  <c r="V783" i="11"/>
  <c r="W783" i="11" s="1"/>
  <c r="V767" i="11"/>
  <c r="W767" i="11" s="1"/>
  <c r="V781" i="11"/>
  <c r="W781" i="11" s="1"/>
  <c r="V763" i="11"/>
  <c r="W763" i="11" s="1"/>
  <c r="V761" i="11"/>
  <c r="W761" i="11" s="1"/>
  <c r="V759" i="11"/>
  <c r="W759" i="11" s="1"/>
  <c r="V757" i="11"/>
  <c r="W757" i="11" s="1"/>
  <c r="V755" i="11"/>
  <c r="W755" i="11" s="1"/>
  <c r="V779" i="11"/>
  <c r="W779" i="11" s="1"/>
  <c r="V777" i="11"/>
  <c r="W777" i="11" s="1"/>
  <c r="V775" i="11"/>
  <c r="W775" i="11" s="1"/>
  <c r="V765" i="11"/>
  <c r="W765" i="11" s="1"/>
  <c r="V760" i="11"/>
  <c r="W760" i="11" s="1"/>
  <c r="V758" i="11"/>
  <c r="W758" i="11" s="1"/>
  <c r="V753" i="11"/>
  <c r="W753" i="11" s="1"/>
  <c r="V749" i="11"/>
  <c r="W749" i="11" s="1"/>
  <c r="V756" i="11"/>
  <c r="W756" i="11" s="1"/>
  <c r="V752" i="11"/>
  <c r="W752" i="11" s="1"/>
  <c r="V754" i="11"/>
  <c r="W754" i="11" s="1"/>
  <c r="V747" i="11"/>
  <c r="W747" i="11" s="1"/>
  <c r="V745" i="11"/>
  <c r="W745" i="11" s="1"/>
  <c r="V743" i="11"/>
  <c r="W743" i="11" s="1"/>
  <c r="V741" i="11"/>
  <c r="W741" i="11" s="1"/>
  <c r="V739" i="11"/>
  <c r="W739" i="11" s="1"/>
  <c r="V737" i="11"/>
  <c r="W737" i="11" s="1"/>
  <c r="V735" i="11"/>
  <c r="W735" i="11" s="1"/>
  <c r="V773" i="11"/>
  <c r="W773" i="11" s="1"/>
  <c r="V751" i="11"/>
  <c r="W751" i="11" s="1"/>
  <c r="V764" i="11"/>
  <c r="W764" i="11" s="1"/>
  <c r="V736" i="11"/>
  <c r="W736" i="11" s="1"/>
  <c r="V734" i="11"/>
  <c r="W734" i="11" s="1"/>
  <c r="V733" i="11"/>
  <c r="W733" i="11" s="1"/>
  <c r="V731" i="11"/>
  <c r="W731" i="11" s="1"/>
  <c r="V729" i="11"/>
  <c r="W729" i="11" s="1"/>
  <c r="V727" i="11"/>
  <c r="W727" i="11" s="1"/>
  <c r="V725" i="11"/>
  <c r="W725" i="11" s="1"/>
  <c r="V723" i="11"/>
  <c r="W723" i="11" s="1"/>
  <c r="V721" i="11"/>
  <c r="W721" i="11" s="1"/>
  <c r="V719" i="11"/>
  <c r="W719" i="11" s="1"/>
  <c r="V717" i="11"/>
  <c r="W717" i="11" s="1"/>
  <c r="V762" i="11"/>
  <c r="W762" i="11" s="1"/>
  <c r="V748" i="11"/>
  <c r="W748" i="11" s="1"/>
  <c r="V746" i="11"/>
  <c r="W746" i="11" s="1"/>
  <c r="V742" i="11"/>
  <c r="W742" i="11" s="1"/>
  <c r="V732" i="11"/>
  <c r="W732" i="11" s="1"/>
  <c r="V730" i="11"/>
  <c r="W730" i="11" s="1"/>
  <c r="V728" i="11"/>
  <c r="W728" i="11" s="1"/>
  <c r="V726" i="11"/>
  <c r="W726" i="11" s="1"/>
  <c r="V724" i="11"/>
  <c r="W724" i="11" s="1"/>
  <c r="V722" i="11"/>
  <c r="W722" i="11" s="1"/>
  <c r="V720" i="11"/>
  <c r="W720" i="11" s="1"/>
  <c r="V718" i="11"/>
  <c r="W718" i="11" s="1"/>
  <c r="V740" i="11"/>
  <c r="W740" i="11" s="1"/>
  <c r="V744" i="11"/>
  <c r="W744" i="11" s="1"/>
  <c r="V750" i="11"/>
  <c r="W750" i="11" s="1"/>
  <c r="V715" i="11"/>
  <c r="W715" i="11" s="1"/>
  <c r="V713" i="11"/>
  <c r="W713" i="11" s="1"/>
  <c r="V711" i="11"/>
  <c r="W711" i="11" s="1"/>
  <c r="V709" i="11"/>
  <c r="W709" i="11" s="1"/>
  <c r="V707" i="11"/>
  <c r="W707" i="11" s="1"/>
  <c r="V705" i="11"/>
  <c r="W705" i="11" s="1"/>
  <c r="V716" i="11"/>
  <c r="W716" i="11" s="1"/>
  <c r="V714" i="11"/>
  <c r="W714" i="11" s="1"/>
  <c r="V712" i="11"/>
  <c r="W712" i="11" s="1"/>
  <c r="V710" i="11"/>
  <c r="W710" i="11" s="1"/>
  <c r="V708" i="11"/>
  <c r="W708" i="11" s="1"/>
  <c r="V706" i="11"/>
  <c r="W706" i="11" s="1"/>
  <c r="V704" i="11"/>
  <c r="W704" i="11" s="1"/>
  <c r="V738" i="11"/>
  <c r="W738" i="11" s="1"/>
  <c r="V703" i="11"/>
  <c r="W703" i="11" s="1"/>
  <c r="V701" i="11"/>
  <c r="W701" i="11" s="1"/>
  <c r="V699" i="11"/>
  <c r="W699" i="11" s="1"/>
  <c r="V697" i="11"/>
  <c r="W697" i="11" s="1"/>
  <c r="V695" i="11"/>
  <c r="W695" i="11" s="1"/>
  <c r="V693" i="11"/>
  <c r="W693" i="11" s="1"/>
  <c r="V691" i="11"/>
  <c r="W691" i="11" s="1"/>
  <c r="V689" i="11"/>
  <c r="W689" i="11" s="1"/>
  <c r="V687" i="11"/>
  <c r="W687" i="11" s="1"/>
  <c r="V702" i="11"/>
  <c r="W702" i="11" s="1"/>
  <c r="V700" i="11"/>
  <c r="W700" i="11" s="1"/>
  <c r="V698" i="11"/>
  <c r="W698" i="11" s="1"/>
  <c r="V696" i="11"/>
  <c r="W696" i="11" s="1"/>
  <c r="V694" i="11"/>
  <c r="W694" i="11" s="1"/>
  <c r="V692" i="11"/>
  <c r="W692" i="11" s="1"/>
  <c r="V690" i="11"/>
  <c r="W690" i="11" s="1"/>
  <c r="V688" i="11"/>
  <c r="W688" i="11" s="1"/>
  <c r="V686" i="11"/>
  <c r="W686" i="11" s="1"/>
  <c r="V684" i="11"/>
  <c r="W684" i="11" s="1"/>
  <c r="V682" i="11"/>
  <c r="W682" i="11" s="1"/>
  <c r="V680" i="11"/>
  <c r="W680" i="11" s="1"/>
  <c r="V678" i="11"/>
  <c r="W678" i="11" s="1"/>
  <c r="V676" i="11"/>
  <c r="W676" i="11" s="1"/>
  <c r="V674" i="11"/>
  <c r="W674" i="11" s="1"/>
  <c r="V672" i="11"/>
  <c r="W672" i="11" s="1"/>
  <c r="V685" i="11"/>
  <c r="W685" i="11" s="1"/>
  <c r="V683" i="11"/>
  <c r="W683" i="11" s="1"/>
  <c r="V681" i="11"/>
  <c r="W681" i="11" s="1"/>
  <c r="V679" i="11"/>
  <c r="W679" i="11" s="1"/>
  <c r="V669" i="11"/>
  <c r="W669" i="11" s="1"/>
  <c r="V667" i="11"/>
  <c r="W667" i="11" s="1"/>
  <c r="V665" i="11"/>
  <c r="W665" i="11" s="1"/>
  <c r="V663" i="11"/>
  <c r="W663" i="11" s="1"/>
  <c r="V661" i="11"/>
  <c r="W661" i="11" s="1"/>
  <c r="V659" i="11"/>
  <c r="W659" i="11" s="1"/>
  <c r="V657" i="11"/>
  <c r="W657" i="11" s="1"/>
  <c r="V655" i="11"/>
  <c r="W655" i="11" s="1"/>
  <c r="V653" i="11"/>
  <c r="W653" i="11" s="1"/>
  <c r="V651" i="11"/>
  <c r="W651" i="11" s="1"/>
  <c r="V649" i="11"/>
  <c r="W649" i="11" s="1"/>
  <c r="V647" i="11"/>
  <c r="W647" i="11" s="1"/>
  <c r="V645" i="11"/>
  <c r="W645" i="11" s="1"/>
  <c r="V643" i="11"/>
  <c r="W643" i="11" s="1"/>
  <c r="V641" i="11"/>
  <c r="W641" i="11" s="1"/>
  <c r="V639" i="11"/>
  <c r="W639" i="11" s="1"/>
  <c r="V637" i="11"/>
  <c r="W637" i="11" s="1"/>
  <c r="V635" i="11"/>
  <c r="W635" i="11" s="1"/>
  <c r="V677" i="11"/>
  <c r="W677" i="11" s="1"/>
  <c r="V675" i="11"/>
  <c r="W675" i="11" s="1"/>
  <c r="V673" i="11"/>
  <c r="W673" i="11" s="1"/>
  <c r="V656" i="11"/>
  <c r="W656" i="11" s="1"/>
  <c r="V640" i="11"/>
  <c r="W640" i="11" s="1"/>
  <c r="V671" i="11"/>
  <c r="W671" i="11" s="1"/>
  <c r="V654" i="11"/>
  <c r="W654" i="11" s="1"/>
  <c r="V670" i="11"/>
  <c r="W670" i="11" s="1"/>
  <c r="V668" i="11"/>
  <c r="W668" i="11" s="1"/>
  <c r="V652" i="11"/>
  <c r="W652" i="11" s="1"/>
  <c r="V633" i="11"/>
  <c r="W633" i="11" s="1"/>
  <c r="V631" i="11"/>
  <c r="W631" i="11" s="1"/>
  <c r="V629" i="11"/>
  <c r="W629" i="11" s="1"/>
  <c r="V627" i="11"/>
  <c r="W627" i="11" s="1"/>
  <c r="V625" i="11"/>
  <c r="W625" i="11" s="1"/>
  <c r="V623" i="11"/>
  <c r="W623" i="11" s="1"/>
  <c r="V621" i="11"/>
  <c r="W621" i="11" s="1"/>
  <c r="V619" i="11"/>
  <c r="W619" i="11" s="1"/>
  <c r="V617" i="11"/>
  <c r="W617" i="11" s="1"/>
  <c r="V615" i="11"/>
  <c r="W615" i="11" s="1"/>
  <c r="V613" i="11"/>
  <c r="W613" i="11" s="1"/>
  <c r="V611" i="11"/>
  <c r="W611" i="11" s="1"/>
  <c r="V609" i="11"/>
  <c r="W609" i="11" s="1"/>
  <c r="V607" i="11"/>
  <c r="W607" i="11" s="1"/>
  <c r="V605" i="11"/>
  <c r="W605" i="11" s="1"/>
  <c r="V603" i="11"/>
  <c r="W603" i="11" s="1"/>
  <c r="V666" i="11"/>
  <c r="W666" i="11" s="1"/>
  <c r="V650" i="11"/>
  <c r="W650" i="11" s="1"/>
  <c r="V664" i="11"/>
  <c r="W664" i="11" s="1"/>
  <c r="V648" i="11"/>
  <c r="W648" i="11" s="1"/>
  <c r="V662" i="11"/>
  <c r="W662" i="11" s="1"/>
  <c r="V646" i="11"/>
  <c r="W646" i="11" s="1"/>
  <c r="V638" i="11"/>
  <c r="W638" i="11" s="1"/>
  <c r="V660" i="11"/>
  <c r="W660" i="11" s="1"/>
  <c r="V644" i="11"/>
  <c r="W644" i="11" s="1"/>
  <c r="V634" i="11"/>
  <c r="W634" i="11" s="1"/>
  <c r="V632" i="11"/>
  <c r="W632" i="11" s="1"/>
  <c r="V630" i="11"/>
  <c r="W630" i="11" s="1"/>
  <c r="V628" i="11"/>
  <c r="W628" i="11" s="1"/>
  <c r="V626" i="11"/>
  <c r="W626" i="11" s="1"/>
  <c r="V624" i="11"/>
  <c r="W624" i="11" s="1"/>
  <c r="V622" i="11"/>
  <c r="W622" i="11" s="1"/>
  <c r="V620" i="11"/>
  <c r="W620" i="11" s="1"/>
  <c r="V618" i="11"/>
  <c r="W618" i="11" s="1"/>
  <c r="V616" i="11"/>
  <c r="W616" i="11" s="1"/>
  <c r="V614" i="11"/>
  <c r="W614" i="11" s="1"/>
  <c r="V612" i="11"/>
  <c r="W612" i="11" s="1"/>
  <c r="V610" i="11"/>
  <c r="W610" i="11" s="1"/>
  <c r="V608" i="11"/>
  <c r="W608" i="11" s="1"/>
  <c r="V606" i="11"/>
  <c r="W606" i="11" s="1"/>
  <c r="V604" i="11"/>
  <c r="W604" i="11" s="1"/>
  <c r="V642" i="11"/>
  <c r="W642" i="11" s="1"/>
  <c r="V602" i="11"/>
  <c r="W602" i="11" s="1"/>
  <c r="V600" i="11"/>
  <c r="W600" i="11" s="1"/>
  <c r="V598" i="11"/>
  <c r="W598" i="11" s="1"/>
  <c r="V596" i="11"/>
  <c r="W596" i="11" s="1"/>
  <c r="V594" i="11"/>
  <c r="W594" i="11" s="1"/>
  <c r="V592" i="11"/>
  <c r="W592" i="11" s="1"/>
  <c r="V590" i="11"/>
  <c r="W590" i="11" s="1"/>
  <c r="V588" i="11"/>
  <c r="W588" i="11" s="1"/>
  <c r="V586" i="11"/>
  <c r="W586" i="11" s="1"/>
  <c r="V584" i="11"/>
  <c r="W584" i="11" s="1"/>
  <c r="V582" i="11"/>
  <c r="W582" i="11" s="1"/>
  <c r="V580" i="11"/>
  <c r="W580" i="11" s="1"/>
  <c r="V578" i="11"/>
  <c r="W578" i="11" s="1"/>
  <c r="V576" i="11"/>
  <c r="W576" i="11" s="1"/>
  <c r="V574" i="11"/>
  <c r="W574" i="11" s="1"/>
  <c r="V572" i="11"/>
  <c r="W572" i="11" s="1"/>
  <c r="V570" i="11"/>
  <c r="W570" i="11" s="1"/>
  <c r="V636" i="11"/>
  <c r="W636" i="11" s="1"/>
  <c r="V601" i="11"/>
  <c r="W601" i="11" s="1"/>
  <c r="V599" i="11"/>
  <c r="W599" i="11" s="1"/>
  <c r="V597" i="11"/>
  <c r="W597" i="11" s="1"/>
  <c r="V595" i="11"/>
  <c r="W595" i="11" s="1"/>
  <c r="V593" i="11"/>
  <c r="W593" i="11" s="1"/>
  <c r="V591" i="11"/>
  <c r="W591" i="11" s="1"/>
  <c r="V589" i="11"/>
  <c r="W589" i="11" s="1"/>
  <c r="V587" i="11"/>
  <c r="W587" i="11" s="1"/>
  <c r="V585" i="11"/>
  <c r="W585" i="11" s="1"/>
  <c r="V583" i="11"/>
  <c r="W583" i="11" s="1"/>
  <c r="V581" i="11"/>
  <c r="W581" i="11" s="1"/>
  <c r="V579" i="11"/>
  <c r="W579" i="11" s="1"/>
  <c r="V577" i="11"/>
  <c r="W577" i="11" s="1"/>
  <c r="V575" i="11"/>
  <c r="W575" i="11" s="1"/>
  <c r="V573" i="11"/>
  <c r="W573" i="11" s="1"/>
  <c r="V571" i="11"/>
  <c r="W571" i="11" s="1"/>
  <c r="V658" i="11"/>
  <c r="W658" i="11" s="1"/>
  <c r="V567" i="11"/>
  <c r="W567" i="11" s="1"/>
  <c r="V565" i="11"/>
  <c r="W565" i="11" s="1"/>
  <c r="V563" i="11"/>
  <c r="W563" i="11" s="1"/>
  <c r="V561" i="11"/>
  <c r="W561" i="11" s="1"/>
  <c r="V559" i="11"/>
  <c r="W559" i="11" s="1"/>
  <c r="V557" i="11"/>
  <c r="W557" i="11" s="1"/>
  <c r="V555" i="11"/>
  <c r="W555" i="11" s="1"/>
  <c r="V553" i="11"/>
  <c r="W553" i="11" s="1"/>
  <c r="V551" i="11"/>
  <c r="W551" i="11" s="1"/>
  <c r="V549" i="11"/>
  <c r="W549" i="11" s="1"/>
  <c r="V547" i="11"/>
  <c r="W547" i="11" s="1"/>
  <c r="V545" i="11"/>
  <c r="W545" i="11" s="1"/>
  <c r="V543" i="11"/>
  <c r="W543" i="11" s="1"/>
  <c r="V541" i="11"/>
  <c r="W541" i="11" s="1"/>
  <c r="V539" i="11"/>
  <c r="W539" i="11" s="1"/>
  <c r="V537" i="11"/>
  <c r="W537" i="11" s="1"/>
  <c r="V569" i="11"/>
  <c r="W569" i="11" s="1"/>
  <c r="V562" i="11"/>
  <c r="W562" i="11" s="1"/>
  <c r="V554" i="11"/>
  <c r="W554" i="11" s="1"/>
  <c r="V546" i="11"/>
  <c r="W546" i="11" s="1"/>
  <c r="V538" i="11"/>
  <c r="W538" i="11" s="1"/>
  <c r="V535" i="11"/>
  <c r="W535" i="11" s="1"/>
  <c r="V533" i="11"/>
  <c r="W533" i="11" s="1"/>
  <c r="V531" i="11"/>
  <c r="W531" i="11" s="1"/>
  <c r="V529" i="11"/>
  <c r="W529" i="11" s="1"/>
  <c r="V527" i="11"/>
  <c r="W527" i="11" s="1"/>
  <c r="V525" i="11"/>
  <c r="W525" i="11" s="1"/>
  <c r="V523" i="11"/>
  <c r="W523" i="11" s="1"/>
  <c r="V521" i="11"/>
  <c r="W521" i="11" s="1"/>
  <c r="V519" i="11"/>
  <c r="W519" i="11" s="1"/>
  <c r="V517" i="11"/>
  <c r="W517" i="11" s="1"/>
  <c r="V515" i="11"/>
  <c r="W515" i="11" s="1"/>
  <c r="V513" i="11"/>
  <c r="W513" i="11" s="1"/>
  <c r="V511" i="11"/>
  <c r="W511" i="11" s="1"/>
  <c r="V509" i="11"/>
  <c r="W509" i="11" s="1"/>
  <c r="V507" i="11"/>
  <c r="W507" i="11" s="1"/>
  <c r="V568" i="11"/>
  <c r="W568" i="11" s="1"/>
  <c r="V560" i="11"/>
  <c r="W560" i="11" s="1"/>
  <c r="V552" i="11"/>
  <c r="W552" i="11" s="1"/>
  <c r="V544" i="11"/>
  <c r="W544" i="11" s="1"/>
  <c r="V536" i="11"/>
  <c r="W536" i="11" s="1"/>
  <c r="V566" i="11"/>
  <c r="W566" i="11" s="1"/>
  <c r="V558" i="11"/>
  <c r="W558" i="11" s="1"/>
  <c r="V550" i="11"/>
  <c r="W550" i="11" s="1"/>
  <c r="V542" i="11"/>
  <c r="W542" i="11" s="1"/>
  <c r="V534" i="11"/>
  <c r="W534" i="11" s="1"/>
  <c r="V532" i="11"/>
  <c r="W532" i="11" s="1"/>
  <c r="V530" i="11"/>
  <c r="W530" i="11" s="1"/>
  <c r="V528" i="11"/>
  <c r="W528" i="11" s="1"/>
  <c r="V526" i="11"/>
  <c r="W526" i="11" s="1"/>
  <c r="V524" i="11"/>
  <c r="W524" i="11" s="1"/>
  <c r="V522" i="11"/>
  <c r="W522" i="11" s="1"/>
  <c r="V520" i="11"/>
  <c r="W520" i="11" s="1"/>
  <c r="V518" i="11"/>
  <c r="W518" i="11" s="1"/>
  <c r="V516" i="11"/>
  <c r="W516" i="11" s="1"/>
  <c r="V514" i="11"/>
  <c r="W514" i="11" s="1"/>
  <c r="V512" i="11"/>
  <c r="W512" i="11" s="1"/>
  <c r="V510" i="11"/>
  <c r="W510" i="11" s="1"/>
  <c r="V508" i="11"/>
  <c r="W508" i="11" s="1"/>
  <c r="V564" i="11"/>
  <c r="W564" i="11" s="1"/>
  <c r="V556" i="11"/>
  <c r="W556" i="11" s="1"/>
  <c r="V548" i="11"/>
  <c r="W548" i="11" s="1"/>
  <c r="V540" i="11"/>
  <c r="W540" i="11" s="1"/>
  <c r="V506" i="11"/>
  <c r="W506" i="11" s="1"/>
  <c r="V504" i="11"/>
  <c r="W504" i="11" s="1"/>
  <c r="V502" i="11"/>
  <c r="W502" i="11" s="1"/>
  <c r="V500" i="11"/>
  <c r="W500" i="11" s="1"/>
  <c r="V498" i="11"/>
  <c r="W498" i="11" s="1"/>
  <c r="V496" i="11"/>
  <c r="W496" i="11" s="1"/>
  <c r="V494" i="11"/>
  <c r="W494" i="11" s="1"/>
  <c r="V492" i="11"/>
  <c r="W492" i="11" s="1"/>
  <c r="V490" i="11"/>
  <c r="W490" i="11" s="1"/>
  <c r="V488" i="11"/>
  <c r="W488" i="11" s="1"/>
  <c r="V486" i="11"/>
  <c r="W486" i="11" s="1"/>
  <c r="V484" i="11"/>
  <c r="W484" i="11" s="1"/>
  <c r="V482" i="11"/>
  <c r="W482" i="11" s="1"/>
  <c r="V480" i="11"/>
  <c r="W480" i="11" s="1"/>
  <c r="V478" i="11"/>
  <c r="W478" i="11" s="1"/>
  <c r="V476" i="11"/>
  <c r="W476" i="11" s="1"/>
  <c r="V474" i="11"/>
  <c r="W474" i="11" s="1"/>
  <c r="V497" i="11"/>
  <c r="W497" i="11" s="1"/>
  <c r="V481" i="11"/>
  <c r="W481" i="11" s="1"/>
  <c r="V473" i="11"/>
  <c r="W473" i="11" s="1"/>
  <c r="V471" i="11"/>
  <c r="W471" i="11" s="1"/>
  <c r="V469" i="11"/>
  <c r="W469" i="11" s="1"/>
  <c r="V467" i="11"/>
  <c r="W467" i="11" s="1"/>
  <c r="V465" i="11"/>
  <c r="W465" i="11" s="1"/>
  <c r="V463" i="11"/>
  <c r="W463" i="11" s="1"/>
  <c r="V461" i="11"/>
  <c r="W461" i="11" s="1"/>
  <c r="V459" i="11"/>
  <c r="W459" i="11" s="1"/>
  <c r="V457" i="11"/>
  <c r="W457" i="11" s="1"/>
  <c r="V455" i="11"/>
  <c r="W455" i="11" s="1"/>
  <c r="V453" i="11"/>
  <c r="W453" i="11" s="1"/>
  <c r="V451" i="11"/>
  <c r="W451" i="11" s="1"/>
  <c r="V449" i="11"/>
  <c r="W449" i="11" s="1"/>
  <c r="V447" i="11"/>
  <c r="W447" i="11" s="1"/>
  <c r="V445" i="11"/>
  <c r="W445" i="11" s="1"/>
  <c r="V443" i="11"/>
  <c r="W443" i="11" s="1"/>
  <c r="V441" i="11"/>
  <c r="W441" i="11" s="1"/>
  <c r="V495" i="11"/>
  <c r="W495" i="11" s="1"/>
  <c r="V479" i="11"/>
  <c r="W479" i="11" s="1"/>
  <c r="V493" i="11"/>
  <c r="W493" i="11" s="1"/>
  <c r="V477" i="11"/>
  <c r="W477" i="11" s="1"/>
  <c r="V491" i="11"/>
  <c r="W491" i="11" s="1"/>
  <c r="V475" i="11"/>
  <c r="W475" i="11" s="1"/>
  <c r="V505" i="11"/>
  <c r="W505" i="11" s="1"/>
  <c r="V489" i="11"/>
  <c r="W489" i="11" s="1"/>
  <c r="V472" i="11"/>
  <c r="W472" i="11" s="1"/>
  <c r="V470" i="11"/>
  <c r="W470" i="11" s="1"/>
  <c r="V468" i="11"/>
  <c r="W468" i="11" s="1"/>
  <c r="V466" i="11"/>
  <c r="W466" i="11" s="1"/>
  <c r="V464" i="11"/>
  <c r="W464" i="11" s="1"/>
  <c r="V462" i="11"/>
  <c r="W462" i="11" s="1"/>
  <c r="V460" i="11"/>
  <c r="W460" i="11" s="1"/>
  <c r="V458" i="11"/>
  <c r="W458" i="11" s="1"/>
  <c r="V456" i="11"/>
  <c r="W456" i="11" s="1"/>
  <c r="V454" i="11"/>
  <c r="W454" i="11" s="1"/>
  <c r="V452" i="11"/>
  <c r="W452" i="11" s="1"/>
  <c r="V450" i="11"/>
  <c r="W450" i="11" s="1"/>
  <c r="V448" i="11"/>
  <c r="W448" i="11" s="1"/>
  <c r="V446" i="11"/>
  <c r="W446" i="11" s="1"/>
  <c r="V444" i="11"/>
  <c r="W444" i="11" s="1"/>
  <c r="V442" i="11"/>
  <c r="W442" i="11" s="1"/>
  <c r="V503" i="11"/>
  <c r="W503" i="11" s="1"/>
  <c r="V487" i="11"/>
  <c r="W487" i="11" s="1"/>
  <c r="V501" i="11"/>
  <c r="W501" i="11" s="1"/>
  <c r="V485" i="11"/>
  <c r="W485" i="11" s="1"/>
  <c r="V440" i="11"/>
  <c r="W440" i="11" s="1"/>
  <c r="V438" i="11"/>
  <c r="W438" i="11" s="1"/>
  <c r="V436" i="11"/>
  <c r="W436" i="11" s="1"/>
  <c r="V434" i="11"/>
  <c r="W434" i="11" s="1"/>
  <c r="V432" i="11"/>
  <c r="W432" i="11" s="1"/>
  <c r="V430" i="11"/>
  <c r="W430" i="11" s="1"/>
  <c r="V428" i="11"/>
  <c r="W428" i="11" s="1"/>
  <c r="V426" i="11"/>
  <c r="W426" i="11" s="1"/>
  <c r="V424" i="11"/>
  <c r="W424" i="11" s="1"/>
  <c r="V422" i="11"/>
  <c r="W422" i="11" s="1"/>
  <c r="V420" i="11"/>
  <c r="W420" i="11" s="1"/>
  <c r="V418" i="11"/>
  <c r="W418" i="11" s="1"/>
  <c r="V416" i="11"/>
  <c r="W416" i="11" s="1"/>
  <c r="V414" i="11"/>
  <c r="W414" i="11" s="1"/>
  <c r="V412" i="11"/>
  <c r="W412" i="11" s="1"/>
  <c r="V410" i="11"/>
  <c r="W410" i="11" s="1"/>
  <c r="V408" i="11"/>
  <c r="W408" i="11" s="1"/>
  <c r="V406" i="11"/>
  <c r="W406" i="11" s="1"/>
  <c r="V404" i="11"/>
  <c r="W404" i="11" s="1"/>
  <c r="V402" i="11"/>
  <c r="W402" i="11" s="1"/>
  <c r="V400" i="11"/>
  <c r="W400" i="11" s="1"/>
  <c r="V398" i="11"/>
  <c r="W398" i="11" s="1"/>
  <c r="V396" i="11"/>
  <c r="W396" i="11" s="1"/>
  <c r="V394" i="11"/>
  <c r="W394" i="11" s="1"/>
  <c r="V392" i="11"/>
  <c r="W392" i="11" s="1"/>
  <c r="V390" i="11"/>
  <c r="W390" i="11" s="1"/>
  <c r="V388" i="11"/>
  <c r="W388" i="11" s="1"/>
  <c r="V386" i="11"/>
  <c r="W386" i="11" s="1"/>
  <c r="V384" i="11"/>
  <c r="W384" i="11" s="1"/>
  <c r="V382" i="11"/>
  <c r="W382" i="11" s="1"/>
  <c r="V380" i="11"/>
  <c r="W380" i="11" s="1"/>
  <c r="V378" i="11"/>
  <c r="W378" i="11" s="1"/>
  <c r="V376" i="11"/>
  <c r="W376" i="11" s="1"/>
  <c r="V374" i="11"/>
  <c r="W374" i="11" s="1"/>
  <c r="V372" i="11"/>
  <c r="W372" i="11" s="1"/>
  <c r="V370" i="11"/>
  <c r="W370" i="11" s="1"/>
  <c r="V439" i="11"/>
  <c r="W439" i="11" s="1"/>
  <c r="V437" i="11"/>
  <c r="W437" i="11" s="1"/>
  <c r="V435" i="11"/>
  <c r="W435" i="11" s="1"/>
  <c r="V433" i="11"/>
  <c r="W433" i="11" s="1"/>
  <c r="V431" i="11"/>
  <c r="W431" i="11" s="1"/>
  <c r="V429" i="11"/>
  <c r="W429" i="11" s="1"/>
  <c r="V427" i="11"/>
  <c r="W427" i="11" s="1"/>
  <c r="V425" i="11"/>
  <c r="W425" i="11" s="1"/>
  <c r="V423" i="11"/>
  <c r="W423" i="11" s="1"/>
  <c r="V421" i="11"/>
  <c r="W421" i="11" s="1"/>
  <c r="V419" i="11"/>
  <c r="W419" i="11" s="1"/>
  <c r="V417" i="11"/>
  <c r="W417" i="11" s="1"/>
  <c r="V415" i="11"/>
  <c r="W415" i="11" s="1"/>
  <c r="V413" i="11"/>
  <c r="W413" i="11" s="1"/>
  <c r="V411" i="11"/>
  <c r="W411" i="11" s="1"/>
  <c r="V409" i="11"/>
  <c r="W409" i="11" s="1"/>
  <c r="V407" i="11"/>
  <c r="W407" i="11" s="1"/>
  <c r="V405" i="11"/>
  <c r="W405" i="11" s="1"/>
  <c r="V403" i="11"/>
  <c r="W403" i="11" s="1"/>
  <c r="V401" i="11"/>
  <c r="W401" i="11" s="1"/>
  <c r="V399" i="11"/>
  <c r="W399" i="11" s="1"/>
  <c r="V397" i="11"/>
  <c r="W397" i="11" s="1"/>
  <c r="V395" i="11"/>
  <c r="W395" i="11" s="1"/>
  <c r="V393" i="11"/>
  <c r="W393" i="11" s="1"/>
  <c r="V391" i="11"/>
  <c r="W391" i="11" s="1"/>
  <c r="V389" i="11"/>
  <c r="W389" i="11" s="1"/>
  <c r="V387" i="11"/>
  <c r="W387" i="11" s="1"/>
  <c r="V385" i="11"/>
  <c r="W385" i="11" s="1"/>
  <c r="V383" i="11"/>
  <c r="W383" i="11" s="1"/>
  <c r="V381" i="11"/>
  <c r="W381" i="11" s="1"/>
  <c r="V379" i="11"/>
  <c r="W379" i="11" s="1"/>
  <c r="V377" i="11"/>
  <c r="W377" i="11" s="1"/>
  <c r="V375" i="11"/>
  <c r="W375" i="11" s="1"/>
  <c r="V373" i="11"/>
  <c r="W373" i="11" s="1"/>
  <c r="V371" i="11"/>
  <c r="W371" i="11" s="1"/>
  <c r="V499" i="11"/>
  <c r="W499" i="11" s="1"/>
  <c r="V483" i="11"/>
  <c r="W483" i="11" s="1"/>
  <c r="V369" i="11"/>
  <c r="W369" i="11" s="1"/>
  <c r="V367" i="11"/>
  <c r="W367" i="11" s="1"/>
  <c r="V365" i="11"/>
  <c r="W365" i="11" s="1"/>
  <c r="V363" i="11"/>
  <c r="W363" i="11" s="1"/>
  <c r="V361" i="11"/>
  <c r="W361" i="11" s="1"/>
  <c r="V359" i="11"/>
  <c r="W359" i="11" s="1"/>
  <c r="V357" i="11"/>
  <c r="W357" i="11" s="1"/>
  <c r="V355" i="11"/>
  <c r="W355" i="11" s="1"/>
  <c r="V353" i="11"/>
  <c r="W353" i="11" s="1"/>
  <c r="V351" i="11"/>
  <c r="W351" i="11" s="1"/>
  <c r="V349" i="11"/>
  <c r="W349" i="11" s="1"/>
  <c r="V347" i="11"/>
  <c r="W347" i="11" s="1"/>
  <c r="V345" i="11"/>
  <c r="W345" i="11" s="1"/>
  <c r="V343" i="11"/>
  <c r="W343" i="11" s="1"/>
  <c r="V341" i="11"/>
  <c r="W341" i="11" s="1"/>
  <c r="V339" i="11"/>
  <c r="W339" i="11" s="1"/>
  <c r="V337" i="11"/>
  <c r="W337" i="11" s="1"/>
  <c r="V335" i="11"/>
  <c r="W335" i="11" s="1"/>
  <c r="V333" i="11"/>
  <c r="W333" i="11" s="1"/>
  <c r="V331" i="11"/>
  <c r="W331" i="11" s="1"/>
  <c r="V329" i="11"/>
  <c r="W329" i="11" s="1"/>
  <c r="V327" i="11"/>
  <c r="W327" i="11" s="1"/>
  <c r="V325" i="11"/>
  <c r="W325" i="11" s="1"/>
  <c r="V323" i="11"/>
  <c r="W323" i="11" s="1"/>
  <c r="V321" i="11"/>
  <c r="W321" i="11" s="1"/>
  <c r="V319" i="11"/>
  <c r="W319" i="11" s="1"/>
  <c r="V317" i="11"/>
  <c r="W317" i="11" s="1"/>
  <c r="V315" i="11"/>
  <c r="W315" i="11" s="1"/>
  <c r="V313" i="11"/>
  <c r="W313" i="11" s="1"/>
  <c r="V311" i="11"/>
  <c r="W311" i="11" s="1"/>
  <c r="V309" i="11"/>
  <c r="W309" i="11" s="1"/>
  <c r="V307" i="11"/>
  <c r="W307" i="11" s="1"/>
  <c r="V305" i="11"/>
  <c r="W305" i="11" s="1"/>
  <c r="V368" i="11"/>
  <c r="W368" i="11" s="1"/>
  <c r="V352" i="11"/>
  <c r="W352" i="11" s="1"/>
  <c r="V336" i="11"/>
  <c r="W336" i="11" s="1"/>
  <c r="V320" i="11"/>
  <c r="W320" i="11" s="1"/>
  <c r="V304" i="11"/>
  <c r="W304" i="11" s="1"/>
  <c r="V303" i="11"/>
  <c r="W303" i="11" s="1"/>
  <c r="V301" i="11"/>
  <c r="W301" i="11" s="1"/>
  <c r="V299" i="11"/>
  <c r="W299" i="11" s="1"/>
  <c r="V297" i="11"/>
  <c r="W297" i="11" s="1"/>
  <c r="V295" i="11"/>
  <c r="W295" i="11" s="1"/>
  <c r="V293" i="11"/>
  <c r="W293" i="11" s="1"/>
  <c r="V291" i="11"/>
  <c r="W291" i="11" s="1"/>
  <c r="V289" i="11"/>
  <c r="W289" i="11" s="1"/>
  <c r="V287" i="11"/>
  <c r="W287" i="11" s="1"/>
  <c r="V285" i="11"/>
  <c r="W285" i="11" s="1"/>
  <c r="V283" i="11"/>
  <c r="W283" i="11" s="1"/>
  <c r="V281" i="11"/>
  <c r="W281" i="11" s="1"/>
  <c r="V279" i="11"/>
  <c r="W279" i="11" s="1"/>
  <c r="V277" i="11"/>
  <c r="W277" i="11" s="1"/>
  <c r="V275" i="11"/>
  <c r="W275" i="11" s="1"/>
  <c r="V273" i="11"/>
  <c r="W273" i="11" s="1"/>
  <c r="V271" i="11"/>
  <c r="W271" i="11" s="1"/>
  <c r="V269" i="11"/>
  <c r="W269" i="11" s="1"/>
  <c r="V267" i="11"/>
  <c r="W267" i="11" s="1"/>
  <c r="V265" i="11"/>
  <c r="W265" i="11" s="1"/>
  <c r="V263" i="11"/>
  <c r="W263" i="11" s="1"/>
  <c r="V261" i="11"/>
  <c r="W261" i="11" s="1"/>
  <c r="V259" i="11"/>
  <c r="W259" i="11" s="1"/>
  <c r="V257" i="11"/>
  <c r="W257" i="11" s="1"/>
  <c r="V255" i="11"/>
  <c r="W255" i="11" s="1"/>
  <c r="V253" i="11"/>
  <c r="W253" i="11" s="1"/>
  <c r="V251" i="11"/>
  <c r="W251" i="11" s="1"/>
  <c r="V249" i="11"/>
  <c r="W249" i="11" s="1"/>
  <c r="V247" i="11"/>
  <c r="W247" i="11" s="1"/>
  <c r="V245" i="11"/>
  <c r="W245" i="11" s="1"/>
  <c r="V243" i="11"/>
  <c r="W243" i="11" s="1"/>
  <c r="V241" i="11"/>
  <c r="W241" i="11" s="1"/>
  <c r="V239" i="11"/>
  <c r="W239" i="11" s="1"/>
  <c r="V237" i="11"/>
  <c r="W237" i="11" s="1"/>
  <c r="V366" i="11"/>
  <c r="W366" i="11" s="1"/>
  <c r="V350" i="11"/>
  <c r="W350" i="11" s="1"/>
  <c r="V334" i="11"/>
  <c r="W334" i="11" s="1"/>
  <c r="V318" i="11"/>
  <c r="W318" i="11" s="1"/>
  <c r="V364" i="11"/>
  <c r="W364" i="11" s="1"/>
  <c r="V348" i="11"/>
  <c r="W348" i="11" s="1"/>
  <c r="V332" i="11"/>
  <c r="W332" i="11" s="1"/>
  <c r="V316" i="11"/>
  <c r="W316" i="11" s="1"/>
  <c r="V362" i="11"/>
  <c r="W362" i="11" s="1"/>
  <c r="V346" i="11"/>
  <c r="W346" i="11" s="1"/>
  <c r="V330" i="11"/>
  <c r="W330" i="11" s="1"/>
  <c r="V314" i="11"/>
  <c r="W314" i="11" s="1"/>
  <c r="V360" i="11"/>
  <c r="W360" i="11" s="1"/>
  <c r="V344" i="11"/>
  <c r="W344" i="11" s="1"/>
  <c r="V328" i="11"/>
  <c r="W328" i="11" s="1"/>
  <c r="V312" i="11"/>
  <c r="W312" i="11" s="1"/>
  <c r="V302" i="11"/>
  <c r="W302" i="11" s="1"/>
  <c r="V300" i="11"/>
  <c r="W300" i="11" s="1"/>
  <c r="V298" i="11"/>
  <c r="W298" i="11" s="1"/>
  <c r="V296" i="11"/>
  <c r="W296" i="11" s="1"/>
  <c r="V294" i="11"/>
  <c r="W294" i="11" s="1"/>
  <c r="V292" i="11"/>
  <c r="W292" i="11" s="1"/>
  <c r="V290" i="11"/>
  <c r="W290" i="11" s="1"/>
  <c r="V288" i="11"/>
  <c r="W288" i="11" s="1"/>
  <c r="V286" i="11"/>
  <c r="W286" i="11" s="1"/>
  <c r="V284" i="11"/>
  <c r="W284" i="11" s="1"/>
  <c r="V282" i="11"/>
  <c r="W282" i="11" s="1"/>
  <c r="V280" i="11"/>
  <c r="W280" i="11" s="1"/>
  <c r="V278" i="11"/>
  <c r="W278" i="11" s="1"/>
  <c r="V276" i="11"/>
  <c r="W276" i="11" s="1"/>
  <c r="V274" i="11"/>
  <c r="W274" i="11" s="1"/>
  <c r="V272" i="11"/>
  <c r="W272" i="11" s="1"/>
  <c r="V270" i="11"/>
  <c r="W270" i="11" s="1"/>
  <c r="V268" i="11"/>
  <c r="W268" i="11" s="1"/>
  <c r="V266" i="11"/>
  <c r="W266" i="11" s="1"/>
  <c r="V264" i="11"/>
  <c r="W264" i="11" s="1"/>
  <c r="V262" i="11"/>
  <c r="W262" i="11" s="1"/>
  <c r="V260" i="11"/>
  <c r="W260" i="11" s="1"/>
  <c r="V258" i="11"/>
  <c r="W258" i="11" s="1"/>
  <c r="V256" i="11"/>
  <c r="W256" i="11" s="1"/>
  <c r="V254" i="11"/>
  <c r="W254" i="11" s="1"/>
  <c r="V252" i="11"/>
  <c r="W252" i="11" s="1"/>
  <c r="V250" i="11"/>
  <c r="W250" i="11" s="1"/>
  <c r="V248" i="11"/>
  <c r="W248" i="11" s="1"/>
  <c r="V246" i="11"/>
  <c r="W246" i="11" s="1"/>
  <c r="V244" i="11"/>
  <c r="W244" i="11" s="1"/>
  <c r="V242" i="11"/>
  <c r="W242" i="11" s="1"/>
  <c r="V240" i="11"/>
  <c r="W240" i="11" s="1"/>
  <c r="V238" i="11"/>
  <c r="W238" i="11" s="1"/>
  <c r="V358" i="11"/>
  <c r="W358" i="11" s="1"/>
  <c r="V342" i="11"/>
  <c r="W342" i="11" s="1"/>
  <c r="V326" i="11"/>
  <c r="W326" i="11" s="1"/>
  <c r="V310" i="11"/>
  <c r="W310" i="11" s="1"/>
  <c r="V356" i="11"/>
  <c r="W356" i="11" s="1"/>
  <c r="V340" i="11"/>
  <c r="W340" i="11" s="1"/>
  <c r="V324" i="11"/>
  <c r="W324" i="11" s="1"/>
  <c r="V308" i="11"/>
  <c r="W308" i="11" s="1"/>
  <c r="V306" i="11"/>
  <c r="W306" i="11" s="1"/>
  <c r="V236" i="11"/>
  <c r="W236" i="11" s="1"/>
  <c r="V234" i="11"/>
  <c r="W234" i="11" s="1"/>
  <c r="V232" i="11"/>
  <c r="W232" i="11" s="1"/>
  <c r="V230" i="11"/>
  <c r="W230" i="11" s="1"/>
  <c r="V228" i="11"/>
  <c r="W228" i="11" s="1"/>
  <c r="V226" i="11"/>
  <c r="W226" i="11" s="1"/>
  <c r="V224" i="11"/>
  <c r="W224" i="11" s="1"/>
  <c r="V222" i="11"/>
  <c r="W222" i="11" s="1"/>
  <c r="V220" i="11"/>
  <c r="W220" i="11" s="1"/>
  <c r="V218" i="11"/>
  <c r="W218" i="11" s="1"/>
  <c r="V216" i="11"/>
  <c r="W216" i="11" s="1"/>
  <c r="V214" i="11"/>
  <c r="W214" i="11" s="1"/>
  <c r="V212" i="11"/>
  <c r="W212" i="11" s="1"/>
  <c r="V210" i="11"/>
  <c r="W210" i="11" s="1"/>
  <c r="V208" i="11"/>
  <c r="W208" i="11" s="1"/>
  <c r="V206" i="11"/>
  <c r="W206" i="11" s="1"/>
  <c r="V204" i="11"/>
  <c r="W204" i="11" s="1"/>
  <c r="V202" i="11"/>
  <c r="W202" i="11" s="1"/>
  <c r="V200" i="11"/>
  <c r="W200" i="11" s="1"/>
  <c r="V198" i="11"/>
  <c r="W198" i="11" s="1"/>
  <c r="V196" i="11"/>
  <c r="W196" i="11" s="1"/>
  <c r="V194" i="11"/>
  <c r="W194" i="11" s="1"/>
  <c r="V192" i="11"/>
  <c r="W192" i="11" s="1"/>
  <c r="V190" i="11"/>
  <c r="W190" i="11" s="1"/>
  <c r="V188" i="11"/>
  <c r="W188" i="11" s="1"/>
  <c r="V186" i="11"/>
  <c r="W186" i="11" s="1"/>
  <c r="V184" i="11"/>
  <c r="W184" i="11" s="1"/>
  <c r="V182" i="11"/>
  <c r="W182" i="11" s="1"/>
  <c r="V180" i="11"/>
  <c r="W180" i="11" s="1"/>
  <c r="V178" i="11"/>
  <c r="W178" i="11" s="1"/>
  <c r="V176" i="11"/>
  <c r="W176" i="11" s="1"/>
  <c r="V174" i="11"/>
  <c r="W174" i="11" s="1"/>
  <c r="V172" i="11"/>
  <c r="W172" i="11" s="1"/>
  <c r="V354" i="11"/>
  <c r="W354" i="11" s="1"/>
  <c r="V235" i="11"/>
  <c r="W235" i="11" s="1"/>
  <c r="V233" i="11"/>
  <c r="W233" i="11" s="1"/>
  <c r="V231" i="11"/>
  <c r="W231" i="11" s="1"/>
  <c r="V229" i="11"/>
  <c r="W229" i="11" s="1"/>
  <c r="V227" i="11"/>
  <c r="W227" i="11" s="1"/>
  <c r="V225" i="11"/>
  <c r="W225" i="11" s="1"/>
  <c r="V223" i="11"/>
  <c r="W223" i="11" s="1"/>
  <c r="V221" i="11"/>
  <c r="W221" i="11" s="1"/>
  <c r="V219" i="11"/>
  <c r="W219" i="11" s="1"/>
  <c r="V217" i="11"/>
  <c r="W217" i="11" s="1"/>
  <c r="V215" i="11"/>
  <c r="W215" i="11" s="1"/>
  <c r="V213" i="11"/>
  <c r="W213" i="11" s="1"/>
  <c r="V211" i="11"/>
  <c r="W211" i="11" s="1"/>
  <c r="V209" i="11"/>
  <c r="W209" i="11" s="1"/>
  <c r="V207" i="11"/>
  <c r="W207" i="11" s="1"/>
  <c r="V205" i="11"/>
  <c r="W205" i="11" s="1"/>
  <c r="V203" i="11"/>
  <c r="W203" i="11" s="1"/>
  <c r="V201" i="11"/>
  <c r="W201" i="11" s="1"/>
  <c r="V199" i="11"/>
  <c r="W199" i="11" s="1"/>
  <c r="V197" i="11"/>
  <c r="W197" i="11" s="1"/>
  <c r="V195" i="11"/>
  <c r="W195" i="11" s="1"/>
  <c r="V193" i="11"/>
  <c r="W193" i="11" s="1"/>
  <c r="V191" i="11"/>
  <c r="W191" i="11" s="1"/>
  <c r="V189" i="11"/>
  <c r="W189" i="11" s="1"/>
  <c r="V187" i="11"/>
  <c r="W187" i="11" s="1"/>
  <c r="V185" i="11"/>
  <c r="W185" i="11" s="1"/>
  <c r="V183" i="11"/>
  <c r="W183" i="11" s="1"/>
  <c r="V181" i="11"/>
  <c r="W181" i="11" s="1"/>
  <c r="V179" i="11"/>
  <c r="W179" i="11" s="1"/>
  <c r="V177" i="11"/>
  <c r="W177" i="11" s="1"/>
  <c r="V175" i="11"/>
  <c r="W175" i="11" s="1"/>
  <c r="V173" i="11"/>
  <c r="W173" i="11" s="1"/>
  <c r="V171" i="11"/>
  <c r="W171" i="11" s="1"/>
  <c r="V338" i="11"/>
  <c r="W338" i="11" s="1"/>
  <c r="V169" i="11"/>
  <c r="W169" i="11" s="1"/>
  <c r="V167" i="11"/>
  <c r="W167" i="11" s="1"/>
  <c r="V165" i="11"/>
  <c r="W165" i="11" s="1"/>
  <c r="V163" i="11"/>
  <c r="W163" i="11" s="1"/>
  <c r="V161" i="11"/>
  <c r="W161" i="11" s="1"/>
  <c r="V159" i="11"/>
  <c r="W159" i="11" s="1"/>
  <c r="V157" i="11"/>
  <c r="W157" i="11" s="1"/>
  <c r="V155" i="11"/>
  <c r="W155" i="11" s="1"/>
  <c r="V153" i="11"/>
  <c r="W153" i="11" s="1"/>
  <c r="V151" i="11"/>
  <c r="W151" i="11" s="1"/>
  <c r="V149" i="11"/>
  <c r="W149" i="11" s="1"/>
  <c r="V147" i="11"/>
  <c r="W147" i="11" s="1"/>
  <c r="V145" i="11"/>
  <c r="W145" i="11" s="1"/>
  <c r="V143" i="11"/>
  <c r="W143" i="11" s="1"/>
  <c r="V141" i="11"/>
  <c r="W141" i="11" s="1"/>
  <c r="V139" i="11"/>
  <c r="W139" i="11" s="1"/>
  <c r="V137" i="11"/>
  <c r="W137" i="11" s="1"/>
  <c r="V135" i="11"/>
  <c r="W135" i="11" s="1"/>
  <c r="V133" i="11"/>
  <c r="W133" i="11" s="1"/>
  <c r="V131" i="11"/>
  <c r="W131" i="11" s="1"/>
  <c r="V129" i="11"/>
  <c r="W129" i="11" s="1"/>
  <c r="V127" i="11"/>
  <c r="W127" i="11" s="1"/>
  <c r="V125" i="11"/>
  <c r="W125" i="11" s="1"/>
  <c r="V123" i="11"/>
  <c r="W123" i="11" s="1"/>
  <c r="V121" i="11"/>
  <c r="W121" i="11" s="1"/>
  <c r="V119" i="11"/>
  <c r="W119" i="11" s="1"/>
  <c r="V117" i="11"/>
  <c r="W117" i="11" s="1"/>
  <c r="V115" i="11"/>
  <c r="W115" i="11" s="1"/>
  <c r="V113" i="11"/>
  <c r="W113" i="11" s="1"/>
  <c r="V111" i="11"/>
  <c r="W111" i="11" s="1"/>
  <c r="V109" i="11"/>
  <c r="W109" i="11" s="1"/>
  <c r="V107" i="11"/>
  <c r="W107" i="11" s="1"/>
  <c r="V322" i="11"/>
  <c r="W322" i="11" s="1"/>
  <c r="V170" i="11"/>
  <c r="W170" i="11" s="1"/>
  <c r="V168" i="11"/>
  <c r="W168" i="11" s="1"/>
  <c r="V166" i="11"/>
  <c r="W166" i="11" s="1"/>
  <c r="V164" i="11"/>
  <c r="W164" i="11" s="1"/>
  <c r="V162" i="11"/>
  <c r="W162" i="11" s="1"/>
  <c r="V160" i="11"/>
  <c r="W160" i="11" s="1"/>
  <c r="V158" i="11"/>
  <c r="W158" i="11" s="1"/>
  <c r="V156" i="11"/>
  <c r="W156" i="11" s="1"/>
  <c r="V154" i="11"/>
  <c r="W154" i="11" s="1"/>
  <c r="V152" i="11"/>
  <c r="W152" i="11" s="1"/>
  <c r="V150" i="11"/>
  <c r="W150" i="11" s="1"/>
  <c r="V148" i="11"/>
  <c r="W148" i="11" s="1"/>
  <c r="V146" i="11"/>
  <c r="W146" i="11" s="1"/>
  <c r="V144" i="11"/>
  <c r="W144" i="11" s="1"/>
  <c r="V142" i="11"/>
  <c r="W142" i="11" s="1"/>
  <c r="V140" i="11"/>
  <c r="W140" i="11" s="1"/>
  <c r="V138" i="11"/>
  <c r="W138" i="11" s="1"/>
  <c r="V136" i="11"/>
  <c r="W136" i="11" s="1"/>
  <c r="V134" i="11"/>
  <c r="W134" i="11" s="1"/>
  <c r="V132" i="11"/>
  <c r="W132" i="11" s="1"/>
  <c r="V130" i="11"/>
  <c r="W130" i="11" s="1"/>
  <c r="V128" i="11"/>
  <c r="W128" i="11" s="1"/>
  <c r="V126" i="11"/>
  <c r="W126" i="11" s="1"/>
  <c r="V124" i="11"/>
  <c r="W124" i="11" s="1"/>
  <c r="V122" i="11"/>
  <c r="W122" i="11" s="1"/>
  <c r="V120" i="11"/>
  <c r="W120" i="11" s="1"/>
  <c r="V118" i="11"/>
  <c r="W118" i="11" s="1"/>
  <c r="V116" i="11"/>
  <c r="W116" i="11" s="1"/>
  <c r="V114" i="11"/>
  <c r="W114" i="11" s="1"/>
  <c r="V112" i="11"/>
  <c r="W112" i="11" s="1"/>
  <c r="V110" i="11"/>
  <c r="W110" i="11" s="1"/>
  <c r="V108" i="11"/>
  <c r="W108" i="11" s="1"/>
  <c r="V106" i="11"/>
  <c r="W106" i="11" s="1"/>
  <c r="V104" i="11"/>
  <c r="W104" i="11" s="1"/>
  <c r="V102" i="11"/>
  <c r="W102" i="11" s="1"/>
  <c r="V100" i="11"/>
  <c r="W100" i="11" s="1"/>
  <c r="V98" i="11"/>
  <c r="W98" i="11" s="1"/>
  <c r="V96" i="11"/>
  <c r="W96" i="11" s="1"/>
  <c r="V94" i="11"/>
  <c r="W94" i="11" s="1"/>
  <c r="V92" i="11"/>
  <c r="W92" i="11" s="1"/>
  <c r="V90" i="11"/>
  <c r="W90" i="11" s="1"/>
  <c r="V88" i="11"/>
  <c r="W88" i="11" s="1"/>
  <c r="V86" i="11"/>
  <c r="W86" i="11" s="1"/>
  <c r="V84" i="11"/>
  <c r="W84" i="11" s="1"/>
  <c r="V82" i="11"/>
  <c r="W82" i="11" s="1"/>
  <c r="V80" i="11"/>
  <c r="W80" i="11" s="1"/>
  <c r="V78" i="11"/>
  <c r="W78" i="11" s="1"/>
  <c r="V76" i="11"/>
  <c r="W76" i="11" s="1"/>
  <c r="V74" i="11"/>
  <c r="W74" i="11" s="1"/>
  <c r="V72" i="11"/>
  <c r="W72" i="11" s="1"/>
  <c r="V70" i="11"/>
  <c r="W70" i="11" s="1"/>
  <c r="V68" i="11"/>
  <c r="W68" i="11" s="1"/>
  <c r="V66" i="11"/>
  <c r="W66" i="11" s="1"/>
  <c r="V64" i="11"/>
  <c r="W64" i="11" s="1"/>
  <c r="V62" i="11"/>
  <c r="W62" i="11" s="1"/>
  <c r="V60" i="11"/>
  <c r="W60" i="11" s="1"/>
  <c r="V58" i="11"/>
  <c r="W58" i="11" s="1"/>
  <c r="V56" i="11"/>
  <c r="W56" i="11" s="1"/>
  <c r="V54" i="11"/>
  <c r="W54" i="11" s="1"/>
  <c r="V52" i="11"/>
  <c r="W52" i="11" s="1"/>
  <c r="V50" i="11"/>
  <c r="W50" i="11" s="1"/>
  <c r="V48" i="11"/>
  <c r="W48" i="11" s="1"/>
  <c r="V46" i="11"/>
  <c r="W46" i="11" s="1"/>
  <c r="V44" i="11"/>
  <c r="W44" i="11" s="1"/>
  <c r="V42" i="11"/>
  <c r="W42" i="11" s="1"/>
  <c r="V40" i="11"/>
  <c r="W40" i="11" s="1"/>
  <c r="M8" i="11"/>
  <c r="N8" i="11" s="1"/>
  <c r="Y8" i="11"/>
  <c r="Z8" i="11" s="1"/>
  <c r="AK8" i="11"/>
  <c r="AL8" i="11" s="1"/>
  <c r="G9" i="11"/>
  <c r="H9" i="11" s="1"/>
  <c r="S9" i="11"/>
  <c r="T9" i="11" s="1"/>
  <c r="AE9" i="11"/>
  <c r="AF9" i="11" s="1"/>
  <c r="AQ9" i="11"/>
  <c r="AR9" i="11" s="1"/>
  <c r="M10" i="11"/>
  <c r="N10" i="11" s="1"/>
  <c r="Y10" i="11"/>
  <c r="Z10" i="11" s="1"/>
  <c r="AK10" i="11"/>
  <c r="AL10" i="11" s="1"/>
  <c r="G11" i="11"/>
  <c r="H11" i="11" s="1"/>
  <c r="S11" i="11"/>
  <c r="T11" i="11" s="1"/>
  <c r="AE11" i="11"/>
  <c r="AF11" i="11" s="1"/>
  <c r="AQ11" i="11"/>
  <c r="AR11" i="11" s="1"/>
  <c r="M12" i="11"/>
  <c r="N12" i="11" s="1"/>
  <c r="Y12" i="11"/>
  <c r="Z12" i="11" s="1"/>
  <c r="AK12" i="11"/>
  <c r="AL12" i="11" s="1"/>
  <c r="G13" i="11"/>
  <c r="H13" i="11" s="1"/>
  <c r="S13" i="11"/>
  <c r="T13" i="11" s="1"/>
  <c r="AE13" i="11"/>
  <c r="AF13" i="11" s="1"/>
  <c r="AQ13" i="11"/>
  <c r="AR13" i="11" s="1"/>
  <c r="M14" i="11"/>
  <c r="N14" i="11" s="1"/>
  <c r="Y14" i="11"/>
  <c r="Z14" i="11" s="1"/>
  <c r="AK14" i="11"/>
  <c r="AL14" i="11" s="1"/>
  <c r="G15" i="11"/>
  <c r="H15" i="11" s="1"/>
  <c r="S15" i="11"/>
  <c r="T15" i="11" s="1"/>
  <c r="AE15" i="11"/>
  <c r="AF15" i="11" s="1"/>
  <c r="AQ15" i="11"/>
  <c r="AR15" i="11" s="1"/>
  <c r="M16" i="11"/>
  <c r="N16" i="11" s="1"/>
  <c r="Y16" i="11"/>
  <c r="Z16" i="11" s="1"/>
  <c r="AT16" i="11" s="1"/>
  <c r="AK16" i="11"/>
  <c r="AL16" i="11" s="1"/>
  <c r="G17" i="11"/>
  <c r="H17" i="11" s="1"/>
  <c r="S17" i="11"/>
  <c r="T17" i="11" s="1"/>
  <c r="AE17" i="11"/>
  <c r="AF17" i="11" s="1"/>
  <c r="AQ17" i="11"/>
  <c r="AR17" i="11" s="1"/>
  <c r="M18" i="11"/>
  <c r="N18" i="11" s="1"/>
  <c r="Y18" i="11"/>
  <c r="Z18" i="11" s="1"/>
  <c r="AK18" i="11"/>
  <c r="AL18" i="11" s="1"/>
  <c r="AU18" i="11" s="1"/>
  <c r="G19" i="11"/>
  <c r="H19" i="11" s="1"/>
  <c r="S19" i="11"/>
  <c r="T19" i="11" s="1"/>
  <c r="AE19" i="11"/>
  <c r="AF19" i="11" s="1"/>
  <c r="AQ19" i="11"/>
  <c r="AR19" i="11" s="1"/>
  <c r="M20" i="11"/>
  <c r="N20" i="11" s="1"/>
  <c r="Y20" i="11"/>
  <c r="Z20" i="11" s="1"/>
  <c r="AK20" i="11"/>
  <c r="AL20" i="11" s="1"/>
  <c r="G21" i="11"/>
  <c r="H21" i="11" s="1"/>
  <c r="AS21" i="11" s="1"/>
  <c r="S21" i="11"/>
  <c r="T21" i="11" s="1"/>
  <c r="AE21" i="11"/>
  <c r="AF21" i="11" s="1"/>
  <c r="AQ21" i="11"/>
  <c r="AR21" i="11" s="1"/>
  <c r="M22" i="11"/>
  <c r="N22" i="11" s="1"/>
  <c r="Y22" i="11"/>
  <c r="Z22" i="11" s="1"/>
  <c r="AK22" i="11"/>
  <c r="AL22" i="11" s="1"/>
  <c r="G23" i="11"/>
  <c r="H23" i="11" s="1"/>
  <c r="S23" i="11"/>
  <c r="T23" i="11" s="1"/>
  <c r="AE23" i="11"/>
  <c r="AF23" i="11" s="1"/>
  <c r="AQ23" i="11"/>
  <c r="AR23" i="11" s="1"/>
  <c r="M24" i="11"/>
  <c r="N24" i="11" s="1"/>
  <c r="Y24" i="11"/>
  <c r="Z24" i="11" s="1"/>
  <c r="AK24" i="11"/>
  <c r="AL24" i="11" s="1"/>
  <c r="G25" i="11"/>
  <c r="H25" i="11" s="1"/>
  <c r="S25" i="11"/>
  <c r="T25" i="11" s="1"/>
  <c r="AE25" i="11"/>
  <c r="AF25" i="11" s="1"/>
  <c r="AQ25" i="11"/>
  <c r="AR25" i="11" s="1"/>
  <c r="M26" i="11"/>
  <c r="N26" i="11" s="1"/>
  <c r="Y26" i="11"/>
  <c r="Z26" i="11" s="1"/>
  <c r="AK26" i="11"/>
  <c r="AL26" i="11" s="1"/>
  <c r="G27" i="11"/>
  <c r="H27" i="11" s="1"/>
  <c r="S27" i="11"/>
  <c r="T27" i="11" s="1"/>
  <c r="AE27" i="11"/>
  <c r="AF27" i="11" s="1"/>
  <c r="AQ27" i="11"/>
  <c r="AR27" i="11" s="1"/>
  <c r="M28" i="11"/>
  <c r="N28" i="11" s="1"/>
  <c r="Y28" i="11"/>
  <c r="Z28" i="11" s="1"/>
  <c r="AK28" i="11"/>
  <c r="AL28" i="11" s="1"/>
  <c r="G29" i="11"/>
  <c r="H29" i="11" s="1"/>
  <c r="S29" i="11"/>
  <c r="T29" i="11" s="1"/>
  <c r="AE29" i="11"/>
  <c r="AF29" i="11" s="1"/>
  <c r="AQ29" i="11"/>
  <c r="AR29" i="11" s="1"/>
  <c r="M30" i="11"/>
  <c r="N30" i="11" s="1"/>
  <c r="Y30" i="11"/>
  <c r="Z30" i="11" s="1"/>
  <c r="AK30" i="11"/>
  <c r="AL30" i="11" s="1"/>
  <c r="G31" i="11"/>
  <c r="H31" i="11" s="1"/>
  <c r="S31" i="11"/>
  <c r="T31" i="11" s="1"/>
  <c r="AE31" i="11"/>
  <c r="AF31" i="11" s="1"/>
  <c r="AQ31" i="11"/>
  <c r="AR31" i="11" s="1"/>
  <c r="M32" i="11"/>
  <c r="N32" i="11" s="1"/>
  <c r="Y32" i="11"/>
  <c r="Z32" i="11" s="1"/>
  <c r="AT32" i="11" s="1"/>
  <c r="AK32" i="11"/>
  <c r="AL32" i="11" s="1"/>
  <c r="G33" i="11"/>
  <c r="H33" i="11" s="1"/>
  <c r="S33" i="11"/>
  <c r="T33" i="11" s="1"/>
  <c r="AE33" i="11"/>
  <c r="AF33" i="11" s="1"/>
  <c r="AQ33" i="11"/>
  <c r="AR33" i="11" s="1"/>
  <c r="M34" i="11"/>
  <c r="N34" i="11" s="1"/>
  <c r="Y34" i="11"/>
  <c r="Z34" i="11" s="1"/>
  <c r="AK34" i="11"/>
  <c r="AL34" i="11" s="1"/>
  <c r="AU34" i="11" s="1"/>
  <c r="G35" i="11"/>
  <c r="H35" i="11" s="1"/>
  <c r="S35" i="11"/>
  <c r="T35" i="11" s="1"/>
  <c r="AE35" i="11"/>
  <c r="AF35" i="11" s="1"/>
  <c r="AQ35" i="11"/>
  <c r="AR35" i="11" s="1"/>
  <c r="M36" i="11"/>
  <c r="N36" i="11" s="1"/>
  <c r="Y36" i="11"/>
  <c r="Z36" i="11" s="1"/>
  <c r="AK36" i="11"/>
  <c r="AL36" i="11" s="1"/>
  <c r="G37" i="11"/>
  <c r="H37" i="11" s="1"/>
  <c r="M38" i="11"/>
  <c r="N38" i="11" s="1"/>
  <c r="Y38" i="11"/>
  <c r="Z38" i="11" s="1"/>
  <c r="AK38" i="11"/>
  <c r="AL38" i="11" s="1"/>
  <c r="G39" i="11"/>
  <c r="H39" i="11" s="1"/>
  <c r="AH41" i="11"/>
  <c r="AI41" i="11" s="1"/>
  <c r="V43" i="11"/>
  <c r="W43" i="11" s="1"/>
  <c r="J45" i="11"/>
  <c r="K45" i="11" s="1"/>
  <c r="AN48" i="11"/>
  <c r="AO48" i="11" s="1"/>
  <c r="AB50" i="11"/>
  <c r="AC50" i="11" s="1"/>
  <c r="P52" i="11"/>
  <c r="Q52" i="11" s="1"/>
  <c r="D54" i="11"/>
  <c r="E54" i="11" s="1"/>
  <c r="AH57" i="11"/>
  <c r="AI57" i="11" s="1"/>
  <c r="V59" i="11"/>
  <c r="W59" i="11" s="1"/>
  <c r="J61" i="11"/>
  <c r="K61" i="11" s="1"/>
  <c r="AN64" i="11"/>
  <c r="AO64" i="11" s="1"/>
  <c r="AB66" i="11"/>
  <c r="AC66" i="11" s="1"/>
  <c r="P68" i="11"/>
  <c r="Q68" i="11" s="1"/>
  <c r="D70" i="11"/>
  <c r="E70" i="11" s="1"/>
  <c r="AH73" i="11"/>
  <c r="AI73" i="11" s="1"/>
  <c r="V75" i="11"/>
  <c r="W75" i="11" s="1"/>
  <c r="J77" i="11"/>
  <c r="K77" i="11" s="1"/>
  <c r="AN80" i="11"/>
  <c r="AO80" i="11" s="1"/>
  <c r="AB82" i="11"/>
  <c r="AC82" i="11" s="1"/>
  <c r="P84" i="11"/>
  <c r="Q84" i="11" s="1"/>
  <c r="D86" i="11"/>
  <c r="E86" i="11" s="1"/>
  <c r="AH89" i="11"/>
  <c r="AI89" i="11" s="1"/>
  <c r="V91" i="11"/>
  <c r="W91" i="11" s="1"/>
  <c r="J93" i="11"/>
  <c r="K93" i="11" s="1"/>
  <c r="AB98" i="11"/>
  <c r="AC98" i="11" s="1"/>
  <c r="P100" i="11"/>
  <c r="Q100" i="11" s="1"/>
  <c r="D102" i="11"/>
  <c r="E102" i="11" s="1"/>
  <c r="AH105" i="11"/>
  <c r="AI105" i="11" s="1"/>
  <c r="M119" i="11"/>
  <c r="N119" i="11" s="1"/>
  <c r="AK147" i="11"/>
  <c r="AL147" i="11" s="1"/>
  <c r="AE783" i="11"/>
  <c r="AF783" i="11" s="1"/>
  <c r="AE781" i="11"/>
  <c r="AF781" i="11" s="1"/>
  <c r="AE779" i="11"/>
  <c r="AF779" i="11" s="1"/>
  <c r="AE777" i="11"/>
  <c r="AF777" i="11" s="1"/>
  <c r="AE775" i="11"/>
  <c r="AF775" i="11" s="1"/>
  <c r="AE773" i="11"/>
  <c r="AF773" i="11" s="1"/>
  <c r="AE771" i="11"/>
  <c r="AF771" i="11" s="1"/>
  <c r="AE769" i="11"/>
  <c r="AF769" i="11" s="1"/>
  <c r="AE767" i="11"/>
  <c r="AF767" i="11" s="1"/>
  <c r="AE765" i="11"/>
  <c r="AF765" i="11" s="1"/>
  <c r="AE782" i="11"/>
  <c r="AF782" i="11" s="1"/>
  <c r="AE780" i="11"/>
  <c r="AF780" i="11" s="1"/>
  <c r="AE778" i="11"/>
  <c r="AF778" i="11" s="1"/>
  <c r="AE776" i="11"/>
  <c r="AF776" i="11" s="1"/>
  <c r="AE774" i="11"/>
  <c r="AF774" i="11" s="1"/>
  <c r="AE772" i="11"/>
  <c r="AF772" i="11" s="1"/>
  <c r="AE770" i="11"/>
  <c r="AF770" i="11" s="1"/>
  <c r="AE768" i="11"/>
  <c r="AF768" i="11" s="1"/>
  <c r="AE766" i="11"/>
  <c r="AF766" i="11" s="1"/>
  <c r="AE764" i="11"/>
  <c r="AF764" i="11" s="1"/>
  <c r="AE762" i="11"/>
  <c r="AF762" i="11" s="1"/>
  <c r="AE760" i="11"/>
  <c r="AF760" i="11" s="1"/>
  <c r="AE758" i="11"/>
  <c r="AF758" i="11" s="1"/>
  <c r="AE756" i="11"/>
  <c r="AF756" i="11" s="1"/>
  <c r="AE754" i="11"/>
  <c r="AF754" i="11" s="1"/>
  <c r="AE752" i="11"/>
  <c r="AF752" i="11" s="1"/>
  <c r="AE750" i="11"/>
  <c r="AF750" i="11" s="1"/>
  <c r="AE763" i="11"/>
  <c r="AF763" i="11" s="1"/>
  <c r="AE761" i="11"/>
  <c r="AF761" i="11" s="1"/>
  <c r="AE759" i="11"/>
  <c r="AF759" i="11" s="1"/>
  <c r="AE757" i="11"/>
  <c r="AF757" i="11" s="1"/>
  <c r="AE755" i="11"/>
  <c r="AF755" i="11" s="1"/>
  <c r="AE753" i="11"/>
  <c r="AF753" i="11" s="1"/>
  <c r="AE751" i="11"/>
  <c r="AF751" i="11" s="1"/>
  <c r="AE749" i="11"/>
  <c r="AF749" i="11" s="1"/>
  <c r="AE748" i="11"/>
  <c r="AF748" i="11" s="1"/>
  <c r="AE746" i="11"/>
  <c r="AF746" i="11" s="1"/>
  <c r="AE744" i="11"/>
  <c r="AF744" i="11" s="1"/>
  <c r="AE742" i="11"/>
  <c r="AF742" i="11" s="1"/>
  <c r="AE740" i="11"/>
  <c r="AF740" i="11" s="1"/>
  <c r="AE738" i="11"/>
  <c r="AF738" i="11" s="1"/>
  <c r="AE736" i="11"/>
  <c r="AF736" i="11" s="1"/>
  <c r="AE734" i="11"/>
  <c r="AF734" i="11" s="1"/>
  <c r="AE747" i="11"/>
  <c r="AF747" i="11" s="1"/>
  <c r="AE745" i="11"/>
  <c r="AF745" i="11" s="1"/>
  <c r="AE743" i="11"/>
  <c r="AF743" i="11" s="1"/>
  <c r="AE741" i="11"/>
  <c r="AF741" i="11" s="1"/>
  <c r="AE739" i="11"/>
  <c r="AF739" i="11" s="1"/>
  <c r="AE737" i="11"/>
  <c r="AF737" i="11" s="1"/>
  <c r="AE735" i="11"/>
  <c r="AF735" i="11" s="1"/>
  <c r="AE733" i="11"/>
  <c r="AF733" i="11" s="1"/>
  <c r="AE731" i="11"/>
  <c r="AF731" i="11" s="1"/>
  <c r="AE729" i="11"/>
  <c r="AF729" i="11" s="1"/>
  <c r="AE727" i="11"/>
  <c r="AF727" i="11" s="1"/>
  <c r="AE725" i="11"/>
  <c r="AF725" i="11" s="1"/>
  <c r="AE723" i="11"/>
  <c r="AF723" i="11" s="1"/>
  <c r="AE721" i="11"/>
  <c r="AF721" i="11" s="1"/>
  <c r="AE719" i="11"/>
  <c r="AF719" i="11" s="1"/>
  <c r="AE717" i="11"/>
  <c r="AF717" i="11" s="1"/>
  <c r="AE716" i="11"/>
  <c r="AF716" i="11" s="1"/>
  <c r="AE714" i="11"/>
  <c r="AF714" i="11" s="1"/>
  <c r="AE712" i="11"/>
  <c r="AF712" i="11" s="1"/>
  <c r="AE710" i="11"/>
  <c r="AF710" i="11" s="1"/>
  <c r="AE708" i="11"/>
  <c r="AF708" i="11" s="1"/>
  <c r="AE706" i="11"/>
  <c r="AF706" i="11" s="1"/>
  <c r="AE704" i="11"/>
  <c r="AF704" i="11" s="1"/>
  <c r="AE730" i="11"/>
  <c r="AF730" i="11" s="1"/>
  <c r="AE722" i="11"/>
  <c r="AF722" i="11" s="1"/>
  <c r="AE728" i="11"/>
  <c r="AF728" i="11" s="1"/>
  <c r="AE720" i="11"/>
  <c r="AF720" i="11" s="1"/>
  <c r="AE715" i="11"/>
  <c r="AF715" i="11" s="1"/>
  <c r="AE713" i="11"/>
  <c r="AF713" i="11" s="1"/>
  <c r="AE711" i="11"/>
  <c r="AF711" i="11" s="1"/>
  <c r="AE709" i="11"/>
  <c r="AF709" i="11" s="1"/>
  <c r="AE707" i="11"/>
  <c r="AF707" i="11" s="1"/>
  <c r="AE705" i="11"/>
  <c r="AF705" i="11" s="1"/>
  <c r="AE703" i="11"/>
  <c r="AF703" i="11" s="1"/>
  <c r="AE726" i="11"/>
  <c r="AF726" i="11" s="1"/>
  <c r="AE718" i="11"/>
  <c r="AF718" i="11" s="1"/>
  <c r="AE702" i="11"/>
  <c r="AF702" i="11" s="1"/>
  <c r="AE700" i="11"/>
  <c r="AF700" i="11" s="1"/>
  <c r="AE698" i="11"/>
  <c r="AF698" i="11" s="1"/>
  <c r="AE696" i="11"/>
  <c r="AF696" i="11" s="1"/>
  <c r="AE694" i="11"/>
  <c r="AF694" i="11" s="1"/>
  <c r="AE692" i="11"/>
  <c r="AF692" i="11" s="1"/>
  <c r="AE690" i="11"/>
  <c r="AF690" i="11" s="1"/>
  <c r="AE688" i="11"/>
  <c r="AF688" i="11" s="1"/>
  <c r="AE732" i="11"/>
  <c r="AF732" i="11" s="1"/>
  <c r="AE724" i="11"/>
  <c r="AF724" i="11" s="1"/>
  <c r="AE701" i="11"/>
  <c r="AF701" i="11" s="1"/>
  <c r="AE699" i="11"/>
  <c r="AF699" i="11" s="1"/>
  <c r="AE697" i="11"/>
  <c r="AF697" i="11" s="1"/>
  <c r="AE695" i="11"/>
  <c r="AF695" i="11" s="1"/>
  <c r="AE693" i="11"/>
  <c r="AF693" i="11" s="1"/>
  <c r="AE691" i="11"/>
  <c r="AF691" i="11" s="1"/>
  <c r="AE689" i="11"/>
  <c r="AF689" i="11" s="1"/>
  <c r="AE687" i="11"/>
  <c r="AF687" i="11" s="1"/>
  <c r="AE685" i="11"/>
  <c r="AF685" i="11" s="1"/>
  <c r="AE683" i="11"/>
  <c r="AF683" i="11" s="1"/>
  <c r="AE681" i="11"/>
  <c r="AF681" i="11" s="1"/>
  <c r="AE679" i="11"/>
  <c r="AF679" i="11" s="1"/>
  <c r="AE677" i="11"/>
  <c r="AF677" i="11" s="1"/>
  <c r="AE675" i="11"/>
  <c r="AF675" i="11" s="1"/>
  <c r="AE673" i="11"/>
  <c r="AF673" i="11" s="1"/>
  <c r="AE671" i="11"/>
  <c r="AF671" i="11" s="1"/>
  <c r="AE684" i="11"/>
  <c r="AF684" i="11" s="1"/>
  <c r="AE682" i="11"/>
  <c r="AF682" i="11" s="1"/>
  <c r="AE680" i="11"/>
  <c r="AF680" i="11" s="1"/>
  <c r="AE678" i="11"/>
  <c r="AF678" i="11" s="1"/>
  <c r="AE676" i="11"/>
  <c r="AF676" i="11" s="1"/>
  <c r="AE674" i="11"/>
  <c r="AF674" i="11" s="1"/>
  <c r="AE672" i="11"/>
  <c r="AF672" i="11" s="1"/>
  <c r="AE670" i="11"/>
  <c r="AF670" i="11" s="1"/>
  <c r="AE686" i="11"/>
  <c r="AF686" i="11" s="1"/>
  <c r="AE668" i="11"/>
  <c r="AF668" i="11" s="1"/>
  <c r="AE666" i="11"/>
  <c r="AF666" i="11" s="1"/>
  <c r="AE664" i="11"/>
  <c r="AF664" i="11" s="1"/>
  <c r="AE662" i="11"/>
  <c r="AF662" i="11" s="1"/>
  <c r="AE660" i="11"/>
  <c r="AF660" i="11" s="1"/>
  <c r="AE658" i="11"/>
  <c r="AF658" i="11" s="1"/>
  <c r="AE656" i="11"/>
  <c r="AF656" i="11" s="1"/>
  <c r="AE654" i="11"/>
  <c r="AF654" i="11" s="1"/>
  <c r="AE652" i="11"/>
  <c r="AF652" i="11" s="1"/>
  <c r="AE650" i="11"/>
  <c r="AF650" i="11" s="1"/>
  <c r="AE648" i="11"/>
  <c r="AF648" i="11" s="1"/>
  <c r="AE646" i="11"/>
  <c r="AF646" i="11" s="1"/>
  <c r="AE644" i="11"/>
  <c r="AF644" i="11" s="1"/>
  <c r="AE642" i="11"/>
  <c r="AF642" i="11" s="1"/>
  <c r="AE640" i="11"/>
  <c r="AF640" i="11" s="1"/>
  <c r="AE638" i="11"/>
  <c r="AF638" i="11" s="1"/>
  <c r="AE636" i="11"/>
  <c r="AF636" i="11" s="1"/>
  <c r="AE669" i="11"/>
  <c r="AF669" i="11" s="1"/>
  <c r="AE667" i="11"/>
  <c r="AF667" i="11" s="1"/>
  <c r="AE665" i="11"/>
  <c r="AF665" i="11" s="1"/>
  <c r="AE663" i="11"/>
  <c r="AF663" i="11" s="1"/>
  <c r="AE661" i="11"/>
  <c r="AF661" i="11" s="1"/>
  <c r="AE659" i="11"/>
  <c r="AF659" i="11" s="1"/>
  <c r="AE657" i="11"/>
  <c r="AF657" i="11" s="1"/>
  <c r="AE655" i="11"/>
  <c r="AF655" i="11" s="1"/>
  <c r="AE653" i="11"/>
  <c r="AF653" i="11" s="1"/>
  <c r="AE651" i="11"/>
  <c r="AF651" i="11" s="1"/>
  <c r="AE649" i="11"/>
  <c r="AF649" i="11" s="1"/>
  <c r="AE647" i="11"/>
  <c r="AF647" i="11" s="1"/>
  <c r="AE645" i="11"/>
  <c r="AF645" i="11" s="1"/>
  <c r="AE643" i="11"/>
  <c r="AF643" i="11" s="1"/>
  <c r="AE641" i="11"/>
  <c r="AF641" i="11" s="1"/>
  <c r="AE639" i="11"/>
  <c r="AF639" i="11" s="1"/>
  <c r="AE637" i="11"/>
  <c r="AF637" i="11" s="1"/>
  <c r="AE635" i="11"/>
  <c r="AF635" i="11" s="1"/>
  <c r="AE634" i="11"/>
  <c r="AF634" i="11" s="1"/>
  <c r="AE632" i="11"/>
  <c r="AF632" i="11" s="1"/>
  <c r="AE630" i="11"/>
  <c r="AF630" i="11" s="1"/>
  <c r="AE628" i="11"/>
  <c r="AF628" i="11" s="1"/>
  <c r="AE626" i="11"/>
  <c r="AF626" i="11" s="1"/>
  <c r="AE624" i="11"/>
  <c r="AF624" i="11" s="1"/>
  <c r="AE622" i="11"/>
  <c r="AF622" i="11" s="1"/>
  <c r="AE620" i="11"/>
  <c r="AF620" i="11" s="1"/>
  <c r="AE618" i="11"/>
  <c r="AF618" i="11" s="1"/>
  <c r="AE616" i="11"/>
  <c r="AF616" i="11" s="1"/>
  <c r="AE614" i="11"/>
  <c r="AF614" i="11" s="1"/>
  <c r="AE612" i="11"/>
  <c r="AF612" i="11" s="1"/>
  <c r="AE610" i="11"/>
  <c r="AF610" i="11" s="1"/>
  <c r="AE608" i="11"/>
  <c r="AF608" i="11" s="1"/>
  <c r="AE606" i="11"/>
  <c r="AF606" i="11" s="1"/>
  <c r="AE604" i="11"/>
  <c r="AF604" i="11" s="1"/>
  <c r="AE602" i="11"/>
  <c r="AF602" i="11" s="1"/>
  <c r="AE633" i="11"/>
  <c r="AF633" i="11" s="1"/>
  <c r="AE631" i="11"/>
  <c r="AF631" i="11" s="1"/>
  <c r="AE629" i="11"/>
  <c r="AF629" i="11" s="1"/>
  <c r="AE627" i="11"/>
  <c r="AF627" i="11" s="1"/>
  <c r="AE625" i="11"/>
  <c r="AF625" i="11" s="1"/>
  <c r="AE623" i="11"/>
  <c r="AF623" i="11" s="1"/>
  <c r="AE621" i="11"/>
  <c r="AF621" i="11" s="1"/>
  <c r="AE619" i="11"/>
  <c r="AF619" i="11" s="1"/>
  <c r="AE617" i="11"/>
  <c r="AF617" i="11" s="1"/>
  <c r="AE615" i="11"/>
  <c r="AF615" i="11" s="1"/>
  <c r="AE613" i="11"/>
  <c r="AF613" i="11" s="1"/>
  <c r="AE611" i="11"/>
  <c r="AF611" i="11" s="1"/>
  <c r="AE609" i="11"/>
  <c r="AF609" i="11" s="1"/>
  <c r="AE607" i="11"/>
  <c r="AF607" i="11" s="1"/>
  <c r="AE605" i="11"/>
  <c r="AF605" i="11" s="1"/>
  <c r="AE603" i="11"/>
  <c r="AF603" i="11" s="1"/>
  <c r="AE601" i="11"/>
  <c r="AF601" i="11" s="1"/>
  <c r="AE599" i="11"/>
  <c r="AF599" i="11" s="1"/>
  <c r="AE597" i="11"/>
  <c r="AF597" i="11" s="1"/>
  <c r="AE595" i="11"/>
  <c r="AF595" i="11" s="1"/>
  <c r="AE593" i="11"/>
  <c r="AF593" i="11" s="1"/>
  <c r="AE591" i="11"/>
  <c r="AF591" i="11" s="1"/>
  <c r="AE589" i="11"/>
  <c r="AF589" i="11" s="1"/>
  <c r="AE587" i="11"/>
  <c r="AF587" i="11" s="1"/>
  <c r="AE585" i="11"/>
  <c r="AF585" i="11" s="1"/>
  <c r="AE583" i="11"/>
  <c r="AF583" i="11" s="1"/>
  <c r="AE581" i="11"/>
  <c r="AF581" i="11" s="1"/>
  <c r="AE579" i="11"/>
  <c r="AF579" i="11" s="1"/>
  <c r="AE577" i="11"/>
  <c r="AF577" i="11" s="1"/>
  <c r="AE575" i="11"/>
  <c r="AF575" i="11" s="1"/>
  <c r="AE573" i="11"/>
  <c r="AF573" i="11" s="1"/>
  <c r="AE571" i="11"/>
  <c r="AF571" i="11" s="1"/>
  <c r="AE569" i="11"/>
  <c r="AF569" i="11" s="1"/>
  <c r="AE600" i="11"/>
  <c r="AF600" i="11" s="1"/>
  <c r="AE598" i="11"/>
  <c r="AF598" i="11" s="1"/>
  <c r="AE596" i="11"/>
  <c r="AF596" i="11" s="1"/>
  <c r="AE594" i="11"/>
  <c r="AF594" i="11" s="1"/>
  <c r="AE592" i="11"/>
  <c r="AF592" i="11" s="1"/>
  <c r="AE590" i="11"/>
  <c r="AF590" i="11" s="1"/>
  <c r="AE588" i="11"/>
  <c r="AF588" i="11" s="1"/>
  <c r="AE586" i="11"/>
  <c r="AF586" i="11" s="1"/>
  <c r="AE584" i="11"/>
  <c r="AF584" i="11" s="1"/>
  <c r="AE582" i="11"/>
  <c r="AF582" i="11" s="1"/>
  <c r="AE580" i="11"/>
  <c r="AF580" i="11" s="1"/>
  <c r="AE578" i="11"/>
  <c r="AF578" i="11" s="1"/>
  <c r="AE576" i="11"/>
  <c r="AF576" i="11" s="1"/>
  <c r="AE574" i="11"/>
  <c r="AF574" i="11" s="1"/>
  <c r="AE572" i="11"/>
  <c r="AF572" i="11" s="1"/>
  <c r="AE570" i="11"/>
  <c r="AF570" i="11" s="1"/>
  <c r="AE567" i="11"/>
  <c r="AF567" i="11" s="1"/>
  <c r="AE565" i="11"/>
  <c r="AF565" i="11" s="1"/>
  <c r="AE563" i="11"/>
  <c r="AF563" i="11" s="1"/>
  <c r="AE561" i="11"/>
  <c r="AF561" i="11" s="1"/>
  <c r="AE559" i="11"/>
  <c r="AF559" i="11" s="1"/>
  <c r="AE557" i="11"/>
  <c r="AF557" i="11" s="1"/>
  <c r="AE555" i="11"/>
  <c r="AF555" i="11" s="1"/>
  <c r="AE553" i="11"/>
  <c r="AF553" i="11" s="1"/>
  <c r="AE551" i="11"/>
  <c r="AF551" i="11" s="1"/>
  <c r="AE549" i="11"/>
  <c r="AF549" i="11" s="1"/>
  <c r="AE547" i="11"/>
  <c r="AF547" i="11" s="1"/>
  <c r="AE545" i="11"/>
  <c r="AF545" i="11" s="1"/>
  <c r="AE543" i="11"/>
  <c r="AF543" i="11" s="1"/>
  <c r="AE541" i="11"/>
  <c r="AF541" i="11" s="1"/>
  <c r="AE539" i="11"/>
  <c r="AF539" i="11" s="1"/>
  <c r="AE537" i="11"/>
  <c r="AF537" i="11" s="1"/>
  <c r="AE568" i="11"/>
  <c r="AF568" i="11" s="1"/>
  <c r="AE566" i="11"/>
  <c r="AF566" i="11" s="1"/>
  <c r="AE564" i="11"/>
  <c r="AF564" i="11" s="1"/>
  <c r="AE562" i="11"/>
  <c r="AF562" i="11" s="1"/>
  <c r="AE560" i="11"/>
  <c r="AF560" i="11" s="1"/>
  <c r="AE558" i="11"/>
  <c r="AF558" i="11" s="1"/>
  <c r="AE556" i="11"/>
  <c r="AF556" i="11" s="1"/>
  <c r="AE554" i="11"/>
  <c r="AF554" i="11" s="1"/>
  <c r="AE552" i="11"/>
  <c r="AF552" i="11" s="1"/>
  <c r="AE550" i="11"/>
  <c r="AF550" i="11" s="1"/>
  <c r="AE548" i="11"/>
  <c r="AF548" i="11" s="1"/>
  <c r="AE546" i="11"/>
  <c r="AF546" i="11" s="1"/>
  <c r="AE544" i="11"/>
  <c r="AF544" i="11" s="1"/>
  <c r="AE542" i="11"/>
  <c r="AF542" i="11" s="1"/>
  <c r="AE540" i="11"/>
  <c r="AF540" i="11" s="1"/>
  <c r="AE538" i="11"/>
  <c r="AF538" i="11" s="1"/>
  <c r="AE536" i="11"/>
  <c r="AF536" i="11" s="1"/>
  <c r="AE535" i="11"/>
  <c r="AF535" i="11" s="1"/>
  <c r="AE533" i="11"/>
  <c r="AF533" i="11" s="1"/>
  <c r="AE531" i="11"/>
  <c r="AF531" i="11" s="1"/>
  <c r="AE529" i="11"/>
  <c r="AF529" i="11" s="1"/>
  <c r="AE527" i="11"/>
  <c r="AF527" i="11" s="1"/>
  <c r="AE525" i="11"/>
  <c r="AF525" i="11" s="1"/>
  <c r="AE523" i="11"/>
  <c r="AF523" i="11" s="1"/>
  <c r="AE521" i="11"/>
  <c r="AF521" i="11" s="1"/>
  <c r="AE519" i="11"/>
  <c r="AF519" i="11" s="1"/>
  <c r="AE517" i="11"/>
  <c r="AF517" i="11" s="1"/>
  <c r="AE515" i="11"/>
  <c r="AF515" i="11" s="1"/>
  <c r="AE513" i="11"/>
  <c r="AF513" i="11" s="1"/>
  <c r="AE511" i="11"/>
  <c r="AF511" i="11" s="1"/>
  <c r="AE509" i="11"/>
  <c r="AF509" i="11" s="1"/>
  <c r="AE507" i="11"/>
  <c r="AF507" i="11" s="1"/>
  <c r="AE530" i="11"/>
  <c r="AF530" i="11" s="1"/>
  <c r="AE514" i="11"/>
  <c r="AF514" i="11" s="1"/>
  <c r="AE528" i="11"/>
  <c r="AF528" i="11" s="1"/>
  <c r="AE512" i="11"/>
  <c r="AF512" i="11" s="1"/>
  <c r="AE505" i="11"/>
  <c r="AF505" i="11" s="1"/>
  <c r="AE503" i="11"/>
  <c r="AF503" i="11" s="1"/>
  <c r="AE501" i="11"/>
  <c r="AF501" i="11" s="1"/>
  <c r="AE499" i="11"/>
  <c r="AF499" i="11" s="1"/>
  <c r="AE497" i="11"/>
  <c r="AF497" i="11" s="1"/>
  <c r="AE495" i="11"/>
  <c r="AF495" i="11" s="1"/>
  <c r="AE493" i="11"/>
  <c r="AF493" i="11" s="1"/>
  <c r="AE491" i="11"/>
  <c r="AF491" i="11" s="1"/>
  <c r="AE489" i="11"/>
  <c r="AF489" i="11" s="1"/>
  <c r="AE487" i="11"/>
  <c r="AF487" i="11" s="1"/>
  <c r="AE485" i="11"/>
  <c r="AF485" i="11" s="1"/>
  <c r="AE483" i="11"/>
  <c r="AF483" i="11" s="1"/>
  <c r="AE481" i="11"/>
  <c r="AF481" i="11" s="1"/>
  <c r="AE479" i="11"/>
  <c r="AF479" i="11" s="1"/>
  <c r="AE477" i="11"/>
  <c r="AF477" i="11" s="1"/>
  <c r="AE475" i="11"/>
  <c r="AF475" i="11" s="1"/>
  <c r="AE526" i="11"/>
  <c r="AF526" i="11" s="1"/>
  <c r="AE510" i="11"/>
  <c r="AF510" i="11" s="1"/>
  <c r="AE524" i="11"/>
  <c r="AF524" i="11" s="1"/>
  <c r="AE508" i="11"/>
  <c r="AF508" i="11" s="1"/>
  <c r="AE522" i="11"/>
  <c r="AF522" i="11" s="1"/>
  <c r="AE520" i="11"/>
  <c r="AF520" i="11" s="1"/>
  <c r="AE506" i="11"/>
  <c r="AF506" i="11" s="1"/>
  <c r="AE504" i="11"/>
  <c r="AF504" i="11" s="1"/>
  <c r="AE502" i="11"/>
  <c r="AF502" i="11" s="1"/>
  <c r="AE500" i="11"/>
  <c r="AF500" i="11" s="1"/>
  <c r="AE498" i="11"/>
  <c r="AF498" i="11" s="1"/>
  <c r="AE496" i="11"/>
  <c r="AF496" i="11" s="1"/>
  <c r="AE494" i="11"/>
  <c r="AF494" i="11" s="1"/>
  <c r="AE492" i="11"/>
  <c r="AF492" i="11" s="1"/>
  <c r="AE490" i="11"/>
  <c r="AF490" i="11" s="1"/>
  <c r="AE488" i="11"/>
  <c r="AF488" i="11" s="1"/>
  <c r="AE486" i="11"/>
  <c r="AF486" i="11" s="1"/>
  <c r="AE484" i="11"/>
  <c r="AF484" i="11" s="1"/>
  <c r="AE482" i="11"/>
  <c r="AF482" i="11" s="1"/>
  <c r="AE480" i="11"/>
  <c r="AF480" i="11" s="1"/>
  <c r="AE478" i="11"/>
  <c r="AF478" i="11" s="1"/>
  <c r="AE476" i="11"/>
  <c r="AF476" i="11" s="1"/>
  <c r="AE474" i="11"/>
  <c r="AF474" i="11" s="1"/>
  <c r="AE534" i="11"/>
  <c r="AF534" i="11" s="1"/>
  <c r="AE518" i="11"/>
  <c r="AF518" i="11" s="1"/>
  <c r="AE473" i="11"/>
  <c r="AF473" i="11" s="1"/>
  <c r="AE471" i="11"/>
  <c r="AF471" i="11" s="1"/>
  <c r="AE469" i="11"/>
  <c r="AF469" i="11" s="1"/>
  <c r="AE467" i="11"/>
  <c r="AF467" i="11" s="1"/>
  <c r="AE465" i="11"/>
  <c r="AF465" i="11" s="1"/>
  <c r="AE463" i="11"/>
  <c r="AF463" i="11" s="1"/>
  <c r="AE461" i="11"/>
  <c r="AF461" i="11" s="1"/>
  <c r="AE459" i="11"/>
  <c r="AF459" i="11" s="1"/>
  <c r="AE457" i="11"/>
  <c r="AF457" i="11" s="1"/>
  <c r="AE455" i="11"/>
  <c r="AF455" i="11" s="1"/>
  <c r="AE453" i="11"/>
  <c r="AF453" i="11" s="1"/>
  <c r="AE451" i="11"/>
  <c r="AF451" i="11" s="1"/>
  <c r="AE449" i="11"/>
  <c r="AF449" i="11" s="1"/>
  <c r="AE447" i="11"/>
  <c r="AF447" i="11" s="1"/>
  <c r="AE445" i="11"/>
  <c r="AF445" i="11" s="1"/>
  <c r="AE443" i="11"/>
  <c r="AF443" i="11" s="1"/>
  <c r="AE441" i="11"/>
  <c r="AF441" i="11" s="1"/>
  <c r="AE532" i="11"/>
  <c r="AF532" i="11" s="1"/>
  <c r="AE472" i="11"/>
  <c r="AF472" i="11" s="1"/>
  <c r="AE470" i="11"/>
  <c r="AF470" i="11" s="1"/>
  <c r="AE468" i="11"/>
  <c r="AF468" i="11" s="1"/>
  <c r="AE466" i="11"/>
  <c r="AF466" i="11" s="1"/>
  <c r="AE464" i="11"/>
  <c r="AF464" i="11" s="1"/>
  <c r="AE462" i="11"/>
  <c r="AF462" i="11" s="1"/>
  <c r="AE460" i="11"/>
  <c r="AF460" i="11" s="1"/>
  <c r="AE458" i="11"/>
  <c r="AF458" i="11" s="1"/>
  <c r="AE456" i="11"/>
  <c r="AF456" i="11" s="1"/>
  <c r="AE454" i="11"/>
  <c r="AF454" i="11" s="1"/>
  <c r="AE452" i="11"/>
  <c r="AF452" i="11" s="1"/>
  <c r="AE450" i="11"/>
  <c r="AF450" i="11" s="1"/>
  <c r="AE448" i="11"/>
  <c r="AF448" i="11" s="1"/>
  <c r="AE446" i="11"/>
  <c r="AF446" i="11" s="1"/>
  <c r="AE444" i="11"/>
  <c r="AF444" i="11" s="1"/>
  <c r="AE442" i="11"/>
  <c r="AF442" i="11" s="1"/>
  <c r="AE516" i="11"/>
  <c r="AF516" i="11" s="1"/>
  <c r="AE440" i="11"/>
  <c r="AF440" i="11" s="1"/>
  <c r="AE438" i="11"/>
  <c r="AF438" i="11" s="1"/>
  <c r="AE436" i="11"/>
  <c r="AF436" i="11" s="1"/>
  <c r="AE434" i="11"/>
  <c r="AF434" i="11" s="1"/>
  <c r="AE432" i="11"/>
  <c r="AF432" i="11" s="1"/>
  <c r="AE430" i="11"/>
  <c r="AF430" i="11" s="1"/>
  <c r="AE428" i="11"/>
  <c r="AF428" i="11" s="1"/>
  <c r="AE426" i="11"/>
  <c r="AF426" i="11" s="1"/>
  <c r="AE424" i="11"/>
  <c r="AF424" i="11" s="1"/>
  <c r="AE422" i="11"/>
  <c r="AF422" i="11" s="1"/>
  <c r="AE420" i="11"/>
  <c r="AF420" i="11" s="1"/>
  <c r="AE418" i="11"/>
  <c r="AF418" i="11" s="1"/>
  <c r="AE416" i="11"/>
  <c r="AF416" i="11" s="1"/>
  <c r="AE414" i="11"/>
  <c r="AF414" i="11" s="1"/>
  <c r="AE412" i="11"/>
  <c r="AF412" i="11" s="1"/>
  <c r="AE410" i="11"/>
  <c r="AF410" i="11" s="1"/>
  <c r="AE408" i="11"/>
  <c r="AF408" i="11" s="1"/>
  <c r="AE406" i="11"/>
  <c r="AF406" i="11" s="1"/>
  <c r="AE404" i="11"/>
  <c r="AF404" i="11" s="1"/>
  <c r="AE402" i="11"/>
  <c r="AF402" i="11" s="1"/>
  <c r="AE400" i="11"/>
  <c r="AF400" i="11" s="1"/>
  <c r="AE398" i="11"/>
  <c r="AF398" i="11" s="1"/>
  <c r="AE396" i="11"/>
  <c r="AF396" i="11" s="1"/>
  <c r="AE394" i="11"/>
  <c r="AF394" i="11" s="1"/>
  <c r="AE392" i="11"/>
  <c r="AF392" i="11" s="1"/>
  <c r="AE390" i="11"/>
  <c r="AF390" i="11" s="1"/>
  <c r="AE388" i="11"/>
  <c r="AF388" i="11" s="1"/>
  <c r="AE386" i="11"/>
  <c r="AF386" i="11" s="1"/>
  <c r="AE384" i="11"/>
  <c r="AF384" i="11" s="1"/>
  <c r="AE382" i="11"/>
  <c r="AF382" i="11" s="1"/>
  <c r="AE380" i="11"/>
  <c r="AF380" i="11" s="1"/>
  <c r="AE378" i="11"/>
  <c r="AF378" i="11" s="1"/>
  <c r="AE376" i="11"/>
  <c r="AF376" i="11" s="1"/>
  <c r="AE374" i="11"/>
  <c r="AF374" i="11" s="1"/>
  <c r="AE372" i="11"/>
  <c r="AF372" i="11" s="1"/>
  <c r="AE370" i="11"/>
  <c r="AF370" i="11" s="1"/>
  <c r="AE439" i="11"/>
  <c r="AF439" i="11" s="1"/>
  <c r="AE437" i="11"/>
  <c r="AF437" i="11" s="1"/>
  <c r="AE435" i="11"/>
  <c r="AF435" i="11" s="1"/>
  <c r="AE433" i="11"/>
  <c r="AF433" i="11" s="1"/>
  <c r="AE431" i="11"/>
  <c r="AF431" i="11" s="1"/>
  <c r="AE429" i="11"/>
  <c r="AF429" i="11" s="1"/>
  <c r="AE427" i="11"/>
  <c r="AF427" i="11" s="1"/>
  <c r="AE425" i="11"/>
  <c r="AF425" i="11" s="1"/>
  <c r="AE423" i="11"/>
  <c r="AF423" i="11" s="1"/>
  <c r="AE421" i="11"/>
  <c r="AF421" i="11" s="1"/>
  <c r="AE419" i="11"/>
  <c r="AF419" i="11" s="1"/>
  <c r="AE417" i="11"/>
  <c r="AF417" i="11" s="1"/>
  <c r="AE415" i="11"/>
  <c r="AF415" i="11" s="1"/>
  <c r="AE413" i="11"/>
  <c r="AF413" i="11" s="1"/>
  <c r="AE411" i="11"/>
  <c r="AF411" i="11" s="1"/>
  <c r="AE409" i="11"/>
  <c r="AF409" i="11" s="1"/>
  <c r="AE407" i="11"/>
  <c r="AF407" i="11" s="1"/>
  <c r="AE405" i="11"/>
  <c r="AF405" i="11" s="1"/>
  <c r="AE403" i="11"/>
  <c r="AF403" i="11" s="1"/>
  <c r="AE401" i="11"/>
  <c r="AF401" i="11" s="1"/>
  <c r="AE399" i="11"/>
  <c r="AF399" i="11" s="1"/>
  <c r="AE397" i="11"/>
  <c r="AF397" i="11" s="1"/>
  <c r="AE395" i="11"/>
  <c r="AF395" i="11" s="1"/>
  <c r="AE393" i="11"/>
  <c r="AF393" i="11" s="1"/>
  <c r="AE391" i="11"/>
  <c r="AF391" i="11" s="1"/>
  <c r="AE389" i="11"/>
  <c r="AF389" i="11" s="1"/>
  <c r="AE387" i="11"/>
  <c r="AF387" i="11" s="1"/>
  <c r="AE385" i="11"/>
  <c r="AF385" i="11" s="1"/>
  <c r="AE383" i="11"/>
  <c r="AF383" i="11" s="1"/>
  <c r="AE381" i="11"/>
  <c r="AF381" i="11" s="1"/>
  <c r="AE379" i="11"/>
  <c r="AF379" i="11" s="1"/>
  <c r="AE377" i="11"/>
  <c r="AF377" i="11" s="1"/>
  <c r="AE375" i="11"/>
  <c r="AF375" i="11" s="1"/>
  <c r="AE373" i="11"/>
  <c r="AF373" i="11" s="1"/>
  <c r="AE371" i="11"/>
  <c r="AF371" i="11" s="1"/>
  <c r="AE368" i="11"/>
  <c r="AF368" i="11" s="1"/>
  <c r="AE366" i="11"/>
  <c r="AF366" i="11" s="1"/>
  <c r="AE364" i="11"/>
  <c r="AF364" i="11" s="1"/>
  <c r="AE362" i="11"/>
  <c r="AF362" i="11" s="1"/>
  <c r="AE360" i="11"/>
  <c r="AF360" i="11" s="1"/>
  <c r="AE358" i="11"/>
  <c r="AF358" i="11" s="1"/>
  <c r="AE356" i="11"/>
  <c r="AF356" i="11" s="1"/>
  <c r="AE354" i="11"/>
  <c r="AF354" i="11" s="1"/>
  <c r="AE352" i="11"/>
  <c r="AF352" i="11" s="1"/>
  <c r="AE350" i="11"/>
  <c r="AF350" i="11" s="1"/>
  <c r="AE348" i="11"/>
  <c r="AF348" i="11" s="1"/>
  <c r="AE346" i="11"/>
  <c r="AF346" i="11" s="1"/>
  <c r="AE344" i="11"/>
  <c r="AF344" i="11" s="1"/>
  <c r="AE342" i="11"/>
  <c r="AF342" i="11" s="1"/>
  <c r="AE340" i="11"/>
  <c r="AF340" i="11" s="1"/>
  <c r="AE338" i="11"/>
  <c r="AF338" i="11" s="1"/>
  <c r="AE336" i="11"/>
  <c r="AF336" i="11" s="1"/>
  <c r="AE334" i="11"/>
  <c r="AF334" i="11" s="1"/>
  <c r="AE332" i="11"/>
  <c r="AF332" i="11" s="1"/>
  <c r="AE330" i="11"/>
  <c r="AF330" i="11" s="1"/>
  <c r="AE328" i="11"/>
  <c r="AF328" i="11" s="1"/>
  <c r="AE326" i="11"/>
  <c r="AF326" i="11" s="1"/>
  <c r="AE324" i="11"/>
  <c r="AF324" i="11" s="1"/>
  <c r="AE322" i="11"/>
  <c r="AF322" i="11" s="1"/>
  <c r="AE320" i="11"/>
  <c r="AF320" i="11" s="1"/>
  <c r="AE318" i="11"/>
  <c r="AF318" i="11" s="1"/>
  <c r="AE316" i="11"/>
  <c r="AF316" i="11" s="1"/>
  <c r="AE314" i="11"/>
  <c r="AF314" i="11" s="1"/>
  <c r="AE312" i="11"/>
  <c r="AF312" i="11" s="1"/>
  <c r="AE310" i="11"/>
  <c r="AF310" i="11" s="1"/>
  <c r="AE308" i="11"/>
  <c r="AF308" i="11" s="1"/>
  <c r="AE306" i="11"/>
  <c r="AF306" i="11" s="1"/>
  <c r="AE304" i="11"/>
  <c r="AF304" i="11" s="1"/>
  <c r="AE369" i="11"/>
  <c r="AF369" i="11" s="1"/>
  <c r="AE367" i="11"/>
  <c r="AF367" i="11" s="1"/>
  <c r="AE365" i="11"/>
  <c r="AF365" i="11" s="1"/>
  <c r="AE363" i="11"/>
  <c r="AF363" i="11" s="1"/>
  <c r="AE361" i="11"/>
  <c r="AF361" i="11" s="1"/>
  <c r="AE359" i="11"/>
  <c r="AF359" i="11" s="1"/>
  <c r="AE357" i="11"/>
  <c r="AF357" i="11" s="1"/>
  <c r="AE355" i="11"/>
  <c r="AF355" i="11" s="1"/>
  <c r="AE353" i="11"/>
  <c r="AF353" i="11" s="1"/>
  <c r="AE351" i="11"/>
  <c r="AF351" i="11" s="1"/>
  <c r="AE349" i="11"/>
  <c r="AF349" i="11" s="1"/>
  <c r="AE347" i="11"/>
  <c r="AF347" i="11" s="1"/>
  <c r="AE345" i="11"/>
  <c r="AF345" i="11" s="1"/>
  <c r="AE343" i="11"/>
  <c r="AF343" i="11" s="1"/>
  <c r="AE341" i="11"/>
  <c r="AF341" i="11" s="1"/>
  <c r="AE339" i="11"/>
  <c r="AF339" i="11" s="1"/>
  <c r="AE337" i="11"/>
  <c r="AF337" i="11" s="1"/>
  <c r="AE335" i="11"/>
  <c r="AF335" i="11" s="1"/>
  <c r="AE333" i="11"/>
  <c r="AF333" i="11" s="1"/>
  <c r="AE331" i="11"/>
  <c r="AF331" i="11" s="1"/>
  <c r="AE329" i="11"/>
  <c r="AF329" i="11" s="1"/>
  <c r="AE327" i="11"/>
  <c r="AF327" i="11" s="1"/>
  <c r="AE325" i="11"/>
  <c r="AF325" i="11" s="1"/>
  <c r="AE323" i="11"/>
  <c r="AF323" i="11" s="1"/>
  <c r="AE321" i="11"/>
  <c r="AF321" i="11" s="1"/>
  <c r="AE319" i="11"/>
  <c r="AF319" i="11" s="1"/>
  <c r="AE317" i="11"/>
  <c r="AF317" i="11" s="1"/>
  <c r="AE315" i="11"/>
  <c r="AF315" i="11" s="1"/>
  <c r="AE313" i="11"/>
  <c r="AF313" i="11" s="1"/>
  <c r="AE311" i="11"/>
  <c r="AF311" i="11" s="1"/>
  <c r="AE309" i="11"/>
  <c r="AF309" i="11" s="1"/>
  <c r="AE307" i="11"/>
  <c r="AF307" i="11" s="1"/>
  <c r="AE305" i="11"/>
  <c r="AF305" i="11" s="1"/>
  <c r="AE303" i="11"/>
  <c r="AF303" i="11" s="1"/>
  <c r="AE301" i="11"/>
  <c r="AF301" i="11" s="1"/>
  <c r="AE299" i="11"/>
  <c r="AF299" i="11" s="1"/>
  <c r="AE297" i="11"/>
  <c r="AF297" i="11" s="1"/>
  <c r="AE295" i="11"/>
  <c r="AF295" i="11" s="1"/>
  <c r="AE293" i="11"/>
  <c r="AF293" i="11" s="1"/>
  <c r="AE291" i="11"/>
  <c r="AF291" i="11" s="1"/>
  <c r="AE289" i="11"/>
  <c r="AF289" i="11" s="1"/>
  <c r="AE287" i="11"/>
  <c r="AF287" i="11" s="1"/>
  <c r="AE285" i="11"/>
  <c r="AF285" i="11" s="1"/>
  <c r="AE283" i="11"/>
  <c r="AF283" i="11" s="1"/>
  <c r="AE281" i="11"/>
  <c r="AF281" i="11" s="1"/>
  <c r="AE279" i="11"/>
  <c r="AF279" i="11" s="1"/>
  <c r="AE277" i="11"/>
  <c r="AF277" i="11" s="1"/>
  <c r="AE275" i="11"/>
  <c r="AF275" i="11" s="1"/>
  <c r="AE273" i="11"/>
  <c r="AF273" i="11" s="1"/>
  <c r="AE271" i="11"/>
  <c r="AF271" i="11" s="1"/>
  <c r="AE269" i="11"/>
  <c r="AF269" i="11" s="1"/>
  <c r="AE267" i="11"/>
  <c r="AF267" i="11" s="1"/>
  <c r="AE265" i="11"/>
  <c r="AF265" i="11" s="1"/>
  <c r="AE263" i="11"/>
  <c r="AF263" i="11" s="1"/>
  <c r="AE261" i="11"/>
  <c r="AF261" i="11" s="1"/>
  <c r="AE259" i="11"/>
  <c r="AF259" i="11" s="1"/>
  <c r="AE257" i="11"/>
  <c r="AF257" i="11" s="1"/>
  <c r="AE255" i="11"/>
  <c r="AF255" i="11" s="1"/>
  <c r="AE253" i="11"/>
  <c r="AF253" i="11" s="1"/>
  <c r="AE251" i="11"/>
  <c r="AF251" i="11" s="1"/>
  <c r="AE249" i="11"/>
  <c r="AF249" i="11" s="1"/>
  <c r="AE247" i="11"/>
  <c r="AF247" i="11" s="1"/>
  <c r="AE245" i="11"/>
  <c r="AF245" i="11" s="1"/>
  <c r="AE243" i="11"/>
  <c r="AF243" i="11" s="1"/>
  <c r="AE241" i="11"/>
  <c r="AF241" i="11" s="1"/>
  <c r="AE239" i="11"/>
  <c r="AF239" i="11" s="1"/>
  <c r="AE237" i="11"/>
  <c r="AF237" i="11" s="1"/>
  <c r="AE302" i="11"/>
  <c r="AF302" i="11" s="1"/>
  <c r="AE300" i="11"/>
  <c r="AF300" i="11" s="1"/>
  <c r="AE298" i="11"/>
  <c r="AF298" i="11" s="1"/>
  <c r="AE296" i="11"/>
  <c r="AF296" i="11" s="1"/>
  <c r="AE294" i="11"/>
  <c r="AF294" i="11" s="1"/>
  <c r="AE292" i="11"/>
  <c r="AF292" i="11" s="1"/>
  <c r="AE290" i="11"/>
  <c r="AF290" i="11" s="1"/>
  <c r="AE288" i="11"/>
  <c r="AF288" i="11" s="1"/>
  <c r="AE286" i="11"/>
  <c r="AF286" i="11" s="1"/>
  <c r="AE284" i="11"/>
  <c r="AF284" i="11" s="1"/>
  <c r="AE282" i="11"/>
  <c r="AF282" i="11" s="1"/>
  <c r="AE280" i="11"/>
  <c r="AF280" i="11" s="1"/>
  <c r="AE278" i="11"/>
  <c r="AF278" i="11" s="1"/>
  <c r="AE276" i="11"/>
  <c r="AF276" i="11" s="1"/>
  <c r="AE274" i="11"/>
  <c r="AF274" i="11" s="1"/>
  <c r="AE272" i="11"/>
  <c r="AF272" i="11" s="1"/>
  <c r="AE270" i="11"/>
  <c r="AF270" i="11" s="1"/>
  <c r="AE268" i="11"/>
  <c r="AF268" i="11" s="1"/>
  <c r="AE266" i="11"/>
  <c r="AF266" i="11" s="1"/>
  <c r="AE264" i="11"/>
  <c r="AF264" i="11" s="1"/>
  <c r="AE262" i="11"/>
  <c r="AF262" i="11" s="1"/>
  <c r="AE260" i="11"/>
  <c r="AF260" i="11" s="1"/>
  <c r="AE258" i="11"/>
  <c r="AF258" i="11" s="1"/>
  <c r="AE256" i="11"/>
  <c r="AF256" i="11" s="1"/>
  <c r="AE254" i="11"/>
  <c r="AF254" i="11" s="1"/>
  <c r="AE252" i="11"/>
  <c r="AF252" i="11" s="1"/>
  <c r="AE250" i="11"/>
  <c r="AF250" i="11" s="1"/>
  <c r="AE248" i="11"/>
  <c r="AF248" i="11" s="1"/>
  <c r="AE246" i="11"/>
  <c r="AF246" i="11" s="1"/>
  <c r="AE244" i="11"/>
  <c r="AF244" i="11" s="1"/>
  <c r="AE242" i="11"/>
  <c r="AF242" i="11" s="1"/>
  <c r="AE240" i="11"/>
  <c r="AF240" i="11" s="1"/>
  <c r="AE238" i="11"/>
  <c r="AF238" i="11" s="1"/>
  <c r="AE236" i="11"/>
  <c r="AF236" i="11" s="1"/>
  <c r="AE234" i="11"/>
  <c r="AF234" i="11" s="1"/>
  <c r="AE232" i="11"/>
  <c r="AF232" i="11" s="1"/>
  <c r="AE230" i="11"/>
  <c r="AF230" i="11" s="1"/>
  <c r="AE228" i="11"/>
  <c r="AF228" i="11" s="1"/>
  <c r="AE226" i="11"/>
  <c r="AF226" i="11" s="1"/>
  <c r="AE224" i="11"/>
  <c r="AF224" i="11" s="1"/>
  <c r="AE222" i="11"/>
  <c r="AF222" i="11" s="1"/>
  <c r="AE220" i="11"/>
  <c r="AF220" i="11" s="1"/>
  <c r="AE218" i="11"/>
  <c r="AF218" i="11" s="1"/>
  <c r="AE216" i="11"/>
  <c r="AF216" i="11" s="1"/>
  <c r="AE214" i="11"/>
  <c r="AF214" i="11" s="1"/>
  <c r="AE212" i="11"/>
  <c r="AF212" i="11" s="1"/>
  <c r="AE210" i="11"/>
  <c r="AF210" i="11" s="1"/>
  <c r="AE208" i="11"/>
  <c r="AF208" i="11" s="1"/>
  <c r="AE206" i="11"/>
  <c r="AF206" i="11" s="1"/>
  <c r="AE204" i="11"/>
  <c r="AF204" i="11" s="1"/>
  <c r="AE202" i="11"/>
  <c r="AF202" i="11" s="1"/>
  <c r="AE200" i="11"/>
  <c r="AF200" i="11" s="1"/>
  <c r="AE198" i="11"/>
  <c r="AF198" i="11" s="1"/>
  <c r="AE196" i="11"/>
  <c r="AF196" i="11" s="1"/>
  <c r="AE194" i="11"/>
  <c r="AF194" i="11" s="1"/>
  <c r="AE192" i="11"/>
  <c r="AF192" i="11" s="1"/>
  <c r="AE190" i="11"/>
  <c r="AF190" i="11" s="1"/>
  <c r="AE188" i="11"/>
  <c r="AF188" i="11" s="1"/>
  <c r="AE186" i="11"/>
  <c r="AF186" i="11" s="1"/>
  <c r="AE184" i="11"/>
  <c r="AF184" i="11" s="1"/>
  <c r="AE182" i="11"/>
  <c r="AF182" i="11" s="1"/>
  <c r="AE180" i="11"/>
  <c r="AF180" i="11" s="1"/>
  <c r="AE178" i="11"/>
  <c r="AF178" i="11" s="1"/>
  <c r="AE176" i="11"/>
  <c r="AF176" i="11" s="1"/>
  <c r="AE174" i="11"/>
  <c r="AF174" i="11" s="1"/>
  <c r="AE172" i="11"/>
  <c r="AF172" i="11" s="1"/>
  <c r="AE221" i="11"/>
  <c r="AF221" i="11" s="1"/>
  <c r="AE205" i="11"/>
  <c r="AF205" i="11" s="1"/>
  <c r="AE189" i="11"/>
  <c r="AF189" i="11" s="1"/>
  <c r="AE235" i="11"/>
  <c r="AF235" i="11" s="1"/>
  <c r="AE219" i="11"/>
  <c r="AF219" i="11" s="1"/>
  <c r="AE203" i="11"/>
  <c r="AF203" i="11" s="1"/>
  <c r="AE187" i="11"/>
  <c r="AF187" i="11" s="1"/>
  <c r="AE177" i="11"/>
  <c r="AF177" i="11" s="1"/>
  <c r="AE233" i="11"/>
  <c r="AF233" i="11" s="1"/>
  <c r="AE217" i="11"/>
  <c r="AF217" i="11" s="1"/>
  <c r="AE201" i="11"/>
  <c r="AF201" i="11" s="1"/>
  <c r="AE185" i="11"/>
  <c r="AF185" i="11" s="1"/>
  <c r="AE231" i="11"/>
  <c r="AF231" i="11" s="1"/>
  <c r="AE215" i="11"/>
  <c r="AF215" i="11" s="1"/>
  <c r="AE199" i="11"/>
  <c r="AF199" i="11" s="1"/>
  <c r="AE183" i="11"/>
  <c r="AF183" i="11" s="1"/>
  <c r="AE175" i="11"/>
  <c r="AF175" i="11" s="1"/>
  <c r="AE169" i="11"/>
  <c r="AF169" i="11" s="1"/>
  <c r="AE167" i="11"/>
  <c r="AF167" i="11" s="1"/>
  <c r="AE165" i="11"/>
  <c r="AF165" i="11" s="1"/>
  <c r="AE163" i="11"/>
  <c r="AF163" i="11" s="1"/>
  <c r="AE161" i="11"/>
  <c r="AF161" i="11" s="1"/>
  <c r="AE159" i="11"/>
  <c r="AF159" i="11" s="1"/>
  <c r="AE157" i="11"/>
  <c r="AF157" i="11" s="1"/>
  <c r="AE155" i="11"/>
  <c r="AF155" i="11" s="1"/>
  <c r="AE153" i="11"/>
  <c r="AF153" i="11" s="1"/>
  <c r="AE151" i="11"/>
  <c r="AF151" i="11" s="1"/>
  <c r="AE149" i="11"/>
  <c r="AF149" i="11" s="1"/>
  <c r="AE147" i="11"/>
  <c r="AF147" i="11" s="1"/>
  <c r="AE145" i="11"/>
  <c r="AF145" i="11" s="1"/>
  <c r="AE143" i="11"/>
  <c r="AF143" i="11" s="1"/>
  <c r="AE141" i="11"/>
  <c r="AF141" i="11" s="1"/>
  <c r="AE139" i="11"/>
  <c r="AF139" i="11" s="1"/>
  <c r="AE137" i="11"/>
  <c r="AF137" i="11" s="1"/>
  <c r="AE135" i="11"/>
  <c r="AF135" i="11" s="1"/>
  <c r="AE133" i="11"/>
  <c r="AF133" i="11" s="1"/>
  <c r="AE131" i="11"/>
  <c r="AF131" i="11" s="1"/>
  <c r="AE129" i="11"/>
  <c r="AF129" i="11" s="1"/>
  <c r="AE127" i="11"/>
  <c r="AF127" i="11" s="1"/>
  <c r="AE125" i="11"/>
  <c r="AF125" i="11" s="1"/>
  <c r="AE123" i="11"/>
  <c r="AF123" i="11" s="1"/>
  <c r="AE121" i="11"/>
  <c r="AF121" i="11" s="1"/>
  <c r="AE119" i="11"/>
  <c r="AF119" i="11" s="1"/>
  <c r="AE117" i="11"/>
  <c r="AF117" i="11" s="1"/>
  <c r="AE115" i="11"/>
  <c r="AF115" i="11" s="1"/>
  <c r="AE113" i="11"/>
  <c r="AF113" i="11" s="1"/>
  <c r="AE111" i="11"/>
  <c r="AF111" i="11" s="1"/>
  <c r="AE109" i="11"/>
  <c r="AF109" i="11" s="1"/>
  <c r="AE107" i="11"/>
  <c r="AF107" i="11" s="1"/>
  <c r="AE229" i="11"/>
  <c r="AF229" i="11" s="1"/>
  <c r="AE213" i="11"/>
  <c r="AF213" i="11" s="1"/>
  <c r="AE197" i="11"/>
  <c r="AF197" i="11" s="1"/>
  <c r="AE181" i="11"/>
  <c r="AF181" i="11" s="1"/>
  <c r="AE227" i="11"/>
  <c r="AF227" i="11" s="1"/>
  <c r="AE211" i="11"/>
  <c r="AF211" i="11" s="1"/>
  <c r="AE195" i="11"/>
  <c r="AF195" i="11" s="1"/>
  <c r="AE173" i="11"/>
  <c r="AF173" i="11" s="1"/>
  <c r="AE225" i="11"/>
  <c r="AF225" i="11" s="1"/>
  <c r="AE209" i="11"/>
  <c r="AF209" i="11" s="1"/>
  <c r="AE193" i="11"/>
  <c r="AF193" i="11" s="1"/>
  <c r="AE170" i="11"/>
  <c r="AF170" i="11" s="1"/>
  <c r="AE154" i="11"/>
  <c r="AF154" i="11" s="1"/>
  <c r="AE138" i="11"/>
  <c r="AF138" i="11" s="1"/>
  <c r="AE122" i="11"/>
  <c r="AF122" i="11" s="1"/>
  <c r="AE106" i="11"/>
  <c r="AF106" i="11" s="1"/>
  <c r="AE168" i="11"/>
  <c r="AF168" i="11" s="1"/>
  <c r="AE152" i="11"/>
  <c r="AF152" i="11" s="1"/>
  <c r="AE136" i="11"/>
  <c r="AF136" i="11" s="1"/>
  <c r="AE120" i="11"/>
  <c r="AF120" i="11" s="1"/>
  <c r="AE105" i="11"/>
  <c r="AF105" i="11" s="1"/>
  <c r="AE103" i="11"/>
  <c r="AF103" i="11" s="1"/>
  <c r="AE101" i="11"/>
  <c r="AF101" i="11" s="1"/>
  <c r="AE99" i="11"/>
  <c r="AF99" i="11" s="1"/>
  <c r="AE97" i="11"/>
  <c r="AF97" i="11" s="1"/>
  <c r="AE95" i="11"/>
  <c r="AF95" i="11" s="1"/>
  <c r="AE93" i="11"/>
  <c r="AF93" i="11" s="1"/>
  <c r="AE91" i="11"/>
  <c r="AF91" i="11" s="1"/>
  <c r="AE89" i="11"/>
  <c r="AF89" i="11" s="1"/>
  <c r="AE87" i="11"/>
  <c r="AF87" i="11" s="1"/>
  <c r="AE85" i="11"/>
  <c r="AF85" i="11" s="1"/>
  <c r="AE83" i="11"/>
  <c r="AF83" i="11" s="1"/>
  <c r="AE81" i="11"/>
  <c r="AF81" i="11" s="1"/>
  <c r="AE79" i="11"/>
  <c r="AF79" i="11" s="1"/>
  <c r="AE77" i="11"/>
  <c r="AF77" i="11" s="1"/>
  <c r="AE75" i="11"/>
  <c r="AF75" i="11" s="1"/>
  <c r="AE73" i="11"/>
  <c r="AF73" i="11" s="1"/>
  <c r="AE71" i="11"/>
  <c r="AF71" i="11" s="1"/>
  <c r="AE69" i="11"/>
  <c r="AF69" i="11" s="1"/>
  <c r="AE67" i="11"/>
  <c r="AF67" i="11" s="1"/>
  <c r="AE65" i="11"/>
  <c r="AF65" i="11" s="1"/>
  <c r="AE63" i="11"/>
  <c r="AF63" i="11" s="1"/>
  <c r="AE61" i="11"/>
  <c r="AF61" i="11" s="1"/>
  <c r="AE59" i="11"/>
  <c r="AF59" i="11" s="1"/>
  <c r="AE57" i="11"/>
  <c r="AF57" i="11" s="1"/>
  <c r="AE55" i="11"/>
  <c r="AF55" i="11" s="1"/>
  <c r="AE53" i="11"/>
  <c r="AF53" i="11" s="1"/>
  <c r="AE51" i="11"/>
  <c r="AF51" i="11" s="1"/>
  <c r="AE49" i="11"/>
  <c r="AF49" i="11" s="1"/>
  <c r="AE47" i="11"/>
  <c r="AF47" i="11" s="1"/>
  <c r="AE45" i="11"/>
  <c r="AF45" i="11" s="1"/>
  <c r="AE43" i="11"/>
  <c r="AF43" i="11" s="1"/>
  <c r="AE41" i="11"/>
  <c r="AF41" i="11" s="1"/>
  <c r="AE39" i="11"/>
  <c r="AF39" i="11" s="1"/>
  <c r="AE166" i="11"/>
  <c r="AF166" i="11" s="1"/>
  <c r="AE150" i="11"/>
  <c r="AF150" i="11" s="1"/>
  <c r="AE134" i="11"/>
  <c r="AF134" i="11" s="1"/>
  <c r="AE118" i="11"/>
  <c r="AF118" i="11" s="1"/>
  <c r="AE164" i="11"/>
  <c r="AF164" i="11" s="1"/>
  <c r="AE148" i="11"/>
  <c r="AF148" i="11" s="1"/>
  <c r="AE132" i="11"/>
  <c r="AF132" i="11" s="1"/>
  <c r="AE116" i="11"/>
  <c r="AF116" i="11" s="1"/>
  <c r="AE223" i="11"/>
  <c r="AF223" i="11" s="1"/>
  <c r="AE162" i="11"/>
  <c r="AF162" i="11" s="1"/>
  <c r="AE146" i="11"/>
  <c r="AF146" i="11" s="1"/>
  <c r="AE130" i="11"/>
  <c r="AF130" i="11" s="1"/>
  <c r="AE114" i="11"/>
  <c r="AF114" i="11" s="1"/>
  <c r="AE207" i="11"/>
  <c r="AF207" i="11" s="1"/>
  <c r="AE179" i="11"/>
  <c r="AF179" i="11" s="1"/>
  <c r="AE160" i="11"/>
  <c r="AF160" i="11" s="1"/>
  <c r="AE144" i="11"/>
  <c r="AF144" i="11" s="1"/>
  <c r="AE128" i="11"/>
  <c r="AF128" i="11" s="1"/>
  <c r="AE112" i="11"/>
  <c r="AF112" i="11" s="1"/>
  <c r="AE104" i="11"/>
  <c r="AF104" i="11" s="1"/>
  <c r="AE102" i="11"/>
  <c r="AF102" i="11" s="1"/>
  <c r="AE100" i="11"/>
  <c r="AF100" i="11" s="1"/>
  <c r="AE98" i="11"/>
  <c r="AF98" i="11" s="1"/>
  <c r="AE96" i="11"/>
  <c r="AF96" i="11" s="1"/>
  <c r="AE94" i="11"/>
  <c r="AF94" i="11" s="1"/>
  <c r="AE92" i="11"/>
  <c r="AF92" i="11" s="1"/>
  <c r="AE90" i="11"/>
  <c r="AF90" i="11" s="1"/>
  <c r="AE88" i="11"/>
  <c r="AF88" i="11" s="1"/>
  <c r="AE86" i="11"/>
  <c r="AF86" i="11" s="1"/>
  <c r="AE84" i="11"/>
  <c r="AF84" i="11" s="1"/>
  <c r="AE82" i="11"/>
  <c r="AF82" i="11" s="1"/>
  <c r="AE80" i="11"/>
  <c r="AF80" i="11" s="1"/>
  <c r="AE78" i="11"/>
  <c r="AF78" i="11" s="1"/>
  <c r="AE76" i="11"/>
  <c r="AF76" i="11" s="1"/>
  <c r="AE74" i="11"/>
  <c r="AF74" i="11" s="1"/>
  <c r="AE72" i="11"/>
  <c r="AF72" i="11" s="1"/>
  <c r="AE70" i="11"/>
  <c r="AF70" i="11" s="1"/>
  <c r="AE68" i="11"/>
  <c r="AF68" i="11" s="1"/>
  <c r="AE66" i="11"/>
  <c r="AF66" i="11" s="1"/>
  <c r="AE64" i="11"/>
  <c r="AF64" i="11" s="1"/>
  <c r="AE62" i="11"/>
  <c r="AF62" i="11" s="1"/>
  <c r="AE60" i="11"/>
  <c r="AF60" i="11" s="1"/>
  <c r="AE58" i="11"/>
  <c r="AF58" i="11" s="1"/>
  <c r="AE56" i="11"/>
  <c r="AF56" i="11" s="1"/>
  <c r="AE54" i="11"/>
  <c r="AF54" i="11" s="1"/>
  <c r="AE52" i="11"/>
  <c r="AF52" i="11" s="1"/>
  <c r="AE50" i="11"/>
  <c r="AF50" i="11" s="1"/>
  <c r="AE48" i="11"/>
  <c r="AF48" i="11" s="1"/>
  <c r="AE46" i="11"/>
  <c r="AF46" i="11" s="1"/>
  <c r="AE44" i="11"/>
  <c r="AF44" i="11" s="1"/>
  <c r="AE42" i="11"/>
  <c r="AF42" i="11" s="1"/>
  <c r="AE40" i="11"/>
  <c r="AF40" i="11" s="1"/>
  <c r="AE191" i="11"/>
  <c r="AF191" i="11" s="1"/>
  <c r="AE171" i="11"/>
  <c r="AF171" i="11" s="1"/>
  <c r="AE158" i="11"/>
  <c r="AF158" i="11" s="1"/>
  <c r="AE142" i="11"/>
  <c r="AF142" i="11" s="1"/>
  <c r="AE126" i="11"/>
  <c r="AF126" i="11" s="1"/>
  <c r="AE110" i="11"/>
  <c r="AF110" i="11" s="1"/>
  <c r="AN783" i="11"/>
  <c r="AO783" i="11" s="1"/>
  <c r="AN781" i="11"/>
  <c r="AO781" i="11" s="1"/>
  <c r="AN779" i="11"/>
  <c r="AO779" i="11" s="1"/>
  <c r="AN777" i="11"/>
  <c r="AO777" i="11" s="1"/>
  <c r="AN775" i="11"/>
  <c r="AO775" i="11" s="1"/>
  <c r="AN773" i="11"/>
  <c r="AO773" i="11" s="1"/>
  <c r="AN771" i="11"/>
  <c r="AO771" i="11" s="1"/>
  <c r="AN769" i="11"/>
  <c r="AO769" i="11" s="1"/>
  <c r="AN767" i="11"/>
  <c r="AO767" i="11" s="1"/>
  <c r="AN776" i="11"/>
  <c r="AO776" i="11" s="1"/>
  <c r="AN774" i="11"/>
  <c r="AO774" i="11" s="1"/>
  <c r="AN772" i="11"/>
  <c r="AO772" i="11" s="1"/>
  <c r="AN765" i="11"/>
  <c r="AO765" i="11" s="1"/>
  <c r="AN770" i="11"/>
  <c r="AO770" i="11" s="1"/>
  <c r="AN764" i="11"/>
  <c r="AO764" i="11" s="1"/>
  <c r="AN762" i="11"/>
  <c r="AO762" i="11" s="1"/>
  <c r="AN760" i="11"/>
  <c r="AO760" i="11" s="1"/>
  <c r="AN758" i="11"/>
  <c r="AO758" i="11" s="1"/>
  <c r="AN756" i="11"/>
  <c r="AO756" i="11" s="1"/>
  <c r="AN754" i="11"/>
  <c r="AO754" i="11" s="1"/>
  <c r="AN768" i="11"/>
  <c r="AO768" i="11" s="1"/>
  <c r="AN782" i="11"/>
  <c r="AO782" i="11" s="1"/>
  <c r="AN766" i="11"/>
  <c r="AO766" i="11" s="1"/>
  <c r="AN780" i="11"/>
  <c r="AO780" i="11" s="1"/>
  <c r="AN751" i="11"/>
  <c r="AO751" i="11" s="1"/>
  <c r="AN763" i="11"/>
  <c r="AO763" i="11" s="1"/>
  <c r="AN750" i="11"/>
  <c r="AO750" i="11" s="1"/>
  <c r="AN778" i="11"/>
  <c r="AO778" i="11" s="1"/>
  <c r="AN761" i="11"/>
  <c r="AO761" i="11" s="1"/>
  <c r="AN759" i="11"/>
  <c r="AO759" i="11" s="1"/>
  <c r="AN749" i="11"/>
  <c r="AO749" i="11" s="1"/>
  <c r="AN748" i="11"/>
  <c r="AO748" i="11" s="1"/>
  <c r="AN746" i="11"/>
  <c r="AO746" i="11" s="1"/>
  <c r="AN744" i="11"/>
  <c r="AO744" i="11" s="1"/>
  <c r="AN742" i="11"/>
  <c r="AO742" i="11" s="1"/>
  <c r="AN740" i="11"/>
  <c r="AO740" i="11" s="1"/>
  <c r="AN738" i="11"/>
  <c r="AO738" i="11" s="1"/>
  <c r="AN736" i="11"/>
  <c r="AO736" i="11" s="1"/>
  <c r="AN734" i="11"/>
  <c r="AO734" i="11" s="1"/>
  <c r="AN757" i="11"/>
  <c r="AO757" i="11" s="1"/>
  <c r="AN755" i="11"/>
  <c r="AO755" i="11" s="1"/>
  <c r="AN753" i="11"/>
  <c r="AO753" i="11" s="1"/>
  <c r="AN752" i="11"/>
  <c r="AO752" i="11" s="1"/>
  <c r="AN741" i="11"/>
  <c r="AO741" i="11" s="1"/>
  <c r="AN739" i="11"/>
  <c r="AO739" i="11" s="1"/>
  <c r="AN732" i="11"/>
  <c r="AO732" i="11" s="1"/>
  <c r="AN730" i="11"/>
  <c r="AO730" i="11" s="1"/>
  <c r="AN728" i="11"/>
  <c r="AO728" i="11" s="1"/>
  <c r="AN726" i="11"/>
  <c r="AO726" i="11" s="1"/>
  <c r="AN724" i="11"/>
  <c r="AO724" i="11" s="1"/>
  <c r="AN722" i="11"/>
  <c r="AO722" i="11" s="1"/>
  <c r="AN720" i="11"/>
  <c r="AO720" i="11" s="1"/>
  <c r="AN718" i="11"/>
  <c r="AO718" i="11" s="1"/>
  <c r="AN737" i="11"/>
  <c r="AO737" i="11" s="1"/>
  <c r="AN735" i="11"/>
  <c r="AO735" i="11" s="1"/>
  <c r="AN747" i="11"/>
  <c r="AO747" i="11" s="1"/>
  <c r="AN731" i="11"/>
  <c r="AO731" i="11" s="1"/>
  <c r="AN729" i="11"/>
  <c r="AO729" i="11" s="1"/>
  <c r="AN727" i="11"/>
  <c r="AO727" i="11" s="1"/>
  <c r="AN725" i="11"/>
  <c r="AO725" i="11" s="1"/>
  <c r="AN723" i="11"/>
  <c r="AO723" i="11" s="1"/>
  <c r="AN721" i="11"/>
  <c r="AO721" i="11" s="1"/>
  <c r="AN719" i="11"/>
  <c r="AO719" i="11" s="1"/>
  <c r="AN717" i="11"/>
  <c r="AO717" i="11" s="1"/>
  <c r="AN745" i="11"/>
  <c r="AO745" i="11" s="1"/>
  <c r="AN743" i="11"/>
  <c r="AO743" i="11" s="1"/>
  <c r="AN716" i="11"/>
  <c r="AO716" i="11" s="1"/>
  <c r="AN714" i="11"/>
  <c r="AO714" i="11" s="1"/>
  <c r="AN712" i="11"/>
  <c r="AO712" i="11" s="1"/>
  <c r="AN710" i="11"/>
  <c r="AO710" i="11" s="1"/>
  <c r="AN708" i="11"/>
  <c r="AO708" i="11" s="1"/>
  <c r="AN706" i="11"/>
  <c r="AO706" i="11" s="1"/>
  <c r="AN704" i="11"/>
  <c r="AO704" i="11" s="1"/>
  <c r="AN733" i="11"/>
  <c r="AO733" i="11" s="1"/>
  <c r="AN715" i="11"/>
  <c r="AO715" i="11" s="1"/>
  <c r="AN713" i="11"/>
  <c r="AO713" i="11" s="1"/>
  <c r="AN711" i="11"/>
  <c r="AO711" i="11" s="1"/>
  <c r="AN709" i="11"/>
  <c r="AO709" i="11" s="1"/>
  <c r="AN707" i="11"/>
  <c r="AO707" i="11" s="1"/>
  <c r="AN705" i="11"/>
  <c r="AO705" i="11" s="1"/>
  <c r="AN703" i="11"/>
  <c r="AO703" i="11" s="1"/>
  <c r="AN702" i="11"/>
  <c r="AO702" i="11" s="1"/>
  <c r="AN700" i="11"/>
  <c r="AO700" i="11" s="1"/>
  <c r="AN698" i="11"/>
  <c r="AO698" i="11" s="1"/>
  <c r="AN696" i="11"/>
  <c r="AO696" i="11" s="1"/>
  <c r="AN694" i="11"/>
  <c r="AO694" i="11" s="1"/>
  <c r="AN692" i="11"/>
  <c r="AO692" i="11" s="1"/>
  <c r="AN690" i="11"/>
  <c r="AO690" i="11" s="1"/>
  <c r="AN688" i="11"/>
  <c r="AO688" i="11" s="1"/>
  <c r="AN701" i="11"/>
  <c r="AO701" i="11" s="1"/>
  <c r="AN699" i="11"/>
  <c r="AO699" i="11" s="1"/>
  <c r="AN697" i="11"/>
  <c r="AO697" i="11" s="1"/>
  <c r="AN695" i="11"/>
  <c r="AO695" i="11" s="1"/>
  <c r="AN693" i="11"/>
  <c r="AO693" i="11" s="1"/>
  <c r="AN691" i="11"/>
  <c r="AO691" i="11" s="1"/>
  <c r="AN689" i="11"/>
  <c r="AO689" i="11" s="1"/>
  <c r="AN687" i="11"/>
  <c r="AO687" i="11" s="1"/>
  <c r="AN686" i="11"/>
  <c r="AO686" i="11" s="1"/>
  <c r="AN685" i="11"/>
  <c r="AO685" i="11" s="1"/>
  <c r="AN683" i="11"/>
  <c r="AO683" i="11" s="1"/>
  <c r="AN681" i="11"/>
  <c r="AO681" i="11" s="1"/>
  <c r="AN679" i="11"/>
  <c r="AO679" i="11" s="1"/>
  <c r="AN677" i="11"/>
  <c r="AO677" i="11" s="1"/>
  <c r="AN675" i="11"/>
  <c r="AO675" i="11" s="1"/>
  <c r="AN673" i="11"/>
  <c r="AO673" i="11" s="1"/>
  <c r="AN671" i="11"/>
  <c r="AO671" i="11" s="1"/>
  <c r="AN674" i="11"/>
  <c r="AO674" i="11" s="1"/>
  <c r="AN672" i="11"/>
  <c r="AO672" i="11" s="1"/>
  <c r="AN684" i="11"/>
  <c r="AO684" i="11" s="1"/>
  <c r="AN668" i="11"/>
  <c r="AO668" i="11" s="1"/>
  <c r="AN666" i="11"/>
  <c r="AO666" i="11" s="1"/>
  <c r="AN664" i="11"/>
  <c r="AO664" i="11" s="1"/>
  <c r="AN662" i="11"/>
  <c r="AO662" i="11" s="1"/>
  <c r="AN660" i="11"/>
  <c r="AO660" i="11" s="1"/>
  <c r="AN658" i="11"/>
  <c r="AO658" i="11" s="1"/>
  <c r="AN656" i="11"/>
  <c r="AO656" i="11" s="1"/>
  <c r="AN654" i="11"/>
  <c r="AO654" i="11" s="1"/>
  <c r="AN652" i="11"/>
  <c r="AO652" i="11" s="1"/>
  <c r="AN650" i="11"/>
  <c r="AO650" i="11" s="1"/>
  <c r="AN648" i="11"/>
  <c r="AO648" i="11" s="1"/>
  <c r="AN646" i="11"/>
  <c r="AO646" i="11" s="1"/>
  <c r="AN644" i="11"/>
  <c r="AO644" i="11" s="1"/>
  <c r="AN642" i="11"/>
  <c r="AO642" i="11" s="1"/>
  <c r="AN640" i="11"/>
  <c r="AO640" i="11" s="1"/>
  <c r="AN638" i="11"/>
  <c r="AO638" i="11" s="1"/>
  <c r="AN636" i="11"/>
  <c r="AO636" i="11" s="1"/>
  <c r="AN682" i="11"/>
  <c r="AO682" i="11" s="1"/>
  <c r="AN670" i="11"/>
  <c r="AO670" i="11" s="1"/>
  <c r="AN680" i="11"/>
  <c r="AO680" i="11" s="1"/>
  <c r="AN678" i="11"/>
  <c r="AO678" i="11" s="1"/>
  <c r="AN661" i="11"/>
  <c r="AO661" i="11" s="1"/>
  <c r="AN645" i="11"/>
  <c r="AO645" i="11" s="1"/>
  <c r="AN659" i="11"/>
  <c r="AO659" i="11" s="1"/>
  <c r="AN643" i="11"/>
  <c r="AO643" i="11" s="1"/>
  <c r="AN657" i="11"/>
  <c r="AO657" i="11" s="1"/>
  <c r="AN641" i="11"/>
  <c r="AO641" i="11" s="1"/>
  <c r="AN634" i="11"/>
  <c r="AO634" i="11" s="1"/>
  <c r="AN632" i="11"/>
  <c r="AO632" i="11" s="1"/>
  <c r="AN630" i="11"/>
  <c r="AO630" i="11" s="1"/>
  <c r="AN628" i="11"/>
  <c r="AO628" i="11" s="1"/>
  <c r="AN626" i="11"/>
  <c r="AO626" i="11" s="1"/>
  <c r="AN624" i="11"/>
  <c r="AO624" i="11" s="1"/>
  <c r="AN622" i="11"/>
  <c r="AO622" i="11" s="1"/>
  <c r="AN620" i="11"/>
  <c r="AO620" i="11" s="1"/>
  <c r="AN618" i="11"/>
  <c r="AO618" i="11" s="1"/>
  <c r="AN616" i="11"/>
  <c r="AO616" i="11" s="1"/>
  <c r="AN614" i="11"/>
  <c r="AO614" i="11" s="1"/>
  <c r="AN612" i="11"/>
  <c r="AO612" i="11" s="1"/>
  <c r="AN610" i="11"/>
  <c r="AO610" i="11" s="1"/>
  <c r="AN608" i="11"/>
  <c r="AO608" i="11" s="1"/>
  <c r="AN606" i="11"/>
  <c r="AO606" i="11" s="1"/>
  <c r="AN604" i="11"/>
  <c r="AO604" i="11" s="1"/>
  <c r="AN602" i="11"/>
  <c r="AO602" i="11" s="1"/>
  <c r="AN655" i="11"/>
  <c r="AO655" i="11" s="1"/>
  <c r="AN639" i="11"/>
  <c r="AO639" i="11" s="1"/>
  <c r="AN637" i="11"/>
  <c r="AO637" i="11" s="1"/>
  <c r="AN669" i="11"/>
  <c r="AO669" i="11" s="1"/>
  <c r="AN653" i="11"/>
  <c r="AO653" i="11" s="1"/>
  <c r="AN667" i="11"/>
  <c r="AO667" i="11" s="1"/>
  <c r="AN651" i="11"/>
  <c r="AO651" i="11" s="1"/>
  <c r="AN635" i="11"/>
  <c r="AO635" i="11" s="1"/>
  <c r="AN676" i="11"/>
  <c r="AO676" i="11" s="1"/>
  <c r="AN665" i="11"/>
  <c r="AO665" i="11" s="1"/>
  <c r="AN649" i="11"/>
  <c r="AO649" i="11" s="1"/>
  <c r="AN633" i="11"/>
  <c r="AO633" i="11" s="1"/>
  <c r="AN631" i="11"/>
  <c r="AO631" i="11" s="1"/>
  <c r="AN629" i="11"/>
  <c r="AO629" i="11" s="1"/>
  <c r="AN627" i="11"/>
  <c r="AO627" i="11" s="1"/>
  <c r="AN625" i="11"/>
  <c r="AO625" i="11" s="1"/>
  <c r="AN623" i="11"/>
  <c r="AO623" i="11" s="1"/>
  <c r="AN621" i="11"/>
  <c r="AO621" i="11" s="1"/>
  <c r="AN619" i="11"/>
  <c r="AO619" i="11" s="1"/>
  <c r="AN617" i="11"/>
  <c r="AO617" i="11" s="1"/>
  <c r="AN615" i="11"/>
  <c r="AO615" i="11" s="1"/>
  <c r="AN613" i="11"/>
  <c r="AO613" i="11" s="1"/>
  <c r="AN611" i="11"/>
  <c r="AO611" i="11" s="1"/>
  <c r="AN609" i="11"/>
  <c r="AO609" i="11" s="1"/>
  <c r="AN607" i="11"/>
  <c r="AO607" i="11" s="1"/>
  <c r="AN605" i="11"/>
  <c r="AO605" i="11" s="1"/>
  <c r="AN603" i="11"/>
  <c r="AO603" i="11" s="1"/>
  <c r="AN601" i="11"/>
  <c r="AO601" i="11" s="1"/>
  <c r="AN599" i="11"/>
  <c r="AO599" i="11" s="1"/>
  <c r="AN597" i="11"/>
  <c r="AO597" i="11" s="1"/>
  <c r="AN595" i="11"/>
  <c r="AO595" i="11" s="1"/>
  <c r="AN593" i="11"/>
  <c r="AO593" i="11" s="1"/>
  <c r="AN591" i="11"/>
  <c r="AO591" i="11" s="1"/>
  <c r="AN589" i="11"/>
  <c r="AO589" i="11" s="1"/>
  <c r="AN587" i="11"/>
  <c r="AO587" i="11" s="1"/>
  <c r="AN585" i="11"/>
  <c r="AO585" i="11" s="1"/>
  <c r="AN583" i="11"/>
  <c r="AO583" i="11" s="1"/>
  <c r="AN581" i="11"/>
  <c r="AO581" i="11" s="1"/>
  <c r="AN579" i="11"/>
  <c r="AO579" i="11" s="1"/>
  <c r="AN577" i="11"/>
  <c r="AO577" i="11" s="1"/>
  <c r="AN575" i="11"/>
  <c r="AO575" i="11" s="1"/>
  <c r="AN573" i="11"/>
  <c r="AO573" i="11" s="1"/>
  <c r="AN571" i="11"/>
  <c r="AO571" i="11" s="1"/>
  <c r="AN569" i="11"/>
  <c r="AO569" i="11" s="1"/>
  <c r="AN663" i="11"/>
  <c r="AO663" i="11" s="1"/>
  <c r="AN647" i="11"/>
  <c r="AO647" i="11" s="1"/>
  <c r="AN600" i="11"/>
  <c r="AO600" i="11" s="1"/>
  <c r="AN598" i="11"/>
  <c r="AO598" i="11" s="1"/>
  <c r="AN596" i="11"/>
  <c r="AO596" i="11" s="1"/>
  <c r="AN594" i="11"/>
  <c r="AO594" i="11" s="1"/>
  <c r="AN592" i="11"/>
  <c r="AO592" i="11" s="1"/>
  <c r="AN590" i="11"/>
  <c r="AO590" i="11" s="1"/>
  <c r="AN588" i="11"/>
  <c r="AO588" i="11" s="1"/>
  <c r="AN586" i="11"/>
  <c r="AO586" i="11" s="1"/>
  <c r="AN584" i="11"/>
  <c r="AO584" i="11" s="1"/>
  <c r="AN582" i="11"/>
  <c r="AO582" i="11" s="1"/>
  <c r="AN580" i="11"/>
  <c r="AO580" i="11" s="1"/>
  <c r="AN578" i="11"/>
  <c r="AO578" i="11" s="1"/>
  <c r="AN576" i="11"/>
  <c r="AO576" i="11" s="1"/>
  <c r="AN574" i="11"/>
  <c r="AO574" i="11" s="1"/>
  <c r="AN572" i="11"/>
  <c r="AO572" i="11" s="1"/>
  <c r="AN570" i="11"/>
  <c r="AO570" i="11" s="1"/>
  <c r="AN568" i="11"/>
  <c r="AO568" i="11" s="1"/>
  <c r="AN566" i="11"/>
  <c r="AO566" i="11" s="1"/>
  <c r="AN564" i="11"/>
  <c r="AO564" i="11" s="1"/>
  <c r="AN562" i="11"/>
  <c r="AO562" i="11" s="1"/>
  <c r="AN560" i="11"/>
  <c r="AO560" i="11" s="1"/>
  <c r="AN558" i="11"/>
  <c r="AO558" i="11" s="1"/>
  <c r="AN556" i="11"/>
  <c r="AO556" i="11" s="1"/>
  <c r="AN554" i="11"/>
  <c r="AO554" i="11" s="1"/>
  <c r="AN552" i="11"/>
  <c r="AO552" i="11" s="1"/>
  <c r="AN550" i="11"/>
  <c r="AO550" i="11" s="1"/>
  <c r="AN548" i="11"/>
  <c r="AO548" i="11" s="1"/>
  <c r="AN546" i="11"/>
  <c r="AO546" i="11" s="1"/>
  <c r="AN544" i="11"/>
  <c r="AO544" i="11" s="1"/>
  <c r="AN542" i="11"/>
  <c r="AO542" i="11" s="1"/>
  <c r="AN540" i="11"/>
  <c r="AO540" i="11" s="1"/>
  <c r="AN538" i="11"/>
  <c r="AO538" i="11" s="1"/>
  <c r="AN536" i="11"/>
  <c r="AO536" i="11" s="1"/>
  <c r="AN567" i="11"/>
  <c r="AO567" i="11" s="1"/>
  <c r="AN559" i="11"/>
  <c r="AO559" i="11" s="1"/>
  <c r="AN551" i="11"/>
  <c r="AO551" i="11" s="1"/>
  <c r="AN543" i="11"/>
  <c r="AO543" i="11" s="1"/>
  <c r="AN534" i="11"/>
  <c r="AO534" i="11" s="1"/>
  <c r="AN532" i="11"/>
  <c r="AO532" i="11" s="1"/>
  <c r="AN530" i="11"/>
  <c r="AO530" i="11" s="1"/>
  <c r="AN528" i="11"/>
  <c r="AO528" i="11" s="1"/>
  <c r="AN526" i="11"/>
  <c r="AO526" i="11" s="1"/>
  <c r="AN524" i="11"/>
  <c r="AO524" i="11" s="1"/>
  <c r="AN522" i="11"/>
  <c r="AO522" i="11" s="1"/>
  <c r="AN520" i="11"/>
  <c r="AO520" i="11" s="1"/>
  <c r="AN518" i="11"/>
  <c r="AO518" i="11" s="1"/>
  <c r="AN516" i="11"/>
  <c r="AO516" i="11" s="1"/>
  <c r="AN514" i="11"/>
  <c r="AO514" i="11" s="1"/>
  <c r="AN512" i="11"/>
  <c r="AO512" i="11" s="1"/>
  <c r="AN510" i="11"/>
  <c r="AO510" i="11" s="1"/>
  <c r="AN508" i="11"/>
  <c r="AO508" i="11" s="1"/>
  <c r="AN565" i="11"/>
  <c r="AO565" i="11" s="1"/>
  <c r="AN557" i="11"/>
  <c r="AO557" i="11" s="1"/>
  <c r="AN549" i="11"/>
  <c r="AO549" i="11" s="1"/>
  <c r="AN541" i="11"/>
  <c r="AO541" i="11" s="1"/>
  <c r="AN563" i="11"/>
  <c r="AO563" i="11" s="1"/>
  <c r="AN555" i="11"/>
  <c r="AO555" i="11" s="1"/>
  <c r="AN547" i="11"/>
  <c r="AO547" i="11" s="1"/>
  <c r="AN539" i="11"/>
  <c r="AO539" i="11" s="1"/>
  <c r="AN535" i="11"/>
  <c r="AO535" i="11" s="1"/>
  <c r="AN533" i="11"/>
  <c r="AO533" i="11" s="1"/>
  <c r="AN531" i="11"/>
  <c r="AO531" i="11" s="1"/>
  <c r="AN529" i="11"/>
  <c r="AO529" i="11" s="1"/>
  <c r="AN527" i="11"/>
  <c r="AO527" i="11" s="1"/>
  <c r="AN525" i="11"/>
  <c r="AO525" i="11" s="1"/>
  <c r="AN523" i="11"/>
  <c r="AO523" i="11" s="1"/>
  <c r="AN521" i="11"/>
  <c r="AO521" i="11" s="1"/>
  <c r="AN519" i="11"/>
  <c r="AO519" i="11" s="1"/>
  <c r="AN517" i="11"/>
  <c r="AO517" i="11" s="1"/>
  <c r="AN515" i="11"/>
  <c r="AO515" i="11" s="1"/>
  <c r="AN513" i="11"/>
  <c r="AO513" i="11" s="1"/>
  <c r="AN511" i="11"/>
  <c r="AO511" i="11" s="1"/>
  <c r="AN509" i="11"/>
  <c r="AO509" i="11" s="1"/>
  <c r="AN507" i="11"/>
  <c r="AO507" i="11" s="1"/>
  <c r="AN561" i="11"/>
  <c r="AO561" i="11" s="1"/>
  <c r="AN553" i="11"/>
  <c r="AO553" i="11" s="1"/>
  <c r="AN545" i="11"/>
  <c r="AO545" i="11" s="1"/>
  <c r="AN537" i="11"/>
  <c r="AO537" i="11" s="1"/>
  <c r="AN505" i="11"/>
  <c r="AO505" i="11" s="1"/>
  <c r="AN503" i="11"/>
  <c r="AO503" i="11" s="1"/>
  <c r="AN501" i="11"/>
  <c r="AO501" i="11" s="1"/>
  <c r="AN499" i="11"/>
  <c r="AO499" i="11" s="1"/>
  <c r="AN497" i="11"/>
  <c r="AO497" i="11" s="1"/>
  <c r="AN495" i="11"/>
  <c r="AO495" i="11" s="1"/>
  <c r="AN493" i="11"/>
  <c r="AO493" i="11" s="1"/>
  <c r="AN491" i="11"/>
  <c r="AO491" i="11" s="1"/>
  <c r="AN489" i="11"/>
  <c r="AO489" i="11" s="1"/>
  <c r="AN487" i="11"/>
  <c r="AO487" i="11" s="1"/>
  <c r="AN485" i="11"/>
  <c r="AO485" i="11" s="1"/>
  <c r="AN483" i="11"/>
  <c r="AO483" i="11" s="1"/>
  <c r="AN481" i="11"/>
  <c r="AO481" i="11" s="1"/>
  <c r="AN479" i="11"/>
  <c r="AO479" i="11" s="1"/>
  <c r="AN477" i="11"/>
  <c r="AO477" i="11" s="1"/>
  <c r="AN475" i="11"/>
  <c r="AO475" i="11" s="1"/>
  <c r="AN502" i="11"/>
  <c r="AO502" i="11" s="1"/>
  <c r="AN486" i="11"/>
  <c r="AO486" i="11" s="1"/>
  <c r="AN472" i="11"/>
  <c r="AO472" i="11" s="1"/>
  <c r="AN470" i="11"/>
  <c r="AO470" i="11" s="1"/>
  <c r="AN468" i="11"/>
  <c r="AO468" i="11" s="1"/>
  <c r="AN466" i="11"/>
  <c r="AO466" i="11" s="1"/>
  <c r="AN464" i="11"/>
  <c r="AO464" i="11" s="1"/>
  <c r="AN462" i="11"/>
  <c r="AO462" i="11" s="1"/>
  <c r="AN460" i="11"/>
  <c r="AO460" i="11" s="1"/>
  <c r="AN458" i="11"/>
  <c r="AO458" i="11" s="1"/>
  <c r="AN456" i="11"/>
  <c r="AO456" i="11" s="1"/>
  <c r="AN454" i="11"/>
  <c r="AO454" i="11" s="1"/>
  <c r="AN452" i="11"/>
  <c r="AO452" i="11" s="1"/>
  <c r="AN450" i="11"/>
  <c r="AO450" i="11" s="1"/>
  <c r="AN448" i="11"/>
  <c r="AO448" i="11" s="1"/>
  <c r="AN446" i="11"/>
  <c r="AO446" i="11" s="1"/>
  <c r="AN444" i="11"/>
  <c r="AO444" i="11" s="1"/>
  <c r="AN442" i="11"/>
  <c r="AO442" i="11" s="1"/>
  <c r="AN500" i="11"/>
  <c r="AO500" i="11" s="1"/>
  <c r="AN484" i="11"/>
  <c r="AO484" i="11" s="1"/>
  <c r="AN498" i="11"/>
  <c r="AO498" i="11" s="1"/>
  <c r="AN482" i="11"/>
  <c r="AO482" i="11" s="1"/>
  <c r="AN496" i="11"/>
  <c r="AO496" i="11" s="1"/>
  <c r="AN480" i="11"/>
  <c r="AO480" i="11" s="1"/>
  <c r="AN494" i="11"/>
  <c r="AO494" i="11" s="1"/>
  <c r="AN478" i="11"/>
  <c r="AO478" i="11" s="1"/>
  <c r="AN473" i="11"/>
  <c r="AO473" i="11" s="1"/>
  <c r="AN471" i="11"/>
  <c r="AO471" i="11" s="1"/>
  <c r="AN469" i="11"/>
  <c r="AO469" i="11" s="1"/>
  <c r="AN467" i="11"/>
  <c r="AO467" i="11" s="1"/>
  <c r="AN465" i="11"/>
  <c r="AO465" i="11" s="1"/>
  <c r="AN463" i="11"/>
  <c r="AO463" i="11" s="1"/>
  <c r="AN461" i="11"/>
  <c r="AO461" i="11" s="1"/>
  <c r="AN459" i="11"/>
  <c r="AO459" i="11" s="1"/>
  <c r="AN457" i="11"/>
  <c r="AO457" i="11" s="1"/>
  <c r="AN455" i="11"/>
  <c r="AO455" i="11" s="1"/>
  <c r="AN453" i="11"/>
  <c r="AO453" i="11" s="1"/>
  <c r="AN451" i="11"/>
  <c r="AO451" i="11" s="1"/>
  <c r="AN449" i="11"/>
  <c r="AO449" i="11" s="1"/>
  <c r="AN447" i="11"/>
  <c r="AO447" i="11" s="1"/>
  <c r="AN445" i="11"/>
  <c r="AO445" i="11" s="1"/>
  <c r="AN443" i="11"/>
  <c r="AO443" i="11" s="1"/>
  <c r="AN441" i="11"/>
  <c r="AO441" i="11" s="1"/>
  <c r="AN492" i="11"/>
  <c r="AO492" i="11" s="1"/>
  <c r="AN476" i="11"/>
  <c r="AO476" i="11" s="1"/>
  <c r="AN506" i="11"/>
  <c r="AO506" i="11" s="1"/>
  <c r="AN490" i="11"/>
  <c r="AO490" i="11" s="1"/>
  <c r="AN474" i="11"/>
  <c r="AO474" i="11" s="1"/>
  <c r="AN439" i="11"/>
  <c r="AO439" i="11" s="1"/>
  <c r="AN437" i="11"/>
  <c r="AO437" i="11" s="1"/>
  <c r="AN435" i="11"/>
  <c r="AO435" i="11" s="1"/>
  <c r="AN433" i="11"/>
  <c r="AO433" i="11" s="1"/>
  <c r="AN431" i="11"/>
  <c r="AO431" i="11" s="1"/>
  <c r="AN429" i="11"/>
  <c r="AO429" i="11" s="1"/>
  <c r="AN427" i="11"/>
  <c r="AO427" i="11" s="1"/>
  <c r="AN425" i="11"/>
  <c r="AO425" i="11" s="1"/>
  <c r="AN423" i="11"/>
  <c r="AO423" i="11" s="1"/>
  <c r="AN421" i="11"/>
  <c r="AO421" i="11" s="1"/>
  <c r="AN419" i="11"/>
  <c r="AO419" i="11" s="1"/>
  <c r="AN417" i="11"/>
  <c r="AO417" i="11" s="1"/>
  <c r="AN415" i="11"/>
  <c r="AO415" i="11" s="1"/>
  <c r="AN413" i="11"/>
  <c r="AO413" i="11" s="1"/>
  <c r="AN411" i="11"/>
  <c r="AO411" i="11" s="1"/>
  <c r="AN409" i="11"/>
  <c r="AO409" i="11" s="1"/>
  <c r="AN407" i="11"/>
  <c r="AO407" i="11" s="1"/>
  <c r="AN405" i="11"/>
  <c r="AO405" i="11" s="1"/>
  <c r="AN403" i="11"/>
  <c r="AO403" i="11" s="1"/>
  <c r="AN401" i="11"/>
  <c r="AO401" i="11" s="1"/>
  <c r="AN399" i="11"/>
  <c r="AO399" i="11" s="1"/>
  <c r="AN397" i="11"/>
  <c r="AO397" i="11" s="1"/>
  <c r="AN395" i="11"/>
  <c r="AO395" i="11" s="1"/>
  <c r="AN393" i="11"/>
  <c r="AO393" i="11" s="1"/>
  <c r="AN391" i="11"/>
  <c r="AO391" i="11" s="1"/>
  <c r="AN389" i="11"/>
  <c r="AO389" i="11" s="1"/>
  <c r="AN387" i="11"/>
  <c r="AO387" i="11" s="1"/>
  <c r="AN385" i="11"/>
  <c r="AO385" i="11" s="1"/>
  <c r="AN383" i="11"/>
  <c r="AO383" i="11" s="1"/>
  <c r="AN381" i="11"/>
  <c r="AO381" i="11" s="1"/>
  <c r="AN379" i="11"/>
  <c r="AO379" i="11" s="1"/>
  <c r="AN377" i="11"/>
  <c r="AO377" i="11" s="1"/>
  <c r="AN375" i="11"/>
  <c r="AO375" i="11" s="1"/>
  <c r="AN373" i="11"/>
  <c r="AO373" i="11" s="1"/>
  <c r="AN371" i="11"/>
  <c r="AO371" i="11" s="1"/>
  <c r="AN504" i="11"/>
  <c r="AO504" i="11" s="1"/>
  <c r="AN488" i="11"/>
  <c r="AO488" i="11" s="1"/>
  <c r="AN440" i="11"/>
  <c r="AO440" i="11" s="1"/>
  <c r="AN438" i="11"/>
  <c r="AO438" i="11" s="1"/>
  <c r="AN436" i="11"/>
  <c r="AO436" i="11" s="1"/>
  <c r="AN434" i="11"/>
  <c r="AO434" i="11" s="1"/>
  <c r="AN432" i="11"/>
  <c r="AO432" i="11" s="1"/>
  <c r="AN430" i="11"/>
  <c r="AO430" i="11" s="1"/>
  <c r="AN428" i="11"/>
  <c r="AO428" i="11" s="1"/>
  <c r="AN426" i="11"/>
  <c r="AO426" i="11" s="1"/>
  <c r="AN424" i="11"/>
  <c r="AO424" i="11" s="1"/>
  <c r="AN422" i="11"/>
  <c r="AO422" i="11" s="1"/>
  <c r="AN420" i="11"/>
  <c r="AO420" i="11" s="1"/>
  <c r="AN418" i="11"/>
  <c r="AO418" i="11" s="1"/>
  <c r="AN416" i="11"/>
  <c r="AO416" i="11" s="1"/>
  <c r="AN414" i="11"/>
  <c r="AO414" i="11" s="1"/>
  <c r="AN412" i="11"/>
  <c r="AO412" i="11" s="1"/>
  <c r="AN410" i="11"/>
  <c r="AO410" i="11" s="1"/>
  <c r="AN408" i="11"/>
  <c r="AO408" i="11" s="1"/>
  <c r="AN406" i="11"/>
  <c r="AO406" i="11" s="1"/>
  <c r="AN404" i="11"/>
  <c r="AO404" i="11" s="1"/>
  <c r="AN402" i="11"/>
  <c r="AO402" i="11" s="1"/>
  <c r="AN400" i="11"/>
  <c r="AO400" i="11" s="1"/>
  <c r="AN398" i="11"/>
  <c r="AO398" i="11" s="1"/>
  <c r="AN396" i="11"/>
  <c r="AO396" i="11" s="1"/>
  <c r="AN394" i="11"/>
  <c r="AO394" i="11" s="1"/>
  <c r="AN392" i="11"/>
  <c r="AO392" i="11" s="1"/>
  <c r="AN390" i="11"/>
  <c r="AO390" i="11" s="1"/>
  <c r="AN388" i="11"/>
  <c r="AO388" i="11" s="1"/>
  <c r="AN386" i="11"/>
  <c r="AO386" i="11" s="1"/>
  <c r="AN384" i="11"/>
  <c r="AO384" i="11" s="1"/>
  <c r="AN382" i="11"/>
  <c r="AO382" i="11" s="1"/>
  <c r="AN380" i="11"/>
  <c r="AO380" i="11" s="1"/>
  <c r="AN378" i="11"/>
  <c r="AO378" i="11" s="1"/>
  <c r="AN376" i="11"/>
  <c r="AO376" i="11" s="1"/>
  <c r="AN374" i="11"/>
  <c r="AO374" i="11" s="1"/>
  <c r="AN372" i="11"/>
  <c r="AO372" i="11" s="1"/>
  <c r="AN370" i="11"/>
  <c r="AO370" i="11" s="1"/>
  <c r="AN368" i="11"/>
  <c r="AO368" i="11" s="1"/>
  <c r="AN366" i="11"/>
  <c r="AO366" i="11" s="1"/>
  <c r="AN364" i="11"/>
  <c r="AO364" i="11" s="1"/>
  <c r="AN362" i="11"/>
  <c r="AO362" i="11" s="1"/>
  <c r="AN360" i="11"/>
  <c r="AO360" i="11" s="1"/>
  <c r="AN358" i="11"/>
  <c r="AO358" i="11" s="1"/>
  <c r="AN356" i="11"/>
  <c r="AO356" i="11" s="1"/>
  <c r="AN354" i="11"/>
  <c r="AO354" i="11" s="1"/>
  <c r="AN352" i="11"/>
  <c r="AO352" i="11" s="1"/>
  <c r="AN350" i="11"/>
  <c r="AO350" i="11" s="1"/>
  <c r="AN348" i="11"/>
  <c r="AO348" i="11" s="1"/>
  <c r="AN346" i="11"/>
  <c r="AO346" i="11" s="1"/>
  <c r="AN344" i="11"/>
  <c r="AO344" i="11" s="1"/>
  <c r="AN342" i="11"/>
  <c r="AO342" i="11" s="1"/>
  <c r="AN340" i="11"/>
  <c r="AO340" i="11" s="1"/>
  <c r="AN338" i="11"/>
  <c r="AO338" i="11" s="1"/>
  <c r="AN336" i="11"/>
  <c r="AO336" i="11" s="1"/>
  <c r="AN334" i="11"/>
  <c r="AO334" i="11" s="1"/>
  <c r="AN332" i="11"/>
  <c r="AO332" i="11" s="1"/>
  <c r="AN330" i="11"/>
  <c r="AO330" i="11" s="1"/>
  <c r="AN328" i="11"/>
  <c r="AO328" i="11" s="1"/>
  <c r="AN326" i="11"/>
  <c r="AO326" i="11" s="1"/>
  <c r="AN324" i="11"/>
  <c r="AO324" i="11" s="1"/>
  <c r="AN322" i="11"/>
  <c r="AO322" i="11" s="1"/>
  <c r="AN320" i="11"/>
  <c r="AO320" i="11" s="1"/>
  <c r="AN318" i="11"/>
  <c r="AO318" i="11" s="1"/>
  <c r="AN316" i="11"/>
  <c r="AO316" i="11" s="1"/>
  <c r="AN314" i="11"/>
  <c r="AO314" i="11" s="1"/>
  <c r="AN312" i="11"/>
  <c r="AO312" i="11" s="1"/>
  <c r="AN310" i="11"/>
  <c r="AO310" i="11" s="1"/>
  <c r="AN308" i="11"/>
  <c r="AO308" i="11" s="1"/>
  <c r="AN306" i="11"/>
  <c r="AO306" i="11" s="1"/>
  <c r="AN304" i="11"/>
  <c r="AO304" i="11" s="1"/>
  <c r="AN357" i="11"/>
  <c r="AO357" i="11" s="1"/>
  <c r="AN341" i="11"/>
  <c r="AO341" i="11" s="1"/>
  <c r="AN325" i="11"/>
  <c r="AO325" i="11" s="1"/>
  <c r="AN309" i="11"/>
  <c r="AO309" i="11" s="1"/>
  <c r="AN302" i="11"/>
  <c r="AO302" i="11" s="1"/>
  <c r="AN300" i="11"/>
  <c r="AO300" i="11" s="1"/>
  <c r="AN298" i="11"/>
  <c r="AO298" i="11" s="1"/>
  <c r="AN296" i="11"/>
  <c r="AO296" i="11" s="1"/>
  <c r="AN294" i="11"/>
  <c r="AO294" i="11" s="1"/>
  <c r="AN292" i="11"/>
  <c r="AO292" i="11" s="1"/>
  <c r="AN290" i="11"/>
  <c r="AO290" i="11" s="1"/>
  <c r="AN288" i="11"/>
  <c r="AO288" i="11" s="1"/>
  <c r="AN286" i="11"/>
  <c r="AO286" i="11" s="1"/>
  <c r="AN284" i="11"/>
  <c r="AO284" i="11" s="1"/>
  <c r="AN282" i="11"/>
  <c r="AO282" i="11" s="1"/>
  <c r="AN280" i="11"/>
  <c r="AO280" i="11" s="1"/>
  <c r="AN278" i="11"/>
  <c r="AO278" i="11" s="1"/>
  <c r="AN276" i="11"/>
  <c r="AO276" i="11" s="1"/>
  <c r="AN274" i="11"/>
  <c r="AO274" i="11" s="1"/>
  <c r="AN272" i="11"/>
  <c r="AO272" i="11" s="1"/>
  <c r="AN270" i="11"/>
  <c r="AO270" i="11" s="1"/>
  <c r="AN268" i="11"/>
  <c r="AO268" i="11" s="1"/>
  <c r="AN266" i="11"/>
  <c r="AO266" i="11" s="1"/>
  <c r="AN264" i="11"/>
  <c r="AO264" i="11" s="1"/>
  <c r="AN262" i="11"/>
  <c r="AO262" i="11" s="1"/>
  <c r="AN260" i="11"/>
  <c r="AO260" i="11" s="1"/>
  <c r="AN258" i="11"/>
  <c r="AO258" i="11" s="1"/>
  <c r="AN256" i="11"/>
  <c r="AO256" i="11" s="1"/>
  <c r="AN254" i="11"/>
  <c r="AO254" i="11" s="1"/>
  <c r="AN252" i="11"/>
  <c r="AO252" i="11" s="1"/>
  <c r="AN250" i="11"/>
  <c r="AO250" i="11" s="1"/>
  <c r="AN248" i="11"/>
  <c r="AO248" i="11" s="1"/>
  <c r="AN246" i="11"/>
  <c r="AO246" i="11" s="1"/>
  <c r="AN244" i="11"/>
  <c r="AO244" i="11" s="1"/>
  <c r="AN242" i="11"/>
  <c r="AO242" i="11" s="1"/>
  <c r="AN240" i="11"/>
  <c r="AO240" i="11" s="1"/>
  <c r="AN238" i="11"/>
  <c r="AO238" i="11" s="1"/>
  <c r="AN355" i="11"/>
  <c r="AO355" i="11" s="1"/>
  <c r="AN339" i="11"/>
  <c r="AO339" i="11" s="1"/>
  <c r="AN323" i="11"/>
  <c r="AO323" i="11" s="1"/>
  <c r="AN307" i="11"/>
  <c r="AO307" i="11" s="1"/>
  <c r="AN369" i="11"/>
  <c r="AO369" i="11" s="1"/>
  <c r="AN353" i="11"/>
  <c r="AO353" i="11" s="1"/>
  <c r="AN337" i="11"/>
  <c r="AO337" i="11" s="1"/>
  <c r="AN321" i="11"/>
  <c r="AO321" i="11" s="1"/>
  <c r="AN305" i="11"/>
  <c r="AO305" i="11" s="1"/>
  <c r="AN367" i="11"/>
  <c r="AO367" i="11" s="1"/>
  <c r="AN351" i="11"/>
  <c r="AO351" i="11" s="1"/>
  <c r="AN335" i="11"/>
  <c r="AO335" i="11" s="1"/>
  <c r="AN319" i="11"/>
  <c r="AO319" i="11" s="1"/>
  <c r="AN303" i="11"/>
  <c r="AO303" i="11" s="1"/>
  <c r="AN365" i="11"/>
  <c r="AO365" i="11" s="1"/>
  <c r="AN349" i="11"/>
  <c r="AO349" i="11" s="1"/>
  <c r="AN333" i="11"/>
  <c r="AO333" i="11" s="1"/>
  <c r="AN317" i="11"/>
  <c r="AO317" i="11" s="1"/>
  <c r="AN301" i="11"/>
  <c r="AO301" i="11" s="1"/>
  <c r="AN299" i="11"/>
  <c r="AO299" i="11" s="1"/>
  <c r="AN297" i="11"/>
  <c r="AO297" i="11" s="1"/>
  <c r="AN295" i="11"/>
  <c r="AO295" i="11" s="1"/>
  <c r="AN293" i="11"/>
  <c r="AO293" i="11" s="1"/>
  <c r="AN291" i="11"/>
  <c r="AO291" i="11" s="1"/>
  <c r="AN289" i="11"/>
  <c r="AO289" i="11" s="1"/>
  <c r="AN287" i="11"/>
  <c r="AO287" i="11" s="1"/>
  <c r="AN285" i="11"/>
  <c r="AO285" i="11" s="1"/>
  <c r="AN283" i="11"/>
  <c r="AO283" i="11" s="1"/>
  <c r="AN281" i="11"/>
  <c r="AO281" i="11" s="1"/>
  <c r="AN279" i="11"/>
  <c r="AO279" i="11" s="1"/>
  <c r="AN277" i="11"/>
  <c r="AO277" i="11" s="1"/>
  <c r="AN275" i="11"/>
  <c r="AO275" i="11" s="1"/>
  <c r="AN273" i="11"/>
  <c r="AO273" i="11" s="1"/>
  <c r="AN271" i="11"/>
  <c r="AO271" i="11" s="1"/>
  <c r="AN269" i="11"/>
  <c r="AO269" i="11" s="1"/>
  <c r="AN267" i="11"/>
  <c r="AO267" i="11" s="1"/>
  <c r="AN265" i="11"/>
  <c r="AO265" i="11" s="1"/>
  <c r="AN263" i="11"/>
  <c r="AO263" i="11" s="1"/>
  <c r="AN261" i="11"/>
  <c r="AO261" i="11" s="1"/>
  <c r="AN259" i="11"/>
  <c r="AO259" i="11" s="1"/>
  <c r="AN257" i="11"/>
  <c r="AO257" i="11" s="1"/>
  <c r="AN255" i="11"/>
  <c r="AO255" i="11" s="1"/>
  <c r="AN253" i="11"/>
  <c r="AO253" i="11" s="1"/>
  <c r="AN251" i="11"/>
  <c r="AO251" i="11" s="1"/>
  <c r="AN249" i="11"/>
  <c r="AO249" i="11" s="1"/>
  <c r="AN247" i="11"/>
  <c r="AO247" i="11" s="1"/>
  <c r="AN245" i="11"/>
  <c r="AO245" i="11" s="1"/>
  <c r="AN243" i="11"/>
  <c r="AO243" i="11" s="1"/>
  <c r="AN241" i="11"/>
  <c r="AO241" i="11" s="1"/>
  <c r="AN239" i="11"/>
  <c r="AO239" i="11" s="1"/>
  <c r="AN237" i="11"/>
  <c r="AO237" i="11" s="1"/>
  <c r="AN363" i="11"/>
  <c r="AO363" i="11" s="1"/>
  <c r="AN347" i="11"/>
  <c r="AO347" i="11" s="1"/>
  <c r="AN331" i="11"/>
  <c r="AO331" i="11" s="1"/>
  <c r="AN315" i="11"/>
  <c r="AO315" i="11" s="1"/>
  <c r="AN361" i="11"/>
  <c r="AO361" i="11" s="1"/>
  <c r="AN345" i="11"/>
  <c r="AO345" i="11" s="1"/>
  <c r="AN329" i="11"/>
  <c r="AO329" i="11" s="1"/>
  <c r="AN313" i="11"/>
  <c r="AO313" i="11" s="1"/>
  <c r="AN235" i="11"/>
  <c r="AO235" i="11" s="1"/>
  <c r="AN233" i="11"/>
  <c r="AO233" i="11" s="1"/>
  <c r="AN231" i="11"/>
  <c r="AO231" i="11" s="1"/>
  <c r="AN229" i="11"/>
  <c r="AO229" i="11" s="1"/>
  <c r="AN227" i="11"/>
  <c r="AO227" i="11" s="1"/>
  <c r="AN225" i="11"/>
  <c r="AO225" i="11" s="1"/>
  <c r="AN223" i="11"/>
  <c r="AO223" i="11" s="1"/>
  <c r="AN221" i="11"/>
  <c r="AO221" i="11" s="1"/>
  <c r="AN219" i="11"/>
  <c r="AO219" i="11" s="1"/>
  <c r="AN217" i="11"/>
  <c r="AO217" i="11" s="1"/>
  <c r="AN215" i="11"/>
  <c r="AO215" i="11" s="1"/>
  <c r="AN213" i="11"/>
  <c r="AO213" i="11" s="1"/>
  <c r="AN211" i="11"/>
  <c r="AO211" i="11" s="1"/>
  <c r="AN209" i="11"/>
  <c r="AO209" i="11" s="1"/>
  <c r="AN207" i="11"/>
  <c r="AO207" i="11" s="1"/>
  <c r="AN205" i="11"/>
  <c r="AO205" i="11" s="1"/>
  <c r="AN203" i="11"/>
  <c r="AO203" i="11" s="1"/>
  <c r="AN201" i="11"/>
  <c r="AO201" i="11" s="1"/>
  <c r="AN199" i="11"/>
  <c r="AO199" i="11" s="1"/>
  <c r="AN197" i="11"/>
  <c r="AO197" i="11" s="1"/>
  <c r="AN195" i="11"/>
  <c r="AO195" i="11" s="1"/>
  <c r="AN193" i="11"/>
  <c r="AO193" i="11" s="1"/>
  <c r="AN191" i="11"/>
  <c r="AO191" i="11" s="1"/>
  <c r="AN189" i="11"/>
  <c r="AO189" i="11" s="1"/>
  <c r="AN187" i="11"/>
  <c r="AO187" i="11" s="1"/>
  <c r="AN185" i="11"/>
  <c r="AO185" i="11" s="1"/>
  <c r="AN183" i="11"/>
  <c r="AO183" i="11" s="1"/>
  <c r="AN181" i="11"/>
  <c r="AO181" i="11" s="1"/>
  <c r="AN179" i="11"/>
  <c r="AO179" i="11" s="1"/>
  <c r="AN177" i="11"/>
  <c r="AO177" i="11" s="1"/>
  <c r="AN175" i="11"/>
  <c r="AO175" i="11" s="1"/>
  <c r="AN173" i="11"/>
  <c r="AO173" i="11" s="1"/>
  <c r="AN171" i="11"/>
  <c r="AO171" i="11" s="1"/>
  <c r="AN359" i="11"/>
  <c r="AO359" i="11" s="1"/>
  <c r="AN343" i="11"/>
  <c r="AO343" i="11" s="1"/>
  <c r="AN327" i="11"/>
  <c r="AO327" i="11" s="1"/>
  <c r="AN311" i="11"/>
  <c r="AO311" i="11" s="1"/>
  <c r="AN236" i="11"/>
  <c r="AO236" i="11" s="1"/>
  <c r="AN234" i="11"/>
  <c r="AO234" i="11" s="1"/>
  <c r="AN232" i="11"/>
  <c r="AO232" i="11" s="1"/>
  <c r="AN230" i="11"/>
  <c r="AO230" i="11" s="1"/>
  <c r="AN228" i="11"/>
  <c r="AO228" i="11" s="1"/>
  <c r="AN226" i="11"/>
  <c r="AO226" i="11" s="1"/>
  <c r="AN224" i="11"/>
  <c r="AO224" i="11" s="1"/>
  <c r="AN222" i="11"/>
  <c r="AO222" i="11" s="1"/>
  <c r="AN220" i="11"/>
  <c r="AO220" i="11" s="1"/>
  <c r="AN218" i="11"/>
  <c r="AO218" i="11" s="1"/>
  <c r="AN216" i="11"/>
  <c r="AO216" i="11" s="1"/>
  <c r="AN214" i="11"/>
  <c r="AO214" i="11" s="1"/>
  <c r="AN212" i="11"/>
  <c r="AO212" i="11" s="1"/>
  <c r="AN210" i="11"/>
  <c r="AO210" i="11" s="1"/>
  <c r="AN208" i="11"/>
  <c r="AO208" i="11" s="1"/>
  <c r="AN206" i="11"/>
  <c r="AO206" i="11" s="1"/>
  <c r="AN204" i="11"/>
  <c r="AO204" i="11" s="1"/>
  <c r="AN202" i="11"/>
  <c r="AO202" i="11" s="1"/>
  <c r="AN200" i="11"/>
  <c r="AO200" i="11" s="1"/>
  <c r="AN198" i="11"/>
  <c r="AO198" i="11" s="1"/>
  <c r="AN196" i="11"/>
  <c r="AO196" i="11" s="1"/>
  <c r="AN194" i="11"/>
  <c r="AO194" i="11" s="1"/>
  <c r="AN192" i="11"/>
  <c r="AO192" i="11" s="1"/>
  <c r="AN190" i="11"/>
  <c r="AO190" i="11" s="1"/>
  <c r="AN188" i="11"/>
  <c r="AO188" i="11" s="1"/>
  <c r="AN186" i="11"/>
  <c r="AO186" i="11" s="1"/>
  <c r="AN184" i="11"/>
  <c r="AO184" i="11" s="1"/>
  <c r="AN182" i="11"/>
  <c r="AO182" i="11" s="1"/>
  <c r="AN180" i="11"/>
  <c r="AO180" i="11" s="1"/>
  <c r="AN178" i="11"/>
  <c r="AO178" i="11" s="1"/>
  <c r="AN176" i="11"/>
  <c r="AO176" i="11" s="1"/>
  <c r="AN174" i="11"/>
  <c r="AO174" i="11" s="1"/>
  <c r="AN172" i="11"/>
  <c r="AO172" i="11" s="1"/>
  <c r="AN170" i="11"/>
  <c r="AO170" i="11" s="1"/>
  <c r="AN168" i="11"/>
  <c r="AO168" i="11" s="1"/>
  <c r="AN166" i="11"/>
  <c r="AO166" i="11" s="1"/>
  <c r="AN164" i="11"/>
  <c r="AO164" i="11" s="1"/>
  <c r="AN162" i="11"/>
  <c r="AO162" i="11" s="1"/>
  <c r="AN160" i="11"/>
  <c r="AO160" i="11" s="1"/>
  <c r="AN158" i="11"/>
  <c r="AO158" i="11" s="1"/>
  <c r="AN156" i="11"/>
  <c r="AO156" i="11" s="1"/>
  <c r="AN154" i="11"/>
  <c r="AO154" i="11" s="1"/>
  <c r="AN152" i="11"/>
  <c r="AO152" i="11" s="1"/>
  <c r="AN150" i="11"/>
  <c r="AO150" i="11" s="1"/>
  <c r="AN148" i="11"/>
  <c r="AO148" i="11" s="1"/>
  <c r="AN146" i="11"/>
  <c r="AO146" i="11" s="1"/>
  <c r="AN144" i="11"/>
  <c r="AO144" i="11" s="1"/>
  <c r="AN142" i="11"/>
  <c r="AO142" i="11" s="1"/>
  <c r="AN140" i="11"/>
  <c r="AO140" i="11" s="1"/>
  <c r="AN138" i="11"/>
  <c r="AO138" i="11" s="1"/>
  <c r="AN136" i="11"/>
  <c r="AO136" i="11" s="1"/>
  <c r="AN134" i="11"/>
  <c r="AO134" i="11" s="1"/>
  <c r="AN132" i="11"/>
  <c r="AO132" i="11" s="1"/>
  <c r="AN130" i="11"/>
  <c r="AO130" i="11" s="1"/>
  <c r="AN128" i="11"/>
  <c r="AO128" i="11" s="1"/>
  <c r="AN126" i="11"/>
  <c r="AO126" i="11" s="1"/>
  <c r="AN124" i="11"/>
  <c r="AO124" i="11" s="1"/>
  <c r="AN122" i="11"/>
  <c r="AO122" i="11" s="1"/>
  <c r="AN120" i="11"/>
  <c r="AO120" i="11" s="1"/>
  <c r="AN118" i="11"/>
  <c r="AO118" i="11" s="1"/>
  <c r="AN116" i="11"/>
  <c r="AO116" i="11" s="1"/>
  <c r="AN114" i="11"/>
  <c r="AO114" i="11" s="1"/>
  <c r="AN112" i="11"/>
  <c r="AO112" i="11" s="1"/>
  <c r="AN110" i="11"/>
  <c r="AO110" i="11" s="1"/>
  <c r="AN108" i="11"/>
  <c r="AO108" i="11" s="1"/>
  <c r="AN106" i="11"/>
  <c r="AO106" i="11" s="1"/>
  <c r="AN169" i="11"/>
  <c r="AO169" i="11" s="1"/>
  <c r="AN167" i="11"/>
  <c r="AO167" i="11" s="1"/>
  <c r="AN165" i="11"/>
  <c r="AO165" i="11" s="1"/>
  <c r="AN163" i="11"/>
  <c r="AO163" i="11" s="1"/>
  <c r="AN161" i="11"/>
  <c r="AO161" i="11" s="1"/>
  <c r="AN159" i="11"/>
  <c r="AO159" i="11" s="1"/>
  <c r="AN157" i="11"/>
  <c r="AO157" i="11" s="1"/>
  <c r="AN155" i="11"/>
  <c r="AO155" i="11" s="1"/>
  <c r="AN153" i="11"/>
  <c r="AO153" i="11" s="1"/>
  <c r="AN151" i="11"/>
  <c r="AO151" i="11" s="1"/>
  <c r="AN149" i="11"/>
  <c r="AO149" i="11" s="1"/>
  <c r="AN147" i="11"/>
  <c r="AO147" i="11" s="1"/>
  <c r="AN145" i="11"/>
  <c r="AO145" i="11" s="1"/>
  <c r="AN143" i="11"/>
  <c r="AO143" i="11" s="1"/>
  <c r="AN141" i="11"/>
  <c r="AO141" i="11" s="1"/>
  <c r="AN139" i="11"/>
  <c r="AO139" i="11" s="1"/>
  <c r="AN137" i="11"/>
  <c r="AO137" i="11" s="1"/>
  <c r="AN135" i="11"/>
  <c r="AO135" i="11" s="1"/>
  <c r="AN133" i="11"/>
  <c r="AO133" i="11" s="1"/>
  <c r="AN131" i="11"/>
  <c r="AO131" i="11" s="1"/>
  <c r="AN129" i="11"/>
  <c r="AO129" i="11" s="1"/>
  <c r="AN127" i="11"/>
  <c r="AO127" i="11" s="1"/>
  <c r="AN125" i="11"/>
  <c r="AO125" i="11" s="1"/>
  <c r="AN123" i="11"/>
  <c r="AO123" i="11" s="1"/>
  <c r="AN121" i="11"/>
  <c r="AO121" i="11" s="1"/>
  <c r="AN119" i="11"/>
  <c r="AO119" i="11" s="1"/>
  <c r="AN117" i="11"/>
  <c r="AO117" i="11" s="1"/>
  <c r="AN115" i="11"/>
  <c r="AO115" i="11" s="1"/>
  <c r="AN113" i="11"/>
  <c r="AO113" i="11" s="1"/>
  <c r="AN111" i="11"/>
  <c r="AO111" i="11" s="1"/>
  <c r="AN109" i="11"/>
  <c r="AO109" i="11" s="1"/>
  <c r="AN107" i="11"/>
  <c r="AO107" i="11" s="1"/>
  <c r="AN105" i="11"/>
  <c r="AO105" i="11" s="1"/>
  <c r="AN103" i="11"/>
  <c r="AO103" i="11" s="1"/>
  <c r="AN101" i="11"/>
  <c r="AO101" i="11" s="1"/>
  <c r="AN99" i="11"/>
  <c r="AO99" i="11" s="1"/>
  <c r="AN97" i="11"/>
  <c r="AO97" i="11" s="1"/>
  <c r="AN95" i="11"/>
  <c r="AO95" i="11" s="1"/>
  <c r="AN93" i="11"/>
  <c r="AO93" i="11" s="1"/>
  <c r="AN91" i="11"/>
  <c r="AO91" i="11" s="1"/>
  <c r="AN89" i="11"/>
  <c r="AO89" i="11" s="1"/>
  <c r="AN87" i="11"/>
  <c r="AO87" i="11" s="1"/>
  <c r="AN85" i="11"/>
  <c r="AO85" i="11" s="1"/>
  <c r="AN83" i="11"/>
  <c r="AO83" i="11" s="1"/>
  <c r="AN81" i="11"/>
  <c r="AO81" i="11" s="1"/>
  <c r="AN79" i="11"/>
  <c r="AO79" i="11" s="1"/>
  <c r="AN77" i="11"/>
  <c r="AO77" i="11" s="1"/>
  <c r="AN75" i="11"/>
  <c r="AO75" i="11" s="1"/>
  <c r="AN73" i="11"/>
  <c r="AO73" i="11" s="1"/>
  <c r="AN71" i="11"/>
  <c r="AO71" i="11" s="1"/>
  <c r="AN69" i="11"/>
  <c r="AO69" i="11" s="1"/>
  <c r="AN67" i="11"/>
  <c r="AO67" i="11" s="1"/>
  <c r="AN65" i="11"/>
  <c r="AO65" i="11" s="1"/>
  <c r="AN63" i="11"/>
  <c r="AO63" i="11" s="1"/>
  <c r="AN61" i="11"/>
  <c r="AO61" i="11" s="1"/>
  <c r="AN59" i="11"/>
  <c r="AO59" i="11" s="1"/>
  <c r="AN57" i="11"/>
  <c r="AO57" i="11" s="1"/>
  <c r="AN55" i="11"/>
  <c r="AO55" i="11" s="1"/>
  <c r="AN53" i="11"/>
  <c r="AO53" i="11" s="1"/>
  <c r="AN51" i="11"/>
  <c r="AO51" i="11" s="1"/>
  <c r="AN49" i="11"/>
  <c r="AO49" i="11" s="1"/>
  <c r="AN47" i="11"/>
  <c r="AO47" i="11" s="1"/>
  <c r="AN45" i="11"/>
  <c r="AO45" i="11" s="1"/>
  <c r="AN43" i="11"/>
  <c r="AO43" i="11" s="1"/>
  <c r="AN41" i="11"/>
  <c r="AO41" i="11" s="1"/>
  <c r="AN39" i="11"/>
  <c r="AO39" i="11" s="1"/>
  <c r="AN9" i="11"/>
  <c r="AO9" i="11" s="1"/>
  <c r="P15" i="11"/>
  <c r="Q15" i="11" s="1"/>
  <c r="AQ783" i="11"/>
  <c r="AR783" i="11" s="1"/>
  <c r="AQ781" i="11"/>
  <c r="AR781" i="11" s="1"/>
  <c r="AQ779" i="11"/>
  <c r="AR779" i="11" s="1"/>
  <c r="AQ777" i="11"/>
  <c r="AR777" i="11" s="1"/>
  <c r="AQ775" i="11"/>
  <c r="AR775" i="11" s="1"/>
  <c r="AQ773" i="11"/>
  <c r="AR773" i="11" s="1"/>
  <c r="AQ771" i="11"/>
  <c r="AR771" i="11" s="1"/>
  <c r="AQ769" i="11"/>
  <c r="AR769" i="11" s="1"/>
  <c r="AQ767" i="11"/>
  <c r="AR767" i="11" s="1"/>
  <c r="AQ765" i="11"/>
  <c r="AR765" i="11" s="1"/>
  <c r="AQ782" i="11"/>
  <c r="AR782" i="11" s="1"/>
  <c r="AQ780" i="11"/>
  <c r="AR780" i="11" s="1"/>
  <c r="AQ778" i="11"/>
  <c r="AR778" i="11" s="1"/>
  <c r="AQ776" i="11"/>
  <c r="AR776" i="11" s="1"/>
  <c r="AQ774" i="11"/>
  <c r="AR774" i="11" s="1"/>
  <c r="AQ772" i="11"/>
  <c r="AR772" i="11" s="1"/>
  <c r="AQ770" i="11"/>
  <c r="AR770" i="11" s="1"/>
  <c r="AQ768" i="11"/>
  <c r="AR768" i="11" s="1"/>
  <c r="AQ766" i="11"/>
  <c r="AR766" i="11" s="1"/>
  <c r="AQ764" i="11"/>
  <c r="AR764" i="11" s="1"/>
  <c r="AQ762" i="11"/>
  <c r="AR762" i="11" s="1"/>
  <c r="AQ760" i="11"/>
  <c r="AR760" i="11" s="1"/>
  <c r="AQ758" i="11"/>
  <c r="AR758" i="11" s="1"/>
  <c r="AQ756" i="11"/>
  <c r="AR756" i="11" s="1"/>
  <c r="AQ754" i="11"/>
  <c r="AR754" i="11" s="1"/>
  <c r="AQ752" i="11"/>
  <c r="AR752" i="11" s="1"/>
  <c r="AQ750" i="11"/>
  <c r="AR750" i="11" s="1"/>
  <c r="AQ763" i="11"/>
  <c r="AR763" i="11" s="1"/>
  <c r="AQ761" i="11"/>
  <c r="AR761" i="11" s="1"/>
  <c r="AQ759" i="11"/>
  <c r="AR759" i="11" s="1"/>
  <c r="AQ757" i="11"/>
  <c r="AR757" i="11" s="1"/>
  <c r="AQ755" i="11"/>
  <c r="AR755" i="11" s="1"/>
  <c r="AQ753" i="11"/>
  <c r="AR753" i="11" s="1"/>
  <c r="AQ751" i="11"/>
  <c r="AR751" i="11" s="1"/>
  <c r="AQ749" i="11"/>
  <c r="AR749" i="11" s="1"/>
  <c r="AQ748" i="11"/>
  <c r="AR748" i="11" s="1"/>
  <c r="AQ746" i="11"/>
  <c r="AR746" i="11" s="1"/>
  <c r="AQ744" i="11"/>
  <c r="AR744" i="11" s="1"/>
  <c r="AQ742" i="11"/>
  <c r="AR742" i="11" s="1"/>
  <c r="AQ740" i="11"/>
  <c r="AR740" i="11" s="1"/>
  <c r="AQ738" i="11"/>
  <c r="AR738" i="11" s="1"/>
  <c r="AQ736" i="11"/>
  <c r="AR736" i="11" s="1"/>
  <c r="AQ734" i="11"/>
  <c r="AR734" i="11" s="1"/>
  <c r="AQ747" i="11"/>
  <c r="AR747" i="11" s="1"/>
  <c r="AQ745" i="11"/>
  <c r="AR745" i="11" s="1"/>
  <c r="AQ743" i="11"/>
  <c r="AR743" i="11" s="1"/>
  <c r="AQ741" i="11"/>
  <c r="AR741" i="11" s="1"/>
  <c r="AQ739" i="11"/>
  <c r="AR739" i="11" s="1"/>
  <c r="AQ737" i="11"/>
  <c r="AR737" i="11" s="1"/>
  <c r="AQ735" i="11"/>
  <c r="AR735" i="11" s="1"/>
  <c r="AQ731" i="11"/>
  <c r="AR731" i="11" s="1"/>
  <c r="AQ729" i="11"/>
  <c r="AR729" i="11" s="1"/>
  <c r="AQ727" i="11"/>
  <c r="AR727" i="11" s="1"/>
  <c r="AQ725" i="11"/>
  <c r="AR725" i="11" s="1"/>
  <c r="AQ723" i="11"/>
  <c r="AR723" i="11" s="1"/>
  <c r="AQ721" i="11"/>
  <c r="AR721" i="11" s="1"/>
  <c r="AQ719" i="11"/>
  <c r="AR719" i="11" s="1"/>
  <c r="AQ717" i="11"/>
  <c r="AR717" i="11" s="1"/>
  <c r="AQ733" i="11"/>
  <c r="AR733" i="11" s="1"/>
  <c r="AQ716" i="11"/>
  <c r="AR716" i="11" s="1"/>
  <c r="AQ714" i="11"/>
  <c r="AR714" i="11" s="1"/>
  <c r="AQ712" i="11"/>
  <c r="AR712" i="11" s="1"/>
  <c r="AQ710" i="11"/>
  <c r="AR710" i="11" s="1"/>
  <c r="AQ708" i="11"/>
  <c r="AR708" i="11" s="1"/>
  <c r="AQ706" i="11"/>
  <c r="AR706" i="11" s="1"/>
  <c r="AQ704" i="11"/>
  <c r="AR704" i="11" s="1"/>
  <c r="AQ728" i="11"/>
  <c r="AR728" i="11" s="1"/>
  <c r="AQ720" i="11"/>
  <c r="AR720" i="11" s="1"/>
  <c r="AQ726" i="11"/>
  <c r="AR726" i="11" s="1"/>
  <c r="AQ718" i="11"/>
  <c r="AR718" i="11" s="1"/>
  <c r="AQ715" i="11"/>
  <c r="AR715" i="11" s="1"/>
  <c r="AQ713" i="11"/>
  <c r="AR713" i="11" s="1"/>
  <c r="AQ711" i="11"/>
  <c r="AR711" i="11" s="1"/>
  <c r="AQ709" i="11"/>
  <c r="AR709" i="11" s="1"/>
  <c r="AQ707" i="11"/>
  <c r="AR707" i="11" s="1"/>
  <c r="AQ705" i="11"/>
  <c r="AR705" i="11" s="1"/>
  <c r="AQ703" i="11"/>
  <c r="AR703" i="11" s="1"/>
  <c r="AQ732" i="11"/>
  <c r="AR732" i="11" s="1"/>
  <c r="AQ724" i="11"/>
  <c r="AR724" i="11" s="1"/>
  <c r="AQ702" i="11"/>
  <c r="AR702" i="11" s="1"/>
  <c r="AQ700" i="11"/>
  <c r="AR700" i="11" s="1"/>
  <c r="AQ698" i="11"/>
  <c r="AR698" i="11" s="1"/>
  <c r="AQ696" i="11"/>
  <c r="AR696" i="11" s="1"/>
  <c r="AQ694" i="11"/>
  <c r="AR694" i="11" s="1"/>
  <c r="AQ692" i="11"/>
  <c r="AR692" i="11" s="1"/>
  <c r="AQ690" i="11"/>
  <c r="AR690" i="11" s="1"/>
  <c r="AQ688" i="11"/>
  <c r="AR688" i="11" s="1"/>
  <c r="AQ701" i="11"/>
  <c r="AR701" i="11" s="1"/>
  <c r="AQ699" i="11"/>
  <c r="AR699" i="11" s="1"/>
  <c r="AQ697" i="11"/>
  <c r="AR697" i="11" s="1"/>
  <c r="AQ695" i="11"/>
  <c r="AR695" i="11" s="1"/>
  <c r="AQ693" i="11"/>
  <c r="AR693" i="11" s="1"/>
  <c r="AQ691" i="11"/>
  <c r="AR691" i="11" s="1"/>
  <c r="AQ689" i="11"/>
  <c r="AR689" i="11" s="1"/>
  <c r="AQ687" i="11"/>
  <c r="AR687" i="11" s="1"/>
  <c r="AQ730" i="11"/>
  <c r="AR730" i="11" s="1"/>
  <c r="AQ722" i="11"/>
  <c r="AR722" i="11" s="1"/>
  <c r="AQ685" i="11"/>
  <c r="AR685" i="11" s="1"/>
  <c r="AQ683" i="11"/>
  <c r="AR683" i="11" s="1"/>
  <c r="AQ681" i="11"/>
  <c r="AR681" i="11" s="1"/>
  <c r="AQ679" i="11"/>
  <c r="AR679" i="11" s="1"/>
  <c r="AQ677" i="11"/>
  <c r="AR677" i="11" s="1"/>
  <c r="AQ675" i="11"/>
  <c r="AR675" i="11" s="1"/>
  <c r="AQ673" i="11"/>
  <c r="AR673" i="11" s="1"/>
  <c r="AQ671" i="11"/>
  <c r="AR671" i="11" s="1"/>
  <c r="AQ684" i="11"/>
  <c r="AR684" i="11" s="1"/>
  <c r="AQ682" i="11"/>
  <c r="AR682" i="11" s="1"/>
  <c r="AQ680" i="11"/>
  <c r="AR680" i="11" s="1"/>
  <c r="AQ678" i="11"/>
  <c r="AR678" i="11" s="1"/>
  <c r="AQ676" i="11"/>
  <c r="AR676" i="11" s="1"/>
  <c r="AQ674" i="11"/>
  <c r="AR674" i="11" s="1"/>
  <c r="AQ672" i="11"/>
  <c r="AR672" i="11" s="1"/>
  <c r="AQ670" i="11"/>
  <c r="AR670" i="11" s="1"/>
  <c r="AQ668" i="11"/>
  <c r="AR668" i="11" s="1"/>
  <c r="AQ666" i="11"/>
  <c r="AR666" i="11" s="1"/>
  <c r="AQ664" i="11"/>
  <c r="AR664" i="11" s="1"/>
  <c r="AQ662" i="11"/>
  <c r="AR662" i="11" s="1"/>
  <c r="AQ660" i="11"/>
  <c r="AR660" i="11" s="1"/>
  <c r="AQ658" i="11"/>
  <c r="AR658" i="11" s="1"/>
  <c r="AQ656" i="11"/>
  <c r="AR656" i="11" s="1"/>
  <c r="AQ654" i="11"/>
  <c r="AR654" i="11" s="1"/>
  <c r="AQ652" i="11"/>
  <c r="AR652" i="11" s="1"/>
  <c r="AQ650" i="11"/>
  <c r="AR650" i="11" s="1"/>
  <c r="AQ648" i="11"/>
  <c r="AR648" i="11" s="1"/>
  <c r="AQ646" i="11"/>
  <c r="AR646" i="11" s="1"/>
  <c r="AQ644" i="11"/>
  <c r="AR644" i="11" s="1"/>
  <c r="AQ642" i="11"/>
  <c r="AR642" i="11" s="1"/>
  <c r="AQ640" i="11"/>
  <c r="AR640" i="11" s="1"/>
  <c r="AQ638" i="11"/>
  <c r="AR638" i="11" s="1"/>
  <c r="AQ636" i="11"/>
  <c r="AR636" i="11" s="1"/>
  <c r="AQ686" i="11"/>
  <c r="AR686" i="11" s="1"/>
  <c r="AQ669" i="11"/>
  <c r="AR669" i="11" s="1"/>
  <c r="AQ667" i="11"/>
  <c r="AR667" i="11" s="1"/>
  <c r="AQ665" i="11"/>
  <c r="AR665" i="11" s="1"/>
  <c r="AQ663" i="11"/>
  <c r="AR663" i="11" s="1"/>
  <c r="AQ661" i="11"/>
  <c r="AR661" i="11" s="1"/>
  <c r="AQ659" i="11"/>
  <c r="AR659" i="11" s="1"/>
  <c r="AQ657" i="11"/>
  <c r="AR657" i="11" s="1"/>
  <c r="AQ655" i="11"/>
  <c r="AR655" i="11" s="1"/>
  <c r="AQ653" i="11"/>
  <c r="AR653" i="11" s="1"/>
  <c r="AQ651" i="11"/>
  <c r="AR651" i="11" s="1"/>
  <c r="AQ649" i="11"/>
  <c r="AR649" i="11" s="1"/>
  <c r="AQ647" i="11"/>
  <c r="AR647" i="11" s="1"/>
  <c r="AQ645" i="11"/>
  <c r="AR645" i="11" s="1"/>
  <c r="AQ643" i="11"/>
  <c r="AR643" i="11" s="1"/>
  <c r="AQ641" i="11"/>
  <c r="AR641" i="11" s="1"/>
  <c r="AQ639" i="11"/>
  <c r="AR639" i="11" s="1"/>
  <c r="AQ637" i="11"/>
  <c r="AR637" i="11" s="1"/>
  <c r="AQ635" i="11"/>
  <c r="AR635" i="11" s="1"/>
  <c r="AQ634" i="11"/>
  <c r="AR634" i="11" s="1"/>
  <c r="AQ632" i="11"/>
  <c r="AR632" i="11" s="1"/>
  <c r="AQ630" i="11"/>
  <c r="AR630" i="11" s="1"/>
  <c r="AQ628" i="11"/>
  <c r="AR628" i="11" s="1"/>
  <c r="AQ626" i="11"/>
  <c r="AR626" i="11" s="1"/>
  <c r="AQ624" i="11"/>
  <c r="AR624" i="11" s="1"/>
  <c r="AQ622" i="11"/>
  <c r="AR622" i="11" s="1"/>
  <c r="AQ620" i="11"/>
  <c r="AR620" i="11" s="1"/>
  <c r="AQ618" i="11"/>
  <c r="AR618" i="11" s="1"/>
  <c r="AQ616" i="11"/>
  <c r="AR616" i="11" s="1"/>
  <c r="AQ614" i="11"/>
  <c r="AR614" i="11" s="1"/>
  <c r="AQ612" i="11"/>
  <c r="AR612" i="11" s="1"/>
  <c r="AQ610" i="11"/>
  <c r="AR610" i="11" s="1"/>
  <c r="AQ608" i="11"/>
  <c r="AR608" i="11" s="1"/>
  <c r="AQ606" i="11"/>
  <c r="AR606" i="11" s="1"/>
  <c r="AQ604" i="11"/>
  <c r="AR604" i="11" s="1"/>
  <c r="AQ602" i="11"/>
  <c r="AR602" i="11" s="1"/>
  <c r="AQ633" i="11"/>
  <c r="AR633" i="11" s="1"/>
  <c r="AQ631" i="11"/>
  <c r="AR631" i="11" s="1"/>
  <c r="AQ629" i="11"/>
  <c r="AR629" i="11" s="1"/>
  <c r="AQ627" i="11"/>
  <c r="AR627" i="11" s="1"/>
  <c r="AQ625" i="11"/>
  <c r="AR625" i="11" s="1"/>
  <c r="AQ623" i="11"/>
  <c r="AR623" i="11" s="1"/>
  <c r="AQ621" i="11"/>
  <c r="AR621" i="11" s="1"/>
  <c r="AQ619" i="11"/>
  <c r="AR619" i="11" s="1"/>
  <c r="AQ617" i="11"/>
  <c r="AR617" i="11" s="1"/>
  <c r="AQ615" i="11"/>
  <c r="AR615" i="11" s="1"/>
  <c r="AQ613" i="11"/>
  <c r="AR613" i="11" s="1"/>
  <c r="AQ611" i="11"/>
  <c r="AR611" i="11" s="1"/>
  <c r="AQ609" i="11"/>
  <c r="AR609" i="11" s="1"/>
  <c r="AQ607" i="11"/>
  <c r="AR607" i="11" s="1"/>
  <c r="AQ605" i="11"/>
  <c r="AR605" i="11" s="1"/>
  <c r="AQ603" i="11"/>
  <c r="AR603" i="11" s="1"/>
  <c r="AQ601" i="11"/>
  <c r="AR601" i="11" s="1"/>
  <c r="AQ599" i="11"/>
  <c r="AR599" i="11" s="1"/>
  <c r="AQ597" i="11"/>
  <c r="AR597" i="11" s="1"/>
  <c r="AQ595" i="11"/>
  <c r="AR595" i="11" s="1"/>
  <c r="AQ593" i="11"/>
  <c r="AR593" i="11" s="1"/>
  <c r="AQ591" i="11"/>
  <c r="AR591" i="11" s="1"/>
  <c r="AQ589" i="11"/>
  <c r="AR589" i="11" s="1"/>
  <c r="AQ587" i="11"/>
  <c r="AR587" i="11" s="1"/>
  <c r="AQ585" i="11"/>
  <c r="AR585" i="11" s="1"/>
  <c r="AQ583" i="11"/>
  <c r="AR583" i="11" s="1"/>
  <c r="AQ581" i="11"/>
  <c r="AR581" i="11" s="1"/>
  <c r="AQ579" i="11"/>
  <c r="AR579" i="11" s="1"/>
  <c r="AQ577" i="11"/>
  <c r="AR577" i="11" s="1"/>
  <c r="AQ575" i="11"/>
  <c r="AR575" i="11" s="1"/>
  <c r="AQ573" i="11"/>
  <c r="AR573" i="11" s="1"/>
  <c r="AQ571" i="11"/>
  <c r="AR571" i="11" s="1"/>
  <c r="AQ569" i="11"/>
  <c r="AR569" i="11" s="1"/>
  <c r="AQ600" i="11"/>
  <c r="AR600" i="11" s="1"/>
  <c r="AQ598" i="11"/>
  <c r="AR598" i="11" s="1"/>
  <c r="AQ596" i="11"/>
  <c r="AR596" i="11" s="1"/>
  <c r="AQ594" i="11"/>
  <c r="AR594" i="11" s="1"/>
  <c r="AQ592" i="11"/>
  <c r="AR592" i="11" s="1"/>
  <c r="AQ590" i="11"/>
  <c r="AR590" i="11" s="1"/>
  <c r="AQ588" i="11"/>
  <c r="AR588" i="11" s="1"/>
  <c r="AQ586" i="11"/>
  <c r="AR586" i="11" s="1"/>
  <c r="AQ584" i="11"/>
  <c r="AR584" i="11" s="1"/>
  <c r="AQ582" i="11"/>
  <c r="AR582" i="11" s="1"/>
  <c r="AQ580" i="11"/>
  <c r="AR580" i="11" s="1"/>
  <c r="AQ578" i="11"/>
  <c r="AR578" i="11" s="1"/>
  <c r="AQ576" i="11"/>
  <c r="AR576" i="11" s="1"/>
  <c r="AQ574" i="11"/>
  <c r="AR574" i="11" s="1"/>
  <c r="AQ572" i="11"/>
  <c r="AR572" i="11" s="1"/>
  <c r="AQ570" i="11"/>
  <c r="AR570" i="11" s="1"/>
  <c r="AQ567" i="11"/>
  <c r="AR567" i="11" s="1"/>
  <c r="AQ565" i="11"/>
  <c r="AR565" i="11" s="1"/>
  <c r="AQ563" i="11"/>
  <c r="AR563" i="11" s="1"/>
  <c r="AQ561" i="11"/>
  <c r="AR561" i="11" s="1"/>
  <c r="AQ559" i="11"/>
  <c r="AR559" i="11" s="1"/>
  <c r="AQ557" i="11"/>
  <c r="AR557" i="11" s="1"/>
  <c r="AQ555" i="11"/>
  <c r="AR555" i="11" s="1"/>
  <c r="AQ553" i="11"/>
  <c r="AR553" i="11" s="1"/>
  <c r="AQ551" i="11"/>
  <c r="AR551" i="11" s="1"/>
  <c r="AQ549" i="11"/>
  <c r="AR549" i="11" s="1"/>
  <c r="AQ547" i="11"/>
  <c r="AR547" i="11" s="1"/>
  <c r="AQ545" i="11"/>
  <c r="AR545" i="11" s="1"/>
  <c r="AQ543" i="11"/>
  <c r="AR543" i="11" s="1"/>
  <c r="AQ541" i="11"/>
  <c r="AR541" i="11" s="1"/>
  <c r="AQ539" i="11"/>
  <c r="AR539" i="11" s="1"/>
  <c r="AQ537" i="11"/>
  <c r="AR537" i="11" s="1"/>
  <c r="AQ568" i="11"/>
  <c r="AR568" i="11" s="1"/>
  <c r="AQ566" i="11"/>
  <c r="AR566" i="11" s="1"/>
  <c r="AQ564" i="11"/>
  <c r="AR564" i="11" s="1"/>
  <c r="AQ562" i="11"/>
  <c r="AR562" i="11" s="1"/>
  <c r="AQ560" i="11"/>
  <c r="AR560" i="11" s="1"/>
  <c r="AQ558" i="11"/>
  <c r="AR558" i="11" s="1"/>
  <c r="AQ556" i="11"/>
  <c r="AR556" i="11" s="1"/>
  <c r="AQ554" i="11"/>
  <c r="AR554" i="11" s="1"/>
  <c r="AQ552" i="11"/>
  <c r="AR552" i="11" s="1"/>
  <c r="AQ550" i="11"/>
  <c r="AR550" i="11" s="1"/>
  <c r="AQ548" i="11"/>
  <c r="AR548" i="11" s="1"/>
  <c r="AQ546" i="11"/>
  <c r="AR546" i="11" s="1"/>
  <c r="AQ544" i="11"/>
  <c r="AR544" i="11" s="1"/>
  <c r="AQ542" i="11"/>
  <c r="AR542" i="11" s="1"/>
  <c r="AQ540" i="11"/>
  <c r="AR540" i="11" s="1"/>
  <c r="AQ538" i="11"/>
  <c r="AR538" i="11" s="1"/>
  <c r="AQ536" i="11"/>
  <c r="AR536" i="11" s="1"/>
  <c r="AQ535" i="11"/>
  <c r="AR535" i="11" s="1"/>
  <c r="AQ533" i="11"/>
  <c r="AR533" i="11" s="1"/>
  <c r="AQ531" i="11"/>
  <c r="AR531" i="11" s="1"/>
  <c r="AQ529" i="11"/>
  <c r="AR529" i="11" s="1"/>
  <c r="AQ527" i="11"/>
  <c r="AR527" i="11" s="1"/>
  <c r="AQ525" i="11"/>
  <c r="AR525" i="11" s="1"/>
  <c r="AQ523" i="11"/>
  <c r="AR523" i="11" s="1"/>
  <c r="AQ521" i="11"/>
  <c r="AR521" i="11" s="1"/>
  <c r="AQ519" i="11"/>
  <c r="AR519" i="11" s="1"/>
  <c r="AQ517" i="11"/>
  <c r="AR517" i="11" s="1"/>
  <c r="AQ515" i="11"/>
  <c r="AR515" i="11" s="1"/>
  <c r="AQ513" i="11"/>
  <c r="AR513" i="11" s="1"/>
  <c r="AQ511" i="11"/>
  <c r="AR511" i="11" s="1"/>
  <c r="AQ509" i="11"/>
  <c r="AR509" i="11" s="1"/>
  <c r="AQ507" i="11"/>
  <c r="AR507" i="11" s="1"/>
  <c r="AQ528" i="11"/>
  <c r="AR528" i="11" s="1"/>
  <c r="AQ512" i="11"/>
  <c r="AR512" i="11" s="1"/>
  <c r="AQ526" i="11"/>
  <c r="AR526" i="11" s="1"/>
  <c r="AQ510" i="11"/>
  <c r="AR510" i="11" s="1"/>
  <c r="AQ505" i="11"/>
  <c r="AR505" i="11" s="1"/>
  <c r="AQ503" i="11"/>
  <c r="AR503" i="11" s="1"/>
  <c r="AQ501" i="11"/>
  <c r="AR501" i="11" s="1"/>
  <c r="AQ499" i="11"/>
  <c r="AR499" i="11" s="1"/>
  <c r="AQ497" i="11"/>
  <c r="AR497" i="11" s="1"/>
  <c r="AQ495" i="11"/>
  <c r="AR495" i="11" s="1"/>
  <c r="AQ493" i="11"/>
  <c r="AR493" i="11" s="1"/>
  <c r="AQ491" i="11"/>
  <c r="AR491" i="11" s="1"/>
  <c r="AQ489" i="11"/>
  <c r="AR489" i="11" s="1"/>
  <c r="AQ487" i="11"/>
  <c r="AR487" i="11" s="1"/>
  <c r="AQ485" i="11"/>
  <c r="AR485" i="11" s="1"/>
  <c r="AQ483" i="11"/>
  <c r="AR483" i="11" s="1"/>
  <c r="AQ481" i="11"/>
  <c r="AR481" i="11" s="1"/>
  <c r="AQ479" i="11"/>
  <c r="AR479" i="11" s="1"/>
  <c r="AQ477" i="11"/>
  <c r="AR477" i="11" s="1"/>
  <c r="AQ475" i="11"/>
  <c r="AR475" i="11" s="1"/>
  <c r="AQ524" i="11"/>
  <c r="AR524" i="11" s="1"/>
  <c r="AQ508" i="11"/>
  <c r="AR508" i="11" s="1"/>
  <c r="AQ522" i="11"/>
  <c r="AR522" i="11" s="1"/>
  <c r="AQ520" i="11"/>
  <c r="AR520" i="11" s="1"/>
  <c r="AQ534" i="11"/>
  <c r="AR534" i="11" s="1"/>
  <c r="AQ518" i="11"/>
  <c r="AR518" i="11" s="1"/>
  <c r="AQ506" i="11"/>
  <c r="AR506" i="11" s="1"/>
  <c r="AQ504" i="11"/>
  <c r="AR504" i="11" s="1"/>
  <c r="AQ502" i="11"/>
  <c r="AR502" i="11" s="1"/>
  <c r="AQ500" i="11"/>
  <c r="AR500" i="11" s="1"/>
  <c r="AQ498" i="11"/>
  <c r="AR498" i="11" s="1"/>
  <c r="AQ496" i="11"/>
  <c r="AR496" i="11" s="1"/>
  <c r="AQ494" i="11"/>
  <c r="AR494" i="11" s="1"/>
  <c r="AQ492" i="11"/>
  <c r="AR492" i="11" s="1"/>
  <c r="AQ490" i="11"/>
  <c r="AR490" i="11" s="1"/>
  <c r="AQ488" i="11"/>
  <c r="AR488" i="11" s="1"/>
  <c r="AQ486" i="11"/>
  <c r="AR486" i="11" s="1"/>
  <c r="AQ484" i="11"/>
  <c r="AR484" i="11" s="1"/>
  <c r="AQ482" i="11"/>
  <c r="AR482" i="11" s="1"/>
  <c r="AQ480" i="11"/>
  <c r="AR480" i="11" s="1"/>
  <c r="AQ478" i="11"/>
  <c r="AR478" i="11" s="1"/>
  <c r="AQ476" i="11"/>
  <c r="AR476" i="11" s="1"/>
  <c r="AQ474" i="11"/>
  <c r="AR474" i="11" s="1"/>
  <c r="AQ532" i="11"/>
  <c r="AR532" i="11" s="1"/>
  <c r="AQ516" i="11"/>
  <c r="AR516" i="11" s="1"/>
  <c r="AQ514" i="11"/>
  <c r="AR514" i="11" s="1"/>
  <c r="AQ473" i="11"/>
  <c r="AR473" i="11" s="1"/>
  <c r="AQ471" i="11"/>
  <c r="AR471" i="11" s="1"/>
  <c r="AQ469" i="11"/>
  <c r="AR469" i="11" s="1"/>
  <c r="AQ467" i="11"/>
  <c r="AR467" i="11" s="1"/>
  <c r="AQ465" i="11"/>
  <c r="AR465" i="11" s="1"/>
  <c r="AQ463" i="11"/>
  <c r="AR463" i="11" s="1"/>
  <c r="AQ461" i="11"/>
  <c r="AR461" i="11" s="1"/>
  <c r="AQ459" i="11"/>
  <c r="AR459" i="11" s="1"/>
  <c r="AQ457" i="11"/>
  <c r="AR457" i="11" s="1"/>
  <c r="AQ455" i="11"/>
  <c r="AR455" i="11" s="1"/>
  <c r="AQ453" i="11"/>
  <c r="AR453" i="11" s="1"/>
  <c r="AQ451" i="11"/>
  <c r="AR451" i="11" s="1"/>
  <c r="AQ449" i="11"/>
  <c r="AR449" i="11" s="1"/>
  <c r="AQ447" i="11"/>
  <c r="AR447" i="11" s="1"/>
  <c r="AQ445" i="11"/>
  <c r="AR445" i="11" s="1"/>
  <c r="AQ443" i="11"/>
  <c r="AR443" i="11" s="1"/>
  <c r="AQ441" i="11"/>
  <c r="AR441" i="11" s="1"/>
  <c r="AQ472" i="11"/>
  <c r="AR472" i="11" s="1"/>
  <c r="AQ470" i="11"/>
  <c r="AR470" i="11" s="1"/>
  <c r="AQ468" i="11"/>
  <c r="AR468" i="11" s="1"/>
  <c r="AQ466" i="11"/>
  <c r="AR466" i="11" s="1"/>
  <c r="AQ464" i="11"/>
  <c r="AR464" i="11" s="1"/>
  <c r="AQ462" i="11"/>
  <c r="AR462" i="11" s="1"/>
  <c r="AQ460" i="11"/>
  <c r="AR460" i="11" s="1"/>
  <c r="AQ458" i="11"/>
  <c r="AR458" i="11" s="1"/>
  <c r="AQ456" i="11"/>
  <c r="AR456" i="11" s="1"/>
  <c r="AQ454" i="11"/>
  <c r="AR454" i="11" s="1"/>
  <c r="AQ452" i="11"/>
  <c r="AR452" i="11" s="1"/>
  <c r="AQ450" i="11"/>
  <c r="AR450" i="11" s="1"/>
  <c r="AQ448" i="11"/>
  <c r="AR448" i="11" s="1"/>
  <c r="AQ446" i="11"/>
  <c r="AR446" i="11" s="1"/>
  <c r="AQ444" i="11"/>
  <c r="AR444" i="11" s="1"/>
  <c r="AQ442" i="11"/>
  <c r="AR442" i="11" s="1"/>
  <c r="AQ530" i="11"/>
  <c r="AR530" i="11" s="1"/>
  <c r="AQ440" i="11"/>
  <c r="AR440" i="11" s="1"/>
  <c r="AQ438" i="11"/>
  <c r="AR438" i="11" s="1"/>
  <c r="AQ436" i="11"/>
  <c r="AR436" i="11" s="1"/>
  <c r="AQ434" i="11"/>
  <c r="AR434" i="11" s="1"/>
  <c r="AQ432" i="11"/>
  <c r="AR432" i="11" s="1"/>
  <c r="AQ430" i="11"/>
  <c r="AR430" i="11" s="1"/>
  <c r="AQ428" i="11"/>
  <c r="AR428" i="11" s="1"/>
  <c r="AQ426" i="11"/>
  <c r="AR426" i="11" s="1"/>
  <c r="AQ424" i="11"/>
  <c r="AR424" i="11" s="1"/>
  <c r="AQ422" i="11"/>
  <c r="AR422" i="11" s="1"/>
  <c r="AQ420" i="11"/>
  <c r="AR420" i="11" s="1"/>
  <c r="AQ418" i="11"/>
  <c r="AR418" i="11" s="1"/>
  <c r="AQ416" i="11"/>
  <c r="AR416" i="11" s="1"/>
  <c r="AQ414" i="11"/>
  <c r="AR414" i="11" s="1"/>
  <c r="AQ412" i="11"/>
  <c r="AR412" i="11" s="1"/>
  <c r="AQ410" i="11"/>
  <c r="AR410" i="11" s="1"/>
  <c r="AQ408" i="11"/>
  <c r="AR408" i="11" s="1"/>
  <c r="AQ406" i="11"/>
  <c r="AR406" i="11" s="1"/>
  <c r="AQ404" i="11"/>
  <c r="AR404" i="11" s="1"/>
  <c r="AQ402" i="11"/>
  <c r="AR402" i="11" s="1"/>
  <c r="AQ400" i="11"/>
  <c r="AR400" i="11" s="1"/>
  <c r="AQ398" i="11"/>
  <c r="AR398" i="11" s="1"/>
  <c r="AQ396" i="11"/>
  <c r="AR396" i="11" s="1"/>
  <c r="AQ394" i="11"/>
  <c r="AR394" i="11" s="1"/>
  <c r="AQ392" i="11"/>
  <c r="AR392" i="11" s="1"/>
  <c r="AQ390" i="11"/>
  <c r="AR390" i="11" s="1"/>
  <c r="AQ388" i="11"/>
  <c r="AR388" i="11" s="1"/>
  <c r="AQ386" i="11"/>
  <c r="AR386" i="11" s="1"/>
  <c r="AQ384" i="11"/>
  <c r="AR384" i="11" s="1"/>
  <c r="AQ382" i="11"/>
  <c r="AR382" i="11" s="1"/>
  <c r="AQ380" i="11"/>
  <c r="AR380" i="11" s="1"/>
  <c r="AQ378" i="11"/>
  <c r="AR378" i="11" s="1"/>
  <c r="AQ376" i="11"/>
  <c r="AR376" i="11" s="1"/>
  <c r="AQ374" i="11"/>
  <c r="AR374" i="11" s="1"/>
  <c r="AQ372" i="11"/>
  <c r="AR372" i="11" s="1"/>
  <c r="AQ370" i="11"/>
  <c r="AR370" i="11" s="1"/>
  <c r="AQ439" i="11"/>
  <c r="AR439" i="11" s="1"/>
  <c r="AQ437" i="11"/>
  <c r="AR437" i="11" s="1"/>
  <c r="AQ435" i="11"/>
  <c r="AR435" i="11" s="1"/>
  <c r="AQ433" i="11"/>
  <c r="AR433" i="11" s="1"/>
  <c r="AQ431" i="11"/>
  <c r="AR431" i="11" s="1"/>
  <c r="AQ429" i="11"/>
  <c r="AR429" i="11" s="1"/>
  <c r="AQ427" i="11"/>
  <c r="AR427" i="11" s="1"/>
  <c r="AQ425" i="11"/>
  <c r="AR425" i="11" s="1"/>
  <c r="AQ423" i="11"/>
  <c r="AR423" i="11" s="1"/>
  <c r="AQ421" i="11"/>
  <c r="AR421" i="11" s="1"/>
  <c r="AQ419" i="11"/>
  <c r="AR419" i="11" s="1"/>
  <c r="AQ417" i="11"/>
  <c r="AR417" i="11" s="1"/>
  <c r="AQ415" i="11"/>
  <c r="AR415" i="11" s="1"/>
  <c r="AQ413" i="11"/>
  <c r="AR413" i="11" s="1"/>
  <c r="AQ411" i="11"/>
  <c r="AR411" i="11" s="1"/>
  <c r="AQ409" i="11"/>
  <c r="AR409" i="11" s="1"/>
  <c r="AQ407" i="11"/>
  <c r="AR407" i="11" s="1"/>
  <c r="AQ405" i="11"/>
  <c r="AR405" i="11" s="1"/>
  <c r="AQ403" i="11"/>
  <c r="AR403" i="11" s="1"/>
  <c r="AQ401" i="11"/>
  <c r="AR401" i="11" s="1"/>
  <c r="AQ399" i="11"/>
  <c r="AR399" i="11" s="1"/>
  <c r="AQ397" i="11"/>
  <c r="AR397" i="11" s="1"/>
  <c r="AQ395" i="11"/>
  <c r="AR395" i="11" s="1"/>
  <c r="AQ393" i="11"/>
  <c r="AR393" i="11" s="1"/>
  <c r="AQ391" i="11"/>
  <c r="AR391" i="11" s="1"/>
  <c r="AQ389" i="11"/>
  <c r="AR389" i="11" s="1"/>
  <c r="AQ387" i="11"/>
  <c r="AR387" i="11" s="1"/>
  <c r="AQ385" i="11"/>
  <c r="AR385" i="11" s="1"/>
  <c r="AQ383" i="11"/>
  <c r="AR383" i="11" s="1"/>
  <c r="AQ381" i="11"/>
  <c r="AR381" i="11" s="1"/>
  <c r="AQ379" i="11"/>
  <c r="AR379" i="11" s="1"/>
  <c r="AQ377" i="11"/>
  <c r="AR377" i="11" s="1"/>
  <c r="AQ375" i="11"/>
  <c r="AR375" i="11" s="1"/>
  <c r="AQ373" i="11"/>
  <c r="AR373" i="11" s="1"/>
  <c r="AQ371" i="11"/>
  <c r="AR371" i="11" s="1"/>
  <c r="AQ368" i="11"/>
  <c r="AR368" i="11" s="1"/>
  <c r="AQ366" i="11"/>
  <c r="AR366" i="11" s="1"/>
  <c r="AQ364" i="11"/>
  <c r="AR364" i="11" s="1"/>
  <c r="AQ362" i="11"/>
  <c r="AR362" i="11" s="1"/>
  <c r="AQ360" i="11"/>
  <c r="AR360" i="11" s="1"/>
  <c r="AQ358" i="11"/>
  <c r="AR358" i="11" s="1"/>
  <c r="AQ356" i="11"/>
  <c r="AR356" i="11" s="1"/>
  <c r="AQ354" i="11"/>
  <c r="AR354" i="11" s="1"/>
  <c r="AQ352" i="11"/>
  <c r="AR352" i="11" s="1"/>
  <c r="AQ350" i="11"/>
  <c r="AR350" i="11" s="1"/>
  <c r="AQ348" i="11"/>
  <c r="AR348" i="11" s="1"/>
  <c r="AQ346" i="11"/>
  <c r="AR346" i="11" s="1"/>
  <c r="AQ344" i="11"/>
  <c r="AR344" i="11" s="1"/>
  <c r="AQ342" i="11"/>
  <c r="AR342" i="11" s="1"/>
  <c r="AQ340" i="11"/>
  <c r="AR340" i="11" s="1"/>
  <c r="AQ338" i="11"/>
  <c r="AR338" i="11" s="1"/>
  <c r="AQ336" i="11"/>
  <c r="AR336" i="11" s="1"/>
  <c r="AQ334" i="11"/>
  <c r="AR334" i="11" s="1"/>
  <c r="AQ332" i="11"/>
  <c r="AR332" i="11" s="1"/>
  <c r="AQ330" i="11"/>
  <c r="AR330" i="11" s="1"/>
  <c r="AQ328" i="11"/>
  <c r="AR328" i="11" s="1"/>
  <c r="AQ326" i="11"/>
  <c r="AR326" i="11" s="1"/>
  <c r="AQ324" i="11"/>
  <c r="AR324" i="11" s="1"/>
  <c r="AQ322" i="11"/>
  <c r="AR322" i="11" s="1"/>
  <c r="AQ320" i="11"/>
  <c r="AR320" i="11" s="1"/>
  <c r="AQ318" i="11"/>
  <c r="AR318" i="11" s="1"/>
  <c r="AQ316" i="11"/>
  <c r="AR316" i="11" s="1"/>
  <c r="AQ314" i="11"/>
  <c r="AR314" i="11" s="1"/>
  <c r="AQ312" i="11"/>
  <c r="AR312" i="11" s="1"/>
  <c r="AQ310" i="11"/>
  <c r="AR310" i="11" s="1"/>
  <c r="AQ308" i="11"/>
  <c r="AR308" i="11" s="1"/>
  <c r="AQ306" i="11"/>
  <c r="AR306" i="11" s="1"/>
  <c r="AQ304" i="11"/>
  <c r="AR304" i="11" s="1"/>
  <c r="AQ369" i="11"/>
  <c r="AR369" i="11" s="1"/>
  <c r="AQ367" i="11"/>
  <c r="AR367" i="11" s="1"/>
  <c r="AQ365" i="11"/>
  <c r="AR365" i="11" s="1"/>
  <c r="AQ363" i="11"/>
  <c r="AR363" i="11" s="1"/>
  <c r="AQ361" i="11"/>
  <c r="AR361" i="11" s="1"/>
  <c r="AQ359" i="11"/>
  <c r="AR359" i="11" s="1"/>
  <c r="AQ357" i="11"/>
  <c r="AR357" i="11" s="1"/>
  <c r="AQ355" i="11"/>
  <c r="AR355" i="11" s="1"/>
  <c r="AQ353" i="11"/>
  <c r="AR353" i="11" s="1"/>
  <c r="AQ351" i="11"/>
  <c r="AR351" i="11" s="1"/>
  <c r="AQ349" i="11"/>
  <c r="AR349" i="11" s="1"/>
  <c r="AQ347" i="11"/>
  <c r="AR347" i="11" s="1"/>
  <c r="AQ345" i="11"/>
  <c r="AR345" i="11" s="1"/>
  <c r="AQ343" i="11"/>
  <c r="AR343" i="11" s="1"/>
  <c r="AQ341" i="11"/>
  <c r="AR341" i="11" s="1"/>
  <c r="AQ339" i="11"/>
  <c r="AR339" i="11" s="1"/>
  <c r="AQ337" i="11"/>
  <c r="AR337" i="11" s="1"/>
  <c r="AQ335" i="11"/>
  <c r="AR335" i="11" s="1"/>
  <c r="AQ333" i="11"/>
  <c r="AR333" i="11" s="1"/>
  <c r="AQ331" i="11"/>
  <c r="AR331" i="11" s="1"/>
  <c r="AQ329" i="11"/>
  <c r="AR329" i="11" s="1"/>
  <c r="AQ327" i="11"/>
  <c r="AR327" i="11" s="1"/>
  <c r="AQ325" i="11"/>
  <c r="AR325" i="11" s="1"/>
  <c r="AQ323" i="11"/>
  <c r="AR323" i="11" s="1"/>
  <c r="AQ321" i="11"/>
  <c r="AR321" i="11" s="1"/>
  <c r="AQ319" i="11"/>
  <c r="AR319" i="11" s="1"/>
  <c r="AQ317" i="11"/>
  <c r="AR317" i="11" s="1"/>
  <c r="AQ315" i="11"/>
  <c r="AR315" i="11" s="1"/>
  <c r="AQ313" i="11"/>
  <c r="AR313" i="11" s="1"/>
  <c r="AQ311" i="11"/>
  <c r="AR311" i="11" s="1"/>
  <c r="AQ309" i="11"/>
  <c r="AR309" i="11" s="1"/>
  <c r="AQ307" i="11"/>
  <c r="AR307" i="11" s="1"/>
  <c r="AQ305" i="11"/>
  <c r="AR305" i="11" s="1"/>
  <c r="AQ303" i="11"/>
  <c r="AR303" i="11" s="1"/>
  <c r="AQ301" i="11"/>
  <c r="AR301" i="11" s="1"/>
  <c r="AQ299" i="11"/>
  <c r="AR299" i="11" s="1"/>
  <c r="AQ297" i="11"/>
  <c r="AR297" i="11" s="1"/>
  <c r="AQ295" i="11"/>
  <c r="AR295" i="11" s="1"/>
  <c r="AQ293" i="11"/>
  <c r="AR293" i="11" s="1"/>
  <c r="AQ291" i="11"/>
  <c r="AR291" i="11" s="1"/>
  <c r="AQ289" i="11"/>
  <c r="AR289" i="11" s="1"/>
  <c r="AQ287" i="11"/>
  <c r="AR287" i="11" s="1"/>
  <c r="AQ285" i="11"/>
  <c r="AR285" i="11" s="1"/>
  <c r="AQ283" i="11"/>
  <c r="AR283" i="11" s="1"/>
  <c r="AQ281" i="11"/>
  <c r="AR281" i="11" s="1"/>
  <c r="AQ279" i="11"/>
  <c r="AR279" i="11" s="1"/>
  <c r="AQ277" i="11"/>
  <c r="AR277" i="11" s="1"/>
  <c r="AQ275" i="11"/>
  <c r="AR275" i="11" s="1"/>
  <c r="AQ273" i="11"/>
  <c r="AR273" i="11" s="1"/>
  <c r="AQ271" i="11"/>
  <c r="AR271" i="11" s="1"/>
  <c r="AQ269" i="11"/>
  <c r="AR269" i="11" s="1"/>
  <c r="AQ267" i="11"/>
  <c r="AR267" i="11" s="1"/>
  <c r="AQ265" i="11"/>
  <c r="AR265" i="11" s="1"/>
  <c r="AQ263" i="11"/>
  <c r="AR263" i="11" s="1"/>
  <c r="AQ261" i="11"/>
  <c r="AR261" i="11" s="1"/>
  <c r="AQ259" i="11"/>
  <c r="AR259" i="11" s="1"/>
  <c r="AQ257" i="11"/>
  <c r="AR257" i="11" s="1"/>
  <c r="AQ255" i="11"/>
  <c r="AR255" i="11" s="1"/>
  <c r="AQ253" i="11"/>
  <c r="AR253" i="11" s="1"/>
  <c r="AQ251" i="11"/>
  <c r="AR251" i="11" s="1"/>
  <c r="AQ249" i="11"/>
  <c r="AR249" i="11" s="1"/>
  <c r="AQ247" i="11"/>
  <c r="AR247" i="11" s="1"/>
  <c r="AQ245" i="11"/>
  <c r="AR245" i="11" s="1"/>
  <c r="AQ243" i="11"/>
  <c r="AR243" i="11" s="1"/>
  <c r="AQ241" i="11"/>
  <c r="AR241" i="11" s="1"/>
  <c r="AQ239" i="11"/>
  <c r="AR239" i="11" s="1"/>
  <c r="AQ237" i="11"/>
  <c r="AR237" i="11" s="1"/>
  <c r="AQ302" i="11"/>
  <c r="AR302" i="11" s="1"/>
  <c r="AQ300" i="11"/>
  <c r="AR300" i="11" s="1"/>
  <c r="AQ298" i="11"/>
  <c r="AR298" i="11" s="1"/>
  <c r="AQ296" i="11"/>
  <c r="AR296" i="11" s="1"/>
  <c r="AQ294" i="11"/>
  <c r="AR294" i="11" s="1"/>
  <c r="AQ292" i="11"/>
  <c r="AR292" i="11" s="1"/>
  <c r="AQ290" i="11"/>
  <c r="AR290" i="11" s="1"/>
  <c r="AQ288" i="11"/>
  <c r="AR288" i="11" s="1"/>
  <c r="AQ286" i="11"/>
  <c r="AR286" i="11" s="1"/>
  <c r="AQ284" i="11"/>
  <c r="AR284" i="11" s="1"/>
  <c r="AQ282" i="11"/>
  <c r="AR282" i="11" s="1"/>
  <c r="AQ280" i="11"/>
  <c r="AR280" i="11" s="1"/>
  <c r="AQ278" i="11"/>
  <c r="AR278" i="11" s="1"/>
  <c r="AQ276" i="11"/>
  <c r="AR276" i="11" s="1"/>
  <c r="AQ274" i="11"/>
  <c r="AR274" i="11" s="1"/>
  <c r="AQ272" i="11"/>
  <c r="AR272" i="11" s="1"/>
  <c r="AQ270" i="11"/>
  <c r="AR270" i="11" s="1"/>
  <c r="AQ268" i="11"/>
  <c r="AR268" i="11" s="1"/>
  <c r="AQ266" i="11"/>
  <c r="AR266" i="11" s="1"/>
  <c r="AQ264" i="11"/>
  <c r="AR264" i="11" s="1"/>
  <c r="AQ262" i="11"/>
  <c r="AR262" i="11" s="1"/>
  <c r="AQ260" i="11"/>
  <c r="AR260" i="11" s="1"/>
  <c r="AQ258" i="11"/>
  <c r="AR258" i="11" s="1"/>
  <c r="AQ256" i="11"/>
  <c r="AR256" i="11" s="1"/>
  <c r="AQ254" i="11"/>
  <c r="AR254" i="11" s="1"/>
  <c r="AQ252" i="11"/>
  <c r="AR252" i="11" s="1"/>
  <c r="AQ250" i="11"/>
  <c r="AR250" i="11" s="1"/>
  <c r="AQ248" i="11"/>
  <c r="AR248" i="11" s="1"/>
  <c r="AQ246" i="11"/>
  <c r="AR246" i="11" s="1"/>
  <c r="AQ244" i="11"/>
  <c r="AR244" i="11" s="1"/>
  <c r="AQ242" i="11"/>
  <c r="AR242" i="11" s="1"/>
  <c r="AQ240" i="11"/>
  <c r="AR240" i="11" s="1"/>
  <c r="AQ238" i="11"/>
  <c r="AR238" i="11" s="1"/>
  <c r="AQ236" i="11"/>
  <c r="AR236" i="11" s="1"/>
  <c r="AQ234" i="11"/>
  <c r="AR234" i="11" s="1"/>
  <c r="AQ232" i="11"/>
  <c r="AR232" i="11" s="1"/>
  <c r="AQ230" i="11"/>
  <c r="AR230" i="11" s="1"/>
  <c r="AQ228" i="11"/>
  <c r="AR228" i="11" s="1"/>
  <c r="AQ226" i="11"/>
  <c r="AR226" i="11" s="1"/>
  <c r="AQ224" i="11"/>
  <c r="AR224" i="11" s="1"/>
  <c r="AQ222" i="11"/>
  <c r="AR222" i="11" s="1"/>
  <c r="AQ220" i="11"/>
  <c r="AR220" i="11" s="1"/>
  <c r="AQ218" i="11"/>
  <c r="AR218" i="11" s="1"/>
  <c r="AQ216" i="11"/>
  <c r="AR216" i="11" s="1"/>
  <c r="AQ214" i="11"/>
  <c r="AR214" i="11" s="1"/>
  <c r="AQ212" i="11"/>
  <c r="AR212" i="11" s="1"/>
  <c r="AQ210" i="11"/>
  <c r="AR210" i="11" s="1"/>
  <c r="AQ208" i="11"/>
  <c r="AR208" i="11" s="1"/>
  <c r="AQ206" i="11"/>
  <c r="AR206" i="11" s="1"/>
  <c r="AQ204" i="11"/>
  <c r="AR204" i="11" s="1"/>
  <c r="AQ202" i="11"/>
  <c r="AR202" i="11" s="1"/>
  <c r="AQ200" i="11"/>
  <c r="AR200" i="11" s="1"/>
  <c r="AQ198" i="11"/>
  <c r="AR198" i="11" s="1"/>
  <c r="AQ196" i="11"/>
  <c r="AR196" i="11" s="1"/>
  <c r="AQ194" i="11"/>
  <c r="AR194" i="11" s="1"/>
  <c r="AQ192" i="11"/>
  <c r="AR192" i="11" s="1"/>
  <c r="AQ190" i="11"/>
  <c r="AR190" i="11" s="1"/>
  <c r="AQ188" i="11"/>
  <c r="AR188" i="11" s="1"/>
  <c r="AQ186" i="11"/>
  <c r="AR186" i="11" s="1"/>
  <c r="AQ184" i="11"/>
  <c r="AR184" i="11" s="1"/>
  <c r="AQ182" i="11"/>
  <c r="AR182" i="11" s="1"/>
  <c r="AQ180" i="11"/>
  <c r="AR180" i="11" s="1"/>
  <c r="AQ178" i="11"/>
  <c r="AR178" i="11" s="1"/>
  <c r="AQ176" i="11"/>
  <c r="AR176" i="11" s="1"/>
  <c r="AQ174" i="11"/>
  <c r="AR174" i="11" s="1"/>
  <c r="AQ172" i="11"/>
  <c r="AR172" i="11" s="1"/>
  <c r="AQ235" i="11"/>
  <c r="AR235" i="11" s="1"/>
  <c r="AQ219" i="11"/>
  <c r="AR219" i="11" s="1"/>
  <c r="AQ203" i="11"/>
  <c r="AR203" i="11" s="1"/>
  <c r="AQ187" i="11"/>
  <c r="AR187" i="11" s="1"/>
  <c r="AQ233" i="11"/>
  <c r="AR233" i="11" s="1"/>
  <c r="AQ217" i="11"/>
  <c r="AR217" i="11" s="1"/>
  <c r="AQ201" i="11"/>
  <c r="AR201" i="11" s="1"/>
  <c r="AQ185" i="11"/>
  <c r="AR185" i="11" s="1"/>
  <c r="AQ175" i="11"/>
  <c r="AR175" i="11" s="1"/>
  <c r="AQ231" i="11"/>
  <c r="AR231" i="11" s="1"/>
  <c r="AQ215" i="11"/>
  <c r="AR215" i="11" s="1"/>
  <c r="AQ199" i="11"/>
  <c r="AR199" i="11" s="1"/>
  <c r="AQ183" i="11"/>
  <c r="AR183" i="11" s="1"/>
  <c r="AQ229" i="11"/>
  <c r="AR229" i="11" s="1"/>
  <c r="AQ213" i="11"/>
  <c r="AR213" i="11" s="1"/>
  <c r="AQ197" i="11"/>
  <c r="AR197" i="11" s="1"/>
  <c r="AQ181" i="11"/>
  <c r="AR181" i="11" s="1"/>
  <c r="AQ173" i="11"/>
  <c r="AR173" i="11" s="1"/>
  <c r="AQ169" i="11"/>
  <c r="AR169" i="11" s="1"/>
  <c r="AQ167" i="11"/>
  <c r="AR167" i="11" s="1"/>
  <c r="AQ165" i="11"/>
  <c r="AR165" i="11" s="1"/>
  <c r="AQ163" i="11"/>
  <c r="AR163" i="11" s="1"/>
  <c r="AQ161" i="11"/>
  <c r="AR161" i="11" s="1"/>
  <c r="AQ159" i="11"/>
  <c r="AR159" i="11" s="1"/>
  <c r="AQ157" i="11"/>
  <c r="AR157" i="11" s="1"/>
  <c r="AQ155" i="11"/>
  <c r="AR155" i="11" s="1"/>
  <c r="AQ153" i="11"/>
  <c r="AR153" i="11" s="1"/>
  <c r="AQ151" i="11"/>
  <c r="AR151" i="11" s="1"/>
  <c r="AQ149" i="11"/>
  <c r="AR149" i="11" s="1"/>
  <c r="AQ147" i="11"/>
  <c r="AR147" i="11" s="1"/>
  <c r="AQ145" i="11"/>
  <c r="AR145" i="11" s="1"/>
  <c r="AQ143" i="11"/>
  <c r="AR143" i="11" s="1"/>
  <c r="AQ141" i="11"/>
  <c r="AR141" i="11" s="1"/>
  <c r="AQ139" i="11"/>
  <c r="AR139" i="11" s="1"/>
  <c r="AQ137" i="11"/>
  <c r="AR137" i="11" s="1"/>
  <c r="AQ135" i="11"/>
  <c r="AR135" i="11" s="1"/>
  <c r="AQ133" i="11"/>
  <c r="AR133" i="11" s="1"/>
  <c r="AQ131" i="11"/>
  <c r="AR131" i="11" s="1"/>
  <c r="AQ129" i="11"/>
  <c r="AR129" i="11" s="1"/>
  <c r="AQ127" i="11"/>
  <c r="AR127" i="11" s="1"/>
  <c r="AQ125" i="11"/>
  <c r="AR125" i="11" s="1"/>
  <c r="AQ123" i="11"/>
  <c r="AR123" i="11" s="1"/>
  <c r="AQ121" i="11"/>
  <c r="AR121" i="11" s="1"/>
  <c r="AQ119" i="11"/>
  <c r="AR119" i="11" s="1"/>
  <c r="AQ117" i="11"/>
  <c r="AR117" i="11" s="1"/>
  <c r="AQ115" i="11"/>
  <c r="AR115" i="11" s="1"/>
  <c r="AQ113" i="11"/>
  <c r="AR113" i="11" s="1"/>
  <c r="AQ111" i="11"/>
  <c r="AR111" i="11" s="1"/>
  <c r="AQ109" i="11"/>
  <c r="AR109" i="11" s="1"/>
  <c r="AQ107" i="11"/>
  <c r="AR107" i="11" s="1"/>
  <c r="AQ105" i="11"/>
  <c r="AR105" i="11" s="1"/>
  <c r="AQ227" i="11"/>
  <c r="AR227" i="11" s="1"/>
  <c r="AQ211" i="11"/>
  <c r="AR211" i="11" s="1"/>
  <c r="AQ195" i="11"/>
  <c r="AR195" i="11" s="1"/>
  <c r="AQ225" i="11"/>
  <c r="AR225" i="11" s="1"/>
  <c r="AQ209" i="11"/>
  <c r="AR209" i="11" s="1"/>
  <c r="AQ193" i="11"/>
  <c r="AR193" i="11" s="1"/>
  <c r="AQ179" i="11"/>
  <c r="AR179" i="11" s="1"/>
  <c r="AQ171" i="11"/>
  <c r="AR171" i="11" s="1"/>
  <c r="AQ223" i="11"/>
  <c r="AR223" i="11" s="1"/>
  <c r="AQ207" i="11"/>
  <c r="AR207" i="11" s="1"/>
  <c r="AQ191" i="11"/>
  <c r="AR191" i="11" s="1"/>
  <c r="AQ168" i="11"/>
  <c r="AR168" i="11" s="1"/>
  <c r="AQ152" i="11"/>
  <c r="AR152" i="11" s="1"/>
  <c r="AQ136" i="11"/>
  <c r="AR136" i="11" s="1"/>
  <c r="AQ120" i="11"/>
  <c r="AR120" i="11" s="1"/>
  <c r="AQ166" i="11"/>
  <c r="AR166" i="11" s="1"/>
  <c r="AQ150" i="11"/>
  <c r="AR150" i="11" s="1"/>
  <c r="AQ134" i="11"/>
  <c r="AR134" i="11" s="1"/>
  <c r="AQ118" i="11"/>
  <c r="AR118" i="11" s="1"/>
  <c r="AQ103" i="11"/>
  <c r="AR103" i="11" s="1"/>
  <c r="AQ101" i="11"/>
  <c r="AR101" i="11" s="1"/>
  <c r="AQ99" i="11"/>
  <c r="AR99" i="11" s="1"/>
  <c r="AQ97" i="11"/>
  <c r="AR97" i="11" s="1"/>
  <c r="AQ95" i="11"/>
  <c r="AR95" i="11" s="1"/>
  <c r="AQ93" i="11"/>
  <c r="AR93" i="11" s="1"/>
  <c r="AQ91" i="11"/>
  <c r="AR91" i="11" s="1"/>
  <c r="AQ89" i="11"/>
  <c r="AR89" i="11" s="1"/>
  <c r="AQ87" i="11"/>
  <c r="AR87" i="11" s="1"/>
  <c r="AQ85" i="11"/>
  <c r="AR85" i="11" s="1"/>
  <c r="AQ83" i="11"/>
  <c r="AR83" i="11" s="1"/>
  <c r="AQ81" i="11"/>
  <c r="AR81" i="11" s="1"/>
  <c r="AQ79" i="11"/>
  <c r="AR79" i="11" s="1"/>
  <c r="AQ77" i="11"/>
  <c r="AR77" i="11" s="1"/>
  <c r="AQ75" i="11"/>
  <c r="AR75" i="11" s="1"/>
  <c r="AQ73" i="11"/>
  <c r="AR73" i="11" s="1"/>
  <c r="AQ71" i="11"/>
  <c r="AR71" i="11" s="1"/>
  <c r="AQ69" i="11"/>
  <c r="AR69" i="11" s="1"/>
  <c r="AQ67" i="11"/>
  <c r="AR67" i="11" s="1"/>
  <c r="AQ65" i="11"/>
  <c r="AR65" i="11" s="1"/>
  <c r="AQ63" i="11"/>
  <c r="AR63" i="11" s="1"/>
  <c r="AQ61" i="11"/>
  <c r="AR61" i="11" s="1"/>
  <c r="AQ59" i="11"/>
  <c r="AR59" i="11" s="1"/>
  <c r="AQ57" i="11"/>
  <c r="AR57" i="11" s="1"/>
  <c r="AQ55" i="11"/>
  <c r="AR55" i="11" s="1"/>
  <c r="AQ53" i="11"/>
  <c r="AR53" i="11" s="1"/>
  <c r="AQ51" i="11"/>
  <c r="AR51" i="11" s="1"/>
  <c r="AQ49" i="11"/>
  <c r="AR49" i="11" s="1"/>
  <c r="AQ47" i="11"/>
  <c r="AR47" i="11" s="1"/>
  <c r="AQ45" i="11"/>
  <c r="AR45" i="11" s="1"/>
  <c r="AQ43" i="11"/>
  <c r="AR43" i="11" s="1"/>
  <c r="AQ41" i="11"/>
  <c r="AR41" i="11" s="1"/>
  <c r="AQ39" i="11"/>
  <c r="AR39" i="11" s="1"/>
  <c r="AQ164" i="11"/>
  <c r="AR164" i="11" s="1"/>
  <c r="AQ148" i="11"/>
  <c r="AR148" i="11" s="1"/>
  <c r="AQ132" i="11"/>
  <c r="AR132" i="11" s="1"/>
  <c r="AQ116" i="11"/>
  <c r="AR116" i="11" s="1"/>
  <c r="AQ162" i="11"/>
  <c r="AR162" i="11" s="1"/>
  <c r="AQ146" i="11"/>
  <c r="AR146" i="11" s="1"/>
  <c r="AQ130" i="11"/>
  <c r="AR130" i="11" s="1"/>
  <c r="AQ114" i="11"/>
  <c r="AR114" i="11" s="1"/>
  <c r="AQ160" i="11"/>
  <c r="AR160" i="11" s="1"/>
  <c r="AQ144" i="11"/>
  <c r="AR144" i="11" s="1"/>
  <c r="AQ128" i="11"/>
  <c r="AR128" i="11" s="1"/>
  <c r="AQ112" i="11"/>
  <c r="AR112" i="11" s="1"/>
  <c r="AQ221" i="11"/>
  <c r="AR221" i="11" s="1"/>
  <c r="AQ158" i="11"/>
  <c r="AR158" i="11" s="1"/>
  <c r="AQ142" i="11"/>
  <c r="AR142" i="11" s="1"/>
  <c r="AQ126" i="11"/>
  <c r="AR126" i="11" s="1"/>
  <c r="AQ110" i="11"/>
  <c r="AR110" i="11" s="1"/>
  <c r="AQ104" i="11"/>
  <c r="AR104" i="11" s="1"/>
  <c r="AQ102" i="11"/>
  <c r="AR102" i="11" s="1"/>
  <c r="AQ100" i="11"/>
  <c r="AR100" i="11" s="1"/>
  <c r="AQ98" i="11"/>
  <c r="AR98" i="11" s="1"/>
  <c r="AQ96" i="11"/>
  <c r="AR96" i="11" s="1"/>
  <c r="AQ94" i="11"/>
  <c r="AR94" i="11" s="1"/>
  <c r="AQ92" i="11"/>
  <c r="AR92" i="11" s="1"/>
  <c r="AQ90" i="11"/>
  <c r="AR90" i="11" s="1"/>
  <c r="AQ88" i="11"/>
  <c r="AR88" i="11" s="1"/>
  <c r="AQ86" i="11"/>
  <c r="AR86" i="11" s="1"/>
  <c r="AQ84" i="11"/>
  <c r="AR84" i="11" s="1"/>
  <c r="AQ82" i="11"/>
  <c r="AR82" i="11" s="1"/>
  <c r="AQ80" i="11"/>
  <c r="AR80" i="11" s="1"/>
  <c r="AQ78" i="11"/>
  <c r="AR78" i="11" s="1"/>
  <c r="AQ76" i="11"/>
  <c r="AR76" i="11" s="1"/>
  <c r="AQ74" i="11"/>
  <c r="AR74" i="11" s="1"/>
  <c r="AQ72" i="11"/>
  <c r="AR72" i="11" s="1"/>
  <c r="AQ70" i="11"/>
  <c r="AR70" i="11" s="1"/>
  <c r="AQ68" i="11"/>
  <c r="AR68" i="11" s="1"/>
  <c r="AQ66" i="11"/>
  <c r="AR66" i="11" s="1"/>
  <c r="AQ64" i="11"/>
  <c r="AR64" i="11" s="1"/>
  <c r="AQ62" i="11"/>
  <c r="AR62" i="11" s="1"/>
  <c r="AQ60" i="11"/>
  <c r="AR60" i="11" s="1"/>
  <c r="AQ58" i="11"/>
  <c r="AR58" i="11" s="1"/>
  <c r="AQ56" i="11"/>
  <c r="AR56" i="11" s="1"/>
  <c r="AQ54" i="11"/>
  <c r="AR54" i="11" s="1"/>
  <c r="AQ52" i="11"/>
  <c r="AR52" i="11" s="1"/>
  <c r="AQ50" i="11"/>
  <c r="AR50" i="11" s="1"/>
  <c r="AQ48" i="11"/>
  <c r="AR48" i="11" s="1"/>
  <c r="AQ46" i="11"/>
  <c r="AR46" i="11" s="1"/>
  <c r="AQ44" i="11"/>
  <c r="AR44" i="11" s="1"/>
  <c r="AQ42" i="11"/>
  <c r="AR42" i="11" s="1"/>
  <c r="AQ40" i="11"/>
  <c r="AR40" i="11" s="1"/>
  <c r="AQ205" i="11"/>
  <c r="AR205" i="11" s="1"/>
  <c r="AQ156" i="11"/>
  <c r="AR156" i="11" s="1"/>
  <c r="AQ140" i="11"/>
  <c r="AR140" i="11" s="1"/>
  <c r="AQ124" i="11"/>
  <c r="AR124" i="11" s="1"/>
  <c r="AQ108" i="11"/>
  <c r="AR108" i="11" s="1"/>
  <c r="Y782" i="11"/>
  <c r="Z782" i="11" s="1"/>
  <c r="Y780" i="11"/>
  <c r="Z780" i="11" s="1"/>
  <c r="Y778" i="11"/>
  <c r="Z778" i="11" s="1"/>
  <c r="Y776" i="11"/>
  <c r="Z776" i="11" s="1"/>
  <c r="Y774" i="11"/>
  <c r="Z774" i="11" s="1"/>
  <c r="AT774" i="11" s="1"/>
  <c r="Y772" i="11"/>
  <c r="Z772" i="11" s="1"/>
  <c r="Y770" i="11"/>
  <c r="Z770" i="11" s="1"/>
  <c r="Y768" i="11"/>
  <c r="Z768" i="11" s="1"/>
  <c r="Y766" i="11"/>
  <c r="Z766" i="11" s="1"/>
  <c r="Y783" i="11"/>
  <c r="Z783" i="11" s="1"/>
  <c r="Y781" i="11"/>
  <c r="Z781" i="11" s="1"/>
  <c r="Y779" i="11"/>
  <c r="Z779" i="11" s="1"/>
  <c r="Y777" i="11"/>
  <c r="Z777" i="11" s="1"/>
  <c r="AT777" i="11" s="1"/>
  <c r="Y775" i="11"/>
  <c r="Z775" i="11" s="1"/>
  <c r="Y773" i="11"/>
  <c r="Z773" i="11" s="1"/>
  <c r="Y771" i="11"/>
  <c r="Z771" i="11" s="1"/>
  <c r="Y769" i="11"/>
  <c r="Z769" i="11" s="1"/>
  <c r="Y767" i="11"/>
  <c r="Z767" i="11" s="1"/>
  <c r="Y765" i="11"/>
  <c r="Z765" i="11" s="1"/>
  <c r="Y763" i="11"/>
  <c r="Z763" i="11" s="1"/>
  <c r="Y761" i="11"/>
  <c r="Z761" i="11" s="1"/>
  <c r="Y759" i="11"/>
  <c r="Z759" i="11" s="1"/>
  <c r="Y757" i="11"/>
  <c r="Z757" i="11" s="1"/>
  <c r="Y755" i="11"/>
  <c r="Z755" i="11" s="1"/>
  <c r="Y753" i="11"/>
  <c r="Z753" i="11" s="1"/>
  <c r="Y751" i="11"/>
  <c r="Z751" i="11" s="1"/>
  <c r="Y749" i="11"/>
  <c r="Z749" i="11" s="1"/>
  <c r="Y764" i="11"/>
  <c r="Z764" i="11" s="1"/>
  <c r="Y762" i="11"/>
  <c r="Z762" i="11" s="1"/>
  <c r="AT762" i="11" s="1"/>
  <c r="Y760" i="11"/>
  <c r="Z760" i="11" s="1"/>
  <c r="Y758" i="11"/>
  <c r="Z758" i="11" s="1"/>
  <c r="Y756" i="11"/>
  <c r="Z756" i="11" s="1"/>
  <c r="Y754" i="11"/>
  <c r="Z754" i="11" s="1"/>
  <c r="Y752" i="11"/>
  <c r="Z752" i="11" s="1"/>
  <c r="Y750" i="11"/>
  <c r="Z750" i="11" s="1"/>
  <c r="Y747" i="11"/>
  <c r="Z747" i="11" s="1"/>
  <c r="Y745" i="11"/>
  <c r="Z745" i="11" s="1"/>
  <c r="AT745" i="11" s="1"/>
  <c r="Y743" i="11"/>
  <c r="Z743" i="11" s="1"/>
  <c r="Y741" i="11"/>
  <c r="Z741" i="11" s="1"/>
  <c r="Y739" i="11"/>
  <c r="Z739" i="11" s="1"/>
  <c r="Y737" i="11"/>
  <c r="Z737" i="11" s="1"/>
  <c r="Y735" i="11"/>
  <c r="Z735" i="11" s="1"/>
  <c r="Y748" i="11"/>
  <c r="Z748" i="11" s="1"/>
  <c r="Y746" i="11"/>
  <c r="Z746" i="11" s="1"/>
  <c r="Y744" i="11"/>
  <c r="Z744" i="11" s="1"/>
  <c r="AT744" i="11" s="1"/>
  <c r="Y742" i="11"/>
  <c r="Z742" i="11" s="1"/>
  <c r="Y740" i="11"/>
  <c r="Z740" i="11" s="1"/>
  <c r="Y738" i="11"/>
  <c r="Z738" i="11" s="1"/>
  <c r="Y736" i="11"/>
  <c r="Z736" i="11" s="1"/>
  <c r="Y734" i="11"/>
  <c r="Z734" i="11" s="1"/>
  <c r="Y732" i="11"/>
  <c r="Z732" i="11" s="1"/>
  <c r="Y730" i="11"/>
  <c r="Z730" i="11" s="1"/>
  <c r="Y728" i="11"/>
  <c r="Z728" i="11" s="1"/>
  <c r="AT728" i="11" s="1"/>
  <c r="Y726" i="11"/>
  <c r="Z726" i="11" s="1"/>
  <c r="Y724" i="11"/>
  <c r="Z724" i="11" s="1"/>
  <c r="Y722" i="11"/>
  <c r="Z722" i="11" s="1"/>
  <c r="Y720" i="11"/>
  <c r="Z720" i="11" s="1"/>
  <c r="Y718" i="11"/>
  <c r="Z718" i="11" s="1"/>
  <c r="Y715" i="11"/>
  <c r="Z715" i="11" s="1"/>
  <c r="Y713" i="11"/>
  <c r="Z713" i="11" s="1"/>
  <c r="Y711" i="11"/>
  <c r="Z711" i="11" s="1"/>
  <c r="Y709" i="11"/>
  <c r="Z709" i="11" s="1"/>
  <c r="Y707" i="11"/>
  <c r="Z707" i="11" s="1"/>
  <c r="Y705" i="11"/>
  <c r="Z705" i="11" s="1"/>
  <c r="Y703" i="11"/>
  <c r="Z703" i="11" s="1"/>
  <c r="Y731" i="11"/>
  <c r="Z731" i="11" s="1"/>
  <c r="Y723" i="11"/>
  <c r="Z723" i="11" s="1"/>
  <c r="Y729" i="11"/>
  <c r="Z729" i="11" s="1"/>
  <c r="Y721" i="11"/>
  <c r="Z721" i="11" s="1"/>
  <c r="Y716" i="11"/>
  <c r="Z716" i="11" s="1"/>
  <c r="Y714" i="11"/>
  <c r="Z714" i="11" s="1"/>
  <c r="Y712" i="11"/>
  <c r="Z712" i="11" s="1"/>
  <c r="Y710" i="11"/>
  <c r="Z710" i="11" s="1"/>
  <c r="Y708" i="11"/>
  <c r="Z708" i="11" s="1"/>
  <c r="Y706" i="11"/>
  <c r="Z706" i="11" s="1"/>
  <c r="Y704" i="11"/>
  <c r="Z704" i="11" s="1"/>
  <c r="Y727" i="11"/>
  <c r="Z727" i="11" s="1"/>
  <c r="Y719" i="11"/>
  <c r="Z719" i="11" s="1"/>
  <c r="Y701" i="11"/>
  <c r="Z701" i="11" s="1"/>
  <c r="Y699" i="11"/>
  <c r="Z699" i="11" s="1"/>
  <c r="Y697" i="11"/>
  <c r="Z697" i="11" s="1"/>
  <c r="Y695" i="11"/>
  <c r="Z695" i="11" s="1"/>
  <c r="Y693" i="11"/>
  <c r="Z693" i="11" s="1"/>
  <c r="Y691" i="11"/>
  <c r="Z691" i="11" s="1"/>
  <c r="Y689" i="11"/>
  <c r="Z689" i="11" s="1"/>
  <c r="AT689" i="11" s="1"/>
  <c r="Y687" i="11"/>
  <c r="Z687" i="11" s="1"/>
  <c r="Y733" i="11"/>
  <c r="Z733" i="11" s="1"/>
  <c r="Y725" i="11"/>
  <c r="Z725" i="11" s="1"/>
  <c r="Y717" i="11"/>
  <c r="Z717" i="11" s="1"/>
  <c r="Y702" i="11"/>
  <c r="Z702" i="11" s="1"/>
  <c r="Y700" i="11"/>
  <c r="Z700" i="11" s="1"/>
  <c r="Y698" i="11"/>
  <c r="Z698" i="11" s="1"/>
  <c r="Y696" i="11"/>
  <c r="Z696" i="11" s="1"/>
  <c r="Y694" i="11"/>
  <c r="Z694" i="11" s="1"/>
  <c r="Y692" i="11"/>
  <c r="Z692" i="11" s="1"/>
  <c r="Y690" i="11"/>
  <c r="Z690" i="11" s="1"/>
  <c r="Y688" i="11"/>
  <c r="Z688" i="11" s="1"/>
  <c r="Y686" i="11"/>
  <c r="Z686" i="11" s="1"/>
  <c r="Y684" i="11"/>
  <c r="Z684" i="11" s="1"/>
  <c r="Y682" i="11"/>
  <c r="Z682" i="11" s="1"/>
  <c r="Y680" i="11"/>
  <c r="Z680" i="11" s="1"/>
  <c r="AT680" i="11" s="1"/>
  <c r="Y678" i="11"/>
  <c r="Z678" i="11" s="1"/>
  <c r="Y676" i="11"/>
  <c r="Z676" i="11" s="1"/>
  <c r="Y674" i="11"/>
  <c r="Z674" i="11" s="1"/>
  <c r="Y672" i="11"/>
  <c r="Z672" i="11" s="1"/>
  <c r="Y670" i="11"/>
  <c r="Z670" i="11" s="1"/>
  <c r="Y685" i="11"/>
  <c r="Z685" i="11" s="1"/>
  <c r="Y683" i="11"/>
  <c r="Z683" i="11" s="1"/>
  <c r="Y681" i="11"/>
  <c r="Z681" i="11" s="1"/>
  <c r="AT681" i="11" s="1"/>
  <c r="Y679" i="11"/>
  <c r="Z679" i="11" s="1"/>
  <c r="Y677" i="11"/>
  <c r="Z677" i="11" s="1"/>
  <c r="Y675" i="11"/>
  <c r="Z675" i="11" s="1"/>
  <c r="Y673" i="11"/>
  <c r="Z673" i="11" s="1"/>
  <c r="Y671" i="11"/>
  <c r="Z671" i="11" s="1"/>
  <c r="Y669" i="11"/>
  <c r="Z669" i="11" s="1"/>
  <c r="Y667" i="11"/>
  <c r="Z667" i="11" s="1"/>
  <c r="Y665" i="11"/>
  <c r="Z665" i="11" s="1"/>
  <c r="Y663" i="11"/>
  <c r="Z663" i="11" s="1"/>
  <c r="Y661" i="11"/>
  <c r="Z661" i="11" s="1"/>
  <c r="Y659" i="11"/>
  <c r="Z659" i="11" s="1"/>
  <c r="Y657" i="11"/>
  <c r="Z657" i="11" s="1"/>
  <c r="Y655" i="11"/>
  <c r="Z655" i="11" s="1"/>
  <c r="Y653" i="11"/>
  <c r="Z653" i="11" s="1"/>
  <c r="Y651" i="11"/>
  <c r="Z651" i="11" s="1"/>
  <c r="Y649" i="11"/>
  <c r="Z649" i="11" s="1"/>
  <c r="AT649" i="11" s="1"/>
  <c r="Y647" i="11"/>
  <c r="Z647" i="11" s="1"/>
  <c r="Y645" i="11"/>
  <c r="Z645" i="11" s="1"/>
  <c r="Y643" i="11"/>
  <c r="Z643" i="11" s="1"/>
  <c r="Y641" i="11"/>
  <c r="Z641" i="11" s="1"/>
  <c r="Y639" i="11"/>
  <c r="Z639" i="11" s="1"/>
  <c r="Y637" i="11"/>
  <c r="Z637" i="11" s="1"/>
  <c r="Y635" i="11"/>
  <c r="Z635" i="11" s="1"/>
  <c r="Y668" i="11"/>
  <c r="Z668" i="11" s="1"/>
  <c r="AT668" i="11" s="1"/>
  <c r="Y666" i="11"/>
  <c r="Z666" i="11" s="1"/>
  <c r="Y664" i="11"/>
  <c r="Z664" i="11" s="1"/>
  <c r="Y662" i="11"/>
  <c r="Z662" i="11" s="1"/>
  <c r="Y660" i="11"/>
  <c r="Z660" i="11" s="1"/>
  <c r="Y658" i="11"/>
  <c r="Z658" i="11" s="1"/>
  <c r="Y656" i="11"/>
  <c r="Z656" i="11" s="1"/>
  <c r="Y654" i="11"/>
  <c r="Z654" i="11" s="1"/>
  <c r="Y652" i="11"/>
  <c r="Z652" i="11" s="1"/>
  <c r="AT652" i="11" s="1"/>
  <c r="Y650" i="11"/>
  <c r="Z650" i="11" s="1"/>
  <c r="Y648" i="11"/>
  <c r="Z648" i="11" s="1"/>
  <c r="Y646" i="11"/>
  <c r="Z646" i="11" s="1"/>
  <c r="Y644" i="11"/>
  <c r="Z644" i="11" s="1"/>
  <c r="Y642" i="11"/>
  <c r="Z642" i="11" s="1"/>
  <c r="Y640" i="11"/>
  <c r="Z640" i="11" s="1"/>
  <c r="Y638" i="11"/>
  <c r="Z638" i="11" s="1"/>
  <c r="Y636" i="11"/>
  <c r="Z636" i="11" s="1"/>
  <c r="AT636" i="11" s="1"/>
  <c r="Y633" i="11"/>
  <c r="Z633" i="11" s="1"/>
  <c r="Y631" i="11"/>
  <c r="Z631" i="11" s="1"/>
  <c r="Y629" i="11"/>
  <c r="Z629" i="11" s="1"/>
  <c r="Y627" i="11"/>
  <c r="Z627" i="11" s="1"/>
  <c r="Y625" i="11"/>
  <c r="Z625" i="11" s="1"/>
  <c r="Y623" i="11"/>
  <c r="Z623" i="11" s="1"/>
  <c r="Y621" i="11"/>
  <c r="Z621" i="11" s="1"/>
  <c r="Y619" i="11"/>
  <c r="Z619" i="11" s="1"/>
  <c r="AT619" i="11" s="1"/>
  <c r="Y617" i="11"/>
  <c r="Z617" i="11" s="1"/>
  <c r="Y615" i="11"/>
  <c r="Z615" i="11" s="1"/>
  <c r="Y613" i="11"/>
  <c r="Z613" i="11" s="1"/>
  <c r="Y611" i="11"/>
  <c r="Z611" i="11" s="1"/>
  <c r="Y609" i="11"/>
  <c r="Z609" i="11" s="1"/>
  <c r="Y607" i="11"/>
  <c r="Z607" i="11" s="1"/>
  <c r="Y605" i="11"/>
  <c r="Z605" i="11" s="1"/>
  <c r="Y603" i="11"/>
  <c r="Z603" i="11" s="1"/>
  <c r="AT603" i="11" s="1"/>
  <c r="Y634" i="11"/>
  <c r="Z634" i="11" s="1"/>
  <c r="Y632" i="11"/>
  <c r="Z632" i="11" s="1"/>
  <c r="Y630" i="11"/>
  <c r="Z630" i="11" s="1"/>
  <c r="Y628" i="11"/>
  <c r="Z628" i="11" s="1"/>
  <c r="Y626" i="11"/>
  <c r="Z626" i="11" s="1"/>
  <c r="Y624" i="11"/>
  <c r="Z624" i="11" s="1"/>
  <c r="Y622" i="11"/>
  <c r="Z622" i="11" s="1"/>
  <c r="Y620" i="11"/>
  <c r="Z620" i="11" s="1"/>
  <c r="AT620" i="11" s="1"/>
  <c r="Y618" i="11"/>
  <c r="Z618" i="11" s="1"/>
  <c r="Y616" i="11"/>
  <c r="Z616" i="11" s="1"/>
  <c r="Y614" i="11"/>
  <c r="Z614" i="11" s="1"/>
  <c r="Y612" i="11"/>
  <c r="Z612" i="11" s="1"/>
  <c r="Y610" i="11"/>
  <c r="Z610" i="11" s="1"/>
  <c r="Y608" i="11"/>
  <c r="Z608" i="11" s="1"/>
  <c r="Y606" i="11"/>
  <c r="Z606" i="11" s="1"/>
  <c r="Y604" i="11"/>
  <c r="Z604" i="11" s="1"/>
  <c r="AT604" i="11" s="1"/>
  <c r="Y602" i="11"/>
  <c r="Z602" i="11" s="1"/>
  <c r="Y600" i="11"/>
  <c r="Z600" i="11" s="1"/>
  <c r="Y598" i="11"/>
  <c r="Z598" i="11" s="1"/>
  <c r="Y596" i="11"/>
  <c r="Z596" i="11" s="1"/>
  <c r="Y594" i="11"/>
  <c r="Z594" i="11" s="1"/>
  <c r="Y592" i="11"/>
  <c r="Z592" i="11" s="1"/>
  <c r="Y590" i="11"/>
  <c r="Z590" i="11" s="1"/>
  <c r="Y588" i="11"/>
  <c r="Z588" i="11" s="1"/>
  <c r="AT588" i="11" s="1"/>
  <c r="Y586" i="11"/>
  <c r="Z586" i="11" s="1"/>
  <c r="Y584" i="11"/>
  <c r="Z584" i="11" s="1"/>
  <c r="Y582" i="11"/>
  <c r="Z582" i="11" s="1"/>
  <c r="Y580" i="11"/>
  <c r="Z580" i="11" s="1"/>
  <c r="Y578" i="11"/>
  <c r="Z578" i="11" s="1"/>
  <c r="Y576" i="11"/>
  <c r="Z576" i="11" s="1"/>
  <c r="Y574" i="11"/>
  <c r="Z574" i="11" s="1"/>
  <c r="Y572" i="11"/>
  <c r="Z572" i="11" s="1"/>
  <c r="AT572" i="11" s="1"/>
  <c r="Y570" i="11"/>
  <c r="Z570" i="11" s="1"/>
  <c r="Y601" i="11"/>
  <c r="Z601" i="11" s="1"/>
  <c r="Y599" i="11"/>
  <c r="Z599" i="11" s="1"/>
  <c r="Y597" i="11"/>
  <c r="Z597" i="11" s="1"/>
  <c r="Y595" i="11"/>
  <c r="Z595" i="11" s="1"/>
  <c r="Y593" i="11"/>
  <c r="Z593" i="11" s="1"/>
  <c r="Y591" i="11"/>
  <c r="Z591" i="11" s="1"/>
  <c r="Y589" i="11"/>
  <c r="Z589" i="11" s="1"/>
  <c r="Y587" i="11"/>
  <c r="Z587" i="11" s="1"/>
  <c r="Y585" i="11"/>
  <c r="Z585" i="11" s="1"/>
  <c r="Y583" i="11"/>
  <c r="Z583" i="11" s="1"/>
  <c r="Y581" i="11"/>
  <c r="Z581" i="11" s="1"/>
  <c r="Y579" i="11"/>
  <c r="Z579" i="11" s="1"/>
  <c r="Y577" i="11"/>
  <c r="Z577" i="11" s="1"/>
  <c r="Y575" i="11"/>
  <c r="Z575" i="11" s="1"/>
  <c r="Y573" i="11"/>
  <c r="Z573" i="11" s="1"/>
  <c r="Y571" i="11"/>
  <c r="Z571" i="11" s="1"/>
  <c r="Y569" i="11"/>
  <c r="Z569" i="11" s="1"/>
  <c r="Y568" i="11"/>
  <c r="Z568" i="11" s="1"/>
  <c r="Y566" i="11"/>
  <c r="Z566" i="11" s="1"/>
  <c r="Y564" i="11"/>
  <c r="Z564" i="11" s="1"/>
  <c r="Y562" i="11"/>
  <c r="Z562" i="11" s="1"/>
  <c r="Y560" i="11"/>
  <c r="Z560" i="11" s="1"/>
  <c r="Y558" i="11"/>
  <c r="Z558" i="11" s="1"/>
  <c r="Y556" i="11"/>
  <c r="Z556" i="11" s="1"/>
  <c r="Y554" i="11"/>
  <c r="Z554" i="11" s="1"/>
  <c r="Y552" i="11"/>
  <c r="Z552" i="11" s="1"/>
  <c r="Y550" i="11"/>
  <c r="Z550" i="11" s="1"/>
  <c r="Y548" i="11"/>
  <c r="Z548" i="11" s="1"/>
  <c r="Y546" i="11"/>
  <c r="Z546" i="11" s="1"/>
  <c r="Y544" i="11"/>
  <c r="Z544" i="11" s="1"/>
  <c r="Y542" i="11"/>
  <c r="Z542" i="11" s="1"/>
  <c r="Y540" i="11"/>
  <c r="Z540" i="11" s="1"/>
  <c r="Y538" i="11"/>
  <c r="Z538" i="11" s="1"/>
  <c r="Y536" i="11"/>
  <c r="Z536" i="11" s="1"/>
  <c r="Y567" i="11"/>
  <c r="Z567" i="11" s="1"/>
  <c r="Y565" i="11"/>
  <c r="Z565" i="11" s="1"/>
  <c r="Y563" i="11"/>
  <c r="Z563" i="11" s="1"/>
  <c r="Y561" i="11"/>
  <c r="Z561" i="11" s="1"/>
  <c r="Y559" i="11"/>
  <c r="Z559" i="11" s="1"/>
  <c r="AT559" i="11" s="1"/>
  <c r="Y557" i="11"/>
  <c r="Z557" i="11" s="1"/>
  <c r="Y555" i="11"/>
  <c r="Z555" i="11" s="1"/>
  <c r="Y553" i="11"/>
  <c r="Z553" i="11" s="1"/>
  <c r="Y551" i="11"/>
  <c r="Z551" i="11" s="1"/>
  <c r="Y549" i="11"/>
  <c r="Z549" i="11" s="1"/>
  <c r="Y547" i="11"/>
  <c r="Z547" i="11" s="1"/>
  <c r="Y545" i="11"/>
  <c r="Z545" i="11" s="1"/>
  <c r="Y543" i="11"/>
  <c r="Z543" i="11" s="1"/>
  <c r="AT543" i="11" s="1"/>
  <c r="Y541" i="11"/>
  <c r="Z541" i="11" s="1"/>
  <c r="Y539" i="11"/>
  <c r="Z539" i="11" s="1"/>
  <c r="Y537" i="11"/>
  <c r="Z537" i="11" s="1"/>
  <c r="Y534" i="11"/>
  <c r="Z534" i="11" s="1"/>
  <c r="Y532" i="11"/>
  <c r="Z532" i="11" s="1"/>
  <c r="Y530" i="11"/>
  <c r="Z530" i="11" s="1"/>
  <c r="Y528" i="11"/>
  <c r="Z528" i="11" s="1"/>
  <c r="Y526" i="11"/>
  <c r="Z526" i="11" s="1"/>
  <c r="AT526" i="11" s="1"/>
  <c r="Y524" i="11"/>
  <c r="Z524" i="11" s="1"/>
  <c r="Y522" i="11"/>
  <c r="Z522" i="11" s="1"/>
  <c r="Y520" i="11"/>
  <c r="Z520" i="11" s="1"/>
  <c r="Y518" i="11"/>
  <c r="Z518" i="11" s="1"/>
  <c r="Y516" i="11"/>
  <c r="Z516" i="11" s="1"/>
  <c r="Y514" i="11"/>
  <c r="Z514" i="11" s="1"/>
  <c r="Y512" i="11"/>
  <c r="Z512" i="11" s="1"/>
  <c r="Y510" i="11"/>
  <c r="Z510" i="11" s="1"/>
  <c r="AT510" i="11" s="1"/>
  <c r="Y508" i="11"/>
  <c r="Z508" i="11" s="1"/>
  <c r="Y523" i="11"/>
  <c r="Z523" i="11" s="1"/>
  <c r="Y507" i="11"/>
  <c r="Z507" i="11" s="1"/>
  <c r="Y521" i="11"/>
  <c r="Z521" i="11" s="1"/>
  <c r="Y506" i="11"/>
  <c r="Z506" i="11" s="1"/>
  <c r="Y504" i="11"/>
  <c r="Z504" i="11" s="1"/>
  <c r="Y502" i="11"/>
  <c r="Z502" i="11" s="1"/>
  <c r="Y500" i="11"/>
  <c r="Z500" i="11" s="1"/>
  <c r="Y498" i="11"/>
  <c r="Z498" i="11" s="1"/>
  <c r="Y496" i="11"/>
  <c r="Z496" i="11" s="1"/>
  <c r="Y494" i="11"/>
  <c r="Z494" i="11" s="1"/>
  <c r="Y492" i="11"/>
  <c r="Z492" i="11" s="1"/>
  <c r="Y490" i="11"/>
  <c r="Z490" i="11" s="1"/>
  <c r="Y488" i="11"/>
  <c r="Z488" i="11" s="1"/>
  <c r="Y486" i="11"/>
  <c r="Z486" i="11" s="1"/>
  <c r="Y484" i="11"/>
  <c r="Z484" i="11" s="1"/>
  <c r="AT484" i="11" s="1"/>
  <c r="Y482" i="11"/>
  <c r="Z482" i="11" s="1"/>
  <c r="Y480" i="11"/>
  <c r="Z480" i="11" s="1"/>
  <c r="Y478" i="11"/>
  <c r="Z478" i="11" s="1"/>
  <c r="Y476" i="11"/>
  <c r="Z476" i="11" s="1"/>
  <c r="Y474" i="11"/>
  <c r="Z474" i="11" s="1"/>
  <c r="Y535" i="11"/>
  <c r="Z535" i="11" s="1"/>
  <c r="Y519" i="11"/>
  <c r="Z519" i="11" s="1"/>
  <c r="Y533" i="11"/>
  <c r="Z533" i="11" s="1"/>
  <c r="AT533" i="11" s="1"/>
  <c r="Y517" i="11"/>
  <c r="Z517" i="11" s="1"/>
  <c r="Y531" i="11"/>
  <c r="Z531" i="11" s="1"/>
  <c r="Y515" i="11"/>
  <c r="Z515" i="11" s="1"/>
  <c r="Y529" i="11"/>
  <c r="Z529" i="11" s="1"/>
  <c r="Y513" i="11"/>
  <c r="Z513" i="11" s="1"/>
  <c r="Y505" i="11"/>
  <c r="Z505" i="11" s="1"/>
  <c r="Y503" i="11"/>
  <c r="Z503" i="11" s="1"/>
  <c r="Y501" i="11"/>
  <c r="Z501" i="11" s="1"/>
  <c r="AT501" i="11" s="1"/>
  <c r="Y499" i="11"/>
  <c r="Z499" i="11" s="1"/>
  <c r="Y497" i="11"/>
  <c r="Z497" i="11" s="1"/>
  <c r="Y495" i="11"/>
  <c r="Z495" i="11" s="1"/>
  <c r="Y493" i="11"/>
  <c r="Z493" i="11" s="1"/>
  <c r="Y491" i="11"/>
  <c r="Z491" i="11" s="1"/>
  <c r="Y489" i="11"/>
  <c r="Z489" i="11" s="1"/>
  <c r="Y487" i="11"/>
  <c r="Z487" i="11" s="1"/>
  <c r="Y485" i="11"/>
  <c r="Z485" i="11" s="1"/>
  <c r="AT485" i="11" s="1"/>
  <c r="Y483" i="11"/>
  <c r="Z483" i="11" s="1"/>
  <c r="Y481" i="11"/>
  <c r="Z481" i="11" s="1"/>
  <c r="Y479" i="11"/>
  <c r="Z479" i="11" s="1"/>
  <c r="Y477" i="11"/>
  <c r="Z477" i="11" s="1"/>
  <c r="Y475" i="11"/>
  <c r="Z475" i="11" s="1"/>
  <c r="Y527" i="11"/>
  <c r="Z527" i="11" s="1"/>
  <c r="Y511" i="11"/>
  <c r="Z511" i="11" s="1"/>
  <c r="Y525" i="11"/>
  <c r="Z525" i="11" s="1"/>
  <c r="AT525" i="11" s="1"/>
  <c r="Y472" i="11"/>
  <c r="Z472" i="11" s="1"/>
  <c r="Y470" i="11"/>
  <c r="Z470" i="11" s="1"/>
  <c r="Y468" i="11"/>
  <c r="Z468" i="11" s="1"/>
  <c r="Y466" i="11"/>
  <c r="Z466" i="11" s="1"/>
  <c r="Y464" i="11"/>
  <c r="Z464" i="11" s="1"/>
  <c r="Y462" i="11"/>
  <c r="Z462" i="11" s="1"/>
  <c r="Y460" i="11"/>
  <c r="Z460" i="11" s="1"/>
  <c r="Y458" i="11"/>
  <c r="Z458" i="11" s="1"/>
  <c r="AT458" i="11" s="1"/>
  <c r="Y456" i="11"/>
  <c r="Z456" i="11" s="1"/>
  <c r="Y454" i="11"/>
  <c r="Z454" i="11" s="1"/>
  <c r="Y452" i="11"/>
  <c r="Z452" i="11" s="1"/>
  <c r="Y450" i="11"/>
  <c r="Z450" i="11" s="1"/>
  <c r="Y448" i="11"/>
  <c r="Z448" i="11" s="1"/>
  <c r="Y446" i="11"/>
  <c r="Z446" i="11" s="1"/>
  <c r="Y444" i="11"/>
  <c r="Z444" i="11" s="1"/>
  <c r="Y442" i="11"/>
  <c r="Z442" i="11" s="1"/>
  <c r="AT442" i="11" s="1"/>
  <c r="Y509" i="11"/>
  <c r="Z509" i="11" s="1"/>
  <c r="Y473" i="11"/>
  <c r="Z473" i="11" s="1"/>
  <c r="Y471" i="11"/>
  <c r="Z471" i="11" s="1"/>
  <c r="Y469" i="11"/>
  <c r="Z469" i="11" s="1"/>
  <c r="Y467" i="11"/>
  <c r="Z467" i="11" s="1"/>
  <c r="Y465" i="11"/>
  <c r="Z465" i="11" s="1"/>
  <c r="Y463" i="11"/>
  <c r="Z463" i="11" s="1"/>
  <c r="Y461" i="11"/>
  <c r="Z461" i="11" s="1"/>
  <c r="AT461" i="11" s="1"/>
  <c r="Y459" i="11"/>
  <c r="Z459" i="11" s="1"/>
  <c r="Y457" i="11"/>
  <c r="Z457" i="11" s="1"/>
  <c r="Y455" i="11"/>
  <c r="Z455" i="11" s="1"/>
  <c r="Y453" i="11"/>
  <c r="Z453" i="11" s="1"/>
  <c r="Y451" i="11"/>
  <c r="Z451" i="11" s="1"/>
  <c r="Y449" i="11"/>
  <c r="Z449" i="11" s="1"/>
  <c r="Y447" i="11"/>
  <c r="Z447" i="11" s="1"/>
  <c r="Y445" i="11"/>
  <c r="Z445" i="11" s="1"/>
  <c r="AT445" i="11" s="1"/>
  <c r="Y443" i="11"/>
  <c r="Z443" i="11" s="1"/>
  <c r="Y441" i="11"/>
  <c r="Z441" i="11" s="1"/>
  <c r="Y439" i="11"/>
  <c r="Z439" i="11" s="1"/>
  <c r="Y437" i="11"/>
  <c r="Z437" i="11" s="1"/>
  <c r="Y435" i="11"/>
  <c r="Z435" i="11" s="1"/>
  <c r="Y433" i="11"/>
  <c r="Z433" i="11" s="1"/>
  <c r="Y431" i="11"/>
  <c r="Z431" i="11" s="1"/>
  <c r="Y429" i="11"/>
  <c r="Z429" i="11" s="1"/>
  <c r="Y427" i="11"/>
  <c r="Z427" i="11" s="1"/>
  <c r="Y425" i="11"/>
  <c r="Z425" i="11" s="1"/>
  <c r="Y423" i="11"/>
  <c r="Z423" i="11" s="1"/>
  <c r="Y421" i="11"/>
  <c r="Z421" i="11" s="1"/>
  <c r="Y419" i="11"/>
  <c r="Z419" i="11" s="1"/>
  <c r="Y417" i="11"/>
  <c r="Z417" i="11" s="1"/>
  <c r="Y415" i="11"/>
  <c r="Z415" i="11" s="1"/>
  <c r="Y413" i="11"/>
  <c r="Z413" i="11" s="1"/>
  <c r="Y411" i="11"/>
  <c r="Z411" i="11" s="1"/>
  <c r="Y409" i="11"/>
  <c r="Z409" i="11" s="1"/>
  <c r="Y407" i="11"/>
  <c r="Z407" i="11" s="1"/>
  <c r="Y405" i="11"/>
  <c r="Z405" i="11" s="1"/>
  <c r="Y403" i="11"/>
  <c r="Z403" i="11" s="1"/>
  <c r="Y401" i="11"/>
  <c r="Z401" i="11" s="1"/>
  <c r="Y399" i="11"/>
  <c r="Z399" i="11" s="1"/>
  <c r="Y397" i="11"/>
  <c r="Z397" i="11" s="1"/>
  <c r="Y395" i="11"/>
  <c r="Z395" i="11" s="1"/>
  <c r="Y393" i="11"/>
  <c r="Z393" i="11" s="1"/>
  <c r="Y391" i="11"/>
  <c r="Z391" i="11" s="1"/>
  <c r="Y389" i="11"/>
  <c r="Z389" i="11" s="1"/>
  <c r="Y387" i="11"/>
  <c r="Z387" i="11" s="1"/>
  <c r="Y385" i="11"/>
  <c r="Z385" i="11" s="1"/>
  <c r="Y383" i="11"/>
  <c r="Z383" i="11" s="1"/>
  <c r="Y381" i="11"/>
  <c r="Z381" i="11" s="1"/>
  <c r="Y379" i="11"/>
  <c r="Z379" i="11" s="1"/>
  <c r="Y377" i="11"/>
  <c r="Z377" i="11" s="1"/>
  <c r="Y375" i="11"/>
  <c r="Z375" i="11" s="1"/>
  <c r="Y373" i="11"/>
  <c r="Z373" i="11" s="1"/>
  <c r="Y371" i="11"/>
  <c r="Z371" i="11" s="1"/>
  <c r="Y440" i="11"/>
  <c r="Z440" i="11" s="1"/>
  <c r="Y438" i="11"/>
  <c r="Z438" i="11" s="1"/>
  <c r="Y436" i="11"/>
  <c r="Z436" i="11" s="1"/>
  <c r="Y434" i="11"/>
  <c r="Z434" i="11" s="1"/>
  <c r="Y432" i="11"/>
  <c r="Z432" i="11" s="1"/>
  <c r="Y430" i="11"/>
  <c r="Z430" i="11" s="1"/>
  <c r="Y428" i="11"/>
  <c r="Z428" i="11" s="1"/>
  <c r="Y426" i="11"/>
  <c r="Z426" i="11" s="1"/>
  <c r="Y424" i="11"/>
  <c r="Z424" i="11" s="1"/>
  <c r="Y422" i="11"/>
  <c r="Z422" i="11" s="1"/>
  <c r="Y420" i="11"/>
  <c r="Z420" i="11" s="1"/>
  <c r="Y418" i="11"/>
  <c r="Z418" i="11" s="1"/>
  <c r="Y416" i="11"/>
  <c r="Z416" i="11" s="1"/>
  <c r="Y414" i="11"/>
  <c r="Z414" i="11" s="1"/>
  <c r="Y412" i="11"/>
  <c r="Z412" i="11" s="1"/>
  <c r="Y410" i="11"/>
  <c r="Z410" i="11" s="1"/>
  <c r="Y408" i="11"/>
  <c r="Z408" i="11" s="1"/>
  <c r="Y406" i="11"/>
  <c r="Z406" i="11" s="1"/>
  <c r="Y404" i="11"/>
  <c r="Z404" i="11" s="1"/>
  <c r="Y402" i="11"/>
  <c r="Z402" i="11" s="1"/>
  <c r="Y400" i="11"/>
  <c r="Z400" i="11" s="1"/>
  <c r="Y398" i="11"/>
  <c r="Z398" i="11" s="1"/>
  <c r="Y396" i="11"/>
  <c r="Z396" i="11" s="1"/>
  <c r="Y394" i="11"/>
  <c r="Z394" i="11" s="1"/>
  <c r="Y392" i="11"/>
  <c r="Z392" i="11" s="1"/>
  <c r="Y390" i="11"/>
  <c r="Z390" i="11" s="1"/>
  <c r="Y388" i="11"/>
  <c r="Z388" i="11" s="1"/>
  <c r="Y386" i="11"/>
  <c r="Z386" i="11" s="1"/>
  <c r="Y384" i="11"/>
  <c r="Z384" i="11" s="1"/>
  <c r="Y382" i="11"/>
  <c r="Z382" i="11" s="1"/>
  <c r="Y380" i="11"/>
  <c r="Z380" i="11" s="1"/>
  <c r="Y378" i="11"/>
  <c r="Z378" i="11" s="1"/>
  <c r="Y376" i="11"/>
  <c r="Z376" i="11" s="1"/>
  <c r="Y374" i="11"/>
  <c r="Z374" i="11" s="1"/>
  <c r="Y372" i="11"/>
  <c r="Z372" i="11" s="1"/>
  <c r="Y370" i="11"/>
  <c r="Z370" i="11" s="1"/>
  <c r="Y369" i="11"/>
  <c r="Z369" i="11" s="1"/>
  <c r="Y367" i="11"/>
  <c r="Z367" i="11" s="1"/>
  <c r="Y365" i="11"/>
  <c r="Z365" i="11" s="1"/>
  <c r="Y363" i="11"/>
  <c r="Z363" i="11" s="1"/>
  <c r="Y361" i="11"/>
  <c r="Z361" i="11" s="1"/>
  <c r="Y359" i="11"/>
  <c r="Z359" i="11" s="1"/>
  <c r="Y357" i="11"/>
  <c r="Z357" i="11" s="1"/>
  <c r="Y355" i="11"/>
  <c r="Z355" i="11" s="1"/>
  <c r="Y353" i="11"/>
  <c r="Z353" i="11" s="1"/>
  <c r="Y351" i="11"/>
  <c r="Z351" i="11" s="1"/>
  <c r="Y349" i="11"/>
  <c r="Z349" i="11" s="1"/>
  <c r="Y347" i="11"/>
  <c r="Z347" i="11" s="1"/>
  <c r="Y345" i="11"/>
  <c r="Z345" i="11" s="1"/>
  <c r="Y343" i="11"/>
  <c r="Z343" i="11" s="1"/>
  <c r="Y341" i="11"/>
  <c r="Z341" i="11" s="1"/>
  <c r="AT341" i="11" s="1"/>
  <c r="Y339" i="11"/>
  <c r="Z339" i="11" s="1"/>
  <c r="Y337" i="11"/>
  <c r="Z337" i="11" s="1"/>
  <c r="Y335" i="11"/>
  <c r="Z335" i="11" s="1"/>
  <c r="Y333" i="11"/>
  <c r="Z333" i="11" s="1"/>
  <c r="Y331" i="11"/>
  <c r="Z331" i="11" s="1"/>
  <c r="Y329" i="11"/>
  <c r="Z329" i="11" s="1"/>
  <c r="Y327" i="11"/>
  <c r="Z327" i="11" s="1"/>
  <c r="Y325" i="11"/>
  <c r="Z325" i="11" s="1"/>
  <c r="AT325" i="11" s="1"/>
  <c r="Y323" i="11"/>
  <c r="Z323" i="11" s="1"/>
  <c r="Y321" i="11"/>
  <c r="Z321" i="11" s="1"/>
  <c r="Y319" i="11"/>
  <c r="Z319" i="11" s="1"/>
  <c r="Y317" i="11"/>
  <c r="Z317" i="11" s="1"/>
  <c r="Y315" i="11"/>
  <c r="Z315" i="11" s="1"/>
  <c r="Y313" i="11"/>
  <c r="Z313" i="11" s="1"/>
  <c r="Y311" i="11"/>
  <c r="Z311" i="11" s="1"/>
  <c r="Y309" i="11"/>
  <c r="Z309" i="11" s="1"/>
  <c r="AT309" i="11" s="1"/>
  <c r="Y307" i="11"/>
  <c r="Z307" i="11" s="1"/>
  <c r="Y305" i="11"/>
  <c r="Z305" i="11" s="1"/>
  <c r="Y368" i="11"/>
  <c r="Z368" i="11" s="1"/>
  <c r="Y366" i="11"/>
  <c r="Z366" i="11" s="1"/>
  <c r="Y364" i="11"/>
  <c r="Z364" i="11" s="1"/>
  <c r="Y362" i="11"/>
  <c r="Z362" i="11" s="1"/>
  <c r="Y360" i="11"/>
  <c r="Z360" i="11" s="1"/>
  <c r="Y358" i="11"/>
  <c r="Z358" i="11" s="1"/>
  <c r="AT358" i="11" s="1"/>
  <c r="Y356" i="11"/>
  <c r="Z356" i="11" s="1"/>
  <c r="Y354" i="11"/>
  <c r="Z354" i="11" s="1"/>
  <c r="Y352" i="11"/>
  <c r="Z352" i="11" s="1"/>
  <c r="Y350" i="11"/>
  <c r="Z350" i="11" s="1"/>
  <c r="Y348" i="11"/>
  <c r="Z348" i="11" s="1"/>
  <c r="Y346" i="11"/>
  <c r="Z346" i="11" s="1"/>
  <c r="Y344" i="11"/>
  <c r="Z344" i="11" s="1"/>
  <c r="Y342" i="11"/>
  <c r="Z342" i="11" s="1"/>
  <c r="AT342" i="11" s="1"/>
  <c r="Y340" i="11"/>
  <c r="Z340" i="11" s="1"/>
  <c r="Y338" i="11"/>
  <c r="Z338" i="11" s="1"/>
  <c r="Y336" i="11"/>
  <c r="Z336" i="11" s="1"/>
  <c r="Y334" i="11"/>
  <c r="Z334" i="11" s="1"/>
  <c r="Y332" i="11"/>
  <c r="Z332" i="11" s="1"/>
  <c r="Y330" i="11"/>
  <c r="Z330" i="11" s="1"/>
  <c r="Y328" i="11"/>
  <c r="Z328" i="11" s="1"/>
  <c r="Y326" i="11"/>
  <c r="Z326" i="11" s="1"/>
  <c r="AT326" i="11" s="1"/>
  <c r="Y324" i="11"/>
  <c r="Z324" i="11" s="1"/>
  <c r="Y322" i="11"/>
  <c r="Z322" i="11" s="1"/>
  <c r="Y320" i="11"/>
  <c r="Z320" i="11" s="1"/>
  <c r="Y318" i="11"/>
  <c r="Z318" i="11" s="1"/>
  <c r="Y316" i="11"/>
  <c r="Z316" i="11" s="1"/>
  <c r="Y314" i="11"/>
  <c r="Z314" i="11" s="1"/>
  <c r="Y312" i="11"/>
  <c r="Z312" i="11" s="1"/>
  <c r="Y310" i="11"/>
  <c r="Z310" i="11" s="1"/>
  <c r="AT310" i="11" s="1"/>
  <c r="Y308" i="11"/>
  <c r="Z308" i="11" s="1"/>
  <c r="Y306" i="11"/>
  <c r="Z306" i="11" s="1"/>
  <c r="Y304" i="11"/>
  <c r="Z304" i="11" s="1"/>
  <c r="Y302" i="11"/>
  <c r="Z302" i="11" s="1"/>
  <c r="Y300" i="11"/>
  <c r="Z300" i="11" s="1"/>
  <c r="Y298" i="11"/>
  <c r="Z298" i="11" s="1"/>
  <c r="Y296" i="11"/>
  <c r="Z296" i="11" s="1"/>
  <c r="Y294" i="11"/>
  <c r="Z294" i="11" s="1"/>
  <c r="AT294" i="11" s="1"/>
  <c r="Y292" i="11"/>
  <c r="Z292" i="11" s="1"/>
  <c r="Y290" i="11"/>
  <c r="Z290" i="11" s="1"/>
  <c r="Y288" i="11"/>
  <c r="Z288" i="11" s="1"/>
  <c r="Y286" i="11"/>
  <c r="Z286" i="11" s="1"/>
  <c r="Y284" i="11"/>
  <c r="Z284" i="11" s="1"/>
  <c r="Y282" i="11"/>
  <c r="Z282" i="11" s="1"/>
  <c r="Y280" i="11"/>
  <c r="Z280" i="11" s="1"/>
  <c r="Y278" i="11"/>
  <c r="Z278" i="11" s="1"/>
  <c r="AT278" i="11" s="1"/>
  <c r="Y276" i="11"/>
  <c r="Z276" i="11" s="1"/>
  <c r="Y274" i="11"/>
  <c r="Z274" i="11" s="1"/>
  <c r="Y272" i="11"/>
  <c r="Z272" i="11" s="1"/>
  <c r="Y270" i="11"/>
  <c r="Z270" i="11" s="1"/>
  <c r="Y268" i="11"/>
  <c r="Z268" i="11" s="1"/>
  <c r="Y266" i="11"/>
  <c r="Z266" i="11" s="1"/>
  <c r="Y264" i="11"/>
  <c r="Z264" i="11" s="1"/>
  <c r="Y262" i="11"/>
  <c r="Z262" i="11" s="1"/>
  <c r="AT262" i="11" s="1"/>
  <c r="Y260" i="11"/>
  <c r="Z260" i="11" s="1"/>
  <c r="Y258" i="11"/>
  <c r="Z258" i="11" s="1"/>
  <c r="Y256" i="11"/>
  <c r="Z256" i="11" s="1"/>
  <c r="Y254" i="11"/>
  <c r="Z254" i="11" s="1"/>
  <c r="Y252" i="11"/>
  <c r="Z252" i="11" s="1"/>
  <c r="Y250" i="11"/>
  <c r="Z250" i="11" s="1"/>
  <c r="Y248" i="11"/>
  <c r="Z248" i="11" s="1"/>
  <c r="Y246" i="11"/>
  <c r="Z246" i="11" s="1"/>
  <c r="AT246" i="11" s="1"/>
  <c r="Y244" i="11"/>
  <c r="Z244" i="11" s="1"/>
  <c r="Y242" i="11"/>
  <c r="Z242" i="11" s="1"/>
  <c r="Y240" i="11"/>
  <c r="Z240" i="11" s="1"/>
  <c r="Y238" i="11"/>
  <c r="Z238" i="11" s="1"/>
  <c r="Y303" i="11"/>
  <c r="Z303" i="11" s="1"/>
  <c r="Y301" i="11"/>
  <c r="Z301" i="11" s="1"/>
  <c r="Y299" i="11"/>
  <c r="Z299" i="11" s="1"/>
  <c r="Y297" i="11"/>
  <c r="Z297" i="11" s="1"/>
  <c r="AT297" i="11" s="1"/>
  <c r="Y295" i="11"/>
  <c r="Z295" i="11" s="1"/>
  <c r="Y293" i="11"/>
  <c r="Z293" i="11" s="1"/>
  <c r="Y291" i="11"/>
  <c r="Z291" i="11" s="1"/>
  <c r="Y289" i="11"/>
  <c r="Z289" i="11" s="1"/>
  <c r="Y287" i="11"/>
  <c r="Z287" i="11" s="1"/>
  <c r="Y285" i="11"/>
  <c r="Z285" i="11" s="1"/>
  <c r="Y283" i="11"/>
  <c r="Z283" i="11" s="1"/>
  <c r="Y281" i="11"/>
  <c r="Z281" i="11" s="1"/>
  <c r="AT281" i="11" s="1"/>
  <c r="Y279" i="11"/>
  <c r="Z279" i="11" s="1"/>
  <c r="Y277" i="11"/>
  <c r="Z277" i="11" s="1"/>
  <c r="Y275" i="11"/>
  <c r="Z275" i="11" s="1"/>
  <c r="Y273" i="11"/>
  <c r="Z273" i="11" s="1"/>
  <c r="Y271" i="11"/>
  <c r="Z271" i="11" s="1"/>
  <c r="Y269" i="11"/>
  <c r="Z269" i="11" s="1"/>
  <c r="Y267" i="11"/>
  <c r="Z267" i="11" s="1"/>
  <c r="Y265" i="11"/>
  <c r="Z265" i="11" s="1"/>
  <c r="AT265" i="11" s="1"/>
  <c r="Y263" i="11"/>
  <c r="Z263" i="11" s="1"/>
  <c r="Y261" i="11"/>
  <c r="Z261" i="11" s="1"/>
  <c r="Y259" i="11"/>
  <c r="Z259" i="11" s="1"/>
  <c r="Y257" i="11"/>
  <c r="Z257" i="11" s="1"/>
  <c r="Y255" i="11"/>
  <c r="Z255" i="11" s="1"/>
  <c r="Y253" i="11"/>
  <c r="Z253" i="11" s="1"/>
  <c r="Y251" i="11"/>
  <c r="Z251" i="11" s="1"/>
  <c r="Y249" i="11"/>
  <c r="Z249" i="11" s="1"/>
  <c r="AT249" i="11" s="1"/>
  <c r="Y247" i="11"/>
  <c r="Z247" i="11" s="1"/>
  <c r="Y245" i="11"/>
  <c r="Z245" i="11" s="1"/>
  <c r="Y243" i="11"/>
  <c r="Z243" i="11" s="1"/>
  <c r="Y241" i="11"/>
  <c r="Z241" i="11" s="1"/>
  <c r="Y239" i="11"/>
  <c r="Z239" i="11" s="1"/>
  <c r="Y237" i="11"/>
  <c r="Z237" i="11" s="1"/>
  <c r="Y235" i="11"/>
  <c r="Z235" i="11" s="1"/>
  <c r="Y233" i="11"/>
  <c r="Z233" i="11" s="1"/>
  <c r="Y231" i="11"/>
  <c r="Z231" i="11" s="1"/>
  <c r="Y229" i="11"/>
  <c r="Z229" i="11" s="1"/>
  <c r="Y227" i="11"/>
  <c r="Z227" i="11" s="1"/>
  <c r="Y225" i="11"/>
  <c r="Z225" i="11" s="1"/>
  <c r="Y223" i="11"/>
  <c r="Z223" i="11" s="1"/>
  <c r="Y221" i="11"/>
  <c r="Z221" i="11" s="1"/>
  <c r="Y219" i="11"/>
  <c r="Z219" i="11" s="1"/>
  <c r="Y217" i="11"/>
  <c r="Z217" i="11" s="1"/>
  <c r="Y215" i="11"/>
  <c r="Z215" i="11" s="1"/>
  <c r="Y213" i="11"/>
  <c r="Z213" i="11" s="1"/>
  <c r="Y211" i="11"/>
  <c r="Z211" i="11" s="1"/>
  <c r="Y209" i="11"/>
  <c r="Z209" i="11" s="1"/>
  <c r="Y207" i="11"/>
  <c r="Z207" i="11" s="1"/>
  <c r="Y205" i="11"/>
  <c r="Z205" i="11" s="1"/>
  <c r="Y203" i="11"/>
  <c r="Z203" i="11" s="1"/>
  <c r="Y201" i="11"/>
  <c r="Z201" i="11" s="1"/>
  <c r="Y199" i="11"/>
  <c r="Z199" i="11" s="1"/>
  <c r="Y197" i="11"/>
  <c r="Z197" i="11" s="1"/>
  <c r="Y195" i="11"/>
  <c r="Z195" i="11" s="1"/>
  <c r="Y193" i="11"/>
  <c r="Z193" i="11" s="1"/>
  <c r="Y191" i="11"/>
  <c r="Z191" i="11" s="1"/>
  <c r="Y189" i="11"/>
  <c r="Z189" i="11" s="1"/>
  <c r="Y187" i="11"/>
  <c r="Z187" i="11" s="1"/>
  <c r="Y185" i="11"/>
  <c r="Z185" i="11" s="1"/>
  <c r="Y183" i="11"/>
  <c r="Z183" i="11" s="1"/>
  <c r="Y181" i="11"/>
  <c r="Z181" i="11" s="1"/>
  <c r="Y179" i="11"/>
  <c r="Z179" i="11" s="1"/>
  <c r="Y177" i="11"/>
  <c r="Z177" i="11" s="1"/>
  <c r="Y175" i="11"/>
  <c r="Z175" i="11" s="1"/>
  <c r="Y173" i="11"/>
  <c r="Z173" i="11" s="1"/>
  <c r="Y171" i="11"/>
  <c r="Z171" i="11" s="1"/>
  <c r="Y230" i="11"/>
  <c r="Z230" i="11" s="1"/>
  <c r="AT230" i="11" s="1"/>
  <c r="Y214" i="11"/>
  <c r="Z214" i="11" s="1"/>
  <c r="Y198" i="11"/>
  <c r="Z198" i="11" s="1"/>
  <c r="Y182" i="11"/>
  <c r="Z182" i="11" s="1"/>
  <c r="Y228" i="11"/>
  <c r="Z228" i="11" s="1"/>
  <c r="Y212" i="11"/>
  <c r="Z212" i="11" s="1"/>
  <c r="Y196" i="11"/>
  <c r="Z196" i="11" s="1"/>
  <c r="Y180" i="11"/>
  <c r="Z180" i="11" s="1"/>
  <c r="Y178" i="11"/>
  <c r="Z178" i="11" s="1"/>
  <c r="Y226" i="11"/>
  <c r="Z226" i="11" s="1"/>
  <c r="Y210" i="11"/>
  <c r="Z210" i="11" s="1"/>
  <c r="Y194" i="11"/>
  <c r="Z194" i="11" s="1"/>
  <c r="Y224" i="11"/>
  <c r="Z224" i="11" s="1"/>
  <c r="Y208" i="11"/>
  <c r="Z208" i="11" s="1"/>
  <c r="Y192" i="11"/>
  <c r="Z192" i="11" s="1"/>
  <c r="Y176" i="11"/>
  <c r="Z176" i="11" s="1"/>
  <c r="Y170" i="11"/>
  <c r="Z170" i="11" s="1"/>
  <c r="Y168" i="11"/>
  <c r="Z168" i="11" s="1"/>
  <c r="Y166" i="11"/>
  <c r="Z166" i="11" s="1"/>
  <c r="Y164" i="11"/>
  <c r="Z164" i="11" s="1"/>
  <c r="Y162" i="11"/>
  <c r="Z162" i="11" s="1"/>
  <c r="Y160" i="11"/>
  <c r="Z160" i="11" s="1"/>
  <c r="Y158" i="11"/>
  <c r="Z158" i="11" s="1"/>
  <c r="Y156" i="11"/>
  <c r="Z156" i="11" s="1"/>
  <c r="Y154" i="11"/>
  <c r="Z154" i="11" s="1"/>
  <c r="AT154" i="11" s="1"/>
  <c r="Y152" i="11"/>
  <c r="Z152" i="11" s="1"/>
  <c r="Y150" i="11"/>
  <c r="Z150" i="11" s="1"/>
  <c r="Y148" i="11"/>
  <c r="Z148" i="11" s="1"/>
  <c r="Y146" i="11"/>
  <c r="Z146" i="11" s="1"/>
  <c r="Y144" i="11"/>
  <c r="Z144" i="11" s="1"/>
  <c r="Y142" i="11"/>
  <c r="Z142" i="11" s="1"/>
  <c r="Y140" i="11"/>
  <c r="Z140" i="11" s="1"/>
  <c r="Y138" i="11"/>
  <c r="Z138" i="11" s="1"/>
  <c r="AT138" i="11" s="1"/>
  <c r="Y136" i="11"/>
  <c r="Z136" i="11" s="1"/>
  <c r="Y134" i="11"/>
  <c r="Z134" i="11" s="1"/>
  <c r="Y132" i="11"/>
  <c r="Z132" i="11" s="1"/>
  <c r="Y130" i="11"/>
  <c r="Z130" i="11" s="1"/>
  <c r="Y128" i="11"/>
  <c r="Z128" i="11" s="1"/>
  <c r="Y126" i="11"/>
  <c r="Z126" i="11" s="1"/>
  <c r="Y124" i="11"/>
  <c r="Z124" i="11" s="1"/>
  <c r="Y122" i="11"/>
  <c r="Z122" i="11" s="1"/>
  <c r="AT122" i="11" s="1"/>
  <c r="Y120" i="11"/>
  <c r="Z120" i="11" s="1"/>
  <c r="Y118" i="11"/>
  <c r="Z118" i="11" s="1"/>
  <c r="Y116" i="11"/>
  <c r="Z116" i="11" s="1"/>
  <c r="Y114" i="11"/>
  <c r="Z114" i="11" s="1"/>
  <c r="Y112" i="11"/>
  <c r="Z112" i="11" s="1"/>
  <c r="Y110" i="11"/>
  <c r="Z110" i="11" s="1"/>
  <c r="Y108" i="11"/>
  <c r="Z108" i="11" s="1"/>
  <c r="Y106" i="11"/>
  <c r="Z106" i="11" s="1"/>
  <c r="AT106" i="11" s="1"/>
  <c r="Y222" i="11"/>
  <c r="Z222" i="11" s="1"/>
  <c r="Y206" i="11"/>
  <c r="Z206" i="11" s="1"/>
  <c r="Y190" i="11"/>
  <c r="Z190" i="11" s="1"/>
  <c r="Y236" i="11"/>
  <c r="Z236" i="11" s="1"/>
  <c r="Y220" i="11"/>
  <c r="Z220" i="11" s="1"/>
  <c r="Y204" i="11"/>
  <c r="Z204" i="11" s="1"/>
  <c r="Y188" i="11"/>
  <c r="Z188" i="11" s="1"/>
  <c r="Y174" i="11"/>
  <c r="Z174" i="11" s="1"/>
  <c r="AT174" i="11" s="1"/>
  <c r="Y234" i="11"/>
  <c r="Z234" i="11" s="1"/>
  <c r="Y218" i="11"/>
  <c r="Z218" i="11" s="1"/>
  <c r="Y202" i="11"/>
  <c r="Z202" i="11" s="1"/>
  <c r="Y186" i="11"/>
  <c r="Z186" i="11" s="1"/>
  <c r="Y216" i="11"/>
  <c r="Z216" i="11" s="1"/>
  <c r="Y163" i="11"/>
  <c r="Z163" i="11" s="1"/>
  <c r="Y147" i="11"/>
  <c r="Z147" i="11" s="1"/>
  <c r="Y131" i="11"/>
  <c r="Z131" i="11" s="1"/>
  <c r="Y115" i="11"/>
  <c r="Z115" i="11" s="1"/>
  <c r="Y200" i="11"/>
  <c r="Z200" i="11" s="1"/>
  <c r="Y161" i="11"/>
  <c r="Z161" i="11" s="1"/>
  <c r="Y145" i="11"/>
  <c r="Z145" i="11" s="1"/>
  <c r="Y129" i="11"/>
  <c r="Z129" i="11" s="1"/>
  <c r="Y113" i="11"/>
  <c r="Z113" i="11" s="1"/>
  <c r="Y104" i="11"/>
  <c r="Z104" i="11" s="1"/>
  <c r="Y102" i="11"/>
  <c r="Z102" i="11" s="1"/>
  <c r="Y100" i="11"/>
  <c r="Z100" i="11" s="1"/>
  <c r="Y98" i="11"/>
  <c r="Z98" i="11" s="1"/>
  <c r="AT98" i="11" s="1"/>
  <c r="Y96" i="11"/>
  <c r="Z96" i="11" s="1"/>
  <c r="AT96" i="11" s="1"/>
  <c r="Y94" i="11"/>
  <c r="Z94" i="11" s="1"/>
  <c r="AT94" i="11" s="1"/>
  <c r="Y92" i="11"/>
  <c r="Z92" i="11" s="1"/>
  <c r="AT92" i="11" s="1"/>
  <c r="Y90" i="11"/>
  <c r="Z90" i="11" s="1"/>
  <c r="Y88" i="11"/>
  <c r="Z88" i="11" s="1"/>
  <c r="Y86" i="11"/>
  <c r="Z86" i="11" s="1"/>
  <c r="AT86" i="11" s="1"/>
  <c r="Y84" i="11"/>
  <c r="Z84" i="11" s="1"/>
  <c r="Y82" i="11"/>
  <c r="Z82" i="11" s="1"/>
  <c r="AT82" i="11" s="1"/>
  <c r="Y80" i="11"/>
  <c r="Z80" i="11" s="1"/>
  <c r="AT80" i="11" s="1"/>
  <c r="Y78" i="11"/>
  <c r="Z78" i="11" s="1"/>
  <c r="Y76" i="11"/>
  <c r="Z76" i="11" s="1"/>
  <c r="AT76" i="11" s="1"/>
  <c r="Y74" i="11"/>
  <c r="Z74" i="11" s="1"/>
  <c r="Y72" i="11"/>
  <c r="Z72" i="11" s="1"/>
  <c r="Y70" i="11"/>
  <c r="Z70" i="11" s="1"/>
  <c r="AT70" i="11" s="1"/>
  <c r="Y68" i="11"/>
  <c r="Z68" i="11" s="1"/>
  <c r="Y66" i="11"/>
  <c r="Z66" i="11" s="1"/>
  <c r="Y64" i="11"/>
  <c r="Z64" i="11" s="1"/>
  <c r="AT64" i="11" s="1"/>
  <c r="Y62" i="11"/>
  <c r="Z62" i="11" s="1"/>
  <c r="AT62" i="11" s="1"/>
  <c r="Y60" i="11"/>
  <c r="Z60" i="11" s="1"/>
  <c r="Y58" i="11"/>
  <c r="Z58" i="11" s="1"/>
  <c r="Y56" i="11"/>
  <c r="Z56" i="11" s="1"/>
  <c r="Y54" i="11"/>
  <c r="Z54" i="11" s="1"/>
  <c r="Y52" i="11"/>
  <c r="Z52" i="11" s="1"/>
  <c r="Y50" i="11"/>
  <c r="Z50" i="11" s="1"/>
  <c r="Y48" i="11"/>
  <c r="Z48" i="11" s="1"/>
  <c r="Y46" i="11"/>
  <c r="Z46" i="11" s="1"/>
  <c r="AT46" i="11" s="1"/>
  <c r="Y44" i="11"/>
  <c r="Z44" i="11" s="1"/>
  <c r="AT44" i="11" s="1"/>
  <c r="Y42" i="11"/>
  <c r="Z42" i="11" s="1"/>
  <c r="Y40" i="11"/>
  <c r="Z40" i="11" s="1"/>
  <c r="Y184" i="11"/>
  <c r="Z184" i="11" s="1"/>
  <c r="AT184" i="11" s="1"/>
  <c r="Y159" i="11"/>
  <c r="Z159" i="11" s="1"/>
  <c r="Y143" i="11"/>
  <c r="Z143" i="11" s="1"/>
  <c r="Y127" i="11"/>
  <c r="Z127" i="11" s="1"/>
  <c r="Y111" i="11"/>
  <c r="Z111" i="11" s="1"/>
  <c r="Y157" i="11"/>
  <c r="Z157" i="11" s="1"/>
  <c r="Y141" i="11"/>
  <c r="Z141" i="11" s="1"/>
  <c r="Y125" i="11"/>
  <c r="Z125" i="11" s="1"/>
  <c r="Y109" i="11"/>
  <c r="Z109" i="11" s="1"/>
  <c r="Y155" i="11"/>
  <c r="Z155" i="11" s="1"/>
  <c r="Y139" i="11"/>
  <c r="Z139" i="11" s="1"/>
  <c r="Y123" i="11"/>
  <c r="Z123" i="11" s="1"/>
  <c r="Y107" i="11"/>
  <c r="Z107" i="11" s="1"/>
  <c r="Y172" i="11"/>
  <c r="Z172" i="11" s="1"/>
  <c r="Y169" i="11"/>
  <c r="Z169" i="11" s="1"/>
  <c r="Y153" i="11"/>
  <c r="Z153" i="11" s="1"/>
  <c r="Y137" i="11"/>
  <c r="Z137" i="11" s="1"/>
  <c r="AT137" i="11" s="1"/>
  <c r="Y121" i="11"/>
  <c r="Z121" i="11" s="1"/>
  <c r="Y105" i="11"/>
  <c r="Z105" i="11" s="1"/>
  <c r="Y103" i="11"/>
  <c r="Z103" i="11" s="1"/>
  <c r="Y101" i="11"/>
  <c r="Z101" i="11" s="1"/>
  <c r="Y99" i="11"/>
  <c r="Z99" i="11" s="1"/>
  <c r="Y97" i="11"/>
  <c r="Z97" i="11" s="1"/>
  <c r="Y95" i="11"/>
  <c r="Z95" i="11" s="1"/>
  <c r="Y93" i="11"/>
  <c r="Z93" i="11" s="1"/>
  <c r="Y91" i="11"/>
  <c r="Z91" i="11" s="1"/>
  <c r="Y89" i="11"/>
  <c r="Z89" i="11" s="1"/>
  <c r="Y87" i="11"/>
  <c r="Z87" i="11" s="1"/>
  <c r="Y85" i="11"/>
  <c r="Z85" i="11" s="1"/>
  <c r="Y83" i="11"/>
  <c r="Z83" i="11" s="1"/>
  <c r="Y81" i="11"/>
  <c r="Z81" i="11" s="1"/>
  <c r="Y79" i="11"/>
  <c r="Z79" i="11" s="1"/>
  <c r="Y77" i="11"/>
  <c r="Z77" i="11" s="1"/>
  <c r="Y75" i="11"/>
  <c r="Z75" i="11" s="1"/>
  <c r="Y73" i="11"/>
  <c r="Z73" i="11" s="1"/>
  <c r="Y71" i="11"/>
  <c r="Z71" i="11" s="1"/>
  <c r="Y69" i="11"/>
  <c r="Z69" i="11" s="1"/>
  <c r="Y67" i="11"/>
  <c r="Z67" i="11" s="1"/>
  <c r="Y65" i="11"/>
  <c r="Z65" i="11" s="1"/>
  <c r="Y63" i="11"/>
  <c r="Z63" i="11" s="1"/>
  <c r="Y61" i="11"/>
  <c r="Z61" i="11" s="1"/>
  <c r="Y59" i="11"/>
  <c r="Z59" i="11" s="1"/>
  <c r="Y57" i="11"/>
  <c r="Z57" i="11" s="1"/>
  <c r="Y55" i="11"/>
  <c r="Z55" i="11" s="1"/>
  <c r="Y53" i="11"/>
  <c r="Z53" i="11" s="1"/>
  <c r="Y51" i="11"/>
  <c r="Z51" i="11" s="1"/>
  <c r="Y49" i="11"/>
  <c r="Z49" i="11" s="1"/>
  <c r="Y47" i="11"/>
  <c r="Z47" i="11" s="1"/>
  <c r="Y45" i="11"/>
  <c r="Z45" i="11" s="1"/>
  <c r="Y43" i="11"/>
  <c r="Z43" i="11" s="1"/>
  <c r="Y41" i="11"/>
  <c r="Z41" i="11" s="1"/>
  <c r="Y39" i="11"/>
  <c r="Z39" i="11" s="1"/>
  <c r="Y167" i="11"/>
  <c r="Z167" i="11" s="1"/>
  <c r="Y151" i="11"/>
  <c r="Z151" i="11" s="1"/>
  <c r="Y135" i="11"/>
  <c r="Z135" i="11" s="1"/>
  <c r="Y119" i="11"/>
  <c r="Z119" i="11" s="1"/>
  <c r="D40" i="11"/>
  <c r="E40" i="11" s="1"/>
  <c r="AH43" i="11"/>
  <c r="AI43" i="11" s="1"/>
  <c r="V45" i="11"/>
  <c r="W45" i="11" s="1"/>
  <c r="J47" i="11"/>
  <c r="K47" i="11" s="1"/>
  <c r="AN50" i="11"/>
  <c r="AO50" i="11" s="1"/>
  <c r="AB52" i="11"/>
  <c r="AC52" i="11" s="1"/>
  <c r="P54" i="11"/>
  <c r="Q54" i="11" s="1"/>
  <c r="D56" i="11"/>
  <c r="E56" i="11" s="1"/>
  <c r="AH59" i="11"/>
  <c r="AI59" i="11" s="1"/>
  <c r="AU59" i="11" s="1"/>
  <c r="V61" i="11"/>
  <c r="W61" i="11" s="1"/>
  <c r="J63" i="11"/>
  <c r="K63" i="11" s="1"/>
  <c r="AN66" i="11"/>
  <c r="AO66" i="11" s="1"/>
  <c r="AB68" i="11"/>
  <c r="AC68" i="11" s="1"/>
  <c r="P70" i="11"/>
  <c r="Q70" i="11" s="1"/>
  <c r="D72" i="11"/>
  <c r="E72" i="11" s="1"/>
  <c r="AH75" i="11"/>
  <c r="AI75" i="11" s="1"/>
  <c r="V77" i="11"/>
  <c r="W77" i="11" s="1"/>
  <c r="J79" i="11"/>
  <c r="K79" i="11" s="1"/>
  <c r="AN82" i="11"/>
  <c r="AO82" i="11" s="1"/>
  <c r="AB84" i="11"/>
  <c r="AC84" i="11" s="1"/>
  <c r="P86" i="11"/>
  <c r="Q86" i="11" s="1"/>
  <c r="D88" i="11"/>
  <c r="E88" i="11" s="1"/>
  <c r="AH91" i="11"/>
  <c r="AI91" i="11" s="1"/>
  <c r="V93" i="11"/>
  <c r="W93" i="11" s="1"/>
  <c r="J95" i="11"/>
  <c r="K95" i="11" s="1"/>
  <c r="AN98" i="11"/>
  <c r="AO98" i="11" s="1"/>
  <c r="P102" i="11"/>
  <c r="Q102" i="11" s="1"/>
  <c r="AQ106" i="11"/>
  <c r="AR106" i="11" s="1"/>
  <c r="M135" i="11"/>
  <c r="N135" i="11" s="1"/>
  <c r="Y149" i="11"/>
  <c r="Z149" i="11" s="1"/>
  <c r="AK163" i="11"/>
  <c r="AL163" i="11" s="1"/>
  <c r="M218" i="11"/>
  <c r="N218" i="11" s="1"/>
  <c r="P11" i="11"/>
  <c r="Q11" i="11" s="1"/>
  <c r="AN13" i="11"/>
  <c r="AO13" i="11" s="1"/>
  <c r="AN15" i="11"/>
  <c r="AO15" i="11" s="1"/>
  <c r="S783" i="11"/>
  <c r="T783" i="11" s="1"/>
  <c r="S781" i="11"/>
  <c r="T781" i="11" s="1"/>
  <c r="S779" i="11"/>
  <c r="T779" i="11" s="1"/>
  <c r="S777" i="11"/>
  <c r="T777" i="11" s="1"/>
  <c r="S775" i="11"/>
  <c r="T775" i="11" s="1"/>
  <c r="S773" i="11"/>
  <c r="T773" i="11" s="1"/>
  <c r="S771" i="11"/>
  <c r="T771" i="11" s="1"/>
  <c r="S769" i="11"/>
  <c r="T769" i="11" s="1"/>
  <c r="S767" i="11"/>
  <c r="T767" i="11" s="1"/>
  <c r="S765" i="11"/>
  <c r="T765" i="11" s="1"/>
  <c r="S782" i="11"/>
  <c r="T782" i="11" s="1"/>
  <c r="S780" i="11"/>
  <c r="T780" i="11" s="1"/>
  <c r="S778" i="11"/>
  <c r="T778" i="11" s="1"/>
  <c r="S776" i="11"/>
  <c r="T776" i="11" s="1"/>
  <c r="S774" i="11"/>
  <c r="T774" i="11" s="1"/>
  <c r="S772" i="11"/>
  <c r="T772" i="11" s="1"/>
  <c r="S770" i="11"/>
  <c r="T770" i="11" s="1"/>
  <c r="S768" i="11"/>
  <c r="T768" i="11" s="1"/>
  <c r="S766" i="11"/>
  <c r="T766" i="11" s="1"/>
  <c r="S764" i="11"/>
  <c r="T764" i="11" s="1"/>
  <c r="S762" i="11"/>
  <c r="T762" i="11" s="1"/>
  <c r="S760" i="11"/>
  <c r="T760" i="11" s="1"/>
  <c r="S758" i="11"/>
  <c r="T758" i="11" s="1"/>
  <c r="S756" i="11"/>
  <c r="T756" i="11" s="1"/>
  <c r="S754" i="11"/>
  <c r="T754" i="11" s="1"/>
  <c r="S752" i="11"/>
  <c r="T752" i="11" s="1"/>
  <c r="S750" i="11"/>
  <c r="T750" i="11" s="1"/>
  <c r="S763" i="11"/>
  <c r="T763" i="11" s="1"/>
  <c r="S761" i="11"/>
  <c r="T761" i="11" s="1"/>
  <c r="S759" i="11"/>
  <c r="T759" i="11" s="1"/>
  <c r="S757" i="11"/>
  <c r="T757" i="11" s="1"/>
  <c r="S755" i="11"/>
  <c r="T755" i="11" s="1"/>
  <c r="S753" i="11"/>
  <c r="T753" i="11" s="1"/>
  <c r="S751" i="11"/>
  <c r="T751" i="11" s="1"/>
  <c r="S749" i="11"/>
  <c r="T749" i="11" s="1"/>
  <c r="S748" i="11"/>
  <c r="T748" i="11" s="1"/>
  <c r="S746" i="11"/>
  <c r="T746" i="11" s="1"/>
  <c r="S744" i="11"/>
  <c r="T744" i="11" s="1"/>
  <c r="S742" i="11"/>
  <c r="T742" i="11" s="1"/>
  <c r="S740" i="11"/>
  <c r="T740" i="11" s="1"/>
  <c r="S738" i="11"/>
  <c r="T738" i="11" s="1"/>
  <c r="S736" i="11"/>
  <c r="T736" i="11" s="1"/>
  <c r="S734" i="11"/>
  <c r="T734" i="11" s="1"/>
  <c r="S747" i="11"/>
  <c r="T747" i="11" s="1"/>
  <c r="S745" i="11"/>
  <c r="T745" i="11" s="1"/>
  <c r="S743" i="11"/>
  <c r="T743" i="11" s="1"/>
  <c r="S741" i="11"/>
  <c r="T741" i="11" s="1"/>
  <c r="S739" i="11"/>
  <c r="T739" i="11" s="1"/>
  <c r="S737" i="11"/>
  <c r="T737" i="11" s="1"/>
  <c r="S735" i="11"/>
  <c r="T735" i="11" s="1"/>
  <c r="S733" i="11"/>
  <c r="T733" i="11" s="1"/>
  <c r="S731" i="11"/>
  <c r="T731" i="11" s="1"/>
  <c r="S729" i="11"/>
  <c r="T729" i="11" s="1"/>
  <c r="S727" i="11"/>
  <c r="T727" i="11" s="1"/>
  <c r="S725" i="11"/>
  <c r="T725" i="11" s="1"/>
  <c r="S723" i="11"/>
  <c r="T723" i="11" s="1"/>
  <c r="S721" i="11"/>
  <c r="T721" i="11" s="1"/>
  <c r="S719" i="11"/>
  <c r="T719" i="11" s="1"/>
  <c r="S717" i="11"/>
  <c r="T717" i="11" s="1"/>
  <c r="S716" i="11"/>
  <c r="T716" i="11" s="1"/>
  <c r="S714" i="11"/>
  <c r="T714" i="11" s="1"/>
  <c r="S712" i="11"/>
  <c r="T712" i="11" s="1"/>
  <c r="S710" i="11"/>
  <c r="T710" i="11" s="1"/>
  <c r="S708" i="11"/>
  <c r="T708" i="11" s="1"/>
  <c r="S706" i="11"/>
  <c r="T706" i="11" s="1"/>
  <c r="S704" i="11"/>
  <c r="T704" i="11" s="1"/>
  <c r="S732" i="11"/>
  <c r="T732" i="11" s="1"/>
  <c r="S724" i="11"/>
  <c r="T724" i="11" s="1"/>
  <c r="S730" i="11"/>
  <c r="T730" i="11" s="1"/>
  <c r="S722" i="11"/>
  <c r="T722" i="11" s="1"/>
  <c r="S715" i="11"/>
  <c r="T715" i="11" s="1"/>
  <c r="S713" i="11"/>
  <c r="T713" i="11" s="1"/>
  <c r="S711" i="11"/>
  <c r="T711" i="11" s="1"/>
  <c r="S709" i="11"/>
  <c r="T709" i="11" s="1"/>
  <c r="S707" i="11"/>
  <c r="T707" i="11" s="1"/>
  <c r="S705" i="11"/>
  <c r="T705" i="11" s="1"/>
  <c r="S703" i="11"/>
  <c r="T703" i="11" s="1"/>
  <c r="S728" i="11"/>
  <c r="T728" i="11" s="1"/>
  <c r="S720" i="11"/>
  <c r="T720" i="11" s="1"/>
  <c r="S702" i="11"/>
  <c r="T702" i="11" s="1"/>
  <c r="S700" i="11"/>
  <c r="T700" i="11" s="1"/>
  <c r="S698" i="11"/>
  <c r="T698" i="11" s="1"/>
  <c r="S696" i="11"/>
  <c r="T696" i="11" s="1"/>
  <c r="S694" i="11"/>
  <c r="T694" i="11" s="1"/>
  <c r="S692" i="11"/>
  <c r="T692" i="11" s="1"/>
  <c r="S690" i="11"/>
  <c r="T690" i="11" s="1"/>
  <c r="S688" i="11"/>
  <c r="T688" i="11" s="1"/>
  <c r="S726" i="11"/>
  <c r="T726" i="11" s="1"/>
  <c r="S718" i="11"/>
  <c r="T718" i="11" s="1"/>
  <c r="S701" i="11"/>
  <c r="T701" i="11" s="1"/>
  <c r="S699" i="11"/>
  <c r="T699" i="11" s="1"/>
  <c r="S697" i="11"/>
  <c r="T697" i="11" s="1"/>
  <c r="S695" i="11"/>
  <c r="T695" i="11" s="1"/>
  <c r="S693" i="11"/>
  <c r="T693" i="11" s="1"/>
  <c r="S691" i="11"/>
  <c r="T691" i="11" s="1"/>
  <c r="S689" i="11"/>
  <c r="T689" i="11" s="1"/>
  <c r="S687" i="11"/>
  <c r="T687" i="11" s="1"/>
  <c r="S685" i="11"/>
  <c r="T685" i="11" s="1"/>
  <c r="S683" i="11"/>
  <c r="T683" i="11" s="1"/>
  <c r="S681" i="11"/>
  <c r="T681" i="11" s="1"/>
  <c r="S679" i="11"/>
  <c r="T679" i="11" s="1"/>
  <c r="S677" i="11"/>
  <c r="T677" i="11" s="1"/>
  <c r="S675" i="11"/>
  <c r="T675" i="11" s="1"/>
  <c r="S673" i="11"/>
  <c r="T673" i="11" s="1"/>
  <c r="S671" i="11"/>
  <c r="T671" i="11" s="1"/>
  <c r="S686" i="11"/>
  <c r="T686" i="11" s="1"/>
  <c r="S684" i="11"/>
  <c r="T684" i="11" s="1"/>
  <c r="S682" i="11"/>
  <c r="T682" i="11" s="1"/>
  <c r="S680" i="11"/>
  <c r="T680" i="11" s="1"/>
  <c r="S678" i="11"/>
  <c r="T678" i="11" s="1"/>
  <c r="S676" i="11"/>
  <c r="T676" i="11" s="1"/>
  <c r="S674" i="11"/>
  <c r="T674" i="11" s="1"/>
  <c r="S672" i="11"/>
  <c r="T672" i="11" s="1"/>
  <c r="S670" i="11"/>
  <c r="T670" i="11" s="1"/>
  <c r="S668" i="11"/>
  <c r="T668" i="11" s="1"/>
  <c r="S666" i="11"/>
  <c r="T666" i="11" s="1"/>
  <c r="S664" i="11"/>
  <c r="T664" i="11" s="1"/>
  <c r="S662" i="11"/>
  <c r="T662" i="11" s="1"/>
  <c r="S660" i="11"/>
  <c r="T660" i="11" s="1"/>
  <c r="S658" i="11"/>
  <c r="T658" i="11" s="1"/>
  <c r="S656" i="11"/>
  <c r="T656" i="11" s="1"/>
  <c r="S654" i="11"/>
  <c r="T654" i="11" s="1"/>
  <c r="S652" i="11"/>
  <c r="T652" i="11" s="1"/>
  <c r="S650" i="11"/>
  <c r="T650" i="11" s="1"/>
  <c r="S648" i="11"/>
  <c r="T648" i="11" s="1"/>
  <c r="S646" i="11"/>
  <c r="T646" i="11" s="1"/>
  <c r="S644" i="11"/>
  <c r="T644" i="11" s="1"/>
  <c r="S642" i="11"/>
  <c r="T642" i="11" s="1"/>
  <c r="S640" i="11"/>
  <c r="T640" i="11" s="1"/>
  <c r="S638" i="11"/>
  <c r="T638" i="11" s="1"/>
  <c r="S636" i="11"/>
  <c r="T636" i="11" s="1"/>
  <c r="S669" i="11"/>
  <c r="T669" i="11" s="1"/>
  <c r="S667" i="11"/>
  <c r="T667" i="11" s="1"/>
  <c r="S665" i="11"/>
  <c r="T665" i="11" s="1"/>
  <c r="S663" i="11"/>
  <c r="T663" i="11" s="1"/>
  <c r="S661" i="11"/>
  <c r="T661" i="11" s="1"/>
  <c r="S659" i="11"/>
  <c r="T659" i="11" s="1"/>
  <c r="S657" i="11"/>
  <c r="T657" i="11" s="1"/>
  <c r="S655" i="11"/>
  <c r="T655" i="11" s="1"/>
  <c r="S653" i="11"/>
  <c r="T653" i="11" s="1"/>
  <c r="S651" i="11"/>
  <c r="T651" i="11" s="1"/>
  <c r="S649" i="11"/>
  <c r="T649" i="11" s="1"/>
  <c r="S647" i="11"/>
  <c r="T647" i="11" s="1"/>
  <c r="S645" i="11"/>
  <c r="T645" i="11" s="1"/>
  <c r="S643" i="11"/>
  <c r="T643" i="11" s="1"/>
  <c r="S641" i="11"/>
  <c r="T641" i="11" s="1"/>
  <c r="S639" i="11"/>
  <c r="T639" i="11" s="1"/>
  <c r="S637" i="11"/>
  <c r="T637" i="11" s="1"/>
  <c r="S635" i="11"/>
  <c r="T635" i="11" s="1"/>
  <c r="S634" i="11"/>
  <c r="T634" i="11" s="1"/>
  <c r="S632" i="11"/>
  <c r="T632" i="11" s="1"/>
  <c r="S630" i="11"/>
  <c r="T630" i="11" s="1"/>
  <c r="S628" i="11"/>
  <c r="T628" i="11" s="1"/>
  <c r="S626" i="11"/>
  <c r="T626" i="11" s="1"/>
  <c r="S624" i="11"/>
  <c r="T624" i="11" s="1"/>
  <c r="S622" i="11"/>
  <c r="T622" i="11" s="1"/>
  <c r="S620" i="11"/>
  <c r="T620" i="11" s="1"/>
  <c r="S618" i="11"/>
  <c r="T618" i="11" s="1"/>
  <c r="S616" i="11"/>
  <c r="T616" i="11" s="1"/>
  <c r="S614" i="11"/>
  <c r="T614" i="11" s="1"/>
  <c r="S612" i="11"/>
  <c r="T612" i="11" s="1"/>
  <c r="S610" i="11"/>
  <c r="T610" i="11" s="1"/>
  <c r="S608" i="11"/>
  <c r="T608" i="11" s="1"/>
  <c r="S606" i="11"/>
  <c r="T606" i="11" s="1"/>
  <c r="S604" i="11"/>
  <c r="T604" i="11" s="1"/>
  <c r="S633" i="11"/>
  <c r="T633" i="11" s="1"/>
  <c r="S631" i="11"/>
  <c r="T631" i="11" s="1"/>
  <c r="S629" i="11"/>
  <c r="T629" i="11" s="1"/>
  <c r="S627" i="11"/>
  <c r="T627" i="11" s="1"/>
  <c r="S625" i="11"/>
  <c r="T625" i="11" s="1"/>
  <c r="S623" i="11"/>
  <c r="T623" i="11" s="1"/>
  <c r="S621" i="11"/>
  <c r="T621" i="11" s="1"/>
  <c r="S619" i="11"/>
  <c r="T619" i="11" s="1"/>
  <c r="S617" i="11"/>
  <c r="T617" i="11" s="1"/>
  <c r="S615" i="11"/>
  <c r="T615" i="11" s="1"/>
  <c r="S613" i="11"/>
  <c r="T613" i="11" s="1"/>
  <c r="S611" i="11"/>
  <c r="T611" i="11" s="1"/>
  <c r="S609" i="11"/>
  <c r="T609" i="11" s="1"/>
  <c r="S607" i="11"/>
  <c r="T607" i="11" s="1"/>
  <c r="S605" i="11"/>
  <c r="T605" i="11" s="1"/>
  <c r="S603" i="11"/>
  <c r="T603" i="11" s="1"/>
  <c r="S601" i="11"/>
  <c r="T601" i="11" s="1"/>
  <c r="S599" i="11"/>
  <c r="T599" i="11" s="1"/>
  <c r="S597" i="11"/>
  <c r="T597" i="11" s="1"/>
  <c r="S595" i="11"/>
  <c r="T595" i="11" s="1"/>
  <c r="S593" i="11"/>
  <c r="T593" i="11" s="1"/>
  <c r="S591" i="11"/>
  <c r="T591" i="11" s="1"/>
  <c r="S589" i="11"/>
  <c r="T589" i="11" s="1"/>
  <c r="S587" i="11"/>
  <c r="T587" i="11" s="1"/>
  <c r="S585" i="11"/>
  <c r="T585" i="11" s="1"/>
  <c r="S583" i="11"/>
  <c r="T583" i="11" s="1"/>
  <c r="S581" i="11"/>
  <c r="T581" i="11" s="1"/>
  <c r="S579" i="11"/>
  <c r="T579" i="11" s="1"/>
  <c r="S577" i="11"/>
  <c r="T577" i="11" s="1"/>
  <c r="S575" i="11"/>
  <c r="T575" i="11" s="1"/>
  <c r="S573" i="11"/>
  <c r="T573" i="11" s="1"/>
  <c r="S571" i="11"/>
  <c r="T571" i="11" s="1"/>
  <c r="S569" i="11"/>
  <c r="T569" i="11" s="1"/>
  <c r="S602" i="11"/>
  <c r="T602" i="11" s="1"/>
  <c r="S600" i="11"/>
  <c r="T600" i="11" s="1"/>
  <c r="S598" i="11"/>
  <c r="T598" i="11" s="1"/>
  <c r="S596" i="11"/>
  <c r="T596" i="11" s="1"/>
  <c r="S594" i="11"/>
  <c r="T594" i="11" s="1"/>
  <c r="S592" i="11"/>
  <c r="T592" i="11" s="1"/>
  <c r="S590" i="11"/>
  <c r="T590" i="11" s="1"/>
  <c r="S588" i="11"/>
  <c r="T588" i="11" s="1"/>
  <c r="S586" i="11"/>
  <c r="T586" i="11" s="1"/>
  <c r="S584" i="11"/>
  <c r="T584" i="11" s="1"/>
  <c r="S582" i="11"/>
  <c r="T582" i="11" s="1"/>
  <c r="S580" i="11"/>
  <c r="T580" i="11" s="1"/>
  <c r="S578" i="11"/>
  <c r="T578" i="11" s="1"/>
  <c r="S576" i="11"/>
  <c r="T576" i="11" s="1"/>
  <c r="S574" i="11"/>
  <c r="T574" i="11" s="1"/>
  <c r="S572" i="11"/>
  <c r="T572" i="11" s="1"/>
  <c r="S570" i="11"/>
  <c r="T570" i="11" s="1"/>
  <c r="S567" i="11"/>
  <c r="T567" i="11" s="1"/>
  <c r="S565" i="11"/>
  <c r="T565" i="11" s="1"/>
  <c r="S563" i="11"/>
  <c r="T563" i="11" s="1"/>
  <c r="S561" i="11"/>
  <c r="T561" i="11" s="1"/>
  <c r="S559" i="11"/>
  <c r="T559" i="11" s="1"/>
  <c r="S557" i="11"/>
  <c r="T557" i="11" s="1"/>
  <c r="S555" i="11"/>
  <c r="T555" i="11" s="1"/>
  <c r="S553" i="11"/>
  <c r="T553" i="11" s="1"/>
  <c r="S551" i="11"/>
  <c r="T551" i="11" s="1"/>
  <c r="S549" i="11"/>
  <c r="T549" i="11" s="1"/>
  <c r="S547" i="11"/>
  <c r="T547" i="11" s="1"/>
  <c r="S545" i="11"/>
  <c r="T545" i="11" s="1"/>
  <c r="S543" i="11"/>
  <c r="T543" i="11" s="1"/>
  <c r="S541" i="11"/>
  <c r="T541" i="11" s="1"/>
  <c r="S539" i="11"/>
  <c r="T539" i="11" s="1"/>
  <c r="S537" i="11"/>
  <c r="T537" i="11" s="1"/>
  <c r="S568" i="11"/>
  <c r="T568" i="11" s="1"/>
  <c r="S566" i="11"/>
  <c r="T566" i="11" s="1"/>
  <c r="S564" i="11"/>
  <c r="T564" i="11" s="1"/>
  <c r="S562" i="11"/>
  <c r="T562" i="11" s="1"/>
  <c r="S560" i="11"/>
  <c r="T560" i="11" s="1"/>
  <c r="S558" i="11"/>
  <c r="T558" i="11" s="1"/>
  <c r="S556" i="11"/>
  <c r="T556" i="11" s="1"/>
  <c r="S554" i="11"/>
  <c r="T554" i="11" s="1"/>
  <c r="S552" i="11"/>
  <c r="T552" i="11" s="1"/>
  <c r="S550" i="11"/>
  <c r="T550" i="11" s="1"/>
  <c r="S548" i="11"/>
  <c r="T548" i="11" s="1"/>
  <c r="S546" i="11"/>
  <c r="T546" i="11" s="1"/>
  <c r="S544" i="11"/>
  <c r="T544" i="11" s="1"/>
  <c r="S542" i="11"/>
  <c r="T542" i="11" s="1"/>
  <c r="S540" i="11"/>
  <c r="T540" i="11" s="1"/>
  <c r="S538" i="11"/>
  <c r="T538" i="11" s="1"/>
  <c r="S536" i="11"/>
  <c r="T536" i="11" s="1"/>
  <c r="S535" i="11"/>
  <c r="T535" i="11" s="1"/>
  <c r="S533" i="11"/>
  <c r="T533" i="11" s="1"/>
  <c r="S531" i="11"/>
  <c r="T531" i="11" s="1"/>
  <c r="S529" i="11"/>
  <c r="T529" i="11" s="1"/>
  <c r="S527" i="11"/>
  <c r="T527" i="11" s="1"/>
  <c r="S525" i="11"/>
  <c r="T525" i="11" s="1"/>
  <c r="S523" i="11"/>
  <c r="T523" i="11" s="1"/>
  <c r="S521" i="11"/>
  <c r="T521" i="11" s="1"/>
  <c r="S519" i="11"/>
  <c r="T519" i="11" s="1"/>
  <c r="S517" i="11"/>
  <c r="T517" i="11" s="1"/>
  <c r="S515" i="11"/>
  <c r="T515" i="11" s="1"/>
  <c r="S513" i="11"/>
  <c r="T513" i="11" s="1"/>
  <c r="S511" i="11"/>
  <c r="T511" i="11" s="1"/>
  <c r="S509" i="11"/>
  <c r="T509" i="11" s="1"/>
  <c r="S507" i="11"/>
  <c r="T507" i="11" s="1"/>
  <c r="S532" i="11"/>
  <c r="T532" i="11" s="1"/>
  <c r="S516" i="11"/>
  <c r="T516" i="11" s="1"/>
  <c r="S530" i="11"/>
  <c r="T530" i="11" s="1"/>
  <c r="S514" i="11"/>
  <c r="T514" i="11" s="1"/>
  <c r="S505" i="11"/>
  <c r="T505" i="11" s="1"/>
  <c r="S503" i="11"/>
  <c r="T503" i="11" s="1"/>
  <c r="S501" i="11"/>
  <c r="T501" i="11" s="1"/>
  <c r="S499" i="11"/>
  <c r="T499" i="11" s="1"/>
  <c r="S497" i="11"/>
  <c r="T497" i="11" s="1"/>
  <c r="S495" i="11"/>
  <c r="T495" i="11" s="1"/>
  <c r="S493" i="11"/>
  <c r="T493" i="11" s="1"/>
  <c r="S491" i="11"/>
  <c r="T491" i="11" s="1"/>
  <c r="S489" i="11"/>
  <c r="T489" i="11" s="1"/>
  <c r="S487" i="11"/>
  <c r="T487" i="11" s="1"/>
  <c r="S485" i="11"/>
  <c r="T485" i="11" s="1"/>
  <c r="S483" i="11"/>
  <c r="T483" i="11" s="1"/>
  <c r="S481" i="11"/>
  <c r="T481" i="11" s="1"/>
  <c r="S479" i="11"/>
  <c r="T479" i="11" s="1"/>
  <c r="S477" i="11"/>
  <c r="T477" i="11" s="1"/>
  <c r="S475" i="11"/>
  <c r="T475" i="11" s="1"/>
  <c r="S528" i="11"/>
  <c r="T528" i="11" s="1"/>
  <c r="S512" i="11"/>
  <c r="T512" i="11" s="1"/>
  <c r="S526" i="11"/>
  <c r="T526" i="11" s="1"/>
  <c r="S510" i="11"/>
  <c r="T510" i="11" s="1"/>
  <c r="S524" i="11"/>
  <c r="T524" i="11" s="1"/>
  <c r="S508" i="11"/>
  <c r="T508" i="11" s="1"/>
  <c r="S522" i="11"/>
  <c r="T522" i="11" s="1"/>
  <c r="S506" i="11"/>
  <c r="T506" i="11" s="1"/>
  <c r="S504" i="11"/>
  <c r="T504" i="11" s="1"/>
  <c r="S502" i="11"/>
  <c r="T502" i="11" s="1"/>
  <c r="S500" i="11"/>
  <c r="T500" i="11" s="1"/>
  <c r="S498" i="11"/>
  <c r="T498" i="11" s="1"/>
  <c r="S496" i="11"/>
  <c r="T496" i="11" s="1"/>
  <c r="S494" i="11"/>
  <c r="T494" i="11" s="1"/>
  <c r="S492" i="11"/>
  <c r="T492" i="11" s="1"/>
  <c r="S490" i="11"/>
  <c r="T490" i="11" s="1"/>
  <c r="S488" i="11"/>
  <c r="T488" i="11" s="1"/>
  <c r="S486" i="11"/>
  <c r="T486" i="11" s="1"/>
  <c r="S484" i="11"/>
  <c r="T484" i="11" s="1"/>
  <c r="S482" i="11"/>
  <c r="T482" i="11" s="1"/>
  <c r="S480" i="11"/>
  <c r="T480" i="11" s="1"/>
  <c r="S478" i="11"/>
  <c r="T478" i="11" s="1"/>
  <c r="S476" i="11"/>
  <c r="T476" i="11" s="1"/>
  <c r="S474" i="11"/>
  <c r="T474" i="11" s="1"/>
  <c r="S520" i="11"/>
  <c r="T520" i="11" s="1"/>
  <c r="S473" i="11"/>
  <c r="T473" i="11" s="1"/>
  <c r="S471" i="11"/>
  <c r="T471" i="11" s="1"/>
  <c r="S469" i="11"/>
  <c r="T469" i="11" s="1"/>
  <c r="S467" i="11"/>
  <c r="T467" i="11" s="1"/>
  <c r="S465" i="11"/>
  <c r="T465" i="11" s="1"/>
  <c r="S463" i="11"/>
  <c r="T463" i="11" s="1"/>
  <c r="S461" i="11"/>
  <c r="T461" i="11" s="1"/>
  <c r="S459" i="11"/>
  <c r="T459" i="11" s="1"/>
  <c r="S457" i="11"/>
  <c r="T457" i="11" s="1"/>
  <c r="S455" i="11"/>
  <c r="T455" i="11" s="1"/>
  <c r="S453" i="11"/>
  <c r="T453" i="11" s="1"/>
  <c r="S451" i="11"/>
  <c r="T451" i="11" s="1"/>
  <c r="S449" i="11"/>
  <c r="T449" i="11" s="1"/>
  <c r="S447" i="11"/>
  <c r="T447" i="11" s="1"/>
  <c r="S445" i="11"/>
  <c r="T445" i="11" s="1"/>
  <c r="S443" i="11"/>
  <c r="T443" i="11" s="1"/>
  <c r="S441" i="11"/>
  <c r="T441" i="11" s="1"/>
  <c r="S534" i="11"/>
  <c r="T534" i="11" s="1"/>
  <c r="S518" i="11"/>
  <c r="T518" i="11" s="1"/>
  <c r="S472" i="11"/>
  <c r="T472" i="11" s="1"/>
  <c r="S470" i="11"/>
  <c r="T470" i="11" s="1"/>
  <c r="S468" i="11"/>
  <c r="T468" i="11" s="1"/>
  <c r="S466" i="11"/>
  <c r="T466" i="11" s="1"/>
  <c r="S464" i="11"/>
  <c r="T464" i="11" s="1"/>
  <c r="S462" i="11"/>
  <c r="T462" i="11" s="1"/>
  <c r="S460" i="11"/>
  <c r="T460" i="11" s="1"/>
  <c r="S458" i="11"/>
  <c r="T458" i="11" s="1"/>
  <c r="S456" i="11"/>
  <c r="T456" i="11" s="1"/>
  <c r="S454" i="11"/>
  <c r="T454" i="11" s="1"/>
  <c r="S452" i="11"/>
  <c r="T452" i="11" s="1"/>
  <c r="S450" i="11"/>
  <c r="T450" i="11" s="1"/>
  <c r="S448" i="11"/>
  <c r="T448" i="11" s="1"/>
  <c r="S446" i="11"/>
  <c r="T446" i="11" s="1"/>
  <c r="S444" i="11"/>
  <c r="T444" i="11" s="1"/>
  <c r="S442" i="11"/>
  <c r="T442" i="11" s="1"/>
  <c r="S440" i="11"/>
  <c r="T440" i="11" s="1"/>
  <c r="S438" i="11"/>
  <c r="T438" i="11" s="1"/>
  <c r="S436" i="11"/>
  <c r="T436" i="11" s="1"/>
  <c r="S434" i="11"/>
  <c r="T434" i="11" s="1"/>
  <c r="S432" i="11"/>
  <c r="T432" i="11" s="1"/>
  <c r="S430" i="11"/>
  <c r="T430" i="11" s="1"/>
  <c r="S428" i="11"/>
  <c r="T428" i="11" s="1"/>
  <c r="S426" i="11"/>
  <c r="T426" i="11" s="1"/>
  <c r="S424" i="11"/>
  <c r="T424" i="11" s="1"/>
  <c r="S422" i="11"/>
  <c r="T422" i="11" s="1"/>
  <c r="S420" i="11"/>
  <c r="T420" i="11" s="1"/>
  <c r="S418" i="11"/>
  <c r="T418" i="11" s="1"/>
  <c r="S416" i="11"/>
  <c r="T416" i="11" s="1"/>
  <c r="S414" i="11"/>
  <c r="T414" i="11" s="1"/>
  <c r="S412" i="11"/>
  <c r="T412" i="11" s="1"/>
  <c r="S410" i="11"/>
  <c r="T410" i="11" s="1"/>
  <c r="S408" i="11"/>
  <c r="T408" i="11" s="1"/>
  <c r="S406" i="11"/>
  <c r="T406" i="11" s="1"/>
  <c r="S404" i="11"/>
  <c r="T404" i="11" s="1"/>
  <c r="S402" i="11"/>
  <c r="T402" i="11" s="1"/>
  <c r="S400" i="11"/>
  <c r="T400" i="11" s="1"/>
  <c r="S398" i="11"/>
  <c r="T398" i="11" s="1"/>
  <c r="S396" i="11"/>
  <c r="T396" i="11" s="1"/>
  <c r="S394" i="11"/>
  <c r="T394" i="11" s="1"/>
  <c r="S392" i="11"/>
  <c r="T392" i="11" s="1"/>
  <c r="S390" i="11"/>
  <c r="T390" i="11" s="1"/>
  <c r="S388" i="11"/>
  <c r="T388" i="11" s="1"/>
  <c r="S386" i="11"/>
  <c r="T386" i="11" s="1"/>
  <c r="S384" i="11"/>
  <c r="T384" i="11" s="1"/>
  <c r="S382" i="11"/>
  <c r="T382" i="11" s="1"/>
  <c r="S380" i="11"/>
  <c r="T380" i="11" s="1"/>
  <c r="S378" i="11"/>
  <c r="T378" i="11" s="1"/>
  <c r="S376" i="11"/>
  <c r="T376" i="11" s="1"/>
  <c r="S374" i="11"/>
  <c r="T374" i="11" s="1"/>
  <c r="S372" i="11"/>
  <c r="T372" i="11" s="1"/>
  <c r="S370" i="11"/>
  <c r="T370" i="11" s="1"/>
  <c r="S439" i="11"/>
  <c r="T439" i="11" s="1"/>
  <c r="S437" i="11"/>
  <c r="T437" i="11" s="1"/>
  <c r="S435" i="11"/>
  <c r="T435" i="11" s="1"/>
  <c r="S433" i="11"/>
  <c r="T433" i="11" s="1"/>
  <c r="S431" i="11"/>
  <c r="T431" i="11" s="1"/>
  <c r="S429" i="11"/>
  <c r="T429" i="11" s="1"/>
  <c r="S427" i="11"/>
  <c r="T427" i="11" s="1"/>
  <c r="S425" i="11"/>
  <c r="T425" i="11" s="1"/>
  <c r="S423" i="11"/>
  <c r="T423" i="11" s="1"/>
  <c r="S421" i="11"/>
  <c r="T421" i="11" s="1"/>
  <c r="S419" i="11"/>
  <c r="T419" i="11" s="1"/>
  <c r="S417" i="11"/>
  <c r="T417" i="11" s="1"/>
  <c r="S415" i="11"/>
  <c r="T415" i="11" s="1"/>
  <c r="S413" i="11"/>
  <c r="T413" i="11" s="1"/>
  <c r="S411" i="11"/>
  <c r="T411" i="11" s="1"/>
  <c r="S409" i="11"/>
  <c r="T409" i="11" s="1"/>
  <c r="S407" i="11"/>
  <c r="T407" i="11" s="1"/>
  <c r="S405" i="11"/>
  <c r="T405" i="11" s="1"/>
  <c r="S403" i="11"/>
  <c r="T403" i="11" s="1"/>
  <c r="S401" i="11"/>
  <c r="T401" i="11" s="1"/>
  <c r="S399" i="11"/>
  <c r="T399" i="11" s="1"/>
  <c r="S397" i="11"/>
  <c r="T397" i="11" s="1"/>
  <c r="S395" i="11"/>
  <c r="T395" i="11" s="1"/>
  <c r="S393" i="11"/>
  <c r="T393" i="11" s="1"/>
  <c r="S391" i="11"/>
  <c r="T391" i="11" s="1"/>
  <c r="S389" i="11"/>
  <c r="T389" i="11" s="1"/>
  <c r="S387" i="11"/>
  <c r="T387" i="11" s="1"/>
  <c r="S385" i="11"/>
  <c r="T385" i="11" s="1"/>
  <c r="S383" i="11"/>
  <c r="T383" i="11" s="1"/>
  <c r="S381" i="11"/>
  <c r="T381" i="11" s="1"/>
  <c r="S379" i="11"/>
  <c r="T379" i="11" s="1"/>
  <c r="S377" i="11"/>
  <c r="T377" i="11" s="1"/>
  <c r="S375" i="11"/>
  <c r="T375" i="11" s="1"/>
  <c r="S373" i="11"/>
  <c r="T373" i="11" s="1"/>
  <c r="S371" i="11"/>
  <c r="T371" i="11" s="1"/>
  <c r="S368" i="11"/>
  <c r="T368" i="11" s="1"/>
  <c r="S366" i="11"/>
  <c r="T366" i="11" s="1"/>
  <c r="S364" i="11"/>
  <c r="T364" i="11" s="1"/>
  <c r="S362" i="11"/>
  <c r="T362" i="11" s="1"/>
  <c r="S360" i="11"/>
  <c r="T360" i="11" s="1"/>
  <c r="S358" i="11"/>
  <c r="T358" i="11" s="1"/>
  <c r="S356" i="11"/>
  <c r="T356" i="11" s="1"/>
  <c r="S354" i="11"/>
  <c r="T354" i="11" s="1"/>
  <c r="S352" i="11"/>
  <c r="T352" i="11" s="1"/>
  <c r="S350" i="11"/>
  <c r="T350" i="11" s="1"/>
  <c r="S348" i="11"/>
  <c r="T348" i="11" s="1"/>
  <c r="S346" i="11"/>
  <c r="T346" i="11" s="1"/>
  <c r="S344" i="11"/>
  <c r="T344" i="11" s="1"/>
  <c r="S342" i="11"/>
  <c r="T342" i="11" s="1"/>
  <c r="S340" i="11"/>
  <c r="T340" i="11" s="1"/>
  <c r="S338" i="11"/>
  <c r="T338" i="11" s="1"/>
  <c r="S336" i="11"/>
  <c r="T336" i="11" s="1"/>
  <c r="S334" i="11"/>
  <c r="T334" i="11" s="1"/>
  <c r="S332" i="11"/>
  <c r="T332" i="11" s="1"/>
  <c r="S330" i="11"/>
  <c r="T330" i="11" s="1"/>
  <c r="S328" i="11"/>
  <c r="T328" i="11" s="1"/>
  <c r="S326" i="11"/>
  <c r="T326" i="11" s="1"/>
  <c r="S324" i="11"/>
  <c r="T324" i="11" s="1"/>
  <c r="S322" i="11"/>
  <c r="T322" i="11" s="1"/>
  <c r="S320" i="11"/>
  <c r="T320" i="11" s="1"/>
  <c r="S318" i="11"/>
  <c r="T318" i="11" s="1"/>
  <c r="S316" i="11"/>
  <c r="T316" i="11" s="1"/>
  <c r="S314" i="11"/>
  <c r="T314" i="11" s="1"/>
  <c r="S312" i="11"/>
  <c r="T312" i="11" s="1"/>
  <c r="S310" i="11"/>
  <c r="T310" i="11" s="1"/>
  <c r="S308" i="11"/>
  <c r="T308" i="11" s="1"/>
  <c r="S306" i="11"/>
  <c r="T306" i="11" s="1"/>
  <c r="S304" i="11"/>
  <c r="T304" i="11" s="1"/>
  <c r="S369" i="11"/>
  <c r="T369" i="11" s="1"/>
  <c r="S367" i="11"/>
  <c r="T367" i="11" s="1"/>
  <c r="S365" i="11"/>
  <c r="T365" i="11" s="1"/>
  <c r="S363" i="11"/>
  <c r="T363" i="11" s="1"/>
  <c r="S361" i="11"/>
  <c r="T361" i="11" s="1"/>
  <c r="S359" i="11"/>
  <c r="T359" i="11" s="1"/>
  <c r="S357" i="11"/>
  <c r="T357" i="11" s="1"/>
  <c r="S355" i="11"/>
  <c r="T355" i="11" s="1"/>
  <c r="S353" i="11"/>
  <c r="T353" i="11" s="1"/>
  <c r="S351" i="11"/>
  <c r="T351" i="11" s="1"/>
  <c r="S349" i="11"/>
  <c r="T349" i="11" s="1"/>
  <c r="S347" i="11"/>
  <c r="T347" i="11" s="1"/>
  <c r="S345" i="11"/>
  <c r="T345" i="11" s="1"/>
  <c r="S343" i="11"/>
  <c r="T343" i="11" s="1"/>
  <c r="S341" i="11"/>
  <c r="T341" i="11" s="1"/>
  <c r="S339" i="11"/>
  <c r="T339" i="11" s="1"/>
  <c r="S337" i="11"/>
  <c r="T337" i="11" s="1"/>
  <c r="S335" i="11"/>
  <c r="T335" i="11" s="1"/>
  <c r="S333" i="11"/>
  <c r="T333" i="11" s="1"/>
  <c r="S331" i="11"/>
  <c r="T331" i="11" s="1"/>
  <c r="S329" i="11"/>
  <c r="T329" i="11" s="1"/>
  <c r="S327" i="11"/>
  <c r="T327" i="11" s="1"/>
  <c r="S325" i="11"/>
  <c r="T325" i="11" s="1"/>
  <c r="S323" i="11"/>
  <c r="T323" i="11" s="1"/>
  <c r="S321" i="11"/>
  <c r="T321" i="11" s="1"/>
  <c r="S319" i="11"/>
  <c r="T319" i="11" s="1"/>
  <c r="S317" i="11"/>
  <c r="T317" i="11" s="1"/>
  <c r="S315" i="11"/>
  <c r="T315" i="11" s="1"/>
  <c r="S313" i="11"/>
  <c r="T313" i="11" s="1"/>
  <c r="S311" i="11"/>
  <c r="T311" i="11" s="1"/>
  <c r="S309" i="11"/>
  <c r="T309" i="11" s="1"/>
  <c r="S307" i="11"/>
  <c r="T307" i="11" s="1"/>
  <c r="S305" i="11"/>
  <c r="T305" i="11" s="1"/>
  <c r="S303" i="11"/>
  <c r="T303" i="11" s="1"/>
  <c r="S301" i="11"/>
  <c r="T301" i="11" s="1"/>
  <c r="S299" i="11"/>
  <c r="T299" i="11" s="1"/>
  <c r="S297" i="11"/>
  <c r="T297" i="11" s="1"/>
  <c r="S295" i="11"/>
  <c r="T295" i="11" s="1"/>
  <c r="S293" i="11"/>
  <c r="T293" i="11" s="1"/>
  <c r="S291" i="11"/>
  <c r="T291" i="11" s="1"/>
  <c r="S289" i="11"/>
  <c r="T289" i="11" s="1"/>
  <c r="S287" i="11"/>
  <c r="T287" i="11" s="1"/>
  <c r="S285" i="11"/>
  <c r="T285" i="11" s="1"/>
  <c r="S283" i="11"/>
  <c r="T283" i="11" s="1"/>
  <c r="S281" i="11"/>
  <c r="T281" i="11" s="1"/>
  <c r="S279" i="11"/>
  <c r="T279" i="11" s="1"/>
  <c r="S277" i="11"/>
  <c r="T277" i="11" s="1"/>
  <c r="S275" i="11"/>
  <c r="T275" i="11" s="1"/>
  <c r="S273" i="11"/>
  <c r="T273" i="11" s="1"/>
  <c r="S271" i="11"/>
  <c r="T271" i="11" s="1"/>
  <c r="S269" i="11"/>
  <c r="T269" i="11" s="1"/>
  <c r="S267" i="11"/>
  <c r="T267" i="11" s="1"/>
  <c r="S265" i="11"/>
  <c r="T265" i="11" s="1"/>
  <c r="S263" i="11"/>
  <c r="T263" i="11" s="1"/>
  <c r="S261" i="11"/>
  <c r="T261" i="11" s="1"/>
  <c r="S259" i="11"/>
  <c r="T259" i="11" s="1"/>
  <c r="S257" i="11"/>
  <c r="T257" i="11" s="1"/>
  <c r="S255" i="11"/>
  <c r="T255" i="11" s="1"/>
  <c r="S253" i="11"/>
  <c r="T253" i="11" s="1"/>
  <c r="S251" i="11"/>
  <c r="T251" i="11" s="1"/>
  <c r="S249" i="11"/>
  <c r="T249" i="11" s="1"/>
  <c r="S247" i="11"/>
  <c r="T247" i="11" s="1"/>
  <c r="S245" i="11"/>
  <c r="T245" i="11" s="1"/>
  <c r="S243" i="11"/>
  <c r="T243" i="11" s="1"/>
  <c r="S241" i="11"/>
  <c r="T241" i="11" s="1"/>
  <c r="S239" i="11"/>
  <c r="T239" i="11" s="1"/>
  <c r="S237" i="11"/>
  <c r="T237" i="11" s="1"/>
  <c r="S302" i="11"/>
  <c r="T302" i="11" s="1"/>
  <c r="S300" i="11"/>
  <c r="T300" i="11" s="1"/>
  <c r="S298" i="11"/>
  <c r="T298" i="11" s="1"/>
  <c r="S296" i="11"/>
  <c r="T296" i="11" s="1"/>
  <c r="S294" i="11"/>
  <c r="T294" i="11" s="1"/>
  <c r="S292" i="11"/>
  <c r="T292" i="11" s="1"/>
  <c r="S290" i="11"/>
  <c r="T290" i="11" s="1"/>
  <c r="S288" i="11"/>
  <c r="T288" i="11" s="1"/>
  <c r="S286" i="11"/>
  <c r="T286" i="11" s="1"/>
  <c r="S284" i="11"/>
  <c r="T284" i="11" s="1"/>
  <c r="S282" i="11"/>
  <c r="T282" i="11" s="1"/>
  <c r="S280" i="11"/>
  <c r="T280" i="11" s="1"/>
  <c r="S278" i="11"/>
  <c r="T278" i="11" s="1"/>
  <c r="S276" i="11"/>
  <c r="T276" i="11" s="1"/>
  <c r="S274" i="11"/>
  <c r="T274" i="11" s="1"/>
  <c r="S272" i="11"/>
  <c r="T272" i="11" s="1"/>
  <c r="S270" i="11"/>
  <c r="T270" i="11" s="1"/>
  <c r="S268" i="11"/>
  <c r="T268" i="11" s="1"/>
  <c r="S266" i="11"/>
  <c r="T266" i="11" s="1"/>
  <c r="S264" i="11"/>
  <c r="T264" i="11" s="1"/>
  <c r="S262" i="11"/>
  <c r="T262" i="11" s="1"/>
  <c r="S260" i="11"/>
  <c r="T260" i="11" s="1"/>
  <c r="S258" i="11"/>
  <c r="T258" i="11" s="1"/>
  <c r="S256" i="11"/>
  <c r="T256" i="11" s="1"/>
  <c r="S254" i="11"/>
  <c r="T254" i="11" s="1"/>
  <c r="S252" i="11"/>
  <c r="T252" i="11" s="1"/>
  <c r="S250" i="11"/>
  <c r="T250" i="11" s="1"/>
  <c r="S248" i="11"/>
  <c r="T248" i="11" s="1"/>
  <c r="S246" i="11"/>
  <c r="T246" i="11" s="1"/>
  <c r="S244" i="11"/>
  <c r="T244" i="11" s="1"/>
  <c r="S242" i="11"/>
  <c r="T242" i="11" s="1"/>
  <c r="S240" i="11"/>
  <c r="T240" i="11" s="1"/>
  <c r="S238" i="11"/>
  <c r="T238" i="11" s="1"/>
  <c r="S236" i="11"/>
  <c r="T236" i="11" s="1"/>
  <c r="S234" i="11"/>
  <c r="T234" i="11" s="1"/>
  <c r="S232" i="11"/>
  <c r="T232" i="11" s="1"/>
  <c r="S230" i="11"/>
  <c r="T230" i="11" s="1"/>
  <c r="S228" i="11"/>
  <c r="T228" i="11" s="1"/>
  <c r="S226" i="11"/>
  <c r="T226" i="11" s="1"/>
  <c r="S224" i="11"/>
  <c r="T224" i="11" s="1"/>
  <c r="S222" i="11"/>
  <c r="T222" i="11" s="1"/>
  <c r="S220" i="11"/>
  <c r="T220" i="11" s="1"/>
  <c r="S218" i="11"/>
  <c r="T218" i="11" s="1"/>
  <c r="S216" i="11"/>
  <c r="T216" i="11" s="1"/>
  <c r="S214" i="11"/>
  <c r="T214" i="11" s="1"/>
  <c r="S212" i="11"/>
  <c r="T212" i="11" s="1"/>
  <c r="S210" i="11"/>
  <c r="T210" i="11" s="1"/>
  <c r="S208" i="11"/>
  <c r="T208" i="11" s="1"/>
  <c r="S206" i="11"/>
  <c r="T206" i="11" s="1"/>
  <c r="S204" i="11"/>
  <c r="T204" i="11" s="1"/>
  <c r="S202" i="11"/>
  <c r="T202" i="11" s="1"/>
  <c r="S200" i="11"/>
  <c r="T200" i="11" s="1"/>
  <c r="S198" i="11"/>
  <c r="T198" i="11" s="1"/>
  <c r="S196" i="11"/>
  <c r="T196" i="11" s="1"/>
  <c r="S194" i="11"/>
  <c r="T194" i="11" s="1"/>
  <c r="S192" i="11"/>
  <c r="T192" i="11" s="1"/>
  <c r="S190" i="11"/>
  <c r="T190" i="11" s="1"/>
  <c r="S188" i="11"/>
  <c r="T188" i="11" s="1"/>
  <c r="S186" i="11"/>
  <c r="T186" i="11" s="1"/>
  <c r="S184" i="11"/>
  <c r="T184" i="11" s="1"/>
  <c r="S182" i="11"/>
  <c r="T182" i="11" s="1"/>
  <c r="S180" i="11"/>
  <c r="T180" i="11" s="1"/>
  <c r="S178" i="11"/>
  <c r="T178" i="11" s="1"/>
  <c r="S176" i="11"/>
  <c r="T176" i="11" s="1"/>
  <c r="S174" i="11"/>
  <c r="T174" i="11" s="1"/>
  <c r="S172" i="11"/>
  <c r="T172" i="11" s="1"/>
  <c r="S223" i="11"/>
  <c r="T223" i="11" s="1"/>
  <c r="S207" i="11"/>
  <c r="T207" i="11" s="1"/>
  <c r="S191" i="11"/>
  <c r="T191" i="11" s="1"/>
  <c r="S221" i="11"/>
  <c r="T221" i="11" s="1"/>
  <c r="S205" i="11"/>
  <c r="T205" i="11" s="1"/>
  <c r="S189" i="11"/>
  <c r="T189" i="11" s="1"/>
  <c r="S179" i="11"/>
  <c r="T179" i="11" s="1"/>
  <c r="S171" i="11"/>
  <c r="T171" i="11" s="1"/>
  <c r="S235" i="11"/>
  <c r="T235" i="11" s="1"/>
  <c r="S219" i="11"/>
  <c r="T219" i="11" s="1"/>
  <c r="S203" i="11"/>
  <c r="T203" i="11" s="1"/>
  <c r="S187" i="11"/>
  <c r="T187" i="11" s="1"/>
  <c r="S233" i="11"/>
  <c r="T233" i="11" s="1"/>
  <c r="S217" i="11"/>
  <c r="T217" i="11" s="1"/>
  <c r="S201" i="11"/>
  <c r="T201" i="11" s="1"/>
  <c r="S185" i="11"/>
  <c r="T185" i="11" s="1"/>
  <c r="S177" i="11"/>
  <c r="T177" i="11" s="1"/>
  <c r="S169" i="11"/>
  <c r="T169" i="11" s="1"/>
  <c r="S167" i="11"/>
  <c r="T167" i="11" s="1"/>
  <c r="S165" i="11"/>
  <c r="T165" i="11" s="1"/>
  <c r="S163" i="11"/>
  <c r="T163" i="11" s="1"/>
  <c r="S161" i="11"/>
  <c r="T161" i="11" s="1"/>
  <c r="S159" i="11"/>
  <c r="T159" i="11" s="1"/>
  <c r="S157" i="11"/>
  <c r="T157" i="11" s="1"/>
  <c r="S155" i="11"/>
  <c r="T155" i="11" s="1"/>
  <c r="S153" i="11"/>
  <c r="T153" i="11" s="1"/>
  <c r="S151" i="11"/>
  <c r="T151" i="11" s="1"/>
  <c r="S149" i="11"/>
  <c r="T149" i="11" s="1"/>
  <c r="S147" i="11"/>
  <c r="T147" i="11" s="1"/>
  <c r="S145" i="11"/>
  <c r="T145" i="11" s="1"/>
  <c r="S143" i="11"/>
  <c r="T143" i="11" s="1"/>
  <c r="S141" i="11"/>
  <c r="T141" i="11" s="1"/>
  <c r="S139" i="11"/>
  <c r="T139" i="11" s="1"/>
  <c r="S137" i="11"/>
  <c r="T137" i="11" s="1"/>
  <c r="S135" i="11"/>
  <c r="T135" i="11" s="1"/>
  <c r="S133" i="11"/>
  <c r="T133" i="11" s="1"/>
  <c r="S131" i="11"/>
  <c r="T131" i="11" s="1"/>
  <c r="S129" i="11"/>
  <c r="T129" i="11" s="1"/>
  <c r="S127" i="11"/>
  <c r="T127" i="11" s="1"/>
  <c r="S125" i="11"/>
  <c r="T125" i="11" s="1"/>
  <c r="S123" i="11"/>
  <c r="T123" i="11" s="1"/>
  <c r="S121" i="11"/>
  <c r="T121" i="11" s="1"/>
  <c r="S119" i="11"/>
  <c r="T119" i="11" s="1"/>
  <c r="S117" i="11"/>
  <c r="T117" i="11" s="1"/>
  <c r="S115" i="11"/>
  <c r="T115" i="11" s="1"/>
  <c r="S113" i="11"/>
  <c r="T113" i="11" s="1"/>
  <c r="S111" i="11"/>
  <c r="T111" i="11" s="1"/>
  <c r="S109" i="11"/>
  <c r="T109" i="11" s="1"/>
  <c r="S107" i="11"/>
  <c r="T107" i="11" s="1"/>
  <c r="S231" i="11"/>
  <c r="T231" i="11" s="1"/>
  <c r="S215" i="11"/>
  <c r="T215" i="11" s="1"/>
  <c r="S199" i="11"/>
  <c r="T199" i="11" s="1"/>
  <c r="S183" i="11"/>
  <c r="T183" i="11" s="1"/>
  <c r="S229" i="11"/>
  <c r="T229" i="11" s="1"/>
  <c r="S213" i="11"/>
  <c r="T213" i="11" s="1"/>
  <c r="S197" i="11"/>
  <c r="T197" i="11" s="1"/>
  <c r="S181" i="11"/>
  <c r="T181" i="11" s="1"/>
  <c r="S175" i="11"/>
  <c r="T175" i="11" s="1"/>
  <c r="S227" i="11"/>
  <c r="T227" i="11" s="1"/>
  <c r="S211" i="11"/>
  <c r="T211" i="11" s="1"/>
  <c r="S195" i="11"/>
  <c r="T195" i="11" s="1"/>
  <c r="S156" i="11"/>
  <c r="T156" i="11" s="1"/>
  <c r="S140" i="11"/>
  <c r="T140" i="11" s="1"/>
  <c r="S124" i="11"/>
  <c r="T124" i="11" s="1"/>
  <c r="S108" i="11"/>
  <c r="T108" i="11" s="1"/>
  <c r="S170" i="11"/>
  <c r="T170" i="11" s="1"/>
  <c r="S154" i="11"/>
  <c r="T154" i="11" s="1"/>
  <c r="S138" i="11"/>
  <c r="T138" i="11" s="1"/>
  <c r="S122" i="11"/>
  <c r="T122" i="11" s="1"/>
  <c r="S106" i="11"/>
  <c r="T106" i="11" s="1"/>
  <c r="S105" i="11"/>
  <c r="T105" i="11" s="1"/>
  <c r="S103" i="11"/>
  <c r="T103" i="11" s="1"/>
  <c r="S101" i="11"/>
  <c r="T101" i="11" s="1"/>
  <c r="S99" i="11"/>
  <c r="T99" i="11" s="1"/>
  <c r="S97" i="11"/>
  <c r="T97" i="11" s="1"/>
  <c r="S95" i="11"/>
  <c r="T95" i="11" s="1"/>
  <c r="S93" i="11"/>
  <c r="T93" i="11" s="1"/>
  <c r="S91" i="11"/>
  <c r="T91" i="11" s="1"/>
  <c r="S89" i="11"/>
  <c r="T89" i="11" s="1"/>
  <c r="S87" i="11"/>
  <c r="T87" i="11" s="1"/>
  <c r="S85" i="11"/>
  <c r="T85" i="11" s="1"/>
  <c r="S83" i="11"/>
  <c r="T83" i="11" s="1"/>
  <c r="S81" i="11"/>
  <c r="T81" i="11" s="1"/>
  <c r="S79" i="11"/>
  <c r="T79" i="11" s="1"/>
  <c r="S77" i="11"/>
  <c r="T77" i="11" s="1"/>
  <c r="S75" i="11"/>
  <c r="T75" i="11" s="1"/>
  <c r="S73" i="11"/>
  <c r="T73" i="11" s="1"/>
  <c r="S71" i="11"/>
  <c r="T71" i="11" s="1"/>
  <c r="S69" i="11"/>
  <c r="T69" i="11" s="1"/>
  <c r="S67" i="11"/>
  <c r="T67" i="11" s="1"/>
  <c r="S65" i="11"/>
  <c r="T65" i="11" s="1"/>
  <c r="S63" i="11"/>
  <c r="T63" i="11" s="1"/>
  <c r="S61" i="11"/>
  <c r="T61" i="11" s="1"/>
  <c r="S59" i="11"/>
  <c r="T59" i="11" s="1"/>
  <c r="S57" i="11"/>
  <c r="T57" i="11" s="1"/>
  <c r="S55" i="11"/>
  <c r="T55" i="11" s="1"/>
  <c r="S53" i="11"/>
  <c r="T53" i="11" s="1"/>
  <c r="S51" i="11"/>
  <c r="T51" i="11" s="1"/>
  <c r="S49" i="11"/>
  <c r="T49" i="11" s="1"/>
  <c r="S47" i="11"/>
  <c r="T47" i="11" s="1"/>
  <c r="S45" i="11"/>
  <c r="T45" i="11" s="1"/>
  <c r="S43" i="11"/>
  <c r="T43" i="11" s="1"/>
  <c r="S41" i="11"/>
  <c r="T41" i="11" s="1"/>
  <c r="S39" i="11"/>
  <c r="T39" i="11" s="1"/>
  <c r="S168" i="11"/>
  <c r="T168" i="11" s="1"/>
  <c r="S152" i="11"/>
  <c r="T152" i="11" s="1"/>
  <c r="S136" i="11"/>
  <c r="T136" i="11" s="1"/>
  <c r="S120" i="11"/>
  <c r="T120" i="11" s="1"/>
  <c r="S225" i="11"/>
  <c r="T225" i="11" s="1"/>
  <c r="S166" i="11"/>
  <c r="T166" i="11" s="1"/>
  <c r="S150" i="11"/>
  <c r="T150" i="11" s="1"/>
  <c r="S134" i="11"/>
  <c r="T134" i="11" s="1"/>
  <c r="S118" i="11"/>
  <c r="T118" i="11" s="1"/>
  <c r="S209" i="11"/>
  <c r="T209" i="11" s="1"/>
  <c r="S173" i="11"/>
  <c r="T173" i="11" s="1"/>
  <c r="S164" i="11"/>
  <c r="T164" i="11" s="1"/>
  <c r="S148" i="11"/>
  <c r="T148" i="11" s="1"/>
  <c r="S132" i="11"/>
  <c r="T132" i="11" s="1"/>
  <c r="S116" i="11"/>
  <c r="T116" i="11" s="1"/>
  <c r="S193" i="11"/>
  <c r="T193" i="11" s="1"/>
  <c r="S162" i="11"/>
  <c r="T162" i="11" s="1"/>
  <c r="S146" i="11"/>
  <c r="T146" i="11" s="1"/>
  <c r="S130" i="11"/>
  <c r="T130" i="11" s="1"/>
  <c r="S114" i="11"/>
  <c r="T114" i="11" s="1"/>
  <c r="S104" i="11"/>
  <c r="T104" i="11" s="1"/>
  <c r="S102" i="11"/>
  <c r="T102" i="11" s="1"/>
  <c r="S100" i="11"/>
  <c r="T100" i="11" s="1"/>
  <c r="S98" i="11"/>
  <c r="T98" i="11" s="1"/>
  <c r="S96" i="11"/>
  <c r="T96" i="11" s="1"/>
  <c r="S94" i="11"/>
  <c r="T94" i="11" s="1"/>
  <c r="S92" i="11"/>
  <c r="T92" i="11" s="1"/>
  <c r="S90" i="11"/>
  <c r="T90" i="11" s="1"/>
  <c r="S88" i="11"/>
  <c r="T88" i="11" s="1"/>
  <c r="S86" i="11"/>
  <c r="T86" i="11" s="1"/>
  <c r="S84" i="11"/>
  <c r="T84" i="11" s="1"/>
  <c r="S82" i="11"/>
  <c r="T82" i="11" s="1"/>
  <c r="S80" i="11"/>
  <c r="T80" i="11" s="1"/>
  <c r="S78" i="11"/>
  <c r="T78" i="11" s="1"/>
  <c r="S76" i="11"/>
  <c r="T76" i="11" s="1"/>
  <c r="S74" i="11"/>
  <c r="T74" i="11" s="1"/>
  <c r="S72" i="11"/>
  <c r="T72" i="11" s="1"/>
  <c r="S70" i="11"/>
  <c r="T70" i="11" s="1"/>
  <c r="S68" i="11"/>
  <c r="T68" i="11" s="1"/>
  <c r="S66" i="11"/>
  <c r="T66" i="11" s="1"/>
  <c r="S64" i="11"/>
  <c r="T64" i="11" s="1"/>
  <c r="S62" i="11"/>
  <c r="T62" i="11" s="1"/>
  <c r="S60" i="11"/>
  <c r="T60" i="11" s="1"/>
  <c r="S58" i="11"/>
  <c r="T58" i="11" s="1"/>
  <c r="S56" i="11"/>
  <c r="T56" i="11" s="1"/>
  <c r="S54" i="11"/>
  <c r="T54" i="11" s="1"/>
  <c r="S52" i="11"/>
  <c r="T52" i="11" s="1"/>
  <c r="S50" i="11"/>
  <c r="T50" i="11" s="1"/>
  <c r="S48" i="11"/>
  <c r="T48" i="11" s="1"/>
  <c r="S46" i="11"/>
  <c r="T46" i="11" s="1"/>
  <c r="S44" i="11"/>
  <c r="T44" i="11" s="1"/>
  <c r="S42" i="11"/>
  <c r="T42" i="11" s="1"/>
  <c r="S40" i="11"/>
  <c r="T40" i="11" s="1"/>
  <c r="S160" i="11"/>
  <c r="T160" i="11" s="1"/>
  <c r="S144" i="11"/>
  <c r="T144" i="11" s="1"/>
  <c r="S128" i="11"/>
  <c r="T128" i="11" s="1"/>
  <c r="S112" i="11"/>
  <c r="T112" i="11" s="1"/>
  <c r="D783" i="11"/>
  <c r="E783" i="11" s="1"/>
  <c r="D781" i="11"/>
  <c r="E781" i="11" s="1"/>
  <c r="D779" i="11"/>
  <c r="E779" i="11" s="1"/>
  <c r="D777" i="11"/>
  <c r="E777" i="11" s="1"/>
  <c r="D775" i="11"/>
  <c r="E775" i="11" s="1"/>
  <c r="D773" i="11"/>
  <c r="E773" i="11" s="1"/>
  <c r="D771" i="11"/>
  <c r="E771" i="11" s="1"/>
  <c r="D769" i="11"/>
  <c r="E769" i="11" s="1"/>
  <c r="D767" i="11"/>
  <c r="E767" i="11" s="1"/>
  <c r="D782" i="11"/>
  <c r="E782" i="11" s="1"/>
  <c r="D766" i="11"/>
  <c r="E766" i="11" s="1"/>
  <c r="D780" i="11"/>
  <c r="E780" i="11" s="1"/>
  <c r="D778" i="11"/>
  <c r="E778" i="11" s="1"/>
  <c r="AS778" i="11" s="1"/>
  <c r="D776" i="11"/>
  <c r="E776" i="11" s="1"/>
  <c r="D764" i="11"/>
  <c r="E764" i="11" s="1"/>
  <c r="D762" i="11"/>
  <c r="E762" i="11" s="1"/>
  <c r="D760" i="11"/>
  <c r="E760" i="11" s="1"/>
  <c r="AS760" i="11" s="1"/>
  <c r="D758" i="11"/>
  <c r="E758" i="11" s="1"/>
  <c r="D756" i="11"/>
  <c r="E756" i="11" s="1"/>
  <c r="D754" i="11"/>
  <c r="E754" i="11" s="1"/>
  <c r="AS754" i="11" s="1"/>
  <c r="D774" i="11"/>
  <c r="E774" i="11" s="1"/>
  <c r="D772" i="11"/>
  <c r="E772" i="11" s="1"/>
  <c r="AS772" i="11" s="1"/>
  <c r="D770" i="11"/>
  <c r="E770" i="11" s="1"/>
  <c r="D768" i="11"/>
  <c r="E768" i="11" s="1"/>
  <c r="D755" i="11"/>
  <c r="E755" i="11" s="1"/>
  <c r="AS755" i="11" s="1"/>
  <c r="D749" i="11"/>
  <c r="E749" i="11" s="1"/>
  <c r="D765" i="11"/>
  <c r="E765" i="11" s="1"/>
  <c r="D751" i="11"/>
  <c r="E751" i="11" s="1"/>
  <c r="D748" i="11"/>
  <c r="E748" i="11" s="1"/>
  <c r="D746" i="11"/>
  <c r="E746" i="11" s="1"/>
  <c r="D744" i="11"/>
  <c r="E744" i="11" s="1"/>
  <c r="D742" i="11"/>
  <c r="E742" i="11" s="1"/>
  <c r="D740" i="11"/>
  <c r="E740" i="11" s="1"/>
  <c r="AS740" i="11" s="1"/>
  <c r="D738" i="11"/>
  <c r="E738" i="11" s="1"/>
  <c r="D736" i="11"/>
  <c r="E736" i="11" s="1"/>
  <c r="D734" i="11"/>
  <c r="E734" i="11" s="1"/>
  <c r="D763" i="11"/>
  <c r="E763" i="11" s="1"/>
  <c r="D753" i="11"/>
  <c r="E753" i="11" s="1"/>
  <c r="D761" i="11"/>
  <c r="E761" i="11" s="1"/>
  <c r="D752" i="11"/>
  <c r="E752" i="11" s="1"/>
  <c r="D750" i="11"/>
  <c r="E750" i="11" s="1"/>
  <c r="AS750" i="11" s="1"/>
  <c r="D759" i="11"/>
  <c r="E759" i="11" s="1"/>
  <c r="D747" i="11"/>
  <c r="E747" i="11" s="1"/>
  <c r="D745" i="11"/>
  <c r="E745" i="11" s="1"/>
  <c r="D732" i="11"/>
  <c r="E732" i="11" s="1"/>
  <c r="D730" i="11"/>
  <c r="E730" i="11" s="1"/>
  <c r="D728" i="11"/>
  <c r="E728" i="11" s="1"/>
  <c r="D726" i="11"/>
  <c r="E726" i="11" s="1"/>
  <c r="D724" i="11"/>
  <c r="E724" i="11" s="1"/>
  <c r="AS724" i="11" s="1"/>
  <c r="D722" i="11"/>
  <c r="E722" i="11" s="1"/>
  <c r="D720" i="11"/>
  <c r="E720" i="11" s="1"/>
  <c r="D718" i="11"/>
  <c r="E718" i="11" s="1"/>
  <c r="AS718" i="11" s="1"/>
  <c r="D743" i="11"/>
  <c r="E743" i="11" s="1"/>
  <c r="D741" i="11"/>
  <c r="E741" i="11" s="1"/>
  <c r="D757" i="11"/>
  <c r="E757" i="11" s="1"/>
  <c r="D737" i="11"/>
  <c r="E737" i="11" s="1"/>
  <c r="D733" i="11"/>
  <c r="E733" i="11" s="1"/>
  <c r="AS733" i="11" s="1"/>
  <c r="D731" i="11"/>
  <c r="E731" i="11" s="1"/>
  <c r="AS731" i="11" s="1"/>
  <c r="D729" i="11"/>
  <c r="E729" i="11" s="1"/>
  <c r="D727" i="11"/>
  <c r="E727" i="11" s="1"/>
  <c r="D725" i="11"/>
  <c r="E725" i="11" s="1"/>
  <c r="D723" i="11"/>
  <c r="E723" i="11" s="1"/>
  <c r="D721" i="11"/>
  <c r="E721" i="11" s="1"/>
  <c r="D719" i="11"/>
  <c r="E719" i="11" s="1"/>
  <c r="D735" i="11"/>
  <c r="E735" i="11" s="1"/>
  <c r="AS735" i="11" s="1"/>
  <c r="D716" i="11"/>
  <c r="E716" i="11" s="1"/>
  <c r="D714" i="11"/>
  <c r="E714" i="11" s="1"/>
  <c r="AS714" i="11" s="1"/>
  <c r="D712" i="11"/>
  <c r="E712" i="11" s="1"/>
  <c r="D710" i="11"/>
  <c r="E710" i="11" s="1"/>
  <c r="D708" i="11"/>
  <c r="E708" i="11" s="1"/>
  <c r="D706" i="11"/>
  <c r="E706" i="11" s="1"/>
  <c r="D704" i="11"/>
  <c r="E704" i="11" s="1"/>
  <c r="AS704" i="11" s="1"/>
  <c r="D739" i="11"/>
  <c r="E739" i="11" s="1"/>
  <c r="AS739" i="11" s="1"/>
  <c r="D717" i="11"/>
  <c r="E717" i="11" s="1"/>
  <c r="D715" i="11"/>
  <c r="E715" i="11" s="1"/>
  <c r="D713" i="11"/>
  <c r="E713" i="11" s="1"/>
  <c r="D711" i="11"/>
  <c r="E711" i="11" s="1"/>
  <c r="D709" i="11"/>
  <c r="E709" i="11" s="1"/>
  <c r="D707" i="11"/>
  <c r="E707" i="11" s="1"/>
  <c r="AS707" i="11" s="1"/>
  <c r="D705" i="11"/>
  <c r="E705" i="11" s="1"/>
  <c r="D703" i="11"/>
  <c r="E703" i="11" s="1"/>
  <c r="AS703" i="11" s="1"/>
  <c r="D702" i="11"/>
  <c r="E702" i="11" s="1"/>
  <c r="D700" i="11"/>
  <c r="E700" i="11" s="1"/>
  <c r="D698" i="11"/>
  <c r="E698" i="11" s="1"/>
  <c r="D696" i="11"/>
  <c r="E696" i="11" s="1"/>
  <c r="D694" i="11"/>
  <c r="E694" i="11" s="1"/>
  <c r="AS694" i="11" s="1"/>
  <c r="D692" i="11"/>
  <c r="E692" i="11" s="1"/>
  <c r="D690" i="11"/>
  <c r="E690" i="11" s="1"/>
  <c r="D688" i="11"/>
  <c r="E688" i="11" s="1"/>
  <c r="AS688" i="11" s="1"/>
  <c r="D701" i="11"/>
  <c r="E701" i="11" s="1"/>
  <c r="D699" i="11"/>
  <c r="E699" i="11" s="1"/>
  <c r="D697" i="11"/>
  <c r="E697" i="11" s="1"/>
  <c r="D695" i="11"/>
  <c r="E695" i="11" s="1"/>
  <c r="D693" i="11"/>
  <c r="E693" i="11" s="1"/>
  <c r="D691" i="11"/>
  <c r="E691" i="11" s="1"/>
  <c r="D689" i="11"/>
  <c r="E689" i="11" s="1"/>
  <c r="D687" i="11"/>
  <c r="E687" i="11" s="1"/>
  <c r="D685" i="11"/>
  <c r="E685" i="11" s="1"/>
  <c r="D683" i="11"/>
  <c r="E683" i="11" s="1"/>
  <c r="D681" i="11"/>
  <c r="E681" i="11" s="1"/>
  <c r="D679" i="11"/>
  <c r="E679" i="11" s="1"/>
  <c r="D677" i="11"/>
  <c r="E677" i="11" s="1"/>
  <c r="D675" i="11"/>
  <c r="E675" i="11" s="1"/>
  <c r="D673" i="11"/>
  <c r="E673" i="11" s="1"/>
  <c r="D680" i="11"/>
  <c r="E680" i="11" s="1"/>
  <c r="AS680" i="11" s="1"/>
  <c r="D678" i="11"/>
  <c r="E678" i="11" s="1"/>
  <c r="D671" i="11"/>
  <c r="E671" i="11" s="1"/>
  <c r="D676" i="11"/>
  <c r="E676" i="11" s="1"/>
  <c r="D674" i="11"/>
  <c r="E674" i="11" s="1"/>
  <c r="D670" i="11"/>
  <c r="E670" i="11" s="1"/>
  <c r="AS670" i="11" s="1"/>
  <c r="D668" i="11"/>
  <c r="E668" i="11" s="1"/>
  <c r="D666" i="11"/>
  <c r="E666" i="11" s="1"/>
  <c r="D664" i="11"/>
  <c r="E664" i="11" s="1"/>
  <c r="AS664" i="11" s="1"/>
  <c r="D662" i="11"/>
  <c r="E662" i="11" s="1"/>
  <c r="D660" i="11"/>
  <c r="E660" i="11" s="1"/>
  <c r="D658" i="11"/>
  <c r="E658" i="11" s="1"/>
  <c r="D656" i="11"/>
  <c r="E656" i="11" s="1"/>
  <c r="D654" i="11"/>
  <c r="E654" i="11" s="1"/>
  <c r="D652" i="11"/>
  <c r="E652" i="11" s="1"/>
  <c r="AS652" i="11" s="1"/>
  <c r="D650" i="11"/>
  <c r="E650" i="11" s="1"/>
  <c r="AS650" i="11" s="1"/>
  <c r="D648" i="11"/>
  <c r="E648" i="11" s="1"/>
  <c r="AS648" i="11" s="1"/>
  <c r="D646" i="11"/>
  <c r="E646" i="11" s="1"/>
  <c r="D644" i="11"/>
  <c r="E644" i="11" s="1"/>
  <c r="D642" i="11"/>
  <c r="E642" i="11" s="1"/>
  <c r="D640" i="11"/>
  <c r="E640" i="11" s="1"/>
  <c r="D638" i="11"/>
  <c r="E638" i="11" s="1"/>
  <c r="D636" i="11"/>
  <c r="E636" i="11" s="1"/>
  <c r="D672" i="11"/>
  <c r="E672" i="11" s="1"/>
  <c r="D686" i="11"/>
  <c r="E686" i="11" s="1"/>
  <c r="AS686" i="11" s="1"/>
  <c r="D684" i="11"/>
  <c r="E684" i="11" s="1"/>
  <c r="D667" i="11"/>
  <c r="E667" i="11" s="1"/>
  <c r="D651" i="11"/>
  <c r="E651" i="11" s="1"/>
  <c r="D665" i="11"/>
  <c r="E665" i="11" s="1"/>
  <c r="D649" i="11"/>
  <c r="E649" i="11" s="1"/>
  <c r="D637" i="11"/>
  <c r="E637" i="11" s="1"/>
  <c r="D663" i="11"/>
  <c r="E663" i="11" s="1"/>
  <c r="D647" i="11"/>
  <c r="E647" i="11" s="1"/>
  <c r="AS647" i="11" s="1"/>
  <c r="D634" i="11"/>
  <c r="E634" i="11" s="1"/>
  <c r="D632" i="11"/>
  <c r="E632" i="11" s="1"/>
  <c r="D630" i="11"/>
  <c r="E630" i="11" s="1"/>
  <c r="D628" i="11"/>
  <c r="E628" i="11" s="1"/>
  <c r="D626" i="11"/>
  <c r="E626" i="11" s="1"/>
  <c r="AS626" i="11" s="1"/>
  <c r="D624" i="11"/>
  <c r="E624" i="11" s="1"/>
  <c r="D622" i="11"/>
  <c r="E622" i="11" s="1"/>
  <c r="D620" i="11"/>
  <c r="E620" i="11" s="1"/>
  <c r="AS620" i="11" s="1"/>
  <c r="D618" i="11"/>
  <c r="E618" i="11" s="1"/>
  <c r="D616" i="11"/>
  <c r="E616" i="11" s="1"/>
  <c r="D614" i="11"/>
  <c r="E614" i="11" s="1"/>
  <c r="D612" i="11"/>
  <c r="E612" i="11" s="1"/>
  <c r="D610" i="11"/>
  <c r="E610" i="11" s="1"/>
  <c r="AS610" i="11" s="1"/>
  <c r="D608" i="11"/>
  <c r="E608" i="11" s="1"/>
  <c r="D606" i="11"/>
  <c r="E606" i="11" s="1"/>
  <c r="D604" i="11"/>
  <c r="E604" i="11" s="1"/>
  <c r="AS604" i="11" s="1"/>
  <c r="D682" i="11"/>
  <c r="E682" i="11" s="1"/>
  <c r="D661" i="11"/>
  <c r="E661" i="11" s="1"/>
  <c r="AS661" i="11" s="1"/>
  <c r="D645" i="11"/>
  <c r="E645" i="11" s="1"/>
  <c r="D635" i="11"/>
  <c r="E635" i="11" s="1"/>
  <c r="D659" i="11"/>
  <c r="E659" i="11" s="1"/>
  <c r="D643" i="11"/>
  <c r="E643" i="11" s="1"/>
  <c r="D657" i="11"/>
  <c r="E657" i="11" s="1"/>
  <c r="D641" i="11"/>
  <c r="E641" i="11" s="1"/>
  <c r="AS641" i="11" s="1"/>
  <c r="D655" i="11"/>
  <c r="E655" i="11" s="1"/>
  <c r="D633" i="11"/>
  <c r="E633" i="11" s="1"/>
  <c r="D631" i="11"/>
  <c r="E631" i="11" s="1"/>
  <c r="D629" i="11"/>
  <c r="E629" i="11" s="1"/>
  <c r="D627" i="11"/>
  <c r="E627" i="11" s="1"/>
  <c r="D625" i="11"/>
  <c r="E625" i="11" s="1"/>
  <c r="AS625" i="11" s="1"/>
  <c r="D623" i="11"/>
  <c r="E623" i="11" s="1"/>
  <c r="AS623" i="11" s="1"/>
  <c r="D621" i="11"/>
  <c r="E621" i="11" s="1"/>
  <c r="AS621" i="11" s="1"/>
  <c r="D619" i="11"/>
  <c r="E619" i="11" s="1"/>
  <c r="D617" i="11"/>
  <c r="E617" i="11" s="1"/>
  <c r="D615" i="11"/>
  <c r="E615" i="11" s="1"/>
  <c r="D613" i="11"/>
  <c r="E613" i="11" s="1"/>
  <c r="D611" i="11"/>
  <c r="E611" i="11" s="1"/>
  <c r="D609" i="11"/>
  <c r="E609" i="11" s="1"/>
  <c r="AS609" i="11" s="1"/>
  <c r="D607" i="11"/>
  <c r="E607" i="11" s="1"/>
  <c r="AS607" i="11" s="1"/>
  <c r="D605" i="11"/>
  <c r="E605" i="11" s="1"/>
  <c r="AS605" i="11" s="1"/>
  <c r="D603" i="11"/>
  <c r="E603" i="11" s="1"/>
  <c r="D669" i="11"/>
  <c r="E669" i="11" s="1"/>
  <c r="AS669" i="11" s="1"/>
  <c r="D653" i="11"/>
  <c r="E653" i="11" s="1"/>
  <c r="D639" i="11"/>
  <c r="E639" i="11" s="1"/>
  <c r="D601" i="11"/>
  <c r="E601" i="11" s="1"/>
  <c r="D599" i="11"/>
  <c r="E599" i="11" s="1"/>
  <c r="D597" i="11"/>
  <c r="E597" i="11" s="1"/>
  <c r="D595" i="11"/>
  <c r="E595" i="11" s="1"/>
  <c r="D593" i="11"/>
  <c r="E593" i="11" s="1"/>
  <c r="D591" i="11"/>
  <c r="E591" i="11" s="1"/>
  <c r="D589" i="11"/>
  <c r="E589" i="11" s="1"/>
  <c r="D587" i="11"/>
  <c r="E587" i="11" s="1"/>
  <c r="D585" i="11"/>
  <c r="E585" i="11" s="1"/>
  <c r="D583" i="11"/>
  <c r="E583" i="11" s="1"/>
  <c r="D581" i="11"/>
  <c r="E581" i="11" s="1"/>
  <c r="D579" i="11"/>
  <c r="E579" i="11" s="1"/>
  <c r="D577" i="11"/>
  <c r="E577" i="11" s="1"/>
  <c r="D575" i="11"/>
  <c r="E575" i="11" s="1"/>
  <c r="D573" i="11"/>
  <c r="E573" i="11" s="1"/>
  <c r="D571" i="11"/>
  <c r="E571" i="11" s="1"/>
  <c r="D602" i="11"/>
  <c r="E602" i="11" s="1"/>
  <c r="D600" i="11"/>
  <c r="E600" i="11" s="1"/>
  <c r="D598" i="11"/>
  <c r="E598" i="11" s="1"/>
  <c r="D596" i="11"/>
  <c r="E596" i="11" s="1"/>
  <c r="AS596" i="11" s="1"/>
  <c r="D594" i="11"/>
  <c r="E594" i="11" s="1"/>
  <c r="D592" i="11"/>
  <c r="E592" i="11" s="1"/>
  <c r="AS592" i="11" s="1"/>
  <c r="D590" i="11"/>
  <c r="E590" i="11" s="1"/>
  <c r="D588" i="11"/>
  <c r="E588" i="11" s="1"/>
  <c r="D586" i="11"/>
  <c r="E586" i="11" s="1"/>
  <c r="D584" i="11"/>
  <c r="E584" i="11" s="1"/>
  <c r="D582" i="11"/>
  <c r="E582" i="11" s="1"/>
  <c r="D580" i="11"/>
  <c r="E580" i="11" s="1"/>
  <c r="AS580" i="11" s="1"/>
  <c r="D578" i="11"/>
  <c r="E578" i="11" s="1"/>
  <c r="D576" i="11"/>
  <c r="E576" i="11" s="1"/>
  <c r="AS576" i="11" s="1"/>
  <c r="D574" i="11"/>
  <c r="E574" i="11" s="1"/>
  <c r="D572" i="11"/>
  <c r="E572" i="11" s="1"/>
  <c r="D570" i="11"/>
  <c r="E570" i="11" s="1"/>
  <c r="D568" i="11"/>
  <c r="E568" i="11" s="1"/>
  <c r="AS568" i="11" s="1"/>
  <c r="D566" i="11"/>
  <c r="E566" i="11" s="1"/>
  <c r="D564" i="11"/>
  <c r="E564" i="11" s="1"/>
  <c r="AS564" i="11" s="1"/>
  <c r="D562" i="11"/>
  <c r="E562" i="11" s="1"/>
  <c r="D560" i="11"/>
  <c r="E560" i="11" s="1"/>
  <c r="AS560" i="11" s="1"/>
  <c r="D558" i="11"/>
  <c r="E558" i="11" s="1"/>
  <c r="D556" i="11"/>
  <c r="E556" i="11" s="1"/>
  <c r="D554" i="11"/>
  <c r="E554" i="11" s="1"/>
  <c r="D552" i="11"/>
  <c r="E552" i="11" s="1"/>
  <c r="D550" i="11"/>
  <c r="E550" i="11" s="1"/>
  <c r="D548" i="11"/>
  <c r="E548" i="11" s="1"/>
  <c r="AS548" i="11" s="1"/>
  <c r="D546" i="11"/>
  <c r="E546" i="11" s="1"/>
  <c r="D544" i="11"/>
  <c r="E544" i="11" s="1"/>
  <c r="D542" i="11"/>
  <c r="E542" i="11" s="1"/>
  <c r="D540" i="11"/>
  <c r="E540" i="11" s="1"/>
  <c r="D538" i="11"/>
  <c r="E538" i="11" s="1"/>
  <c r="D569" i="11"/>
  <c r="E569" i="11" s="1"/>
  <c r="D565" i="11"/>
  <c r="E565" i="11" s="1"/>
  <c r="D557" i="11"/>
  <c r="E557" i="11" s="1"/>
  <c r="AS557" i="11" s="1"/>
  <c r="D549" i="11"/>
  <c r="E549" i="11" s="1"/>
  <c r="D541" i="11"/>
  <c r="E541" i="11" s="1"/>
  <c r="D536" i="11"/>
  <c r="E536" i="11" s="1"/>
  <c r="D534" i="11"/>
  <c r="E534" i="11" s="1"/>
  <c r="D532" i="11"/>
  <c r="E532" i="11" s="1"/>
  <c r="D530" i="11"/>
  <c r="E530" i="11" s="1"/>
  <c r="AS530" i="11" s="1"/>
  <c r="D528" i="11"/>
  <c r="E528" i="11" s="1"/>
  <c r="D526" i="11"/>
  <c r="E526" i="11" s="1"/>
  <c r="AS526" i="11" s="1"/>
  <c r="D524" i="11"/>
  <c r="E524" i="11" s="1"/>
  <c r="D522" i="11"/>
  <c r="E522" i="11" s="1"/>
  <c r="D520" i="11"/>
  <c r="E520" i="11" s="1"/>
  <c r="D518" i="11"/>
  <c r="E518" i="11" s="1"/>
  <c r="D516" i="11"/>
  <c r="E516" i="11" s="1"/>
  <c r="D514" i="11"/>
  <c r="E514" i="11" s="1"/>
  <c r="AS514" i="11" s="1"/>
  <c r="D512" i="11"/>
  <c r="E512" i="11" s="1"/>
  <c r="D510" i="11"/>
  <c r="E510" i="11" s="1"/>
  <c r="AS510" i="11" s="1"/>
  <c r="D508" i="11"/>
  <c r="E508" i="11" s="1"/>
  <c r="D563" i="11"/>
  <c r="E563" i="11" s="1"/>
  <c r="AS563" i="11" s="1"/>
  <c r="D555" i="11"/>
  <c r="E555" i="11" s="1"/>
  <c r="D547" i="11"/>
  <c r="E547" i="11" s="1"/>
  <c r="AS547" i="11" s="1"/>
  <c r="D539" i="11"/>
  <c r="E539" i="11" s="1"/>
  <c r="D561" i="11"/>
  <c r="E561" i="11" s="1"/>
  <c r="D553" i="11"/>
  <c r="E553" i="11" s="1"/>
  <c r="D545" i="11"/>
  <c r="E545" i="11" s="1"/>
  <c r="AS545" i="11" s="1"/>
  <c r="D537" i="11"/>
  <c r="E537" i="11" s="1"/>
  <c r="AS537" i="11" s="1"/>
  <c r="D535" i="11"/>
  <c r="E535" i="11" s="1"/>
  <c r="D533" i="11"/>
  <c r="E533" i="11" s="1"/>
  <c r="D531" i="11"/>
  <c r="E531" i="11" s="1"/>
  <c r="D529" i="11"/>
  <c r="E529" i="11" s="1"/>
  <c r="AS529" i="11" s="1"/>
  <c r="D527" i="11"/>
  <c r="E527" i="11" s="1"/>
  <c r="D525" i="11"/>
  <c r="E525" i="11" s="1"/>
  <c r="D523" i="11"/>
  <c r="E523" i="11" s="1"/>
  <c r="AS523" i="11" s="1"/>
  <c r="D521" i="11"/>
  <c r="E521" i="11" s="1"/>
  <c r="D519" i="11"/>
  <c r="E519" i="11" s="1"/>
  <c r="D517" i="11"/>
  <c r="E517" i="11" s="1"/>
  <c r="D515" i="11"/>
  <c r="E515" i="11" s="1"/>
  <c r="D513" i="11"/>
  <c r="E513" i="11" s="1"/>
  <c r="D511" i="11"/>
  <c r="E511" i="11" s="1"/>
  <c r="D509" i="11"/>
  <c r="E509" i="11" s="1"/>
  <c r="D567" i="11"/>
  <c r="E567" i="11" s="1"/>
  <c r="AS567" i="11" s="1"/>
  <c r="D559" i="11"/>
  <c r="E559" i="11" s="1"/>
  <c r="AS559" i="11" s="1"/>
  <c r="D551" i="11"/>
  <c r="E551" i="11" s="1"/>
  <c r="D543" i="11"/>
  <c r="E543" i="11" s="1"/>
  <c r="D507" i="11"/>
  <c r="E507" i="11" s="1"/>
  <c r="D505" i="11"/>
  <c r="E505" i="11" s="1"/>
  <c r="D503" i="11"/>
  <c r="E503" i="11" s="1"/>
  <c r="D501" i="11"/>
  <c r="E501" i="11" s="1"/>
  <c r="D499" i="11"/>
  <c r="E499" i="11" s="1"/>
  <c r="AS499" i="11" s="1"/>
  <c r="D497" i="11"/>
  <c r="E497" i="11" s="1"/>
  <c r="D495" i="11"/>
  <c r="E495" i="11" s="1"/>
  <c r="D493" i="11"/>
  <c r="E493" i="11" s="1"/>
  <c r="D491" i="11"/>
  <c r="E491" i="11" s="1"/>
  <c r="D489" i="11"/>
  <c r="E489" i="11" s="1"/>
  <c r="AS489" i="11" s="1"/>
  <c r="D487" i="11"/>
  <c r="E487" i="11" s="1"/>
  <c r="D485" i="11"/>
  <c r="E485" i="11" s="1"/>
  <c r="D483" i="11"/>
  <c r="E483" i="11" s="1"/>
  <c r="AS483" i="11" s="1"/>
  <c r="D481" i="11"/>
  <c r="E481" i="11" s="1"/>
  <c r="D479" i="11"/>
  <c r="E479" i="11" s="1"/>
  <c r="D477" i="11"/>
  <c r="E477" i="11" s="1"/>
  <c r="D475" i="11"/>
  <c r="E475" i="11" s="1"/>
  <c r="D492" i="11"/>
  <c r="E492" i="11" s="1"/>
  <c r="D476" i="11"/>
  <c r="E476" i="11" s="1"/>
  <c r="D472" i="11"/>
  <c r="E472" i="11" s="1"/>
  <c r="D470" i="11"/>
  <c r="E470" i="11" s="1"/>
  <c r="D468" i="11"/>
  <c r="E468" i="11" s="1"/>
  <c r="D466" i="11"/>
  <c r="E466" i="11" s="1"/>
  <c r="D464" i="11"/>
  <c r="E464" i="11" s="1"/>
  <c r="D462" i="11"/>
  <c r="E462" i="11" s="1"/>
  <c r="D460" i="11"/>
  <c r="E460" i="11" s="1"/>
  <c r="D458" i="11"/>
  <c r="E458" i="11" s="1"/>
  <c r="D456" i="11"/>
  <c r="E456" i="11" s="1"/>
  <c r="D454" i="11"/>
  <c r="E454" i="11" s="1"/>
  <c r="D452" i="11"/>
  <c r="E452" i="11" s="1"/>
  <c r="D450" i="11"/>
  <c r="E450" i="11" s="1"/>
  <c r="D448" i="11"/>
  <c r="E448" i="11" s="1"/>
  <c r="D446" i="11"/>
  <c r="E446" i="11" s="1"/>
  <c r="D444" i="11"/>
  <c r="E444" i="11" s="1"/>
  <c r="D442" i="11"/>
  <c r="E442" i="11" s="1"/>
  <c r="D506" i="11"/>
  <c r="E506" i="11" s="1"/>
  <c r="AS506" i="11" s="1"/>
  <c r="D490" i="11"/>
  <c r="E490" i="11" s="1"/>
  <c r="AS490" i="11" s="1"/>
  <c r="D474" i="11"/>
  <c r="E474" i="11" s="1"/>
  <c r="AS474" i="11" s="1"/>
  <c r="D504" i="11"/>
  <c r="E504" i="11" s="1"/>
  <c r="D488" i="11"/>
  <c r="E488" i="11" s="1"/>
  <c r="D502" i="11"/>
  <c r="E502" i="11" s="1"/>
  <c r="D486" i="11"/>
  <c r="E486" i="11" s="1"/>
  <c r="D500" i="11"/>
  <c r="E500" i="11" s="1"/>
  <c r="D484" i="11"/>
  <c r="E484" i="11" s="1"/>
  <c r="D473" i="11"/>
  <c r="E473" i="11" s="1"/>
  <c r="AS473" i="11" s="1"/>
  <c r="D471" i="11"/>
  <c r="E471" i="11" s="1"/>
  <c r="D469" i="11"/>
  <c r="E469" i="11" s="1"/>
  <c r="D467" i="11"/>
  <c r="E467" i="11" s="1"/>
  <c r="D465" i="11"/>
  <c r="E465" i="11" s="1"/>
  <c r="D463" i="11"/>
  <c r="E463" i="11" s="1"/>
  <c r="D461" i="11"/>
  <c r="E461" i="11" s="1"/>
  <c r="AS461" i="11" s="1"/>
  <c r="D459" i="11"/>
  <c r="E459" i="11" s="1"/>
  <c r="D457" i="11"/>
  <c r="E457" i="11" s="1"/>
  <c r="AS457" i="11" s="1"/>
  <c r="D455" i="11"/>
  <c r="E455" i="11" s="1"/>
  <c r="D453" i="11"/>
  <c r="E453" i="11" s="1"/>
  <c r="D451" i="11"/>
  <c r="E451" i="11" s="1"/>
  <c r="D449" i="11"/>
  <c r="E449" i="11" s="1"/>
  <c r="D447" i="11"/>
  <c r="E447" i="11" s="1"/>
  <c r="D445" i="11"/>
  <c r="E445" i="11" s="1"/>
  <c r="AS445" i="11" s="1"/>
  <c r="D443" i="11"/>
  <c r="E443" i="11" s="1"/>
  <c r="D441" i="11"/>
  <c r="E441" i="11" s="1"/>
  <c r="AS441" i="11" s="1"/>
  <c r="D498" i="11"/>
  <c r="E498" i="11" s="1"/>
  <c r="D482" i="11"/>
  <c r="E482" i="11" s="1"/>
  <c r="D496" i="11"/>
  <c r="E496" i="11" s="1"/>
  <c r="D480" i="11"/>
  <c r="E480" i="11" s="1"/>
  <c r="AS480" i="11" s="1"/>
  <c r="D439" i="11"/>
  <c r="E439" i="11" s="1"/>
  <c r="D437" i="11"/>
  <c r="E437" i="11" s="1"/>
  <c r="D435" i="11"/>
  <c r="E435" i="11" s="1"/>
  <c r="D433" i="11"/>
  <c r="E433" i="11" s="1"/>
  <c r="AS433" i="11" s="1"/>
  <c r="D431" i="11"/>
  <c r="E431" i="11" s="1"/>
  <c r="D429" i="11"/>
  <c r="E429" i="11" s="1"/>
  <c r="D427" i="11"/>
  <c r="E427" i="11" s="1"/>
  <c r="AS427" i="11" s="1"/>
  <c r="D425" i="11"/>
  <c r="E425" i="11" s="1"/>
  <c r="D423" i="11"/>
  <c r="E423" i="11" s="1"/>
  <c r="D421" i="11"/>
  <c r="E421" i="11" s="1"/>
  <c r="D419" i="11"/>
  <c r="E419" i="11" s="1"/>
  <c r="D417" i="11"/>
  <c r="E417" i="11" s="1"/>
  <c r="AS417" i="11" s="1"/>
  <c r="D415" i="11"/>
  <c r="E415" i="11" s="1"/>
  <c r="D413" i="11"/>
  <c r="E413" i="11" s="1"/>
  <c r="D411" i="11"/>
  <c r="E411" i="11" s="1"/>
  <c r="AS411" i="11" s="1"/>
  <c r="D409" i="11"/>
  <c r="E409" i="11" s="1"/>
  <c r="D407" i="11"/>
  <c r="E407" i="11" s="1"/>
  <c r="D405" i="11"/>
  <c r="E405" i="11" s="1"/>
  <c r="D403" i="11"/>
  <c r="E403" i="11" s="1"/>
  <c r="D401" i="11"/>
  <c r="E401" i="11" s="1"/>
  <c r="AS401" i="11" s="1"/>
  <c r="D399" i="11"/>
  <c r="E399" i="11" s="1"/>
  <c r="D397" i="11"/>
  <c r="E397" i="11" s="1"/>
  <c r="D395" i="11"/>
  <c r="E395" i="11" s="1"/>
  <c r="AS395" i="11" s="1"/>
  <c r="D393" i="11"/>
  <c r="E393" i="11" s="1"/>
  <c r="D391" i="11"/>
  <c r="E391" i="11" s="1"/>
  <c r="D389" i="11"/>
  <c r="E389" i="11" s="1"/>
  <c r="D387" i="11"/>
  <c r="E387" i="11" s="1"/>
  <c r="D385" i="11"/>
  <c r="E385" i="11" s="1"/>
  <c r="AS385" i="11" s="1"/>
  <c r="D383" i="11"/>
  <c r="E383" i="11" s="1"/>
  <c r="D381" i="11"/>
  <c r="E381" i="11" s="1"/>
  <c r="D379" i="11"/>
  <c r="E379" i="11" s="1"/>
  <c r="AS379" i="11" s="1"/>
  <c r="D377" i="11"/>
  <c r="E377" i="11" s="1"/>
  <c r="D375" i="11"/>
  <c r="E375" i="11" s="1"/>
  <c r="D373" i="11"/>
  <c r="E373" i="11" s="1"/>
  <c r="D371" i="11"/>
  <c r="E371" i="11" s="1"/>
  <c r="D494" i="11"/>
  <c r="E494" i="11" s="1"/>
  <c r="D478" i="11"/>
  <c r="E478" i="11" s="1"/>
  <c r="D440" i="11"/>
  <c r="E440" i="11" s="1"/>
  <c r="AS440" i="11" s="1"/>
  <c r="D438" i="11"/>
  <c r="E438" i="11" s="1"/>
  <c r="AS438" i="11" s="1"/>
  <c r="D436" i="11"/>
  <c r="E436" i="11" s="1"/>
  <c r="D434" i="11"/>
  <c r="E434" i="11" s="1"/>
  <c r="AS434" i="11" s="1"/>
  <c r="D432" i="11"/>
  <c r="E432" i="11" s="1"/>
  <c r="D430" i="11"/>
  <c r="E430" i="11" s="1"/>
  <c r="AS430" i="11" s="1"/>
  <c r="D428" i="11"/>
  <c r="E428" i="11" s="1"/>
  <c r="AS428" i="11" s="1"/>
  <c r="D426" i="11"/>
  <c r="E426" i="11" s="1"/>
  <c r="D424" i="11"/>
  <c r="E424" i="11" s="1"/>
  <c r="AS424" i="11" s="1"/>
  <c r="D422" i="11"/>
  <c r="E422" i="11" s="1"/>
  <c r="AS422" i="11" s="1"/>
  <c r="D420" i="11"/>
  <c r="E420" i="11" s="1"/>
  <c r="D418" i="11"/>
  <c r="E418" i="11" s="1"/>
  <c r="AS418" i="11" s="1"/>
  <c r="D416" i="11"/>
  <c r="E416" i="11" s="1"/>
  <c r="D414" i="11"/>
  <c r="E414" i="11" s="1"/>
  <c r="AS414" i="11" s="1"/>
  <c r="D412" i="11"/>
  <c r="E412" i="11" s="1"/>
  <c r="AS412" i="11" s="1"/>
  <c r="D410" i="11"/>
  <c r="E410" i="11" s="1"/>
  <c r="D408" i="11"/>
  <c r="E408" i="11" s="1"/>
  <c r="AS408" i="11" s="1"/>
  <c r="D406" i="11"/>
  <c r="E406" i="11" s="1"/>
  <c r="AS406" i="11" s="1"/>
  <c r="D404" i="11"/>
  <c r="E404" i="11" s="1"/>
  <c r="D402" i="11"/>
  <c r="E402" i="11" s="1"/>
  <c r="AS402" i="11" s="1"/>
  <c r="D400" i="11"/>
  <c r="E400" i="11" s="1"/>
  <c r="D398" i="11"/>
  <c r="E398" i="11" s="1"/>
  <c r="AS398" i="11" s="1"/>
  <c r="D396" i="11"/>
  <c r="E396" i="11" s="1"/>
  <c r="AS396" i="11" s="1"/>
  <c r="D394" i="11"/>
  <c r="E394" i="11" s="1"/>
  <c r="D392" i="11"/>
  <c r="E392" i="11" s="1"/>
  <c r="AS392" i="11" s="1"/>
  <c r="D390" i="11"/>
  <c r="E390" i="11" s="1"/>
  <c r="AS390" i="11" s="1"/>
  <c r="D388" i="11"/>
  <c r="E388" i="11" s="1"/>
  <c r="D386" i="11"/>
  <c r="E386" i="11" s="1"/>
  <c r="AS386" i="11" s="1"/>
  <c r="D384" i="11"/>
  <c r="E384" i="11" s="1"/>
  <c r="D382" i="11"/>
  <c r="E382" i="11" s="1"/>
  <c r="AS382" i="11" s="1"/>
  <c r="D380" i="11"/>
  <c r="E380" i="11" s="1"/>
  <c r="AS380" i="11" s="1"/>
  <c r="D378" i="11"/>
  <c r="E378" i="11" s="1"/>
  <c r="D376" i="11"/>
  <c r="E376" i="11" s="1"/>
  <c r="AS376" i="11" s="1"/>
  <c r="D374" i="11"/>
  <c r="E374" i="11" s="1"/>
  <c r="AS374" i="11" s="1"/>
  <c r="D372" i="11"/>
  <c r="E372" i="11" s="1"/>
  <c r="D370" i="11"/>
  <c r="E370" i="11" s="1"/>
  <c r="AS370" i="11" s="1"/>
  <c r="D368" i="11"/>
  <c r="E368" i="11" s="1"/>
  <c r="D366" i="11"/>
  <c r="E366" i="11" s="1"/>
  <c r="D364" i="11"/>
  <c r="E364" i="11" s="1"/>
  <c r="D362" i="11"/>
  <c r="E362" i="11" s="1"/>
  <c r="D360" i="11"/>
  <c r="E360" i="11" s="1"/>
  <c r="D358" i="11"/>
  <c r="E358" i="11" s="1"/>
  <c r="AS358" i="11" s="1"/>
  <c r="D356" i="11"/>
  <c r="E356" i="11" s="1"/>
  <c r="D354" i="11"/>
  <c r="E354" i="11" s="1"/>
  <c r="D352" i="11"/>
  <c r="E352" i="11" s="1"/>
  <c r="D350" i="11"/>
  <c r="E350" i="11" s="1"/>
  <c r="D348" i="11"/>
  <c r="E348" i="11" s="1"/>
  <c r="D346" i="11"/>
  <c r="E346" i="11" s="1"/>
  <c r="D344" i="11"/>
  <c r="E344" i="11" s="1"/>
  <c r="D342" i="11"/>
  <c r="E342" i="11" s="1"/>
  <c r="AS342" i="11" s="1"/>
  <c r="D340" i="11"/>
  <c r="E340" i="11" s="1"/>
  <c r="D338" i="11"/>
  <c r="E338" i="11" s="1"/>
  <c r="D336" i="11"/>
  <c r="E336" i="11" s="1"/>
  <c r="D334" i="11"/>
  <c r="E334" i="11" s="1"/>
  <c r="D332" i="11"/>
  <c r="E332" i="11" s="1"/>
  <c r="D330" i="11"/>
  <c r="E330" i="11" s="1"/>
  <c r="D328" i="11"/>
  <c r="E328" i="11" s="1"/>
  <c r="D326" i="11"/>
  <c r="E326" i="11" s="1"/>
  <c r="AS326" i="11" s="1"/>
  <c r="D324" i="11"/>
  <c r="E324" i="11" s="1"/>
  <c r="D322" i="11"/>
  <c r="E322" i="11" s="1"/>
  <c r="D320" i="11"/>
  <c r="E320" i="11" s="1"/>
  <c r="D318" i="11"/>
  <c r="E318" i="11" s="1"/>
  <c r="D316" i="11"/>
  <c r="E316" i="11" s="1"/>
  <c r="D314" i="11"/>
  <c r="E314" i="11" s="1"/>
  <c r="D312" i="11"/>
  <c r="E312" i="11" s="1"/>
  <c r="D310" i="11"/>
  <c r="E310" i="11" s="1"/>
  <c r="AS310" i="11" s="1"/>
  <c r="D308" i="11"/>
  <c r="E308" i="11" s="1"/>
  <c r="D306" i="11"/>
  <c r="E306" i="11" s="1"/>
  <c r="D304" i="11"/>
  <c r="E304" i="11" s="1"/>
  <c r="D363" i="11"/>
  <c r="E363" i="11" s="1"/>
  <c r="D347" i="11"/>
  <c r="E347" i="11" s="1"/>
  <c r="AS347" i="11" s="1"/>
  <c r="D331" i="11"/>
  <c r="E331" i="11" s="1"/>
  <c r="D315" i="11"/>
  <c r="E315" i="11" s="1"/>
  <c r="D302" i="11"/>
  <c r="E302" i="11" s="1"/>
  <c r="D300" i="11"/>
  <c r="E300" i="11" s="1"/>
  <c r="D298" i="11"/>
  <c r="E298" i="11" s="1"/>
  <c r="AS298" i="11" s="1"/>
  <c r="D296" i="11"/>
  <c r="E296" i="11" s="1"/>
  <c r="D294" i="11"/>
  <c r="E294" i="11" s="1"/>
  <c r="D292" i="11"/>
  <c r="E292" i="11" s="1"/>
  <c r="AS292" i="11" s="1"/>
  <c r="D290" i="11"/>
  <c r="E290" i="11" s="1"/>
  <c r="D288" i="11"/>
  <c r="E288" i="11" s="1"/>
  <c r="D286" i="11"/>
  <c r="E286" i="11" s="1"/>
  <c r="D284" i="11"/>
  <c r="E284" i="11" s="1"/>
  <c r="D282" i="11"/>
  <c r="E282" i="11" s="1"/>
  <c r="AS282" i="11" s="1"/>
  <c r="D280" i="11"/>
  <c r="E280" i="11" s="1"/>
  <c r="D278" i="11"/>
  <c r="E278" i="11" s="1"/>
  <c r="D276" i="11"/>
  <c r="E276" i="11" s="1"/>
  <c r="AS276" i="11" s="1"/>
  <c r="D274" i="11"/>
  <c r="E274" i="11" s="1"/>
  <c r="D272" i="11"/>
  <c r="E272" i="11" s="1"/>
  <c r="D270" i="11"/>
  <c r="E270" i="11" s="1"/>
  <c r="D268" i="11"/>
  <c r="E268" i="11" s="1"/>
  <c r="D266" i="11"/>
  <c r="E266" i="11" s="1"/>
  <c r="AS266" i="11" s="1"/>
  <c r="D264" i="11"/>
  <c r="E264" i="11" s="1"/>
  <c r="D262" i="11"/>
  <c r="E262" i="11" s="1"/>
  <c r="D260" i="11"/>
  <c r="E260" i="11" s="1"/>
  <c r="AS260" i="11" s="1"/>
  <c r="D258" i="11"/>
  <c r="E258" i="11" s="1"/>
  <c r="D256" i="11"/>
  <c r="E256" i="11" s="1"/>
  <c r="D254" i="11"/>
  <c r="E254" i="11" s="1"/>
  <c r="D252" i="11"/>
  <c r="E252" i="11" s="1"/>
  <c r="D250" i="11"/>
  <c r="E250" i="11" s="1"/>
  <c r="AS250" i="11" s="1"/>
  <c r="D248" i="11"/>
  <c r="E248" i="11" s="1"/>
  <c r="D246" i="11"/>
  <c r="E246" i="11" s="1"/>
  <c r="D244" i="11"/>
  <c r="E244" i="11" s="1"/>
  <c r="AS244" i="11" s="1"/>
  <c r="D242" i="11"/>
  <c r="E242" i="11" s="1"/>
  <c r="D240" i="11"/>
  <c r="E240" i="11" s="1"/>
  <c r="D238" i="11"/>
  <c r="E238" i="11" s="1"/>
  <c r="D361" i="11"/>
  <c r="E361" i="11" s="1"/>
  <c r="AS361" i="11" s="1"/>
  <c r="D345" i="11"/>
  <c r="E345" i="11" s="1"/>
  <c r="AS345" i="11" s="1"/>
  <c r="D329" i="11"/>
  <c r="E329" i="11" s="1"/>
  <c r="D313" i="11"/>
  <c r="E313" i="11" s="1"/>
  <c r="AS313" i="11" s="1"/>
  <c r="D359" i="11"/>
  <c r="E359" i="11" s="1"/>
  <c r="AS359" i="11" s="1"/>
  <c r="D343" i="11"/>
  <c r="E343" i="11" s="1"/>
  <c r="D327" i="11"/>
  <c r="E327" i="11" s="1"/>
  <c r="D311" i="11"/>
  <c r="E311" i="11" s="1"/>
  <c r="AS311" i="11" s="1"/>
  <c r="D357" i="11"/>
  <c r="E357" i="11" s="1"/>
  <c r="D341" i="11"/>
  <c r="E341" i="11" s="1"/>
  <c r="D325" i="11"/>
  <c r="E325" i="11" s="1"/>
  <c r="D309" i="11"/>
  <c r="E309" i="11" s="1"/>
  <c r="D355" i="11"/>
  <c r="E355" i="11" s="1"/>
  <c r="AS355" i="11" s="1"/>
  <c r="D339" i="11"/>
  <c r="E339" i="11" s="1"/>
  <c r="AS339" i="11" s="1"/>
  <c r="D323" i="11"/>
  <c r="E323" i="11" s="1"/>
  <c r="D307" i="11"/>
  <c r="E307" i="11" s="1"/>
  <c r="D303" i="11"/>
  <c r="E303" i="11" s="1"/>
  <c r="D301" i="11"/>
  <c r="E301" i="11" s="1"/>
  <c r="D299" i="11"/>
  <c r="E299" i="11" s="1"/>
  <c r="D297" i="11"/>
  <c r="E297" i="11" s="1"/>
  <c r="D295" i="11"/>
  <c r="E295" i="11" s="1"/>
  <c r="AS295" i="11" s="1"/>
  <c r="D293" i="11"/>
  <c r="E293" i="11" s="1"/>
  <c r="D291" i="11"/>
  <c r="E291" i="11" s="1"/>
  <c r="D289" i="11"/>
  <c r="E289" i="11" s="1"/>
  <c r="D287" i="11"/>
  <c r="E287" i="11" s="1"/>
  <c r="D285" i="11"/>
  <c r="E285" i="11" s="1"/>
  <c r="D283" i="11"/>
  <c r="E283" i="11" s="1"/>
  <c r="D281" i="11"/>
  <c r="E281" i="11" s="1"/>
  <c r="D279" i="11"/>
  <c r="E279" i="11" s="1"/>
  <c r="AS279" i="11" s="1"/>
  <c r="D277" i="11"/>
  <c r="E277" i="11" s="1"/>
  <c r="D275" i="11"/>
  <c r="E275" i="11" s="1"/>
  <c r="D273" i="11"/>
  <c r="E273" i="11" s="1"/>
  <c r="D271" i="11"/>
  <c r="E271" i="11" s="1"/>
  <c r="D269" i="11"/>
  <c r="E269" i="11" s="1"/>
  <c r="D267" i="11"/>
  <c r="E267" i="11" s="1"/>
  <c r="D265" i="11"/>
  <c r="E265" i="11" s="1"/>
  <c r="D263" i="11"/>
  <c r="E263" i="11" s="1"/>
  <c r="AS263" i="11" s="1"/>
  <c r="D261" i="11"/>
  <c r="E261" i="11" s="1"/>
  <c r="D259" i="11"/>
  <c r="E259" i="11" s="1"/>
  <c r="D257" i="11"/>
  <c r="E257" i="11" s="1"/>
  <c r="D255" i="11"/>
  <c r="E255" i="11" s="1"/>
  <c r="D253" i="11"/>
  <c r="E253" i="11" s="1"/>
  <c r="D251" i="11"/>
  <c r="E251" i="11" s="1"/>
  <c r="D249" i="11"/>
  <c r="E249" i="11" s="1"/>
  <c r="D247" i="11"/>
  <c r="E247" i="11" s="1"/>
  <c r="AS247" i="11" s="1"/>
  <c r="D245" i="11"/>
  <c r="E245" i="11" s="1"/>
  <c r="D243" i="11"/>
  <c r="E243" i="11" s="1"/>
  <c r="D241" i="11"/>
  <c r="E241" i="11" s="1"/>
  <c r="D239" i="11"/>
  <c r="E239" i="11" s="1"/>
  <c r="D369" i="11"/>
  <c r="E369" i="11" s="1"/>
  <c r="AS369" i="11" s="1"/>
  <c r="D353" i="11"/>
  <c r="E353" i="11" s="1"/>
  <c r="D337" i="11"/>
  <c r="E337" i="11" s="1"/>
  <c r="AS337" i="11" s="1"/>
  <c r="D321" i="11"/>
  <c r="E321" i="11" s="1"/>
  <c r="AS321" i="11" s="1"/>
  <c r="D305" i="11"/>
  <c r="E305" i="11" s="1"/>
  <c r="D367" i="11"/>
  <c r="E367" i="11" s="1"/>
  <c r="D351" i="11"/>
  <c r="E351" i="11" s="1"/>
  <c r="AS351" i="11" s="1"/>
  <c r="D335" i="11"/>
  <c r="E335" i="11" s="1"/>
  <c r="D319" i="11"/>
  <c r="E319" i="11" s="1"/>
  <c r="D349" i="11"/>
  <c r="E349" i="11" s="1"/>
  <c r="D333" i="11"/>
  <c r="E333" i="11" s="1"/>
  <c r="D237" i="11"/>
  <c r="E237" i="11" s="1"/>
  <c r="AS237" i="11" s="1"/>
  <c r="D235" i="11"/>
  <c r="E235" i="11" s="1"/>
  <c r="D233" i="11"/>
  <c r="E233" i="11" s="1"/>
  <c r="D231" i="11"/>
  <c r="E231" i="11" s="1"/>
  <c r="D229" i="11"/>
  <c r="E229" i="11" s="1"/>
  <c r="D227" i="11"/>
  <c r="E227" i="11" s="1"/>
  <c r="D225" i="11"/>
  <c r="E225" i="11" s="1"/>
  <c r="D223" i="11"/>
  <c r="E223" i="11" s="1"/>
  <c r="AS223" i="11" s="1"/>
  <c r="D221" i="11"/>
  <c r="E221" i="11" s="1"/>
  <c r="AS221" i="11" s="1"/>
  <c r="D219" i="11"/>
  <c r="E219" i="11" s="1"/>
  <c r="D217" i="11"/>
  <c r="E217" i="11" s="1"/>
  <c r="D215" i="11"/>
  <c r="E215" i="11" s="1"/>
  <c r="D213" i="11"/>
  <c r="E213" i="11" s="1"/>
  <c r="D211" i="11"/>
  <c r="E211" i="11" s="1"/>
  <c r="AS211" i="11" s="1"/>
  <c r="D209" i="11"/>
  <c r="E209" i="11" s="1"/>
  <c r="D207" i="11"/>
  <c r="E207" i="11" s="1"/>
  <c r="D205" i="11"/>
  <c r="E205" i="11" s="1"/>
  <c r="D203" i="11"/>
  <c r="E203" i="11" s="1"/>
  <c r="D201" i="11"/>
  <c r="E201" i="11" s="1"/>
  <c r="AS201" i="11" s="1"/>
  <c r="D199" i="11"/>
  <c r="E199" i="11" s="1"/>
  <c r="D197" i="11"/>
  <c r="E197" i="11" s="1"/>
  <c r="D195" i="11"/>
  <c r="E195" i="11" s="1"/>
  <c r="D193" i="11"/>
  <c r="E193" i="11" s="1"/>
  <c r="D191" i="11"/>
  <c r="E191" i="11" s="1"/>
  <c r="D189" i="11"/>
  <c r="E189" i="11" s="1"/>
  <c r="AS189" i="11" s="1"/>
  <c r="D187" i="11"/>
  <c r="E187" i="11" s="1"/>
  <c r="D185" i="11"/>
  <c r="E185" i="11" s="1"/>
  <c r="AS185" i="11" s="1"/>
  <c r="D183" i="11"/>
  <c r="E183" i="11" s="1"/>
  <c r="D181" i="11"/>
  <c r="E181" i="11" s="1"/>
  <c r="D179" i="11"/>
  <c r="E179" i="11" s="1"/>
  <c r="AS179" i="11" s="1"/>
  <c r="D177" i="11"/>
  <c r="E177" i="11" s="1"/>
  <c r="D175" i="11"/>
  <c r="E175" i="11" s="1"/>
  <c r="D173" i="11"/>
  <c r="E173" i="11" s="1"/>
  <c r="AS173" i="11" s="1"/>
  <c r="D171" i="11"/>
  <c r="E171" i="11" s="1"/>
  <c r="D317" i="11"/>
  <c r="E317" i="11" s="1"/>
  <c r="D236" i="11"/>
  <c r="E236" i="11" s="1"/>
  <c r="AS236" i="11" s="1"/>
  <c r="D234" i="11"/>
  <c r="E234" i="11" s="1"/>
  <c r="AS234" i="11" s="1"/>
  <c r="D232" i="11"/>
  <c r="E232" i="11" s="1"/>
  <c r="D230" i="11"/>
  <c r="E230" i="11" s="1"/>
  <c r="D228" i="11"/>
  <c r="E228" i="11" s="1"/>
  <c r="D226" i="11"/>
  <c r="E226" i="11" s="1"/>
  <c r="D224" i="11"/>
  <c r="E224" i="11" s="1"/>
  <c r="D222" i="11"/>
  <c r="E222" i="11" s="1"/>
  <c r="D220" i="11"/>
  <c r="E220" i="11" s="1"/>
  <c r="AS220" i="11" s="1"/>
  <c r="D218" i="11"/>
  <c r="E218" i="11" s="1"/>
  <c r="AS218" i="11" s="1"/>
  <c r="D216" i="11"/>
  <c r="E216" i="11" s="1"/>
  <c r="D214" i="11"/>
  <c r="E214" i="11" s="1"/>
  <c r="D212" i="11"/>
  <c r="E212" i="11" s="1"/>
  <c r="D210" i="11"/>
  <c r="E210" i="11" s="1"/>
  <c r="D208" i="11"/>
  <c r="E208" i="11" s="1"/>
  <c r="D206" i="11"/>
  <c r="E206" i="11" s="1"/>
  <c r="D204" i="11"/>
  <c r="E204" i="11" s="1"/>
  <c r="AS204" i="11" s="1"/>
  <c r="D202" i="11"/>
  <c r="E202" i="11" s="1"/>
  <c r="AS202" i="11" s="1"/>
  <c r="D200" i="11"/>
  <c r="E200" i="11" s="1"/>
  <c r="D198" i="11"/>
  <c r="E198" i="11" s="1"/>
  <c r="D196" i="11"/>
  <c r="E196" i="11" s="1"/>
  <c r="D194" i="11"/>
  <c r="E194" i="11" s="1"/>
  <c r="D192" i="11"/>
  <c r="E192" i="11" s="1"/>
  <c r="D190" i="11"/>
  <c r="E190" i="11" s="1"/>
  <c r="D188" i="11"/>
  <c r="E188" i="11" s="1"/>
  <c r="D186" i="11"/>
  <c r="E186" i="11" s="1"/>
  <c r="AS186" i="11" s="1"/>
  <c r="D184" i="11"/>
  <c r="E184" i="11" s="1"/>
  <c r="D182" i="11"/>
  <c r="E182" i="11" s="1"/>
  <c r="D180" i="11"/>
  <c r="E180" i="11" s="1"/>
  <c r="D178" i="11"/>
  <c r="E178" i="11" s="1"/>
  <c r="D176" i="11"/>
  <c r="E176" i="11" s="1"/>
  <c r="D174" i="11"/>
  <c r="E174" i="11" s="1"/>
  <c r="D172" i="11"/>
  <c r="E172" i="11" s="1"/>
  <c r="AS172" i="11" s="1"/>
  <c r="D365" i="11"/>
  <c r="E365" i="11" s="1"/>
  <c r="D170" i="11"/>
  <c r="E170" i="11" s="1"/>
  <c r="D168" i="11"/>
  <c r="E168" i="11" s="1"/>
  <c r="AS168" i="11" s="1"/>
  <c r="D166" i="11"/>
  <c r="E166" i="11" s="1"/>
  <c r="D164" i="11"/>
  <c r="E164" i="11" s="1"/>
  <c r="AS164" i="11" s="1"/>
  <c r="D162" i="11"/>
  <c r="E162" i="11" s="1"/>
  <c r="D160" i="11"/>
  <c r="E160" i="11" s="1"/>
  <c r="AS160" i="11" s="1"/>
  <c r="D158" i="11"/>
  <c r="E158" i="11" s="1"/>
  <c r="AS158" i="11" s="1"/>
  <c r="D156" i="11"/>
  <c r="E156" i="11" s="1"/>
  <c r="D154" i="11"/>
  <c r="E154" i="11" s="1"/>
  <c r="D152" i="11"/>
  <c r="E152" i="11" s="1"/>
  <c r="D150" i="11"/>
  <c r="E150" i="11" s="1"/>
  <c r="D148" i="11"/>
  <c r="E148" i="11" s="1"/>
  <c r="D146" i="11"/>
  <c r="E146" i="11" s="1"/>
  <c r="D144" i="11"/>
  <c r="E144" i="11" s="1"/>
  <c r="AS144" i="11" s="1"/>
  <c r="D142" i="11"/>
  <c r="E142" i="11" s="1"/>
  <c r="AS142" i="11" s="1"/>
  <c r="D140" i="11"/>
  <c r="E140" i="11" s="1"/>
  <c r="D138" i="11"/>
  <c r="E138" i="11" s="1"/>
  <c r="AS138" i="11" s="1"/>
  <c r="D136" i="11"/>
  <c r="E136" i="11" s="1"/>
  <c r="D134" i="11"/>
  <c r="E134" i="11" s="1"/>
  <c r="D132" i="11"/>
  <c r="E132" i="11" s="1"/>
  <c r="AS132" i="11" s="1"/>
  <c r="D130" i="11"/>
  <c r="E130" i="11" s="1"/>
  <c r="D128" i="11"/>
  <c r="E128" i="11" s="1"/>
  <c r="AS128" i="11" s="1"/>
  <c r="D126" i="11"/>
  <c r="E126" i="11" s="1"/>
  <c r="AS126" i="11" s="1"/>
  <c r="D124" i="11"/>
  <c r="E124" i="11" s="1"/>
  <c r="D122" i="11"/>
  <c r="E122" i="11" s="1"/>
  <c r="D120" i="11"/>
  <c r="E120" i="11" s="1"/>
  <c r="D118" i="11"/>
  <c r="E118" i="11" s="1"/>
  <c r="D116" i="11"/>
  <c r="E116" i="11" s="1"/>
  <c r="AS116" i="11" s="1"/>
  <c r="D114" i="11"/>
  <c r="E114" i="11" s="1"/>
  <c r="D112" i="11"/>
  <c r="E112" i="11" s="1"/>
  <c r="AS112" i="11" s="1"/>
  <c r="D110" i="11"/>
  <c r="E110" i="11" s="1"/>
  <c r="AS110" i="11" s="1"/>
  <c r="D108" i="11"/>
  <c r="E108" i="11" s="1"/>
  <c r="D106" i="11"/>
  <c r="E106" i="11" s="1"/>
  <c r="D169" i="11"/>
  <c r="E169" i="11" s="1"/>
  <c r="D167" i="11"/>
  <c r="E167" i="11" s="1"/>
  <c r="D165" i="11"/>
  <c r="E165" i="11" s="1"/>
  <c r="AS165" i="11" s="1"/>
  <c r="D163" i="11"/>
  <c r="E163" i="11" s="1"/>
  <c r="D161" i="11"/>
  <c r="E161" i="11" s="1"/>
  <c r="D159" i="11"/>
  <c r="E159" i="11" s="1"/>
  <c r="D157" i="11"/>
  <c r="E157" i="11" s="1"/>
  <c r="D155" i="11"/>
  <c r="E155" i="11" s="1"/>
  <c r="AS155" i="11" s="1"/>
  <c r="D153" i="11"/>
  <c r="E153" i="11" s="1"/>
  <c r="D151" i="11"/>
  <c r="E151" i="11" s="1"/>
  <c r="D149" i="11"/>
  <c r="E149" i="11" s="1"/>
  <c r="AS149" i="11" s="1"/>
  <c r="D147" i="11"/>
  <c r="E147" i="11" s="1"/>
  <c r="D145" i="11"/>
  <c r="E145" i="11" s="1"/>
  <c r="D143" i="11"/>
  <c r="E143" i="11" s="1"/>
  <c r="D141" i="11"/>
  <c r="E141" i="11" s="1"/>
  <c r="D139" i="11"/>
  <c r="E139" i="11" s="1"/>
  <c r="AS139" i="11" s="1"/>
  <c r="D137" i="11"/>
  <c r="E137" i="11" s="1"/>
  <c r="D135" i="11"/>
  <c r="E135" i="11" s="1"/>
  <c r="D133" i="11"/>
  <c r="E133" i="11" s="1"/>
  <c r="AS133" i="11" s="1"/>
  <c r="D131" i="11"/>
  <c r="E131" i="11" s="1"/>
  <c r="D129" i="11"/>
  <c r="E129" i="11" s="1"/>
  <c r="D127" i="11"/>
  <c r="E127" i="11" s="1"/>
  <c r="D125" i="11"/>
  <c r="E125" i="11" s="1"/>
  <c r="D123" i="11"/>
  <c r="E123" i="11" s="1"/>
  <c r="D121" i="11"/>
  <c r="E121" i="11" s="1"/>
  <c r="D119" i="11"/>
  <c r="E119" i="11" s="1"/>
  <c r="D117" i="11"/>
  <c r="E117" i="11" s="1"/>
  <c r="AS117" i="11" s="1"/>
  <c r="D115" i="11"/>
  <c r="E115" i="11" s="1"/>
  <c r="D113" i="11"/>
  <c r="E113" i="11" s="1"/>
  <c r="D111" i="11"/>
  <c r="E111" i="11" s="1"/>
  <c r="D109" i="11"/>
  <c r="E109" i="11" s="1"/>
  <c r="D107" i="11"/>
  <c r="E107" i="11" s="1"/>
  <c r="AS107" i="11" s="1"/>
  <c r="D105" i="11"/>
  <c r="E105" i="11" s="1"/>
  <c r="AS105" i="11" s="1"/>
  <c r="D103" i="11"/>
  <c r="E103" i="11" s="1"/>
  <c r="D101" i="11"/>
  <c r="E101" i="11" s="1"/>
  <c r="AS101" i="11" s="1"/>
  <c r="D99" i="11"/>
  <c r="E99" i="11" s="1"/>
  <c r="D97" i="11"/>
  <c r="E97" i="11" s="1"/>
  <c r="D95" i="11"/>
  <c r="E95" i="11" s="1"/>
  <c r="D93" i="11"/>
  <c r="E93" i="11" s="1"/>
  <c r="D91" i="11"/>
  <c r="E91" i="11" s="1"/>
  <c r="D89" i="11"/>
  <c r="E89" i="11" s="1"/>
  <c r="AS89" i="11" s="1"/>
  <c r="D87" i="11"/>
  <c r="E87" i="11" s="1"/>
  <c r="AS87" i="11" s="1"/>
  <c r="D85" i="11"/>
  <c r="E85" i="11" s="1"/>
  <c r="AS85" i="11" s="1"/>
  <c r="D83" i="11"/>
  <c r="E83" i="11" s="1"/>
  <c r="D81" i="11"/>
  <c r="E81" i="11" s="1"/>
  <c r="D79" i="11"/>
  <c r="E79" i="11" s="1"/>
  <c r="D77" i="11"/>
  <c r="E77" i="11" s="1"/>
  <c r="D75" i="11"/>
  <c r="E75" i="11" s="1"/>
  <c r="D73" i="11"/>
  <c r="E73" i="11" s="1"/>
  <c r="D71" i="11"/>
  <c r="E71" i="11" s="1"/>
  <c r="AS71" i="11" s="1"/>
  <c r="D69" i="11"/>
  <c r="E69" i="11" s="1"/>
  <c r="AS69" i="11" s="1"/>
  <c r="D67" i="11"/>
  <c r="E67" i="11" s="1"/>
  <c r="D65" i="11"/>
  <c r="E65" i="11" s="1"/>
  <c r="D63" i="11"/>
  <c r="E63" i="11" s="1"/>
  <c r="D61" i="11"/>
  <c r="E61" i="11" s="1"/>
  <c r="D59" i="11"/>
  <c r="E59" i="11" s="1"/>
  <c r="D57" i="11"/>
  <c r="E57" i="11" s="1"/>
  <c r="AS57" i="11" s="1"/>
  <c r="D55" i="11"/>
  <c r="E55" i="11" s="1"/>
  <c r="AS55" i="11" s="1"/>
  <c r="D53" i="11"/>
  <c r="E53" i="11" s="1"/>
  <c r="AS53" i="11" s="1"/>
  <c r="D51" i="11"/>
  <c r="E51" i="11" s="1"/>
  <c r="D49" i="11"/>
  <c r="E49" i="11" s="1"/>
  <c r="D47" i="11"/>
  <c r="E47" i="11" s="1"/>
  <c r="D45" i="11"/>
  <c r="E45" i="11" s="1"/>
  <c r="D43" i="11"/>
  <c r="E43" i="11" s="1"/>
  <c r="D41" i="11"/>
  <c r="E41" i="11" s="1"/>
  <c r="AB783" i="11"/>
  <c r="AC783" i="11" s="1"/>
  <c r="AB781" i="11"/>
  <c r="AC781" i="11" s="1"/>
  <c r="AB779" i="11"/>
  <c r="AC779" i="11" s="1"/>
  <c r="AB777" i="11"/>
  <c r="AC777" i="11" s="1"/>
  <c r="AB775" i="11"/>
  <c r="AC775" i="11" s="1"/>
  <c r="AB773" i="11"/>
  <c r="AC773" i="11" s="1"/>
  <c r="AB771" i="11"/>
  <c r="AC771" i="11" s="1"/>
  <c r="AB769" i="11"/>
  <c r="AC769" i="11" s="1"/>
  <c r="AB767" i="11"/>
  <c r="AC767" i="11" s="1"/>
  <c r="AB778" i="11"/>
  <c r="AC778" i="11" s="1"/>
  <c r="AB776" i="11"/>
  <c r="AC776" i="11" s="1"/>
  <c r="AB774" i="11"/>
  <c r="AC774" i="11" s="1"/>
  <c r="AB772" i="11"/>
  <c r="AC772" i="11" s="1"/>
  <c r="AB764" i="11"/>
  <c r="AC764" i="11" s="1"/>
  <c r="AB762" i="11"/>
  <c r="AC762" i="11" s="1"/>
  <c r="AB760" i="11"/>
  <c r="AC760" i="11" s="1"/>
  <c r="AB758" i="11"/>
  <c r="AC758" i="11" s="1"/>
  <c r="AB756" i="11"/>
  <c r="AC756" i="11" s="1"/>
  <c r="AB754" i="11"/>
  <c r="AC754" i="11" s="1"/>
  <c r="AB770" i="11"/>
  <c r="AC770" i="11" s="1"/>
  <c r="AB765" i="11"/>
  <c r="AC765" i="11" s="1"/>
  <c r="AB768" i="11"/>
  <c r="AC768" i="11" s="1"/>
  <c r="AB782" i="11"/>
  <c r="AC782" i="11" s="1"/>
  <c r="AB766" i="11"/>
  <c r="AC766" i="11" s="1"/>
  <c r="AB753" i="11"/>
  <c r="AC753" i="11" s="1"/>
  <c r="AB780" i="11"/>
  <c r="AC780" i="11" s="1"/>
  <c r="AB752" i="11"/>
  <c r="AC752" i="11" s="1"/>
  <c r="AB763" i="11"/>
  <c r="AC763" i="11" s="1"/>
  <c r="AB761" i="11"/>
  <c r="AC761" i="11" s="1"/>
  <c r="AB751" i="11"/>
  <c r="AC751" i="11" s="1"/>
  <c r="AB748" i="11"/>
  <c r="AC748" i="11" s="1"/>
  <c r="AB746" i="11"/>
  <c r="AC746" i="11" s="1"/>
  <c r="AB744" i="11"/>
  <c r="AC744" i="11" s="1"/>
  <c r="AB742" i="11"/>
  <c r="AC742" i="11" s="1"/>
  <c r="AB740" i="11"/>
  <c r="AC740" i="11" s="1"/>
  <c r="AB738" i="11"/>
  <c r="AC738" i="11" s="1"/>
  <c r="AB736" i="11"/>
  <c r="AC736" i="11" s="1"/>
  <c r="AB734" i="11"/>
  <c r="AC734" i="11" s="1"/>
  <c r="AB759" i="11"/>
  <c r="AC759" i="11" s="1"/>
  <c r="AB757" i="11"/>
  <c r="AC757" i="11" s="1"/>
  <c r="AB750" i="11"/>
  <c r="AC750" i="11" s="1"/>
  <c r="AB755" i="11"/>
  <c r="AC755" i="11" s="1"/>
  <c r="AB743" i="11"/>
  <c r="AC743" i="11" s="1"/>
  <c r="AB741" i="11"/>
  <c r="AC741" i="11" s="1"/>
  <c r="AB732" i="11"/>
  <c r="AC732" i="11" s="1"/>
  <c r="AB730" i="11"/>
  <c r="AC730" i="11" s="1"/>
  <c r="AB728" i="11"/>
  <c r="AC728" i="11" s="1"/>
  <c r="AB726" i="11"/>
  <c r="AC726" i="11" s="1"/>
  <c r="AB724" i="11"/>
  <c r="AC724" i="11" s="1"/>
  <c r="AB722" i="11"/>
  <c r="AC722" i="11" s="1"/>
  <c r="AB720" i="11"/>
  <c r="AC720" i="11" s="1"/>
  <c r="AB718" i="11"/>
  <c r="AC718" i="11" s="1"/>
  <c r="AB739" i="11"/>
  <c r="AC739" i="11" s="1"/>
  <c r="AB737" i="11"/>
  <c r="AC737" i="11" s="1"/>
  <c r="AB733" i="11"/>
  <c r="AC733" i="11" s="1"/>
  <c r="AB731" i="11"/>
  <c r="AC731" i="11" s="1"/>
  <c r="AB729" i="11"/>
  <c r="AC729" i="11" s="1"/>
  <c r="AB727" i="11"/>
  <c r="AC727" i="11" s="1"/>
  <c r="AB725" i="11"/>
  <c r="AC725" i="11" s="1"/>
  <c r="AB723" i="11"/>
  <c r="AC723" i="11" s="1"/>
  <c r="AB721" i="11"/>
  <c r="AC721" i="11" s="1"/>
  <c r="AB719" i="11"/>
  <c r="AC719" i="11" s="1"/>
  <c r="AB717" i="11"/>
  <c r="AC717" i="11" s="1"/>
  <c r="AB749" i="11"/>
  <c r="AC749" i="11" s="1"/>
  <c r="AB747" i="11"/>
  <c r="AC747" i="11" s="1"/>
  <c r="AB735" i="11"/>
  <c r="AC735" i="11" s="1"/>
  <c r="AB716" i="11"/>
  <c r="AC716" i="11" s="1"/>
  <c r="AB714" i="11"/>
  <c r="AC714" i="11" s="1"/>
  <c r="AB712" i="11"/>
  <c r="AC712" i="11" s="1"/>
  <c r="AB710" i="11"/>
  <c r="AC710" i="11" s="1"/>
  <c r="AB708" i="11"/>
  <c r="AC708" i="11" s="1"/>
  <c r="AB706" i="11"/>
  <c r="AC706" i="11" s="1"/>
  <c r="AB704" i="11"/>
  <c r="AC704" i="11" s="1"/>
  <c r="AB715" i="11"/>
  <c r="AC715" i="11" s="1"/>
  <c r="AB713" i="11"/>
  <c r="AC713" i="11" s="1"/>
  <c r="AB711" i="11"/>
  <c r="AC711" i="11" s="1"/>
  <c r="AB709" i="11"/>
  <c r="AC709" i="11" s="1"/>
  <c r="AB707" i="11"/>
  <c r="AC707" i="11" s="1"/>
  <c r="AB705" i="11"/>
  <c r="AC705" i="11" s="1"/>
  <c r="AB703" i="11"/>
  <c r="AC703" i="11" s="1"/>
  <c r="AB745" i="11"/>
  <c r="AC745" i="11" s="1"/>
  <c r="AB702" i="11"/>
  <c r="AC702" i="11" s="1"/>
  <c r="AB700" i="11"/>
  <c r="AC700" i="11" s="1"/>
  <c r="AB698" i="11"/>
  <c r="AC698" i="11" s="1"/>
  <c r="AB696" i="11"/>
  <c r="AC696" i="11" s="1"/>
  <c r="AB694" i="11"/>
  <c r="AC694" i="11" s="1"/>
  <c r="AB692" i="11"/>
  <c r="AC692" i="11" s="1"/>
  <c r="AB690" i="11"/>
  <c r="AC690" i="11" s="1"/>
  <c r="AB688" i="11"/>
  <c r="AC688" i="11" s="1"/>
  <c r="AB701" i="11"/>
  <c r="AC701" i="11" s="1"/>
  <c r="AB699" i="11"/>
  <c r="AC699" i="11" s="1"/>
  <c r="AB697" i="11"/>
  <c r="AC697" i="11" s="1"/>
  <c r="AB695" i="11"/>
  <c r="AC695" i="11" s="1"/>
  <c r="AB693" i="11"/>
  <c r="AC693" i="11" s="1"/>
  <c r="AB691" i="11"/>
  <c r="AC691" i="11" s="1"/>
  <c r="AB689" i="11"/>
  <c r="AC689" i="11" s="1"/>
  <c r="AB687" i="11"/>
  <c r="AC687" i="11" s="1"/>
  <c r="AB685" i="11"/>
  <c r="AC685" i="11" s="1"/>
  <c r="AB683" i="11"/>
  <c r="AC683" i="11" s="1"/>
  <c r="AB681" i="11"/>
  <c r="AC681" i="11" s="1"/>
  <c r="AB679" i="11"/>
  <c r="AC679" i="11" s="1"/>
  <c r="AB677" i="11"/>
  <c r="AC677" i="11" s="1"/>
  <c r="AB675" i="11"/>
  <c r="AC675" i="11" s="1"/>
  <c r="AB673" i="11"/>
  <c r="AC673" i="11" s="1"/>
  <c r="AB671" i="11"/>
  <c r="AC671" i="11" s="1"/>
  <c r="AB676" i="11"/>
  <c r="AC676" i="11" s="1"/>
  <c r="AB674" i="11"/>
  <c r="AC674" i="11" s="1"/>
  <c r="AB672" i="11"/>
  <c r="AC672" i="11" s="1"/>
  <c r="AB686" i="11"/>
  <c r="AC686" i="11" s="1"/>
  <c r="AB668" i="11"/>
  <c r="AC668" i="11" s="1"/>
  <c r="AB666" i="11"/>
  <c r="AC666" i="11" s="1"/>
  <c r="AB664" i="11"/>
  <c r="AC664" i="11" s="1"/>
  <c r="AB662" i="11"/>
  <c r="AC662" i="11" s="1"/>
  <c r="AB660" i="11"/>
  <c r="AC660" i="11" s="1"/>
  <c r="AB658" i="11"/>
  <c r="AC658" i="11" s="1"/>
  <c r="AB656" i="11"/>
  <c r="AC656" i="11" s="1"/>
  <c r="AB654" i="11"/>
  <c r="AC654" i="11" s="1"/>
  <c r="AB652" i="11"/>
  <c r="AC652" i="11" s="1"/>
  <c r="AB650" i="11"/>
  <c r="AC650" i="11" s="1"/>
  <c r="AB648" i="11"/>
  <c r="AC648" i="11" s="1"/>
  <c r="AB646" i="11"/>
  <c r="AC646" i="11" s="1"/>
  <c r="AB644" i="11"/>
  <c r="AC644" i="11" s="1"/>
  <c r="AB642" i="11"/>
  <c r="AC642" i="11" s="1"/>
  <c r="AB640" i="11"/>
  <c r="AC640" i="11" s="1"/>
  <c r="AB638" i="11"/>
  <c r="AC638" i="11" s="1"/>
  <c r="AB636" i="11"/>
  <c r="AC636" i="11" s="1"/>
  <c r="AB684" i="11"/>
  <c r="AC684" i="11" s="1"/>
  <c r="AB682" i="11"/>
  <c r="AC682" i="11" s="1"/>
  <c r="AB680" i="11"/>
  <c r="AC680" i="11" s="1"/>
  <c r="AB670" i="11"/>
  <c r="AC670" i="11" s="1"/>
  <c r="AB663" i="11"/>
  <c r="AC663" i="11" s="1"/>
  <c r="AB647" i="11"/>
  <c r="AC647" i="11" s="1"/>
  <c r="AB661" i="11"/>
  <c r="AC661" i="11" s="1"/>
  <c r="AB645" i="11"/>
  <c r="AC645" i="11" s="1"/>
  <c r="AB659" i="11"/>
  <c r="AC659" i="11" s="1"/>
  <c r="AB643" i="11"/>
  <c r="AC643" i="11" s="1"/>
  <c r="AB634" i="11"/>
  <c r="AC634" i="11" s="1"/>
  <c r="AB632" i="11"/>
  <c r="AC632" i="11" s="1"/>
  <c r="AB630" i="11"/>
  <c r="AC630" i="11" s="1"/>
  <c r="AB628" i="11"/>
  <c r="AC628" i="11" s="1"/>
  <c r="AB626" i="11"/>
  <c r="AC626" i="11" s="1"/>
  <c r="AB624" i="11"/>
  <c r="AC624" i="11" s="1"/>
  <c r="AB622" i="11"/>
  <c r="AC622" i="11" s="1"/>
  <c r="AB620" i="11"/>
  <c r="AC620" i="11" s="1"/>
  <c r="AB618" i="11"/>
  <c r="AC618" i="11" s="1"/>
  <c r="AB616" i="11"/>
  <c r="AC616" i="11" s="1"/>
  <c r="AB614" i="11"/>
  <c r="AC614" i="11" s="1"/>
  <c r="AB612" i="11"/>
  <c r="AC612" i="11" s="1"/>
  <c r="AB610" i="11"/>
  <c r="AC610" i="11" s="1"/>
  <c r="AB608" i="11"/>
  <c r="AC608" i="11" s="1"/>
  <c r="AB606" i="11"/>
  <c r="AC606" i="11" s="1"/>
  <c r="AB604" i="11"/>
  <c r="AC604" i="11" s="1"/>
  <c r="AB602" i="11"/>
  <c r="AC602" i="11" s="1"/>
  <c r="AB657" i="11"/>
  <c r="AC657" i="11" s="1"/>
  <c r="AB641" i="11"/>
  <c r="AC641" i="11" s="1"/>
  <c r="AB655" i="11"/>
  <c r="AC655" i="11" s="1"/>
  <c r="AB639" i="11"/>
  <c r="AC639" i="11" s="1"/>
  <c r="AB678" i="11"/>
  <c r="AC678" i="11" s="1"/>
  <c r="AB669" i="11"/>
  <c r="AC669" i="11" s="1"/>
  <c r="AB653" i="11"/>
  <c r="AC653" i="11" s="1"/>
  <c r="AB637" i="11"/>
  <c r="AC637" i="11" s="1"/>
  <c r="AB667" i="11"/>
  <c r="AC667" i="11" s="1"/>
  <c r="AB651" i="11"/>
  <c r="AC651" i="11" s="1"/>
  <c r="AB633" i="11"/>
  <c r="AC633" i="11" s="1"/>
  <c r="AB631" i="11"/>
  <c r="AC631" i="11" s="1"/>
  <c r="AB629" i="11"/>
  <c r="AC629" i="11" s="1"/>
  <c r="AB627" i="11"/>
  <c r="AC627" i="11" s="1"/>
  <c r="AB625" i="11"/>
  <c r="AC625" i="11" s="1"/>
  <c r="AB623" i="11"/>
  <c r="AC623" i="11" s="1"/>
  <c r="AB621" i="11"/>
  <c r="AC621" i="11" s="1"/>
  <c r="AB619" i="11"/>
  <c r="AC619" i="11" s="1"/>
  <c r="AB617" i="11"/>
  <c r="AC617" i="11" s="1"/>
  <c r="AB615" i="11"/>
  <c r="AC615" i="11" s="1"/>
  <c r="AB613" i="11"/>
  <c r="AC613" i="11" s="1"/>
  <c r="AB611" i="11"/>
  <c r="AC611" i="11" s="1"/>
  <c r="AB609" i="11"/>
  <c r="AC609" i="11" s="1"/>
  <c r="AB607" i="11"/>
  <c r="AC607" i="11" s="1"/>
  <c r="AB605" i="11"/>
  <c r="AC605" i="11" s="1"/>
  <c r="AB603" i="11"/>
  <c r="AC603" i="11" s="1"/>
  <c r="AB601" i="11"/>
  <c r="AC601" i="11" s="1"/>
  <c r="AB599" i="11"/>
  <c r="AC599" i="11" s="1"/>
  <c r="AB597" i="11"/>
  <c r="AC597" i="11" s="1"/>
  <c r="AB595" i="11"/>
  <c r="AC595" i="11" s="1"/>
  <c r="AB593" i="11"/>
  <c r="AC593" i="11" s="1"/>
  <c r="AB591" i="11"/>
  <c r="AC591" i="11" s="1"/>
  <c r="AB589" i="11"/>
  <c r="AC589" i="11" s="1"/>
  <c r="AB587" i="11"/>
  <c r="AC587" i="11" s="1"/>
  <c r="AB585" i="11"/>
  <c r="AC585" i="11" s="1"/>
  <c r="AB583" i="11"/>
  <c r="AC583" i="11" s="1"/>
  <c r="AB581" i="11"/>
  <c r="AC581" i="11" s="1"/>
  <c r="AB579" i="11"/>
  <c r="AC579" i="11" s="1"/>
  <c r="AB577" i="11"/>
  <c r="AC577" i="11" s="1"/>
  <c r="AB575" i="11"/>
  <c r="AC575" i="11" s="1"/>
  <c r="AB573" i="11"/>
  <c r="AC573" i="11" s="1"/>
  <c r="AB571" i="11"/>
  <c r="AC571" i="11" s="1"/>
  <c r="AB569" i="11"/>
  <c r="AC569" i="11" s="1"/>
  <c r="AB665" i="11"/>
  <c r="AC665" i="11" s="1"/>
  <c r="AB649" i="11"/>
  <c r="AC649" i="11" s="1"/>
  <c r="AB635" i="11"/>
  <c r="AC635" i="11" s="1"/>
  <c r="AB600" i="11"/>
  <c r="AC600" i="11" s="1"/>
  <c r="AB598" i="11"/>
  <c r="AC598" i="11" s="1"/>
  <c r="AB596" i="11"/>
  <c r="AC596" i="11" s="1"/>
  <c r="AB594" i="11"/>
  <c r="AC594" i="11" s="1"/>
  <c r="AB592" i="11"/>
  <c r="AC592" i="11" s="1"/>
  <c r="AB590" i="11"/>
  <c r="AC590" i="11" s="1"/>
  <c r="AB588" i="11"/>
  <c r="AC588" i="11" s="1"/>
  <c r="AB586" i="11"/>
  <c r="AC586" i="11" s="1"/>
  <c r="AB584" i="11"/>
  <c r="AC584" i="11" s="1"/>
  <c r="AB582" i="11"/>
  <c r="AC582" i="11" s="1"/>
  <c r="AB580" i="11"/>
  <c r="AC580" i="11" s="1"/>
  <c r="AB578" i="11"/>
  <c r="AC578" i="11" s="1"/>
  <c r="AB576" i="11"/>
  <c r="AC576" i="11" s="1"/>
  <c r="AB574" i="11"/>
  <c r="AC574" i="11" s="1"/>
  <c r="AB572" i="11"/>
  <c r="AC572" i="11" s="1"/>
  <c r="AB570" i="11"/>
  <c r="AC570" i="11" s="1"/>
  <c r="AB568" i="11"/>
  <c r="AC568" i="11" s="1"/>
  <c r="AB566" i="11"/>
  <c r="AC566" i="11" s="1"/>
  <c r="AB564" i="11"/>
  <c r="AC564" i="11" s="1"/>
  <c r="AB562" i="11"/>
  <c r="AC562" i="11" s="1"/>
  <c r="AB560" i="11"/>
  <c r="AC560" i="11" s="1"/>
  <c r="AB558" i="11"/>
  <c r="AC558" i="11" s="1"/>
  <c r="AB556" i="11"/>
  <c r="AC556" i="11" s="1"/>
  <c r="AB554" i="11"/>
  <c r="AC554" i="11" s="1"/>
  <c r="AB552" i="11"/>
  <c r="AC552" i="11" s="1"/>
  <c r="AB550" i="11"/>
  <c r="AC550" i="11" s="1"/>
  <c r="AB548" i="11"/>
  <c r="AC548" i="11" s="1"/>
  <c r="AB546" i="11"/>
  <c r="AC546" i="11" s="1"/>
  <c r="AB544" i="11"/>
  <c r="AC544" i="11" s="1"/>
  <c r="AB542" i="11"/>
  <c r="AC542" i="11" s="1"/>
  <c r="AB540" i="11"/>
  <c r="AC540" i="11" s="1"/>
  <c r="AB538" i="11"/>
  <c r="AC538" i="11" s="1"/>
  <c r="AB536" i="11"/>
  <c r="AC536" i="11" s="1"/>
  <c r="AB561" i="11"/>
  <c r="AC561" i="11" s="1"/>
  <c r="AB553" i="11"/>
  <c r="AC553" i="11" s="1"/>
  <c r="AB545" i="11"/>
  <c r="AC545" i="11" s="1"/>
  <c r="AB537" i="11"/>
  <c r="AC537" i="11" s="1"/>
  <c r="AB534" i="11"/>
  <c r="AC534" i="11" s="1"/>
  <c r="AB532" i="11"/>
  <c r="AC532" i="11" s="1"/>
  <c r="AB530" i="11"/>
  <c r="AC530" i="11" s="1"/>
  <c r="AB528" i="11"/>
  <c r="AC528" i="11" s="1"/>
  <c r="AB526" i="11"/>
  <c r="AC526" i="11" s="1"/>
  <c r="AB524" i="11"/>
  <c r="AC524" i="11" s="1"/>
  <c r="AB522" i="11"/>
  <c r="AC522" i="11" s="1"/>
  <c r="AB520" i="11"/>
  <c r="AC520" i="11" s="1"/>
  <c r="AB518" i="11"/>
  <c r="AC518" i="11" s="1"/>
  <c r="AB516" i="11"/>
  <c r="AC516" i="11" s="1"/>
  <c r="AB514" i="11"/>
  <c r="AC514" i="11" s="1"/>
  <c r="AB512" i="11"/>
  <c r="AC512" i="11" s="1"/>
  <c r="AB510" i="11"/>
  <c r="AC510" i="11" s="1"/>
  <c r="AB508" i="11"/>
  <c r="AC508" i="11" s="1"/>
  <c r="AB567" i="11"/>
  <c r="AC567" i="11" s="1"/>
  <c r="AB559" i="11"/>
  <c r="AC559" i="11" s="1"/>
  <c r="AB551" i="11"/>
  <c r="AC551" i="11" s="1"/>
  <c r="AB543" i="11"/>
  <c r="AC543" i="11" s="1"/>
  <c r="AB565" i="11"/>
  <c r="AC565" i="11" s="1"/>
  <c r="AB557" i="11"/>
  <c r="AC557" i="11" s="1"/>
  <c r="AB549" i="11"/>
  <c r="AC549" i="11" s="1"/>
  <c r="AB541" i="11"/>
  <c r="AC541" i="11" s="1"/>
  <c r="AB535" i="11"/>
  <c r="AC535" i="11" s="1"/>
  <c r="AB533" i="11"/>
  <c r="AC533" i="11" s="1"/>
  <c r="AB531" i="11"/>
  <c r="AC531" i="11" s="1"/>
  <c r="AB529" i="11"/>
  <c r="AC529" i="11" s="1"/>
  <c r="AB527" i="11"/>
  <c r="AC527" i="11" s="1"/>
  <c r="AB525" i="11"/>
  <c r="AC525" i="11" s="1"/>
  <c r="AB523" i="11"/>
  <c r="AC523" i="11" s="1"/>
  <c r="AB521" i="11"/>
  <c r="AC521" i="11" s="1"/>
  <c r="AB519" i="11"/>
  <c r="AC519" i="11" s="1"/>
  <c r="AB517" i="11"/>
  <c r="AC517" i="11" s="1"/>
  <c r="AB515" i="11"/>
  <c r="AC515" i="11" s="1"/>
  <c r="AB513" i="11"/>
  <c r="AC513" i="11" s="1"/>
  <c r="AB511" i="11"/>
  <c r="AC511" i="11" s="1"/>
  <c r="AB509" i="11"/>
  <c r="AC509" i="11" s="1"/>
  <c r="AB507" i="11"/>
  <c r="AC507" i="11" s="1"/>
  <c r="AB563" i="11"/>
  <c r="AC563" i="11" s="1"/>
  <c r="AB555" i="11"/>
  <c r="AC555" i="11" s="1"/>
  <c r="AB547" i="11"/>
  <c r="AC547" i="11" s="1"/>
  <c r="AB539" i="11"/>
  <c r="AC539" i="11" s="1"/>
  <c r="AB505" i="11"/>
  <c r="AC505" i="11" s="1"/>
  <c r="AB503" i="11"/>
  <c r="AC503" i="11" s="1"/>
  <c r="AB501" i="11"/>
  <c r="AC501" i="11" s="1"/>
  <c r="AB499" i="11"/>
  <c r="AC499" i="11" s="1"/>
  <c r="AB497" i="11"/>
  <c r="AC497" i="11" s="1"/>
  <c r="AB495" i="11"/>
  <c r="AC495" i="11" s="1"/>
  <c r="AB493" i="11"/>
  <c r="AC493" i="11" s="1"/>
  <c r="AB491" i="11"/>
  <c r="AC491" i="11" s="1"/>
  <c r="AB489" i="11"/>
  <c r="AC489" i="11" s="1"/>
  <c r="AB487" i="11"/>
  <c r="AC487" i="11" s="1"/>
  <c r="AB485" i="11"/>
  <c r="AC485" i="11" s="1"/>
  <c r="AB483" i="11"/>
  <c r="AC483" i="11" s="1"/>
  <c r="AB481" i="11"/>
  <c r="AC481" i="11" s="1"/>
  <c r="AB479" i="11"/>
  <c r="AC479" i="11" s="1"/>
  <c r="AB477" i="11"/>
  <c r="AC477" i="11" s="1"/>
  <c r="AB475" i="11"/>
  <c r="AC475" i="11" s="1"/>
  <c r="AB504" i="11"/>
  <c r="AC504" i="11" s="1"/>
  <c r="AB488" i="11"/>
  <c r="AC488" i="11" s="1"/>
  <c r="AB472" i="11"/>
  <c r="AC472" i="11" s="1"/>
  <c r="AB470" i="11"/>
  <c r="AC470" i="11" s="1"/>
  <c r="AB468" i="11"/>
  <c r="AC468" i="11" s="1"/>
  <c r="AB466" i="11"/>
  <c r="AC466" i="11" s="1"/>
  <c r="AB464" i="11"/>
  <c r="AC464" i="11" s="1"/>
  <c r="AB462" i="11"/>
  <c r="AC462" i="11" s="1"/>
  <c r="AB460" i="11"/>
  <c r="AC460" i="11" s="1"/>
  <c r="AB458" i="11"/>
  <c r="AC458" i="11" s="1"/>
  <c r="AB456" i="11"/>
  <c r="AC456" i="11" s="1"/>
  <c r="AB454" i="11"/>
  <c r="AC454" i="11" s="1"/>
  <c r="AB452" i="11"/>
  <c r="AC452" i="11" s="1"/>
  <c r="AB450" i="11"/>
  <c r="AC450" i="11" s="1"/>
  <c r="AB448" i="11"/>
  <c r="AC448" i="11" s="1"/>
  <c r="AB446" i="11"/>
  <c r="AC446" i="11" s="1"/>
  <c r="AB444" i="11"/>
  <c r="AC444" i="11" s="1"/>
  <c r="AB442" i="11"/>
  <c r="AC442" i="11" s="1"/>
  <c r="AB502" i="11"/>
  <c r="AC502" i="11" s="1"/>
  <c r="AB486" i="11"/>
  <c r="AC486" i="11" s="1"/>
  <c r="AB500" i="11"/>
  <c r="AC500" i="11" s="1"/>
  <c r="AB484" i="11"/>
  <c r="AC484" i="11" s="1"/>
  <c r="AB498" i="11"/>
  <c r="AC498" i="11" s="1"/>
  <c r="AB482" i="11"/>
  <c r="AC482" i="11" s="1"/>
  <c r="AB496" i="11"/>
  <c r="AC496" i="11" s="1"/>
  <c r="AB480" i="11"/>
  <c r="AC480" i="11" s="1"/>
  <c r="AB473" i="11"/>
  <c r="AC473" i="11" s="1"/>
  <c r="AB471" i="11"/>
  <c r="AC471" i="11" s="1"/>
  <c r="AB469" i="11"/>
  <c r="AC469" i="11" s="1"/>
  <c r="AB467" i="11"/>
  <c r="AC467" i="11" s="1"/>
  <c r="AB465" i="11"/>
  <c r="AC465" i="11" s="1"/>
  <c r="AB463" i="11"/>
  <c r="AC463" i="11" s="1"/>
  <c r="AB461" i="11"/>
  <c r="AC461" i="11" s="1"/>
  <c r="AB459" i="11"/>
  <c r="AC459" i="11" s="1"/>
  <c r="AB457" i="11"/>
  <c r="AC457" i="11" s="1"/>
  <c r="AB455" i="11"/>
  <c r="AC455" i="11" s="1"/>
  <c r="AB453" i="11"/>
  <c r="AC453" i="11" s="1"/>
  <c r="AB451" i="11"/>
  <c r="AC451" i="11" s="1"/>
  <c r="AB449" i="11"/>
  <c r="AC449" i="11" s="1"/>
  <c r="AB447" i="11"/>
  <c r="AC447" i="11" s="1"/>
  <c r="AB445" i="11"/>
  <c r="AC445" i="11" s="1"/>
  <c r="AB443" i="11"/>
  <c r="AC443" i="11" s="1"/>
  <c r="AB441" i="11"/>
  <c r="AC441" i="11" s="1"/>
  <c r="AB494" i="11"/>
  <c r="AC494" i="11" s="1"/>
  <c r="AB478" i="11"/>
  <c r="AC478" i="11" s="1"/>
  <c r="AB492" i="11"/>
  <c r="AC492" i="11" s="1"/>
  <c r="AB476" i="11"/>
  <c r="AC476" i="11" s="1"/>
  <c r="AB439" i="11"/>
  <c r="AC439" i="11" s="1"/>
  <c r="AB437" i="11"/>
  <c r="AC437" i="11" s="1"/>
  <c r="AB435" i="11"/>
  <c r="AC435" i="11" s="1"/>
  <c r="AB433" i="11"/>
  <c r="AC433" i="11" s="1"/>
  <c r="AB431" i="11"/>
  <c r="AC431" i="11" s="1"/>
  <c r="AB429" i="11"/>
  <c r="AC429" i="11" s="1"/>
  <c r="AB427" i="11"/>
  <c r="AC427" i="11" s="1"/>
  <c r="AB425" i="11"/>
  <c r="AC425" i="11" s="1"/>
  <c r="AB423" i="11"/>
  <c r="AC423" i="11" s="1"/>
  <c r="AB421" i="11"/>
  <c r="AC421" i="11" s="1"/>
  <c r="AB419" i="11"/>
  <c r="AC419" i="11" s="1"/>
  <c r="AB417" i="11"/>
  <c r="AC417" i="11" s="1"/>
  <c r="AB415" i="11"/>
  <c r="AC415" i="11" s="1"/>
  <c r="AB413" i="11"/>
  <c r="AC413" i="11" s="1"/>
  <c r="AB411" i="11"/>
  <c r="AC411" i="11" s="1"/>
  <c r="AB409" i="11"/>
  <c r="AC409" i="11" s="1"/>
  <c r="AB407" i="11"/>
  <c r="AC407" i="11" s="1"/>
  <c r="AB405" i="11"/>
  <c r="AC405" i="11" s="1"/>
  <c r="AB403" i="11"/>
  <c r="AC403" i="11" s="1"/>
  <c r="AB401" i="11"/>
  <c r="AC401" i="11" s="1"/>
  <c r="AB399" i="11"/>
  <c r="AC399" i="11" s="1"/>
  <c r="AB397" i="11"/>
  <c r="AC397" i="11" s="1"/>
  <c r="AB395" i="11"/>
  <c r="AC395" i="11" s="1"/>
  <c r="AB393" i="11"/>
  <c r="AC393" i="11" s="1"/>
  <c r="AB391" i="11"/>
  <c r="AC391" i="11" s="1"/>
  <c r="AB389" i="11"/>
  <c r="AC389" i="11" s="1"/>
  <c r="AB387" i="11"/>
  <c r="AC387" i="11" s="1"/>
  <c r="AB385" i="11"/>
  <c r="AC385" i="11" s="1"/>
  <c r="AB383" i="11"/>
  <c r="AC383" i="11" s="1"/>
  <c r="AB381" i="11"/>
  <c r="AC381" i="11" s="1"/>
  <c r="AB379" i="11"/>
  <c r="AC379" i="11" s="1"/>
  <c r="AB377" i="11"/>
  <c r="AC377" i="11" s="1"/>
  <c r="AB375" i="11"/>
  <c r="AC375" i="11" s="1"/>
  <c r="AB373" i="11"/>
  <c r="AC373" i="11" s="1"/>
  <c r="AB371" i="11"/>
  <c r="AC371" i="11" s="1"/>
  <c r="AB506" i="11"/>
  <c r="AC506" i="11" s="1"/>
  <c r="AB490" i="11"/>
  <c r="AC490" i="11" s="1"/>
  <c r="AB474" i="11"/>
  <c r="AC474" i="11" s="1"/>
  <c r="AB440" i="11"/>
  <c r="AC440" i="11" s="1"/>
  <c r="AB438" i="11"/>
  <c r="AC438" i="11" s="1"/>
  <c r="AB436" i="11"/>
  <c r="AC436" i="11" s="1"/>
  <c r="AB434" i="11"/>
  <c r="AC434" i="11" s="1"/>
  <c r="AB432" i="11"/>
  <c r="AC432" i="11" s="1"/>
  <c r="AB430" i="11"/>
  <c r="AC430" i="11" s="1"/>
  <c r="AB428" i="11"/>
  <c r="AC428" i="11" s="1"/>
  <c r="AB426" i="11"/>
  <c r="AC426" i="11" s="1"/>
  <c r="AB424" i="11"/>
  <c r="AC424" i="11" s="1"/>
  <c r="AB422" i="11"/>
  <c r="AC422" i="11" s="1"/>
  <c r="AB420" i="11"/>
  <c r="AC420" i="11" s="1"/>
  <c r="AB418" i="11"/>
  <c r="AC418" i="11" s="1"/>
  <c r="AB416" i="11"/>
  <c r="AC416" i="11" s="1"/>
  <c r="AB414" i="11"/>
  <c r="AC414" i="11" s="1"/>
  <c r="AB412" i="11"/>
  <c r="AC412" i="11" s="1"/>
  <c r="AB410" i="11"/>
  <c r="AC410" i="11" s="1"/>
  <c r="AB408" i="11"/>
  <c r="AC408" i="11" s="1"/>
  <c r="AB406" i="11"/>
  <c r="AC406" i="11" s="1"/>
  <c r="AB404" i="11"/>
  <c r="AC404" i="11" s="1"/>
  <c r="AB402" i="11"/>
  <c r="AC402" i="11" s="1"/>
  <c r="AB400" i="11"/>
  <c r="AC400" i="11" s="1"/>
  <c r="AB398" i="11"/>
  <c r="AC398" i="11" s="1"/>
  <c r="AB396" i="11"/>
  <c r="AC396" i="11" s="1"/>
  <c r="AB394" i="11"/>
  <c r="AC394" i="11" s="1"/>
  <c r="AB392" i="11"/>
  <c r="AC392" i="11" s="1"/>
  <c r="AB390" i="11"/>
  <c r="AC390" i="11" s="1"/>
  <c r="AB388" i="11"/>
  <c r="AC388" i="11" s="1"/>
  <c r="AB386" i="11"/>
  <c r="AC386" i="11" s="1"/>
  <c r="AB384" i="11"/>
  <c r="AC384" i="11" s="1"/>
  <c r="AB382" i="11"/>
  <c r="AC382" i="11" s="1"/>
  <c r="AB380" i="11"/>
  <c r="AC380" i="11" s="1"/>
  <c r="AB378" i="11"/>
  <c r="AC378" i="11" s="1"/>
  <c r="AB376" i="11"/>
  <c r="AC376" i="11" s="1"/>
  <c r="AB374" i="11"/>
  <c r="AC374" i="11" s="1"/>
  <c r="AB372" i="11"/>
  <c r="AC372" i="11" s="1"/>
  <c r="AB370" i="11"/>
  <c r="AC370" i="11" s="1"/>
  <c r="AB368" i="11"/>
  <c r="AC368" i="11" s="1"/>
  <c r="AB366" i="11"/>
  <c r="AC366" i="11" s="1"/>
  <c r="AB364" i="11"/>
  <c r="AC364" i="11" s="1"/>
  <c r="AB362" i="11"/>
  <c r="AC362" i="11" s="1"/>
  <c r="AB360" i="11"/>
  <c r="AC360" i="11" s="1"/>
  <c r="AB358" i="11"/>
  <c r="AC358" i="11" s="1"/>
  <c r="AB356" i="11"/>
  <c r="AC356" i="11" s="1"/>
  <c r="AB354" i="11"/>
  <c r="AC354" i="11" s="1"/>
  <c r="AB352" i="11"/>
  <c r="AC352" i="11" s="1"/>
  <c r="AB350" i="11"/>
  <c r="AC350" i="11" s="1"/>
  <c r="AB348" i="11"/>
  <c r="AC348" i="11" s="1"/>
  <c r="AB346" i="11"/>
  <c r="AC346" i="11" s="1"/>
  <c r="AB344" i="11"/>
  <c r="AC344" i="11" s="1"/>
  <c r="AB342" i="11"/>
  <c r="AC342" i="11" s="1"/>
  <c r="AB340" i="11"/>
  <c r="AC340" i="11" s="1"/>
  <c r="AB338" i="11"/>
  <c r="AC338" i="11" s="1"/>
  <c r="AB336" i="11"/>
  <c r="AC336" i="11" s="1"/>
  <c r="AB334" i="11"/>
  <c r="AC334" i="11" s="1"/>
  <c r="AB332" i="11"/>
  <c r="AC332" i="11" s="1"/>
  <c r="AB330" i="11"/>
  <c r="AC330" i="11" s="1"/>
  <c r="AB328" i="11"/>
  <c r="AC328" i="11" s="1"/>
  <c r="AB326" i="11"/>
  <c r="AC326" i="11" s="1"/>
  <c r="AB324" i="11"/>
  <c r="AC324" i="11" s="1"/>
  <c r="AB322" i="11"/>
  <c r="AC322" i="11" s="1"/>
  <c r="AB320" i="11"/>
  <c r="AC320" i="11" s="1"/>
  <c r="AB318" i="11"/>
  <c r="AC318" i="11" s="1"/>
  <c r="AB316" i="11"/>
  <c r="AC316" i="11" s="1"/>
  <c r="AB314" i="11"/>
  <c r="AC314" i="11" s="1"/>
  <c r="AB312" i="11"/>
  <c r="AC312" i="11" s="1"/>
  <c r="AB310" i="11"/>
  <c r="AC310" i="11" s="1"/>
  <c r="AB308" i="11"/>
  <c r="AC308" i="11" s="1"/>
  <c r="AB306" i="11"/>
  <c r="AC306" i="11" s="1"/>
  <c r="AB304" i="11"/>
  <c r="AC304" i="11" s="1"/>
  <c r="AB359" i="11"/>
  <c r="AC359" i="11" s="1"/>
  <c r="AB343" i="11"/>
  <c r="AC343" i="11" s="1"/>
  <c r="AB327" i="11"/>
  <c r="AC327" i="11" s="1"/>
  <c r="AB311" i="11"/>
  <c r="AC311" i="11" s="1"/>
  <c r="AB302" i="11"/>
  <c r="AC302" i="11" s="1"/>
  <c r="AB300" i="11"/>
  <c r="AC300" i="11" s="1"/>
  <c r="AB298" i="11"/>
  <c r="AC298" i="11" s="1"/>
  <c r="AB296" i="11"/>
  <c r="AC296" i="11" s="1"/>
  <c r="AB294" i="11"/>
  <c r="AC294" i="11" s="1"/>
  <c r="AB292" i="11"/>
  <c r="AC292" i="11" s="1"/>
  <c r="AB290" i="11"/>
  <c r="AC290" i="11" s="1"/>
  <c r="AB288" i="11"/>
  <c r="AC288" i="11" s="1"/>
  <c r="AB286" i="11"/>
  <c r="AC286" i="11" s="1"/>
  <c r="AB284" i="11"/>
  <c r="AC284" i="11" s="1"/>
  <c r="AB282" i="11"/>
  <c r="AC282" i="11" s="1"/>
  <c r="AB280" i="11"/>
  <c r="AC280" i="11" s="1"/>
  <c r="AB278" i="11"/>
  <c r="AC278" i="11" s="1"/>
  <c r="AB276" i="11"/>
  <c r="AC276" i="11" s="1"/>
  <c r="AB274" i="11"/>
  <c r="AC274" i="11" s="1"/>
  <c r="AB272" i="11"/>
  <c r="AC272" i="11" s="1"/>
  <c r="AB270" i="11"/>
  <c r="AC270" i="11" s="1"/>
  <c r="AB268" i="11"/>
  <c r="AC268" i="11" s="1"/>
  <c r="AB266" i="11"/>
  <c r="AC266" i="11" s="1"/>
  <c r="AB264" i="11"/>
  <c r="AC264" i="11" s="1"/>
  <c r="AB262" i="11"/>
  <c r="AC262" i="11" s="1"/>
  <c r="AB260" i="11"/>
  <c r="AC260" i="11" s="1"/>
  <c r="AB258" i="11"/>
  <c r="AC258" i="11" s="1"/>
  <c r="AB256" i="11"/>
  <c r="AC256" i="11" s="1"/>
  <c r="AB254" i="11"/>
  <c r="AC254" i="11" s="1"/>
  <c r="AB252" i="11"/>
  <c r="AC252" i="11" s="1"/>
  <c r="AB250" i="11"/>
  <c r="AC250" i="11" s="1"/>
  <c r="AB248" i="11"/>
  <c r="AC248" i="11" s="1"/>
  <c r="AB246" i="11"/>
  <c r="AC246" i="11" s="1"/>
  <c r="AB244" i="11"/>
  <c r="AC244" i="11" s="1"/>
  <c r="AB242" i="11"/>
  <c r="AC242" i="11" s="1"/>
  <c r="AB240" i="11"/>
  <c r="AC240" i="11" s="1"/>
  <c r="AB238" i="11"/>
  <c r="AC238" i="11" s="1"/>
  <c r="AB357" i="11"/>
  <c r="AC357" i="11" s="1"/>
  <c r="AB341" i="11"/>
  <c r="AC341" i="11" s="1"/>
  <c r="AB325" i="11"/>
  <c r="AC325" i="11" s="1"/>
  <c r="AB309" i="11"/>
  <c r="AC309" i="11" s="1"/>
  <c r="AB355" i="11"/>
  <c r="AC355" i="11" s="1"/>
  <c r="AB339" i="11"/>
  <c r="AC339" i="11" s="1"/>
  <c r="AB323" i="11"/>
  <c r="AC323" i="11" s="1"/>
  <c r="AB307" i="11"/>
  <c r="AC307" i="11" s="1"/>
  <c r="AB369" i="11"/>
  <c r="AC369" i="11" s="1"/>
  <c r="AB353" i="11"/>
  <c r="AC353" i="11" s="1"/>
  <c r="AB337" i="11"/>
  <c r="AC337" i="11" s="1"/>
  <c r="AB321" i="11"/>
  <c r="AC321" i="11" s="1"/>
  <c r="AB305" i="11"/>
  <c r="AC305" i="11" s="1"/>
  <c r="AB367" i="11"/>
  <c r="AC367" i="11" s="1"/>
  <c r="AB351" i="11"/>
  <c r="AC351" i="11" s="1"/>
  <c r="AB335" i="11"/>
  <c r="AC335" i="11" s="1"/>
  <c r="AB319" i="11"/>
  <c r="AC319" i="11" s="1"/>
  <c r="AB301" i="11"/>
  <c r="AC301" i="11" s="1"/>
  <c r="AB299" i="11"/>
  <c r="AC299" i="11" s="1"/>
  <c r="AB297" i="11"/>
  <c r="AC297" i="11" s="1"/>
  <c r="AB295" i="11"/>
  <c r="AC295" i="11" s="1"/>
  <c r="AB293" i="11"/>
  <c r="AC293" i="11" s="1"/>
  <c r="AB291" i="11"/>
  <c r="AC291" i="11" s="1"/>
  <c r="AB289" i="11"/>
  <c r="AC289" i="11" s="1"/>
  <c r="AB287" i="11"/>
  <c r="AC287" i="11" s="1"/>
  <c r="AB285" i="11"/>
  <c r="AC285" i="11" s="1"/>
  <c r="AB283" i="11"/>
  <c r="AC283" i="11" s="1"/>
  <c r="AB281" i="11"/>
  <c r="AC281" i="11" s="1"/>
  <c r="AB279" i="11"/>
  <c r="AC279" i="11" s="1"/>
  <c r="AB277" i="11"/>
  <c r="AC277" i="11" s="1"/>
  <c r="AB275" i="11"/>
  <c r="AC275" i="11" s="1"/>
  <c r="AB273" i="11"/>
  <c r="AC273" i="11" s="1"/>
  <c r="AB271" i="11"/>
  <c r="AC271" i="11" s="1"/>
  <c r="AB269" i="11"/>
  <c r="AC269" i="11" s="1"/>
  <c r="AB267" i="11"/>
  <c r="AC267" i="11" s="1"/>
  <c r="AB265" i="11"/>
  <c r="AC265" i="11" s="1"/>
  <c r="AB263" i="11"/>
  <c r="AC263" i="11" s="1"/>
  <c r="AB261" i="11"/>
  <c r="AC261" i="11" s="1"/>
  <c r="AB259" i="11"/>
  <c r="AC259" i="11" s="1"/>
  <c r="AB257" i="11"/>
  <c r="AC257" i="11" s="1"/>
  <c r="AB255" i="11"/>
  <c r="AC255" i="11" s="1"/>
  <c r="AB253" i="11"/>
  <c r="AC253" i="11" s="1"/>
  <c r="AB251" i="11"/>
  <c r="AC251" i="11" s="1"/>
  <c r="AB249" i="11"/>
  <c r="AC249" i="11" s="1"/>
  <c r="AB247" i="11"/>
  <c r="AC247" i="11" s="1"/>
  <c r="AB245" i="11"/>
  <c r="AC245" i="11" s="1"/>
  <c r="AB243" i="11"/>
  <c r="AC243" i="11" s="1"/>
  <c r="AB241" i="11"/>
  <c r="AC241" i="11" s="1"/>
  <c r="AB239" i="11"/>
  <c r="AC239" i="11" s="1"/>
  <c r="AB237" i="11"/>
  <c r="AC237" i="11" s="1"/>
  <c r="AB365" i="11"/>
  <c r="AC365" i="11" s="1"/>
  <c r="AB349" i="11"/>
  <c r="AC349" i="11" s="1"/>
  <c r="AB333" i="11"/>
  <c r="AC333" i="11" s="1"/>
  <c r="AB317" i="11"/>
  <c r="AC317" i="11" s="1"/>
  <c r="AB303" i="11"/>
  <c r="AC303" i="11" s="1"/>
  <c r="AB363" i="11"/>
  <c r="AC363" i="11" s="1"/>
  <c r="AB347" i="11"/>
  <c r="AC347" i="11" s="1"/>
  <c r="AB331" i="11"/>
  <c r="AC331" i="11" s="1"/>
  <c r="AB315" i="11"/>
  <c r="AC315" i="11" s="1"/>
  <c r="AB361" i="11"/>
  <c r="AC361" i="11" s="1"/>
  <c r="AB235" i="11"/>
  <c r="AC235" i="11" s="1"/>
  <c r="AB233" i="11"/>
  <c r="AC233" i="11" s="1"/>
  <c r="AB231" i="11"/>
  <c r="AC231" i="11" s="1"/>
  <c r="AB229" i="11"/>
  <c r="AC229" i="11" s="1"/>
  <c r="AB227" i="11"/>
  <c r="AC227" i="11" s="1"/>
  <c r="AB225" i="11"/>
  <c r="AC225" i="11" s="1"/>
  <c r="AB223" i="11"/>
  <c r="AC223" i="11" s="1"/>
  <c r="AB221" i="11"/>
  <c r="AC221" i="11" s="1"/>
  <c r="AB219" i="11"/>
  <c r="AC219" i="11" s="1"/>
  <c r="AB217" i="11"/>
  <c r="AC217" i="11" s="1"/>
  <c r="AB215" i="11"/>
  <c r="AC215" i="11" s="1"/>
  <c r="AB213" i="11"/>
  <c r="AC213" i="11" s="1"/>
  <c r="AB211" i="11"/>
  <c r="AC211" i="11" s="1"/>
  <c r="AB209" i="11"/>
  <c r="AC209" i="11" s="1"/>
  <c r="AB207" i="11"/>
  <c r="AC207" i="11" s="1"/>
  <c r="AB205" i="11"/>
  <c r="AC205" i="11" s="1"/>
  <c r="AB203" i="11"/>
  <c r="AC203" i="11" s="1"/>
  <c r="AB201" i="11"/>
  <c r="AC201" i="11" s="1"/>
  <c r="AB199" i="11"/>
  <c r="AC199" i="11" s="1"/>
  <c r="AB197" i="11"/>
  <c r="AC197" i="11" s="1"/>
  <c r="AB195" i="11"/>
  <c r="AC195" i="11" s="1"/>
  <c r="AB193" i="11"/>
  <c r="AC193" i="11" s="1"/>
  <c r="AB191" i="11"/>
  <c r="AC191" i="11" s="1"/>
  <c r="AB189" i="11"/>
  <c r="AC189" i="11" s="1"/>
  <c r="AB187" i="11"/>
  <c r="AC187" i="11" s="1"/>
  <c r="AB185" i="11"/>
  <c r="AC185" i="11" s="1"/>
  <c r="AB183" i="11"/>
  <c r="AC183" i="11" s="1"/>
  <c r="AB181" i="11"/>
  <c r="AC181" i="11" s="1"/>
  <c r="AB179" i="11"/>
  <c r="AC179" i="11" s="1"/>
  <c r="AB177" i="11"/>
  <c r="AC177" i="11" s="1"/>
  <c r="AB175" i="11"/>
  <c r="AC175" i="11" s="1"/>
  <c r="AB173" i="11"/>
  <c r="AC173" i="11" s="1"/>
  <c r="AB171" i="11"/>
  <c r="AC171" i="11" s="1"/>
  <c r="AB345" i="11"/>
  <c r="AC345" i="11" s="1"/>
  <c r="AB329" i="11"/>
  <c r="AC329" i="11" s="1"/>
  <c r="AB313" i="11"/>
  <c r="AC313" i="11" s="1"/>
  <c r="AB236" i="11"/>
  <c r="AC236" i="11" s="1"/>
  <c r="AB234" i="11"/>
  <c r="AC234" i="11" s="1"/>
  <c r="AB232" i="11"/>
  <c r="AC232" i="11" s="1"/>
  <c r="AB230" i="11"/>
  <c r="AC230" i="11" s="1"/>
  <c r="AB228" i="11"/>
  <c r="AC228" i="11" s="1"/>
  <c r="AB226" i="11"/>
  <c r="AC226" i="11" s="1"/>
  <c r="AB224" i="11"/>
  <c r="AC224" i="11" s="1"/>
  <c r="AB222" i="11"/>
  <c r="AC222" i="11" s="1"/>
  <c r="AB220" i="11"/>
  <c r="AC220" i="11" s="1"/>
  <c r="AB218" i="11"/>
  <c r="AC218" i="11" s="1"/>
  <c r="AB216" i="11"/>
  <c r="AC216" i="11" s="1"/>
  <c r="AB214" i="11"/>
  <c r="AC214" i="11" s="1"/>
  <c r="AB212" i="11"/>
  <c r="AC212" i="11" s="1"/>
  <c r="AB210" i="11"/>
  <c r="AC210" i="11" s="1"/>
  <c r="AB208" i="11"/>
  <c r="AC208" i="11" s="1"/>
  <c r="AB206" i="11"/>
  <c r="AC206" i="11" s="1"/>
  <c r="AB204" i="11"/>
  <c r="AC204" i="11" s="1"/>
  <c r="AB202" i="11"/>
  <c r="AC202" i="11" s="1"/>
  <c r="AB200" i="11"/>
  <c r="AC200" i="11" s="1"/>
  <c r="AB198" i="11"/>
  <c r="AC198" i="11" s="1"/>
  <c r="AB196" i="11"/>
  <c r="AC196" i="11" s="1"/>
  <c r="AB194" i="11"/>
  <c r="AC194" i="11" s="1"/>
  <c r="AB192" i="11"/>
  <c r="AC192" i="11" s="1"/>
  <c r="AB190" i="11"/>
  <c r="AC190" i="11" s="1"/>
  <c r="AB188" i="11"/>
  <c r="AC188" i="11" s="1"/>
  <c r="AB186" i="11"/>
  <c r="AC186" i="11" s="1"/>
  <c r="AB184" i="11"/>
  <c r="AC184" i="11" s="1"/>
  <c r="AB182" i="11"/>
  <c r="AC182" i="11" s="1"/>
  <c r="AB180" i="11"/>
  <c r="AC180" i="11" s="1"/>
  <c r="AB178" i="11"/>
  <c r="AC178" i="11" s="1"/>
  <c r="AB176" i="11"/>
  <c r="AC176" i="11" s="1"/>
  <c r="AB174" i="11"/>
  <c r="AC174" i="11" s="1"/>
  <c r="AB172" i="11"/>
  <c r="AC172" i="11" s="1"/>
  <c r="AB170" i="11"/>
  <c r="AC170" i="11" s="1"/>
  <c r="AB168" i="11"/>
  <c r="AC168" i="11" s="1"/>
  <c r="AB166" i="11"/>
  <c r="AC166" i="11" s="1"/>
  <c r="AB164" i="11"/>
  <c r="AC164" i="11" s="1"/>
  <c r="AB162" i="11"/>
  <c r="AC162" i="11" s="1"/>
  <c r="AB160" i="11"/>
  <c r="AC160" i="11" s="1"/>
  <c r="AB158" i="11"/>
  <c r="AC158" i="11" s="1"/>
  <c r="AB156" i="11"/>
  <c r="AC156" i="11" s="1"/>
  <c r="AB154" i="11"/>
  <c r="AC154" i="11" s="1"/>
  <c r="AB152" i="11"/>
  <c r="AC152" i="11" s="1"/>
  <c r="AB150" i="11"/>
  <c r="AC150" i="11" s="1"/>
  <c r="AB148" i="11"/>
  <c r="AC148" i="11" s="1"/>
  <c r="AB146" i="11"/>
  <c r="AC146" i="11" s="1"/>
  <c r="AB144" i="11"/>
  <c r="AC144" i="11" s="1"/>
  <c r="AB142" i="11"/>
  <c r="AC142" i="11" s="1"/>
  <c r="AB140" i="11"/>
  <c r="AC140" i="11" s="1"/>
  <c r="AB138" i="11"/>
  <c r="AC138" i="11" s="1"/>
  <c r="AB136" i="11"/>
  <c r="AC136" i="11" s="1"/>
  <c r="AB134" i="11"/>
  <c r="AC134" i="11" s="1"/>
  <c r="AB132" i="11"/>
  <c r="AC132" i="11" s="1"/>
  <c r="AB130" i="11"/>
  <c r="AC130" i="11" s="1"/>
  <c r="AB128" i="11"/>
  <c r="AC128" i="11" s="1"/>
  <c r="AB126" i="11"/>
  <c r="AC126" i="11" s="1"/>
  <c r="AB124" i="11"/>
  <c r="AC124" i="11" s="1"/>
  <c r="AB122" i="11"/>
  <c r="AC122" i="11" s="1"/>
  <c r="AB120" i="11"/>
  <c r="AC120" i="11" s="1"/>
  <c r="AB118" i="11"/>
  <c r="AC118" i="11" s="1"/>
  <c r="AB116" i="11"/>
  <c r="AC116" i="11" s="1"/>
  <c r="AB114" i="11"/>
  <c r="AC114" i="11" s="1"/>
  <c r="AB112" i="11"/>
  <c r="AC112" i="11" s="1"/>
  <c r="AB110" i="11"/>
  <c r="AC110" i="11" s="1"/>
  <c r="AB108" i="11"/>
  <c r="AC108" i="11" s="1"/>
  <c r="AB106" i="11"/>
  <c r="AC106" i="11" s="1"/>
  <c r="AB169" i="11"/>
  <c r="AC169" i="11" s="1"/>
  <c r="AB167" i="11"/>
  <c r="AC167" i="11" s="1"/>
  <c r="AB165" i="11"/>
  <c r="AC165" i="11" s="1"/>
  <c r="AB163" i="11"/>
  <c r="AC163" i="11" s="1"/>
  <c r="AB161" i="11"/>
  <c r="AC161" i="11" s="1"/>
  <c r="AB159" i="11"/>
  <c r="AC159" i="11" s="1"/>
  <c r="AB157" i="11"/>
  <c r="AC157" i="11" s="1"/>
  <c r="AB155" i="11"/>
  <c r="AC155" i="11" s="1"/>
  <c r="AB153" i="11"/>
  <c r="AC153" i="11" s="1"/>
  <c r="AB151" i="11"/>
  <c r="AC151" i="11" s="1"/>
  <c r="AB149" i="11"/>
  <c r="AC149" i="11" s="1"/>
  <c r="AB147" i="11"/>
  <c r="AC147" i="11" s="1"/>
  <c r="AB145" i="11"/>
  <c r="AC145" i="11" s="1"/>
  <c r="AB143" i="11"/>
  <c r="AC143" i="11" s="1"/>
  <c r="AB141" i="11"/>
  <c r="AC141" i="11" s="1"/>
  <c r="AB139" i="11"/>
  <c r="AC139" i="11" s="1"/>
  <c r="AB137" i="11"/>
  <c r="AC137" i="11" s="1"/>
  <c r="AB135" i="11"/>
  <c r="AC135" i="11" s="1"/>
  <c r="AB133" i="11"/>
  <c r="AC133" i="11" s="1"/>
  <c r="AT133" i="11" s="1"/>
  <c r="AB131" i="11"/>
  <c r="AC131" i="11" s="1"/>
  <c r="AB129" i="11"/>
  <c r="AC129" i="11" s="1"/>
  <c r="AB127" i="11"/>
  <c r="AC127" i="11" s="1"/>
  <c r="AB125" i="11"/>
  <c r="AC125" i="11" s="1"/>
  <c r="AB123" i="11"/>
  <c r="AC123" i="11" s="1"/>
  <c r="AB121" i="11"/>
  <c r="AC121" i="11" s="1"/>
  <c r="AB119" i="11"/>
  <c r="AC119" i="11" s="1"/>
  <c r="AB117" i="11"/>
  <c r="AC117" i="11" s="1"/>
  <c r="AB115" i="11"/>
  <c r="AC115" i="11" s="1"/>
  <c r="AB113" i="11"/>
  <c r="AC113" i="11" s="1"/>
  <c r="AB111" i="11"/>
  <c r="AC111" i="11" s="1"/>
  <c r="AB109" i="11"/>
  <c r="AC109" i="11" s="1"/>
  <c r="AB107" i="11"/>
  <c r="AC107" i="11" s="1"/>
  <c r="AB105" i="11"/>
  <c r="AC105" i="11" s="1"/>
  <c r="AB103" i="11"/>
  <c r="AC103" i="11" s="1"/>
  <c r="AB101" i="11"/>
  <c r="AC101" i="11" s="1"/>
  <c r="AB99" i="11"/>
  <c r="AC99" i="11" s="1"/>
  <c r="AB97" i="11"/>
  <c r="AC97" i="11" s="1"/>
  <c r="AB95" i="11"/>
  <c r="AC95" i="11" s="1"/>
  <c r="AB93" i="11"/>
  <c r="AC93" i="11" s="1"/>
  <c r="AB91" i="11"/>
  <c r="AC91" i="11" s="1"/>
  <c r="AB89" i="11"/>
  <c r="AC89" i="11" s="1"/>
  <c r="AB87" i="11"/>
  <c r="AC87" i="11" s="1"/>
  <c r="AB85" i="11"/>
  <c r="AC85" i="11" s="1"/>
  <c r="AB83" i="11"/>
  <c r="AC83" i="11" s="1"/>
  <c r="AB81" i="11"/>
  <c r="AC81" i="11" s="1"/>
  <c r="AB79" i="11"/>
  <c r="AC79" i="11" s="1"/>
  <c r="AB77" i="11"/>
  <c r="AC77" i="11" s="1"/>
  <c r="AB75" i="11"/>
  <c r="AC75" i="11" s="1"/>
  <c r="AB73" i="11"/>
  <c r="AC73" i="11" s="1"/>
  <c r="AB71" i="11"/>
  <c r="AC71" i="11" s="1"/>
  <c r="AB69" i="11"/>
  <c r="AC69" i="11" s="1"/>
  <c r="AB67" i="11"/>
  <c r="AC67" i="11" s="1"/>
  <c r="AB65" i="11"/>
  <c r="AC65" i="11" s="1"/>
  <c r="AB63" i="11"/>
  <c r="AC63" i="11" s="1"/>
  <c r="AB61" i="11"/>
  <c r="AC61" i="11" s="1"/>
  <c r="AB59" i="11"/>
  <c r="AC59" i="11" s="1"/>
  <c r="AB57" i="11"/>
  <c r="AC57" i="11" s="1"/>
  <c r="AB55" i="11"/>
  <c r="AC55" i="11" s="1"/>
  <c r="AB53" i="11"/>
  <c r="AC53" i="11" s="1"/>
  <c r="AB51" i="11"/>
  <c r="AC51" i="11" s="1"/>
  <c r="AB49" i="11"/>
  <c r="AC49" i="11" s="1"/>
  <c r="AB47" i="11"/>
  <c r="AC47" i="11" s="1"/>
  <c r="AB45" i="11"/>
  <c r="AC45" i="11" s="1"/>
  <c r="AB43" i="11"/>
  <c r="AC43" i="11" s="1"/>
  <c r="AB41" i="11"/>
  <c r="AC41" i="11" s="1"/>
  <c r="AB39" i="11"/>
  <c r="AC39" i="11" s="1"/>
  <c r="D8" i="11"/>
  <c r="E8" i="11" s="1"/>
  <c r="P8" i="11"/>
  <c r="Q8" i="11" s="1"/>
  <c r="AB8" i="11"/>
  <c r="AC8" i="11" s="1"/>
  <c r="AN8" i="11"/>
  <c r="AO8" i="11" s="1"/>
  <c r="J9" i="11"/>
  <c r="K9" i="11" s="1"/>
  <c r="V9" i="11"/>
  <c r="W9" i="11" s="1"/>
  <c r="AH9" i="11"/>
  <c r="AI9" i="11" s="1"/>
  <c r="D10" i="11"/>
  <c r="E10" i="11" s="1"/>
  <c r="AS10" i="11" s="1"/>
  <c r="P10" i="11"/>
  <c r="Q10" i="11" s="1"/>
  <c r="AB10" i="11"/>
  <c r="AC10" i="11" s="1"/>
  <c r="AN10" i="11"/>
  <c r="AO10" i="11" s="1"/>
  <c r="J11" i="11"/>
  <c r="K11" i="11" s="1"/>
  <c r="V11" i="11"/>
  <c r="W11" i="11" s="1"/>
  <c r="AH11" i="11"/>
  <c r="AI11" i="11" s="1"/>
  <c r="D12" i="11"/>
  <c r="E12" i="11" s="1"/>
  <c r="P12" i="11"/>
  <c r="Q12" i="11" s="1"/>
  <c r="AB12" i="11"/>
  <c r="AC12" i="11" s="1"/>
  <c r="AN12" i="11"/>
  <c r="AO12" i="11" s="1"/>
  <c r="J13" i="11"/>
  <c r="K13" i="11" s="1"/>
  <c r="V13" i="11"/>
  <c r="W13" i="11" s="1"/>
  <c r="AH13" i="11"/>
  <c r="AI13" i="11" s="1"/>
  <c r="D14" i="11"/>
  <c r="E14" i="11" s="1"/>
  <c r="P14" i="11"/>
  <c r="Q14" i="11" s="1"/>
  <c r="AB14" i="11"/>
  <c r="AC14" i="11" s="1"/>
  <c r="AN14" i="11"/>
  <c r="AO14" i="11" s="1"/>
  <c r="J15" i="11"/>
  <c r="K15" i="11" s="1"/>
  <c r="V15" i="11"/>
  <c r="W15" i="11" s="1"/>
  <c r="AH15" i="11"/>
  <c r="AI15" i="11" s="1"/>
  <c r="D16" i="11"/>
  <c r="E16" i="11" s="1"/>
  <c r="P16" i="11"/>
  <c r="Q16" i="11" s="1"/>
  <c r="AB16" i="11"/>
  <c r="AC16" i="11" s="1"/>
  <c r="AN16" i="11"/>
  <c r="AO16" i="11" s="1"/>
  <c r="J17" i="11"/>
  <c r="K17" i="11" s="1"/>
  <c r="V17" i="11"/>
  <c r="W17" i="11" s="1"/>
  <c r="AH17" i="11"/>
  <c r="AI17" i="11" s="1"/>
  <c r="D18" i="11"/>
  <c r="E18" i="11" s="1"/>
  <c r="P18" i="11"/>
  <c r="Q18" i="11" s="1"/>
  <c r="AB18" i="11"/>
  <c r="AC18" i="11" s="1"/>
  <c r="AN18" i="11"/>
  <c r="AO18" i="11" s="1"/>
  <c r="J19" i="11"/>
  <c r="K19" i="11" s="1"/>
  <c r="V19" i="11"/>
  <c r="W19" i="11" s="1"/>
  <c r="AH19" i="11"/>
  <c r="AI19" i="11" s="1"/>
  <c r="AU19" i="11" s="1"/>
  <c r="D20" i="11"/>
  <c r="E20" i="11" s="1"/>
  <c r="P20" i="11"/>
  <c r="Q20" i="11" s="1"/>
  <c r="AB20" i="11"/>
  <c r="AC20" i="11" s="1"/>
  <c r="AN20" i="11"/>
  <c r="AO20" i="11" s="1"/>
  <c r="J21" i="11"/>
  <c r="K21" i="11" s="1"/>
  <c r="V21" i="11"/>
  <c r="W21" i="11" s="1"/>
  <c r="AH21" i="11"/>
  <c r="AI21" i="11" s="1"/>
  <c r="D22" i="11"/>
  <c r="E22" i="11" s="1"/>
  <c r="AS22" i="11" s="1"/>
  <c r="P22" i="11"/>
  <c r="Q22" i="11" s="1"/>
  <c r="AB22" i="11"/>
  <c r="AC22" i="11" s="1"/>
  <c r="AN22" i="11"/>
  <c r="AO22" i="11" s="1"/>
  <c r="J23" i="11"/>
  <c r="K23" i="11" s="1"/>
  <c r="V23" i="11"/>
  <c r="W23" i="11" s="1"/>
  <c r="AH23" i="11"/>
  <c r="AI23" i="11" s="1"/>
  <c r="AU23" i="11" s="1"/>
  <c r="D24" i="11"/>
  <c r="E24" i="11" s="1"/>
  <c r="P24" i="11"/>
  <c r="Q24" i="11" s="1"/>
  <c r="AB24" i="11"/>
  <c r="AC24" i="11" s="1"/>
  <c r="AN24" i="11"/>
  <c r="AO24" i="11" s="1"/>
  <c r="J25" i="11"/>
  <c r="K25" i="11" s="1"/>
  <c r="V25" i="11"/>
  <c r="W25" i="11" s="1"/>
  <c r="AH25" i="11"/>
  <c r="AI25" i="11" s="1"/>
  <c r="D26" i="11"/>
  <c r="E26" i="11" s="1"/>
  <c r="AS26" i="11" s="1"/>
  <c r="P26" i="11"/>
  <c r="Q26" i="11" s="1"/>
  <c r="AB26" i="11"/>
  <c r="AC26" i="11" s="1"/>
  <c r="AN26" i="11"/>
  <c r="AO26" i="11" s="1"/>
  <c r="J27" i="11"/>
  <c r="K27" i="11" s="1"/>
  <c r="V27" i="11"/>
  <c r="W27" i="11" s="1"/>
  <c r="AH27" i="11"/>
  <c r="AI27" i="11" s="1"/>
  <c r="D28" i="11"/>
  <c r="E28" i="11" s="1"/>
  <c r="P28" i="11"/>
  <c r="Q28" i="11" s="1"/>
  <c r="AB28" i="11"/>
  <c r="AC28" i="11" s="1"/>
  <c r="AN28" i="11"/>
  <c r="AO28" i="11" s="1"/>
  <c r="J29" i="11"/>
  <c r="K29" i="11" s="1"/>
  <c r="V29" i="11"/>
  <c r="W29" i="11" s="1"/>
  <c r="AH29" i="11"/>
  <c r="AI29" i="11" s="1"/>
  <c r="AU29" i="11" s="1"/>
  <c r="D30" i="11"/>
  <c r="E30" i="11" s="1"/>
  <c r="P30" i="11"/>
  <c r="Q30" i="11" s="1"/>
  <c r="AB30" i="11"/>
  <c r="AC30" i="11" s="1"/>
  <c r="AN30" i="11"/>
  <c r="AO30" i="11" s="1"/>
  <c r="J31" i="11"/>
  <c r="K31" i="11" s="1"/>
  <c r="V31" i="11"/>
  <c r="W31" i="11" s="1"/>
  <c r="AH31" i="11"/>
  <c r="AI31" i="11" s="1"/>
  <c r="D32" i="11"/>
  <c r="E32" i="11" s="1"/>
  <c r="P32" i="11"/>
  <c r="Q32" i="11" s="1"/>
  <c r="AB32" i="11"/>
  <c r="AC32" i="11" s="1"/>
  <c r="AN32" i="11"/>
  <c r="AO32" i="11" s="1"/>
  <c r="J33" i="11"/>
  <c r="K33" i="11" s="1"/>
  <c r="V33" i="11"/>
  <c r="W33" i="11" s="1"/>
  <c r="AH33" i="11"/>
  <c r="AI33" i="11" s="1"/>
  <c r="D34" i="11"/>
  <c r="E34" i="11" s="1"/>
  <c r="P34" i="11"/>
  <c r="Q34" i="11" s="1"/>
  <c r="AB34" i="11"/>
  <c r="AC34" i="11" s="1"/>
  <c r="AN34" i="11"/>
  <c r="AO34" i="11" s="1"/>
  <c r="J35" i="11"/>
  <c r="K35" i="11" s="1"/>
  <c r="V35" i="11"/>
  <c r="W35" i="11" s="1"/>
  <c r="AH35" i="11"/>
  <c r="AI35" i="11" s="1"/>
  <c r="AU35" i="11" s="1"/>
  <c r="D36" i="11"/>
  <c r="E36" i="11" s="1"/>
  <c r="P36" i="11"/>
  <c r="Q36" i="11" s="1"/>
  <c r="AB36" i="11"/>
  <c r="AC36" i="11" s="1"/>
  <c r="AN36" i="11"/>
  <c r="AO36" i="11" s="1"/>
  <c r="J37" i="11"/>
  <c r="K37" i="11" s="1"/>
  <c r="V37" i="11"/>
  <c r="W37" i="11" s="1"/>
  <c r="AH37" i="11"/>
  <c r="AI37" i="11" s="1"/>
  <c r="AU37" i="11" s="1"/>
  <c r="D38" i="11"/>
  <c r="E38" i="11" s="1"/>
  <c r="AS38" i="11" s="1"/>
  <c r="P38" i="11"/>
  <c r="Q38" i="11" s="1"/>
  <c r="AB38" i="11"/>
  <c r="AC38" i="11" s="1"/>
  <c r="AN38" i="11"/>
  <c r="AO38" i="11" s="1"/>
  <c r="J39" i="11"/>
  <c r="K39" i="11" s="1"/>
  <c r="P40" i="11"/>
  <c r="Q40" i="11" s="1"/>
  <c r="D42" i="11"/>
  <c r="E42" i="11" s="1"/>
  <c r="AS42" i="11" s="1"/>
  <c r="AH45" i="11"/>
  <c r="AI45" i="11" s="1"/>
  <c r="AU45" i="11" s="1"/>
  <c r="V47" i="11"/>
  <c r="W47" i="11" s="1"/>
  <c r="J49" i="11"/>
  <c r="K49" i="11" s="1"/>
  <c r="AN52" i="11"/>
  <c r="AO52" i="11" s="1"/>
  <c r="AB54" i="11"/>
  <c r="AC54" i="11" s="1"/>
  <c r="P56" i="11"/>
  <c r="Q56" i="11" s="1"/>
  <c r="D58" i="11"/>
  <c r="E58" i="11" s="1"/>
  <c r="AS58" i="11" s="1"/>
  <c r="AH61" i="11"/>
  <c r="AI61" i="11" s="1"/>
  <c r="AU61" i="11" s="1"/>
  <c r="V63" i="11"/>
  <c r="W63" i="11" s="1"/>
  <c r="J65" i="11"/>
  <c r="K65" i="11" s="1"/>
  <c r="AN68" i="11"/>
  <c r="AO68" i="11" s="1"/>
  <c r="AB70" i="11"/>
  <c r="AC70" i="11" s="1"/>
  <c r="P72" i="11"/>
  <c r="Q72" i="11" s="1"/>
  <c r="D74" i="11"/>
  <c r="E74" i="11" s="1"/>
  <c r="AS74" i="11" s="1"/>
  <c r="AH77" i="11"/>
  <c r="AI77" i="11" s="1"/>
  <c r="AU77" i="11" s="1"/>
  <c r="V79" i="11"/>
  <c r="W79" i="11" s="1"/>
  <c r="J81" i="11"/>
  <c r="K81" i="11" s="1"/>
  <c r="AN84" i="11"/>
  <c r="AO84" i="11" s="1"/>
  <c r="AB86" i="11"/>
  <c r="AC86" i="11" s="1"/>
  <c r="P88" i="11"/>
  <c r="Q88" i="11" s="1"/>
  <c r="D90" i="11"/>
  <c r="E90" i="11" s="1"/>
  <c r="AS90" i="11" s="1"/>
  <c r="AH93" i="11"/>
  <c r="AI93" i="11" s="1"/>
  <c r="AU93" i="11" s="1"/>
  <c r="V95" i="11"/>
  <c r="W95" i="11" s="1"/>
  <c r="J97" i="11"/>
  <c r="K97" i="11" s="1"/>
  <c r="AN100" i="11"/>
  <c r="AO100" i="11" s="1"/>
  <c r="AB102" i="11"/>
  <c r="AC102" i="11" s="1"/>
  <c r="P104" i="11"/>
  <c r="Q104" i="11" s="1"/>
  <c r="AE108" i="11"/>
  <c r="AF108" i="11" s="1"/>
  <c r="AQ122" i="11"/>
  <c r="AR122" i="11" s="1"/>
  <c r="M151" i="11"/>
  <c r="N151" i="11" s="1"/>
  <c r="Y165" i="11"/>
  <c r="Z165" i="11" s="1"/>
  <c r="AT165" i="11" s="1"/>
  <c r="Y232" i="11"/>
  <c r="Z232" i="11" s="1"/>
  <c r="AS553" i="11" l="1"/>
  <c r="AT40" i="11"/>
  <c r="AT56" i="11"/>
  <c r="AT72" i="11"/>
  <c r="AT88" i="11"/>
  <c r="AS136" i="11"/>
  <c r="AS304" i="11"/>
  <c r="AS320" i="11"/>
  <c r="AS336" i="11"/>
  <c r="AS352" i="11"/>
  <c r="AS442" i="11"/>
  <c r="AS458" i="11"/>
  <c r="AS675" i="11"/>
  <c r="AS691" i="11"/>
  <c r="AS757" i="11"/>
  <c r="AS771" i="11"/>
  <c r="AS227" i="11"/>
  <c r="AS538" i="11"/>
  <c r="AS554" i="11"/>
  <c r="AU13" i="11"/>
  <c r="AS307" i="11"/>
  <c r="AS615" i="11"/>
  <c r="AS631" i="11"/>
  <c r="AS676" i="11"/>
  <c r="AU63" i="11"/>
  <c r="AS323" i="11"/>
  <c r="AS616" i="11"/>
  <c r="AS632" i="11"/>
  <c r="AT50" i="11"/>
  <c r="AS34" i="11"/>
  <c r="AU31" i="11"/>
  <c r="AS18" i="11"/>
  <c r="AU15" i="11"/>
  <c r="AS113" i="11"/>
  <c r="AS129" i="11"/>
  <c r="AS145" i="11"/>
  <c r="AS161" i="11"/>
  <c r="AS190" i="11"/>
  <c r="AS206" i="11"/>
  <c r="AS222" i="11"/>
  <c r="AS233" i="11"/>
  <c r="AS367" i="11"/>
  <c r="AS243" i="11"/>
  <c r="AS259" i="11"/>
  <c r="AS275" i="11"/>
  <c r="AS291" i="11"/>
  <c r="AS327" i="11"/>
  <c r="AS240" i="11"/>
  <c r="AS256" i="11"/>
  <c r="AS272" i="11"/>
  <c r="AS288" i="11"/>
  <c r="AS315" i="11"/>
  <c r="AS312" i="11"/>
  <c r="AS344" i="11"/>
  <c r="AS360" i="11"/>
  <c r="AS381" i="11"/>
  <c r="AS397" i="11"/>
  <c r="AS413" i="11"/>
  <c r="AS429" i="11"/>
  <c r="AS482" i="11"/>
  <c r="AS504" i="11"/>
  <c r="AS479" i="11"/>
  <c r="AS495" i="11"/>
  <c r="AS519" i="11"/>
  <c r="AS535" i="11"/>
  <c r="AS522" i="11"/>
  <c r="AS541" i="11"/>
  <c r="AS544" i="11"/>
  <c r="AS575" i="11"/>
  <c r="AS591" i="11"/>
  <c r="AS667" i="11"/>
  <c r="AS683" i="11"/>
  <c r="AS700" i="11"/>
  <c r="AS715" i="11"/>
  <c r="AS779" i="11"/>
  <c r="AS104" i="11"/>
  <c r="AU17" i="11"/>
  <c r="AS176" i="11"/>
  <c r="AS208" i="11"/>
  <c r="AS224" i="11"/>
  <c r="AS305" i="11"/>
  <c r="AS343" i="11"/>
  <c r="AS331" i="11"/>
  <c r="AS498" i="11"/>
  <c r="AS549" i="11"/>
  <c r="AS577" i="11"/>
  <c r="AS593" i="11"/>
  <c r="AS716" i="11"/>
  <c r="AS738" i="11"/>
  <c r="AT84" i="11"/>
  <c r="AT100" i="11"/>
  <c r="AS148" i="11"/>
  <c r="AS194" i="11"/>
  <c r="AS332" i="11"/>
  <c r="AS494" i="11"/>
  <c r="AS595" i="11"/>
  <c r="AS767" i="11"/>
  <c r="AT61" i="11"/>
  <c r="AT54" i="11"/>
  <c r="AT372" i="11"/>
  <c r="AT436" i="11"/>
  <c r="AT542" i="11"/>
  <c r="AT721" i="11"/>
  <c r="AT761" i="11"/>
  <c r="AS44" i="11"/>
  <c r="AU21" i="11"/>
  <c r="AS103" i="11"/>
  <c r="AS118" i="11"/>
  <c r="AS134" i="11"/>
  <c r="AS150" i="11"/>
  <c r="AS166" i="11"/>
  <c r="AS191" i="11"/>
  <c r="AS249" i="11"/>
  <c r="AS265" i="11"/>
  <c r="AS281" i="11"/>
  <c r="AS297" i="11"/>
  <c r="AS363" i="11"/>
  <c r="AS443" i="11"/>
  <c r="AS459" i="11"/>
  <c r="AS456" i="11"/>
  <c r="AS472" i="11"/>
  <c r="AS528" i="11"/>
  <c r="AS550" i="11"/>
  <c r="AS566" i="11"/>
  <c r="AS582" i="11"/>
  <c r="AS598" i="11"/>
  <c r="AS606" i="11"/>
  <c r="AS622" i="11"/>
  <c r="AS663" i="11"/>
  <c r="AS666" i="11"/>
  <c r="AS705" i="11"/>
  <c r="AS768" i="11"/>
  <c r="AS762" i="11"/>
  <c r="AT104" i="11"/>
  <c r="AS178" i="11"/>
  <c r="AS226" i="11"/>
  <c r="AS205" i="11"/>
  <c r="AS316" i="11"/>
  <c r="AS364" i="11"/>
  <c r="AS470" i="11"/>
  <c r="AS687" i="11"/>
  <c r="AS783" i="11"/>
  <c r="AS40" i="11"/>
  <c r="AT93" i="11"/>
  <c r="AT170" i="11"/>
  <c r="AT404" i="11"/>
  <c r="AT558" i="11"/>
  <c r="AT665" i="11"/>
  <c r="AT696" i="11"/>
  <c r="AS73" i="11"/>
  <c r="AS251" i="11"/>
  <c r="AS267" i="11"/>
  <c r="AS283" i="11"/>
  <c r="AS299" i="11"/>
  <c r="AS368" i="11"/>
  <c r="AS384" i="11"/>
  <c r="AS400" i="11"/>
  <c r="AS416" i="11"/>
  <c r="AS432" i="11"/>
  <c r="AS487" i="11"/>
  <c r="AS503" i="11"/>
  <c r="AS511" i="11"/>
  <c r="AS527" i="11"/>
  <c r="AS561" i="11"/>
  <c r="AS583" i="11"/>
  <c r="AS599" i="11"/>
  <c r="AS643" i="11"/>
  <c r="AS608" i="11"/>
  <c r="AS624" i="11"/>
  <c r="AS637" i="11"/>
  <c r="AS668" i="11"/>
  <c r="AS706" i="11"/>
  <c r="AS721" i="11"/>
  <c r="AS761" i="11"/>
  <c r="AS770" i="11"/>
  <c r="AS764" i="11"/>
  <c r="AU79" i="11"/>
  <c r="AU25" i="11"/>
  <c r="AS43" i="11"/>
  <c r="AS59" i="11"/>
  <c r="AS75" i="11"/>
  <c r="AS91" i="11"/>
  <c r="AS123" i="11"/>
  <c r="AS106" i="11"/>
  <c r="AS122" i="11"/>
  <c r="AS195" i="11"/>
  <c r="AS319" i="11"/>
  <c r="AS253" i="11"/>
  <c r="AS269" i="11"/>
  <c r="AS285" i="11"/>
  <c r="AS301" i="11"/>
  <c r="AS375" i="11"/>
  <c r="AS391" i="11"/>
  <c r="AS407" i="11"/>
  <c r="AS423" i="11"/>
  <c r="AS439" i="11"/>
  <c r="AS447" i="11"/>
  <c r="AS463" i="11"/>
  <c r="AS486" i="11"/>
  <c r="AS505" i="11"/>
  <c r="AS513" i="11"/>
  <c r="AS638" i="11"/>
  <c r="AS654" i="11"/>
  <c r="AS709" i="11"/>
  <c r="AS723" i="11"/>
  <c r="AS746" i="11"/>
  <c r="AS11" i="11"/>
  <c r="AS210" i="11"/>
  <c r="AS348" i="11"/>
  <c r="AS454" i="11"/>
  <c r="AS579" i="11"/>
  <c r="AT45" i="11"/>
  <c r="AT77" i="11"/>
  <c r="AT109" i="11"/>
  <c r="AT357" i="11"/>
  <c r="AT388" i="11"/>
  <c r="AT420" i="11"/>
  <c r="AT711" i="11"/>
  <c r="AS60" i="11"/>
  <c r="AS45" i="11"/>
  <c r="AV45" i="11" s="1"/>
  <c r="AS61" i="11"/>
  <c r="AS93" i="11"/>
  <c r="AS125" i="11"/>
  <c r="AV125" i="11" s="1"/>
  <c r="AS141" i="11"/>
  <c r="AS157" i="11"/>
  <c r="AS181" i="11"/>
  <c r="AS197" i="11"/>
  <c r="AS213" i="11"/>
  <c r="AS252" i="11"/>
  <c r="AS268" i="11"/>
  <c r="AS284" i="11"/>
  <c r="AS300" i="11"/>
  <c r="AS308" i="11"/>
  <c r="AS324" i="11"/>
  <c r="AS356" i="11"/>
  <c r="AS372" i="11"/>
  <c r="AS388" i="11"/>
  <c r="AS404" i="11"/>
  <c r="AS420" i="11"/>
  <c r="AS436" i="11"/>
  <c r="AS377" i="11"/>
  <c r="AS393" i="11"/>
  <c r="AS409" i="11"/>
  <c r="AS425" i="11"/>
  <c r="AS502" i="11"/>
  <c r="AS446" i="11"/>
  <c r="AS462" i="11"/>
  <c r="AS475" i="11"/>
  <c r="AS491" i="11"/>
  <c r="AS515" i="11"/>
  <c r="AS635" i="11"/>
  <c r="AS640" i="11"/>
  <c r="AS656" i="11"/>
  <c r="AS710" i="11"/>
  <c r="AS763" i="11"/>
  <c r="AS775" i="11"/>
  <c r="AT131" i="11"/>
  <c r="AT178" i="11"/>
  <c r="AT413" i="11"/>
  <c r="AS96" i="11"/>
  <c r="AS24" i="11"/>
  <c r="AS8" i="11"/>
  <c r="AS119" i="11"/>
  <c r="AS135" i="11"/>
  <c r="AS151" i="11"/>
  <c r="AS167" i="11"/>
  <c r="AS180" i="11"/>
  <c r="AS196" i="11"/>
  <c r="AS212" i="11"/>
  <c r="AS228" i="11"/>
  <c r="AS175" i="11"/>
  <c r="AS207" i="11"/>
  <c r="AS333" i="11"/>
  <c r="AS309" i="11"/>
  <c r="AS246" i="11"/>
  <c r="AS262" i="11"/>
  <c r="AS278" i="11"/>
  <c r="AS294" i="11"/>
  <c r="AS318" i="11"/>
  <c r="AS334" i="11"/>
  <c r="AS350" i="11"/>
  <c r="AS366" i="11"/>
  <c r="AS371" i="11"/>
  <c r="AS387" i="11"/>
  <c r="AS403" i="11"/>
  <c r="AS419" i="11"/>
  <c r="AS435" i="11"/>
  <c r="AS484" i="11"/>
  <c r="AS485" i="11"/>
  <c r="AS501" i="11"/>
  <c r="AS509" i="11"/>
  <c r="AS525" i="11"/>
  <c r="AS512" i="11"/>
  <c r="AS565" i="11"/>
  <c r="AS581" i="11"/>
  <c r="AS597" i="11"/>
  <c r="AS657" i="11"/>
  <c r="AS672" i="11"/>
  <c r="AS673" i="11"/>
  <c r="AS689" i="11"/>
  <c r="AS690" i="11"/>
  <c r="AS719" i="11"/>
  <c r="AS737" i="11"/>
  <c r="AS726" i="11"/>
  <c r="AS752" i="11"/>
  <c r="AS742" i="11"/>
  <c r="AS769" i="11"/>
  <c r="AU75" i="11"/>
  <c r="AS56" i="11"/>
  <c r="AT119" i="11"/>
  <c r="AT47" i="11"/>
  <c r="AT63" i="11"/>
  <c r="AT79" i="11"/>
  <c r="AT95" i="11"/>
  <c r="AT153" i="11"/>
  <c r="AT125" i="11"/>
  <c r="AT147" i="11"/>
  <c r="AT188" i="11"/>
  <c r="AT108" i="11"/>
  <c r="AT124" i="11"/>
  <c r="AT140" i="11"/>
  <c r="AT156" i="11"/>
  <c r="AT176" i="11"/>
  <c r="AT180" i="11"/>
  <c r="AT171" i="11"/>
  <c r="AT187" i="11"/>
  <c r="AT203" i="11"/>
  <c r="AT219" i="11"/>
  <c r="AT235" i="11"/>
  <c r="AT251" i="11"/>
  <c r="AT267" i="11"/>
  <c r="AT283" i="11"/>
  <c r="AT299" i="11"/>
  <c r="AT248" i="11"/>
  <c r="AT264" i="11"/>
  <c r="AT280" i="11"/>
  <c r="AT296" i="11"/>
  <c r="AT312" i="11"/>
  <c r="AT328" i="11"/>
  <c r="AT344" i="11"/>
  <c r="AT360" i="11"/>
  <c r="AT311" i="11"/>
  <c r="AT327" i="11"/>
  <c r="AT343" i="11"/>
  <c r="AT359" i="11"/>
  <c r="AT374" i="11"/>
  <c r="AT390" i="11"/>
  <c r="AT406" i="11"/>
  <c r="AT422" i="11"/>
  <c r="AT438" i="11"/>
  <c r="AT383" i="11"/>
  <c r="AT399" i="11"/>
  <c r="AT415" i="11"/>
  <c r="AT431" i="11"/>
  <c r="AT447" i="11"/>
  <c r="AT463" i="11"/>
  <c r="AT444" i="11"/>
  <c r="AT460" i="11"/>
  <c r="AT511" i="11"/>
  <c r="AT487" i="11"/>
  <c r="AT503" i="11"/>
  <c r="AT519" i="11"/>
  <c r="AT486" i="11"/>
  <c r="AT502" i="11"/>
  <c r="AT512" i="11"/>
  <c r="AT528" i="11"/>
  <c r="AT545" i="11"/>
  <c r="AT561" i="11"/>
  <c r="AT544" i="11"/>
  <c r="AT560" i="11"/>
  <c r="AT575" i="11"/>
  <c r="AT591" i="11"/>
  <c r="AT574" i="11"/>
  <c r="AT590" i="11"/>
  <c r="AT606" i="11"/>
  <c r="AT622" i="11"/>
  <c r="AT605" i="11"/>
  <c r="AT621" i="11"/>
  <c r="AT638" i="11"/>
  <c r="AT654" i="11"/>
  <c r="AT635" i="11"/>
  <c r="AT651" i="11"/>
  <c r="AT667" i="11"/>
  <c r="AT683" i="11"/>
  <c r="AT682" i="11"/>
  <c r="AT698" i="11"/>
  <c r="AT691" i="11"/>
  <c r="AT704" i="11"/>
  <c r="AT729" i="11"/>
  <c r="AT713" i="11"/>
  <c r="AT730" i="11"/>
  <c r="AT746" i="11"/>
  <c r="AT747" i="11"/>
  <c r="AT764" i="11"/>
  <c r="AT763" i="11"/>
  <c r="AT779" i="11"/>
  <c r="AT776" i="11"/>
  <c r="AS102" i="11"/>
  <c r="AT34" i="11"/>
  <c r="AS23" i="11"/>
  <c r="AU20" i="11"/>
  <c r="AT18" i="11"/>
  <c r="AU103" i="11"/>
  <c r="AS37" i="11"/>
  <c r="AU97" i="11"/>
  <c r="AS78" i="11"/>
  <c r="AT25" i="11"/>
  <c r="AT201" i="11"/>
  <c r="AT397" i="11"/>
  <c r="AT589" i="11"/>
  <c r="AS92" i="11"/>
  <c r="AT232" i="11"/>
  <c r="AS41" i="11"/>
  <c r="AS121" i="11"/>
  <c r="AS137" i="11"/>
  <c r="AS153" i="11"/>
  <c r="AS169" i="11"/>
  <c r="AS120" i="11"/>
  <c r="AS152" i="11"/>
  <c r="AS182" i="11"/>
  <c r="AS198" i="11"/>
  <c r="AS214" i="11"/>
  <c r="AS230" i="11"/>
  <c r="AS177" i="11"/>
  <c r="AS193" i="11"/>
  <c r="AS209" i="11"/>
  <c r="AS225" i="11"/>
  <c r="AS349" i="11"/>
  <c r="AS353" i="11"/>
  <c r="AS325" i="11"/>
  <c r="AS329" i="11"/>
  <c r="AS248" i="11"/>
  <c r="AS264" i="11"/>
  <c r="AS280" i="11"/>
  <c r="AS296" i="11"/>
  <c r="AS373" i="11"/>
  <c r="AS389" i="11"/>
  <c r="AS405" i="11"/>
  <c r="AS421" i="11"/>
  <c r="AS437" i="11"/>
  <c r="AS500" i="11"/>
  <c r="AS476" i="11"/>
  <c r="AS569" i="11"/>
  <c r="AS552" i="11"/>
  <c r="AS584" i="11"/>
  <c r="AS600" i="11"/>
  <c r="AS636" i="11"/>
  <c r="AS692" i="11"/>
  <c r="AS728" i="11"/>
  <c r="AS744" i="11"/>
  <c r="AU91" i="11"/>
  <c r="AS72" i="11"/>
  <c r="AT135" i="11"/>
  <c r="AT49" i="11"/>
  <c r="AT65" i="11"/>
  <c r="AT81" i="11"/>
  <c r="AT97" i="11"/>
  <c r="AT169" i="11"/>
  <c r="AT141" i="11"/>
  <c r="AT42" i="11"/>
  <c r="AT58" i="11"/>
  <c r="AT74" i="11"/>
  <c r="AT90" i="11"/>
  <c r="AT113" i="11"/>
  <c r="AT163" i="11"/>
  <c r="AT204" i="11"/>
  <c r="AT110" i="11"/>
  <c r="AT126" i="11"/>
  <c r="AT142" i="11"/>
  <c r="AT158" i="11"/>
  <c r="AT192" i="11"/>
  <c r="AT196" i="11"/>
  <c r="AT173" i="11"/>
  <c r="AT189" i="11"/>
  <c r="AT205" i="11"/>
  <c r="AT221" i="11"/>
  <c r="AT237" i="11"/>
  <c r="AT253" i="11"/>
  <c r="AT269" i="11"/>
  <c r="AT285" i="11"/>
  <c r="AT301" i="11"/>
  <c r="AT250" i="11"/>
  <c r="AT266" i="11"/>
  <c r="AT282" i="11"/>
  <c r="AT298" i="11"/>
  <c r="AT314" i="11"/>
  <c r="AT330" i="11"/>
  <c r="AT346" i="11"/>
  <c r="AT362" i="11"/>
  <c r="AT313" i="11"/>
  <c r="AT329" i="11"/>
  <c r="AT345" i="11"/>
  <c r="AT361" i="11"/>
  <c r="AT376" i="11"/>
  <c r="AT392" i="11"/>
  <c r="AT408" i="11"/>
  <c r="AT424" i="11"/>
  <c r="AT440" i="11"/>
  <c r="AT385" i="11"/>
  <c r="AT401" i="11"/>
  <c r="AT417" i="11"/>
  <c r="AT433" i="11"/>
  <c r="AT449" i="11"/>
  <c r="AT465" i="11"/>
  <c r="AT446" i="11"/>
  <c r="AT462" i="11"/>
  <c r="AT527" i="11"/>
  <c r="AT489" i="11"/>
  <c r="AT505" i="11"/>
  <c r="AT535" i="11"/>
  <c r="AT488" i="11"/>
  <c r="AT504" i="11"/>
  <c r="AT514" i="11"/>
  <c r="AT530" i="11"/>
  <c r="AT547" i="11"/>
  <c r="AT563" i="11"/>
  <c r="AT546" i="11"/>
  <c r="AT562" i="11"/>
  <c r="AT577" i="11"/>
  <c r="AT593" i="11"/>
  <c r="AT576" i="11"/>
  <c r="AT592" i="11"/>
  <c r="AT608" i="11"/>
  <c r="AT624" i="11"/>
  <c r="AT607" i="11"/>
  <c r="AT623" i="11"/>
  <c r="AT640" i="11"/>
  <c r="AT656" i="11"/>
  <c r="AT637" i="11"/>
  <c r="AT653" i="11"/>
  <c r="AT669" i="11"/>
  <c r="AT685" i="11"/>
  <c r="AT684" i="11"/>
  <c r="AT700" i="11"/>
  <c r="AT693" i="11"/>
  <c r="AT706" i="11"/>
  <c r="AT723" i="11"/>
  <c r="AT715" i="11"/>
  <c r="AT732" i="11"/>
  <c r="AT748" i="11"/>
  <c r="AT750" i="11"/>
  <c r="AT749" i="11"/>
  <c r="AT765" i="11"/>
  <c r="AT781" i="11"/>
  <c r="AT778" i="11"/>
  <c r="AT36" i="11"/>
  <c r="AS25" i="11"/>
  <c r="AU22" i="11"/>
  <c r="AT20" i="11"/>
  <c r="AS9" i="11"/>
  <c r="AS100" i="11"/>
  <c r="AS39" i="11"/>
  <c r="AU36" i="11"/>
  <c r="AU47" i="11"/>
  <c r="AU95" i="11"/>
  <c r="AS94" i="11"/>
  <c r="AT27" i="11"/>
  <c r="AT11" i="11"/>
  <c r="AT102" i="11"/>
  <c r="AT429" i="11"/>
  <c r="AS76" i="11"/>
  <c r="AS28" i="11"/>
  <c r="AS12" i="11"/>
  <c r="AU9" i="11"/>
  <c r="AS154" i="11"/>
  <c r="AS170" i="11"/>
  <c r="AS184" i="11"/>
  <c r="AS200" i="11"/>
  <c r="AS216" i="11"/>
  <c r="AS232" i="11"/>
  <c r="AS341" i="11"/>
  <c r="AS306" i="11"/>
  <c r="AS322" i="11"/>
  <c r="AS338" i="11"/>
  <c r="AS354" i="11"/>
  <c r="AS444" i="11"/>
  <c r="AS460" i="11"/>
  <c r="AS492" i="11"/>
  <c r="AS539" i="11"/>
  <c r="AS516" i="11"/>
  <c r="AS532" i="11"/>
  <c r="AS570" i="11"/>
  <c r="AS586" i="11"/>
  <c r="AS602" i="11"/>
  <c r="AS585" i="11"/>
  <c r="AS601" i="11"/>
  <c r="AS611" i="11"/>
  <c r="AS627" i="11"/>
  <c r="AS659" i="11"/>
  <c r="AS649" i="11"/>
  <c r="AS677" i="11"/>
  <c r="AS693" i="11"/>
  <c r="AS708" i="11"/>
  <c r="AS741" i="11"/>
  <c r="AS730" i="11"/>
  <c r="AS753" i="11"/>
  <c r="AS776" i="11"/>
  <c r="AS773" i="11"/>
  <c r="AT149" i="11"/>
  <c r="AS88" i="11"/>
  <c r="AT151" i="11"/>
  <c r="AT51" i="11"/>
  <c r="AT67" i="11"/>
  <c r="AT83" i="11"/>
  <c r="AT99" i="11"/>
  <c r="AT172" i="11"/>
  <c r="AT157" i="11"/>
  <c r="AV157" i="11" s="1"/>
  <c r="AT60" i="11"/>
  <c r="AT129" i="11"/>
  <c r="AT216" i="11"/>
  <c r="AT220" i="11"/>
  <c r="AT112" i="11"/>
  <c r="AV112" i="11" s="1"/>
  <c r="AT128" i="11"/>
  <c r="AT144" i="11"/>
  <c r="AT160" i="11"/>
  <c r="AT208" i="11"/>
  <c r="AT212" i="11"/>
  <c r="AT175" i="11"/>
  <c r="AT191" i="11"/>
  <c r="AT207" i="11"/>
  <c r="AT223" i="11"/>
  <c r="AV223" i="11" s="1"/>
  <c r="AT239" i="11"/>
  <c r="AT255" i="11"/>
  <c r="AT271" i="11"/>
  <c r="AT287" i="11"/>
  <c r="AT303" i="11"/>
  <c r="AT252" i="11"/>
  <c r="AT268" i="11"/>
  <c r="AT284" i="11"/>
  <c r="AT300" i="11"/>
  <c r="AT316" i="11"/>
  <c r="AT332" i="11"/>
  <c r="AT348" i="11"/>
  <c r="AT364" i="11"/>
  <c r="AT315" i="11"/>
  <c r="AT331" i="11"/>
  <c r="AV331" i="11" s="1"/>
  <c r="AT347" i="11"/>
  <c r="AT363" i="11"/>
  <c r="AT378" i="11"/>
  <c r="AT394" i="11"/>
  <c r="AT410" i="11"/>
  <c r="AT426" i="11"/>
  <c r="AT371" i="11"/>
  <c r="AT387" i="11"/>
  <c r="AT403" i="11"/>
  <c r="AT419" i="11"/>
  <c r="AT435" i="11"/>
  <c r="AT451" i="11"/>
  <c r="AT467" i="11"/>
  <c r="AT448" i="11"/>
  <c r="AT464" i="11"/>
  <c r="AT475" i="11"/>
  <c r="AT491" i="11"/>
  <c r="AT513" i="11"/>
  <c r="AT474" i="11"/>
  <c r="AT490" i="11"/>
  <c r="AT506" i="11"/>
  <c r="AT516" i="11"/>
  <c r="AT532" i="11"/>
  <c r="AT549" i="11"/>
  <c r="AT565" i="11"/>
  <c r="AT548" i="11"/>
  <c r="AT564" i="11"/>
  <c r="AT579" i="11"/>
  <c r="AT595" i="11"/>
  <c r="AT578" i="11"/>
  <c r="AT594" i="11"/>
  <c r="AT610" i="11"/>
  <c r="AV610" i="11" s="1"/>
  <c r="AT626" i="11"/>
  <c r="AT609" i="11"/>
  <c r="AT625" i="11"/>
  <c r="AT642" i="11"/>
  <c r="AT658" i="11"/>
  <c r="AT639" i="11"/>
  <c r="AT655" i="11"/>
  <c r="AT671" i="11"/>
  <c r="AT670" i="11"/>
  <c r="AT686" i="11"/>
  <c r="AT702" i="11"/>
  <c r="AT695" i="11"/>
  <c r="AT708" i="11"/>
  <c r="AT731" i="11"/>
  <c r="AT718" i="11"/>
  <c r="AT734" i="11"/>
  <c r="AT735" i="11"/>
  <c r="AT752" i="11"/>
  <c r="AT751" i="11"/>
  <c r="AT767" i="11"/>
  <c r="AT783" i="11"/>
  <c r="AT780" i="11"/>
  <c r="AU41" i="11"/>
  <c r="AS27" i="11"/>
  <c r="AU24" i="11"/>
  <c r="AT22" i="11"/>
  <c r="AU8" i="11"/>
  <c r="AU53" i="11"/>
  <c r="AU38" i="11"/>
  <c r="AT29" i="11"/>
  <c r="AT13" i="11"/>
  <c r="AU48" i="11"/>
  <c r="AU64" i="11"/>
  <c r="AU80" i="11"/>
  <c r="AU96" i="11"/>
  <c r="AU112" i="11"/>
  <c r="AU128" i="11"/>
  <c r="AU144" i="11"/>
  <c r="AV144" i="11" s="1"/>
  <c r="AU160" i="11"/>
  <c r="AU109" i="11"/>
  <c r="AU125" i="11"/>
  <c r="AU141" i="11"/>
  <c r="AU157" i="11"/>
  <c r="AU171" i="11"/>
  <c r="AU187" i="11"/>
  <c r="AU203" i="11"/>
  <c r="AU219" i="11"/>
  <c r="AU235" i="11"/>
  <c r="AU184" i="11"/>
  <c r="AU200" i="11"/>
  <c r="AU216" i="11"/>
  <c r="AU232" i="11"/>
  <c r="AU354" i="11"/>
  <c r="AU244" i="11"/>
  <c r="AU260" i="11"/>
  <c r="AU276" i="11"/>
  <c r="AU292" i="11"/>
  <c r="AU326" i="11"/>
  <c r="AU330" i="11"/>
  <c r="AU239" i="11"/>
  <c r="AU255" i="11"/>
  <c r="AU271" i="11"/>
  <c r="AU287" i="11"/>
  <c r="AU318" i="11"/>
  <c r="AU313" i="11"/>
  <c r="AU329" i="11"/>
  <c r="AU345" i="11"/>
  <c r="AU361" i="11"/>
  <c r="AU375" i="11"/>
  <c r="AU391" i="11"/>
  <c r="AT217" i="11"/>
  <c r="AT573" i="11"/>
  <c r="AU105" i="11"/>
  <c r="AS30" i="11"/>
  <c r="AU27" i="11"/>
  <c r="AS14" i="11"/>
  <c r="AU11" i="11"/>
  <c r="AV61" i="11"/>
  <c r="AS77" i="11"/>
  <c r="AV93" i="11"/>
  <c r="AS109" i="11"/>
  <c r="AV141" i="11"/>
  <c r="AS108" i="11"/>
  <c r="AS124" i="11"/>
  <c r="AS140" i="11"/>
  <c r="AS156" i="11"/>
  <c r="AS365" i="11"/>
  <c r="AS229" i="11"/>
  <c r="AS335" i="11"/>
  <c r="AS239" i="11"/>
  <c r="AS255" i="11"/>
  <c r="AS271" i="11"/>
  <c r="AS287" i="11"/>
  <c r="AS303" i="11"/>
  <c r="AS357" i="11"/>
  <c r="AS340" i="11"/>
  <c r="AS449" i="11"/>
  <c r="AS465" i="11"/>
  <c r="AS507" i="11"/>
  <c r="AS531" i="11"/>
  <c r="AS518" i="11"/>
  <c r="AS534" i="11"/>
  <c r="AS540" i="11"/>
  <c r="AS556" i="11"/>
  <c r="AS572" i="11"/>
  <c r="AS588" i="11"/>
  <c r="AS571" i="11"/>
  <c r="AS587" i="11"/>
  <c r="AS639" i="11"/>
  <c r="AS613" i="11"/>
  <c r="AS629" i="11"/>
  <c r="AS612" i="11"/>
  <c r="AS628" i="11"/>
  <c r="AS665" i="11"/>
  <c r="AS674" i="11"/>
  <c r="AS679" i="11"/>
  <c r="AS695" i="11"/>
  <c r="AS696" i="11"/>
  <c r="AS711" i="11"/>
  <c r="AS725" i="11"/>
  <c r="AS743" i="11"/>
  <c r="AS732" i="11"/>
  <c r="AS748" i="11"/>
  <c r="AS774" i="11"/>
  <c r="AT167" i="11"/>
  <c r="AT53" i="11"/>
  <c r="AV53" i="11" s="1"/>
  <c r="AT69" i="11"/>
  <c r="AT85" i="11"/>
  <c r="AT101" i="11"/>
  <c r="AT107" i="11"/>
  <c r="AT111" i="11"/>
  <c r="AT78" i="11"/>
  <c r="AT145" i="11"/>
  <c r="AT186" i="11"/>
  <c r="AT236" i="11"/>
  <c r="AT114" i="11"/>
  <c r="AT130" i="11"/>
  <c r="AT146" i="11"/>
  <c r="AT162" i="11"/>
  <c r="AT224" i="11"/>
  <c r="AT228" i="11"/>
  <c r="AT177" i="11"/>
  <c r="AT193" i="11"/>
  <c r="AT209" i="11"/>
  <c r="AT225" i="11"/>
  <c r="AT241" i="11"/>
  <c r="AT257" i="11"/>
  <c r="AT273" i="11"/>
  <c r="AT289" i="11"/>
  <c r="AT238" i="11"/>
  <c r="AT254" i="11"/>
  <c r="AT270" i="11"/>
  <c r="AT286" i="11"/>
  <c r="AT302" i="11"/>
  <c r="AT318" i="11"/>
  <c r="AT334" i="11"/>
  <c r="AT350" i="11"/>
  <c r="AT366" i="11"/>
  <c r="AT317" i="11"/>
  <c r="AT333" i="11"/>
  <c r="AT349" i="11"/>
  <c r="AT365" i="11"/>
  <c r="AT380" i="11"/>
  <c r="AT396" i="11"/>
  <c r="AT412" i="11"/>
  <c r="AT428" i="11"/>
  <c r="AT373" i="11"/>
  <c r="AT389" i="11"/>
  <c r="AT405" i="11"/>
  <c r="AT421" i="11"/>
  <c r="AT437" i="11"/>
  <c r="AT453" i="11"/>
  <c r="AT469" i="11"/>
  <c r="AT450" i="11"/>
  <c r="AT466" i="11"/>
  <c r="AT477" i="11"/>
  <c r="AT493" i="11"/>
  <c r="AT529" i="11"/>
  <c r="AT476" i="11"/>
  <c r="AT492" i="11"/>
  <c r="AT521" i="11"/>
  <c r="AT518" i="11"/>
  <c r="AT534" i="11"/>
  <c r="AT551" i="11"/>
  <c r="AT567" i="11"/>
  <c r="AT550" i="11"/>
  <c r="AT566" i="11"/>
  <c r="AT581" i="11"/>
  <c r="AT597" i="11"/>
  <c r="AT580" i="11"/>
  <c r="AT596" i="11"/>
  <c r="AT612" i="11"/>
  <c r="AT628" i="11"/>
  <c r="AT611" i="11"/>
  <c r="AT627" i="11"/>
  <c r="AT644" i="11"/>
  <c r="AT660" i="11"/>
  <c r="AT641" i="11"/>
  <c r="AT657" i="11"/>
  <c r="AT673" i="11"/>
  <c r="AT672" i="11"/>
  <c r="AT688" i="11"/>
  <c r="AT717" i="11"/>
  <c r="AT697" i="11"/>
  <c r="AT710" i="11"/>
  <c r="AT703" i="11"/>
  <c r="AT720" i="11"/>
  <c r="AT736" i="11"/>
  <c r="AT737" i="11"/>
  <c r="AT754" i="11"/>
  <c r="AT753" i="11"/>
  <c r="AT769" i="11"/>
  <c r="AT766" i="11"/>
  <c r="AT782" i="11"/>
  <c r="AU57" i="11"/>
  <c r="AS29" i="11"/>
  <c r="AU26" i="11"/>
  <c r="AT24" i="11"/>
  <c r="AS13" i="11"/>
  <c r="AU10" i="11"/>
  <c r="AT8" i="11"/>
  <c r="AU39" i="11"/>
  <c r="AU69" i="11"/>
  <c r="AS50" i="11"/>
  <c r="AU51" i="11"/>
  <c r="AT31" i="11"/>
  <c r="AT15" i="11"/>
  <c r="AU50" i="11"/>
  <c r="AU66" i="11"/>
  <c r="AU82" i="11"/>
  <c r="AU98" i="11"/>
  <c r="AU114" i="11"/>
  <c r="AU130" i="11"/>
  <c r="AU146" i="11"/>
  <c r="AU162" i="11"/>
  <c r="AU111" i="11"/>
  <c r="AU127" i="11"/>
  <c r="AU143" i="11"/>
  <c r="AU159" i="11"/>
  <c r="AU173" i="11"/>
  <c r="AU189" i="11"/>
  <c r="AU205" i="11"/>
  <c r="AU221" i="11"/>
  <c r="AU368" i="11"/>
  <c r="AU186" i="11"/>
  <c r="AU202" i="11"/>
  <c r="AU218" i="11"/>
  <c r="AU234" i="11"/>
  <c r="AU308" i="11"/>
  <c r="AU246" i="11"/>
  <c r="AU262" i="11"/>
  <c r="AU278" i="11"/>
  <c r="AU294" i="11"/>
  <c r="AU342" i="11"/>
  <c r="AU346" i="11"/>
  <c r="AU241" i="11"/>
  <c r="AU257" i="11"/>
  <c r="AU273" i="11"/>
  <c r="AU289" i="11"/>
  <c r="AU334" i="11"/>
  <c r="AU315" i="11"/>
  <c r="AU331" i="11"/>
  <c r="AU347" i="11"/>
  <c r="AU363" i="11"/>
  <c r="AU377" i="11"/>
  <c r="AT185" i="11"/>
  <c r="AT727" i="11"/>
  <c r="AS84" i="11"/>
  <c r="AS32" i="11"/>
  <c r="AS16" i="11"/>
  <c r="AS47" i="11"/>
  <c r="AS63" i="11"/>
  <c r="AS79" i="11"/>
  <c r="AS95" i="11"/>
  <c r="AS111" i="11"/>
  <c r="AS127" i="11"/>
  <c r="AS143" i="11"/>
  <c r="AS159" i="11"/>
  <c r="AS188" i="11"/>
  <c r="AS183" i="11"/>
  <c r="AS199" i="11"/>
  <c r="AS215" i="11"/>
  <c r="AS231" i="11"/>
  <c r="AS241" i="11"/>
  <c r="AS257" i="11"/>
  <c r="AS273" i="11"/>
  <c r="AS289" i="11"/>
  <c r="AS238" i="11"/>
  <c r="AS254" i="11"/>
  <c r="AS270" i="11"/>
  <c r="AS286" i="11"/>
  <c r="AS302" i="11"/>
  <c r="AV326" i="11"/>
  <c r="AV342" i="11"/>
  <c r="AS496" i="11"/>
  <c r="AS451" i="11"/>
  <c r="AS467" i="11"/>
  <c r="AS488" i="11"/>
  <c r="AS448" i="11"/>
  <c r="AS464" i="11"/>
  <c r="AS477" i="11"/>
  <c r="AS493" i="11"/>
  <c r="AS543" i="11"/>
  <c r="AS517" i="11"/>
  <c r="AS533" i="11"/>
  <c r="AS555" i="11"/>
  <c r="AS520" i="11"/>
  <c r="AS536" i="11"/>
  <c r="AS542" i="11"/>
  <c r="AS558" i="11"/>
  <c r="AS574" i="11"/>
  <c r="AS590" i="11"/>
  <c r="AS573" i="11"/>
  <c r="AS589" i="11"/>
  <c r="AS653" i="11"/>
  <c r="AS645" i="11"/>
  <c r="AS614" i="11"/>
  <c r="AS630" i="11"/>
  <c r="AS651" i="11"/>
  <c r="AS642" i="11"/>
  <c r="AS658" i="11"/>
  <c r="AS681" i="11"/>
  <c r="AS697" i="11"/>
  <c r="AS698" i="11"/>
  <c r="AS713" i="11"/>
  <c r="AS712" i="11"/>
  <c r="AS727" i="11"/>
  <c r="AS745" i="11"/>
  <c r="AS734" i="11"/>
  <c r="AS751" i="11"/>
  <c r="AS780" i="11"/>
  <c r="AS777" i="11"/>
  <c r="AT39" i="11"/>
  <c r="AT55" i="11"/>
  <c r="AT71" i="11"/>
  <c r="AT87" i="11"/>
  <c r="AT103" i="11"/>
  <c r="AT123" i="11"/>
  <c r="AT127" i="11"/>
  <c r="AT48" i="11"/>
  <c r="AT161" i="11"/>
  <c r="AT202" i="11"/>
  <c r="AT190" i="11"/>
  <c r="AT116" i="11"/>
  <c r="AT132" i="11"/>
  <c r="AT148" i="11"/>
  <c r="AT164" i="11"/>
  <c r="AT194" i="11"/>
  <c r="AT182" i="11"/>
  <c r="AT179" i="11"/>
  <c r="AT195" i="11"/>
  <c r="AT211" i="11"/>
  <c r="AT227" i="11"/>
  <c r="AT243" i="11"/>
  <c r="AT259" i="11"/>
  <c r="AT275" i="11"/>
  <c r="AT291" i="11"/>
  <c r="AT240" i="11"/>
  <c r="AT256" i="11"/>
  <c r="AT272" i="11"/>
  <c r="AT288" i="11"/>
  <c r="AT304" i="11"/>
  <c r="AT320" i="11"/>
  <c r="AT336" i="11"/>
  <c r="AT352" i="11"/>
  <c r="AT368" i="11"/>
  <c r="AT319" i="11"/>
  <c r="AT335" i="11"/>
  <c r="AT351" i="11"/>
  <c r="AT367" i="11"/>
  <c r="AT382" i="11"/>
  <c r="AT398" i="11"/>
  <c r="AT414" i="11"/>
  <c r="AT430" i="11"/>
  <c r="AT375" i="11"/>
  <c r="AV375" i="11" s="1"/>
  <c r="AT391" i="11"/>
  <c r="AV391" i="11" s="1"/>
  <c r="AT407" i="11"/>
  <c r="AT423" i="11"/>
  <c r="AT439" i="11"/>
  <c r="AT455" i="11"/>
  <c r="AT471" i="11"/>
  <c r="AT452" i="11"/>
  <c r="AT468" i="11"/>
  <c r="AT479" i="11"/>
  <c r="AT495" i="11"/>
  <c r="AT515" i="11"/>
  <c r="AT478" i="11"/>
  <c r="AT494" i="11"/>
  <c r="AT507" i="11"/>
  <c r="AT520" i="11"/>
  <c r="AT537" i="11"/>
  <c r="AT553" i="11"/>
  <c r="AT536" i="11"/>
  <c r="AT552" i="11"/>
  <c r="AT568" i="11"/>
  <c r="AT583" i="11"/>
  <c r="AT599" i="11"/>
  <c r="AT582" i="11"/>
  <c r="AV582" i="11" s="1"/>
  <c r="AT598" i="11"/>
  <c r="AT614" i="11"/>
  <c r="AT630" i="11"/>
  <c r="AT613" i="11"/>
  <c r="AT629" i="11"/>
  <c r="AT646" i="11"/>
  <c r="AT662" i="11"/>
  <c r="AT643" i="11"/>
  <c r="AT659" i="11"/>
  <c r="AT675" i="11"/>
  <c r="AT674" i="11"/>
  <c r="AT690" i="11"/>
  <c r="AT725" i="11"/>
  <c r="AT699" i="11"/>
  <c r="AT712" i="11"/>
  <c r="AT705" i="11"/>
  <c r="AT722" i="11"/>
  <c r="AT738" i="11"/>
  <c r="AT739" i="11"/>
  <c r="AT756" i="11"/>
  <c r="AT755" i="11"/>
  <c r="AT771" i="11"/>
  <c r="AT768" i="11"/>
  <c r="AU73" i="11"/>
  <c r="AS54" i="11"/>
  <c r="AS31" i="11"/>
  <c r="AU28" i="11"/>
  <c r="AT26" i="11"/>
  <c r="AV26" i="11" s="1"/>
  <c r="AS15" i="11"/>
  <c r="AU12" i="11"/>
  <c r="AT10" i="11"/>
  <c r="AU55" i="11"/>
  <c r="AU85" i="11"/>
  <c r="AV85" i="11" s="1"/>
  <c r="AS66" i="11"/>
  <c r="AU67" i="11"/>
  <c r="AS48" i="11"/>
  <c r="AT33" i="11"/>
  <c r="AT17" i="11"/>
  <c r="AU52" i="11"/>
  <c r="AU68" i="11"/>
  <c r="AU84" i="11"/>
  <c r="AU100" i="11"/>
  <c r="AU116" i="11"/>
  <c r="AU132" i="11"/>
  <c r="AV132" i="11" s="1"/>
  <c r="AU148" i="11"/>
  <c r="AV34" i="11"/>
  <c r="AV18" i="11"/>
  <c r="AS49" i="11"/>
  <c r="AS65" i="11"/>
  <c r="AS81" i="11"/>
  <c r="AS97" i="11"/>
  <c r="AV128" i="11"/>
  <c r="AS174" i="11"/>
  <c r="AS317" i="11"/>
  <c r="AS217" i="11"/>
  <c r="AS328" i="11"/>
  <c r="AS453" i="11"/>
  <c r="AS469" i="11"/>
  <c r="AS450" i="11"/>
  <c r="AS466" i="11"/>
  <c r="AS551" i="11"/>
  <c r="AS617" i="11"/>
  <c r="AS633" i="11"/>
  <c r="AS644" i="11"/>
  <c r="AS660" i="11"/>
  <c r="AS671" i="11"/>
  <c r="AS699" i="11"/>
  <c r="AS729" i="11"/>
  <c r="AS720" i="11"/>
  <c r="AS747" i="11"/>
  <c r="AS736" i="11"/>
  <c r="AS765" i="11"/>
  <c r="AS756" i="11"/>
  <c r="AS766" i="11"/>
  <c r="AT41" i="11"/>
  <c r="AT57" i="11"/>
  <c r="AV57" i="11" s="1"/>
  <c r="AT73" i="11"/>
  <c r="AV73" i="11" s="1"/>
  <c r="AT89" i="11"/>
  <c r="AT105" i="11"/>
  <c r="AT139" i="11"/>
  <c r="AT143" i="11"/>
  <c r="AT66" i="11"/>
  <c r="AT200" i="11"/>
  <c r="AT218" i="11"/>
  <c r="AT206" i="11"/>
  <c r="AT118" i="11"/>
  <c r="AT134" i="11"/>
  <c r="AT150" i="11"/>
  <c r="AT166" i="11"/>
  <c r="AT210" i="11"/>
  <c r="AT198" i="11"/>
  <c r="AT181" i="11"/>
  <c r="AV181" i="11" s="1"/>
  <c r="AT197" i="11"/>
  <c r="AT213" i="11"/>
  <c r="AT229" i="11"/>
  <c r="AT245" i="11"/>
  <c r="AT261" i="11"/>
  <c r="AT277" i="11"/>
  <c r="AT293" i="11"/>
  <c r="AT242" i="11"/>
  <c r="AT258" i="11"/>
  <c r="AT274" i="11"/>
  <c r="AT290" i="11"/>
  <c r="AT306" i="11"/>
  <c r="AT322" i="11"/>
  <c r="AT338" i="11"/>
  <c r="AT354" i="11"/>
  <c r="AT305" i="11"/>
  <c r="AT321" i="11"/>
  <c r="AT337" i="11"/>
  <c r="AT353" i="11"/>
  <c r="AT369" i="11"/>
  <c r="AT384" i="11"/>
  <c r="AT400" i="11"/>
  <c r="AT416" i="11"/>
  <c r="AT432" i="11"/>
  <c r="AT377" i="11"/>
  <c r="AT393" i="11"/>
  <c r="AT409" i="11"/>
  <c r="AT425" i="11"/>
  <c r="AT441" i="11"/>
  <c r="AT457" i="11"/>
  <c r="AT473" i="11"/>
  <c r="AT454" i="11"/>
  <c r="AT470" i="11"/>
  <c r="AT481" i="11"/>
  <c r="AT497" i="11"/>
  <c r="AT531" i="11"/>
  <c r="AT480" i="11"/>
  <c r="AT496" i="11"/>
  <c r="AT523" i="11"/>
  <c r="AT522" i="11"/>
  <c r="AT539" i="11"/>
  <c r="AT555" i="11"/>
  <c r="AT538" i="11"/>
  <c r="AT554" i="11"/>
  <c r="AT569" i="11"/>
  <c r="AT585" i="11"/>
  <c r="AT601" i="11"/>
  <c r="AT584" i="11"/>
  <c r="AT600" i="11"/>
  <c r="AT616" i="11"/>
  <c r="AT632" i="11"/>
  <c r="AT615" i="11"/>
  <c r="AT631" i="11"/>
  <c r="AT648" i="11"/>
  <c r="AT664" i="11"/>
  <c r="AT645" i="11"/>
  <c r="AT661" i="11"/>
  <c r="AT677" i="11"/>
  <c r="AT676" i="11"/>
  <c r="AT692" i="11"/>
  <c r="AT733" i="11"/>
  <c r="AT701" i="11"/>
  <c r="AT714" i="11"/>
  <c r="AT707" i="11"/>
  <c r="AT724" i="11"/>
  <c r="AT740" i="11"/>
  <c r="AT741" i="11"/>
  <c r="AT758" i="11"/>
  <c r="AT757" i="11"/>
  <c r="AT773" i="11"/>
  <c r="AT770" i="11"/>
  <c r="AU89" i="11"/>
  <c r="AS70" i="11"/>
  <c r="AT38" i="11"/>
  <c r="AV38" i="11" s="1"/>
  <c r="AS33" i="11"/>
  <c r="AU30" i="11"/>
  <c r="AT28" i="11"/>
  <c r="AS17" i="11"/>
  <c r="AU14" i="11"/>
  <c r="AT12" i="11"/>
  <c r="AU71" i="11"/>
  <c r="AS52" i="11"/>
  <c r="AU101" i="11"/>
  <c r="AS82" i="11"/>
  <c r="AU83" i="11"/>
  <c r="AS64" i="11"/>
  <c r="AU49" i="11"/>
  <c r="AT35" i="11"/>
  <c r="AT19" i="11"/>
  <c r="AU54" i="11"/>
  <c r="AU70" i="11"/>
  <c r="AU86" i="11"/>
  <c r="AU102" i="11"/>
  <c r="AU118" i="11"/>
  <c r="AU134" i="11"/>
  <c r="AU150" i="11"/>
  <c r="AU166" i="11"/>
  <c r="AU115" i="11"/>
  <c r="AU131" i="11"/>
  <c r="AU147" i="11"/>
  <c r="AU163" i="11"/>
  <c r="AU177" i="11"/>
  <c r="AU193" i="11"/>
  <c r="AU209" i="11"/>
  <c r="AU225" i="11"/>
  <c r="AU174" i="11"/>
  <c r="AU190" i="11"/>
  <c r="AV190" i="11" s="1"/>
  <c r="AU206" i="11"/>
  <c r="AU222" i="11"/>
  <c r="AU304" i="11"/>
  <c r="AU340" i="11"/>
  <c r="AU250" i="11"/>
  <c r="AV250" i="11" s="1"/>
  <c r="AU266" i="11"/>
  <c r="AU282" i="11"/>
  <c r="AU298" i="11"/>
  <c r="AV298" i="11" s="1"/>
  <c r="AU312" i="11"/>
  <c r="AV312" i="11" s="1"/>
  <c r="AU316" i="11"/>
  <c r="AU245" i="11"/>
  <c r="AU261" i="11"/>
  <c r="AU277" i="11"/>
  <c r="AU293" i="11"/>
  <c r="AU366" i="11"/>
  <c r="AU319" i="11"/>
  <c r="AU335" i="11"/>
  <c r="AU351" i="11"/>
  <c r="AU367" i="11"/>
  <c r="AV367" i="11" s="1"/>
  <c r="AU381" i="11"/>
  <c r="AU397" i="11"/>
  <c r="AU413" i="11"/>
  <c r="AU429" i="11"/>
  <c r="AU374" i="11"/>
  <c r="AV374" i="11" s="1"/>
  <c r="AU390" i="11"/>
  <c r="AV390" i="11" s="1"/>
  <c r="AU406" i="11"/>
  <c r="AU422" i="11"/>
  <c r="AU438" i="11"/>
  <c r="AU444" i="11"/>
  <c r="AU460" i="11"/>
  <c r="AU503" i="11"/>
  <c r="AU443" i="11"/>
  <c r="AU459" i="11"/>
  <c r="AU479" i="11"/>
  <c r="AV479" i="11" s="1"/>
  <c r="AU486" i="11"/>
  <c r="AU502" i="11"/>
  <c r="AU510" i="11"/>
  <c r="AU526" i="11"/>
  <c r="AV526" i="11" s="1"/>
  <c r="AU564" i="11"/>
  <c r="AU513" i="11"/>
  <c r="AU529" i="11"/>
  <c r="AU568" i="11"/>
  <c r="AU551" i="11"/>
  <c r="AU567" i="11"/>
  <c r="AU583" i="11"/>
  <c r="AU599" i="11"/>
  <c r="AU582" i="11"/>
  <c r="AU598" i="11"/>
  <c r="AU610" i="11"/>
  <c r="AU626" i="11"/>
  <c r="AU644" i="11"/>
  <c r="AU605" i="11"/>
  <c r="AU621" i="11"/>
  <c r="AU666" i="11"/>
  <c r="AU675" i="11"/>
  <c r="AU649" i="11"/>
  <c r="AU665" i="11"/>
  <c r="AU672" i="11"/>
  <c r="AU690" i="11"/>
  <c r="AU687" i="11"/>
  <c r="AU704" i="11"/>
  <c r="AU707" i="11"/>
  <c r="AU738" i="11"/>
  <c r="AU732" i="11"/>
  <c r="AU723" i="11"/>
  <c r="AU762" i="11"/>
  <c r="AU743" i="11"/>
  <c r="AU758" i="11"/>
  <c r="AU763" i="11"/>
  <c r="AU768" i="11"/>
  <c r="AT233" i="11"/>
  <c r="AT381" i="11"/>
  <c r="AV381" i="11" s="1"/>
  <c r="AT500" i="11"/>
  <c r="AS36" i="11"/>
  <c r="AU33" i="11"/>
  <c r="AS20" i="11"/>
  <c r="AS51" i="11"/>
  <c r="AS67" i="11"/>
  <c r="AS83" i="11"/>
  <c r="AS99" i="11"/>
  <c r="AS115" i="11"/>
  <c r="AS131" i="11"/>
  <c r="AS147" i="11"/>
  <c r="AS163" i="11"/>
  <c r="AS114" i="11"/>
  <c r="AS130" i="11"/>
  <c r="AS146" i="11"/>
  <c r="AS162" i="11"/>
  <c r="AS192" i="11"/>
  <c r="AS171" i="11"/>
  <c r="AS187" i="11"/>
  <c r="AS203" i="11"/>
  <c r="AS219" i="11"/>
  <c r="AS235" i="11"/>
  <c r="AS245" i="11"/>
  <c r="AS261" i="11"/>
  <c r="AS277" i="11"/>
  <c r="AS293" i="11"/>
  <c r="AS242" i="11"/>
  <c r="AS258" i="11"/>
  <c r="AS274" i="11"/>
  <c r="AS290" i="11"/>
  <c r="AS314" i="11"/>
  <c r="AS330" i="11"/>
  <c r="AS346" i="11"/>
  <c r="AS362" i="11"/>
  <c r="AS378" i="11"/>
  <c r="AS394" i="11"/>
  <c r="AS410" i="11"/>
  <c r="AS426" i="11"/>
  <c r="AS478" i="11"/>
  <c r="AS383" i="11"/>
  <c r="AS399" i="11"/>
  <c r="AS415" i="11"/>
  <c r="AS431" i="11"/>
  <c r="AS455" i="11"/>
  <c r="AS471" i="11"/>
  <c r="AS452" i="11"/>
  <c r="AS468" i="11"/>
  <c r="AS481" i="11"/>
  <c r="AS497" i="11"/>
  <c r="AS521" i="11"/>
  <c r="AS508" i="11"/>
  <c r="AS524" i="11"/>
  <c r="AS546" i="11"/>
  <c r="AS562" i="11"/>
  <c r="AS578" i="11"/>
  <c r="AS594" i="11"/>
  <c r="AS603" i="11"/>
  <c r="AS619" i="11"/>
  <c r="AS655" i="11"/>
  <c r="AS682" i="11"/>
  <c r="AS618" i="11"/>
  <c r="AS634" i="11"/>
  <c r="AS684" i="11"/>
  <c r="AS646" i="11"/>
  <c r="AS662" i="11"/>
  <c r="AS678" i="11"/>
  <c r="AS685" i="11"/>
  <c r="AS701" i="11"/>
  <c r="AS702" i="11"/>
  <c r="AS717" i="11"/>
  <c r="AS722" i="11"/>
  <c r="AS759" i="11"/>
  <c r="AV738" i="11"/>
  <c r="AS749" i="11"/>
  <c r="AS758" i="11"/>
  <c r="AS782" i="11"/>
  <c r="AS781" i="11"/>
  <c r="AU43" i="11"/>
  <c r="AT43" i="11"/>
  <c r="AT59" i="11"/>
  <c r="AT75" i="11"/>
  <c r="AT91" i="11"/>
  <c r="AV91" i="11" s="1"/>
  <c r="AT121" i="11"/>
  <c r="AT155" i="11"/>
  <c r="AT159" i="11"/>
  <c r="AT52" i="11"/>
  <c r="AT68" i="11"/>
  <c r="AT115" i="11"/>
  <c r="AT234" i="11"/>
  <c r="AV234" i="11" s="1"/>
  <c r="AT222" i="11"/>
  <c r="AT120" i="11"/>
  <c r="AT136" i="11"/>
  <c r="AT152" i="11"/>
  <c r="AT168" i="11"/>
  <c r="AT226" i="11"/>
  <c r="AT214" i="11"/>
  <c r="AT183" i="11"/>
  <c r="AT199" i="11"/>
  <c r="AT215" i="11"/>
  <c r="AT231" i="11"/>
  <c r="AT247" i="11"/>
  <c r="AT263" i="11"/>
  <c r="AT279" i="11"/>
  <c r="AT295" i="11"/>
  <c r="AT244" i="11"/>
  <c r="AV244" i="11" s="1"/>
  <c r="AT260" i="11"/>
  <c r="AT276" i="11"/>
  <c r="AV276" i="11" s="1"/>
  <c r="AT292" i="11"/>
  <c r="AV292" i="11" s="1"/>
  <c r="AT308" i="11"/>
  <c r="AV308" i="11" s="1"/>
  <c r="AT324" i="11"/>
  <c r="AT340" i="11"/>
  <c r="AT356" i="11"/>
  <c r="AT307" i="11"/>
  <c r="AT323" i="11"/>
  <c r="AV323" i="11" s="1"/>
  <c r="AT339" i="11"/>
  <c r="AT355" i="11"/>
  <c r="AT370" i="11"/>
  <c r="AT386" i="11"/>
  <c r="AT402" i="11"/>
  <c r="AT418" i="11"/>
  <c r="AT434" i="11"/>
  <c r="AT379" i="11"/>
  <c r="AT395" i="11"/>
  <c r="AT411" i="11"/>
  <c r="AT427" i="11"/>
  <c r="AT443" i="11"/>
  <c r="AT459" i="11"/>
  <c r="AT509" i="11"/>
  <c r="AT456" i="11"/>
  <c r="AT472" i="11"/>
  <c r="AT483" i="11"/>
  <c r="AT499" i="11"/>
  <c r="AT517" i="11"/>
  <c r="AT482" i="11"/>
  <c r="AT498" i="11"/>
  <c r="AT508" i="11"/>
  <c r="AT524" i="11"/>
  <c r="AT541" i="11"/>
  <c r="AT557" i="11"/>
  <c r="AT540" i="11"/>
  <c r="AT556" i="11"/>
  <c r="AT571" i="11"/>
  <c r="AT587" i="11"/>
  <c r="AT570" i="11"/>
  <c r="AT586" i="11"/>
  <c r="AT602" i="11"/>
  <c r="AT618" i="11"/>
  <c r="AT634" i="11"/>
  <c r="AT617" i="11"/>
  <c r="AT633" i="11"/>
  <c r="AT650" i="11"/>
  <c r="AT666" i="11"/>
  <c r="AT647" i="11"/>
  <c r="AT663" i="11"/>
  <c r="AT679" i="11"/>
  <c r="AT678" i="11"/>
  <c r="AT694" i="11"/>
  <c r="AT687" i="11"/>
  <c r="AT719" i="11"/>
  <c r="AT716" i="11"/>
  <c r="AT709" i="11"/>
  <c r="AT726" i="11"/>
  <c r="AT742" i="11"/>
  <c r="AT743" i="11"/>
  <c r="AT760" i="11"/>
  <c r="AT759" i="11"/>
  <c r="AT775" i="11"/>
  <c r="AT772" i="11"/>
  <c r="AS86" i="11"/>
  <c r="AS35" i="11"/>
  <c r="AU32" i="11"/>
  <c r="AT30" i="11"/>
  <c r="AS19" i="11"/>
  <c r="AU16" i="11"/>
  <c r="AT14" i="11"/>
  <c r="AU87" i="11"/>
  <c r="AS68" i="11"/>
  <c r="AS98" i="11"/>
  <c r="AU99" i="11"/>
  <c r="AS80" i="11"/>
  <c r="AU65" i="11"/>
  <c r="AS46" i="11"/>
  <c r="AT37" i="11"/>
  <c r="AT21" i="11"/>
  <c r="AV21" i="11" s="1"/>
  <c r="AU164" i="11"/>
  <c r="AU113" i="11"/>
  <c r="AU129" i="11"/>
  <c r="AU145" i="11"/>
  <c r="AU161" i="11"/>
  <c r="AU175" i="11"/>
  <c r="AU191" i="11"/>
  <c r="AU207" i="11"/>
  <c r="AU223" i="11"/>
  <c r="AU172" i="11"/>
  <c r="AU188" i="11"/>
  <c r="AU204" i="11"/>
  <c r="AU220" i="11"/>
  <c r="AU236" i="11"/>
  <c r="AV236" i="11" s="1"/>
  <c r="AU324" i="11"/>
  <c r="AU248" i="11"/>
  <c r="AU264" i="11"/>
  <c r="AU280" i="11"/>
  <c r="AU296" i="11"/>
  <c r="AU358" i="11"/>
  <c r="AU362" i="11"/>
  <c r="AU243" i="11"/>
  <c r="AU259" i="11"/>
  <c r="AU275" i="11"/>
  <c r="AU291" i="11"/>
  <c r="AV291" i="11" s="1"/>
  <c r="AU350" i="11"/>
  <c r="AU317" i="11"/>
  <c r="AU333" i="11"/>
  <c r="AU349" i="11"/>
  <c r="AU365" i="11"/>
  <c r="AU379" i="11"/>
  <c r="AU395" i="11"/>
  <c r="AU411" i="11"/>
  <c r="AU427" i="11"/>
  <c r="AU372" i="11"/>
  <c r="AU388" i="11"/>
  <c r="AU404" i="11"/>
  <c r="AU420" i="11"/>
  <c r="AU436" i="11"/>
  <c r="AU442" i="11"/>
  <c r="AV442" i="11" s="1"/>
  <c r="AU458" i="11"/>
  <c r="AV458" i="11" s="1"/>
  <c r="AU487" i="11"/>
  <c r="AV487" i="11" s="1"/>
  <c r="AU441" i="11"/>
  <c r="AU457" i="11"/>
  <c r="AU473" i="11"/>
  <c r="AU484" i="11"/>
  <c r="AU500" i="11"/>
  <c r="AU508" i="11"/>
  <c r="AU524" i="11"/>
  <c r="AU556" i="11"/>
  <c r="AU511" i="11"/>
  <c r="AU527" i="11"/>
  <c r="AU560" i="11"/>
  <c r="AU549" i="11"/>
  <c r="AU565" i="11"/>
  <c r="AU581" i="11"/>
  <c r="AU597" i="11"/>
  <c r="AU580" i="11"/>
  <c r="AU596" i="11"/>
  <c r="AU608" i="11"/>
  <c r="AU624" i="11"/>
  <c r="AU636" i="11"/>
  <c r="AU603" i="11"/>
  <c r="AU619" i="11"/>
  <c r="AU650" i="11"/>
  <c r="AU673" i="11"/>
  <c r="AU647" i="11"/>
  <c r="AU663" i="11"/>
  <c r="AU686" i="11"/>
  <c r="AV686" i="11" s="1"/>
  <c r="AU688" i="11"/>
  <c r="AU703" i="11"/>
  <c r="AU701" i="11"/>
  <c r="AU705" i="11"/>
  <c r="AU753" i="11"/>
  <c r="AU730" i="11"/>
  <c r="AU721" i="11"/>
  <c r="AU734" i="11"/>
  <c r="AU741" i="11"/>
  <c r="AU752" i="11"/>
  <c r="AU761" i="11"/>
  <c r="AV761" i="11" s="1"/>
  <c r="AU766" i="11"/>
  <c r="AU782" i="11"/>
  <c r="AU40" i="11"/>
  <c r="AU56" i="11"/>
  <c r="AU72" i="11"/>
  <c r="AU88" i="11"/>
  <c r="AU104" i="11"/>
  <c r="AU120" i="11"/>
  <c r="AU136" i="11"/>
  <c r="AU152" i="11"/>
  <c r="AU168" i="11"/>
  <c r="AU117" i="11"/>
  <c r="AU133" i="11"/>
  <c r="AU149" i="11"/>
  <c r="AU165" i="11"/>
  <c r="AU179" i="11"/>
  <c r="AU195" i="11"/>
  <c r="AU211" i="11"/>
  <c r="AU227" i="11"/>
  <c r="AU176" i="11"/>
  <c r="AV176" i="11" s="1"/>
  <c r="AU192" i="11"/>
  <c r="AU208" i="11"/>
  <c r="AU224" i="11"/>
  <c r="AU320" i="11"/>
  <c r="AU356" i="11"/>
  <c r="AU252" i="11"/>
  <c r="AV252" i="11" s="1"/>
  <c r="AU268" i="11"/>
  <c r="AU284" i="11"/>
  <c r="AU300" i="11"/>
  <c r="AU328" i="11"/>
  <c r="AU332" i="11"/>
  <c r="AU247" i="11"/>
  <c r="AU263" i="11"/>
  <c r="AU279" i="11"/>
  <c r="AU295" i="11"/>
  <c r="AU305" i="11"/>
  <c r="AU321" i="11"/>
  <c r="AU337" i="11"/>
  <c r="AU353" i="11"/>
  <c r="AU369" i="11"/>
  <c r="AU383" i="11"/>
  <c r="AU399" i="11"/>
  <c r="AU415" i="11"/>
  <c r="AU431" i="11"/>
  <c r="AU376" i="11"/>
  <c r="AU392" i="11"/>
  <c r="AU408" i="11"/>
  <c r="AU424" i="11"/>
  <c r="AV424" i="11" s="1"/>
  <c r="AU440" i="11"/>
  <c r="AV440" i="11" s="1"/>
  <c r="AU446" i="11"/>
  <c r="AV446" i="11" s="1"/>
  <c r="AU462" i="11"/>
  <c r="AU489" i="11"/>
  <c r="AU445" i="11"/>
  <c r="AU461" i="11"/>
  <c r="AV461" i="11" s="1"/>
  <c r="AU495" i="11"/>
  <c r="AU488" i="11"/>
  <c r="AU504" i="11"/>
  <c r="AU512" i="11"/>
  <c r="AU528" i="11"/>
  <c r="AU542" i="11"/>
  <c r="AU515" i="11"/>
  <c r="AU531" i="11"/>
  <c r="AU537" i="11"/>
  <c r="AU553" i="11"/>
  <c r="AU569" i="11"/>
  <c r="AU585" i="11"/>
  <c r="AU601" i="11"/>
  <c r="AU584" i="11"/>
  <c r="AU600" i="11"/>
  <c r="AU612" i="11"/>
  <c r="AU628" i="11"/>
  <c r="AU660" i="11"/>
  <c r="AU607" i="11"/>
  <c r="AU623" i="11"/>
  <c r="AU652" i="11"/>
  <c r="AV652" i="11" s="1"/>
  <c r="AU635" i="11"/>
  <c r="AU651" i="11"/>
  <c r="AU667" i="11"/>
  <c r="AU674" i="11"/>
  <c r="AU692" i="11"/>
  <c r="AU689" i="11"/>
  <c r="AU706" i="11"/>
  <c r="AU709" i="11"/>
  <c r="AU718" i="11"/>
  <c r="AU740" i="11"/>
  <c r="AU725" i="11"/>
  <c r="AU771" i="11"/>
  <c r="AU745" i="11"/>
  <c r="AU773" i="11"/>
  <c r="AU765" i="11"/>
  <c r="AU770" i="11"/>
  <c r="AU81" i="11"/>
  <c r="AS62" i="11"/>
  <c r="AT23" i="11"/>
  <c r="AU42" i="11"/>
  <c r="AU58" i="11"/>
  <c r="AV58" i="11" s="1"/>
  <c r="AU74" i="11"/>
  <c r="AV74" i="11" s="1"/>
  <c r="AU90" i="11"/>
  <c r="AU106" i="11"/>
  <c r="AV106" i="11" s="1"/>
  <c r="AU122" i="11"/>
  <c r="AV122" i="11" s="1"/>
  <c r="AU138" i="11"/>
  <c r="AU154" i="11"/>
  <c r="AU170" i="11"/>
  <c r="AU119" i="11"/>
  <c r="AU135" i="11"/>
  <c r="AU151" i="11"/>
  <c r="AU167" i="11"/>
  <c r="AU181" i="11"/>
  <c r="AU197" i="11"/>
  <c r="AU213" i="11"/>
  <c r="AU229" i="11"/>
  <c r="AU178" i="11"/>
  <c r="AU194" i="11"/>
  <c r="AU210" i="11"/>
  <c r="AU226" i="11"/>
  <c r="AU306" i="11"/>
  <c r="AU238" i="11"/>
  <c r="AU254" i="11"/>
  <c r="AU270" i="11"/>
  <c r="AU286" i="11"/>
  <c r="AU302" i="11"/>
  <c r="AU344" i="11"/>
  <c r="AU348" i="11"/>
  <c r="AU249" i="11"/>
  <c r="AU265" i="11"/>
  <c r="AV265" i="11" s="1"/>
  <c r="AU281" i="11"/>
  <c r="AU297" i="11"/>
  <c r="AU307" i="11"/>
  <c r="AU323" i="11"/>
  <c r="AU339" i="11"/>
  <c r="AU355" i="11"/>
  <c r="AU497" i="11"/>
  <c r="AU385" i="11"/>
  <c r="AU401" i="11"/>
  <c r="AU417" i="11"/>
  <c r="AU433" i="11"/>
  <c r="AV433" i="11" s="1"/>
  <c r="AU378" i="11"/>
  <c r="AU394" i="11"/>
  <c r="AU410" i="11"/>
  <c r="AU426" i="11"/>
  <c r="AU481" i="11"/>
  <c r="AU448" i="11"/>
  <c r="AU464" i="11"/>
  <c r="AU505" i="11"/>
  <c r="AV505" i="11" s="1"/>
  <c r="AU447" i="11"/>
  <c r="AV447" i="11" s="1"/>
  <c r="AU463" i="11"/>
  <c r="AU474" i="11"/>
  <c r="AU490" i="11"/>
  <c r="AU506" i="11"/>
  <c r="AU514" i="11"/>
  <c r="AU530" i="11"/>
  <c r="AU550" i="11"/>
  <c r="AU517" i="11"/>
  <c r="AU533" i="11"/>
  <c r="AU539" i="11"/>
  <c r="AU555" i="11"/>
  <c r="AU571" i="11"/>
  <c r="AU587" i="11"/>
  <c r="AU570" i="11"/>
  <c r="AU586" i="11"/>
  <c r="AU640" i="11"/>
  <c r="AU614" i="11"/>
  <c r="AU630" i="11"/>
  <c r="AU646" i="11"/>
  <c r="AU609" i="11"/>
  <c r="AU625" i="11"/>
  <c r="AU668" i="11"/>
  <c r="AU637" i="11"/>
  <c r="AU653" i="11"/>
  <c r="AU669" i="11"/>
  <c r="AU676" i="11"/>
  <c r="AU694" i="11"/>
  <c r="AU691" i="11"/>
  <c r="AU708" i="11"/>
  <c r="AU711" i="11"/>
  <c r="AU720" i="11"/>
  <c r="AU744" i="11"/>
  <c r="AU727" i="11"/>
  <c r="AU749" i="11"/>
  <c r="AU747" i="11"/>
  <c r="AU775" i="11"/>
  <c r="AU779" i="11"/>
  <c r="AU772" i="11"/>
  <c r="AT9" i="11"/>
  <c r="AU44" i="11"/>
  <c r="AV44" i="11" s="1"/>
  <c r="AU60" i="11"/>
  <c r="AU76" i="11"/>
  <c r="AU92" i="11"/>
  <c r="AU108" i="11"/>
  <c r="AU124" i="11"/>
  <c r="AU140" i="11"/>
  <c r="AU156" i="11"/>
  <c r="AU336" i="11"/>
  <c r="AU121" i="11"/>
  <c r="AU137" i="11"/>
  <c r="AU153" i="11"/>
  <c r="AU169" i="11"/>
  <c r="AU183" i="11"/>
  <c r="AU199" i="11"/>
  <c r="AU215" i="11"/>
  <c r="AU231" i="11"/>
  <c r="AU180" i="11"/>
  <c r="AU196" i="11"/>
  <c r="AU212" i="11"/>
  <c r="AU228" i="11"/>
  <c r="AU322" i="11"/>
  <c r="AU240" i="11"/>
  <c r="AU256" i="11"/>
  <c r="AV256" i="11" s="1"/>
  <c r="AU272" i="11"/>
  <c r="AU288" i="11"/>
  <c r="AU303" i="11"/>
  <c r="AU360" i="11"/>
  <c r="AU364" i="11"/>
  <c r="AU251" i="11"/>
  <c r="AU267" i="11"/>
  <c r="AU283" i="11"/>
  <c r="AU299" i="11"/>
  <c r="AU309" i="11"/>
  <c r="AU325" i="11"/>
  <c r="AU341" i="11"/>
  <c r="AU357" i="11"/>
  <c r="AU371" i="11"/>
  <c r="AU387" i="11"/>
  <c r="AU403" i="11"/>
  <c r="AU419" i="11"/>
  <c r="AU435" i="11"/>
  <c r="AU380" i="11"/>
  <c r="AU396" i="11"/>
  <c r="AU412" i="11"/>
  <c r="AU428" i="11"/>
  <c r="AU483" i="11"/>
  <c r="AU450" i="11"/>
  <c r="AU466" i="11"/>
  <c r="AU475" i="11"/>
  <c r="AU449" i="11"/>
  <c r="AU465" i="11"/>
  <c r="AU476" i="11"/>
  <c r="AU492" i="11"/>
  <c r="AU538" i="11"/>
  <c r="AU516" i="11"/>
  <c r="AU532" i="11"/>
  <c r="AU558" i="11"/>
  <c r="AU519" i="11"/>
  <c r="AV519" i="11" s="1"/>
  <c r="AU535" i="11"/>
  <c r="AV535" i="11" s="1"/>
  <c r="AU541" i="11"/>
  <c r="AU557" i="11"/>
  <c r="AU573" i="11"/>
  <c r="AU589" i="11"/>
  <c r="AU572" i="11"/>
  <c r="AU588" i="11"/>
  <c r="AU656" i="11"/>
  <c r="AU616" i="11"/>
  <c r="AU632" i="11"/>
  <c r="AU662" i="11"/>
  <c r="AU611" i="11"/>
  <c r="AU627" i="11"/>
  <c r="AU685" i="11"/>
  <c r="AU639" i="11"/>
  <c r="AU655" i="11"/>
  <c r="AU677" i="11"/>
  <c r="AU678" i="11"/>
  <c r="AU696" i="11"/>
  <c r="AU693" i="11"/>
  <c r="AU710" i="11"/>
  <c r="AV710" i="11" s="1"/>
  <c r="AU713" i="11"/>
  <c r="AU722" i="11"/>
  <c r="AU760" i="11"/>
  <c r="AU729" i="11"/>
  <c r="AU764" i="11"/>
  <c r="AU750" i="11"/>
  <c r="AU777" i="11"/>
  <c r="AU781" i="11"/>
  <c r="AU774" i="11"/>
  <c r="AU46" i="11"/>
  <c r="AU62" i="11"/>
  <c r="AU78" i="11"/>
  <c r="AU94" i="11"/>
  <c r="AU110" i="11"/>
  <c r="AU126" i="11"/>
  <c r="AU142" i="11"/>
  <c r="AV142" i="11" s="1"/>
  <c r="AU158" i="11"/>
  <c r="AV158" i="11" s="1"/>
  <c r="AU107" i="11"/>
  <c r="AU123" i="11"/>
  <c r="AU139" i="11"/>
  <c r="AU155" i="11"/>
  <c r="AU352" i="11"/>
  <c r="AU185" i="11"/>
  <c r="AU201" i="11"/>
  <c r="AV201" i="11" s="1"/>
  <c r="AU217" i="11"/>
  <c r="AU233" i="11"/>
  <c r="AU182" i="11"/>
  <c r="AU198" i="11"/>
  <c r="AU214" i="11"/>
  <c r="AU230" i="11"/>
  <c r="AU338" i="11"/>
  <c r="AU242" i="11"/>
  <c r="AU258" i="11"/>
  <c r="AU274" i="11"/>
  <c r="AU290" i="11"/>
  <c r="AU310" i="11"/>
  <c r="AU314" i="11"/>
  <c r="AU237" i="11"/>
  <c r="AU253" i="11"/>
  <c r="AU269" i="11"/>
  <c r="AU285" i="11"/>
  <c r="AU301" i="11"/>
  <c r="AU311" i="11"/>
  <c r="AU327" i="11"/>
  <c r="AU343" i="11"/>
  <c r="AU359" i="11"/>
  <c r="AU373" i="11"/>
  <c r="AU389" i="11"/>
  <c r="AU405" i="11"/>
  <c r="AU421" i="11"/>
  <c r="AU437" i="11"/>
  <c r="AU382" i="11"/>
  <c r="AU398" i="11"/>
  <c r="AU414" i="11"/>
  <c r="AU430" i="11"/>
  <c r="AU499" i="11"/>
  <c r="AU452" i="11"/>
  <c r="AU468" i="11"/>
  <c r="AU491" i="11"/>
  <c r="AV491" i="11" s="1"/>
  <c r="AU451" i="11"/>
  <c r="AU467" i="11"/>
  <c r="AU478" i="11"/>
  <c r="AU494" i="11"/>
  <c r="AU546" i="11"/>
  <c r="AU518" i="11"/>
  <c r="AU534" i="11"/>
  <c r="AU566" i="11"/>
  <c r="AU521" i="11"/>
  <c r="AU536" i="11"/>
  <c r="AU543" i="11"/>
  <c r="AU559" i="11"/>
  <c r="AU575" i="11"/>
  <c r="AV575" i="11" s="1"/>
  <c r="AU591" i="11"/>
  <c r="AU574" i="11"/>
  <c r="AU590" i="11"/>
  <c r="AU602" i="11"/>
  <c r="AU618" i="11"/>
  <c r="AU634" i="11"/>
  <c r="AU638" i="11"/>
  <c r="AU613" i="11"/>
  <c r="AU629" i="11"/>
  <c r="AU654" i="11"/>
  <c r="AU641" i="11"/>
  <c r="AU657" i="11"/>
  <c r="AU679" i="11"/>
  <c r="AU680" i="11"/>
  <c r="AU698" i="11"/>
  <c r="AU695" i="11"/>
  <c r="AU712" i="11"/>
  <c r="AU715" i="11"/>
  <c r="AV715" i="11" s="1"/>
  <c r="AU724" i="11"/>
  <c r="AU746" i="11"/>
  <c r="AV746" i="11" s="1"/>
  <c r="AU731" i="11"/>
  <c r="AU735" i="11"/>
  <c r="AU754" i="11"/>
  <c r="AU755" i="11"/>
  <c r="AU767" i="11"/>
  <c r="AV767" i="11" s="1"/>
  <c r="AU776" i="11"/>
  <c r="AU407" i="11"/>
  <c r="AU423" i="11"/>
  <c r="AU439" i="11"/>
  <c r="AU384" i="11"/>
  <c r="AU400" i="11"/>
  <c r="AU416" i="11"/>
  <c r="AU432" i="11"/>
  <c r="AU485" i="11"/>
  <c r="AU454" i="11"/>
  <c r="AU470" i="11"/>
  <c r="AU477" i="11"/>
  <c r="AU453" i="11"/>
  <c r="AU469" i="11"/>
  <c r="AU480" i="11"/>
  <c r="AU496" i="11"/>
  <c r="AU554" i="11"/>
  <c r="AU520" i="11"/>
  <c r="AU540" i="11"/>
  <c r="AU507" i="11"/>
  <c r="AU523" i="11"/>
  <c r="AU544" i="11"/>
  <c r="AU545" i="11"/>
  <c r="AV545" i="11" s="1"/>
  <c r="AU561" i="11"/>
  <c r="AU577" i="11"/>
  <c r="AU593" i="11"/>
  <c r="AU576" i="11"/>
  <c r="AU592" i="11"/>
  <c r="AU604" i="11"/>
  <c r="AU620" i="11"/>
  <c r="AU642" i="11"/>
  <c r="AU648" i="11"/>
  <c r="AU615" i="11"/>
  <c r="AU631" i="11"/>
  <c r="AU671" i="11"/>
  <c r="AU643" i="11"/>
  <c r="AU659" i="11"/>
  <c r="AU681" i="11"/>
  <c r="AU682" i="11"/>
  <c r="AU700" i="11"/>
  <c r="AV700" i="11" s="1"/>
  <c r="AU697" i="11"/>
  <c r="AU714" i="11"/>
  <c r="AU742" i="11"/>
  <c r="AU726" i="11"/>
  <c r="AU717" i="11"/>
  <c r="AU733" i="11"/>
  <c r="AU737" i="11"/>
  <c r="AU751" i="11"/>
  <c r="AU757" i="11"/>
  <c r="AU783" i="11"/>
  <c r="AU778" i="11"/>
  <c r="AV778" i="11" s="1"/>
  <c r="AU393" i="11"/>
  <c r="AU409" i="11"/>
  <c r="AU425" i="11"/>
  <c r="AU370" i="11"/>
  <c r="AU386" i="11"/>
  <c r="AU402" i="11"/>
  <c r="AU418" i="11"/>
  <c r="AU434" i="11"/>
  <c r="AU501" i="11"/>
  <c r="AU456" i="11"/>
  <c r="AU472" i="11"/>
  <c r="AU493" i="11"/>
  <c r="AU455" i="11"/>
  <c r="AU471" i="11"/>
  <c r="AU482" i="11"/>
  <c r="AU498" i="11"/>
  <c r="AU562" i="11"/>
  <c r="AU522" i="11"/>
  <c r="AU548" i="11"/>
  <c r="AU509" i="11"/>
  <c r="AU525" i="11"/>
  <c r="AU552" i="11"/>
  <c r="AU547" i="11"/>
  <c r="AU563" i="11"/>
  <c r="AU579" i="11"/>
  <c r="AU595" i="11"/>
  <c r="AU578" i="11"/>
  <c r="AU594" i="11"/>
  <c r="AU606" i="11"/>
  <c r="AU622" i="11"/>
  <c r="AU658" i="11"/>
  <c r="AU664" i="11"/>
  <c r="AU617" i="11"/>
  <c r="AU633" i="11"/>
  <c r="AU670" i="11"/>
  <c r="AU645" i="11"/>
  <c r="AU661" i="11"/>
  <c r="AU683" i="11"/>
  <c r="AU684" i="11"/>
  <c r="AU702" i="11"/>
  <c r="AU699" i="11"/>
  <c r="AU716" i="11"/>
  <c r="AU736" i="11"/>
  <c r="AU728" i="11"/>
  <c r="AU719" i="11"/>
  <c r="AU748" i="11"/>
  <c r="AU739" i="11"/>
  <c r="AU756" i="11"/>
  <c r="AU759" i="11"/>
  <c r="AU769" i="11"/>
  <c r="AU780" i="11"/>
  <c r="AV563" i="11" l="1"/>
  <c r="AV568" i="11"/>
  <c r="AV164" i="11"/>
  <c r="AV380" i="11"/>
  <c r="AV160" i="11"/>
  <c r="AV606" i="11"/>
  <c r="AV457" i="11"/>
  <c r="AV515" i="11"/>
  <c r="AV123" i="11"/>
  <c r="AV631" i="11"/>
  <c r="AV480" i="11"/>
  <c r="AV441" i="11"/>
  <c r="AV118" i="11"/>
  <c r="AV315" i="11"/>
  <c r="AV87" i="11"/>
  <c r="AV706" i="11"/>
  <c r="AV113" i="11"/>
  <c r="AV319" i="11"/>
  <c r="AV577" i="11"/>
  <c r="AV392" i="11"/>
  <c r="AV186" i="11"/>
  <c r="AV609" i="11"/>
  <c r="AV623" i="11"/>
  <c r="AV304" i="11"/>
  <c r="AV336" i="11"/>
  <c r="AV275" i="11"/>
  <c r="AV718" i="11"/>
  <c r="AV635" i="11"/>
  <c r="AV499" i="11"/>
  <c r="AV233" i="11"/>
  <c r="AV615" i="11"/>
  <c r="AV554" i="11"/>
  <c r="AV150" i="11"/>
  <c r="AV227" i="11"/>
  <c r="AV688" i="11"/>
  <c r="AV550" i="11"/>
  <c r="AV529" i="11"/>
  <c r="AV783" i="11"/>
  <c r="AV595" i="11"/>
  <c r="AV506" i="11"/>
  <c r="AV348" i="11"/>
  <c r="AV11" i="11"/>
  <c r="AV283" i="11"/>
  <c r="AV311" i="11"/>
  <c r="AV656" i="11"/>
  <c r="AV372" i="11"/>
  <c r="AV676" i="11"/>
  <c r="AV409" i="11"/>
  <c r="AV553" i="11"/>
  <c r="AV211" i="11"/>
  <c r="AV116" i="11"/>
  <c r="AV579" i="11"/>
  <c r="AV490" i="11"/>
  <c r="AV750" i="11"/>
  <c r="AV607" i="11"/>
  <c r="AV654" i="11"/>
  <c r="AV663" i="11"/>
  <c r="AV541" i="11"/>
  <c r="AV260" i="11"/>
  <c r="AV222" i="11"/>
  <c r="AV429" i="11"/>
  <c r="AV740" i="11"/>
  <c r="AV393" i="11"/>
  <c r="AV337" i="11"/>
  <c r="AV213" i="11"/>
  <c r="AV624" i="11"/>
  <c r="AV282" i="11"/>
  <c r="AV221" i="11"/>
  <c r="AV648" i="11"/>
  <c r="AV561" i="11"/>
  <c r="AV299" i="11"/>
  <c r="AV640" i="11"/>
  <c r="AV504" i="11"/>
  <c r="AV709" i="11"/>
  <c r="AV647" i="11"/>
  <c r="AV456" i="11"/>
  <c r="AV434" i="11"/>
  <c r="AV307" i="11"/>
  <c r="AV643" i="11"/>
  <c r="AV368" i="11"/>
  <c r="AV69" i="11"/>
  <c r="AV566" i="11"/>
  <c r="AV269" i="11"/>
  <c r="AV716" i="11"/>
  <c r="AV418" i="11"/>
  <c r="AV356" i="11"/>
  <c r="AV295" i="11"/>
  <c r="AV10" i="11"/>
  <c r="AV414" i="11"/>
  <c r="AV352" i="11"/>
  <c r="AV670" i="11"/>
  <c r="AV548" i="11"/>
  <c r="AV472" i="11"/>
  <c r="AV620" i="11"/>
  <c r="AV754" i="11"/>
  <c r="AV638" i="11"/>
  <c r="AV559" i="11"/>
  <c r="AV430" i="11"/>
  <c r="AV253" i="11"/>
  <c r="AV267" i="11"/>
  <c r="AV240" i="11"/>
  <c r="AV772" i="11"/>
  <c r="AV668" i="11"/>
  <c r="AV417" i="11"/>
  <c r="AV297" i="11"/>
  <c r="AV537" i="11"/>
  <c r="AV495" i="11"/>
  <c r="AV408" i="11"/>
  <c r="AV224" i="11"/>
  <c r="AV165" i="11"/>
  <c r="AV104" i="11"/>
  <c r="AV436" i="11"/>
  <c r="AV259" i="11"/>
  <c r="AV775" i="11"/>
  <c r="AV650" i="11"/>
  <c r="AV459" i="11"/>
  <c r="AV402" i="11"/>
  <c r="AV279" i="11"/>
  <c r="AV226" i="11"/>
  <c r="AV538" i="11"/>
  <c r="AV328" i="11"/>
  <c r="AV126" i="11"/>
  <c r="AV481" i="11"/>
  <c r="AV717" i="11"/>
  <c r="AV634" i="11"/>
  <c r="AV131" i="11"/>
  <c r="AV413" i="11"/>
  <c r="AV266" i="11"/>
  <c r="AV70" i="11"/>
  <c r="AV724" i="11"/>
  <c r="AV661" i="11"/>
  <c r="AV470" i="11"/>
  <c r="AV377" i="11"/>
  <c r="AV321" i="11"/>
  <c r="AV197" i="11"/>
  <c r="AV206" i="11"/>
  <c r="AV599" i="11"/>
  <c r="AV771" i="11"/>
  <c r="AV583" i="11"/>
  <c r="AV494" i="11"/>
  <c r="AV191" i="11"/>
  <c r="AV293" i="11"/>
  <c r="AV379" i="11"/>
  <c r="AV524" i="11"/>
  <c r="AV290" i="11"/>
  <c r="AV766" i="11"/>
  <c r="AV498" i="11"/>
  <c r="AV394" i="11"/>
  <c r="AV733" i="11"/>
  <c r="AV166" i="11"/>
  <c r="AV671" i="11"/>
  <c r="AV185" i="11"/>
  <c r="AV666" i="11"/>
  <c r="AV75" i="11"/>
  <c r="AV203" i="11"/>
  <c r="AV425" i="11"/>
  <c r="AV139" i="11"/>
  <c r="AV332" i="11"/>
  <c r="AV734" i="11"/>
  <c r="AV254" i="11"/>
  <c r="AV744" i="11"/>
  <c r="AV214" i="11"/>
  <c r="AV92" i="11"/>
  <c r="AV672" i="11"/>
  <c r="AV366" i="11"/>
  <c r="AV46" i="11"/>
  <c r="AV702" i="11"/>
  <c r="AV618" i="11"/>
  <c r="AV508" i="11"/>
  <c r="AV468" i="11"/>
  <c r="AV431" i="11"/>
  <c r="AV378" i="11"/>
  <c r="AV274" i="11"/>
  <c r="AV277" i="11"/>
  <c r="AV187" i="11"/>
  <c r="AV115" i="11"/>
  <c r="AV36" i="11"/>
  <c r="AV756" i="11"/>
  <c r="AV660" i="11"/>
  <c r="AV544" i="11"/>
  <c r="AV482" i="11"/>
  <c r="AV174" i="11"/>
  <c r="AV15" i="11"/>
  <c r="AV745" i="11"/>
  <c r="AV681" i="11"/>
  <c r="AV645" i="11"/>
  <c r="AV590" i="11"/>
  <c r="AV517" i="11"/>
  <c r="AV451" i="11"/>
  <c r="AV238" i="11"/>
  <c r="AV241" i="11"/>
  <c r="AV159" i="11"/>
  <c r="AV725" i="11"/>
  <c r="AV556" i="11"/>
  <c r="AV239" i="11"/>
  <c r="AU4" i="11"/>
  <c r="AU5" i="11"/>
  <c r="AV570" i="11"/>
  <c r="AV492" i="11"/>
  <c r="AV306" i="11"/>
  <c r="AV232" i="11"/>
  <c r="AV59" i="11"/>
  <c r="AV25" i="11"/>
  <c r="AV432" i="11"/>
  <c r="AV353" i="11"/>
  <c r="AV198" i="11"/>
  <c r="AV169" i="11"/>
  <c r="AV23" i="11"/>
  <c r="AV56" i="11"/>
  <c r="AV752" i="11"/>
  <c r="AV690" i="11"/>
  <c r="AV512" i="11"/>
  <c r="AV443" i="11"/>
  <c r="AV350" i="11"/>
  <c r="AV246" i="11"/>
  <c r="AV180" i="11"/>
  <c r="AV24" i="11"/>
  <c r="AV257" i="11"/>
  <c r="AV674" i="11"/>
  <c r="AV94" i="11"/>
  <c r="AV373" i="11"/>
  <c r="AV120" i="11"/>
  <c r="AV742" i="11"/>
  <c r="AV262" i="11"/>
  <c r="AV196" i="11"/>
  <c r="AV62" i="11"/>
  <c r="AV19" i="11"/>
  <c r="AV759" i="11"/>
  <c r="AV701" i="11"/>
  <c r="AV682" i="11"/>
  <c r="AV594" i="11"/>
  <c r="AV452" i="11"/>
  <c r="AV415" i="11"/>
  <c r="AV362" i="11"/>
  <c r="AV258" i="11"/>
  <c r="AV261" i="11"/>
  <c r="AV171" i="11"/>
  <c r="AV162" i="11"/>
  <c r="AV99" i="11"/>
  <c r="AV237" i="11"/>
  <c r="AV765" i="11"/>
  <c r="AV644" i="11"/>
  <c r="AV466" i="11"/>
  <c r="AV376" i="11"/>
  <c r="AV317" i="11"/>
  <c r="AV161" i="11"/>
  <c r="AV97" i="11"/>
  <c r="AV567" i="11"/>
  <c r="AV48" i="11"/>
  <c r="AV574" i="11"/>
  <c r="AV543" i="11"/>
  <c r="AV496" i="11"/>
  <c r="AV220" i="11"/>
  <c r="AV143" i="11"/>
  <c r="AV16" i="11"/>
  <c r="AV735" i="11"/>
  <c r="AV629" i="11"/>
  <c r="AV540" i="11"/>
  <c r="AV507" i="11"/>
  <c r="AV300" i="11"/>
  <c r="AV335" i="11"/>
  <c r="AV365" i="11"/>
  <c r="AV101" i="11"/>
  <c r="AV659" i="11"/>
  <c r="AV460" i="11"/>
  <c r="AV439" i="11"/>
  <c r="AV386" i="11"/>
  <c r="AV216" i="11"/>
  <c r="AV596" i="11"/>
  <c r="AV707" i="11"/>
  <c r="AV608" i="11"/>
  <c r="AV552" i="11"/>
  <c r="AV527" i="11"/>
  <c r="AV476" i="11"/>
  <c r="AV445" i="11"/>
  <c r="AV349" i="11"/>
  <c r="AV182" i="11"/>
  <c r="AV153" i="11"/>
  <c r="AV687" i="11"/>
  <c r="AV189" i="11"/>
  <c r="AV726" i="11"/>
  <c r="AV689" i="11"/>
  <c r="AV334" i="11"/>
  <c r="AV207" i="11"/>
  <c r="AV167" i="11"/>
  <c r="AV71" i="11"/>
  <c r="AV614" i="11"/>
  <c r="AV29" i="11"/>
  <c r="AV708" i="11"/>
  <c r="AV325" i="11"/>
  <c r="AV80" i="11"/>
  <c r="AV722" i="11"/>
  <c r="AV685" i="11"/>
  <c r="AV655" i="11"/>
  <c r="AV578" i="11"/>
  <c r="AV399" i="11"/>
  <c r="AV346" i="11"/>
  <c r="AV242" i="11"/>
  <c r="AV245" i="11"/>
  <c r="AV146" i="11"/>
  <c r="AV83" i="11"/>
  <c r="AV64" i="11"/>
  <c r="AV17" i="11"/>
  <c r="AV736" i="11"/>
  <c r="AV633" i="11"/>
  <c r="AV592" i="11"/>
  <c r="AV450" i="11"/>
  <c r="AV81" i="11"/>
  <c r="AV777" i="11"/>
  <c r="AV558" i="11"/>
  <c r="AV493" i="11"/>
  <c r="AV427" i="11"/>
  <c r="AV438" i="11"/>
  <c r="AV310" i="11"/>
  <c r="AV351" i="11"/>
  <c r="AV127" i="11"/>
  <c r="AV664" i="11"/>
  <c r="AT5" i="11"/>
  <c r="AX587" i="11" s="1"/>
  <c r="AT4" i="11"/>
  <c r="AV774" i="11"/>
  <c r="AV613" i="11"/>
  <c r="AV534" i="11"/>
  <c r="AV420" i="11"/>
  <c r="AV361" i="11"/>
  <c r="AV229" i="11"/>
  <c r="AV156" i="11"/>
  <c r="AV88" i="11"/>
  <c r="AV753" i="11"/>
  <c r="AV694" i="11"/>
  <c r="AV627" i="11"/>
  <c r="AV513" i="11"/>
  <c r="AV444" i="11"/>
  <c r="AV345" i="11"/>
  <c r="AV200" i="11"/>
  <c r="AV107" i="11"/>
  <c r="AV43" i="11"/>
  <c r="AV728" i="11"/>
  <c r="AV569" i="11"/>
  <c r="AV416" i="11"/>
  <c r="AV296" i="11"/>
  <c r="AV225" i="11"/>
  <c r="AV168" i="11"/>
  <c r="AV137" i="11"/>
  <c r="AV78" i="11"/>
  <c r="AV102" i="11"/>
  <c r="AV769" i="11"/>
  <c r="AV737" i="11"/>
  <c r="AV673" i="11"/>
  <c r="AV622" i="11"/>
  <c r="AV435" i="11"/>
  <c r="AV318" i="11"/>
  <c r="AV313" i="11"/>
  <c r="AV249" i="11"/>
  <c r="AV151" i="11"/>
  <c r="AV510" i="11"/>
  <c r="AV697" i="11"/>
  <c r="AV30" i="11"/>
  <c r="AV322" i="11"/>
  <c r="AV28" i="11"/>
  <c r="AV781" i="11"/>
  <c r="AV731" i="11"/>
  <c r="AV678" i="11"/>
  <c r="AV619" i="11"/>
  <c r="AV562" i="11"/>
  <c r="AV521" i="11"/>
  <c r="AV474" i="11"/>
  <c r="AV383" i="11"/>
  <c r="AV330" i="11"/>
  <c r="AV130" i="11"/>
  <c r="AV67" i="11"/>
  <c r="AV194" i="11"/>
  <c r="AV747" i="11"/>
  <c r="AV667" i="11"/>
  <c r="AV617" i="11"/>
  <c r="AV360" i="11"/>
  <c r="AV145" i="11"/>
  <c r="AV65" i="11"/>
  <c r="AV680" i="11"/>
  <c r="AV66" i="11"/>
  <c r="AV31" i="11"/>
  <c r="AV780" i="11"/>
  <c r="AV727" i="11"/>
  <c r="AV658" i="11"/>
  <c r="AV542" i="11"/>
  <c r="AV477" i="11"/>
  <c r="AV231" i="11"/>
  <c r="AV204" i="11"/>
  <c r="AV111" i="11"/>
  <c r="AV32" i="11"/>
  <c r="AV359" i="11"/>
  <c r="AV748" i="11"/>
  <c r="AV711" i="11"/>
  <c r="AV639" i="11"/>
  <c r="AV518" i="11"/>
  <c r="AV502" i="11"/>
  <c r="AV284" i="11"/>
  <c r="AV357" i="11"/>
  <c r="AV218" i="11"/>
  <c r="AV140" i="11"/>
  <c r="AV27" i="11"/>
  <c r="AV730" i="11"/>
  <c r="AV611" i="11"/>
  <c r="AV423" i="11"/>
  <c r="AV370" i="11"/>
  <c r="AV341" i="11"/>
  <c r="AV184" i="11"/>
  <c r="AV523" i="11"/>
  <c r="AV39" i="11"/>
  <c r="AV764" i="11"/>
  <c r="AV692" i="11"/>
  <c r="AV530" i="11"/>
  <c r="AV511" i="11"/>
  <c r="AV437" i="11"/>
  <c r="AV280" i="11"/>
  <c r="AV209" i="11"/>
  <c r="AV121" i="11"/>
  <c r="AV42" i="11"/>
  <c r="AV604" i="11"/>
  <c r="AV412" i="11"/>
  <c r="AV148" i="11"/>
  <c r="AV762" i="11"/>
  <c r="AV719" i="11"/>
  <c r="AV597" i="11"/>
  <c r="AV525" i="11"/>
  <c r="AV419" i="11"/>
  <c r="AV398" i="11"/>
  <c r="AV309" i="11"/>
  <c r="AV135" i="11"/>
  <c r="AV55" i="11"/>
  <c r="AV96" i="11"/>
  <c r="AV467" i="11"/>
  <c r="AV47" i="11"/>
  <c r="AV743" i="11"/>
  <c r="AY673" i="11"/>
  <c r="AY113" i="11"/>
  <c r="AV98" i="11"/>
  <c r="AV35" i="11"/>
  <c r="AV782" i="11"/>
  <c r="AV662" i="11"/>
  <c r="AV603" i="11"/>
  <c r="AV546" i="11"/>
  <c r="AV471" i="11"/>
  <c r="AV478" i="11"/>
  <c r="AV314" i="11"/>
  <c r="AV343" i="11"/>
  <c r="AV305" i="11"/>
  <c r="AV208" i="11"/>
  <c r="AV114" i="11"/>
  <c r="AV51" i="11"/>
  <c r="AV82" i="11"/>
  <c r="AV720" i="11"/>
  <c r="AV699" i="11"/>
  <c r="AV632" i="11"/>
  <c r="AV576" i="11"/>
  <c r="AV522" i="11"/>
  <c r="AV551" i="11"/>
  <c r="AV288" i="11"/>
  <c r="AV217" i="11"/>
  <c r="AV49" i="11"/>
  <c r="AV428" i="11"/>
  <c r="AV178" i="11"/>
  <c r="AY85" i="11"/>
  <c r="AV54" i="11"/>
  <c r="AV712" i="11"/>
  <c r="AV642" i="11"/>
  <c r="AV536" i="11"/>
  <c r="AV464" i="11"/>
  <c r="AV411" i="11"/>
  <c r="AV422" i="11"/>
  <c r="AV358" i="11"/>
  <c r="AV302" i="11"/>
  <c r="AV215" i="11"/>
  <c r="AV95" i="11"/>
  <c r="AV621" i="11"/>
  <c r="AV401" i="11"/>
  <c r="AV22" i="11"/>
  <c r="AV13" i="11"/>
  <c r="AV696" i="11"/>
  <c r="AV665" i="11"/>
  <c r="AV587" i="11"/>
  <c r="AV475" i="11"/>
  <c r="AV465" i="11"/>
  <c r="AV404" i="11"/>
  <c r="AV340" i="11"/>
  <c r="AV303" i="11"/>
  <c r="AV124" i="11"/>
  <c r="AV109" i="11"/>
  <c r="AV557" i="11"/>
  <c r="AV355" i="11"/>
  <c r="AV773" i="11"/>
  <c r="AV741" i="11"/>
  <c r="AV693" i="11"/>
  <c r="AV649" i="11"/>
  <c r="AV601" i="11"/>
  <c r="AV486" i="11"/>
  <c r="AV301" i="11"/>
  <c r="AV369" i="11"/>
  <c r="AV195" i="11"/>
  <c r="AV170" i="11"/>
  <c r="AV155" i="11"/>
  <c r="AV76" i="11"/>
  <c r="AV755" i="11"/>
  <c r="AV100" i="11"/>
  <c r="AV757" i="11"/>
  <c r="AV691" i="11"/>
  <c r="AV636" i="11"/>
  <c r="AV421" i="11"/>
  <c r="AV400" i="11"/>
  <c r="AV264" i="11"/>
  <c r="AV193" i="11"/>
  <c r="AV152" i="11"/>
  <c r="AV105" i="11"/>
  <c r="AV41" i="11"/>
  <c r="AV37" i="11"/>
  <c r="AV704" i="11"/>
  <c r="AV581" i="11"/>
  <c r="AV509" i="11"/>
  <c r="AV403" i="11"/>
  <c r="AV363" i="11"/>
  <c r="AV175" i="11"/>
  <c r="AV119" i="11"/>
  <c r="AV454" i="11"/>
  <c r="AV263" i="11"/>
  <c r="AV573" i="11"/>
  <c r="AV50" i="11"/>
  <c r="AV572" i="11"/>
  <c r="AV255" i="11"/>
  <c r="AV539" i="11"/>
  <c r="AY455" i="11"/>
  <c r="AY767" i="11"/>
  <c r="AY258" i="11"/>
  <c r="AV68" i="11"/>
  <c r="AV86" i="11"/>
  <c r="AV758" i="11"/>
  <c r="AV646" i="11"/>
  <c r="AV593" i="11"/>
  <c r="AV455" i="11"/>
  <c r="AV426" i="11"/>
  <c r="AV235" i="11"/>
  <c r="AV163" i="11"/>
  <c r="AV605" i="11"/>
  <c r="AV364" i="11"/>
  <c r="AV117" i="11"/>
  <c r="AV33" i="11"/>
  <c r="AV779" i="11"/>
  <c r="AV729" i="11"/>
  <c r="AV683" i="11"/>
  <c r="AV669" i="11"/>
  <c r="AV469" i="11"/>
  <c r="AV397" i="11"/>
  <c r="AV344" i="11"/>
  <c r="AV327" i="11"/>
  <c r="AV129" i="11"/>
  <c r="AV641" i="11"/>
  <c r="AV713" i="11"/>
  <c r="AV651" i="11"/>
  <c r="AV653" i="11"/>
  <c r="AV520" i="11"/>
  <c r="AV448" i="11"/>
  <c r="AV286" i="11"/>
  <c r="AV289" i="11"/>
  <c r="AV199" i="11"/>
  <c r="AV188" i="11"/>
  <c r="AV79" i="11"/>
  <c r="AV90" i="11"/>
  <c r="AY246" i="11"/>
  <c r="AV763" i="11"/>
  <c r="AV695" i="11"/>
  <c r="AV628" i="11"/>
  <c r="AV571" i="11"/>
  <c r="AV547" i="11"/>
  <c r="AV449" i="11"/>
  <c r="AV324" i="11"/>
  <c r="AV268" i="11"/>
  <c r="AV287" i="11"/>
  <c r="AV202" i="11"/>
  <c r="AV108" i="11"/>
  <c r="AV14" i="11"/>
  <c r="AV483" i="11"/>
  <c r="AV205" i="11"/>
  <c r="AV776" i="11"/>
  <c r="AV723" i="11"/>
  <c r="AV677" i="11"/>
  <c r="AV626" i="11"/>
  <c r="AV585" i="11"/>
  <c r="AV532" i="11"/>
  <c r="AV463" i="11"/>
  <c r="AV407" i="11"/>
  <c r="AV354" i="11"/>
  <c r="AW154" i="11"/>
  <c r="AV154" i="11"/>
  <c r="AV12" i="11"/>
  <c r="AV703" i="11"/>
  <c r="AV473" i="11"/>
  <c r="AV247" i="11"/>
  <c r="AV9" i="11"/>
  <c r="AV721" i="11"/>
  <c r="AV625" i="11"/>
  <c r="AV600" i="11"/>
  <c r="AV514" i="11"/>
  <c r="AV503" i="11"/>
  <c r="AV405" i="11"/>
  <c r="AV248" i="11"/>
  <c r="AV177" i="11"/>
  <c r="AV136" i="11"/>
  <c r="AV564" i="11"/>
  <c r="AV133" i="11"/>
  <c r="AX575" i="11"/>
  <c r="AV598" i="11"/>
  <c r="AV565" i="11"/>
  <c r="AV501" i="11"/>
  <c r="AV484" i="11"/>
  <c r="AV387" i="11"/>
  <c r="AV382" i="11"/>
  <c r="AV294" i="11"/>
  <c r="AV228" i="11"/>
  <c r="AV134" i="11"/>
  <c r="AV103" i="11"/>
  <c r="AV60" i="11"/>
  <c r="AV533" i="11"/>
  <c r="AV77" i="11"/>
  <c r="AX767" i="11"/>
  <c r="AV586" i="11"/>
  <c r="AV72" i="11"/>
  <c r="AY416" i="11"/>
  <c r="AY269" i="11"/>
  <c r="AY516" i="11"/>
  <c r="AX666" i="11"/>
  <c r="AV749" i="11"/>
  <c r="AV684" i="11"/>
  <c r="AV549" i="11"/>
  <c r="AV497" i="11"/>
  <c r="AV410" i="11"/>
  <c r="AV339" i="11"/>
  <c r="AV219" i="11"/>
  <c r="AV192" i="11"/>
  <c r="AV147" i="11"/>
  <c r="AV20" i="11"/>
  <c r="AV52" i="11"/>
  <c r="AX740" i="11"/>
  <c r="AX143" i="11"/>
  <c r="AV714" i="11"/>
  <c r="AV616" i="11"/>
  <c r="AV591" i="11"/>
  <c r="AV560" i="11"/>
  <c r="AV453" i="11"/>
  <c r="AV272" i="11"/>
  <c r="AV243" i="11"/>
  <c r="AV580" i="11"/>
  <c r="AV316" i="11"/>
  <c r="AV149" i="11"/>
  <c r="AX662" i="11"/>
  <c r="AX161" i="11"/>
  <c r="AV751" i="11"/>
  <c r="AV698" i="11"/>
  <c r="AV630" i="11"/>
  <c r="AV589" i="11"/>
  <c r="AV555" i="11"/>
  <c r="AV488" i="11"/>
  <c r="AV395" i="11"/>
  <c r="AV406" i="11"/>
  <c r="AV270" i="11"/>
  <c r="AV273" i="11"/>
  <c r="AV183" i="11"/>
  <c r="AV172" i="11"/>
  <c r="AV110" i="11"/>
  <c r="AV63" i="11"/>
  <c r="AV84" i="11"/>
  <c r="AV760" i="11"/>
  <c r="AV396" i="11"/>
  <c r="AV210" i="11"/>
  <c r="AX349" i="11"/>
  <c r="AV732" i="11"/>
  <c r="AV679" i="11"/>
  <c r="AV612" i="11"/>
  <c r="AV588" i="11"/>
  <c r="AV531" i="11"/>
  <c r="AV462" i="11"/>
  <c r="AV388" i="11"/>
  <c r="AV271" i="11"/>
  <c r="AV739" i="11"/>
  <c r="AY354" i="11"/>
  <c r="AX708" i="11"/>
  <c r="AX212" i="11"/>
  <c r="AV602" i="11"/>
  <c r="AV516" i="11"/>
  <c r="AV489" i="11"/>
  <c r="AV338" i="11"/>
  <c r="AV285" i="11"/>
  <c r="AV179" i="11"/>
  <c r="AV138" i="11"/>
  <c r="AX546" i="11"/>
  <c r="AX135" i="11"/>
  <c r="AV770" i="11"/>
  <c r="AV675" i="11"/>
  <c r="AV637" i="11"/>
  <c r="AV584" i="11"/>
  <c r="AV500" i="11"/>
  <c r="AV389" i="11"/>
  <c r="AV384" i="11"/>
  <c r="AV320" i="11"/>
  <c r="AV329" i="11"/>
  <c r="AV251" i="11"/>
  <c r="AV230" i="11"/>
  <c r="AV89" i="11"/>
  <c r="AV40" i="11"/>
  <c r="AV347" i="11"/>
  <c r="AX374" i="11"/>
  <c r="AV768" i="11"/>
  <c r="AV705" i="11"/>
  <c r="AV657" i="11"/>
  <c r="AV528" i="11"/>
  <c r="AV485" i="11"/>
  <c r="AV371" i="11"/>
  <c r="AV278" i="11"/>
  <c r="AV281" i="11"/>
  <c r="AV333" i="11"/>
  <c r="AV212" i="11"/>
  <c r="AS5" i="11"/>
  <c r="AW274" i="11" s="1"/>
  <c r="AV8" i="11"/>
  <c r="AS4" i="11"/>
  <c r="AV385" i="11"/>
  <c r="AV173" i="11"/>
  <c r="AW389" i="11" l="1"/>
  <c r="AY544" i="11"/>
  <c r="AW177" i="11"/>
  <c r="AW520" i="11"/>
  <c r="AW419" i="11"/>
  <c r="AW658" i="11"/>
  <c r="AW328" i="11"/>
  <c r="AW449" i="11"/>
  <c r="AW37" i="11"/>
  <c r="AW96" i="11"/>
  <c r="AW330" i="11"/>
  <c r="AW634" i="11"/>
  <c r="AW8" i="11"/>
  <c r="AW730" i="11"/>
  <c r="AW111" i="11"/>
  <c r="AX279" i="11"/>
  <c r="AW758" i="11"/>
  <c r="AW747" i="11"/>
  <c r="AW578" i="11"/>
  <c r="AW273" i="11"/>
  <c r="AW572" i="11"/>
  <c r="AW665" i="11"/>
  <c r="AW642" i="11"/>
  <c r="AY446" i="11"/>
  <c r="AW184" i="11"/>
  <c r="AW711" i="11"/>
  <c r="AW16" i="11"/>
  <c r="AW452" i="11"/>
  <c r="AW729" i="11"/>
  <c r="AW235" i="11"/>
  <c r="AY552" i="11"/>
  <c r="AW748" i="11"/>
  <c r="AX241" i="11"/>
  <c r="AX632" i="11"/>
  <c r="AX425" i="11"/>
  <c r="AX316" i="11"/>
  <c r="AX305" i="11"/>
  <c r="AX296" i="11"/>
  <c r="AX182" i="11"/>
  <c r="AX38" i="11"/>
  <c r="AX413" i="11"/>
  <c r="AX552" i="11"/>
  <c r="AX378" i="11"/>
  <c r="AX291" i="11"/>
  <c r="AX768" i="11"/>
  <c r="AX213" i="11"/>
  <c r="AX21" i="11"/>
  <c r="AX691" i="11"/>
  <c r="AX158" i="11"/>
  <c r="AX421" i="11"/>
  <c r="AX368" i="11"/>
  <c r="AX183" i="11"/>
  <c r="AX389" i="11"/>
  <c r="AX344" i="11"/>
  <c r="AX429" i="11"/>
  <c r="AX191" i="11"/>
  <c r="AX753" i="11"/>
  <c r="AX379" i="11"/>
  <c r="AX748" i="11"/>
  <c r="AX574" i="11"/>
  <c r="AX113" i="11"/>
  <c r="AX149" i="11"/>
  <c r="AX311" i="11"/>
  <c r="AX173" i="11"/>
  <c r="AX491" i="11"/>
  <c r="AW207" i="11"/>
  <c r="AX22" i="11"/>
  <c r="AW198" i="11"/>
  <c r="AX657" i="11"/>
  <c r="AW645" i="11"/>
  <c r="AW46" i="11"/>
  <c r="AX275" i="11"/>
  <c r="AX515" i="11"/>
  <c r="AX431" i="11"/>
  <c r="AX607" i="11"/>
  <c r="AX405" i="11"/>
  <c r="AX749" i="11"/>
  <c r="AX717" i="11"/>
  <c r="AX155" i="11"/>
  <c r="AX142" i="11"/>
  <c r="AX348" i="11"/>
  <c r="AX493" i="11"/>
  <c r="AX560" i="11"/>
  <c r="AX237" i="11"/>
  <c r="AX750" i="11"/>
  <c r="AX410" i="11"/>
  <c r="AW679" i="11"/>
  <c r="AX567" i="11"/>
  <c r="AW84" i="11"/>
  <c r="AX352" i="11"/>
  <c r="AX10" i="11"/>
  <c r="AW453" i="11"/>
  <c r="AX274" i="11"/>
  <c r="AY366" i="11"/>
  <c r="AX295" i="11"/>
  <c r="AY619" i="11"/>
  <c r="AY509" i="11"/>
  <c r="AX551" i="11"/>
  <c r="AX63" i="11"/>
  <c r="AX253" i="11"/>
  <c r="AW9" i="11"/>
  <c r="AX639" i="11"/>
  <c r="AW108" i="11"/>
  <c r="AX529" i="11"/>
  <c r="AW653" i="11"/>
  <c r="AX430" i="11"/>
  <c r="AX229" i="11"/>
  <c r="AY131" i="11"/>
  <c r="AX307" i="11"/>
  <c r="AY597" i="11"/>
  <c r="AX685" i="11"/>
  <c r="AX406" i="11"/>
  <c r="AX252" i="11"/>
  <c r="AX256" i="11"/>
  <c r="AY529" i="11"/>
  <c r="AX472" i="11"/>
  <c r="AY210" i="11"/>
  <c r="AW280" i="11"/>
  <c r="AX465" i="11"/>
  <c r="AW341" i="11"/>
  <c r="AX387" i="11"/>
  <c r="AX396" i="11"/>
  <c r="AX116" i="11"/>
  <c r="AX441" i="11"/>
  <c r="AX451" i="11"/>
  <c r="AX438" i="11"/>
  <c r="AX576" i="11"/>
  <c r="AX565" i="11"/>
  <c r="AW558" i="11"/>
  <c r="AW708" i="11"/>
  <c r="AW540" i="11"/>
  <c r="AX89" i="11"/>
  <c r="AX42" i="11"/>
  <c r="AW56" i="11"/>
  <c r="AW36" i="11"/>
  <c r="AW214" i="11"/>
  <c r="AX14" i="11"/>
  <c r="AX131" i="11"/>
  <c r="AX12" i="11"/>
  <c r="AX519" i="11"/>
  <c r="AX684" i="11"/>
  <c r="AX578" i="11"/>
  <c r="AX47" i="11"/>
  <c r="AX621" i="11"/>
  <c r="AX298" i="11"/>
  <c r="AX20" i="11"/>
  <c r="AX467" i="11"/>
  <c r="AX628" i="11"/>
  <c r="AW698" i="11"/>
  <c r="AX414" i="11"/>
  <c r="AY52" i="11"/>
  <c r="AX393" i="11"/>
  <c r="AX500" i="11"/>
  <c r="AX356" i="11"/>
  <c r="AY424" i="11"/>
  <c r="AX176" i="11"/>
  <c r="AX314" i="11"/>
  <c r="AX99" i="11"/>
  <c r="AX780" i="11"/>
  <c r="AX550" i="11"/>
  <c r="AX520" i="11"/>
  <c r="AX290" i="11"/>
  <c r="AY649" i="11"/>
  <c r="AX434" i="11"/>
  <c r="AY383" i="11"/>
  <c r="AW539" i="11"/>
  <c r="AX502" i="11"/>
  <c r="AX330" i="11"/>
  <c r="AX594" i="11"/>
  <c r="AW13" i="11"/>
  <c r="AX319" i="11"/>
  <c r="AW471" i="11"/>
  <c r="AX541" i="11"/>
  <c r="AY727" i="11"/>
  <c r="AX333" i="11"/>
  <c r="AX504" i="11"/>
  <c r="AX475" i="11"/>
  <c r="AX453" i="11"/>
  <c r="AX211" i="11"/>
  <c r="AW65" i="11"/>
  <c r="AX480" i="11"/>
  <c r="AX159" i="11"/>
  <c r="AW318" i="11"/>
  <c r="AX460" i="11"/>
  <c r="AW296" i="11"/>
  <c r="AX637" i="11"/>
  <c r="AX85" i="11"/>
  <c r="AW127" i="11"/>
  <c r="AW736" i="11"/>
  <c r="AW245" i="11"/>
  <c r="AW153" i="11"/>
  <c r="AX573" i="11"/>
  <c r="AX200" i="11"/>
  <c r="AW261" i="11"/>
  <c r="AW196" i="11"/>
  <c r="AX489" i="11"/>
  <c r="AW306" i="11"/>
  <c r="AX23" i="11"/>
  <c r="AX448" i="11"/>
  <c r="AX172" i="11"/>
  <c r="AX444" i="11"/>
  <c r="AX97" i="11"/>
  <c r="AX606" i="11"/>
  <c r="AX300" i="11"/>
  <c r="AX605" i="11"/>
  <c r="AX755" i="11"/>
  <c r="AX324" i="11"/>
  <c r="AX287" i="11"/>
  <c r="AX741" i="11"/>
  <c r="AX531" i="11"/>
  <c r="AX163" i="11"/>
  <c r="AX752" i="11"/>
  <c r="AX596" i="11"/>
  <c r="AX386" i="11"/>
  <c r="AX661" i="11"/>
  <c r="AX114" i="11"/>
  <c r="AX156" i="11"/>
  <c r="AX698" i="11"/>
  <c r="AX361" i="11"/>
  <c r="AX27" i="11"/>
  <c r="AW602" i="11"/>
  <c r="AX506" i="11"/>
  <c r="AX130" i="11"/>
  <c r="AX672" i="11"/>
  <c r="AW751" i="11"/>
  <c r="AX471" i="11"/>
  <c r="AX481" i="11"/>
  <c r="AX418" i="11"/>
  <c r="AY178" i="11"/>
  <c r="AX624" i="11"/>
  <c r="AX336" i="11"/>
  <c r="AW387" i="11"/>
  <c r="AX328" i="11"/>
  <c r="AX232" i="11"/>
  <c r="AX376" i="11"/>
  <c r="AX216" i="11"/>
  <c r="AX29" i="11"/>
  <c r="AX611" i="11"/>
  <c r="AW199" i="11"/>
  <c r="AX582" i="11"/>
  <c r="AX409" i="11"/>
  <c r="AX456" i="11"/>
  <c r="AY135" i="11"/>
  <c r="AX455" i="11"/>
  <c r="AW509" i="11"/>
  <c r="AX704" i="11"/>
  <c r="AW193" i="11"/>
  <c r="AX392" i="11"/>
  <c r="AW693" i="11"/>
  <c r="AX655" i="11"/>
  <c r="AW340" i="11"/>
  <c r="AX162" i="11"/>
  <c r="AX375" i="11"/>
  <c r="AW720" i="11"/>
  <c r="AX602" i="11"/>
  <c r="AY558" i="11"/>
  <c r="AX736" i="11"/>
  <c r="AX593" i="11"/>
  <c r="AX549" i="11"/>
  <c r="AX492" i="11"/>
  <c r="AX272" i="11"/>
  <c r="AX569" i="11"/>
  <c r="AX120" i="11"/>
  <c r="AX723" i="11"/>
  <c r="AX469" i="11"/>
  <c r="AX407" i="11"/>
  <c r="AX496" i="11"/>
  <c r="AX52" i="11"/>
  <c r="AW29" i="11"/>
  <c r="AX189" i="11"/>
  <c r="AW365" i="11"/>
  <c r="AX366" i="11"/>
  <c r="AX601" i="11"/>
  <c r="AW759" i="11"/>
  <c r="AX561" i="11"/>
  <c r="AX205" i="11"/>
  <c r="AW492" i="11"/>
  <c r="AW508" i="11"/>
  <c r="AX75" i="11"/>
  <c r="AW766" i="11"/>
  <c r="AX494" i="11"/>
  <c r="AX321" i="11"/>
  <c r="AX700" i="11"/>
  <c r="AX202" i="11"/>
  <c r="AX709" i="11"/>
  <c r="AX180" i="11"/>
  <c r="AX380" i="11"/>
  <c r="AX679" i="11"/>
  <c r="AX36" i="11"/>
  <c r="AX236" i="11"/>
  <c r="AX91" i="11"/>
  <c r="AX179" i="11"/>
  <c r="AX283" i="11"/>
  <c r="AX220" i="11"/>
  <c r="AX282" i="11"/>
  <c r="AX397" i="11"/>
  <c r="AW371" i="11"/>
  <c r="AX251" i="11"/>
  <c r="AX764" i="11"/>
  <c r="AX417" i="11"/>
  <c r="AX83" i="11"/>
  <c r="AX595" i="11"/>
  <c r="AX225" i="11"/>
  <c r="AX737" i="11"/>
  <c r="AX507" i="11"/>
  <c r="AX616" i="11"/>
  <c r="AW20" i="11"/>
  <c r="AX509" i="11"/>
  <c r="AY720" i="11"/>
  <c r="AW484" i="11"/>
  <c r="AX390" i="11"/>
  <c r="AW600" i="11"/>
  <c r="AX535" i="11"/>
  <c r="AX303" i="11"/>
  <c r="AY271" i="11"/>
  <c r="AX754" i="11"/>
  <c r="AX643" i="11"/>
  <c r="AX497" i="11"/>
  <c r="AX524" i="11"/>
  <c r="AY653" i="11"/>
  <c r="AX217" i="11"/>
  <c r="AX779" i="11"/>
  <c r="AX449" i="11"/>
  <c r="AX718" i="11"/>
  <c r="AX257" i="11"/>
  <c r="AX468" i="11"/>
  <c r="AW551" i="11"/>
  <c r="AX306" i="11"/>
  <c r="AY301" i="11"/>
  <c r="AX95" i="11"/>
  <c r="AX589" i="11"/>
  <c r="AX656" i="11"/>
  <c r="AY111" i="11"/>
  <c r="AX675" i="11"/>
  <c r="AX557" i="11"/>
  <c r="AW697" i="11"/>
  <c r="AW78" i="11"/>
  <c r="AW229" i="11"/>
  <c r="AX521" i="11"/>
  <c r="AX495" i="11"/>
  <c r="AX585" i="11"/>
  <c r="AX540" i="11"/>
  <c r="AX125" i="11"/>
  <c r="AX250" i="11"/>
  <c r="AX428" i="11"/>
  <c r="AX664" i="11"/>
  <c r="AW674" i="11"/>
  <c r="AW350" i="11"/>
  <c r="AX622" i="11"/>
  <c r="AX266" i="11"/>
  <c r="AW238" i="11"/>
  <c r="AX259" i="11"/>
  <c r="AX517" i="11"/>
  <c r="AX17" i="11"/>
  <c r="AX58" i="11"/>
  <c r="AX783" i="11"/>
  <c r="AX712" i="11"/>
  <c r="AX118" i="11"/>
  <c r="AX772" i="11"/>
  <c r="AX638" i="11"/>
  <c r="AX49" i="11"/>
  <c r="AX516" i="11"/>
  <c r="AX302" i="11"/>
  <c r="AX234" i="11"/>
  <c r="AX512" i="11"/>
  <c r="AX81" i="11"/>
  <c r="AX403" i="11"/>
  <c r="AX115" i="11"/>
  <c r="AX312" i="11"/>
  <c r="AX18" i="11"/>
  <c r="AX505" i="11"/>
  <c r="AX129" i="11"/>
  <c r="AX658" i="11"/>
  <c r="AX286" i="11"/>
  <c r="AY130" i="11"/>
  <c r="AW555" i="11"/>
  <c r="AX87" i="11"/>
  <c r="AX599" i="11"/>
  <c r="AX677" i="11"/>
  <c r="AW749" i="11"/>
  <c r="AX570" i="11"/>
  <c r="AX9" i="11"/>
  <c r="AX332" i="11"/>
  <c r="AX486" i="11"/>
  <c r="AX562" i="11"/>
  <c r="AW585" i="11"/>
  <c r="AX364" i="11"/>
  <c r="AX167" i="11"/>
  <c r="AX24" i="11"/>
  <c r="AX103" i="11"/>
  <c r="AX705" i="11"/>
  <c r="AX538" i="11"/>
  <c r="AX647" i="11"/>
  <c r="AY466" i="11"/>
  <c r="AX488" i="11"/>
  <c r="AX318" i="11"/>
  <c r="AX369" i="11"/>
  <c r="AY485" i="11"/>
  <c r="AX422" i="11"/>
  <c r="AY109" i="11"/>
  <c r="AX738" i="11"/>
  <c r="AW562" i="11"/>
  <c r="AX618" i="11"/>
  <c r="AW88" i="11"/>
  <c r="AX597" i="11"/>
  <c r="AX634" i="11"/>
  <c r="AX545" i="11"/>
  <c r="AX715" i="11"/>
  <c r="AX239" i="11"/>
  <c r="AW574" i="11"/>
  <c r="AX427" i="11"/>
  <c r="AX503" i="11"/>
  <c r="AX732" i="11"/>
  <c r="AX107" i="11"/>
  <c r="AX320" i="11"/>
  <c r="AX242" i="11"/>
  <c r="AX140" i="11"/>
  <c r="AW734" i="11"/>
  <c r="AY760" i="11"/>
  <c r="AY551" i="11"/>
  <c r="AY721" i="11"/>
  <c r="AY376" i="11"/>
  <c r="AY587" i="11"/>
  <c r="AY12" i="11"/>
  <c r="AY429" i="11"/>
  <c r="AY480" i="11"/>
  <c r="AY273" i="11"/>
  <c r="AY650" i="11"/>
  <c r="AY744" i="11"/>
  <c r="AY525" i="11"/>
  <c r="AY11" i="11"/>
  <c r="AY86" i="11"/>
  <c r="AY753" i="11"/>
  <c r="AY60" i="11"/>
  <c r="AY554" i="11"/>
  <c r="AY709" i="11"/>
  <c r="AY590" i="11"/>
  <c r="AY112" i="11"/>
  <c r="AY292" i="11"/>
  <c r="AY644" i="11"/>
  <c r="AY584" i="11"/>
  <c r="AY677" i="11"/>
  <c r="AY702" i="11"/>
  <c r="AY82" i="11"/>
  <c r="AY261" i="11"/>
  <c r="AY161" i="11"/>
  <c r="AY445" i="11"/>
  <c r="AY476" i="11"/>
  <c r="AY562" i="11"/>
  <c r="AY337" i="11"/>
  <c r="AY625" i="11"/>
  <c r="AY230" i="11"/>
  <c r="AY456" i="11"/>
  <c r="AZ733" i="11"/>
  <c r="AY324" i="11"/>
  <c r="AY668" i="11"/>
  <c r="AY736" i="11"/>
  <c r="AW212" i="11"/>
  <c r="AW230" i="11"/>
  <c r="AW500" i="11"/>
  <c r="AY375" i="11"/>
  <c r="AY308" i="11"/>
  <c r="AX337" i="11"/>
  <c r="AW52" i="11"/>
  <c r="AY503" i="11"/>
  <c r="AX508" i="11"/>
  <c r="AY248" i="11"/>
  <c r="AY761" i="11"/>
  <c r="AY553" i="11"/>
  <c r="AY307" i="11"/>
  <c r="AY156" i="11"/>
  <c r="AY627" i="11"/>
  <c r="AY499" i="11"/>
  <c r="AY545" i="11"/>
  <c r="AY645" i="11"/>
  <c r="AW586" i="11"/>
  <c r="AY114" i="11"/>
  <c r="AX267" i="11"/>
  <c r="AX763" i="11"/>
  <c r="AX433" i="11"/>
  <c r="AX11" i="11"/>
  <c r="AX175" i="11"/>
  <c r="AX731" i="11"/>
  <c r="AX146" i="11"/>
  <c r="AX688" i="11"/>
  <c r="AW289" i="11"/>
  <c r="AX240" i="11"/>
  <c r="AY73" i="11"/>
  <c r="AX134" i="11"/>
  <c r="AX676" i="11"/>
  <c r="AY298" i="11"/>
  <c r="AW426" i="11"/>
  <c r="AX121" i="11"/>
  <c r="AX586" i="11"/>
  <c r="AY223" i="11"/>
  <c r="AY705" i="11"/>
  <c r="AY504" i="11"/>
  <c r="AY302" i="11"/>
  <c r="AY44" i="11"/>
  <c r="AY572" i="11"/>
  <c r="AY405" i="11"/>
  <c r="AY496" i="11"/>
  <c r="AY606" i="11"/>
  <c r="AX490" i="11"/>
  <c r="AW50" i="11"/>
  <c r="AW119" i="11"/>
  <c r="AX463" i="11"/>
  <c r="AW264" i="11"/>
  <c r="AX65" i="11"/>
  <c r="AX577" i="11"/>
  <c r="AW76" i="11"/>
  <c r="AW741" i="11"/>
  <c r="AX315" i="11"/>
  <c r="AX13" i="11"/>
  <c r="AX437" i="11"/>
  <c r="AX15" i="11"/>
  <c r="AW712" i="11"/>
  <c r="AX537" i="11"/>
  <c r="AX41" i="11"/>
  <c r="AX554" i="11"/>
  <c r="AY147" i="11"/>
  <c r="AY665" i="11"/>
  <c r="AW546" i="11"/>
  <c r="AX222" i="11"/>
  <c r="AX663" i="11"/>
  <c r="AY280" i="11"/>
  <c r="AY782" i="11"/>
  <c r="AY585" i="11"/>
  <c r="AY339" i="11"/>
  <c r="AY121" i="11"/>
  <c r="AY639" i="11"/>
  <c r="AY468" i="11"/>
  <c r="AY577" i="11"/>
  <c r="AY683" i="11"/>
  <c r="AX208" i="11"/>
  <c r="AX147" i="11"/>
  <c r="AX635" i="11"/>
  <c r="AW437" i="11"/>
  <c r="AX196" i="11"/>
  <c r="AX706" i="11"/>
  <c r="AX157" i="11"/>
  <c r="AX610" i="11"/>
  <c r="AY276" i="11"/>
  <c r="AX581" i="11"/>
  <c r="AY278" i="11"/>
  <c r="AX335" i="11"/>
  <c r="AW31" i="11"/>
  <c r="AX57" i="11"/>
  <c r="AX631" i="11"/>
  <c r="AY316" i="11"/>
  <c r="AW619" i="11"/>
  <c r="AX215" i="11"/>
  <c r="AX742" i="11"/>
  <c r="AY441" i="11"/>
  <c r="AY268" i="11"/>
  <c r="AY770" i="11"/>
  <c r="AY539" i="11"/>
  <c r="AY325" i="11"/>
  <c r="AY123" i="11"/>
  <c r="AY641" i="11"/>
  <c r="AY783" i="11"/>
  <c r="AX221" i="11"/>
  <c r="AX398" i="11"/>
  <c r="AW769" i="11"/>
  <c r="AX528" i="11"/>
  <c r="AX201" i="11"/>
  <c r="AX301" i="11"/>
  <c r="AX778" i="11"/>
  <c r="AW444" i="11"/>
  <c r="AX626" i="11"/>
  <c r="AY313" i="11"/>
  <c r="AX145" i="11"/>
  <c r="AX660" i="11"/>
  <c r="AY186" i="11"/>
  <c r="AW777" i="11"/>
  <c r="AX536" i="11"/>
  <c r="AW81" i="11"/>
  <c r="AX73" i="11"/>
  <c r="AX648" i="11"/>
  <c r="AY177" i="11"/>
  <c r="AY690" i="11"/>
  <c r="AW655" i="11"/>
  <c r="AX136" i="11"/>
  <c r="AX678" i="11"/>
  <c r="AY333" i="11"/>
  <c r="AY117" i="11"/>
  <c r="AY635" i="11"/>
  <c r="AY426" i="11"/>
  <c r="AY212" i="11"/>
  <c r="AY729" i="11"/>
  <c r="AY521" i="11"/>
  <c r="AY671" i="11"/>
  <c r="AY756" i="11"/>
  <c r="AX394" i="11"/>
  <c r="AX108" i="11"/>
  <c r="AX667" i="11"/>
  <c r="AX313" i="11"/>
  <c r="AY47" i="11"/>
  <c r="AW460" i="11"/>
  <c r="AX363" i="11"/>
  <c r="AY80" i="11"/>
  <c r="AX450" i="11"/>
  <c r="AY143" i="11"/>
  <c r="AW143" i="11"/>
  <c r="AX39" i="11"/>
  <c r="AX613" i="11"/>
  <c r="AX198" i="11"/>
  <c r="AX714" i="11"/>
  <c r="AY381" i="11"/>
  <c r="AX43" i="11"/>
  <c r="AX556" i="11"/>
  <c r="AY220" i="11"/>
  <c r="AY734" i="11"/>
  <c r="AY515" i="11"/>
  <c r="AY238" i="11"/>
  <c r="AY775" i="11"/>
  <c r="AY541" i="11"/>
  <c r="AY343" i="11"/>
  <c r="AY477" i="11"/>
  <c r="AY579" i="11"/>
  <c r="AW262" i="11"/>
  <c r="AX747" i="11"/>
  <c r="AW94" i="11"/>
  <c r="AW24" i="11"/>
  <c r="AX124" i="11"/>
  <c r="AX683" i="11"/>
  <c r="AW353" i="11"/>
  <c r="AX329" i="11"/>
  <c r="AW25" i="11"/>
  <c r="AX435" i="11"/>
  <c r="AX193" i="11"/>
  <c r="AX720" i="11"/>
  <c r="AX727" i="11"/>
  <c r="AX382" i="11"/>
  <c r="AW15" i="11"/>
  <c r="AW660" i="11"/>
  <c r="AX432" i="11"/>
  <c r="AX35" i="11"/>
  <c r="AY583" i="11"/>
  <c r="AW115" i="11"/>
  <c r="AW378" i="11"/>
  <c r="AW618" i="11"/>
  <c r="AX443" i="11"/>
  <c r="AY636" i="11"/>
  <c r="AY392" i="11"/>
  <c r="AY213" i="11"/>
  <c r="AY708" i="11"/>
  <c r="AY492" i="11"/>
  <c r="AY237" i="11"/>
  <c r="AY384" i="11"/>
  <c r="AY522" i="11"/>
  <c r="AX415" i="11"/>
  <c r="AW293" i="11"/>
  <c r="AY666" i="11"/>
  <c r="AW717" i="11"/>
  <c r="AX340" i="11"/>
  <c r="AX650" i="11"/>
  <c r="AY703" i="11"/>
  <c r="AY332" i="11"/>
  <c r="AY628" i="11"/>
  <c r="AY297" i="11"/>
  <c r="AY711" i="11"/>
  <c r="AY267" i="11"/>
  <c r="AY126" i="11"/>
  <c r="AY494" i="11"/>
  <c r="AY400" i="11"/>
  <c r="AY780" i="11"/>
  <c r="AY410" i="11"/>
  <c r="AY184" i="11"/>
  <c r="AY66" i="11"/>
  <c r="AY116" i="11"/>
  <c r="AY542" i="11"/>
  <c r="AY540" i="11"/>
  <c r="AY609" i="11"/>
  <c r="AY501" i="11"/>
  <c r="AY89" i="11"/>
  <c r="AY240" i="11"/>
  <c r="AY189" i="11"/>
  <c r="AY207" i="11"/>
  <c r="AY532" i="11"/>
  <c r="AY512" i="11"/>
  <c r="AY474" i="11"/>
  <c r="AY56" i="11"/>
  <c r="AY576" i="11"/>
  <c r="AY439" i="11"/>
  <c r="AY754" i="11"/>
  <c r="AW333" i="11"/>
  <c r="AW485" i="11"/>
  <c r="AW338" i="11"/>
  <c r="AW531" i="11"/>
  <c r="AW732" i="11"/>
  <c r="AY257" i="11"/>
  <c r="AW63" i="11"/>
  <c r="AW270" i="11"/>
  <c r="AY564" i="11"/>
  <c r="AW147" i="11"/>
  <c r="AW410" i="11"/>
  <c r="AY275" i="11"/>
  <c r="AY120" i="11"/>
  <c r="AY660" i="11"/>
  <c r="AY433" i="11"/>
  <c r="AY215" i="11"/>
  <c r="AY710" i="11"/>
  <c r="AY546" i="11"/>
  <c r="AY642" i="11"/>
  <c r="AY728" i="11"/>
  <c r="AW228" i="11"/>
  <c r="AY103" i="11"/>
  <c r="AW248" i="11"/>
  <c r="AW354" i="11"/>
  <c r="AW571" i="11"/>
  <c r="AW651" i="11"/>
  <c r="AY55" i="11"/>
  <c r="AY319" i="11"/>
  <c r="AY264" i="11"/>
  <c r="AY766" i="11"/>
  <c r="AY569" i="11"/>
  <c r="AY323" i="11"/>
  <c r="AY336" i="11"/>
  <c r="AY685" i="11"/>
  <c r="AY452" i="11"/>
  <c r="AY561" i="11"/>
  <c r="AY661" i="11"/>
  <c r="AY171" i="11"/>
  <c r="AW581" i="11"/>
  <c r="AW41" i="11"/>
  <c r="AX90" i="11"/>
  <c r="AX640" i="11"/>
  <c r="AX371" i="11"/>
  <c r="AY160" i="11"/>
  <c r="AW109" i="11"/>
  <c r="AW696" i="11"/>
  <c r="AX476" i="11"/>
  <c r="AY162" i="11"/>
  <c r="AW95" i="11"/>
  <c r="AX123" i="11"/>
  <c r="AX598" i="11"/>
  <c r="AX66" i="11"/>
  <c r="AX615" i="11"/>
  <c r="AY206" i="11"/>
  <c r="AY723" i="11"/>
  <c r="AX199" i="11"/>
  <c r="AX726" i="11"/>
  <c r="AY350" i="11"/>
  <c r="AY152" i="11"/>
  <c r="AY623" i="11"/>
  <c r="AY394" i="11"/>
  <c r="AY180" i="11"/>
  <c r="AY722" i="11"/>
  <c r="AY534" i="11"/>
  <c r="AY615" i="11"/>
  <c r="AY748" i="11"/>
  <c r="AX642" i="11"/>
  <c r="AW47" i="11"/>
  <c r="AW525" i="11"/>
  <c r="AX171" i="11"/>
  <c r="AX729" i="11"/>
  <c r="AX285" i="11"/>
  <c r="AX781" i="11"/>
  <c r="AX112" i="11"/>
  <c r="AX671" i="11"/>
  <c r="AY318" i="11"/>
  <c r="AX69" i="11"/>
  <c r="AX644" i="11"/>
  <c r="AY334" i="11"/>
  <c r="AW231" i="11"/>
  <c r="AW727" i="11"/>
  <c r="AX391" i="11"/>
  <c r="AW66" i="11"/>
  <c r="AX166" i="11"/>
  <c r="AX733" i="11"/>
  <c r="AY351" i="11"/>
  <c r="AX233" i="11"/>
  <c r="AW383" i="11"/>
  <c r="AW678" i="11"/>
  <c r="AX276" i="11"/>
  <c r="AY32" i="11"/>
  <c r="AY511" i="11"/>
  <c r="AY295" i="11"/>
  <c r="AY106" i="11"/>
  <c r="AY630" i="11"/>
  <c r="AY380" i="11"/>
  <c r="AY182" i="11"/>
  <c r="AY724" i="11"/>
  <c r="AY418" i="11"/>
  <c r="AX563" i="11"/>
  <c r="AW30" i="11"/>
  <c r="AW435" i="11"/>
  <c r="AX153" i="11"/>
  <c r="AX590" i="11"/>
  <c r="AX362" i="11"/>
  <c r="AY36" i="11"/>
  <c r="AX128" i="11"/>
  <c r="AX670" i="11"/>
  <c r="AX228" i="11"/>
  <c r="AX710" i="11"/>
  <c r="AY294" i="11"/>
  <c r="AX48" i="11"/>
  <c r="AX630" i="11"/>
  <c r="AX210" i="11"/>
  <c r="AX701" i="11"/>
  <c r="AY304" i="11"/>
  <c r="AY743" i="11"/>
  <c r="AW242" i="11"/>
  <c r="AX231" i="11"/>
  <c r="AX743" i="11"/>
  <c r="AY388" i="11"/>
  <c r="AY176" i="11"/>
  <c r="AY718" i="11"/>
  <c r="AY490" i="11"/>
  <c r="AY360" i="11"/>
  <c r="AY78" i="11"/>
  <c r="AY602" i="11"/>
  <c r="AY742" i="11"/>
  <c r="AW325" i="11"/>
  <c r="AY53" i="11"/>
  <c r="AW614" i="11"/>
  <c r="AW334" i="11"/>
  <c r="AX203" i="11"/>
  <c r="AX730" i="11"/>
  <c r="AW182" i="11"/>
  <c r="AW552" i="11"/>
  <c r="AX440" i="11"/>
  <c r="AW659" i="11"/>
  <c r="AX419" i="11"/>
  <c r="AY141" i="11"/>
  <c r="AW335" i="11"/>
  <c r="AW629" i="11"/>
  <c r="AX518" i="11"/>
  <c r="AY202" i="11"/>
  <c r="AX148" i="11"/>
  <c r="AX690" i="11"/>
  <c r="AW466" i="11"/>
  <c r="AX293" i="11"/>
  <c r="AX770" i="11"/>
  <c r="AY438" i="11"/>
  <c r="AW99" i="11"/>
  <c r="AW258" i="11"/>
  <c r="AW594" i="11"/>
  <c r="AX68" i="11"/>
  <c r="AX617" i="11"/>
  <c r="AY362" i="11"/>
  <c r="AY72" i="11"/>
  <c r="AY600" i="11"/>
  <c r="AY265" i="11"/>
  <c r="AY108" i="11"/>
  <c r="AY632" i="11"/>
  <c r="AY398" i="11"/>
  <c r="AY507" i="11"/>
  <c r="AY617" i="11"/>
  <c r="AX477" i="11"/>
  <c r="AW512" i="11"/>
  <c r="AX219" i="11"/>
  <c r="AX746" i="11"/>
  <c r="AX385" i="11"/>
  <c r="AY95" i="11"/>
  <c r="AX474" i="11"/>
  <c r="AY96" i="11"/>
  <c r="AW239" i="11"/>
  <c r="AX254" i="11"/>
  <c r="AY57" i="11"/>
  <c r="AW451" i="11"/>
  <c r="AW681" i="11"/>
  <c r="AX439" i="11"/>
  <c r="AX33" i="11"/>
  <c r="AX454" i="11"/>
  <c r="AY150" i="11"/>
  <c r="AY621" i="11"/>
  <c r="AX482" i="11"/>
  <c r="AY175" i="11"/>
  <c r="AY688" i="11"/>
  <c r="AY461" i="11"/>
  <c r="AY254" i="11"/>
  <c r="AY779" i="11"/>
  <c r="AY557" i="11"/>
  <c r="AY359" i="11"/>
  <c r="AY453" i="11"/>
  <c r="AY595" i="11"/>
  <c r="AW366" i="11"/>
  <c r="AX544" i="11"/>
  <c r="AX209" i="11"/>
  <c r="AX583" i="11"/>
  <c r="AX377" i="11"/>
  <c r="AX724" i="11"/>
  <c r="AY266" i="11"/>
  <c r="AY707" i="11"/>
  <c r="AX719" i="11"/>
  <c r="AY259" i="11"/>
  <c r="AY752" i="11"/>
  <c r="AY353" i="11"/>
  <c r="AY674" i="11"/>
  <c r="AY387" i="11"/>
  <c r="AY185" i="11"/>
  <c r="AY469" i="11"/>
  <c r="AY472" i="11"/>
  <c r="AY163" i="11"/>
  <c r="AY672" i="11"/>
  <c r="AY317" i="11"/>
  <c r="AY196" i="11"/>
  <c r="AY631" i="11"/>
  <c r="AY43" i="11"/>
  <c r="AY92" i="11"/>
  <c r="AY39" i="11"/>
  <c r="AY758" i="11"/>
  <c r="AY624" i="11"/>
  <c r="AY214" i="11"/>
  <c r="AY444" i="11"/>
  <c r="AY484" i="11"/>
  <c r="AY409" i="11"/>
  <c r="AY166" i="11"/>
  <c r="AY733" i="11"/>
  <c r="AY286" i="11"/>
  <c r="AY732" i="11"/>
  <c r="AY164" i="11"/>
  <c r="AY194" i="11"/>
  <c r="AY432" i="11"/>
  <c r="AY610" i="11"/>
  <c r="AY172" i="11"/>
  <c r="AY421" i="11"/>
  <c r="AY762" i="11"/>
  <c r="AY372" i="11"/>
  <c r="AY62" i="11"/>
  <c r="AY127" i="11"/>
  <c r="AY118" i="11"/>
  <c r="AY153" i="11"/>
  <c r="AY691" i="11"/>
  <c r="AY347" i="11"/>
  <c r="AY430" i="11"/>
  <c r="AW329" i="11"/>
  <c r="AY27" i="11"/>
  <c r="AY377" i="11"/>
  <c r="AW589" i="11"/>
  <c r="AY54" i="11"/>
  <c r="AY582" i="11"/>
  <c r="AY395" i="11"/>
  <c r="AY179" i="11"/>
  <c r="AY692" i="11"/>
  <c r="AY505" i="11"/>
  <c r="AY256" i="11"/>
  <c r="AY781" i="11"/>
  <c r="AY575" i="11"/>
  <c r="AY682" i="11"/>
  <c r="AW501" i="11"/>
  <c r="AW677" i="11"/>
  <c r="AY105" i="11"/>
  <c r="AW287" i="11"/>
  <c r="AZ628" i="11"/>
  <c r="AW79" i="11"/>
  <c r="AW286" i="11"/>
  <c r="AY68" i="11"/>
  <c r="AW469" i="11"/>
  <c r="AY374" i="11"/>
  <c r="AW455" i="11"/>
  <c r="AY291" i="11"/>
  <c r="AY136" i="11"/>
  <c r="AY607" i="11"/>
  <c r="AY378" i="11"/>
  <c r="AY231" i="11"/>
  <c r="AY713" i="11"/>
  <c r="AY518" i="11"/>
  <c r="AY648" i="11"/>
  <c r="AY719" i="11"/>
  <c r="AW175" i="11"/>
  <c r="AX591" i="11"/>
  <c r="AX192" i="11"/>
  <c r="AX693" i="11"/>
  <c r="AY9" i="11"/>
  <c r="AX464" i="11"/>
  <c r="AY219" i="11"/>
  <c r="AW465" i="11"/>
  <c r="AX53" i="11"/>
  <c r="AX566" i="11"/>
  <c r="AY221" i="11"/>
  <c r="AW464" i="11"/>
  <c r="AX190" i="11"/>
  <c r="AX659" i="11"/>
  <c r="AX150" i="11"/>
  <c r="AX692" i="11"/>
  <c r="AY312" i="11"/>
  <c r="AW314" i="11"/>
  <c r="AW603" i="11"/>
  <c r="AX260" i="11"/>
  <c r="AY427" i="11"/>
  <c r="AY211" i="11"/>
  <c r="AY706" i="11"/>
  <c r="AY463" i="11"/>
  <c r="AY288" i="11"/>
  <c r="AY46" i="11"/>
  <c r="AY574" i="11"/>
  <c r="AY697" i="11"/>
  <c r="AX178" i="11"/>
  <c r="AY239" i="11"/>
  <c r="AW135" i="11"/>
  <c r="AX299" i="11"/>
  <c r="AX776" i="11"/>
  <c r="AW121" i="11"/>
  <c r="AX346" i="11"/>
  <c r="AX207" i="11"/>
  <c r="AX734" i="11"/>
  <c r="AW518" i="11"/>
  <c r="AX224" i="11"/>
  <c r="AX697" i="11"/>
  <c r="AW780" i="11"/>
  <c r="AX479" i="11"/>
  <c r="AX261" i="11"/>
  <c r="AX757" i="11"/>
  <c r="AY406" i="11"/>
  <c r="AX339" i="11"/>
  <c r="AY99" i="11"/>
  <c r="AY596" i="11"/>
  <c r="AY415" i="11"/>
  <c r="AY167" i="11"/>
  <c r="AY676" i="11"/>
  <c r="AY449" i="11"/>
  <c r="AY290" i="11"/>
  <c r="AY407" i="11"/>
  <c r="AY482" i="11"/>
  <c r="AX188" i="11"/>
  <c r="AX651" i="11"/>
  <c r="AW137" i="11"/>
  <c r="AW569" i="11"/>
  <c r="AX424" i="11"/>
  <c r="AX223" i="11"/>
  <c r="AX735" i="11"/>
  <c r="AW534" i="11"/>
  <c r="AX289" i="11"/>
  <c r="AX766" i="11"/>
  <c r="AY315" i="11"/>
  <c r="AX132" i="11"/>
  <c r="AX674" i="11"/>
  <c r="AW450" i="11"/>
  <c r="AX277" i="11"/>
  <c r="AX773" i="11"/>
  <c r="AY245" i="11"/>
  <c r="AX292" i="11"/>
  <c r="AX30" i="11"/>
  <c r="AY457" i="11"/>
  <c r="AY284" i="11"/>
  <c r="AY81" i="11"/>
  <c r="AY555" i="11"/>
  <c r="AY341" i="11"/>
  <c r="AY139" i="11"/>
  <c r="AY657" i="11"/>
  <c r="AY778" i="11"/>
  <c r="AX194" i="11"/>
  <c r="AX264" i="11"/>
  <c r="AX34" i="11"/>
  <c r="AW349" i="11"/>
  <c r="AX462" i="11"/>
  <c r="AX102" i="11"/>
  <c r="AX513" i="11"/>
  <c r="AY200" i="11"/>
  <c r="AX101" i="11"/>
  <c r="AX580" i="11"/>
  <c r="AY342" i="11"/>
  <c r="AW496" i="11"/>
  <c r="AX243" i="11"/>
  <c r="AX756" i="11"/>
  <c r="AW97" i="11"/>
  <c r="AX354" i="11"/>
  <c r="AY14" i="11"/>
  <c r="AY502" i="11"/>
  <c r="AW682" i="11"/>
  <c r="AX152" i="11"/>
  <c r="AX694" i="11"/>
  <c r="AY349" i="11"/>
  <c r="AY133" i="11"/>
  <c r="AY651" i="11"/>
  <c r="AY385" i="11"/>
  <c r="AY169" i="11"/>
  <c r="AY678" i="11"/>
  <c r="AY467" i="11"/>
  <c r="AY592" i="11"/>
  <c r="AY699" i="11"/>
  <c r="AY173" i="11"/>
  <c r="AW180" i="11"/>
  <c r="AX280" i="11"/>
  <c r="AX527" i="11"/>
  <c r="AW570" i="11"/>
  <c r="AX564" i="11"/>
  <c r="AY157" i="11"/>
  <c r="AX317" i="11"/>
  <c r="AY69" i="11"/>
  <c r="AW159" i="11"/>
  <c r="AW745" i="11"/>
  <c r="AX478" i="11"/>
  <c r="AY148" i="11"/>
  <c r="AW756" i="11"/>
  <c r="AX522" i="11"/>
  <c r="AY209" i="11"/>
  <c r="AY704" i="11"/>
  <c r="AW187" i="11"/>
  <c r="AW431" i="11"/>
  <c r="AW702" i="11"/>
  <c r="AX571" i="11"/>
  <c r="AY236" i="11"/>
  <c r="AY741" i="11"/>
  <c r="AY531" i="11"/>
  <c r="AY281" i="11"/>
  <c r="AY124" i="11"/>
  <c r="AY662" i="11"/>
  <c r="AY414" i="11"/>
  <c r="AY523" i="11"/>
  <c r="AY633" i="11"/>
  <c r="AX682" i="11"/>
  <c r="AW744" i="11"/>
  <c r="AX673" i="11"/>
  <c r="AW394" i="11"/>
  <c r="AX646" i="11"/>
  <c r="AX206" i="11"/>
  <c r="AW70" i="11"/>
  <c r="AY293" i="11"/>
  <c r="AY768" i="11"/>
  <c r="AX402" i="11"/>
  <c r="AY379" i="11"/>
  <c r="AY771" i="11"/>
  <c r="AY417" i="11"/>
  <c r="AY772" i="11"/>
  <c r="AY483" i="11"/>
  <c r="AY338" i="11"/>
  <c r="AY559" i="11"/>
  <c r="AY79" i="11"/>
  <c r="AY25" i="11"/>
  <c r="AY21" i="11"/>
  <c r="AY15" i="11"/>
  <c r="AY17" i="11"/>
  <c r="AY18" i="11"/>
  <c r="AY61" i="11"/>
  <c r="AY35" i="11"/>
  <c r="AY63" i="11"/>
  <c r="AY19" i="11"/>
  <c r="AY45" i="11"/>
  <c r="AY77" i="11"/>
  <c r="AY93" i="11"/>
  <c r="AY29" i="11"/>
  <c r="AY37" i="11"/>
  <c r="AY23" i="11"/>
  <c r="AY34" i="11"/>
  <c r="AY13" i="11"/>
  <c r="AY31" i="11"/>
  <c r="AY59" i="11"/>
  <c r="AY680" i="11"/>
  <c r="AY693" i="11"/>
  <c r="AY701" i="11"/>
  <c r="AY589" i="11"/>
  <c r="AY391" i="11"/>
  <c r="AY190" i="11"/>
  <c r="AY440" i="11"/>
  <c r="AY285" i="11"/>
  <c r="AY41" i="11"/>
  <c r="AY84" i="11"/>
  <c r="AY344" i="11"/>
  <c r="AY588" i="11"/>
  <c r="AY622" i="11"/>
  <c r="AY241" i="11"/>
  <c r="AY368" i="11"/>
  <c r="AY222" i="11"/>
  <c r="AY227" i="11"/>
  <c r="AY303" i="11"/>
  <c r="AY358" i="11"/>
  <c r="AY497" i="11"/>
  <c r="AY451" i="11"/>
  <c r="AY686" i="11"/>
  <c r="AY197" i="11"/>
  <c r="AY314" i="11"/>
  <c r="AY8" i="11"/>
  <c r="AY510" i="11"/>
  <c r="AY549" i="11"/>
  <c r="AY154" i="11"/>
  <c r="AY428" i="11"/>
  <c r="AY735" i="11"/>
  <c r="AY225" i="11"/>
  <c r="AY599" i="11"/>
  <c r="AY603" i="11"/>
  <c r="AY224" i="11"/>
  <c r="AY537" i="11"/>
  <c r="AY425" i="11"/>
  <c r="AW657" i="11"/>
  <c r="AW584" i="11"/>
  <c r="AY38" i="11"/>
  <c r="AW588" i="11"/>
  <c r="AX555" i="11"/>
  <c r="AY115" i="11"/>
  <c r="AY675" i="11"/>
  <c r="AW192" i="11"/>
  <c r="AW497" i="11"/>
  <c r="AX214" i="11"/>
  <c r="AX716" i="11"/>
  <c r="AY442" i="11"/>
  <c r="AY320" i="11"/>
  <c r="AY745" i="11"/>
  <c r="AY550" i="11"/>
  <c r="AY283" i="11"/>
  <c r="AY142" i="11"/>
  <c r="AY613" i="11"/>
  <c r="AY737" i="11"/>
  <c r="AW72" i="11"/>
  <c r="AW533" i="11"/>
  <c r="AW294" i="11"/>
  <c r="AW565" i="11"/>
  <c r="AX447" i="11"/>
  <c r="AZ564" i="11"/>
  <c r="AW405" i="11"/>
  <c r="AX74" i="11"/>
  <c r="AX623" i="11"/>
  <c r="AX426" i="11"/>
  <c r="AY144" i="11"/>
  <c r="AW628" i="11"/>
  <c r="AX365" i="11"/>
  <c r="AX31" i="11"/>
  <c r="AX452" i="11"/>
  <c r="AX353" i="11"/>
  <c r="AW33" i="11"/>
  <c r="AY443" i="11"/>
  <c r="AX244" i="11"/>
  <c r="AW86" i="11"/>
  <c r="AY411" i="11"/>
  <c r="AY195" i="11"/>
  <c r="AY689" i="11"/>
  <c r="AY447" i="11"/>
  <c r="AY272" i="11"/>
  <c r="AY774" i="11"/>
  <c r="AY591" i="11"/>
  <c r="AY700" i="11"/>
  <c r="AX126" i="11"/>
  <c r="AW573" i="11"/>
  <c r="AX79" i="11"/>
  <c r="AX654" i="11"/>
  <c r="AW421" i="11"/>
  <c r="AX269" i="11"/>
  <c r="AX765" i="11"/>
  <c r="AW601" i="11"/>
  <c r="AW773" i="11"/>
  <c r="AX532" i="11"/>
  <c r="AY260" i="11"/>
  <c r="AW124" i="11"/>
  <c r="AX78" i="11"/>
  <c r="AX627" i="11"/>
  <c r="AY262" i="11"/>
  <c r="AW215" i="11"/>
  <c r="AX195" i="11"/>
  <c r="AX722" i="11"/>
  <c r="AW49" i="11"/>
  <c r="AX245" i="11"/>
  <c r="AX758" i="11"/>
  <c r="AY335" i="11"/>
  <c r="AW51" i="11"/>
  <c r="AW478" i="11"/>
  <c r="AX323" i="11"/>
  <c r="AW35" i="11"/>
  <c r="AY487" i="11"/>
  <c r="AY252" i="11"/>
  <c r="AY765" i="11"/>
  <c r="AY533" i="11"/>
  <c r="AY309" i="11"/>
  <c r="AY107" i="11"/>
  <c r="AY654" i="11"/>
  <c r="AY757" i="11"/>
  <c r="AW743" i="11"/>
  <c r="AW467" i="11"/>
  <c r="AW309" i="11"/>
  <c r="AW597" i="11"/>
  <c r="AX360" i="11"/>
  <c r="AY97" i="11"/>
  <c r="AX408" i="11"/>
  <c r="AW39" i="11"/>
  <c r="AX268" i="11"/>
  <c r="AW140" i="11"/>
  <c r="AW639" i="11"/>
  <c r="AX273" i="11"/>
  <c r="AX769" i="11"/>
  <c r="AW477" i="11"/>
  <c r="AX553" i="11"/>
  <c r="AY100" i="11"/>
  <c r="AX322" i="11"/>
  <c r="AX28" i="11"/>
  <c r="AY479" i="11"/>
  <c r="AW67" i="11"/>
  <c r="AX395" i="11"/>
  <c r="AY129" i="11"/>
  <c r="AY647" i="11"/>
  <c r="AY462" i="11"/>
  <c r="AY226" i="11"/>
  <c r="AY749" i="11"/>
  <c r="AY519" i="11"/>
  <c r="AY311" i="11"/>
  <c r="AY454" i="11"/>
  <c r="AY547" i="11"/>
  <c r="AW28" i="11"/>
  <c r="AX111" i="11"/>
  <c r="AW151" i="11"/>
  <c r="AX187" i="11"/>
  <c r="AX713" i="11"/>
  <c r="AX446" i="11"/>
  <c r="AW627" i="11"/>
  <c r="AX284" i="11"/>
  <c r="AY24" i="11"/>
  <c r="AX350" i="11"/>
  <c r="AX227" i="11"/>
  <c r="AX739" i="11"/>
  <c r="AX338" i="11"/>
  <c r="AY367" i="11"/>
  <c r="AW83" i="11"/>
  <c r="AW346" i="11"/>
  <c r="AW685" i="11"/>
  <c r="AX355" i="11"/>
  <c r="AW80" i="11"/>
  <c r="AY527" i="11"/>
  <c r="AY305" i="11"/>
  <c r="AY122" i="11"/>
  <c r="AY646" i="11"/>
  <c r="AY396" i="11"/>
  <c r="AY198" i="11"/>
  <c r="AY746" i="11"/>
  <c r="AY434" i="11"/>
  <c r="AW689" i="11"/>
  <c r="AX327" i="11"/>
  <c r="AX25" i="11"/>
  <c r="AX530" i="11"/>
  <c r="AX151" i="11"/>
  <c r="AX548" i="11"/>
  <c r="AY326" i="11"/>
  <c r="AX186" i="11"/>
  <c r="AX641" i="11"/>
  <c r="AY331" i="11"/>
  <c r="AX304" i="11"/>
  <c r="AX26" i="11"/>
  <c r="AW644" i="11"/>
  <c r="AX416" i="11"/>
  <c r="AY49" i="11"/>
  <c r="AY567" i="11"/>
  <c r="AW162" i="11"/>
  <c r="AW362" i="11"/>
  <c r="AX247" i="11"/>
  <c r="AX760" i="11"/>
  <c r="AY404" i="11"/>
  <c r="AY192" i="11"/>
  <c r="AY740" i="11"/>
  <c r="AY481" i="11"/>
  <c r="AY228" i="11"/>
  <c r="AY764" i="11"/>
  <c r="AY536" i="11"/>
  <c r="AY643" i="11"/>
  <c r="AY759" i="11"/>
  <c r="AW742" i="11"/>
  <c r="AW120" i="11"/>
  <c r="AX67" i="11"/>
  <c r="AW690" i="11"/>
  <c r="AX343" i="11"/>
  <c r="AW23" i="11"/>
  <c r="AY91" i="11"/>
  <c r="AX547" i="11"/>
  <c r="AX51" i="11"/>
  <c r="AX625" i="11"/>
  <c r="AY216" i="11"/>
  <c r="AW556" i="11"/>
  <c r="AX373" i="11"/>
  <c r="AY98" i="11"/>
  <c r="AW517" i="11"/>
  <c r="AX568" i="11"/>
  <c r="AX105" i="11"/>
  <c r="AX584" i="11"/>
  <c r="AY250" i="11"/>
  <c r="AY763" i="11"/>
  <c r="AX59" i="11"/>
  <c r="AX633" i="11"/>
  <c r="AY243" i="11"/>
  <c r="AY88" i="11"/>
  <c r="AY612" i="11"/>
  <c r="AY401" i="11"/>
  <c r="AY183" i="11"/>
  <c r="AY696" i="11"/>
  <c r="AY478" i="11"/>
  <c r="AY604" i="11"/>
  <c r="AY716" i="11"/>
  <c r="AW672" i="11"/>
  <c r="AY20" i="11"/>
  <c r="AX401" i="11"/>
  <c r="AY363" i="11"/>
  <c r="AX139" i="11"/>
  <c r="AW671" i="11"/>
  <c r="AW290" i="11"/>
  <c r="AX699" i="11"/>
  <c r="AX470" i="11"/>
  <c r="AZ481" i="11"/>
  <c r="AX775" i="11"/>
  <c r="AY104" i="11"/>
  <c r="AY408" i="11"/>
  <c r="AY42" i="11"/>
  <c r="AY464" i="11"/>
  <c r="AY140" i="11"/>
  <c r="AY538" i="11"/>
  <c r="AZ253" i="11"/>
  <c r="AY548" i="11"/>
  <c r="AY168" i="11"/>
  <c r="AY566" i="11"/>
  <c r="AY739" i="11"/>
  <c r="AY204" i="11"/>
  <c r="AY249" i="11"/>
  <c r="AY382" i="11"/>
  <c r="AY664" i="11"/>
  <c r="AY75" i="11"/>
  <c r="AY132" i="11"/>
  <c r="AY340" i="11"/>
  <c r="AY412" i="11"/>
  <c r="AY16" i="11"/>
  <c r="AY352" i="11"/>
  <c r="AY255" i="11"/>
  <c r="AY389" i="11"/>
  <c r="AY235" i="11"/>
  <c r="AY777" i="11"/>
  <c r="AV4" i="11"/>
  <c r="AV5" i="11"/>
  <c r="AZ154" i="11" s="1"/>
  <c r="AW516" i="11"/>
  <c r="AY128" i="11"/>
  <c r="AY26" i="11"/>
  <c r="AW630" i="11"/>
  <c r="AY174" i="11"/>
  <c r="AY738" i="11"/>
  <c r="AY508" i="11"/>
  <c r="AY247" i="11"/>
  <c r="AY58" i="11"/>
  <c r="AY586" i="11"/>
  <c r="AY403" i="11"/>
  <c r="AY201" i="11"/>
  <c r="AY695" i="11"/>
  <c r="AY370" i="11"/>
  <c r="AW776" i="11"/>
  <c r="AY203" i="11"/>
  <c r="AW14" i="11"/>
  <c r="AZ324" i="11"/>
  <c r="AY146" i="11"/>
  <c r="AW188" i="11"/>
  <c r="AW448" i="11"/>
  <c r="AW713" i="11"/>
  <c r="AY101" i="11"/>
  <c r="AY513" i="11"/>
  <c r="AW163" i="11"/>
  <c r="AY458" i="11"/>
  <c r="AY356" i="11"/>
  <c r="AY773" i="11"/>
  <c r="AY517" i="11"/>
  <c r="AY299" i="11"/>
  <c r="AY158" i="11"/>
  <c r="AY629" i="11"/>
  <c r="AY751" i="11"/>
  <c r="AW255" i="11"/>
  <c r="AW152" i="11"/>
  <c r="AW100" i="11"/>
  <c r="AW649" i="11"/>
  <c r="AY287" i="11"/>
  <c r="AW303" i="11"/>
  <c r="AY289" i="11"/>
  <c r="AW536" i="11"/>
  <c r="AW54" i="11"/>
  <c r="AY30" i="11"/>
  <c r="AY390" i="11"/>
  <c r="AW662" i="11"/>
  <c r="AW98" i="11"/>
  <c r="AY556" i="11"/>
  <c r="AY279" i="11"/>
  <c r="AY90" i="11"/>
  <c r="AY614" i="11"/>
  <c r="AY435" i="11"/>
  <c r="AY233" i="11"/>
  <c r="AY715" i="11"/>
  <c r="AY402" i="11"/>
  <c r="AW209" i="11"/>
  <c r="AW692" i="11"/>
  <c r="AW611" i="11"/>
  <c r="AX331" i="11"/>
  <c r="AW27" i="11"/>
  <c r="AX334" i="11"/>
  <c r="AY10" i="11"/>
  <c r="AW32" i="11"/>
  <c r="AX127" i="11"/>
  <c r="AX614" i="11"/>
  <c r="AW617" i="11"/>
  <c r="AX384" i="11"/>
  <c r="AY83" i="11"/>
  <c r="AY568" i="11"/>
  <c r="AW521" i="11"/>
  <c r="AX483" i="11"/>
  <c r="AY188" i="11"/>
  <c r="AY730" i="11"/>
  <c r="AY528" i="11"/>
  <c r="AY348" i="11"/>
  <c r="AY76" i="11"/>
  <c r="AY656" i="11"/>
  <c r="AY437" i="11"/>
  <c r="AY520" i="11"/>
  <c r="AY658" i="11"/>
  <c r="AX612" i="11"/>
  <c r="AW673" i="11"/>
  <c r="AX248" i="11"/>
  <c r="AW102" i="11"/>
  <c r="AW728" i="11"/>
  <c r="AX514" i="11"/>
  <c r="AZ200" i="11"/>
  <c r="AX347" i="11"/>
  <c r="AY64" i="11"/>
  <c r="AW156" i="11"/>
  <c r="AW613" i="11"/>
  <c r="AX412" i="11"/>
  <c r="AX8" i="11"/>
  <c r="AX185" i="11"/>
  <c r="AW493" i="11"/>
  <c r="AX288" i="11"/>
  <c r="AY28" i="11"/>
  <c r="AX400" i="11"/>
  <c r="AW17" i="11"/>
  <c r="AY422" i="11"/>
  <c r="AX411" i="11"/>
  <c r="AZ80" i="11"/>
  <c r="AY608" i="11"/>
  <c r="AY431" i="11"/>
  <c r="AY181" i="11"/>
  <c r="AY694" i="11"/>
  <c r="AY465" i="11"/>
  <c r="AY310" i="11"/>
  <c r="AY423" i="11"/>
  <c r="AY498" i="11"/>
  <c r="AX345" i="11"/>
  <c r="AX383" i="11"/>
  <c r="AX169" i="11"/>
  <c r="AX592" i="11"/>
  <c r="AW216" i="11"/>
  <c r="AX60" i="11"/>
  <c r="AX609" i="11"/>
  <c r="AY329" i="11"/>
  <c r="AX177" i="11"/>
  <c r="AX703" i="11"/>
  <c r="AW543" i="11"/>
  <c r="AX367" i="11"/>
  <c r="AW48" i="11"/>
  <c r="AX473" i="11"/>
  <c r="AY134" i="11"/>
  <c r="AY605" i="11"/>
  <c r="AX308" i="11"/>
  <c r="AZ19" i="11"/>
  <c r="AY473" i="11"/>
  <c r="AY300" i="11"/>
  <c r="AW62" i="11"/>
  <c r="AY506" i="11"/>
  <c r="AY364" i="11"/>
  <c r="AY94" i="11"/>
  <c r="AY618" i="11"/>
  <c r="AY726" i="11"/>
  <c r="AX235" i="11"/>
  <c r="AX579" i="11"/>
  <c r="AW257" i="11"/>
  <c r="AW246" i="11"/>
  <c r="AW752" i="11"/>
  <c r="AX399" i="11"/>
  <c r="AX141" i="11"/>
  <c r="AX608" i="11"/>
  <c r="AW232" i="11"/>
  <c r="AX160" i="11"/>
  <c r="AX702" i="11"/>
  <c r="AY330" i="11"/>
  <c r="AX466" i="11"/>
  <c r="AY159" i="11"/>
  <c r="AW241" i="11"/>
  <c r="AX55" i="11"/>
  <c r="AX629" i="11"/>
  <c r="AW174" i="11"/>
  <c r="AX218" i="11"/>
  <c r="AX645" i="11"/>
  <c r="AY277" i="11"/>
  <c r="AX381" i="11"/>
  <c r="AW277" i="11"/>
  <c r="AW468" i="11"/>
  <c r="AX168" i="11"/>
  <c r="AX687" i="11"/>
  <c r="AY365" i="11"/>
  <c r="AY149" i="11"/>
  <c r="AY667" i="11"/>
  <c r="AY448" i="11"/>
  <c r="AY322" i="11"/>
  <c r="AY750" i="11"/>
  <c r="AY543" i="11"/>
  <c r="AY659" i="11"/>
  <c r="AY769" i="11"/>
  <c r="AW92" i="11"/>
  <c r="AX271" i="11"/>
  <c r="AW203" i="11"/>
  <c r="AZ771" i="11"/>
  <c r="AX197" i="11"/>
  <c r="AX539" i="11"/>
  <c r="AY71" i="11"/>
  <c r="AY413" i="11"/>
  <c r="AW131" i="11"/>
  <c r="AW481" i="11"/>
  <c r="AX459" i="11"/>
  <c r="AY436" i="11"/>
  <c r="AY170" i="11"/>
  <c r="AY530" i="11"/>
  <c r="AY199" i="11"/>
  <c r="AY573" i="11"/>
  <c r="AY253" i="11"/>
  <c r="AY638" i="11"/>
  <c r="AY620" i="11"/>
  <c r="AY578" i="11"/>
  <c r="AY33" i="11"/>
  <c r="AY652" i="11"/>
  <c r="AY616" i="11"/>
  <c r="AY65" i="11"/>
  <c r="AY138" i="11"/>
  <c r="AY731" i="11"/>
  <c r="AY346" i="11"/>
  <c r="AY328" i="11"/>
  <c r="AY371" i="11"/>
  <c r="AY361" i="11"/>
  <c r="AY526" i="11"/>
  <c r="AY191" i="11"/>
  <c r="AY565" i="11"/>
  <c r="AY270" i="11"/>
  <c r="AY670" i="11"/>
  <c r="AY488" i="11"/>
  <c r="AY594" i="11"/>
  <c r="AY714" i="11"/>
  <c r="AW44" i="11"/>
  <c r="AW103" i="11"/>
  <c r="AW134" i="11"/>
  <c r="AW382" i="11"/>
  <c r="AW598" i="11"/>
  <c r="AW650" i="11"/>
  <c r="AW133" i="11"/>
  <c r="AW564" i="11"/>
  <c r="AW10" i="11"/>
  <c r="AW136" i="11"/>
  <c r="AW503" i="11"/>
  <c r="AW514" i="11"/>
  <c r="AW625" i="11"/>
  <c r="AW721" i="11"/>
  <c r="AW247" i="11"/>
  <c r="AW473" i="11"/>
  <c r="AW703" i="11"/>
  <c r="AW319" i="11"/>
  <c r="AW266" i="11"/>
  <c r="AW418" i="11"/>
  <c r="AW407" i="11"/>
  <c r="AW463" i="11"/>
  <c r="AW626" i="11"/>
  <c r="AW670" i="11"/>
  <c r="AW723" i="11"/>
  <c r="AW772" i="11"/>
  <c r="AW205" i="11"/>
  <c r="AW483" i="11"/>
  <c r="AW93" i="11"/>
  <c r="AW202" i="11"/>
  <c r="AW197" i="11"/>
  <c r="AW268" i="11"/>
  <c r="AW324" i="11"/>
  <c r="AW480" i="11"/>
  <c r="AW129" i="11"/>
  <c r="AW128" i="11"/>
  <c r="AW201" i="11"/>
  <c r="AW323" i="11"/>
  <c r="AW344" i="11"/>
  <c r="AW408" i="11"/>
  <c r="AW397" i="11"/>
  <c r="AW495" i="11"/>
  <c r="AW563" i="11"/>
  <c r="AW683" i="11"/>
  <c r="AW779" i="11"/>
  <c r="AW117" i="11"/>
  <c r="AW364" i="11"/>
  <c r="AW605" i="11"/>
  <c r="AW498" i="11"/>
  <c r="AW593" i="11"/>
  <c r="AW716" i="11"/>
  <c r="AW647" i="11"/>
  <c r="AW139" i="11"/>
  <c r="AW377" i="11"/>
  <c r="AW775" i="11"/>
  <c r="AW210" i="11"/>
  <c r="AW11" i="11"/>
  <c r="AW263" i="11"/>
  <c r="AW454" i="11"/>
  <c r="AW688" i="11"/>
  <c r="AW297" i="11"/>
  <c r="AW606" i="11"/>
  <c r="AW704" i="11"/>
  <c r="AW768" i="11"/>
  <c r="AW347" i="11"/>
  <c r="AW40" i="11"/>
  <c r="AW105" i="11"/>
  <c r="AW267" i="11"/>
  <c r="AW336" i="11"/>
  <c r="AW400" i="11"/>
  <c r="AW442" i="11"/>
  <c r="AW637" i="11"/>
  <c r="AW691" i="11"/>
  <c r="AW770" i="11"/>
  <c r="AW91" i="11"/>
  <c r="AW155" i="11"/>
  <c r="AW195" i="11"/>
  <c r="AW369" i="11"/>
  <c r="AW301" i="11"/>
  <c r="AW505" i="11"/>
  <c r="AW739" i="11"/>
  <c r="AW404" i="11"/>
  <c r="AW393" i="11"/>
  <c r="AW475" i="11"/>
  <c r="AW22" i="11"/>
  <c r="AW401" i="11"/>
  <c r="AW621" i="11"/>
  <c r="AW126" i="11"/>
  <c r="AW358" i="11"/>
  <c r="AW422" i="11"/>
  <c r="AW411" i="11"/>
  <c r="AW754" i="11"/>
  <c r="AW178" i="11"/>
  <c r="AW428" i="11"/>
  <c r="AW206" i="11"/>
  <c r="AW259" i="11"/>
  <c r="AW288" i="11"/>
  <c r="AW522" i="11"/>
  <c r="AW576" i="11"/>
  <c r="AW632" i="11"/>
  <c r="AW208" i="11"/>
  <c r="AW339" i="11"/>
  <c r="AW331" i="11"/>
  <c r="AW549" i="11"/>
  <c r="AW545" i="11"/>
  <c r="AW251" i="11"/>
  <c r="AW561" i="11"/>
  <c r="AW396" i="11"/>
  <c r="AW110" i="11"/>
  <c r="AW406" i="11"/>
  <c r="AW60" i="11"/>
  <c r="AW55" i="11"/>
  <c r="AW150" i="11"/>
  <c r="AW337" i="11"/>
  <c r="AW398" i="11"/>
  <c r="AW550" i="11"/>
  <c r="AW666" i="11"/>
  <c r="AW762" i="11"/>
  <c r="AW148" i="11"/>
  <c r="AW412" i="11"/>
  <c r="AW604" i="11"/>
  <c r="AW511" i="11"/>
  <c r="AW530" i="11"/>
  <c r="AW583" i="11"/>
  <c r="AW764" i="11"/>
  <c r="AW53" i="11"/>
  <c r="AW260" i="11"/>
  <c r="AW523" i="11"/>
  <c r="AW282" i="11"/>
  <c r="AW370" i="11"/>
  <c r="AW434" i="11"/>
  <c r="AW423" i="11"/>
  <c r="AW538" i="11"/>
  <c r="AW783" i="11"/>
  <c r="AW21" i="11"/>
  <c r="AW218" i="11"/>
  <c r="AW213" i="11"/>
  <c r="AW284" i="11"/>
  <c r="AW547" i="11"/>
  <c r="AW763" i="11"/>
  <c r="AW321" i="11"/>
  <c r="AW90" i="11"/>
  <c r="AW204" i="11"/>
  <c r="AW615" i="11"/>
  <c r="AW641" i="11"/>
  <c r="AW145" i="11"/>
  <c r="AW144" i="11"/>
  <c r="AW327" i="11"/>
  <c r="AW360" i="11"/>
  <c r="AW424" i="11"/>
  <c r="AW413" i="11"/>
  <c r="AW669" i="11"/>
  <c r="AW194" i="11"/>
  <c r="AW433" i="11"/>
  <c r="AW648" i="11"/>
  <c r="AW559" i="11"/>
  <c r="AW731" i="11"/>
  <c r="AW89" i="11"/>
  <c r="AW285" i="11"/>
  <c r="AW157" i="11"/>
  <c r="AW388" i="11"/>
  <c r="AW462" i="11"/>
  <c r="AW69" i="11"/>
  <c r="AW276" i="11"/>
  <c r="AW510" i="11"/>
  <c r="AW740" i="11"/>
  <c r="AW191" i="11"/>
  <c r="AW249" i="11"/>
  <c r="AW363" i="11"/>
  <c r="AW506" i="11"/>
  <c r="AW622" i="11"/>
  <c r="AW57" i="11"/>
  <c r="AW168" i="11"/>
  <c r="AW283" i="11"/>
  <c r="AW352" i="11"/>
  <c r="AW416" i="11"/>
  <c r="AW458" i="11"/>
  <c r="AW643" i="11"/>
  <c r="AW652" i="11"/>
  <c r="AW757" i="11"/>
  <c r="AW755" i="11"/>
  <c r="AW43" i="11"/>
  <c r="AW107" i="11"/>
  <c r="AW106" i="11"/>
  <c r="AW211" i="11"/>
  <c r="AW253" i="11"/>
  <c r="AW486" i="11"/>
  <c r="AW513" i="11"/>
  <c r="AW638" i="11"/>
  <c r="AW694" i="11"/>
  <c r="AW355" i="11"/>
  <c r="AW557" i="11"/>
  <c r="AW45" i="11"/>
  <c r="AW125" i="11"/>
  <c r="AW356" i="11"/>
  <c r="AW420" i="11"/>
  <c r="AW409" i="11"/>
  <c r="AW491" i="11"/>
  <c r="AW640" i="11"/>
  <c r="AW85" i="11"/>
  <c r="AW664" i="11"/>
  <c r="AW142" i="11"/>
  <c r="AW307" i="11"/>
  <c r="AW310" i="11"/>
  <c r="AW374" i="11"/>
  <c r="AW438" i="11"/>
  <c r="AW427" i="11"/>
  <c r="AW221" i="11"/>
  <c r="AW441" i="11"/>
  <c r="AW222" i="11"/>
  <c r="AW233" i="11"/>
  <c r="AW275" i="11"/>
  <c r="AW240" i="11"/>
  <c r="AW504" i="11"/>
  <c r="AW519" i="11"/>
  <c r="AW592" i="11"/>
  <c r="AW700" i="11"/>
  <c r="AW224" i="11"/>
  <c r="AW305" i="11"/>
  <c r="AW343" i="11"/>
  <c r="AW385" i="11"/>
  <c r="AW384" i="11"/>
  <c r="AW494" i="11"/>
  <c r="AW635" i="11"/>
  <c r="AW342" i="11"/>
  <c r="AW71" i="11"/>
  <c r="AW166" i="11"/>
  <c r="AW414" i="11"/>
  <c r="AW456" i="11"/>
  <c r="AW566" i="11"/>
  <c r="AW607" i="11"/>
  <c r="AW189" i="11"/>
  <c r="AW457" i="11"/>
  <c r="AW687" i="11"/>
  <c r="AW42" i="11"/>
  <c r="AW445" i="11"/>
  <c r="AW527" i="11"/>
  <c r="AW599" i="11"/>
  <c r="AW608" i="11"/>
  <c r="AW707" i="11"/>
  <c r="AW771" i="11"/>
  <c r="AW165" i="11"/>
  <c r="AW348" i="11"/>
  <c r="AW596" i="11"/>
  <c r="AW298" i="11"/>
  <c r="AW386" i="11"/>
  <c r="AW375" i="11"/>
  <c r="AW439" i="11"/>
  <c r="AW554" i="11"/>
  <c r="AW101" i="11"/>
  <c r="AW332" i="11"/>
  <c r="AW595" i="11"/>
  <c r="AW234" i="11"/>
  <c r="AW300" i="11"/>
  <c r="AW502" i="11"/>
  <c r="AW710" i="11"/>
  <c r="AW359" i="11"/>
  <c r="AW490" i="11"/>
  <c r="AW220" i="11"/>
  <c r="AW631" i="11"/>
  <c r="AW718" i="11"/>
  <c r="AW680" i="11"/>
  <c r="AW34" i="11"/>
  <c r="AW161" i="11"/>
  <c r="AW160" i="11"/>
  <c r="AW315" i="11"/>
  <c r="AW376" i="11"/>
  <c r="AW440" i="11"/>
  <c r="AW429" i="11"/>
  <c r="AW541" i="11"/>
  <c r="AW667" i="11"/>
  <c r="AW237" i="11"/>
  <c r="AW470" i="11"/>
  <c r="AW474" i="11"/>
  <c r="AW620" i="11"/>
  <c r="AW750" i="11"/>
  <c r="AW179" i="11"/>
  <c r="AW489" i="11"/>
  <c r="AW548" i="11"/>
  <c r="AW172" i="11"/>
  <c r="AW395" i="11"/>
  <c r="AW104" i="11"/>
  <c r="AW116" i="11"/>
  <c r="AW380" i="11"/>
  <c r="AW579" i="11"/>
  <c r="AW265" i="11"/>
  <c r="AW313" i="11"/>
  <c r="AW443" i="11"/>
  <c r="AW553" i="11"/>
  <c r="AW26" i="11"/>
  <c r="AW73" i="11"/>
  <c r="AW299" i="11"/>
  <c r="AW304" i="11"/>
  <c r="AW368" i="11"/>
  <c r="AW432" i="11"/>
  <c r="AW668" i="11"/>
  <c r="AW59" i="11"/>
  <c r="AW123" i="11"/>
  <c r="AW122" i="11"/>
  <c r="AW227" i="11"/>
  <c r="AW269" i="11"/>
  <c r="AW345" i="11"/>
  <c r="AW529" i="11"/>
  <c r="AW654" i="11"/>
  <c r="AW709" i="11"/>
  <c r="AW746" i="11"/>
  <c r="AW61" i="11"/>
  <c r="AW141" i="11"/>
  <c r="AW361" i="11"/>
  <c r="AW372" i="11"/>
  <c r="AW436" i="11"/>
  <c r="AW425" i="11"/>
  <c r="AW446" i="11"/>
  <c r="AW656" i="11"/>
  <c r="AW132" i="11"/>
  <c r="AW292" i="11"/>
  <c r="AW499" i="11"/>
  <c r="AW158" i="11"/>
  <c r="AW351" i="11"/>
  <c r="AW311" i="11"/>
  <c r="AW326" i="11"/>
  <c r="AW390" i="11"/>
  <c r="AW379" i="11"/>
  <c r="AW676" i="11"/>
  <c r="AW295" i="11"/>
  <c r="AW724" i="11"/>
  <c r="AW291" i="11"/>
  <c r="AW256" i="11"/>
  <c r="AW312" i="11"/>
  <c r="AW535" i="11"/>
  <c r="AW544" i="11"/>
  <c r="AW575" i="11"/>
  <c r="AW715" i="11"/>
  <c r="AW733" i="11"/>
  <c r="AW537" i="11"/>
  <c r="AW173" i="11"/>
  <c r="AW281" i="11"/>
  <c r="AW705" i="11"/>
  <c r="AW320" i="11"/>
  <c r="AW675" i="11"/>
  <c r="AW138" i="11"/>
  <c r="AW760" i="11"/>
  <c r="AW87" i="11"/>
  <c r="AW118" i="11"/>
  <c r="AW223" i="11"/>
  <c r="AW430" i="11"/>
  <c r="AW472" i="11"/>
  <c r="AW582" i="11"/>
  <c r="AW623" i="11"/>
  <c r="AW663" i="11"/>
  <c r="AW38" i="11"/>
  <c r="AW279" i="11"/>
  <c r="AW461" i="11"/>
  <c r="AW487" i="11"/>
  <c r="AW568" i="11"/>
  <c r="AW609" i="11"/>
  <c r="AW624" i="11"/>
  <c r="AW706" i="11"/>
  <c r="AW761" i="11"/>
  <c r="AW226" i="11"/>
  <c r="AW58" i="11"/>
  <c r="AW250" i="11"/>
  <c r="AW402" i="11"/>
  <c r="AW391" i="11"/>
  <c r="AW447" i="11"/>
  <c r="AW610" i="11"/>
  <c r="AW164" i="11"/>
  <c r="AW417" i="11"/>
  <c r="AW686" i="11"/>
  <c r="AW74" i="11"/>
  <c r="AW186" i="11"/>
  <c r="AW181" i="11"/>
  <c r="AW252" i="11"/>
  <c r="AW308" i="11"/>
  <c r="AW515" i="11"/>
  <c r="AW778" i="11"/>
  <c r="AW735" i="11"/>
  <c r="AW236" i="11"/>
  <c r="AW567" i="11"/>
  <c r="AW113" i="11"/>
  <c r="AW112" i="11"/>
  <c r="AW185" i="11"/>
  <c r="AW367" i="11"/>
  <c r="AW392" i="11"/>
  <c r="AW381" i="11"/>
  <c r="AW479" i="11"/>
  <c r="AW661" i="11"/>
  <c r="AW244" i="11"/>
  <c r="AW526" i="11"/>
  <c r="AW767" i="11"/>
  <c r="AW176" i="11"/>
  <c r="AW577" i="11"/>
  <c r="AW738" i="11"/>
  <c r="AW459" i="11"/>
  <c r="AW528" i="11"/>
  <c r="AW75" i="11"/>
  <c r="AW18" i="11"/>
  <c r="AW482" i="11"/>
  <c r="AW560" i="11"/>
  <c r="AW243" i="11"/>
  <c r="AW591" i="11"/>
  <c r="AW714" i="11"/>
  <c r="AW580" i="11"/>
  <c r="AW149" i="11"/>
  <c r="AW316" i="11"/>
  <c r="AW272" i="11"/>
  <c r="AW190" i="11"/>
  <c r="AW616" i="11"/>
  <c r="AW278" i="11"/>
  <c r="AZ384" i="11"/>
  <c r="AZ675" i="11"/>
  <c r="AY187" i="11"/>
  <c r="AW271" i="11"/>
  <c r="AW612" i="11"/>
  <c r="AY51" i="11"/>
  <c r="AW183" i="11"/>
  <c r="AW488" i="11"/>
  <c r="AY282" i="11"/>
  <c r="AW219" i="11"/>
  <c r="AW684" i="11"/>
  <c r="AY87" i="11"/>
  <c r="AY581" i="11"/>
  <c r="AY369" i="11"/>
  <c r="AY119" i="11"/>
  <c r="AY637" i="11"/>
  <c r="AY450" i="11"/>
  <c r="AY242" i="11"/>
  <c r="AY755" i="11"/>
  <c r="AY493" i="11"/>
  <c r="AW77" i="11"/>
  <c r="AZ60" i="11"/>
  <c r="AZ598" i="11"/>
  <c r="AW12" i="11"/>
  <c r="AW532" i="11"/>
  <c r="AY244" i="11"/>
  <c r="AW695" i="11"/>
  <c r="AY205" i="11"/>
  <c r="AY70" i="11"/>
  <c r="AY598" i="11"/>
  <c r="AW646" i="11"/>
  <c r="AW68" i="11"/>
  <c r="AY524" i="11"/>
  <c r="AY263" i="11"/>
  <c r="AY74" i="11"/>
  <c r="AY640" i="11"/>
  <c r="AY419" i="11"/>
  <c r="AY217" i="11"/>
  <c r="AY712" i="11"/>
  <c r="AY386" i="11"/>
  <c r="AZ572" i="11"/>
  <c r="AW403" i="11"/>
  <c r="AW636" i="11"/>
  <c r="AW170" i="11"/>
  <c r="AZ355" i="11"/>
  <c r="AZ303" i="11"/>
  <c r="AW587" i="11"/>
  <c r="AW302" i="11"/>
  <c r="AZ54" i="11"/>
  <c r="AW217" i="11"/>
  <c r="AW699" i="11"/>
  <c r="AW82" i="11"/>
  <c r="AY459" i="11"/>
  <c r="AW114" i="11"/>
  <c r="AW782" i="11"/>
  <c r="AZ98" i="11"/>
  <c r="AY580" i="11"/>
  <c r="AY399" i="11"/>
  <c r="AY151" i="11"/>
  <c r="AY669" i="11"/>
  <c r="AY475" i="11"/>
  <c r="AY274" i="11"/>
  <c r="AY776" i="11"/>
  <c r="AY471" i="11"/>
  <c r="AW719" i="11"/>
  <c r="AZ412" i="11"/>
  <c r="AZ280" i="11"/>
  <c r="AY48" i="11"/>
  <c r="AW357" i="11"/>
  <c r="AY50" i="11"/>
  <c r="AZ111" i="11"/>
  <c r="AW542" i="11"/>
  <c r="AY102" i="11"/>
  <c r="AY626" i="11"/>
  <c r="AW130" i="11"/>
  <c r="AW781" i="11"/>
  <c r="AY296" i="11"/>
  <c r="AY40" i="11"/>
  <c r="AY601" i="11"/>
  <c r="AY355" i="11"/>
  <c r="AY137" i="11"/>
  <c r="AY655" i="11"/>
  <c r="AY491" i="11"/>
  <c r="AY593" i="11"/>
  <c r="AY684" i="11"/>
  <c r="AW322" i="11"/>
  <c r="AY234" i="11"/>
  <c r="AW737" i="11"/>
  <c r="AZ102" i="11"/>
  <c r="AW225" i="11"/>
  <c r="AW200" i="11"/>
  <c r="AW753" i="11"/>
  <c r="AY125" i="11"/>
  <c r="AW774" i="11"/>
  <c r="AX249" i="11"/>
  <c r="AX711" i="11"/>
  <c r="AX72" i="11"/>
  <c r="AX117" i="11"/>
  <c r="AX326" i="11"/>
  <c r="AX774" i="11"/>
  <c r="AX262" i="11"/>
  <c r="AX762" i="11"/>
  <c r="AX46" i="11"/>
  <c r="AX436" i="11"/>
  <c r="AX109" i="11"/>
  <c r="AX558" i="11"/>
  <c r="AX61" i="11"/>
  <c r="AX341" i="11"/>
  <c r="AX294" i="11"/>
  <c r="AX761" i="11"/>
  <c r="AX133" i="11"/>
  <c r="AX88" i="11"/>
  <c r="AX525" i="11"/>
  <c r="AX372" i="11"/>
  <c r="AX16" i="11"/>
  <c r="AX309" i="11"/>
  <c r="AX62" i="11"/>
  <c r="AX77" i="11"/>
  <c r="AX461" i="11"/>
  <c r="AX174" i="11"/>
  <c r="AX603" i="11"/>
  <c r="AX50" i="11"/>
  <c r="AX86" i="11"/>
  <c r="AX572" i="11"/>
  <c r="AX668" i="11"/>
  <c r="AX265" i="11"/>
  <c r="AX92" i="11"/>
  <c r="AX96" i="11"/>
  <c r="AX357" i="11"/>
  <c r="AX104" i="11"/>
  <c r="AX184" i="11"/>
  <c r="AX526" i="11"/>
  <c r="AX420" i="11"/>
  <c r="AX54" i="11"/>
  <c r="AX533" i="11"/>
  <c r="AX230" i="11"/>
  <c r="AX680" i="11"/>
  <c r="AX138" i="11"/>
  <c r="AX652" i="11"/>
  <c r="AX721" i="11"/>
  <c r="AX122" i="11"/>
  <c r="AX501" i="11"/>
  <c r="AX165" i="11"/>
  <c r="AX442" i="11"/>
  <c r="AX94" i="11"/>
  <c r="AX106" i="11"/>
  <c r="AX542" i="11"/>
  <c r="AX297" i="11"/>
  <c r="AX744" i="11"/>
  <c r="AX82" i="11"/>
  <c r="AX696" i="11"/>
  <c r="AX388" i="11"/>
  <c r="AX745" i="11"/>
  <c r="AX485" i="11"/>
  <c r="AX619" i="11"/>
  <c r="AX93" i="11"/>
  <c r="AX559" i="11"/>
  <c r="AX44" i="11"/>
  <c r="AX45" i="11"/>
  <c r="AX510" i="11"/>
  <c r="AX620" i="11"/>
  <c r="AX358" i="11"/>
  <c r="AX98" i="11"/>
  <c r="AX278" i="11"/>
  <c r="AX777" i="11"/>
  <c r="AX137" i="11"/>
  <c r="AX543" i="11"/>
  <c r="AX246" i="11"/>
  <c r="AX681" i="11"/>
  <c r="AX604" i="11"/>
  <c r="AX70" i="11"/>
  <c r="AX281" i="11"/>
  <c r="AX665" i="11"/>
  <c r="AX64" i="11"/>
  <c r="AX404" i="11"/>
  <c r="AX325" i="11"/>
  <c r="AX32" i="11"/>
  <c r="AX56" i="11"/>
  <c r="AX689" i="11"/>
  <c r="AX588" i="11"/>
  <c r="AX40" i="11"/>
  <c r="AX342" i="11"/>
  <c r="AX728" i="11"/>
  <c r="AX170" i="11"/>
  <c r="AX649" i="11"/>
  <c r="AX76" i="11"/>
  <c r="AX154" i="11"/>
  <c r="AX636" i="11"/>
  <c r="AX310" i="11"/>
  <c r="AX80" i="11"/>
  <c r="AX445" i="11"/>
  <c r="AX84" i="11"/>
  <c r="AX484" i="11"/>
  <c r="AX458" i="11"/>
  <c r="AX100" i="11"/>
  <c r="AZ127" i="11"/>
  <c r="AZ558" i="11"/>
  <c r="AX351" i="11"/>
  <c r="AY67" i="11"/>
  <c r="AW633" i="11"/>
  <c r="AX457" i="11"/>
  <c r="AW64" i="11"/>
  <c r="AY486" i="11"/>
  <c r="AW146" i="11"/>
  <c r="AW399" i="11"/>
  <c r="AW722" i="11"/>
  <c r="AX499" i="11"/>
  <c r="AY145" i="11"/>
  <c r="AY663" i="11"/>
  <c r="AY489" i="11"/>
  <c r="AY306" i="11"/>
  <c r="AY747" i="11"/>
  <c r="AY535" i="11"/>
  <c r="AY327" i="11"/>
  <c r="AY470" i="11"/>
  <c r="AY563" i="11"/>
  <c r="AY22" i="11"/>
  <c r="AX270" i="11"/>
  <c r="AW167" i="11"/>
  <c r="AW726" i="11"/>
  <c r="AX511" i="11"/>
  <c r="AW476" i="11"/>
  <c r="AX204" i="11"/>
  <c r="AX653" i="11"/>
  <c r="AX144" i="11"/>
  <c r="AX686" i="11"/>
  <c r="AZ101" i="11"/>
  <c r="AW507" i="11"/>
  <c r="AX238" i="11"/>
  <c r="AX782" i="11"/>
  <c r="AZ16" i="11"/>
  <c r="AX423" i="11"/>
  <c r="AZ48" i="11"/>
  <c r="AW317" i="11"/>
  <c r="AW765" i="11"/>
  <c r="AX523" i="11"/>
  <c r="AY193" i="11"/>
  <c r="AY687" i="11"/>
  <c r="AW171" i="11"/>
  <c r="AW415" i="11"/>
  <c r="AW701" i="11"/>
  <c r="AX370" i="11"/>
  <c r="AW19" i="11"/>
  <c r="AY560" i="11"/>
  <c r="AY321" i="11"/>
  <c r="AZ62" i="11"/>
  <c r="AY571" i="11"/>
  <c r="AY357" i="11"/>
  <c r="AY155" i="11"/>
  <c r="AY679" i="11"/>
  <c r="AY393" i="11"/>
  <c r="AX359" i="11"/>
  <c r="AW373" i="11"/>
  <c r="AY232" i="11"/>
  <c r="AX71" i="11"/>
  <c r="AZ350" i="11"/>
  <c r="AZ752" i="11"/>
  <c r="AX487" i="11"/>
  <c r="AW169" i="11"/>
  <c r="AX110" i="11"/>
  <c r="AX669" i="11"/>
  <c r="AX255" i="11"/>
  <c r="AX751" i="11"/>
  <c r="AY345" i="11"/>
  <c r="AW725" i="11"/>
  <c r="AX534" i="11"/>
  <c r="AY218" i="11"/>
  <c r="AZ238" i="11"/>
  <c r="AW590" i="11"/>
  <c r="AX164" i="11"/>
  <c r="AX725" i="11"/>
  <c r="AZ482" i="11"/>
  <c r="AX181" i="11"/>
  <c r="AX707" i="11"/>
  <c r="AY397" i="11"/>
  <c r="AZ36" i="11"/>
  <c r="AX263" i="11"/>
  <c r="AX759" i="11"/>
  <c r="AY420" i="11"/>
  <c r="AY208" i="11"/>
  <c r="AY725" i="11"/>
  <c r="AY514" i="11"/>
  <c r="AY251" i="11"/>
  <c r="AY110" i="11"/>
  <c r="AY634" i="11"/>
  <c r="AY717" i="11"/>
  <c r="AX119" i="11"/>
  <c r="AX695" i="11"/>
  <c r="AW254" i="11"/>
  <c r="AW524" i="11"/>
  <c r="AX771" i="11"/>
  <c r="AX258" i="11"/>
  <c r="AX600" i="11"/>
  <c r="AX19" i="11"/>
  <c r="AY460" i="11"/>
  <c r="AZ634" i="11"/>
  <c r="AX226" i="11"/>
  <c r="AX498" i="11"/>
  <c r="AX37" i="11"/>
  <c r="AY500" i="11"/>
  <c r="AY165" i="11"/>
  <c r="AY495" i="11"/>
  <c r="AY229" i="11"/>
  <c r="AY570" i="11"/>
  <c r="AY611" i="11"/>
  <c r="AY373" i="11"/>
  <c r="AY698" i="11"/>
  <c r="AY681" i="11"/>
  <c r="AZ126" i="11" l="1"/>
  <c r="AZ425" i="11"/>
  <c r="AZ274" i="11"/>
  <c r="AZ306" i="11"/>
  <c r="AZ543" i="11"/>
  <c r="AZ386" i="11"/>
  <c r="AZ562" i="11"/>
  <c r="AZ711" i="11"/>
  <c r="AZ398" i="11"/>
  <c r="AZ776" i="11"/>
  <c r="AZ254" i="11"/>
  <c r="AZ322" i="11"/>
  <c r="AZ395" i="11"/>
  <c r="AZ284" i="11"/>
  <c r="AZ670" i="11"/>
  <c r="AZ193" i="11"/>
  <c r="AZ729" i="11"/>
  <c r="AZ64" i="11"/>
  <c r="AZ273" i="11"/>
  <c r="AZ511" i="11"/>
  <c r="AZ580" i="11"/>
  <c r="AZ231" i="11"/>
  <c r="AZ338" i="11"/>
  <c r="AZ261" i="11"/>
  <c r="AZ92" i="11"/>
  <c r="AZ196" i="11"/>
  <c r="AZ313" i="11"/>
  <c r="AZ184" i="11"/>
  <c r="AZ471" i="11"/>
  <c r="AZ22" i="11"/>
  <c r="AZ520" i="11"/>
  <c r="AZ514" i="11"/>
  <c r="AZ765" i="11"/>
  <c r="AZ146" i="11"/>
  <c r="AZ687" i="11"/>
  <c r="AZ65" i="11"/>
  <c r="AZ764" i="11"/>
  <c r="AZ263" i="11"/>
  <c r="AZ199" i="11"/>
  <c r="AZ136" i="11"/>
  <c r="AZ272" i="11"/>
  <c r="AZ138" i="11"/>
  <c r="AZ462" i="11"/>
  <c r="AZ419" i="11"/>
  <c r="AZ114" i="11"/>
  <c r="AZ683" i="11"/>
  <c r="AZ657" i="11"/>
  <c r="AZ749" i="11"/>
  <c r="AZ496" i="11"/>
  <c r="AZ145" i="11"/>
  <c r="AZ586" i="11"/>
  <c r="AZ97" i="11"/>
  <c r="AZ345" i="11"/>
  <c r="AZ653" i="11"/>
  <c r="AZ240" i="11"/>
  <c r="AZ508" i="11"/>
  <c r="AZ649" i="11"/>
  <c r="AZ760" i="11"/>
  <c r="AZ705" i="11"/>
  <c r="AZ699" i="11"/>
  <c r="AZ349" i="11"/>
  <c r="AZ593" i="11"/>
  <c r="AZ119" i="11"/>
  <c r="AZ530" i="11"/>
  <c r="AZ605" i="11"/>
  <c r="AZ759" i="11"/>
  <c r="AZ603" i="11"/>
  <c r="AZ173" i="11"/>
  <c r="AZ182" i="11"/>
  <c r="AZ411" i="11"/>
  <c r="AZ156" i="11"/>
  <c r="AZ197" i="11"/>
  <c r="AZ544" i="11"/>
  <c r="AZ644" i="11"/>
  <c r="AZ335" i="11"/>
  <c r="AZ28" i="11"/>
  <c r="AZ702" i="11"/>
  <c r="AZ400" i="11"/>
  <c r="AZ501" i="11"/>
  <c r="AZ208" i="11"/>
  <c r="AZ266" i="11"/>
  <c r="AZ383" i="11"/>
  <c r="AZ421" i="11"/>
  <c r="AZ489" i="11"/>
  <c r="AZ220" i="11"/>
  <c r="AZ596" i="11"/>
  <c r="AZ286" i="11"/>
  <c r="AZ547" i="11"/>
  <c r="AZ20" i="11"/>
  <c r="AZ512" i="11"/>
  <c r="AZ629" i="11"/>
  <c r="AZ748" i="11"/>
  <c r="AZ228" i="11"/>
  <c r="AZ485" i="11"/>
  <c r="AZ149" i="11"/>
  <c r="AW5" i="11"/>
  <c r="AZ557" i="11"/>
  <c r="AZ169" i="11"/>
  <c r="AZ781" i="11"/>
  <c r="AZ309" i="11"/>
  <c r="AZ636" i="11"/>
  <c r="AZ532" i="11"/>
  <c r="AZ604" i="11"/>
  <c r="AZ232" i="11"/>
  <c r="AZ592" i="11"/>
  <c r="AZ107" i="11"/>
  <c r="AZ780" i="11"/>
  <c r="AZ463" i="11"/>
  <c r="AZ43" i="11"/>
  <c r="AZ473" i="11"/>
  <c r="AZ75" i="11"/>
  <c r="AZ29" i="11"/>
  <c r="AZ191" i="11"/>
  <c r="AZ180" i="11"/>
  <c r="AZ237" i="11"/>
  <c r="AZ379" i="11"/>
  <c r="AZ239" i="11"/>
  <c r="AZ334" i="11"/>
  <c r="AZ751" i="11"/>
  <c r="AZ567" i="11"/>
  <c r="AZ430" i="11"/>
  <c r="AZ357" i="11"/>
  <c r="AZ691" i="11"/>
  <c r="AZ672" i="11"/>
  <c r="AZ725" i="11"/>
  <c r="AZ171" i="11"/>
  <c r="AZ735" i="11"/>
  <c r="AZ382" i="11"/>
  <c r="AZ758" i="11"/>
  <c r="AZ498" i="11"/>
  <c r="AZ521" i="11"/>
  <c r="AZ536" i="11"/>
  <c r="AZ172" i="11"/>
  <c r="AZ659" i="11"/>
  <c r="AZ427" i="11"/>
  <c r="AZ678" i="11"/>
  <c r="AZ124" i="11"/>
  <c r="AZ651" i="11"/>
  <c r="AZ528" i="11"/>
  <c r="AZ195" i="11"/>
  <c r="AZ287" i="11"/>
  <c r="AZ30" i="11"/>
  <c r="AZ55" i="11"/>
  <c r="AZ63" i="11"/>
  <c r="AZ618" i="11"/>
  <c r="AZ37" i="11"/>
  <c r="AZ599" i="11"/>
  <c r="AZ452" i="11"/>
  <c r="AZ89" i="11"/>
  <c r="AZ302" i="11"/>
  <c r="AZ77" i="11"/>
  <c r="AZ179" i="11"/>
  <c r="AZ713" i="11"/>
  <c r="AZ650" i="11"/>
  <c r="AZ777" i="11"/>
  <c r="AZ23" i="11"/>
  <c r="AZ362" i="11"/>
  <c r="AZ346" i="11"/>
  <c r="AZ573" i="11"/>
  <c r="AZ438" i="11"/>
  <c r="AZ137" i="11"/>
  <c r="AZ212" i="11"/>
  <c r="AZ46" i="11"/>
  <c r="AZ354" i="11"/>
  <c r="AZ645" i="11"/>
  <c r="AZ96" i="11"/>
  <c r="AZ317" i="11"/>
  <c r="AZ726" i="11"/>
  <c r="AZ633" i="11"/>
  <c r="AZ478" i="11"/>
  <c r="AZ86" i="11"/>
  <c r="AZ219" i="11"/>
  <c r="AZ637" i="11"/>
  <c r="AZ277" i="11"/>
  <c r="AZ216" i="11"/>
  <c r="AZ493" i="11"/>
  <c r="AZ155" i="11"/>
  <c r="AZ262" i="11"/>
  <c r="AZ658" i="11"/>
  <c r="AZ671" i="11"/>
  <c r="AZ737" i="11"/>
  <c r="AZ76" i="11"/>
  <c r="AZ364" i="11"/>
  <c r="AZ721" i="11"/>
  <c r="AZ341" i="11"/>
  <c r="AZ426" i="11"/>
  <c r="AX4" i="11"/>
  <c r="AX5" i="11"/>
  <c r="AZ539" i="11"/>
  <c r="AZ279" i="11"/>
  <c r="AZ296" i="11"/>
  <c r="AZ9" i="11"/>
  <c r="AZ226" i="11"/>
  <c r="AZ524" i="11"/>
  <c r="AZ701" i="11"/>
  <c r="AZ167" i="11"/>
  <c r="AZ639" i="11"/>
  <c r="AZ148" i="11"/>
  <c r="AZ587" i="11"/>
  <c r="AZ403" i="11"/>
  <c r="AZ129" i="11"/>
  <c r="AZ72" i="11"/>
  <c r="AZ183" i="11"/>
  <c r="AZ320" i="11"/>
  <c r="AZ198" i="11"/>
  <c r="AZ327" i="11"/>
  <c r="AZ459" i="11"/>
  <c r="AZ241" i="11"/>
  <c r="AZ673" i="11"/>
  <c r="AZ611" i="11"/>
  <c r="AZ163" i="11"/>
  <c r="AZ448" i="11"/>
  <c r="AZ210" i="11"/>
  <c r="AZ281" i="11"/>
  <c r="AZ538" i="11"/>
  <c r="AZ769" i="11"/>
  <c r="AZ321" i="11"/>
  <c r="AZ755" i="11"/>
  <c r="AZ775" i="11"/>
  <c r="AZ290" i="11"/>
  <c r="AZ556" i="11"/>
  <c r="AZ83" i="11"/>
  <c r="AZ360" i="11"/>
  <c r="AZ35" i="11"/>
  <c r="AZ576" i="11"/>
  <c r="AZ405" i="11"/>
  <c r="AZ584" i="11"/>
  <c r="AZ376" i="11"/>
  <c r="AZ621" i="11"/>
  <c r="AZ82" i="11"/>
  <c r="AZ206" i="11"/>
  <c r="AZ756" i="11"/>
  <c r="AZ518" i="11"/>
  <c r="AZ121" i="11"/>
  <c r="AZ522" i="11"/>
  <c r="AZ79" i="11"/>
  <c r="AZ52" i="11"/>
  <c r="AZ619" i="11"/>
  <c r="AZ153" i="11"/>
  <c r="AZ488" i="11"/>
  <c r="AZ365" i="11"/>
  <c r="AZ88" i="11"/>
  <c r="AZ435" i="11"/>
  <c r="AZ194" i="11"/>
  <c r="AZ47" i="11"/>
  <c r="AZ95" i="11"/>
  <c r="AZ581" i="11"/>
  <c r="AZ117" i="11"/>
  <c r="AZ410" i="11"/>
  <c r="AZ555" i="11"/>
  <c r="AZ717" i="11"/>
  <c r="AZ115" i="11"/>
  <c r="AZ84" i="11"/>
  <c r="AZ476" i="11"/>
  <c r="AZ782" i="11"/>
  <c r="AZ229" i="11"/>
  <c r="AZ667" i="11"/>
  <c r="AZ730" i="11"/>
  <c r="AZ642" i="11"/>
  <c r="AZ100" i="11"/>
  <c r="AZ235" i="11"/>
  <c r="AZ449" i="11"/>
  <c r="AZ387" i="11"/>
  <c r="AZ698" i="11"/>
  <c r="AZ602" i="11"/>
  <c r="AZ697" i="11"/>
  <c r="AZ339" i="11"/>
  <c r="AZ166" i="11"/>
  <c r="AZ415" i="11"/>
  <c r="AZ225" i="11"/>
  <c r="AZ680" i="11"/>
  <c r="AZ218" i="11"/>
  <c r="AZ719" i="11"/>
  <c r="AZ549" i="11"/>
  <c r="AZ396" i="11"/>
  <c r="AZ40" i="11"/>
  <c r="AZ330" i="11"/>
  <c r="AZ453" i="11"/>
  <c r="AZ328" i="11"/>
  <c r="AZ707" i="11"/>
  <c r="AZ32" i="11"/>
  <c r="AZ363" i="11"/>
  <c r="AZ188" i="11"/>
  <c r="AZ723" i="11"/>
  <c r="AZ333" i="11"/>
  <c r="AZ378" i="11"/>
  <c r="AZ305" i="11"/>
  <c r="AZ177" i="11"/>
  <c r="AZ690" i="11"/>
  <c r="AZ689" i="11"/>
  <c r="AZ66" i="11"/>
  <c r="AZ140" i="11"/>
  <c r="AZ49" i="11"/>
  <c r="AZ133" i="11"/>
  <c r="AZ616" i="11"/>
  <c r="AZ460" i="11"/>
  <c r="AZ285" i="11"/>
  <c r="AZ13" i="11"/>
  <c r="AZ559" i="11"/>
  <c r="AZ569" i="11"/>
  <c r="AZ428" i="11"/>
  <c r="AZ465" i="11"/>
  <c r="AZ455" i="11"/>
  <c r="AZ591" i="11"/>
  <c r="AZ739" i="11"/>
  <c r="AZ31" i="11"/>
  <c r="AZ762" i="11"/>
  <c r="AZ388" i="11"/>
  <c r="AZ366" i="11"/>
  <c r="AZ466" i="11"/>
  <c r="AZ242" i="11"/>
  <c r="AZ310" i="11"/>
  <c r="AZ301" i="11"/>
  <c r="AZ90" i="11"/>
  <c r="AZ626" i="11"/>
  <c r="AZ484" i="11"/>
  <c r="AZ147" i="11"/>
  <c r="AZ270" i="11"/>
  <c r="AZ766" i="11"/>
  <c r="AZ15" i="11"/>
  <c r="AZ351" i="11"/>
  <c r="AZ230" i="11"/>
  <c r="AZ708" i="11"/>
  <c r="AZ693" i="11"/>
  <c r="AZ590" i="11"/>
  <c r="AZ743" i="11"/>
  <c r="AZ217" i="11"/>
  <c r="AZ646" i="11"/>
  <c r="AZ12" i="11"/>
  <c r="AZ612" i="11"/>
  <c r="AZ278" i="11"/>
  <c r="AZ754" i="11"/>
  <c r="AZ245" i="11"/>
  <c r="AZ720" i="11"/>
  <c r="AZ768" i="11"/>
  <c r="AZ131" i="11"/>
  <c r="AZ300" i="11"/>
  <c r="AZ664" i="11"/>
  <c r="AZ692" i="11"/>
  <c r="AZ632" i="11"/>
  <c r="AZ255" i="11"/>
  <c r="AZ703" i="11"/>
  <c r="AZ516" i="11"/>
  <c r="AZ267" i="11"/>
  <c r="AZ293" i="11"/>
  <c r="AZ660" i="11"/>
  <c r="AZ143" i="11"/>
  <c r="AZ422" i="11"/>
  <c r="AZ770" i="11"/>
  <c r="AZ139" i="11"/>
  <c r="AZ162" i="11"/>
  <c r="AZ325" i="11"/>
  <c r="AZ474" i="11"/>
  <c r="AZ597" i="11"/>
  <c r="AZ105" i="11"/>
  <c r="AZ294" i="11"/>
  <c r="AZ110" i="11"/>
  <c r="AZ385" i="11"/>
  <c r="AZ204" i="11"/>
  <c r="AZ668" i="11"/>
  <c r="AZ763" i="11"/>
  <c r="AZ402" i="11"/>
  <c r="AZ394" i="11"/>
  <c r="AZ431" i="11"/>
  <c r="AZ570" i="11"/>
  <c r="AZ534" i="11"/>
  <c r="AZ314" i="11"/>
  <c r="AZ483" i="11"/>
  <c r="AZ589" i="11"/>
  <c r="AZ500" i="11"/>
  <c r="AZ578" i="11"/>
  <c r="AZ454" i="11"/>
  <c r="AZ472" i="11"/>
  <c r="AZ724" i="11"/>
  <c r="AZ594" i="11"/>
  <c r="AZ614" i="11"/>
  <c r="AZ502" i="11"/>
  <c r="AZ42" i="11"/>
  <c r="AZ551" i="11"/>
  <c r="AZ696" i="11"/>
  <c r="AZ25" i="11"/>
  <c r="AZ344" i="11"/>
  <c r="AZ439" i="11"/>
  <c r="AZ288" i="11"/>
  <c r="AZ495" i="11"/>
  <c r="AZ373" i="11"/>
  <c r="AZ445" i="11"/>
  <c r="AZ722" i="11"/>
  <c r="AZ130" i="11"/>
  <c r="AZ542" i="11"/>
  <c r="AZ170" i="11"/>
  <c r="AZ503" i="11"/>
  <c r="AZ271" i="11"/>
  <c r="AZ526" i="11"/>
  <c r="AZ479" i="11"/>
  <c r="AZ414" i="11"/>
  <c r="AZ635" i="11"/>
  <c r="AZ336" i="11"/>
  <c r="AZ106" i="11"/>
  <c r="AZ715" i="11"/>
  <c r="AZ132" i="11"/>
  <c r="AZ700" i="11"/>
  <c r="AZ440" i="11"/>
  <c r="AZ234" i="11"/>
  <c r="AZ441" i="11"/>
  <c r="AZ227" i="11"/>
  <c r="AZ11" i="11"/>
  <c r="AZ710" i="11"/>
  <c r="AZ21" i="11"/>
  <c r="AZ738" i="11"/>
  <c r="AZ116" i="11"/>
  <c r="AZ44" i="11"/>
  <c r="AZ319" i="11"/>
  <c r="AZ128" i="11"/>
  <c r="AZ93" i="11"/>
  <c r="AZ201" i="11"/>
  <c r="AZ222" i="11"/>
  <c r="AZ504" i="11"/>
  <c r="AZ442" i="11"/>
  <c r="AZ118" i="11"/>
  <c r="AZ252" i="11"/>
  <c r="AZ352" i="11"/>
  <c r="AZ499" i="11"/>
  <c r="AZ275" i="11"/>
  <c r="AZ652" i="11"/>
  <c r="AZ654" i="11"/>
  <c r="AZ26" i="11"/>
  <c r="AZ648" i="11"/>
  <c r="AZ458" i="11"/>
  <c r="AZ91" i="11"/>
  <c r="AZ688" i="11"/>
  <c r="AZ283" i="11"/>
  <c r="AZ256" i="11"/>
  <c r="AZ716" i="11"/>
  <c r="AZ150" i="11"/>
  <c r="AZ579" i="11"/>
  <c r="AZ87" i="11"/>
  <c r="AZ160" i="11"/>
  <c r="AZ515" i="11"/>
  <c r="AZ409" i="11"/>
  <c r="AZ718" i="11"/>
  <c r="AZ606" i="11"/>
  <c r="AZ348" i="11"/>
  <c r="AZ554" i="11"/>
  <c r="AZ250" i="11"/>
  <c r="AZ213" i="11"/>
  <c r="AZ577" i="11"/>
  <c r="AZ53" i="11"/>
  <c r="AZ292" i="11"/>
  <c r="AZ244" i="11"/>
  <c r="AZ372" i="11"/>
  <c r="AZ446" i="11"/>
  <c r="AZ304" i="11"/>
  <c r="AZ561" i="11"/>
  <c r="AZ291" i="11"/>
  <c r="AZ550" i="11"/>
  <c r="AZ429" i="11"/>
  <c r="AZ505" i="11"/>
  <c r="AZ490" i="11"/>
  <c r="AZ181" i="11"/>
  <c r="AZ706" i="11"/>
  <c r="AZ568" i="11"/>
  <c r="AZ164" i="11"/>
  <c r="AZ190" i="11"/>
  <c r="AZ157" i="11"/>
  <c r="AZ122" i="11"/>
  <c r="AZ393" i="11"/>
  <c r="AZ434" i="11"/>
  <c r="AZ761" i="11"/>
  <c r="AZ615" i="11"/>
  <c r="AZ553" i="11"/>
  <c r="AZ186" i="11"/>
  <c r="AZ223" i="11"/>
  <c r="AZ326" i="11"/>
  <c r="AZ609" i="11"/>
  <c r="AZ307" i="11"/>
  <c r="AZ211" i="11"/>
  <c r="AZ643" i="11"/>
  <c r="AZ374" i="11"/>
  <c r="AZ85" i="11"/>
  <c r="AZ740" i="11"/>
  <c r="AZ778" i="11"/>
  <c r="AZ176" i="11"/>
  <c r="AZ337" i="11"/>
  <c r="AZ276" i="11"/>
  <c r="AZ663" i="11"/>
  <c r="AZ123" i="11"/>
  <c r="AZ158" i="11"/>
  <c r="AZ709" i="11"/>
  <c r="AZ529" i="11"/>
  <c r="AZ545" i="11"/>
  <c r="AZ433" i="11"/>
  <c r="AZ418" i="11"/>
  <c r="AZ767" i="11"/>
  <c r="AZ582" i="11"/>
  <c r="AZ447" i="11"/>
  <c r="AZ686" i="11"/>
  <c r="AZ125" i="11"/>
  <c r="AZ308" i="11"/>
  <c r="AZ461" i="11"/>
  <c r="AZ18" i="11"/>
  <c r="AZ342" i="11"/>
  <c r="AZ331" i="11"/>
  <c r="AZ221" i="11"/>
  <c r="AZ519" i="11"/>
  <c r="AZ112" i="11"/>
  <c r="AZ391" i="11"/>
  <c r="AZ368" i="11"/>
  <c r="AZ298" i="11"/>
  <c r="AZ375" i="11"/>
  <c r="AZ265" i="11"/>
  <c r="AZ746" i="11"/>
  <c r="AZ57" i="11"/>
  <c r="AZ491" i="11"/>
  <c r="AZ541" i="11"/>
  <c r="AZ367" i="11"/>
  <c r="AZ566" i="11"/>
  <c r="AZ299" i="11"/>
  <c r="AZ647" i="11"/>
  <c r="AZ563" i="11"/>
  <c r="AZ783" i="11"/>
  <c r="AZ575" i="11"/>
  <c r="AZ58" i="11"/>
  <c r="AZ356" i="11"/>
  <c r="AZ390" i="11"/>
  <c r="AZ392" i="11"/>
  <c r="AZ750" i="11"/>
  <c r="AZ38" i="11"/>
  <c r="AZ623" i="11"/>
  <c r="AZ45" i="11"/>
  <c r="AZ315" i="11"/>
  <c r="AZ236" i="11"/>
  <c r="AZ610" i="11"/>
  <c r="AZ69" i="11"/>
  <c r="AZ142" i="11"/>
  <c r="AZ676" i="11"/>
  <c r="AZ624" i="11"/>
  <c r="AZ73" i="11"/>
  <c r="AZ535" i="11"/>
  <c r="AZ323" i="11"/>
  <c r="AZ311" i="11"/>
  <c r="AZ457" i="11"/>
  <c r="AZ380" i="11"/>
  <c r="AZ640" i="11"/>
  <c r="AZ456" i="11"/>
  <c r="AZ233" i="11"/>
  <c r="AZ381" i="11"/>
  <c r="AZ595" i="11"/>
  <c r="AZ269" i="11"/>
  <c r="AZ424" i="11"/>
  <c r="AZ295" i="11"/>
  <c r="AZ312" i="11"/>
  <c r="AZ113" i="11"/>
  <c r="AZ607" i="11"/>
  <c r="AZ480" i="11"/>
  <c r="AZ487" i="11"/>
  <c r="AZ34" i="11"/>
  <c r="AZ144" i="11"/>
  <c r="AZ282" i="11"/>
  <c r="AZ10" i="11"/>
  <c r="AZ656" i="11"/>
  <c r="AZ260" i="11"/>
  <c r="AZ74" i="11"/>
  <c r="AZ506" i="11"/>
  <c r="AZ141" i="11"/>
  <c r="AZ631" i="11"/>
  <c r="AZ61" i="11"/>
  <c r="AZ224" i="11"/>
  <c r="AZ574" i="11"/>
  <c r="AZ736" i="11"/>
  <c r="AZ401" i="11"/>
  <c r="AZ413" i="11"/>
  <c r="AZ666" i="11"/>
  <c r="AZ174" i="11"/>
  <c r="AZ161" i="11"/>
  <c r="AZ728" i="11"/>
  <c r="AZ617" i="11"/>
  <c r="AZ209" i="11"/>
  <c r="AZ475" i="11"/>
  <c r="AZ669" i="11"/>
  <c r="AZ714" i="11"/>
  <c r="AZ185" i="11"/>
  <c r="AY4" i="11"/>
  <c r="AY5" i="11"/>
  <c r="AZ134" i="11"/>
  <c r="AW4" i="11"/>
  <c r="AZ332" i="11"/>
  <c r="AZ517" i="11"/>
  <c r="AZ59" i="11"/>
  <c r="AZ120" i="11"/>
  <c r="AZ67" i="11"/>
  <c r="AZ477" i="11"/>
  <c r="AZ423" i="11"/>
  <c r="AZ51" i="11"/>
  <c r="AZ33" i="11"/>
  <c r="AZ533" i="11"/>
  <c r="AZ437" i="11"/>
  <c r="AZ537" i="11"/>
  <c r="AZ585" i="11"/>
  <c r="AZ772" i="11"/>
  <c r="AZ187" i="11"/>
  <c r="AZ94" i="11"/>
  <c r="AZ450" i="11"/>
  <c r="AZ370" i="11"/>
  <c r="AZ135" i="11"/>
  <c r="AZ464" i="11"/>
  <c r="AZ469" i="11"/>
  <c r="AZ677" i="11"/>
  <c r="AZ251" i="11"/>
  <c r="AZ546" i="11"/>
  <c r="AZ214" i="11"/>
  <c r="AZ68" i="11"/>
  <c r="AZ377" i="11"/>
  <c r="AZ492" i="11"/>
  <c r="AZ674" i="11"/>
  <c r="AZ258" i="11"/>
  <c r="AZ416" i="11"/>
  <c r="AZ178" i="11"/>
  <c r="AZ404" i="11"/>
  <c r="AZ397" i="11"/>
  <c r="AZ571" i="11"/>
  <c r="AZ732" i="11"/>
  <c r="AZ56" i="11"/>
  <c r="AZ527" i="11"/>
  <c r="AZ712" i="11"/>
  <c r="AZ734" i="11"/>
  <c r="AZ774" i="11"/>
  <c r="AZ103" i="11"/>
  <c r="AZ207" i="11"/>
  <c r="AZ358" i="11"/>
  <c r="AZ165" i="11"/>
  <c r="AZ507" i="11"/>
  <c r="AZ189" i="11"/>
  <c r="AZ399" i="11"/>
  <c r="AZ694" i="11"/>
  <c r="AZ249" i="11"/>
  <c r="AZ523" i="11"/>
  <c r="AZ695" i="11"/>
  <c r="AZ565" i="11"/>
  <c r="AZ243" i="11"/>
  <c r="AZ8" i="11"/>
  <c r="AZ494" i="11"/>
  <c r="AZ540" i="11"/>
  <c r="AZ753" i="11"/>
  <c r="AZ340" i="11"/>
  <c r="AZ620" i="11"/>
  <c r="AZ70" i="11"/>
  <c r="AZ203" i="11"/>
  <c r="AZ246" i="11"/>
  <c r="AZ682" i="11"/>
  <c r="AZ17" i="11"/>
  <c r="AZ613" i="11"/>
  <c r="AZ168" i="11"/>
  <c r="AZ662" i="11"/>
  <c r="AZ641" i="11"/>
  <c r="AZ268" i="11"/>
  <c r="AZ630" i="11"/>
  <c r="AZ329" i="11"/>
  <c r="AZ443" i="11"/>
  <c r="AZ369" i="11"/>
  <c r="AZ408" i="11"/>
  <c r="AZ470" i="11"/>
  <c r="AZ742" i="11"/>
  <c r="AZ608" i="11"/>
  <c r="AZ622" i="11"/>
  <c r="AZ359" i="11"/>
  <c r="AZ39" i="11"/>
  <c r="AZ467" i="11"/>
  <c r="AZ215" i="11"/>
  <c r="AZ773" i="11"/>
  <c r="AZ704" i="11"/>
  <c r="AZ497" i="11"/>
  <c r="AZ588" i="11"/>
  <c r="AZ361" i="11"/>
  <c r="AZ779" i="11"/>
  <c r="AZ679" i="11"/>
  <c r="AZ417" i="11"/>
  <c r="AZ744" i="11"/>
  <c r="AZ159" i="11"/>
  <c r="AZ741" i="11"/>
  <c r="AZ175" i="11"/>
  <c r="AZ81" i="11"/>
  <c r="AZ665" i="11"/>
  <c r="AZ108" i="11"/>
  <c r="AZ259" i="11"/>
  <c r="AZ583" i="11"/>
  <c r="AZ681" i="11"/>
  <c r="AZ99" i="11"/>
  <c r="AZ420" i="11"/>
  <c r="AZ109" i="11"/>
  <c r="AZ202" i="11"/>
  <c r="AZ625" i="11"/>
  <c r="AZ560" i="11"/>
  <c r="AZ531" i="11"/>
  <c r="AZ318" i="11"/>
  <c r="AZ684" i="11"/>
  <c r="AZ509" i="11"/>
  <c r="AZ638" i="11"/>
  <c r="AZ436" i="11"/>
  <c r="AZ468" i="11"/>
  <c r="AZ745" i="11"/>
  <c r="AZ257" i="11"/>
  <c r="AZ71" i="11"/>
  <c r="AZ731" i="11"/>
  <c r="AZ27" i="11"/>
  <c r="AZ152" i="11"/>
  <c r="AZ14" i="11"/>
  <c r="AZ406" i="11"/>
  <c r="AZ347" i="11"/>
  <c r="AZ24" i="11"/>
  <c r="AZ264" i="11"/>
  <c r="AZ548" i="11"/>
  <c r="AZ104" i="11"/>
  <c r="AZ432" i="11"/>
  <c r="AZ685" i="11"/>
  <c r="AZ627" i="11"/>
  <c r="AZ151" i="11"/>
  <c r="AZ601" i="11"/>
  <c r="AZ407" i="11"/>
  <c r="AZ192" i="11"/>
  <c r="AZ78" i="11"/>
  <c r="AZ289" i="11"/>
  <c r="AZ661" i="11"/>
  <c r="AZ371" i="11"/>
  <c r="AZ353" i="11"/>
  <c r="AZ655" i="11"/>
  <c r="AZ513" i="11"/>
  <c r="AZ510" i="11"/>
  <c r="AZ486" i="11"/>
  <c r="AZ50" i="11"/>
  <c r="AZ247" i="11"/>
  <c r="AZ444" i="11"/>
  <c r="AZ600" i="11"/>
  <c r="AZ451" i="11"/>
  <c r="AZ552" i="11"/>
  <c r="AZ727" i="11"/>
  <c r="AZ525" i="11"/>
  <c r="AZ343" i="11"/>
  <c r="AZ41" i="11"/>
  <c r="AZ205" i="11"/>
  <c r="AZ248" i="11"/>
  <c r="AZ316" i="11"/>
  <c r="AZ297" i="11"/>
  <c r="AZ747" i="11"/>
  <c r="AZ757" i="11"/>
  <c r="AZ389" i="11"/>
  <c r="AZ5" i="11" l="1"/>
  <c r="AZ4" i="11"/>
  <c r="B15" i="10" l="1"/>
  <c r="G15" i="9" l="1"/>
  <c r="AZ785" i="6" l="1"/>
  <c r="AY785" i="6"/>
  <c r="AX785" i="6"/>
  <c r="AW785" i="6"/>
  <c r="AV785" i="6"/>
  <c r="AU785" i="6"/>
  <c r="AT785" i="6"/>
  <c r="AS785" i="6"/>
  <c r="AR785" i="6"/>
  <c r="AQ785" i="6"/>
  <c r="AO785" i="6"/>
  <c r="AN785" i="6"/>
  <c r="AL785" i="6"/>
  <c r="AK785" i="6"/>
  <c r="AI785" i="6"/>
  <c r="AH785" i="6"/>
  <c r="AF785" i="6"/>
  <c r="AE785" i="6"/>
  <c r="AC785" i="6"/>
  <c r="AB785" i="6"/>
  <c r="Z785" i="6"/>
  <c r="Y785" i="6"/>
  <c r="W785" i="6"/>
  <c r="V785" i="6"/>
  <c r="T785" i="6"/>
  <c r="S785" i="6"/>
  <c r="Q785" i="6"/>
  <c r="P785" i="6"/>
  <c r="N785" i="6"/>
  <c r="M785" i="6"/>
  <c r="K785" i="6"/>
  <c r="J785" i="6"/>
  <c r="H785" i="6"/>
  <c r="G785" i="6"/>
  <c r="E785" i="6"/>
  <c r="D785" i="6"/>
  <c r="AZ784" i="6"/>
  <c r="AY784" i="6"/>
  <c r="AX784" i="6"/>
  <c r="AW784" i="6"/>
  <c r="AV784" i="6"/>
  <c r="AU784" i="6"/>
  <c r="AT784" i="6"/>
  <c r="AS784" i="6"/>
  <c r="AR784" i="6"/>
  <c r="AQ784" i="6"/>
  <c r="AO784" i="6"/>
  <c r="AN784" i="6"/>
  <c r="AL784" i="6"/>
  <c r="AK784" i="6"/>
  <c r="AI784" i="6"/>
  <c r="AH784" i="6"/>
  <c r="AF784" i="6"/>
  <c r="AE784" i="6"/>
  <c r="AC784" i="6"/>
  <c r="AB784" i="6"/>
  <c r="Z784" i="6"/>
  <c r="Y784" i="6"/>
  <c r="W784" i="6"/>
  <c r="V784" i="6"/>
  <c r="T784" i="6"/>
  <c r="S784" i="6"/>
  <c r="Q784" i="6"/>
  <c r="P784" i="6"/>
  <c r="N784" i="6"/>
  <c r="M784" i="6"/>
  <c r="K784" i="6"/>
  <c r="J784" i="6"/>
  <c r="H784" i="6"/>
  <c r="G784" i="6"/>
  <c r="E784" i="6"/>
  <c r="D784" i="6"/>
  <c r="AZ783" i="6"/>
  <c r="AY783" i="6"/>
  <c r="AX783" i="6"/>
  <c r="AW783" i="6"/>
  <c r="AV783" i="6"/>
  <c r="AU783" i="6"/>
  <c r="AT783" i="6"/>
  <c r="AS783" i="6"/>
  <c r="AR783" i="6"/>
  <c r="AQ783" i="6"/>
  <c r="AO783" i="6"/>
  <c r="AN783" i="6"/>
  <c r="AL783" i="6"/>
  <c r="AK783" i="6"/>
  <c r="AI783" i="6"/>
  <c r="AH783" i="6"/>
  <c r="AF783" i="6"/>
  <c r="AE783" i="6"/>
  <c r="AC783" i="6"/>
  <c r="AB783" i="6"/>
  <c r="Z783" i="6"/>
  <c r="Y783" i="6"/>
  <c r="W783" i="6"/>
  <c r="V783" i="6"/>
  <c r="T783" i="6"/>
  <c r="S783" i="6"/>
  <c r="Q783" i="6"/>
  <c r="P783" i="6"/>
  <c r="N783" i="6"/>
  <c r="M783" i="6"/>
  <c r="K783" i="6"/>
  <c r="J783" i="6"/>
  <c r="H783" i="6"/>
  <c r="G783" i="6"/>
  <c r="E783" i="6"/>
  <c r="D783" i="6"/>
  <c r="AZ782" i="6"/>
  <c r="AY782" i="6"/>
  <c r="AX782" i="6"/>
  <c r="AW782" i="6"/>
  <c r="AV782" i="6"/>
  <c r="AU782" i="6"/>
  <c r="AT782" i="6"/>
  <c r="AS782" i="6"/>
  <c r="AR782" i="6"/>
  <c r="AQ782" i="6"/>
  <c r="AO782" i="6"/>
  <c r="AN782" i="6"/>
  <c r="AL782" i="6"/>
  <c r="AK782" i="6"/>
  <c r="AI782" i="6"/>
  <c r="AH782" i="6"/>
  <c r="AF782" i="6"/>
  <c r="AE782" i="6"/>
  <c r="AC782" i="6"/>
  <c r="AB782" i="6"/>
  <c r="Z782" i="6"/>
  <c r="Y782" i="6"/>
  <c r="W782" i="6"/>
  <c r="V782" i="6"/>
  <c r="T782" i="6"/>
  <c r="S782" i="6"/>
  <c r="Q782" i="6"/>
  <c r="P782" i="6"/>
  <c r="N782" i="6"/>
  <c r="M782" i="6"/>
  <c r="K782" i="6"/>
  <c r="J782" i="6"/>
  <c r="H782" i="6"/>
  <c r="G782" i="6"/>
  <c r="E782" i="6"/>
  <c r="D782" i="6"/>
  <c r="AZ781" i="6"/>
  <c r="AY781" i="6"/>
  <c r="AX781" i="6"/>
  <c r="AW781" i="6"/>
  <c r="AV781" i="6"/>
  <c r="AU781" i="6"/>
  <c r="AT781" i="6"/>
  <c r="AS781" i="6"/>
  <c r="AR781" i="6"/>
  <c r="AQ781" i="6"/>
  <c r="AO781" i="6"/>
  <c r="AN781" i="6"/>
  <c r="AL781" i="6"/>
  <c r="AK781" i="6"/>
  <c r="AI781" i="6"/>
  <c r="AH781" i="6"/>
  <c r="AF781" i="6"/>
  <c r="AE781" i="6"/>
  <c r="AC781" i="6"/>
  <c r="AB781" i="6"/>
  <c r="Z781" i="6"/>
  <c r="Y781" i="6"/>
  <c r="W781" i="6"/>
  <c r="V781" i="6"/>
  <c r="T781" i="6"/>
  <c r="S781" i="6"/>
  <c r="Q781" i="6"/>
  <c r="P781" i="6"/>
  <c r="N781" i="6"/>
  <c r="M781" i="6"/>
  <c r="K781" i="6"/>
  <c r="J781" i="6"/>
  <c r="H781" i="6"/>
  <c r="G781" i="6"/>
  <c r="E781" i="6"/>
  <c r="D781" i="6"/>
  <c r="AZ780" i="6"/>
  <c r="AY780" i="6"/>
  <c r="AX780" i="6"/>
  <c r="AW780" i="6"/>
  <c r="AV780" i="6"/>
  <c r="AU780" i="6"/>
  <c r="AT780" i="6"/>
  <c r="AS780" i="6"/>
  <c r="AR780" i="6"/>
  <c r="AQ780" i="6"/>
  <c r="AO780" i="6"/>
  <c r="AN780" i="6"/>
  <c r="AL780" i="6"/>
  <c r="AK780" i="6"/>
  <c r="AI780" i="6"/>
  <c r="AH780" i="6"/>
  <c r="AF780" i="6"/>
  <c r="AE780" i="6"/>
  <c r="AC780" i="6"/>
  <c r="AB780" i="6"/>
  <c r="Z780" i="6"/>
  <c r="Y780" i="6"/>
  <c r="W780" i="6"/>
  <c r="V780" i="6"/>
  <c r="T780" i="6"/>
  <c r="S780" i="6"/>
  <c r="Q780" i="6"/>
  <c r="P780" i="6"/>
  <c r="N780" i="6"/>
  <c r="M780" i="6"/>
  <c r="K780" i="6"/>
  <c r="J780" i="6"/>
  <c r="H780" i="6"/>
  <c r="G780" i="6"/>
  <c r="E780" i="6"/>
  <c r="D780" i="6"/>
  <c r="AZ779" i="6"/>
  <c r="AY779" i="6"/>
  <c r="AX779" i="6"/>
  <c r="AW779" i="6"/>
  <c r="AV779" i="6"/>
  <c r="AU779" i="6"/>
  <c r="AT779" i="6"/>
  <c r="AS779" i="6"/>
  <c r="AR779" i="6"/>
  <c r="AQ779" i="6"/>
  <c r="AO779" i="6"/>
  <c r="AN779" i="6"/>
  <c r="AL779" i="6"/>
  <c r="AK779" i="6"/>
  <c r="AI779" i="6"/>
  <c r="AH779" i="6"/>
  <c r="AF779" i="6"/>
  <c r="AE779" i="6"/>
  <c r="AC779" i="6"/>
  <c r="AB779" i="6"/>
  <c r="Z779" i="6"/>
  <c r="Y779" i="6"/>
  <c r="W779" i="6"/>
  <c r="V779" i="6"/>
  <c r="T779" i="6"/>
  <c r="S779" i="6"/>
  <c r="Q779" i="6"/>
  <c r="P779" i="6"/>
  <c r="N779" i="6"/>
  <c r="M779" i="6"/>
  <c r="K779" i="6"/>
  <c r="J779" i="6"/>
  <c r="H779" i="6"/>
  <c r="G779" i="6"/>
  <c r="E779" i="6"/>
  <c r="D779" i="6"/>
  <c r="AZ778" i="6"/>
  <c r="AY778" i="6"/>
  <c r="AX778" i="6"/>
  <c r="AW778" i="6"/>
  <c r="AV778" i="6"/>
  <c r="AU778" i="6"/>
  <c r="AT778" i="6"/>
  <c r="AS778" i="6"/>
  <c r="AR778" i="6"/>
  <c r="AQ778" i="6"/>
  <c r="AO778" i="6"/>
  <c r="AN778" i="6"/>
  <c r="AL778" i="6"/>
  <c r="AK778" i="6"/>
  <c r="AI778" i="6"/>
  <c r="AH778" i="6"/>
  <c r="AF778" i="6"/>
  <c r="AE778" i="6"/>
  <c r="AC778" i="6"/>
  <c r="AB778" i="6"/>
  <c r="Z778" i="6"/>
  <c r="Y778" i="6"/>
  <c r="W778" i="6"/>
  <c r="V778" i="6"/>
  <c r="T778" i="6"/>
  <c r="S778" i="6"/>
  <c r="Q778" i="6"/>
  <c r="P778" i="6"/>
  <c r="N778" i="6"/>
  <c r="M778" i="6"/>
  <c r="K778" i="6"/>
  <c r="J778" i="6"/>
  <c r="H778" i="6"/>
  <c r="G778" i="6"/>
  <c r="E778" i="6"/>
  <c r="D778" i="6"/>
  <c r="AZ777" i="6"/>
  <c r="AY777" i="6"/>
  <c r="AX777" i="6"/>
  <c r="AW777" i="6"/>
  <c r="AV777" i="6"/>
  <c r="AU777" i="6"/>
  <c r="AT777" i="6"/>
  <c r="AS777" i="6"/>
  <c r="AR777" i="6"/>
  <c r="AQ777" i="6"/>
  <c r="AO777" i="6"/>
  <c r="AN777" i="6"/>
  <c r="AL777" i="6"/>
  <c r="AK777" i="6"/>
  <c r="AI777" i="6"/>
  <c r="AH777" i="6"/>
  <c r="AF777" i="6"/>
  <c r="AE777" i="6"/>
  <c r="AC777" i="6"/>
  <c r="AB777" i="6"/>
  <c r="Z777" i="6"/>
  <c r="Y777" i="6"/>
  <c r="W777" i="6"/>
  <c r="V777" i="6"/>
  <c r="T777" i="6"/>
  <c r="S777" i="6"/>
  <c r="Q777" i="6"/>
  <c r="P777" i="6"/>
  <c r="N777" i="6"/>
  <c r="M777" i="6"/>
  <c r="K777" i="6"/>
  <c r="J777" i="6"/>
  <c r="H777" i="6"/>
  <c r="G777" i="6"/>
  <c r="E777" i="6"/>
  <c r="D777" i="6"/>
  <c r="AZ776" i="6"/>
  <c r="AY776" i="6"/>
  <c r="AX776" i="6"/>
  <c r="AW776" i="6"/>
  <c r="AV776" i="6"/>
  <c r="AU776" i="6"/>
  <c r="AT776" i="6"/>
  <c r="AS776" i="6"/>
  <c r="AR776" i="6"/>
  <c r="AQ776" i="6"/>
  <c r="AO776" i="6"/>
  <c r="AN776" i="6"/>
  <c r="AL776" i="6"/>
  <c r="AK776" i="6"/>
  <c r="AI776" i="6"/>
  <c r="AH776" i="6"/>
  <c r="AF776" i="6"/>
  <c r="AE776" i="6"/>
  <c r="AC776" i="6"/>
  <c r="AB776" i="6"/>
  <c r="Z776" i="6"/>
  <c r="Y776" i="6"/>
  <c r="W776" i="6"/>
  <c r="V776" i="6"/>
  <c r="T776" i="6"/>
  <c r="S776" i="6"/>
  <c r="Q776" i="6"/>
  <c r="P776" i="6"/>
  <c r="N776" i="6"/>
  <c r="M776" i="6"/>
  <c r="K776" i="6"/>
  <c r="J776" i="6"/>
  <c r="H776" i="6"/>
  <c r="G776" i="6"/>
  <c r="E776" i="6"/>
  <c r="D776" i="6"/>
  <c r="AZ775" i="6"/>
  <c r="AY775" i="6"/>
  <c r="AX775" i="6"/>
  <c r="AW775" i="6"/>
  <c r="AV775" i="6"/>
  <c r="AU775" i="6"/>
  <c r="AT775" i="6"/>
  <c r="AS775" i="6"/>
  <c r="AR775" i="6"/>
  <c r="AQ775" i="6"/>
  <c r="AO775" i="6"/>
  <c r="AN775" i="6"/>
  <c r="AL775" i="6"/>
  <c r="AK775" i="6"/>
  <c r="AI775" i="6"/>
  <c r="AH775" i="6"/>
  <c r="AF775" i="6"/>
  <c r="AE775" i="6"/>
  <c r="AC775" i="6"/>
  <c r="AB775" i="6"/>
  <c r="Z775" i="6"/>
  <c r="Y775" i="6"/>
  <c r="W775" i="6"/>
  <c r="V775" i="6"/>
  <c r="T775" i="6"/>
  <c r="S775" i="6"/>
  <c r="Q775" i="6"/>
  <c r="P775" i="6"/>
  <c r="N775" i="6"/>
  <c r="M775" i="6"/>
  <c r="K775" i="6"/>
  <c r="J775" i="6"/>
  <c r="H775" i="6"/>
  <c r="G775" i="6"/>
  <c r="E775" i="6"/>
  <c r="D775" i="6"/>
  <c r="AZ774" i="6"/>
  <c r="AY774" i="6"/>
  <c r="AX774" i="6"/>
  <c r="AW774" i="6"/>
  <c r="AV774" i="6"/>
  <c r="AU774" i="6"/>
  <c r="AT774" i="6"/>
  <c r="AS774" i="6"/>
  <c r="AR774" i="6"/>
  <c r="AQ774" i="6"/>
  <c r="AO774" i="6"/>
  <c r="AN774" i="6"/>
  <c r="AL774" i="6"/>
  <c r="AK774" i="6"/>
  <c r="AI774" i="6"/>
  <c r="AH774" i="6"/>
  <c r="AF774" i="6"/>
  <c r="AE774" i="6"/>
  <c r="AC774" i="6"/>
  <c r="AB774" i="6"/>
  <c r="Z774" i="6"/>
  <c r="Y774" i="6"/>
  <c r="W774" i="6"/>
  <c r="V774" i="6"/>
  <c r="T774" i="6"/>
  <c r="S774" i="6"/>
  <c r="Q774" i="6"/>
  <c r="P774" i="6"/>
  <c r="N774" i="6"/>
  <c r="M774" i="6"/>
  <c r="K774" i="6"/>
  <c r="J774" i="6"/>
  <c r="H774" i="6"/>
  <c r="G774" i="6"/>
  <c r="E774" i="6"/>
  <c r="D774" i="6"/>
  <c r="AZ773" i="6"/>
  <c r="AY773" i="6"/>
  <c r="AX773" i="6"/>
  <c r="AW773" i="6"/>
  <c r="AV773" i="6"/>
  <c r="AU773" i="6"/>
  <c r="AT773" i="6"/>
  <c r="AS773" i="6"/>
  <c r="AR773" i="6"/>
  <c r="AQ773" i="6"/>
  <c r="AO773" i="6"/>
  <c r="AN773" i="6"/>
  <c r="AL773" i="6"/>
  <c r="AK773" i="6"/>
  <c r="AI773" i="6"/>
  <c r="AH773" i="6"/>
  <c r="AF773" i="6"/>
  <c r="AE773" i="6"/>
  <c r="AC773" i="6"/>
  <c r="AB773" i="6"/>
  <c r="Z773" i="6"/>
  <c r="Y773" i="6"/>
  <c r="W773" i="6"/>
  <c r="V773" i="6"/>
  <c r="T773" i="6"/>
  <c r="S773" i="6"/>
  <c r="Q773" i="6"/>
  <c r="P773" i="6"/>
  <c r="N773" i="6"/>
  <c r="M773" i="6"/>
  <c r="K773" i="6"/>
  <c r="J773" i="6"/>
  <c r="H773" i="6"/>
  <c r="G773" i="6"/>
  <c r="E773" i="6"/>
  <c r="D773" i="6"/>
  <c r="AZ772" i="6"/>
  <c r="AY772" i="6"/>
  <c r="AX772" i="6"/>
  <c r="AW772" i="6"/>
  <c r="AV772" i="6"/>
  <c r="AU772" i="6"/>
  <c r="AT772" i="6"/>
  <c r="AS772" i="6"/>
  <c r="AR772" i="6"/>
  <c r="AQ772" i="6"/>
  <c r="AO772" i="6"/>
  <c r="AN772" i="6"/>
  <c r="AL772" i="6"/>
  <c r="AK772" i="6"/>
  <c r="AI772" i="6"/>
  <c r="AH772" i="6"/>
  <c r="AF772" i="6"/>
  <c r="AE772" i="6"/>
  <c r="AC772" i="6"/>
  <c r="AB772" i="6"/>
  <c r="Z772" i="6"/>
  <c r="Y772" i="6"/>
  <c r="W772" i="6"/>
  <c r="V772" i="6"/>
  <c r="T772" i="6"/>
  <c r="S772" i="6"/>
  <c r="Q772" i="6"/>
  <c r="P772" i="6"/>
  <c r="N772" i="6"/>
  <c r="M772" i="6"/>
  <c r="K772" i="6"/>
  <c r="J772" i="6"/>
  <c r="H772" i="6"/>
  <c r="G772" i="6"/>
  <c r="E772" i="6"/>
  <c r="D772" i="6"/>
  <c r="AZ771" i="6"/>
  <c r="AY771" i="6"/>
  <c r="AX771" i="6"/>
  <c r="AW771" i="6"/>
  <c r="AV771" i="6"/>
  <c r="AU771" i="6"/>
  <c r="AT771" i="6"/>
  <c r="AS771" i="6"/>
  <c r="AR771" i="6"/>
  <c r="AQ771" i="6"/>
  <c r="AO771" i="6"/>
  <c r="AN771" i="6"/>
  <c r="AL771" i="6"/>
  <c r="AK771" i="6"/>
  <c r="AI771" i="6"/>
  <c r="AH771" i="6"/>
  <c r="AF771" i="6"/>
  <c r="AE771" i="6"/>
  <c r="AC771" i="6"/>
  <c r="AB771" i="6"/>
  <c r="Z771" i="6"/>
  <c r="Y771" i="6"/>
  <c r="W771" i="6"/>
  <c r="V771" i="6"/>
  <c r="T771" i="6"/>
  <c r="S771" i="6"/>
  <c r="Q771" i="6"/>
  <c r="P771" i="6"/>
  <c r="N771" i="6"/>
  <c r="M771" i="6"/>
  <c r="K771" i="6"/>
  <c r="J771" i="6"/>
  <c r="H771" i="6"/>
  <c r="G771" i="6"/>
  <c r="E771" i="6"/>
  <c r="D771" i="6"/>
  <c r="AZ770" i="6"/>
  <c r="AY770" i="6"/>
  <c r="AX770" i="6"/>
  <c r="AW770" i="6"/>
  <c r="AV770" i="6"/>
  <c r="AU770" i="6"/>
  <c r="AT770" i="6"/>
  <c r="AS770" i="6"/>
  <c r="AR770" i="6"/>
  <c r="AQ770" i="6"/>
  <c r="AO770" i="6"/>
  <c r="AN770" i="6"/>
  <c r="AL770" i="6"/>
  <c r="AK770" i="6"/>
  <c r="AI770" i="6"/>
  <c r="AH770" i="6"/>
  <c r="AF770" i="6"/>
  <c r="AE770" i="6"/>
  <c r="AC770" i="6"/>
  <c r="AB770" i="6"/>
  <c r="Z770" i="6"/>
  <c r="Y770" i="6"/>
  <c r="W770" i="6"/>
  <c r="V770" i="6"/>
  <c r="T770" i="6"/>
  <c r="S770" i="6"/>
  <c r="Q770" i="6"/>
  <c r="P770" i="6"/>
  <c r="N770" i="6"/>
  <c r="M770" i="6"/>
  <c r="K770" i="6"/>
  <c r="J770" i="6"/>
  <c r="H770" i="6"/>
  <c r="G770" i="6"/>
  <c r="E770" i="6"/>
  <c r="D770" i="6"/>
  <c r="AZ769" i="6"/>
  <c r="AY769" i="6"/>
  <c r="AX769" i="6"/>
  <c r="AW769" i="6"/>
  <c r="AV769" i="6"/>
  <c r="AU769" i="6"/>
  <c r="AT769" i="6"/>
  <c r="AS769" i="6"/>
  <c r="AR769" i="6"/>
  <c r="AQ769" i="6"/>
  <c r="AO769" i="6"/>
  <c r="AN769" i="6"/>
  <c r="AL769" i="6"/>
  <c r="AK769" i="6"/>
  <c r="AI769" i="6"/>
  <c r="AH769" i="6"/>
  <c r="AF769" i="6"/>
  <c r="AE769" i="6"/>
  <c r="AC769" i="6"/>
  <c r="AB769" i="6"/>
  <c r="Z769" i="6"/>
  <c r="Y769" i="6"/>
  <c r="W769" i="6"/>
  <c r="V769" i="6"/>
  <c r="T769" i="6"/>
  <c r="S769" i="6"/>
  <c r="Q769" i="6"/>
  <c r="P769" i="6"/>
  <c r="N769" i="6"/>
  <c r="M769" i="6"/>
  <c r="K769" i="6"/>
  <c r="J769" i="6"/>
  <c r="H769" i="6"/>
  <c r="G769" i="6"/>
  <c r="E769" i="6"/>
  <c r="D769" i="6"/>
  <c r="AZ768" i="6"/>
  <c r="AY768" i="6"/>
  <c r="AX768" i="6"/>
  <c r="AW768" i="6"/>
  <c r="AV768" i="6"/>
  <c r="AU768" i="6"/>
  <c r="AT768" i="6"/>
  <c r="AS768" i="6"/>
  <c r="AR768" i="6"/>
  <c r="AQ768" i="6"/>
  <c r="AO768" i="6"/>
  <c r="AN768" i="6"/>
  <c r="AL768" i="6"/>
  <c r="AK768" i="6"/>
  <c r="AI768" i="6"/>
  <c r="AH768" i="6"/>
  <c r="AF768" i="6"/>
  <c r="AE768" i="6"/>
  <c r="AC768" i="6"/>
  <c r="AB768" i="6"/>
  <c r="Z768" i="6"/>
  <c r="Y768" i="6"/>
  <c r="W768" i="6"/>
  <c r="V768" i="6"/>
  <c r="T768" i="6"/>
  <c r="S768" i="6"/>
  <c r="Q768" i="6"/>
  <c r="P768" i="6"/>
  <c r="N768" i="6"/>
  <c r="M768" i="6"/>
  <c r="K768" i="6"/>
  <c r="J768" i="6"/>
  <c r="H768" i="6"/>
  <c r="G768" i="6"/>
  <c r="E768" i="6"/>
  <c r="D768" i="6"/>
  <c r="AZ767" i="6"/>
  <c r="AY767" i="6"/>
  <c r="AX767" i="6"/>
  <c r="AW767" i="6"/>
  <c r="AV767" i="6"/>
  <c r="AU767" i="6"/>
  <c r="AT767" i="6"/>
  <c r="AS767" i="6"/>
  <c r="AR767" i="6"/>
  <c r="AQ767" i="6"/>
  <c r="AO767" i="6"/>
  <c r="AN767" i="6"/>
  <c r="AL767" i="6"/>
  <c r="AK767" i="6"/>
  <c r="AI767" i="6"/>
  <c r="AH767" i="6"/>
  <c r="AF767" i="6"/>
  <c r="AE767" i="6"/>
  <c r="AC767" i="6"/>
  <c r="AB767" i="6"/>
  <c r="Z767" i="6"/>
  <c r="Y767" i="6"/>
  <c r="W767" i="6"/>
  <c r="V767" i="6"/>
  <c r="T767" i="6"/>
  <c r="S767" i="6"/>
  <c r="Q767" i="6"/>
  <c r="P767" i="6"/>
  <c r="N767" i="6"/>
  <c r="M767" i="6"/>
  <c r="K767" i="6"/>
  <c r="J767" i="6"/>
  <c r="H767" i="6"/>
  <c r="G767" i="6"/>
  <c r="E767" i="6"/>
  <c r="D767" i="6"/>
  <c r="AZ766" i="6"/>
  <c r="AY766" i="6"/>
  <c r="AX766" i="6"/>
  <c r="AW766" i="6"/>
  <c r="AV766" i="6"/>
  <c r="AU766" i="6"/>
  <c r="AT766" i="6"/>
  <c r="AS766" i="6"/>
  <c r="AR766" i="6"/>
  <c r="AQ766" i="6"/>
  <c r="AO766" i="6"/>
  <c r="AN766" i="6"/>
  <c r="AL766" i="6"/>
  <c r="AK766" i="6"/>
  <c r="AI766" i="6"/>
  <c r="AH766" i="6"/>
  <c r="AF766" i="6"/>
  <c r="AE766" i="6"/>
  <c r="AC766" i="6"/>
  <c r="AB766" i="6"/>
  <c r="Z766" i="6"/>
  <c r="Y766" i="6"/>
  <c r="W766" i="6"/>
  <c r="V766" i="6"/>
  <c r="T766" i="6"/>
  <c r="S766" i="6"/>
  <c r="Q766" i="6"/>
  <c r="P766" i="6"/>
  <c r="N766" i="6"/>
  <c r="M766" i="6"/>
  <c r="K766" i="6"/>
  <c r="J766" i="6"/>
  <c r="H766" i="6"/>
  <c r="G766" i="6"/>
  <c r="E766" i="6"/>
  <c r="D766" i="6"/>
  <c r="AZ765" i="6"/>
  <c r="AY765" i="6"/>
  <c r="AX765" i="6"/>
  <c r="AW765" i="6"/>
  <c r="AV765" i="6"/>
  <c r="AU765" i="6"/>
  <c r="AT765" i="6"/>
  <c r="AS765" i="6"/>
  <c r="AR765" i="6"/>
  <c r="AQ765" i="6"/>
  <c r="AO765" i="6"/>
  <c r="AN765" i="6"/>
  <c r="AL765" i="6"/>
  <c r="AK765" i="6"/>
  <c r="AI765" i="6"/>
  <c r="AH765" i="6"/>
  <c r="AF765" i="6"/>
  <c r="AE765" i="6"/>
  <c r="AC765" i="6"/>
  <c r="AB765" i="6"/>
  <c r="Z765" i="6"/>
  <c r="Y765" i="6"/>
  <c r="W765" i="6"/>
  <c r="V765" i="6"/>
  <c r="T765" i="6"/>
  <c r="S765" i="6"/>
  <c r="Q765" i="6"/>
  <c r="P765" i="6"/>
  <c r="N765" i="6"/>
  <c r="M765" i="6"/>
  <c r="K765" i="6"/>
  <c r="J765" i="6"/>
  <c r="H765" i="6"/>
  <c r="G765" i="6"/>
  <c r="E765" i="6"/>
  <c r="D765" i="6"/>
  <c r="AZ764" i="6"/>
  <c r="AY764" i="6"/>
  <c r="AX764" i="6"/>
  <c r="AW764" i="6"/>
  <c r="AV764" i="6"/>
  <c r="AU764" i="6"/>
  <c r="AT764" i="6"/>
  <c r="AS764" i="6"/>
  <c r="AR764" i="6"/>
  <c r="AQ764" i="6"/>
  <c r="AO764" i="6"/>
  <c r="AN764" i="6"/>
  <c r="AL764" i="6"/>
  <c r="AK764" i="6"/>
  <c r="AI764" i="6"/>
  <c r="AH764" i="6"/>
  <c r="AF764" i="6"/>
  <c r="AE764" i="6"/>
  <c r="AC764" i="6"/>
  <c r="AB764" i="6"/>
  <c r="Z764" i="6"/>
  <c r="Y764" i="6"/>
  <c r="W764" i="6"/>
  <c r="V764" i="6"/>
  <c r="T764" i="6"/>
  <c r="S764" i="6"/>
  <c r="Q764" i="6"/>
  <c r="P764" i="6"/>
  <c r="N764" i="6"/>
  <c r="M764" i="6"/>
  <c r="K764" i="6"/>
  <c r="J764" i="6"/>
  <c r="H764" i="6"/>
  <c r="G764" i="6"/>
  <c r="E764" i="6"/>
  <c r="D764" i="6"/>
  <c r="AZ763" i="6"/>
  <c r="AY763" i="6"/>
  <c r="AX763" i="6"/>
  <c r="AW763" i="6"/>
  <c r="AV763" i="6"/>
  <c r="AU763" i="6"/>
  <c r="AT763" i="6"/>
  <c r="AS763" i="6"/>
  <c r="AR763" i="6"/>
  <c r="AQ763" i="6"/>
  <c r="AO763" i="6"/>
  <c r="AN763" i="6"/>
  <c r="AL763" i="6"/>
  <c r="AK763" i="6"/>
  <c r="AI763" i="6"/>
  <c r="AH763" i="6"/>
  <c r="AF763" i="6"/>
  <c r="AE763" i="6"/>
  <c r="AC763" i="6"/>
  <c r="AB763" i="6"/>
  <c r="Z763" i="6"/>
  <c r="Y763" i="6"/>
  <c r="W763" i="6"/>
  <c r="V763" i="6"/>
  <c r="T763" i="6"/>
  <c r="S763" i="6"/>
  <c r="Q763" i="6"/>
  <c r="P763" i="6"/>
  <c r="N763" i="6"/>
  <c r="M763" i="6"/>
  <c r="K763" i="6"/>
  <c r="J763" i="6"/>
  <c r="H763" i="6"/>
  <c r="G763" i="6"/>
  <c r="E763" i="6"/>
  <c r="D763" i="6"/>
  <c r="AZ762" i="6"/>
  <c r="AY762" i="6"/>
  <c r="AX762" i="6"/>
  <c r="AW762" i="6"/>
  <c r="AV762" i="6"/>
  <c r="AU762" i="6"/>
  <c r="AT762" i="6"/>
  <c r="AS762" i="6"/>
  <c r="AR762" i="6"/>
  <c r="AQ762" i="6"/>
  <c r="AO762" i="6"/>
  <c r="AN762" i="6"/>
  <c r="AL762" i="6"/>
  <c r="AK762" i="6"/>
  <c r="AI762" i="6"/>
  <c r="AH762" i="6"/>
  <c r="AF762" i="6"/>
  <c r="AE762" i="6"/>
  <c r="AC762" i="6"/>
  <c r="AB762" i="6"/>
  <c r="Z762" i="6"/>
  <c r="Y762" i="6"/>
  <c r="W762" i="6"/>
  <c r="V762" i="6"/>
  <c r="T762" i="6"/>
  <c r="S762" i="6"/>
  <c r="Q762" i="6"/>
  <c r="P762" i="6"/>
  <c r="N762" i="6"/>
  <c r="M762" i="6"/>
  <c r="K762" i="6"/>
  <c r="J762" i="6"/>
  <c r="H762" i="6"/>
  <c r="G762" i="6"/>
  <c r="E762" i="6"/>
  <c r="D762" i="6"/>
  <c r="AZ761" i="6"/>
  <c r="AY761" i="6"/>
  <c r="AX761" i="6"/>
  <c r="AW761" i="6"/>
  <c r="AV761" i="6"/>
  <c r="AU761" i="6"/>
  <c r="AT761" i="6"/>
  <c r="AS761" i="6"/>
  <c r="AR761" i="6"/>
  <c r="AQ761" i="6"/>
  <c r="AO761" i="6"/>
  <c r="AN761" i="6"/>
  <c r="AL761" i="6"/>
  <c r="AK761" i="6"/>
  <c r="AI761" i="6"/>
  <c r="AH761" i="6"/>
  <c r="AF761" i="6"/>
  <c r="AE761" i="6"/>
  <c r="AC761" i="6"/>
  <c r="AB761" i="6"/>
  <c r="Z761" i="6"/>
  <c r="Y761" i="6"/>
  <c r="W761" i="6"/>
  <c r="V761" i="6"/>
  <c r="T761" i="6"/>
  <c r="S761" i="6"/>
  <c r="Q761" i="6"/>
  <c r="P761" i="6"/>
  <c r="N761" i="6"/>
  <c r="M761" i="6"/>
  <c r="K761" i="6"/>
  <c r="J761" i="6"/>
  <c r="H761" i="6"/>
  <c r="G761" i="6"/>
  <c r="E761" i="6"/>
  <c r="D761" i="6"/>
  <c r="AZ760" i="6"/>
  <c r="AY760" i="6"/>
  <c r="AX760" i="6"/>
  <c r="AW760" i="6"/>
  <c r="AV760" i="6"/>
  <c r="AU760" i="6"/>
  <c r="AT760" i="6"/>
  <c r="AS760" i="6"/>
  <c r="AR760" i="6"/>
  <c r="AQ760" i="6"/>
  <c r="AO760" i="6"/>
  <c r="AN760" i="6"/>
  <c r="AL760" i="6"/>
  <c r="AK760" i="6"/>
  <c r="AI760" i="6"/>
  <c r="AH760" i="6"/>
  <c r="AF760" i="6"/>
  <c r="AE760" i="6"/>
  <c r="AC760" i="6"/>
  <c r="AB760" i="6"/>
  <c r="Z760" i="6"/>
  <c r="Y760" i="6"/>
  <c r="W760" i="6"/>
  <c r="V760" i="6"/>
  <c r="T760" i="6"/>
  <c r="S760" i="6"/>
  <c r="Q760" i="6"/>
  <c r="P760" i="6"/>
  <c r="N760" i="6"/>
  <c r="M760" i="6"/>
  <c r="K760" i="6"/>
  <c r="J760" i="6"/>
  <c r="H760" i="6"/>
  <c r="G760" i="6"/>
  <c r="E760" i="6"/>
  <c r="D760" i="6"/>
  <c r="AZ759" i="6"/>
  <c r="AY759" i="6"/>
  <c r="AX759" i="6"/>
  <c r="AW759" i="6"/>
  <c r="AV759" i="6"/>
  <c r="AU759" i="6"/>
  <c r="AT759" i="6"/>
  <c r="AS759" i="6"/>
  <c r="AR759" i="6"/>
  <c r="AQ759" i="6"/>
  <c r="AO759" i="6"/>
  <c r="AN759" i="6"/>
  <c r="AL759" i="6"/>
  <c r="AK759" i="6"/>
  <c r="AI759" i="6"/>
  <c r="AH759" i="6"/>
  <c r="AF759" i="6"/>
  <c r="AE759" i="6"/>
  <c r="AC759" i="6"/>
  <c r="AB759" i="6"/>
  <c r="Z759" i="6"/>
  <c r="Y759" i="6"/>
  <c r="W759" i="6"/>
  <c r="V759" i="6"/>
  <c r="T759" i="6"/>
  <c r="S759" i="6"/>
  <c r="Q759" i="6"/>
  <c r="P759" i="6"/>
  <c r="N759" i="6"/>
  <c r="M759" i="6"/>
  <c r="K759" i="6"/>
  <c r="J759" i="6"/>
  <c r="H759" i="6"/>
  <c r="G759" i="6"/>
  <c r="E759" i="6"/>
  <c r="D759" i="6"/>
  <c r="AZ758" i="6"/>
  <c r="AY758" i="6"/>
  <c r="AX758" i="6"/>
  <c r="AW758" i="6"/>
  <c r="AV758" i="6"/>
  <c r="AU758" i="6"/>
  <c r="AT758" i="6"/>
  <c r="AS758" i="6"/>
  <c r="AR758" i="6"/>
  <c r="AQ758" i="6"/>
  <c r="AO758" i="6"/>
  <c r="AN758" i="6"/>
  <c r="AL758" i="6"/>
  <c r="AK758" i="6"/>
  <c r="AI758" i="6"/>
  <c r="AH758" i="6"/>
  <c r="AF758" i="6"/>
  <c r="AE758" i="6"/>
  <c r="AC758" i="6"/>
  <c r="AB758" i="6"/>
  <c r="Z758" i="6"/>
  <c r="Y758" i="6"/>
  <c r="W758" i="6"/>
  <c r="V758" i="6"/>
  <c r="T758" i="6"/>
  <c r="S758" i="6"/>
  <c r="Q758" i="6"/>
  <c r="P758" i="6"/>
  <c r="N758" i="6"/>
  <c r="M758" i="6"/>
  <c r="K758" i="6"/>
  <c r="J758" i="6"/>
  <c r="H758" i="6"/>
  <c r="G758" i="6"/>
  <c r="E758" i="6"/>
  <c r="D758" i="6"/>
  <c r="AZ757" i="6"/>
  <c r="AY757" i="6"/>
  <c r="AX757" i="6"/>
  <c r="AW757" i="6"/>
  <c r="AV757" i="6"/>
  <c r="AU757" i="6"/>
  <c r="AT757" i="6"/>
  <c r="AS757" i="6"/>
  <c r="AR757" i="6"/>
  <c r="AQ757" i="6"/>
  <c r="AO757" i="6"/>
  <c r="AN757" i="6"/>
  <c r="AL757" i="6"/>
  <c r="AK757" i="6"/>
  <c r="AI757" i="6"/>
  <c r="AH757" i="6"/>
  <c r="AF757" i="6"/>
  <c r="AE757" i="6"/>
  <c r="AC757" i="6"/>
  <c r="AB757" i="6"/>
  <c r="Z757" i="6"/>
  <c r="Y757" i="6"/>
  <c r="W757" i="6"/>
  <c r="V757" i="6"/>
  <c r="T757" i="6"/>
  <c r="S757" i="6"/>
  <c r="Q757" i="6"/>
  <c r="P757" i="6"/>
  <c r="N757" i="6"/>
  <c r="M757" i="6"/>
  <c r="K757" i="6"/>
  <c r="J757" i="6"/>
  <c r="H757" i="6"/>
  <c r="G757" i="6"/>
  <c r="E757" i="6"/>
  <c r="D757" i="6"/>
  <c r="AZ756" i="6"/>
  <c r="AY756" i="6"/>
  <c r="AX756" i="6"/>
  <c r="AW756" i="6"/>
  <c r="AV756" i="6"/>
  <c r="AU756" i="6"/>
  <c r="AT756" i="6"/>
  <c r="AS756" i="6"/>
  <c r="AR756" i="6"/>
  <c r="AQ756" i="6"/>
  <c r="AO756" i="6"/>
  <c r="AN756" i="6"/>
  <c r="AL756" i="6"/>
  <c r="AK756" i="6"/>
  <c r="AI756" i="6"/>
  <c r="AH756" i="6"/>
  <c r="AF756" i="6"/>
  <c r="AE756" i="6"/>
  <c r="AC756" i="6"/>
  <c r="AB756" i="6"/>
  <c r="Z756" i="6"/>
  <c r="Y756" i="6"/>
  <c r="W756" i="6"/>
  <c r="V756" i="6"/>
  <c r="T756" i="6"/>
  <c r="S756" i="6"/>
  <c r="Q756" i="6"/>
  <c r="P756" i="6"/>
  <c r="N756" i="6"/>
  <c r="M756" i="6"/>
  <c r="K756" i="6"/>
  <c r="J756" i="6"/>
  <c r="H756" i="6"/>
  <c r="G756" i="6"/>
  <c r="E756" i="6"/>
  <c r="D756" i="6"/>
  <c r="AZ755" i="6"/>
  <c r="AY755" i="6"/>
  <c r="AX755" i="6"/>
  <c r="AW755" i="6"/>
  <c r="AV755" i="6"/>
  <c r="AU755" i="6"/>
  <c r="AT755" i="6"/>
  <c r="AS755" i="6"/>
  <c r="AR755" i="6"/>
  <c r="AQ755" i="6"/>
  <c r="AO755" i="6"/>
  <c r="AN755" i="6"/>
  <c r="AL755" i="6"/>
  <c r="AK755" i="6"/>
  <c r="AI755" i="6"/>
  <c r="AH755" i="6"/>
  <c r="AF755" i="6"/>
  <c r="AE755" i="6"/>
  <c r="AC755" i="6"/>
  <c r="AB755" i="6"/>
  <c r="Z755" i="6"/>
  <c r="Y755" i="6"/>
  <c r="W755" i="6"/>
  <c r="V755" i="6"/>
  <c r="T755" i="6"/>
  <c r="S755" i="6"/>
  <c r="Q755" i="6"/>
  <c r="P755" i="6"/>
  <c r="N755" i="6"/>
  <c r="M755" i="6"/>
  <c r="K755" i="6"/>
  <c r="J755" i="6"/>
  <c r="H755" i="6"/>
  <c r="G755" i="6"/>
  <c r="E755" i="6"/>
  <c r="D755" i="6"/>
  <c r="AZ754" i="6"/>
  <c r="AY754" i="6"/>
  <c r="AX754" i="6"/>
  <c r="AW754" i="6"/>
  <c r="AV754" i="6"/>
  <c r="AU754" i="6"/>
  <c r="AT754" i="6"/>
  <c r="AS754" i="6"/>
  <c r="AR754" i="6"/>
  <c r="AQ754" i="6"/>
  <c r="AO754" i="6"/>
  <c r="AN754" i="6"/>
  <c r="AL754" i="6"/>
  <c r="AK754" i="6"/>
  <c r="AI754" i="6"/>
  <c r="AH754" i="6"/>
  <c r="AF754" i="6"/>
  <c r="AE754" i="6"/>
  <c r="AC754" i="6"/>
  <c r="AB754" i="6"/>
  <c r="Z754" i="6"/>
  <c r="Y754" i="6"/>
  <c r="W754" i="6"/>
  <c r="V754" i="6"/>
  <c r="T754" i="6"/>
  <c r="S754" i="6"/>
  <c r="Q754" i="6"/>
  <c r="P754" i="6"/>
  <c r="N754" i="6"/>
  <c r="M754" i="6"/>
  <c r="K754" i="6"/>
  <c r="J754" i="6"/>
  <c r="H754" i="6"/>
  <c r="G754" i="6"/>
  <c r="E754" i="6"/>
  <c r="D754" i="6"/>
  <c r="AZ753" i="6"/>
  <c r="AY753" i="6"/>
  <c r="AX753" i="6"/>
  <c r="AW753" i="6"/>
  <c r="AV753" i="6"/>
  <c r="AU753" i="6"/>
  <c r="AT753" i="6"/>
  <c r="AS753" i="6"/>
  <c r="AR753" i="6"/>
  <c r="AQ753" i="6"/>
  <c r="AO753" i="6"/>
  <c r="AN753" i="6"/>
  <c r="AL753" i="6"/>
  <c r="AK753" i="6"/>
  <c r="AI753" i="6"/>
  <c r="AH753" i="6"/>
  <c r="AF753" i="6"/>
  <c r="AE753" i="6"/>
  <c r="AC753" i="6"/>
  <c r="AB753" i="6"/>
  <c r="Z753" i="6"/>
  <c r="Y753" i="6"/>
  <c r="W753" i="6"/>
  <c r="V753" i="6"/>
  <c r="T753" i="6"/>
  <c r="S753" i="6"/>
  <c r="Q753" i="6"/>
  <c r="P753" i="6"/>
  <c r="N753" i="6"/>
  <c r="M753" i="6"/>
  <c r="K753" i="6"/>
  <c r="J753" i="6"/>
  <c r="H753" i="6"/>
  <c r="G753" i="6"/>
  <c r="E753" i="6"/>
  <c r="D753" i="6"/>
  <c r="AZ752" i="6"/>
  <c r="AY752" i="6"/>
  <c r="AX752" i="6"/>
  <c r="AW752" i="6"/>
  <c r="AV752" i="6"/>
  <c r="AU752" i="6"/>
  <c r="AT752" i="6"/>
  <c r="AS752" i="6"/>
  <c r="AR752" i="6"/>
  <c r="AQ752" i="6"/>
  <c r="AO752" i="6"/>
  <c r="AN752" i="6"/>
  <c r="AL752" i="6"/>
  <c r="AK752" i="6"/>
  <c r="AI752" i="6"/>
  <c r="AH752" i="6"/>
  <c r="AF752" i="6"/>
  <c r="AE752" i="6"/>
  <c r="AC752" i="6"/>
  <c r="AB752" i="6"/>
  <c r="Z752" i="6"/>
  <c r="Y752" i="6"/>
  <c r="W752" i="6"/>
  <c r="V752" i="6"/>
  <c r="T752" i="6"/>
  <c r="S752" i="6"/>
  <c r="Q752" i="6"/>
  <c r="P752" i="6"/>
  <c r="N752" i="6"/>
  <c r="M752" i="6"/>
  <c r="K752" i="6"/>
  <c r="J752" i="6"/>
  <c r="H752" i="6"/>
  <c r="G752" i="6"/>
  <c r="E752" i="6"/>
  <c r="D752" i="6"/>
  <c r="AZ751" i="6"/>
  <c r="AY751" i="6"/>
  <c r="AX751" i="6"/>
  <c r="AW751" i="6"/>
  <c r="AV751" i="6"/>
  <c r="AU751" i="6"/>
  <c r="AT751" i="6"/>
  <c r="AS751" i="6"/>
  <c r="AR751" i="6"/>
  <c r="AQ751" i="6"/>
  <c r="AO751" i="6"/>
  <c r="AN751" i="6"/>
  <c r="AL751" i="6"/>
  <c r="AK751" i="6"/>
  <c r="AI751" i="6"/>
  <c r="AH751" i="6"/>
  <c r="AF751" i="6"/>
  <c r="AE751" i="6"/>
  <c r="AC751" i="6"/>
  <c r="AB751" i="6"/>
  <c r="Z751" i="6"/>
  <c r="Y751" i="6"/>
  <c r="W751" i="6"/>
  <c r="V751" i="6"/>
  <c r="T751" i="6"/>
  <c r="S751" i="6"/>
  <c r="Q751" i="6"/>
  <c r="P751" i="6"/>
  <c r="N751" i="6"/>
  <c r="M751" i="6"/>
  <c r="K751" i="6"/>
  <c r="J751" i="6"/>
  <c r="H751" i="6"/>
  <c r="G751" i="6"/>
  <c r="E751" i="6"/>
  <c r="D751" i="6"/>
  <c r="AZ750" i="6"/>
  <c r="AY750" i="6"/>
  <c r="AX750" i="6"/>
  <c r="AW750" i="6"/>
  <c r="AV750" i="6"/>
  <c r="AU750" i="6"/>
  <c r="AT750" i="6"/>
  <c r="AS750" i="6"/>
  <c r="AR750" i="6"/>
  <c r="AQ750" i="6"/>
  <c r="AO750" i="6"/>
  <c r="AN750" i="6"/>
  <c r="AL750" i="6"/>
  <c r="AK750" i="6"/>
  <c r="AI750" i="6"/>
  <c r="AH750" i="6"/>
  <c r="AF750" i="6"/>
  <c r="AE750" i="6"/>
  <c r="AC750" i="6"/>
  <c r="AB750" i="6"/>
  <c r="Z750" i="6"/>
  <c r="Y750" i="6"/>
  <c r="W750" i="6"/>
  <c r="V750" i="6"/>
  <c r="T750" i="6"/>
  <c r="S750" i="6"/>
  <c r="Q750" i="6"/>
  <c r="P750" i="6"/>
  <c r="N750" i="6"/>
  <c r="M750" i="6"/>
  <c r="K750" i="6"/>
  <c r="J750" i="6"/>
  <c r="H750" i="6"/>
  <c r="G750" i="6"/>
  <c r="E750" i="6"/>
  <c r="D750" i="6"/>
  <c r="AZ749" i="6"/>
  <c r="AY749" i="6"/>
  <c r="AX749" i="6"/>
  <c r="AW749" i="6"/>
  <c r="AV749" i="6"/>
  <c r="AU749" i="6"/>
  <c r="AT749" i="6"/>
  <c r="AS749" i="6"/>
  <c r="AR749" i="6"/>
  <c r="AQ749" i="6"/>
  <c r="AO749" i="6"/>
  <c r="AN749" i="6"/>
  <c r="AL749" i="6"/>
  <c r="AK749" i="6"/>
  <c r="AI749" i="6"/>
  <c r="AH749" i="6"/>
  <c r="AF749" i="6"/>
  <c r="AE749" i="6"/>
  <c r="AC749" i="6"/>
  <c r="AB749" i="6"/>
  <c r="Z749" i="6"/>
  <c r="Y749" i="6"/>
  <c r="W749" i="6"/>
  <c r="V749" i="6"/>
  <c r="T749" i="6"/>
  <c r="S749" i="6"/>
  <c r="Q749" i="6"/>
  <c r="P749" i="6"/>
  <c r="N749" i="6"/>
  <c r="M749" i="6"/>
  <c r="K749" i="6"/>
  <c r="J749" i="6"/>
  <c r="H749" i="6"/>
  <c r="G749" i="6"/>
  <c r="E749" i="6"/>
  <c r="D749" i="6"/>
  <c r="AZ748" i="6"/>
  <c r="AY748" i="6"/>
  <c r="AX748" i="6"/>
  <c r="AW748" i="6"/>
  <c r="AV748" i="6"/>
  <c r="AU748" i="6"/>
  <c r="AT748" i="6"/>
  <c r="AS748" i="6"/>
  <c r="AR748" i="6"/>
  <c r="AQ748" i="6"/>
  <c r="AO748" i="6"/>
  <c r="AN748" i="6"/>
  <c r="AL748" i="6"/>
  <c r="AK748" i="6"/>
  <c r="AI748" i="6"/>
  <c r="AH748" i="6"/>
  <c r="AF748" i="6"/>
  <c r="AE748" i="6"/>
  <c r="AC748" i="6"/>
  <c r="AB748" i="6"/>
  <c r="Z748" i="6"/>
  <c r="Y748" i="6"/>
  <c r="W748" i="6"/>
  <c r="V748" i="6"/>
  <c r="T748" i="6"/>
  <c r="S748" i="6"/>
  <c r="Q748" i="6"/>
  <c r="P748" i="6"/>
  <c r="N748" i="6"/>
  <c r="M748" i="6"/>
  <c r="K748" i="6"/>
  <c r="J748" i="6"/>
  <c r="H748" i="6"/>
  <c r="G748" i="6"/>
  <c r="E748" i="6"/>
  <c r="D748" i="6"/>
  <c r="AZ747" i="6"/>
  <c r="AY747" i="6"/>
  <c r="AX747" i="6"/>
  <c r="AW747" i="6"/>
  <c r="AV747" i="6"/>
  <c r="AU747" i="6"/>
  <c r="AT747" i="6"/>
  <c r="AS747" i="6"/>
  <c r="AR747" i="6"/>
  <c r="AQ747" i="6"/>
  <c r="AO747" i="6"/>
  <c r="AN747" i="6"/>
  <c r="AL747" i="6"/>
  <c r="AK747" i="6"/>
  <c r="AI747" i="6"/>
  <c r="AH747" i="6"/>
  <c r="AF747" i="6"/>
  <c r="AE747" i="6"/>
  <c r="AC747" i="6"/>
  <c r="AB747" i="6"/>
  <c r="Z747" i="6"/>
  <c r="Y747" i="6"/>
  <c r="W747" i="6"/>
  <c r="V747" i="6"/>
  <c r="T747" i="6"/>
  <c r="S747" i="6"/>
  <c r="Q747" i="6"/>
  <c r="P747" i="6"/>
  <c r="N747" i="6"/>
  <c r="M747" i="6"/>
  <c r="K747" i="6"/>
  <c r="J747" i="6"/>
  <c r="H747" i="6"/>
  <c r="G747" i="6"/>
  <c r="E747" i="6"/>
  <c r="D747" i="6"/>
  <c r="AZ746" i="6"/>
  <c r="AY746" i="6"/>
  <c r="AX746" i="6"/>
  <c r="AW746" i="6"/>
  <c r="AV746" i="6"/>
  <c r="AU746" i="6"/>
  <c r="AT746" i="6"/>
  <c r="AS746" i="6"/>
  <c r="AR746" i="6"/>
  <c r="AQ746" i="6"/>
  <c r="AO746" i="6"/>
  <c r="AN746" i="6"/>
  <c r="AL746" i="6"/>
  <c r="AK746" i="6"/>
  <c r="AI746" i="6"/>
  <c r="AH746" i="6"/>
  <c r="AF746" i="6"/>
  <c r="AE746" i="6"/>
  <c r="AC746" i="6"/>
  <c r="AB746" i="6"/>
  <c r="Z746" i="6"/>
  <c r="Y746" i="6"/>
  <c r="W746" i="6"/>
  <c r="V746" i="6"/>
  <c r="T746" i="6"/>
  <c r="S746" i="6"/>
  <c r="Q746" i="6"/>
  <c r="P746" i="6"/>
  <c r="N746" i="6"/>
  <c r="M746" i="6"/>
  <c r="K746" i="6"/>
  <c r="J746" i="6"/>
  <c r="H746" i="6"/>
  <c r="G746" i="6"/>
  <c r="E746" i="6"/>
  <c r="D746" i="6"/>
  <c r="AZ745" i="6"/>
  <c r="AY745" i="6"/>
  <c r="AX745" i="6"/>
  <c r="AW745" i="6"/>
  <c r="AV745" i="6"/>
  <c r="AU745" i="6"/>
  <c r="AT745" i="6"/>
  <c r="AS745" i="6"/>
  <c r="AR745" i="6"/>
  <c r="AQ745" i="6"/>
  <c r="AO745" i="6"/>
  <c r="AN745" i="6"/>
  <c r="AL745" i="6"/>
  <c r="AK745" i="6"/>
  <c r="AI745" i="6"/>
  <c r="AH745" i="6"/>
  <c r="AF745" i="6"/>
  <c r="AE745" i="6"/>
  <c r="AC745" i="6"/>
  <c r="AB745" i="6"/>
  <c r="Z745" i="6"/>
  <c r="Y745" i="6"/>
  <c r="W745" i="6"/>
  <c r="V745" i="6"/>
  <c r="T745" i="6"/>
  <c r="S745" i="6"/>
  <c r="Q745" i="6"/>
  <c r="P745" i="6"/>
  <c r="N745" i="6"/>
  <c r="M745" i="6"/>
  <c r="K745" i="6"/>
  <c r="J745" i="6"/>
  <c r="H745" i="6"/>
  <c r="G745" i="6"/>
  <c r="E745" i="6"/>
  <c r="D745" i="6"/>
  <c r="AZ744" i="6"/>
  <c r="AY744" i="6"/>
  <c r="AX744" i="6"/>
  <c r="AW744" i="6"/>
  <c r="AV744" i="6"/>
  <c r="AU744" i="6"/>
  <c r="AT744" i="6"/>
  <c r="AS744" i="6"/>
  <c r="AR744" i="6"/>
  <c r="AQ744" i="6"/>
  <c r="AO744" i="6"/>
  <c r="AN744" i="6"/>
  <c r="AL744" i="6"/>
  <c r="AK744" i="6"/>
  <c r="AI744" i="6"/>
  <c r="AH744" i="6"/>
  <c r="AF744" i="6"/>
  <c r="AE744" i="6"/>
  <c r="AC744" i="6"/>
  <c r="AB744" i="6"/>
  <c r="Z744" i="6"/>
  <c r="Y744" i="6"/>
  <c r="W744" i="6"/>
  <c r="V744" i="6"/>
  <c r="T744" i="6"/>
  <c r="S744" i="6"/>
  <c r="Q744" i="6"/>
  <c r="P744" i="6"/>
  <c r="N744" i="6"/>
  <c r="M744" i="6"/>
  <c r="K744" i="6"/>
  <c r="J744" i="6"/>
  <c r="H744" i="6"/>
  <c r="G744" i="6"/>
  <c r="E744" i="6"/>
  <c r="D744" i="6"/>
  <c r="AZ743" i="6"/>
  <c r="AY743" i="6"/>
  <c r="AX743" i="6"/>
  <c r="AW743" i="6"/>
  <c r="AV743" i="6"/>
  <c r="AU743" i="6"/>
  <c r="AT743" i="6"/>
  <c r="AS743" i="6"/>
  <c r="AR743" i="6"/>
  <c r="AQ743" i="6"/>
  <c r="AO743" i="6"/>
  <c r="AN743" i="6"/>
  <c r="AL743" i="6"/>
  <c r="AK743" i="6"/>
  <c r="AI743" i="6"/>
  <c r="AH743" i="6"/>
  <c r="AF743" i="6"/>
  <c r="AE743" i="6"/>
  <c r="AC743" i="6"/>
  <c r="AB743" i="6"/>
  <c r="Z743" i="6"/>
  <c r="Y743" i="6"/>
  <c r="W743" i="6"/>
  <c r="V743" i="6"/>
  <c r="T743" i="6"/>
  <c r="S743" i="6"/>
  <c r="Q743" i="6"/>
  <c r="P743" i="6"/>
  <c r="N743" i="6"/>
  <c r="M743" i="6"/>
  <c r="K743" i="6"/>
  <c r="J743" i="6"/>
  <c r="H743" i="6"/>
  <c r="G743" i="6"/>
  <c r="E743" i="6"/>
  <c r="D743" i="6"/>
  <c r="AZ742" i="6"/>
  <c r="AY742" i="6"/>
  <c r="AX742" i="6"/>
  <c r="AW742" i="6"/>
  <c r="AV742" i="6"/>
  <c r="AU742" i="6"/>
  <c r="AT742" i="6"/>
  <c r="AS742" i="6"/>
  <c r="AR742" i="6"/>
  <c r="AQ742" i="6"/>
  <c r="AO742" i="6"/>
  <c r="AN742" i="6"/>
  <c r="AL742" i="6"/>
  <c r="AK742" i="6"/>
  <c r="AI742" i="6"/>
  <c r="AH742" i="6"/>
  <c r="AF742" i="6"/>
  <c r="AE742" i="6"/>
  <c r="AC742" i="6"/>
  <c r="AB742" i="6"/>
  <c r="Z742" i="6"/>
  <c r="Y742" i="6"/>
  <c r="W742" i="6"/>
  <c r="V742" i="6"/>
  <c r="T742" i="6"/>
  <c r="S742" i="6"/>
  <c r="Q742" i="6"/>
  <c r="P742" i="6"/>
  <c r="N742" i="6"/>
  <c r="M742" i="6"/>
  <c r="K742" i="6"/>
  <c r="J742" i="6"/>
  <c r="H742" i="6"/>
  <c r="G742" i="6"/>
  <c r="E742" i="6"/>
  <c r="D742" i="6"/>
  <c r="AZ741" i="6"/>
  <c r="AY741" i="6"/>
  <c r="AX741" i="6"/>
  <c r="AW741" i="6"/>
  <c r="AV741" i="6"/>
  <c r="AU741" i="6"/>
  <c r="AT741" i="6"/>
  <c r="AS741" i="6"/>
  <c r="AR741" i="6"/>
  <c r="AQ741" i="6"/>
  <c r="AO741" i="6"/>
  <c r="AN741" i="6"/>
  <c r="AL741" i="6"/>
  <c r="AK741" i="6"/>
  <c r="AI741" i="6"/>
  <c r="AH741" i="6"/>
  <c r="AF741" i="6"/>
  <c r="AE741" i="6"/>
  <c r="AC741" i="6"/>
  <c r="AB741" i="6"/>
  <c r="Z741" i="6"/>
  <c r="Y741" i="6"/>
  <c r="W741" i="6"/>
  <c r="V741" i="6"/>
  <c r="T741" i="6"/>
  <c r="S741" i="6"/>
  <c r="Q741" i="6"/>
  <c r="P741" i="6"/>
  <c r="N741" i="6"/>
  <c r="M741" i="6"/>
  <c r="K741" i="6"/>
  <c r="J741" i="6"/>
  <c r="H741" i="6"/>
  <c r="G741" i="6"/>
  <c r="E741" i="6"/>
  <c r="D741" i="6"/>
  <c r="AZ740" i="6"/>
  <c r="AY740" i="6"/>
  <c r="AX740" i="6"/>
  <c r="AW740" i="6"/>
  <c r="AV740" i="6"/>
  <c r="AU740" i="6"/>
  <c r="AT740" i="6"/>
  <c r="AS740" i="6"/>
  <c r="AR740" i="6"/>
  <c r="AQ740" i="6"/>
  <c r="AO740" i="6"/>
  <c r="AN740" i="6"/>
  <c r="AL740" i="6"/>
  <c r="AK740" i="6"/>
  <c r="AI740" i="6"/>
  <c r="AH740" i="6"/>
  <c r="AF740" i="6"/>
  <c r="AE740" i="6"/>
  <c r="AC740" i="6"/>
  <c r="AB740" i="6"/>
  <c r="Z740" i="6"/>
  <c r="Y740" i="6"/>
  <c r="W740" i="6"/>
  <c r="V740" i="6"/>
  <c r="T740" i="6"/>
  <c r="S740" i="6"/>
  <c r="Q740" i="6"/>
  <c r="P740" i="6"/>
  <c r="N740" i="6"/>
  <c r="M740" i="6"/>
  <c r="K740" i="6"/>
  <c r="J740" i="6"/>
  <c r="H740" i="6"/>
  <c r="G740" i="6"/>
  <c r="E740" i="6"/>
  <c r="D740" i="6"/>
  <c r="AZ739" i="6"/>
  <c r="AY739" i="6"/>
  <c r="AX739" i="6"/>
  <c r="AW739" i="6"/>
  <c r="AV739" i="6"/>
  <c r="AU739" i="6"/>
  <c r="AT739" i="6"/>
  <c r="AS739" i="6"/>
  <c r="AR739" i="6"/>
  <c r="AQ739" i="6"/>
  <c r="AO739" i="6"/>
  <c r="AN739" i="6"/>
  <c r="AL739" i="6"/>
  <c r="AK739" i="6"/>
  <c r="AI739" i="6"/>
  <c r="AH739" i="6"/>
  <c r="AF739" i="6"/>
  <c r="AE739" i="6"/>
  <c r="AC739" i="6"/>
  <c r="AB739" i="6"/>
  <c r="Z739" i="6"/>
  <c r="Y739" i="6"/>
  <c r="W739" i="6"/>
  <c r="V739" i="6"/>
  <c r="T739" i="6"/>
  <c r="S739" i="6"/>
  <c r="Q739" i="6"/>
  <c r="P739" i="6"/>
  <c r="N739" i="6"/>
  <c r="M739" i="6"/>
  <c r="K739" i="6"/>
  <c r="J739" i="6"/>
  <c r="H739" i="6"/>
  <c r="G739" i="6"/>
  <c r="E739" i="6"/>
  <c r="D739" i="6"/>
  <c r="AZ738" i="6"/>
  <c r="AY738" i="6"/>
  <c r="AX738" i="6"/>
  <c r="AW738" i="6"/>
  <c r="AV738" i="6"/>
  <c r="AU738" i="6"/>
  <c r="AT738" i="6"/>
  <c r="AS738" i="6"/>
  <c r="AR738" i="6"/>
  <c r="AQ738" i="6"/>
  <c r="AO738" i="6"/>
  <c r="AN738" i="6"/>
  <c r="AL738" i="6"/>
  <c r="AK738" i="6"/>
  <c r="AI738" i="6"/>
  <c r="AH738" i="6"/>
  <c r="AF738" i="6"/>
  <c r="AE738" i="6"/>
  <c r="AC738" i="6"/>
  <c r="AB738" i="6"/>
  <c r="Z738" i="6"/>
  <c r="Y738" i="6"/>
  <c r="W738" i="6"/>
  <c r="V738" i="6"/>
  <c r="T738" i="6"/>
  <c r="S738" i="6"/>
  <c r="Q738" i="6"/>
  <c r="P738" i="6"/>
  <c r="N738" i="6"/>
  <c r="M738" i="6"/>
  <c r="K738" i="6"/>
  <c r="J738" i="6"/>
  <c r="H738" i="6"/>
  <c r="G738" i="6"/>
  <c r="E738" i="6"/>
  <c r="D738" i="6"/>
  <c r="AZ737" i="6"/>
  <c r="AY737" i="6"/>
  <c r="AX737" i="6"/>
  <c r="AW737" i="6"/>
  <c r="AV737" i="6"/>
  <c r="AU737" i="6"/>
  <c r="AT737" i="6"/>
  <c r="AS737" i="6"/>
  <c r="AR737" i="6"/>
  <c r="AQ737" i="6"/>
  <c r="AO737" i="6"/>
  <c r="AN737" i="6"/>
  <c r="AL737" i="6"/>
  <c r="AK737" i="6"/>
  <c r="AI737" i="6"/>
  <c r="AH737" i="6"/>
  <c r="AF737" i="6"/>
  <c r="AE737" i="6"/>
  <c r="AC737" i="6"/>
  <c r="AB737" i="6"/>
  <c r="Z737" i="6"/>
  <c r="Y737" i="6"/>
  <c r="W737" i="6"/>
  <c r="V737" i="6"/>
  <c r="T737" i="6"/>
  <c r="S737" i="6"/>
  <c r="Q737" i="6"/>
  <c r="P737" i="6"/>
  <c r="N737" i="6"/>
  <c r="M737" i="6"/>
  <c r="K737" i="6"/>
  <c r="J737" i="6"/>
  <c r="H737" i="6"/>
  <c r="G737" i="6"/>
  <c r="E737" i="6"/>
  <c r="D737" i="6"/>
  <c r="AZ736" i="6"/>
  <c r="AY736" i="6"/>
  <c r="AX736" i="6"/>
  <c r="AW736" i="6"/>
  <c r="AV736" i="6"/>
  <c r="AU736" i="6"/>
  <c r="AT736" i="6"/>
  <c r="AS736" i="6"/>
  <c r="AR736" i="6"/>
  <c r="AQ736" i="6"/>
  <c r="AO736" i="6"/>
  <c r="AN736" i="6"/>
  <c r="AL736" i="6"/>
  <c r="AK736" i="6"/>
  <c r="AI736" i="6"/>
  <c r="AH736" i="6"/>
  <c r="AF736" i="6"/>
  <c r="AE736" i="6"/>
  <c r="AC736" i="6"/>
  <c r="AB736" i="6"/>
  <c r="Z736" i="6"/>
  <c r="Y736" i="6"/>
  <c r="W736" i="6"/>
  <c r="V736" i="6"/>
  <c r="T736" i="6"/>
  <c r="S736" i="6"/>
  <c r="Q736" i="6"/>
  <c r="P736" i="6"/>
  <c r="N736" i="6"/>
  <c r="M736" i="6"/>
  <c r="K736" i="6"/>
  <c r="J736" i="6"/>
  <c r="H736" i="6"/>
  <c r="G736" i="6"/>
  <c r="E736" i="6"/>
  <c r="D736" i="6"/>
  <c r="AZ735" i="6"/>
  <c r="AY735" i="6"/>
  <c r="AX735" i="6"/>
  <c r="AW735" i="6"/>
  <c r="AV735" i="6"/>
  <c r="AU735" i="6"/>
  <c r="AT735" i="6"/>
  <c r="AS735" i="6"/>
  <c r="AR735" i="6"/>
  <c r="AQ735" i="6"/>
  <c r="AO735" i="6"/>
  <c r="AN735" i="6"/>
  <c r="AL735" i="6"/>
  <c r="AK735" i="6"/>
  <c r="AI735" i="6"/>
  <c r="AH735" i="6"/>
  <c r="AF735" i="6"/>
  <c r="AE735" i="6"/>
  <c r="AC735" i="6"/>
  <c r="AB735" i="6"/>
  <c r="Z735" i="6"/>
  <c r="Y735" i="6"/>
  <c r="W735" i="6"/>
  <c r="V735" i="6"/>
  <c r="T735" i="6"/>
  <c r="S735" i="6"/>
  <c r="Q735" i="6"/>
  <c r="P735" i="6"/>
  <c r="N735" i="6"/>
  <c r="M735" i="6"/>
  <c r="K735" i="6"/>
  <c r="J735" i="6"/>
  <c r="H735" i="6"/>
  <c r="G735" i="6"/>
  <c r="E735" i="6"/>
  <c r="D735" i="6"/>
  <c r="AZ734" i="6"/>
  <c r="AY734" i="6"/>
  <c r="AX734" i="6"/>
  <c r="AW734" i="6"/>
  <c r="AV734" i="6"/>
  <c r="AU734" i="6"/>
  <c r="AT734" i="6"/>
  <c r="AS734" i="6"/>
  <c r="AR734" i="6"/>
  <c r="AQ734" i="6"/>
  <c r="AO734" i="6"/>
  <c r="AN734" i="6"/>
  <c r="AL734" i="6"/>
  <c r="AK734" i="6"/>
  <c r="AI734" i="6"/>
  <c r="AH734" i="6"/>
  <c r="AF734" i="6"/>
  <c r="AE734" i="6"/>
  <c r="AC734" i="6"/>
  <c r="AB734" i="6"/>
  <c r="Z734" i="6"/>
  <c r="Y734" i="6"/>
  <c r="W734" i="6"/>
  <c r="V734" i="6"/>
  <c r="T734" i="6"/>
  <c r="S734" i="6"/>
  <c r="Q734" i="6"/>
  <c r="P734" i="6"/>
  <c r="N734" i="6"/>
  <c r="M734" i="6"/>
  <c r="K734" i="6"/>
  <c r="J734" i="6"/>
  <c r="H734" i="6"/>
  <c r="G734" i="6"/>
  <c r="E734" i="6"/>
  <c r="D734" i="6"/>
  <c r="AZ733" i="6"/>
  <c r="AY733" i="6"/>
  <c r="AX733" i="6"/>
  <c r="AW733" i="6"/>
  <c r="AV733" i="6"/>
  <c r="AU733" i="6"/>
  <c r="AT733" i="6"/>
  <c r="AS733" i="6"/>
  <c r="AR733" i="6"/>
  <c r="AQ733" i="6"/>
  <c r="AO733" i="6"/>
  <c r="AN733" i="6"/>
  <c r="AL733" i="6"/>
  <c r="AK733" i="6"/>
  <c r="AI733" i="6"/>
  <c r="AH733" i="6"/>
  <c r="AF733" i="6"/>
  <c r="AE733" i="6"/>
  <c r="AC733" i="6"/>
  <c r="AB733" i="6"/>
  <c r="Z733" i="6"/>
  <c r="Y733" i="6"/>
  <c r="W733" i="6"/>
  <c r="V733" i="6"/>
  <c r="T733" i="6"/>
  <c r="S733" i="6"/>
  <c r="Q733" i="6"/>
  <c r="P733" i="6"/>
  <c r="N733" i="6"/>
  <c r="M733" i="6"/>
  <c r="K733" i="6"/>
  <c r="J733" i="6"/>
  <c r="H733" i="6"/>
  <c r="G733" i="6"/>
  <c r="E733" i="6"/>
  <c r="D733" i="6"/>
  <c r="AZ732" i="6"/>
  <c r="AY732" i="6"/>
  <c r="AX732" i="6"/>
  <c r="AW732" i="6"/>
  <c r="AV732" i="6"/>
  <c r="AU732" i="6"/>
  <c r="AT732" i="6"/>
  <c r="AS732" i="6"/>
  <c r="AR732" i="6"/>
  <c r="AQ732" i="6"/>
  <c r="AO732" i="6"/>
  <c r="AN732" i="6"/>
  <c r="AL732" i="6"/>
  <c r="AK732" i="6"/>
  <c r="AI732" i="6"/>
  <c r="AH732" i="6"/>
  <c r="AF732" i="6"/>
  <c r="AE732" i="6"/>
  <c r="AC732" i="6"/>
  <c r="AB732" i="6"/>
  <c r="Z732" i="6"/>
  <c r="Y732" i="6"/>
  <c r="W732" i="6"/>
  <c r="V732" i="6"/>
  <c r="T732" i="6"/>
  <c r="S732" i="6"/>
  <c r="Q732" i="6"/>
  <c r="P732" i="6"/>
  <c r="N732" i="6"/>
  <c r="M732" i="6"/>
  <c r="K732" i="6"/>
  <c r="J732" i="6"/>
  <c r="H732" i="6"/>
  <c r="G732" i="6"/>
  <c r="E732" i="6"/>
  <c r="D732" i="6"/>
  <c r="AZ731" i="6"/>
  <c r="AY731" i="6"/>
  <c r="AX731" i="6"/>
  <c r="AW731" i="6"/>
  <c r="AV731" i="6"/>
  <c r="AU731" i="6"/>
  <c r="AT731" i="6"/>
  <c r="AS731" i="6"/>
  <c r="AR731" i="6"/>
  <c r="AQ731" i="6"/>
  <c r="AO731" i="6"/>
  <c r="AN731" i="6"/>
  <c r="AL731" i="6"/>
  <c r="AK731" i="6"/>
  <c r="AI731" i="6"/>
  <c r="AH731" i="6"/>
  <c r="AF731" i="6"/>
  <c r="AE731" i="6"/>
  <c r="AC731" i="6"/>
  <c r="AB731" i="6"/>
  <c r="Z731" i="6"/>
  <c r="Y731" i="6"/>
  <c r="W731" i="6"/>
  <c r="V731" i="6"/>
  <c r="T731" i="6"/>
  <c r="S731" i="6"/>
  <c r="Q731" i="6"/>
  <c r="P731" i="6"/>
  <c r="N731" i="6"/>
  <c r="M731" i="6"/>
  <c r="K731" i="6"/>
  <c r="J731" i="6"/>
  <c r="H731" i="6"/>
  <c r="G731" i="6"/>
  <c r="E731" i="6"/>
  <c r="D731" i="6"/>
  <c r="AZ730" i="6"/>
  <c r="AY730" i="6"/>
  <c r="AX730" i="6"/>
  <c r="AW730" i="6"/>
  <c r="AV730" i="6"/>
  <c r="AU730" i="6"/>
  <c r="AT730" i="6"/>
  <c r="AS730" i="6"/>
  <c r="AR730" i="6"/>
  <c r="AQ730" i="6"/>
  <c r="AO730" i="6"/>
  <c r="AN730" i="6"/>
  <c r="AL730" i="6"/>
  <c r="AK730" i="6"/>
  <c r="AI730" i="6"/>
  <c r="AH730" i="6"/>
  <c r="AF730" i="6"/>
  <c r="AE730" i="6"/>
  <c r="AC730" i="6"/>
  <c r="AB730" i="6"/>
  <c r="Z730" i="6"/>
  <c r="Y730" i="6"/>
  <c r="W730" i="6"/>
  <c r="V730" i="6"/>
  <c r="T730" i="6"/>
  <c r="S730" i="6"/>
  <c r="Q730" i="6"/>
  <c r="P730" i="6"/>
  <c r="N730" i="6"/>
  <c r="M730" i="6"/>
  <c r="K730" i="6"/>
  <c r="J730" i="6"/>
  <c r="H730" i="6"/>
  <c r="G730" i="6"/>
  <c r="E730" i="6"/>
  <c r="D730" i="6"/>
  <c r="AZ729" i="6"/>
  <c r="AY729" i="6"/>
  <c r="AX729" i="6"/>
  <c r="AW729" i="6"/>
  <c r="AV729" i="6"/>
  <c r="AU729" i="6"/>
  <c r="AT729" i="6"/>
  <c r="AS729" i="6"/>
  <c r="AR729" i="6"/>
  <c r="AQ729" i="6"/>
  <c r="AO729" i="6"/>
  <c r="AN729" i="6"/>
  <c r="AL729" i="6"/>
  <c r="AK729" i="6"/>
  <c r="AI729" i="6"/>
  <c r="AH729" i="6"/>
  <c r="AF729" i="6"/>
  <c r="AE729" i="6"/>
  <c r="AC729" i="6"/>
  <c r="AB729" i="6"/>
  <c r="Z729" i="6"/>
  <c r="Y729" i="6"/>
  <c r="W729" i="6"/>
  <c r="V729" i="6"/>
  <c r="T729" i="6"/>
  <c r="S729" i="6"/>
  <c r="Q729" i="6"/>
  <c r="P729" i="6"/>
  <c r="N729" i="6"/>
  <c r="M729" i="6"/>
  <c r="K729" i="6"/>
  <c r="J729" i="6"/>
  <c r="H729" i="6"/>
  <c r="G729" i="6"/>
  <c r="E729" i="6"/>
  <c r="D729" i="6"/>
  <c r="AZ728" i="6"/>
  <c r="AY728" i="6"/>
  <c r="AX728" i="6"/>
  <c r="AW728" i="6"/>
  <c r="AV728" i="6"/>
  <c r="AU728" i="6"/>
  <c r="AT728" i="6"/>
  <c r="AS728" i="6"/>
  <c r="AR728" i="6"/>
  <c r="AQ728" i="6"/>
  <c r="AO728" i="6"/>
  <c r="AN728" i="6"/>
  <c r="AL728" i="6"/>
  <c r="AK728" i="6"/>
  <c r="AI728" i="6"/>
  <c r="AH728" i="6"/>
  <c r="AF728" i="6"/>
  <c r="AE728" i="6"/>
  <c r="AC728" i="6"/>
  <c r="AB728" i="6"/>
  <c r="Z728" i="6"/>
  <c r="Y728" i="6"/>
  <c r="W728" i="6"/>
  <c r="V728" i="6"/>
  <c r="T728" i="6"/>
  <c r="S728" i="6"/>
  <c r="Q728" i="6"/>
  <c r="P728" i="6"/>
  <c r="N728" i="6"/>
  <c r="M728" i="6"/>
  <c r="K728" i="6"/>
  <c r="J728" i="6"/>
  <c r="H728" i="6"/>
  <c r="G728" i="6"/>
  <c r="E728" i="6"/>
  <c r="D728" i="6"/>
  <c r="AZ727" i="6"/>
  <c r="AY727" i="6"/>
  <c r="AX727" i="6"/>
  <c r="AW727" i="6"/>
  <c r="AV727" i="6"/>
  <c r="AU727" i="6"/>
  <c r="AT727" i="6"/>
  <c r="AS727" i="6"/>
  <c r="AR727" i="6"/>
  <c r="AQ727" i="6"/>
  <c r="AO727" i="6"/>
  <c r="AN727" i="6"/>
  <c r="AL727" i="6"/>
  <c r="AK727" i="6"/>
  <c r="AI727" i="6"/>
  <c r="AH727" i="6"/>
  <c r="AF727" i="6"/>
  <c r="AE727" i="6"/>
  <c r="AC727" i="6"/>
  <c r="AB727" i="6"/>
  <c r="Z727" i="6"/>
  <c r="Y727" i="6"/>
  <c r="W727" i="6"/>
  <c r="V727" i="6"/>
  <c r="T727" i="6"/>
  <c r="S727" i="6"/>
  <c r="Q727" i="6"/>
  <c r="P727" i="6"/>
  <c r="N727" i="6"/>
  <c r="M727" i="6"/>
  <c r="K727" i="6"/>
  <c r="J727" i="6"/>
  <c r="H727" i="6"/>
  <c r="G727" i="6"/>
  <c r="E727" i="6"/>
  <c r="D727" i="6"/>
  <c r="AZ726" i="6"/>
  <c r="AY726" i="6"/>
  <c r="AX726" i="6"/>
  <c r="AW726" i="6"/>
  <c r="AV726" i="6"/>
  <c r="AU726" i="6"/>
  <c r="AT726" i="6"/>
  <c r="AS726" i="6"/>
  <c r="AR726" i="6"/>
  <c r="AQ726" i="6"/>
  <c r="AO726" i="6"/>
  <c r="AN726" i="6"/>
  <c r="AL726" i="6"/>
  <c r="AK726" i="6"/>
  <c r="AI726" i="6"/>
  <c r="AH726" i="6"/>
  <c r="AF726" i="6"/>
  <c r="AE726" i="6"/>
  <c r="AC726" i="6"/>
  <c r="AB726" i="6"/>
  <c r="Z726" i="6"/>
  <c r="Y726" i="6"/>
  <c r="W726" i="6"/>
  <c r="V726" i="6"/>
  <c r="T726" i="6"/>
  <c r="S726" i="6"/>
  <c r="Q726" i="6"/>
  <c r="P726" i="6"/>
  <c r="N726" i="6"/>
  <c r="M726" i="6"/>
  <c r="K726" i="6"/>
  <c r="J726" i="6"/>
  <c r="H726" i="6"/>
  <c r="G726" i="6"/>
  <c r="E726" i="6"/>
  <c r="D726" i="6"/>
  <c r="AZ725" i="6"/>
  <c r="AY725" i="6"/>
  <c r="AX725" i="6"/>
  <c r="AW725" i="6"/>
  <c r="AV725" i="6"/>
  <c r="AU725" i="6"/>
  <c r="AT725" i="6"/>
  <c r="AS725" i="6"/>
  <c r="AR725" i="6"/>
  <c r="AQ725" i="6"/>
  <c r="AO725" i="6"/>
  <c r="AN725" i="6"/>
  <c r="AL725" i="6"/>
  <c r="AK725" i="6"/>
  <c r="AI725" i="6"/>
  <c r="AH725" i="6"/>
  <c r="AF725" i="6"/>
  <c r="AE725" i="6"/>
  <c r="AC725" i="6"/>
  <c r="AB725" i="6"/>
  <c r="Z725" i="6"/>
  <c r="Y725" i="6"/>
  <c r="W725" i="6"/>
  <c r="V725" i="6"/>
  <c r="T725" i="6"/>
  <c r="S725" i="6"/>
  <c r="Q725" i="6"/>
  <c r="P725" i="6"/>
  <c r="N725" i="6"/>
  <c r="M725" i="6"/>
  <c r="K725" i="6"/>
  <c r="J725" i="6"/>
  <c r="H725" i="6"/>
  <c r="G725" i="6"/>
  <c r="E725" i="6"/>
  <c r="D725" i="6"/>
  <c r="AZ724" i="6"/>
  <c r="AY724" i="6"/>
  <c r="AX724" i="6"/>
  <c r="AW724" i="6"/>
  <c r="AV724" i="6"/>
  <c r="AU724" i="6"/>
  <c r="AT724" i="6"/>
  <c r="AS724" i="6"/>
  <c r="AR724" i="6"/>
  <c r="AQ724" i="6"/>
  <c r="AO724" i="6"/>
  <c r="AN724" i="6"/>
  <c r="AL724" i="6"/>
  <c r="AK724" i="6"/>
  <c r="AI724" i="6"/>
  <c r="AH724" i="6"/>
  <c r="AF724" i="6"/>
  <c r="AE724" i="6"/>
  <c r="AC724" i="6"/>
  <c r="AB724" i="6"/>
  <c r="Z724" i="6"/>
  <c r="Y724" i="6"/>
  <c r="W724" i="6"/>
  <c r="V724" i="6"/>
  <c r="T724" i="6"/>
  <c r="S724" i="6"/>
  <c r="Q724" i="6"/>
  <c r="P724" i="6"/>
  <c r="N724" i="6"/>
  <c r="M724" i="6"/>
  <c r="K724" i="6"/>
  <c r="J724" i="6"/>
  <c r="H724" i="6"/>
  <c r="G724" i="6"/>
  <c r="E724" i="6"/>
  <c r="D724" i="6"/>
  <c r="AZ723" i="6"/>
  <c r="AY723" i="6"/>
  <c r="AX723" i="6"/>
  <c r="AW723" i="6"/>
  <c r="AV723" i="6"/>
  <c r="AU723" i="6"/>
  <c r="AT723" i="6"/>
  <c r="AS723" i="6"/>
  <c r="AR723" i="6"/>
  <c r="AQ723" i="6"/>
  <c r="AO723" i="6"/>
  <c r="AN723" i="6"/>
  <c r="AL723" i="6"/>
  <c r="AK723" i="6"/>
  <c r="AI723" i="6"/>
  <c r="AH723" i="6"/>
  <c r="AF723" i="6"/>
  <c r="AE723" i="6"/>
  <c r="AC723" i="6"/>
  <c r="AB723" i="6"/>
  <c r="Z723" i="6"/>
  <c r="Y723" i="6"/>
  <c r="W723" i="6"/>
  <c r="V723" i="6"/>
  <c r="T723" i="6"/>
  <c r="S723" i="6"/>
  <c r="Q723" i="6"/>
  <c r="P723" i="6"/>
  <c r="N723" i="6"/>
  <c r="M723" i="6"/>
  <c r="K723" i="6"/>
  <c r="J723" i="6"/>
  <c r="H723" i="6"/>
  <c r="G723" i="6"/>
  <c r="E723" i="6"/>
  <c r="D723" i="6"/>
  <c r="AZ722" i="6"/>
  <c r="AY722" i="6"/>
  <c r="AX722" i="6"/>
  <c r="AW722" i="6"/>
  <c r="AV722" i="6"/>
  <c r="AU722" i="6"/>
  <c r="AT722" i="6"/>
  <c r="AS722" i="6"/>
  <c r="AR722" i="6"/>
  <c r="AQ722" i="6"/>
  <c r="AO722" i="6"/>
  <c r="AN722" i="6"/>
  <c r="AL722" i="6"/>
  <c r="AK722" i="6"/>
  <c r="AI722" i="6"/>
  <c r="AH722" i="6"/>
  <c r="AF722" i="6"/>
  <c r="AE722" i="6"/>
  <c r="AC722" i="6"/>
  <c r="AB722" i="6"/>
  <c r="Z722" i="6"/>
  <c r="Y722" i="6"/>
  <c r="W722" i="6"/>
  <c r="V722" i="6"/>
  <c r="T722" i="6"/>
  <c r="S722" i="6"/>
  <c r="Q722" i="6"/>
  <c r="P722" i="6"/>
  <c r="N722" i="6"/>
  <c r="M722" i="6"/>
  <c r="K722" i="6"/>
  <c r="J722" i="6"/>
  <c r="H722" i="6"/>
  <c r="G722" i="6"/>
  <c r="E722" i="6"/>
  <c r="D722" i="6"/>
  <c r="AZ721" i="6"/>
  <c r="AY721" i="6"/>
  <c r="AX721" i="6"/>
  <c r="AW721" i="6"/>
  <c r="AV721" i="6"/>
  <c r="AU721" i="6"/>
  <c r="AT721" i="6"/>
  <c r="AS721" i="6"/>
  <c r="AR721" i="6"/>
  <c r="AQ721" i="6"/>
  <c r="AO721" i="6"/>
  <c r="AN721" i="6"/>
  <c r="AL721" i="6"/>
  <c r="AK721" i="6"/>
  <c r="AI721" i="6"/>
  <c r="AH721" i="6"/>
  <c r="AF721" i="6"/>
  <c r="AE721" i="6"/>
  <c r="AC721" i="6"/>
  <c r="AB721" i="6"/>
  <c r="Z721" i="6"/>
  <c r="Y721" i="6"/>
  <c r="W721" i="6"/>
  <c r="V721" i="6"/>
  <c r="T721" i="6"/>
  <c r="S721" i="6"/>
  <c r="Q721" i="6"/>
  <c r="P721" i="6"/>
  <c r="N721" i="6"/>
  <c r="M721" i="6"/>
  <c r="K721" i="6"/>
  <c r="J721" i="6"/>
  <c r="H721" i="6"/>
  <c r="G721" i="6"/>
  <c r="E721" i="6"/>
  <c r="D721" i="6"/>
  <c r="AZ720" i="6"/>
  <c r="AY720" i="6"/>
  <c r="AX720" i="6"/>
  <c r="AW720" i="6"/>
  <c r="AV720" i="6"/>
  <c r="AU720" i="6"/>
  <c r="AT720" i="6"/>
  <c r="AS720" i="6"/>
  <c r="AR720" i="6"/>
  <c r="AQ720" i="6"/>
  <c r="AO720" i="6"/>
  <c r="AN720" i="6"/>
  <c r="AL720" i="6"/>
  <c r="AK720" i="6"/>
  <c r="AI720" i="6"/>
  <c r="AH720" i="6"/>
  <c r="AF720" i="6"/>
  <c r="AE720" i="6"/>
  <c r="AC720" i="6"/>
  <c r="AB720" i="6"/>
  <c r="Z720" i="6"/>
  <c r="Y720" i="6"/>
  <c r="W720" i="6"/>
  <c r="V720" i="6"/>
  <c r="T720" i="6"/>
  <c r="S720" i="6"/>
  <c r="Q720" i="6"/>
  <c r="P720" i="6"/>
  <c r="N720" i="6"/>
  <c r="M720" i="6"/>
  <c r="K720" i="6"/>
  <c r="J720" i="6"/>
  <c r="H720" i="6"/>
  <c r="G720" i="6"/>
  <c r="E720" i="6"/>
  <c r="D720" i="6"/>
  <c r="AZ719" i="6"/>
  <c r="AY719" i="6"/>
  <c r="AX719" i="6"/>
  <c r="AW719" i="6"/>
  <c r="AV719" i="6"/>
  <c r="AU719" i="6"/>
  <c r="AT719" i="6"/>
  <c r="AS719" i="6"/>
  <c r="AR719" i="6"/>
  <c r="AQ719" i="6"/>
  <c r="AO719" i="6"/>
  <c r="AN719" i="6"/>
  <c r="AL719" i="6"/>
  <c r="AK719" i="6"/>
  <c r="AI719" i="6"/>
  <c r="AH719" i="6"/>
  <c r="AF719" i="6"/>
  <c r="AE719" i="6"/>
  <c r="AC719" i="6"/>
  <c r="AB719" i="6"/>
  <c r="Z719" i="6"/>
  <c r="Y719" i="6"/>
  <c r="W719" i="6"/>
  <c r="V719" i="6"/>
  <c r="T719" i="6"/>
  <c r="S719" i="6"/>
  <c r="Q719" i="6"/>
  <c r="P719" i="6"/>
  <c r="N719" i="6"/>
  <c r="M719" i="6"/>
  <c r="K719" i="6"/>
  <c r="J719" i="6"/>
  <c r="H719" i="6"/>
  <c r="G719" i="6"/>
  <c r="E719" i="6"/>
  <c r="D719" i="6"/>
  <c r="AZ718" i="6"/>
  <c r="AY718" i="6"/>
  <c r="AX718" i="6"/>
  <c r="AW718" i="6"/>
  <c r="AV718" i="6"/>
  <c r="AU718" i="6"/>
  <c r="AT718" i="6"/>
  <c r="AS718" i="6"/>
  <c r="AR718" i="6"/>
  <c r="AQ718" i="6"/>
  <c r="AO718" i="6"/>
  <c r="AN718" i="6"/>
  <c r="AL718" i="6"/>
  <c r="AK718" i="6"/>
  <c r="AI718" i="6"/>
  <c r="AH718" i="6"/>
  <c r="AF718" i="6"/>
  <c r="AE718" i="6"/>
  <c r="AC718" i="6"/>
  <c r="AB718" i="6"/>
  <c r="Z718" i="6"/>
  <c r="Y718" i="6"/>
  <c r="W718" i="6"/>
  <c r="V718" i="6"/>
  <c r="T718" i="6"/>
  <c r="S718" i="6"/>
  <c r="Q718" i="6"/>
  <c r="P718" i="6"/>
  <c r="N718" i="6"/>
  <c r="M718" i="6"/>
  <c r="K718" i="6"/>
  <c r="J718" i="6"/>
  <c r="H718" i="6"/>
  <c r="G718" i="6"/>
  <c r="E718" i="6"/>
  <c r="D718" i="6"/>
  <c r="AZ717" i="6"/>
  <c r="AY717" i="6"/>
  <c r="AX717" i="6"/>
  <c r="AW717" i="6"/>
  <c r="AV717" i="6"/>
  <c r="AU717" i="6"/>
  <c r="AT717" i="6"/>
  <c r="AS717" i="6"/>
  <c r="AR717" i="6"/>
  <c r="AQ717" i="6"/>
  <c r="AO717" i="6"/>
  <c r="AN717" i="6"/>
  <c r="AL717" i="6"/>
  <c r="AK717" i="6"/>
  <c r="AI717" i="6"/>
  <c r="AH717" i="6"/>
  <c r="AF717" i="6"/>
  <c r="AE717" i="6"/>
  <c r="AC717" i="6"/>
  <c r="AB717" i="6"/>
  <c r="Z717" i="6"/>
  <c r="Y717" i="6"/>
  <c r="W717" i="6"/>
  <c r="V717" i="6"/>
  <c r="T717" i="6"/>
  <c r="S717" i="6"/>
  <c r="Q717" i="6"/>
  <c r="P717" i="6"/>
  <c r="N717" i="6"/>
  <c r="M717" i="6"/>
  <c r="K717" i="6"/>
  <c r="J717" i="6"/>
  <c r="H717" i="6"/>
  <c r="G717" i="6"/>
  <c r="E717" i="6"/>
  <c r="D717" i="6"/>
  <c r="AZ716" i="6"/>
  <c r="AY716" i="6"/>
  <c r="AX716" i="6"/>
  <c r="AW716" i="6"/>
  <c r="AV716" i="6"/>
  <c r="AU716" i="6"/>
  <c r="AT716" i="6"/>
  <c r="AS716" i="6"/>
  <c r="AR716" i="6"/>
  <c r="AQ716" i="6"/>
  <c r="AO716" i="6"/>
  <c r="AN716" i="6"/>
  <c r="AL716" i="6"/>
  <c r="AK716" i="6"/>
  <c r="AI716" i="6"/>
  <c r="AH716" i="6"/>
  <c r="AF716" i="6"/>
  <c r="AE716" i="6"/>
  <c r="AC716" i="6"/>
  <c r="AB716" i="6"/>
  <c r="Z716" i="6"/>
  <c r="Y716" i="6"/>
  <c r="W716" i="6"/>
  <c r="V716" i="6"/>
  <c r="T716" i="6"/>
  <c r="S716" i="6"/>
  <c r="Q716" i="6"/>
  <c r="P716" i="6"/>
  <c r="N716" i="6"/>
  <c r="M716" i="6"/>
  <c r="K716" i="6"/>
  <c r="J716" i="6"/>
  <c r="H716" i="6"/>
  <c r="G716" i="6"/>
  <c r="E716" i="6"/>
  <c r="D716" i="6"/>
  <c r="AZ715" i="6"/>
  <c r="AY715" i="6"/>
  <c r="AX715" i="6"/>
  <c r="AW715" i="6"/>
  <c r="AV715" i="6"/>
  <c r="AU715" i="6"/>
  <c r="AT715" i="6"/>
  <c r="AS715" i="6"/>
  <c r="AR715" i="6"/>
  <c r="AQ715" i="6"/>
  <c r="AO715" i="6"/>
  <c r="AN715" i="6"/>
  <c r="AL715" i="6"/>
  <c r="AK715" i="6"/>
  <c r="AI715" i="6"/>
  <c r="AH715" i="6"/>
  <c r="AF715" i="6"/>
  <c r="AE715" i="6"/>
  <c r="AC715" i="6"/>
  <c r="AB715" i="6"/>
  <c r="Z715" i="6"/>
  <c r="Y715" i="6"/>
  <c r="W715" i="6"/>
  <c r="V715" i="6"/>
  <c r="T715" i="6"/>
  <c r="S715" i="6"/>
  <c r="Q715" i="6"/>
  <c r="P715" i="6"/>
  <c r="N715" i="6"/>
  <c r="M715" i="6"/>
  <c r="K715" i="6"/>
  <c r="J715" i="6"/>
  <c r="H715" i="6"/>
  <c r="G715" i="6"/>
  <c r="E715" i="6"/>
  <c r="D715" i="6"/>
  <c r="AZ714" i="6"/>
  <c r="AY714" i="6"/>
  <c r="AX714" i="6"/>
  <c r="AW714" i="6"/>
  <c r="AV714" i="6"/>
  <c r="AU714" i="6"/>
  <c r="AT714" i="6"/>
  <c r="AS714" i="6"/>
  <c r="AR714" i="6"/>
  <c r="AQ714" i="6"/>
  <c r="AO714" i="6"/>
  <c r="AN714" i="6"/>
  <c r="AL714" i="6"/>
  <c r="AK714" i="6"/>
  <c r="AI714" i="6"/>
  <c r="AH714" i="6"/>
  <c r="AF714" i="6"/>
  <c r="AE714" i="6"/>
  <c r="AC714" i="6"/>
  <c r="AB714" i="6"/>
  <c r="Z714" i="6"/>
  <c r="Y714" i="6"/>
  <c r="W714" i="6"/>
  <c r="V714" i="6"/>
  <c r="T714" i="6"/>
  <c r="S714" i="6"/>
  <c r="Q714" i="6"/>
  <c r="P714" i="6"/>
  <c r="N714" i="6"/>
  <c r="M714" i="6"/>
  <c r="K714" i="6"/>
  <c r="J714" i="6"/>
  <c r="H714" i="6"/>
  <c r="G714" i="6"/>
  <c r="E714" i="6"/>
  <c r="D714" i="6"/>
  <c r="AZ713" i="6"/>
  <c r="AY713" i="6"/>
  <c r="AX713" i="6"/>
  <c r="AW713" i="6"/>
  <c r="AV713" i="6"/>
  <c r="AU713" i="6"/>
  <c r="AT713" i="6"/>
  <c r="AS713" i="6"/>
  <c r="AR713" i="6"/>
  <c r="AQ713" i="6"/>
  <c r="AO713" i="6"/>
  <c r="AN713" i="6"/>
  <c r="AL713" i="6"/>
  <c r="AK713" i="6"/>
  <c r="AI713" i="6"/>
  <c r="AH713" i="6"/>
  <c r="AF713" i="6"/>
  <c r="AE713" i="6"/>
  <c r="AC713" i="6"/>
  <c r="AB713" i="6"/>
  <c r="Z713" i="6"/>
  <c r="Y713" i="6"/>
  <c r="W713" i="6"/>
  <c r="V713" i="6"/>
  <c r="T713" i="6"/>
  <c r="S713" i="6"/>
  <c r="Q713" i="6"/>
  <c r="P713" i="6"/>
  <c r="N713" i="6"/>
  <c r="M713" i="6"/>
  <c r="K713" i="6"/>
  <c r="J713" i="6"/>
  <c r="H713" i="6"/>
  <c r="G713" i="6"/>
  <c r="E713" i="6"/>
  <c r="D713" i="6"/>
  <c r="AZ712" i="6"/>
  <c r="AY712" i="6"/>
  <c r="AX712" i="6"/>
  <c r="AW712" i="6"/>
  <c r="AV712" i="6"/>
  <c r="AU712" i="6"/>
  <c r="AT712" i="6"/>
  <c r="AS712" i="6"/>
  <c r="AR712" i="6"/>
  <c r="AQ712" i="6"/>
  <c r="AO712" i="6"/>
  <c r="AN712" i="6"/>
  <c r="AL712" i="6"/>
  <c r="AK712" i="6"/>
  <c r="AI712" i="6"/>
  <c r="AH712" i="6"/>
  <c r="AF712" i="6"/>
  <c r="AE712" i="6"/>
  <c r="AC712" i="6"/>
  <c r="AB712" i="6"/>
  <c r="Z712" i="6"/>
  <c r="Y712" i="6"/>
  <c r="W712" i="6"/>
  <c r="V712" i="6"/>
  <c r="T712" i="6"/>
  <c r="S712" i="6"/>
  <c r="Q712" i="6"/>
  <c r="P712" i="6"/>
  <c r="N712" i="6"/>
  <c r="M712" i="6"/>
  <c r="K712" i="6"/>
  <c r="J712" i="6"/>
  <c r="H712" i="6"/>
  <c r="G712" i="6"/>
  <c r="E712" i="6"/>
  <c r="D712" i="6"/>
  <c r="AZ711" i="6"/>
  <c r="AY711" i="6"/>
  <c r="AX711" i="6"/>
  <c r="AW711" i="6"/>
  <c r="AV711" i="6"/>
  <c r="AU711" i="6"/>
  <c r="AT711" i="6"/>
  <c r="AS711" i="6"/>
  <c r="AR711" i="6"/>
  <c r="AQ711" i="6"/>
  <c r="AO711" i="6"/>
  <c r="AN711" i="6"/>
  <c r="AL711" i="6"/>
  <c r="AK711" i="6"/>
  <c r="AI711" i="6"/>
  <c r="AH711" i="6"/>
  <c r="AF711" i="6"/>
  <c r="AE711" i="6"/>
  <c r="AC711" i="6"/>
  <c r="AB711" i="6"/>
  <c r="Z711" i="6"/>
  <c r="Y711" i="6"/>
  <c r="W711" i="6"/>
  <c r="V711" i="6"/>
  <c r="T711" i="6"/>
  <c r="S711" i="6"/>
  <c r="Q711" i="6"/>
  <c r="P711" i="6"/>
  <c r="N711" i="6"/>
  <c r="M711" i="6"/>
  <c r="K711" i="6"/>
  <c r="J711" i="6"/>
  <c r="H711" i="6"/>
  <c r="G711" i="6"/>
  <c r="E711" i="6"/>
  <c r="D711" i="6"/>
  <c r="AZ710" i="6"/>
  <c r="AY710" i="6"/>
  <c r="AX710" i="6"/>
  <c r="AW710" i="6"/>
  <c r="AV710" i="6"/>
  <c r="AU710" i="6"/>
  <c r="AT710" i="6"/>
  <c r="AS710" i="6"/>
  <c r="AR710" i="6"/>
  <c r="AQ710" i="6"/>
  <c r="AO710" i="6"/>
  <c r="AN710" i="6"/>
  <c r="AL710" i="6"/>
  <c r="AK710" i="6"/>
  <c r="AI710" i="6"/>
  <c r="AH710" i="6"/>
  <c r="AF710" i="6"/>
  <c r="AE710" i="6"/>
  <c r="AC710" i="6"/>
  <c r="AB710" i="6"/>
  <c r="Z710" i="6"/>
  <c r="Y710" i="6"/>
  <c r="W710" i="6"/>
  <c r="V710" i="6"/>
  <c r="T710" i="6"/>
  <c r="S710" i="6"/>
  <c r="Q710" i="6"/>
  <c r="P710" i="6"/>
  <c r="N710" i="6"/>
  <c r="M710" i="6"/>
  <c r="K710" i="6"/>
  <c r="J710" i="6"/>
  <c r="H710" i="6"/>
  <c r="G710" i="6"/>
  <c r="E710" i="6"/>
  <c r="D710" i="6"/>
  <c r="AZ709" i="6"/>
  <c r="AY709" i="6"/>
  <c r="AX709" i="6"/>
  <c r="AW709" i="6"/>
  <c r="AV709" i="6"/>
  <c r="AU709" i="6"/>
  <c r="AT709" i="6"/>
  <c r="AS709" i="6"/>
  <c r="AR709" i="6"/>
  <c r="AQ709" i="6"/>
  <c r="AO709" i="6"/>
  <c r="AN709" i="6"/>
  <c r="AL709" i="6"/>
  <c r="AK709" i="6"/>
  <c r="AI709" i="6"/>
  <c r="AH709" i="6"/>
  <c r="AF709" i="6"/>
  <c r="AE709" i="6"/>
  <c r="AC709" i="6"/>
  <c r="AB709" i="6"/>
  <c r="Z709" i="6"/>
  <c r="Y709" i="6"/>
  <c r="W709" i="6"/>
  <c r="V709" i="6"/>
  <c r="T709" i="6"/>
  <c r="S709" i="6"/>
  <c r="Q709" i="6"/>
  <c r="P709" i="6"/>
  <c r="N709" i="6"/>
  <c r="M709" i="6"/>
  <c r="K709" i="6"/>
  <c r="J709" i="6"/>
  <c r="H709" i="6"/>
  <c r="G709" i="6"/>
  <c r="E709" i="6"/>
  <c r="D709" i="6"/>
  <c r="AZ708" i="6"/>
  <c r="AY708" i="6"/>
  <c r="AX708" i="6"/>
  <c r="AW708" i="6"/>
  <c r="AV708" i="6"/>
  <c r="AU708" i="6"/>
  <c r="AT708" i="6"/>
  <c r="AS708" i="6"/>
  <c r="AR708" i="6"/>
  <c r="AQ708" i="6"/>
  <c r="AO708" i="6"/>
  <c r="AN708" i="6"/>
  <c r="AL708" i="6"/>
  <c r="AK708" i="6"/>
  <c r="AI708" i="6"/>
  <c r="AH708" i="6"/>
  <c r="AF708" i="6"/>
  <c r="AE708" i="6"/>
  <c r="AC708" i="6"/>
  <c r="AB708" i="6"/>
  <c r="Z708" i="6"/>
  <c r="Y708" i="6"/>
  <c r="W708" i="6"/>
  <c r="V708" i="6"/>
  <c r="T708" i="6"/>
  <c r="S708" i="6"/>
  <c r="Q708" i="6"/>
  <c r="P708" i="6"/>
  <c r="N708" i="6"/>
  <c r="M708" i="6"/>
  <c r="K708" i="6"/>
  <c r="J708" i="6"/>
  <c r="H708" i="6"/>
  <c r="G708" i="6"/>
  <c r="E708" i="6"/>
  <c r="D708" i="6"/>
  <c r="AZ707" i="6"/>
  <c r="AY707" i="6"/>
  <c r="AX707" i="6"/>
  <c r="AW707" i="6"/>
  <c r="AV707" i="6"/>
  <c r="AU707" i="6"/>
  <c r="AT707" i="6"/>
  <c r="AS707" i="6"/>
  <c r="AR707" i="6"/>
  <c r="AQ707" i="6"/>
  <c r="AO707" i="6"/>
  <c r="AN707" i="6"/>
  <c r="AL707" i="6"/>
  <c r="AK707" i="6"/>
  <c r="AI707" i="6"/>
  <c r="AH707" i="6"/>
  <c r="AF707" i="6"/>
  <c r="AE707" i="6"/>
  <c r="AC707" i="6"/>
  <c r="AB707" i="6"/>
  <c r="Z707" i="6"/>
  <c r="Y707" i="6"/>
  <c r="W707" i="6"/>
  <c r="V707" i="6"/>
  <c r="T707" i="6"/>
  <c r="S707" i="6"/>
  <c r="Q707" i="6"/>
  <c r="P707" i="6"/>
  <c r="N707" i="6"/>
  <c r="M707" i="6"/>
  <c r="K707" i="6"/>
  <c r="J707" i="6"/>
  <c r="H707" i="6"/>
  <c r="G707" i="6"/>
  <c r="E707" i="6"/>
  <c r="D707" i="6"/>
  <c r="AZ706" i="6"/>
  <c r="AY706" i="6"/>
  <c r="AX706" i="6"/>
  <c r="AW706" i="6"/>
  <c r="AV706" i="6"/>
  <c r="AU706" i="6"/>
  <c r="AT706" i="6"/>
  <c r="AS706" i="6"/>
  <c r="AR706" i="6"/>
  <c r="AQ706" i="6"/>
  <c r="AO706" i="6"/>
  <c r="AN706" i="6"/>
  <c r="AL706" i="6"/>
  <c r="AK706" i="6"/>
  <c r="AI706" i="6"/>
  <c r="AH706" i="6"/>
  <c r="AF706" i="6"/>
  <c r="AE706" i="6"/>
  <c r="AC706" i="6"/>
  <c r="AB706" i="6"/>
  <c r="Z706" i="6"/>
  <c r="Y706" i="6"/>
  <c r="W706" i="6"/>
  <c r="V706" i="6"/>
  <c r="T706" i="6"/>
  <c r="S706" i="6"/>
  <c r="Q706" i="6"/>
  <c r="P706" i="6"/>
  <c r="N706" i="6"/>
  <c r="M706" i="6"/>
  <c r="K706" i="6"/>
  <c r="J706" i="6"/>
  <c r="H706" i="6"/>
  <c r="G706" i="6"/>
  <c r="E706" i="6"/>
  <c r="D706" i="6"/>
  <c r="AZ705" i="6"/>
  <c r="AY705" i="6"/>
  <c r="AX705" i="6"/>
  <c r="AW705" i="6"/>
  <c r="AV705" i="6"/>
  <c r="AU705" i="6"/>
  <c r="AT705" i="6"/>
  <c r="AS705" i="6"/>
  <c r="AR705" i="6"/>
  <c r="AQ705" i="6"/>
  <c r="AO705" i="6"/>
  <c r="AN705" i="6"/>
  <c r="AL705" i="6"/>
  <c r="AK705" i="6"/>
  <c r="AI705" i="6"/>
  <c r="AH705" i="6"/>
  <c r="AF705" i="6"/>
  <c r="AE705" i="6"/>
  <c r="AC705" i="6"/>
  <c r="AB705" i="6"/>
  <c r="Z705" i="6"/>
  <c r="Y705" i="6"/>
  <c r="W705" i="6"/>
  <c r="V705" i="6"/>
  <c r="T705" i="6"/>
  <c r="S705" i="6"/>
  <c r="Q705" i="6"/>
  <c r="P705" i="6"/>
  <c r="N705" i="6"/>
  <c r="M705" i="6"/>
  <c r="K705" i="6"/>
  <c r="J705" i="6"/>
  <c r="H705" i="6"/>
  <c r="G705" i="6"/>
  <c r="E705" i="6"/>
  <c r="D705" i="6"/>
  <c r="AZ704" i="6"/>
  <c r="AY704" i="6"/>
  <c r="AX704" i="6"/>
  <c r="AW704" i="6"/>
  <c r="AV704" i="6"/>
  <c r="AU704" i="6"/>
  <c r="AT704" i="6"/>
  <c r="AS704" i="6"/>
  <c r="AR704" i="6"/>
  <c r="AQ704" i="6"/>
  <c r="AO704" i="6"/>
  <c r="AN704" i="6"/>
  <c r="AL704" i="6"/>
  <c r="AK704" i="6"/>
  <c r="AI704" i="6"/>
  <c r="AH704" i="6"/>
  <c r="AF704" i="6"/>
  <c r="AE704" i="6"/>
  <c r="AC704" i="6"/>
  <c r="AB704" i="6"/>
  <c r="Z704" i="6"/>
  <c r="Y704" i="6"/>
  <c r="W704" i="6"/>
  <c r="V704" i="6"/>
  <c r="T704" i="6"/>
  <c r="S704" i="6"/>
  <c r="Q704" i="6"/>
  <c r="P704" i="6"/>
  <c r="N704" i="6"/>
  <c r="M704" i="6"/>
  <c r="K704" i="6"/>
  <c r="J704" i="6"/>
  <c r="H704" i="6"/>
  <c r="G704" i="6"/>
  <c r="E704" i="6"/>
  <c r="D704" i="6"/>
  <c r="AZ703" i="6"/>
  <c r="AY703" i="6"/>
  <c r="AX703" i="6"/>
  <c r="AW703" i="6"/>
  <c r="AV703" i="6"/>
  <c r="AU703" i="6"/>
  <c r="AT703" i="6"/>
  <c r="AS703" i="6"/>
  <c r="AR703" i="6"/>
  <c r="AQ703" i="6"/>
  <c r="AO703" i="6"/>
  <c r="AN703" i="6"/>
  <c r="AL703" i="6"/>
  <c r="AK703" i="6"/>
  <c r="AI703" i="6"/>
  <c r="AH703" i="6"/>
  <c r="AF703" i="6"/>
  <c r="AE703" i="6"/>
  <c r="AC703" i="6"/>
  <c r="AB703" i="6"/>
  <c r="Z703" i="6"/>
  <c r="Y703" i="6"/>
  <c r="W703" i="6"/>
  <c r="V703" i="6"/>
  <c r="T703" i="6"/>
  <c r="S703" i="6"/>
  <c r="Q703" i="6"/>
  <c r="P703" i="6"/>
  <c r="N703" i="6"/>
  <c r="M703" i="6"/>
  <c r="K703" i="6"/>
  <c r="J703" i="6"/>
  <c r="H703" i="6"/>
  <c r="G703" i="6"/>
  <c r="E703" i="6"/>
  <c r="D703" i="6"/>
  <c r="AZ702" i="6"/>
  <c r="AY702" i="6"/>
  <c r="AX702" i="6"/>
  <c r="AW702" i="6"/>
  <c r="AV702" i="6"/>
  <c r="AU702" i="6"/>
  <c r="AT702" i="6"/>
  <c r="AS702" i="6"/>
  <c r="AR702" i="6"/>
  <c r="AQ702" i="6"/>
  <c r="AO702" i="6"/>
  <c r="AN702" i="6"/>
  <c r="AL702" i="6"/>
  <c r="AK702" i="6"/>
  <c r="AI702" i="6"/>
  <c r="AH702" i="6"/>
  <c r="AF702" i="6"/>
  <c r="AE702" i="6"/>
  <c r="AC702" i="6"/>
  <c r="AB702" i="6"/>
  <c r="Z702" i="6"/>
  <c r="Y702" i="6"/>
  <c r="W702" i="6"/>
  <c r="V702" i="6"/>
  <c r="T702" i="6"/>
  <c r="S702" i="6"/>
  <c r="Q702" i="6"/>
  <c r="P702" i="6"/>
  <c r="N702" i="6"/>
  <c r="M702" i="6"/>
  <c r="K702" i="6"/>
  <c r="J702" i="6"/>
  <c r="H702" i="6"/>
  <c r="G702" i="6"/>
  <c r="E702" i="6"/>
  <c r="D702" i="6"/>
  <c r="AZ701" i="6"/>
  <c r="AY701" i="6"/>
  <c r="AX701" i="6"/>
  <c r="AW701" i="6"/>
  <c r="AV701" i="6"/>
  <c r="AU701" i="6"/>
  <c r="AT701" i="6"/>
  <c r="AS701" i="6"/>
  <c r="AR701" i="6"/>
  <c r="AQ701" i="6"/>
  <c r="AO701" i="6"/>
  <c r="AN701" i="6"/>
  <c r="AL701" i="6"/>
  <c r="AK701" i="6"/>
  <c r="AI701" i="6"/>
  <c r="AH701" i="6"/>
  <c r="AF701" i="6"/>
  <c r="AE701" i="6"/>
  <c r="AC701" i="6"/>
  <c r="AB701" i="6"/>
  <c r="Z701" i="6"/>
  <c r="Y701" i="6"/>
  <c r="W701" i="6"/>
  <c r="V701" i="6"/>
  <c r="T701" i="6"/>
  <c r="S701" i="6"/>
  <c r="Q701" i="6"/>
  <c r="P701" i="6"/>
  <c r="N701" i="6"/>
  <c r="M701" i="6"/>
  <c r="K701" i="6"/>
  <c r="J701" i="6"/>
  <c r="H701" i="6"/>
  <c r="G701" i="6"/>
  <c r="E701" i="6"/>
  <c r="D701" i="6"/>
  <c r="AZ700" i="6"/>
  <c r="AY700" i="6"/>
  <c r="AX700" i="6"/>
  <c r="AW700" i="6"/>
  <c r="AV700" i="6"/>
  <c r="AU700" i="6"/>
  <c r="AT700" i="6"/>
  <c r="AS700" i="6"/>
  <c r="AR700" i="6"/>
  <c r="AQ700" i="6"/>
  <c r="AO700" i="6"/>
  <c r="AN700" i="6"/>
  <c r="AL700" i="6"/>
  <c r="AK700" i="6"/>
  <c r="AI700" i="6"/>
  <c r="AH700" i="6"/>
  <c r="AF700" i="6"/>
  <c r="AE700" i="6"/>
  <c r="AC700" i="6"/>
  <c r="AB700" i="6"/>
  <c r="Z700" i="6"/>
  <c r="Y700" i="6"/>
  <c r="W700" i="6"/>
  <c r="V700" i="6"/>
  <c r="T700" i="6"/>
  <c r="S700" i="6"/>
  <c r="Q700" i="6"/>
  <c r="P700" i="6"/>
  <c r="N700" i="6"/>
  <c r="M700" i="6"/>
  <c r="K700" i="6"/>
  <c r="J700" i="6"/>
  <c r="H700" i="6"/>
  <c r="G700" i="6"/>
  <c r="E700" i="6"/>
  <c r="D700" i="6"/>
  <c r="AZ699" i="6"/>
  <c r="AY699" i="6"/>
  <c r="AX699" i="6"/>
  <c r="AW699" i="6"/>
  <c r="AV699" i="6"/>
  <c r="AU699" i="6"/>
  <c r="AT699" i="6"/>
  <c r="AS699" i="6"/>
  <c r="AR699" i="6"/>
  <c r="AQ699" i="6"/>
  <c r="AO699" i="6"/>
  <c r="AN699" i="6"/>
  <c r="AL699" i="6"/>
  <c r="AK699" i="6"/>
  <c r="AI699" i="6"/>
  <c r="AH699" i="6"/>
  <c r="AF699" i="6"/>
  <c r="AE699" i="6"/>
  <c r="AC699" i="6"/>
  <c r="AB699" i="6"/>
  <c r="Z699" i="6"/>
  <c r="Y699" i="6"/>
  <c r="W699" i="6"/>
  <c r="V699" i="6"/>
  <c r="T699" i="6"/>
  <c r="S699" i="6"/>
  <c r="Q699" i="6"/>
  <c r="P699" i="6"/>
  <c r="N699" i="6"/>
  <c r="M699" i="6"/>
  <c r="K699" i="6"/>
  <c r="J699" i="6"/>
  <c r="H699" i="6"/>
  <c r="G699" i="6"/>
  <c r="E699" i="6"/>
  <c r="D699" i="6"/>
  <c r="AZ698" i="6"/>
  <c r="AY698" i="6"/>
  <c r="AX698" i="6"/>
  <c r="AW698" i="6"/>
  <c r="AV698" i="6"/>
  <c r="AU698" i="6"/>
  <c r="AT698" i="6"/>
  <c r="AS698" i="6"/>
  <c r="AR698" i="6"/>
  <c r="AQ698" i="6"/>
  <c r="AO698" i="6"/>
  <c r="AN698" i="6"/>
  <c r="AL698" i="6"/>
  <c r="AK698" i="6"/>
  <c r="AI698" i="6"/>
  <c r="AH698" i="6"/>
  <c r="AF698" i="6"/>
  <c r="AE698" i="6"/>
  <c r="AC698" i="6"/>
  <c r="AB698" i="6"/>
  <c r="Z698" i="6"/>
  <c r="Y698" i="6"/>
  <c r="W698" i="6"/>
  <c r="V698" i="6"/>
  <c r="T698" i="6"/>
  <c r="S698" i="6"/>
  <c r="Q698" i="6"/>
  <c r="P698" i="6"/>
  <c r="N698" i="6"/>
  <c r="M698" i="6"/>
  <c r="K698" i="6"/>
  <c r="J698" i="6"/>
  <c r="H698" i="6"/>
  <c r="G698" i="6"/>
  <c r="E698" i="6"/>
  <c r="D698" i="6"/>
  <c r="AZ697" i="6"/>
  <c r="AY697" i="6"/>
  <c r="AX697" i="6"/>
  <c r="AW697" i="6"/>
  <c r="AV697" i="6"/>
  <c r="AU697" i="6"/>
  <c r="AT697" i="6"/>
  <c r="AS697" i="6"/>
  <c r="AR697" i="6"/>
  <c r="AQ697" i="6"/>
  <c r="AO697" i="6"/>
  <c r="AN697" i="6"/>
  <c r="AL697" i="6"/>
  <c r="AK697" i="6"/>
  <c r="AI697" i="6"/>
  <c r="AH697" i="6"/>
  <c r="AF697" i="6"/>
  <c r="AE697" i="6"/>
  <c r="AC697" i="6"/>
  <c r="AB697" i="6"/>
  <c r="Z697" i="6"/>
  <c r="Y697" i="6"/>
  <c r="W697" i="6"/>
  <c r="V697" i="6"/>
  <c r="T697" i="6"/>
  <c r="S697" i="6"/>
  <c r="Q697" i="6"/>
  <c r="P697" i="6"/>
  <c r="N697" i="6"/>
  <c r="M697" i="6"/>
  <c r="K697" i="6"/>
  <c r="J697" i="6"/>
  <c r="H697" i="6"/>
  <c r="G697" i="6"/>
  <c r="E697" i="6"/>
  <c r="D697" i="6"/>
  <c r="AZ696" i="6"/>
  <c r="AY696" i="6"/>
  <c r="AX696" i="6"/>
  <c r="AW696" i="6"/>
  <c r="AV696" i="6"/>
  <c r="AU696" i="6"/>
  <c r="AT696" i="6"/>
  <c r="AS696" i="6"/>
  <c r="AR696" i="6"/>
  <c r="AQ696" i="6"/>
  <c r="AO696" i="6"/>
  <c r="AN696" i="6"/>
  <c r="AL696" i="6"/>
  <c r="AK696" i="6"/>
  <c r="AI696" i="6"/>
  <c r="AH696" i="6"/>
  <c r="AF696" i="6"/>
  <c r="AE696" i="6"/>
  <c r="AC696" i="6"/>
  <c r="AB696" i="6"/>
  <c r="Z696" i="6"/>
  <c r="Y696" i="6"/>
  <c r="W696" i="6"/>
  <c r="V696" i="6"/>
  <c r="T696" i="6"/>
  <c r="S696" i="6"/>
  <c r="Q696" i="6"/>
  <c r="P696" i="6"/>
  <c r="N696" i="6"/>
  <c r="M696" i="6"/>
  <c r="K696" i="6"/>
  <c r="J696" i="6"/>
  <c r="H696" i="6"/>
  <c r="G696" i="6"/>
  <c r="E696" i="6"/>
  <c r="D696" i="6"/>
  <c r="AZ695" i="6"/>
  <c r="AY695" i="6"/>
  <c r="AX695" i="6"/>
  <c r="AW695" i="6"/>
  <c r="AV695" i="6"/>
  <c r="AU695" i="6"/>
  <c r="AT695" i="6"/>
  <c r="AS695" i="6"/>
  <c r="AR695" i="6"/>
  <c r="AQ695" i="6"/>
  <c r="AO695" i="6"/>
  <c r="AN695" i="6"/>
  <c r="AL695" i="6"/>
  <c r="AK695" i="6"/>
  <c r="AI695" i="6"/>
  <c r="AH695" i="6"/>
  <c r="AF695" i="6"/>
  <c r="AE695" i="6"/>
  <c r="AC695" i="6"/>
  <c r="AB695" i="6"/>
  <c r="Z695" i="6"/>
  <c r="Y695" i="6"/>
  <c r="W695" i="6"/>
  <c r="V695" i="6"/>
  <c r="T695" i="6"/>
  <c r="S695" i="6"/>
  <c r="Q695" i="6"/>
  <c r="P695" i="6"/>
  <c r="N695" i="6"/>
  <c r="M695" i="6"/>
  <c r="K695" i="6"/>
  <c r="J695" i="6"/>
  <c r="H695" i="6"/>
  <c r="G695" i="6"/>
  <c r="E695" i="6"/>
  <c r="D695" i="6"/>
  <c r="AZ694" i="6"/>
  <c r="AY694" i="6"/>
  <c r="AX694" i="6"/>
  <c r="AW694" i="6"/>
  <c r="AV694" i="6"/>
  <c r="AU694" i="6"/>
  <c r="AT694" i="6"/>
  <c r="AS694" i="6"/>
  <c r="AR694" i="6"/>
  <c r="AQ694" i="6"/>
  <c r="AO694" i="6"/>
  <c r="AN694" i="6"/>
  <c r="AL694" i="6"/>
  <c r="AK694" i="6"/>
  <c r="AI694" i="6"/>
  <c r="AH694" i="6"/>
  <c r="AF694" i="6"/>
  <c r="AE694" i="6"/>
  <c r="AC694" i="6"/>
  <c r="AB694" i="6"/>
  <c r="Z694" i="6"/>
  <c r="Y694" i="6"/>
  <c r="W694" i="6"/>
  <c r="V694" i="6"/>
  <c r="T694" i="6"/>
  <c r="S694" i="6"/>
  <c r="Q694" i="6"/>
  <c r="P694" i="6"/>
  <c r="N694" i="6"/>
  <c r="M694" i="6"/>
  <c r="K694" i="6"/>
  <c r="J694" i="6"/>
  <c r="H694" i="6"/>
  <c r="G694" i="6"/>
  <c r="E694" i="6"/>
  <c r="D694" i="6"/>
  <c r="AZ693" i="6"/>
  <c r="AY693" i="6"/>
  <c r="AX693" i="6"/>
  <c r="AW693" i="6"/>
  <c r="AV693" i="6"/>
  <c r="AU693" i="6"/>
  <c r="AT693" i="6"/>
  <c r="AS693" i="6"/>
  <c r="AR693" i="6"/>
  <c r="AQ693" i="6"/>
  <c r="AO693" i="6"/>
  <c r="AN693" i="6"/>
  <c r="AL693" i="6"/>
  <c r="AK693" i="6"/>
  <c r="AI693" i="6"/>
  <c r="AH693" i="6"/>
  <c r="AF693" i="6"/>
  <c r="AE693" i="6"/>
  <c r="AC693" i="6"/>
  <c r="AB693" i="6"/>
  <c r="Z693" i="6"/>
  <c r="Y693" i="6"/>
  <c r="W693" i="6"/>
  <c r="V693" i="6"/>
  <c r="T693" i="6"/>
  <c r="S693" i="6"/>
  <c r="Q693" i="6"/>
  <c r="P693" i="6"/>
  <c r="N693" i="6"/>
  <c r="M693" i="6"/>
  <c r="K693" i="6"/>
  <c r="J693" i="6"/>
  <c r="H693" i="6"/>
  <c r="G693" i="6"/>
  <c r="E693" i="6"/>
  <c r="D693" i="6"/>
  <c r="AZ692" i="6"/>
  <c r="AY692" i="6"/>
  <c r="AX692" i="6"/>
  <c r="AW692" i="6"/>
  <c r="AV692" i="6"/>
  <c r="AU692" i="6"/>
  <c r="AT692" i="6"/>
  <c r="AS692" i="6"/>
  <c r="AR692" i="6"/>
  <c r="AQ692" i="6"/>
  <c r="AO692" i="6"/>
  <c r="AN692" i="6"/>
  <c r="AL692" i="6"/>
  <c r="AK692" i="6"/>
  <c r="AI692" i="6"/>
  <c r="AH692" i="6"/>
  <c r="AF692" i="6"/>
  <c r="AE692" i="6"/>
  <c r="AC692" i="6"/>
  <c r="AB692" i="6"/>
  <c r="Z692" i="6"/>
  <c r="Y692" i="6"/>
  <c r="W692" i="6"/>
  <c r="V692" i="6"/>
  <c r="T692" i="6"/>
  <c r="S692" i="6"/>
  <c r="Q692" i="6"/>
  <c r="P692" i="6"/>
  <c r="N692" i="6"/>
  <c r="M692" i="6"/>
  <c r="K692" i="6"/>
  <c r="J692" i="6"/>
  <c r="H692" i="6"/>
  <c r="G692" i="6"/>
  <c r="E692" i="6"/>
  <c r="D692" i="6"/>
  <c r="AZ691" i="6"/>
  <c r="AY691" i="6"/>
  <c r="AX691" i="6"/>
  <c r="AW691" i="6"/>
  <c r="AV691" i="6"/>
  <c r="AU691" i="6"/>
  <c r="AT691" i="6"/>
  <c r="AS691" i="6"/>
  <c r="AR691" i="6"/>
  <c r="AQ691" i="6"/>
  <c r="AO691" i="6"/>
  <c r="AN691" i="6"/>
  <c r="AL691" i="6"/>
  <c r="AK691" i="6"/>
  <c r="AI691" i="6"/>
  <c r="AH691" i="6"/>
  <c r="AF691" i="6"/>
  <c r="AE691" i="6"/>
  <c r="AC691" i="6"/>
  <c r="AB691" i="6"/>
  <c r="Z691" i="6"/>
  <c r="Y691" i="6"/>
  <c r="W691" i="6"/>
  <c r="V691" i="6"/>
  <c r="T691" i="6"/>
  <c r="S691" i="6"/>
  <c r="Q691" i="6"/>
  <c r="P691" i="6"/>
  <c r="N691" i="6"/>
  <c r="M691" i="6"/>
  <c r="K691" i="6"/>
  <c r="J691" i="6"/>
  <c r="H691" i="6"/>
  <c r="G691" i="6"/>
  <c r="E691" i="6"/>
  <c r="D691" i="6"/>
  <c r="AZ690" i="6"/>
  <c r="AY690" i="6"/>
  <c r="AX690" i="6"/>
  <c r="AW690" i="6"/>
  <c r="AV690" i="6"/>
  <c r="AU690" i="6"/>
  <c r="AT690" i="6"/>
  <c r="AS690" i="6"/>
  <c r="AR690" i="6"/>
  <c r="AQ690" i="6"/>
  <c r="AO690" i="6"/>
  <c r="AN690" i="6"/>
  <c r="AL690" i="6"/>
  <c r="AK690" i="6"/>
  <c r="AI690" i="6"/>
  <c r="AH690" i="6"/>
  <c r="AF690" i="6"/>
  <c r="AE690" i="6"/>
  <c r="AC690" i="6"/>
  <c r="AB690" i="6"/>
  <c r="Z690" i="6"/>
  <c r="Y690" i="6"/>
  <c r="W690" i="6"/>
  <c r="V690" i="6"/>
  <c r="T690" i="6"/>
  <c r="S690" i="6"/>
  <c r="Q690" i="6"/>
  <c r="P690" i="6"/>
  <c r="N690" i="6"/>
  <c r="M690" i="6"/>
  <c r="K690" i="6"/>
  <c r="J690" i="6"/>
  <c r="H690" i="6"/>
  <c r="G690" i="6"/>
  <c r="E690" i="6"/>
  <c r="D690" i="6"/>
  <c r="AZ689" i="6"/>
  <c r="AY689" i="6"/>
  <c r="AX689" i="6"/>
  <c r="AW689" i="6"/>
  <c r="AV689" i="6"/>
  <c r="AU689" i="6"/>
  <c r="AT689" i="6"/>
  <c r="AS689" i="6"/>
  <c r="AR689" i="6"/>
  <c r="AQ689" i="6"/>
  <c r="AO689" i="6"/>
  <c r="AN689" i="6"/>
  <c r="AL689" i="6"/>
  <c r="AK689" i="6"/>
  <c r="AI689" i="6"/>
  <c r="AH689" i="6"/>
  <c r="AF689" i="6"/>
  <c r="AE689" i="6"/>
  <c r="AC689" i="6"/>
  <c r="AB689" i="6"/>
  <c r="Z689" i="6"/>
  <c r="Y689" i="6"/>
  <c r="W689" i="6"/>
  <c r="V689" i="6"/>
  <c r="T689" i="6"/>
  <c r="S689" i="6"/>
  <c r="Q689" i="6"/>
  <c r="P689" i="6"/>
  <c r="N689" i="6"/>
  <c r="M689" i="6"/>
  <c r="K689" i="6"/>
  <c r="J689" i="6"/>
  <c r="H689" i="6"/>
  <c r="G689" i="6"/>
  <c r="E689" i="6"/>
  <c r="D689" i="6"/>
  <c r="AZ688" i="6"/>
  <c r="AY688" i="6"/>
  <c r="AX688" i="6"/>
  <c r="AW688" i="6"/>
  <c r="AV688" i="6"/>
  <c r="AU688" i="6"/>
  <c r="AT688" i="6"/>
  <c r="AS688" i="6"/>
  <c r="AR688" i="6"/>
  <c r="AQ688" i="6"/>
  <c r="AO688" i="6"/>
  <c r="AN688" i="6"/>
  <c r="AL688" i="6"/>
  <c r="AK688" i="6"/>
  <c r="AI688" i="6"/>
  <c r="AH688" i="6"/>
  <c r="AF688" i="6"/>
  <c r="AE688" i="6"/>
  <c r="AC688" i="6"/>
  <c r="AB688" i="6"/>
  <c r="Z688" i="6"/>
  <c r="Y688" i="6"/>
  <c r="W688" i="6"/>
  <c r="V688" i="6"/>
  <c r="T688" i="6"/>
  <c r="S688" i="6"/>
  <c r="Q688" i="6"/>
  <c r="P688" i="6"/>
  <c r="N688" i="6"/>
  <c r="M688" i="6"/>
  <c r="K688" i="6"/>
  <c r="J688" i="6"/>
  <c r="H688" i="6"/>
  <c r="G688" i="6"/>
  <c r="E688" i="6"/>
  <c r="D688" i="6"/>
  <c r="AZ687" i="6"/>
  <c r="AY687" i="6"/>
  <c r="AX687" i="6"/>
  <c r="AW687" i="6"/>
  <c r="AV687" i="6"/>
  <c r="AU687" i="6"/>
  <c r="AT687" i="6"/>
  <c r="AS687" i="6"/>
  <c r="AR687" i="6"/>
  <c r="AQ687" i="6"/>
  <c r="AO687" i="6"/>
  <c r="AN687" i="6"/>
  <c r="AL687" i="6"/>
  <c r="AK687" i="6"/>
  <c r="AI687" i="6"/>
  <c r="AH687" i="6"/>
  <c r="AF687" i="6"/>
  <c r="AE687" i="6"/>
  <c r="AC687" i="6"/>
  <c r="AB687" i="6"/>
  <c r="Z687" i="6"/>
  <c r="Y687" i="6"/>
  <c r="W687" i="6"/>
  <c r="V687" i="6"/>
  <c r="T687" i="6"/>
  <c r="S687" i="6"/>
  <c r="Q687" i="6"/>
  <c r="P687" i="6"/>
  <c r="N687" i="6"/>
  <c r="M687" i="6"/>
  <c r="K687" i="6"/>
  <c r="J687" i="6"/>
  <c r="H687" i="6"/>
  <c r="G687" i="6"/>
  <c r="E687" i="6"/>
  <c r="D687" i="6"/>
  <c r="AZ686" i="6"/>
  <c r="AY686" i="6"/>
  <c r="AX686" i="6"/>
  <c r="AW686" i="6"/>
  <c r="AV686" i="6"/>
  <c r="AU686" i="6"/>
  <c r="AT686" i="6"/>
  <c r="AS686" i="6"/>
  <c r="AR686" i="6"/>
  <c r="AQ686" i="6"/>
  <c r="AO686" i="6"/>
  <c r="AN686" i="6"/>
  <c r="AL686" i="6"/>
  <c r="AK686" i="6"/>
  <c r="AI686" i="6"/>
  <c r="AH686" i="6"/>
  <c r="AF686" i="6"/>
  <c r="AE686" i="6"/>
  <c r="AC686" i="6"/>
  <c r="AB686" i="6"/>
  <c r="Z686" i="6"/>
  <c r="Y686" i="6"/>
  <c r="W686" i="6"/>
  <c r="V686" i="6"/>
  <c r="T686" i="6"/>
  <c r="S686" i="6"/>
  <c r="Q686" i="6"/>
  <c r="P686" i="6"/>
  <c r="N686" i="6"/>
  <c r="M686" i="6"/>
  <c r="K686" i="6"/>
  <c r="J686" i="6"/>
  <c r="H686" i="6"/>
  <c r="G686" i="6"/>
  <c r="E686" i="6"/>
  <c r="D686" i="6"/>
  <c r="AZ685" i="6"/>
  <c r="AY685" i="6"/>
  <c r="AX685" i="6"/>
  <c r="AW685" i="6"/>
  <c r="AV685" i="6"/>
  <c r="AU685" i="6"/>
  <c r="AT685" i="6"/>
  <c r="AS685" i="6"/>
  <c r="AR685" i="6"/>
  <c r="AQ685" i="6"/>
  <c r="AO685" i="6"/>
  <c r="AN685" i="6"/>
  <c r="AL685" i="6"/>
  <c r="AK685" i="6"/>
  <c r="AI685" i="6"/>
  <c r="AH685" i="6"/>
  <c r="AF685" i="6"/>
  <c r="AE685" i="6"/>
  <c r="AC685" i="6"/>
  <c r="AB685" i="6"/>
  <c r="Z685" i="6"/>
  <c r="Y685" i="6"/>
  <c r="W685" i="6"/>
  <c r="V685" i="6"/>
  <c r="T685" i="6"/>
  <c r="S685" i="6"/>
  <c r="Q685" i="6"/>
  <c r="P685" i="6"/>
  <c r="N685" i="6"/>
  <c r="M685" i="6"/>
  <c r="K685" i="6"/>
  <c r="J685" i="6"/>
  <c r="H685" i="6"/>
  <c r="G685" i="6"/>
  <c r="E685" i="6"/>
  <c r="D685" i="6"/>
  <c r="AZ684" i="6"/>
  <c r="AY684" i="6"/>
  <c r="AX684" i="6"/>
  <c r="AW684" i="6"/>
  <c r="AV684" i="6"/>
  <c r="AU684" i="6"/>
  <c r="AT684" i="6"/>
  <c r="AS684" i="6"/>
  <c r="AR684" i="6"/>
  <c r="AQ684" i="6"/>
  <c r="AO684" i="6"/>
  <c r="AN684" i="6"/>
  <c r="AL684" i="6"/>
  <c r="AK684" i="6"/>
  <c r="AI684" i="6"/>
  <c r="AH684" i="6"/>
  <c r="AF684" i="6"/>
  <c r="AE684" i="6"/>
  <c r="AC684" i="6"/>
  <c r="AB684" i="6"/>
  <c r="Z684" i="6"/>
  <c r="Y684" i="6"/>
  <c r="W684" i="6"/>
  <c r="V684" i="6"/>
  <c r="T684" i="6"/>
  <c r="S684" i="6"/>
  <c r="Q684" i="6"/>
  <c r="P684" i="6"/>
  <c r="N684" i="6"/>
  <c r="M684" i="6"/>
  <c r="K684" i="6"/>
  <c r="J684" i="6"/>
  <c r="H684" i="6"/>
  <c r="G684" i="6"/>
  <c r="E684" i="6"/>
  <c r="D684" i="6"/>
  <c r="AZ683" i="6"/>
  <c r="AY683" i="6"/>
  <c r="AX683" i="6"/>
  <c r="AW683" i="6"/>
  <c r="AV683" i="6"/>
  <c r="AU683" i="6"/>
  <c r="AT683" i="6"/>
  <c r="AS683" i="6"/>
  <c r="AR683" i="6"/>
  <c r="AQ683" i="6"/>
  <c r="AO683" i="6"/>
  <c r="AN683" i="6"/>
  <c r="AL683" i="6"/>
  <c r="AK683" i="6"/>
  <c r="AI683" i="6"/>
  <c r="AH683" i="6"/>
  <c r="AF683" i="6"/>
  <c r="AE683" i="6"/>
  <c r="AC683" i="6"/>
  <c r="AB683" i="6"/>
  <c r="Z683" i="6"/>
  <c r="Y683" i="6"/>
  <c r="W683" i="6"/>
  <c r="V683" i="6"/>
  <c r="T683" i="6"/>
  <c r="S683" i="6"/>
  <c r="Q683" i="6"/>
  <c r="P683" i="6"/>
  <c r="N683" i="6"/>
  <c r="M683" i="6"/>
  <c r="K683" i="6"/>
  <c r="J683" i="6"/>
  <c r="H683" i="6"/>
  <c r="G683" i="6"/>
  <c r="E683" i="6"/>
  <c r="D683" i="6"/>
  <c r="AZ682" i="6"/>
  <c r="AY682" i="6"/>
  <c r="AX682" i="6"/>
  <c r="AW682" i="6"/>
  <c r="AV682" i="6"/>
  <c r="AU682" i="6"/>
  <c r="AT682" i="6"/>
  <c r="AS682" i="6"/>
  <c r="AR682" i="6"/>
  <c r="AQ682" i="6"/>
  <c r="AO682" i="6"/>
  <c r="AN682" i="6"/>
  <c r="AL682" i="6"/>
  <c r="AK682" i="6"/>
  <c r="AI682" i="6"/>
  <c r="AH682" i="6"/>
  <c r="AF682" i="6"/>
  <c r="AE682" i="6"/>
  <c r="AC682" i="6"/>
  <c r="AB682" i="6"/>
  <c r="Z682" i="6"/>
  <c r="Y682" i="6"/>
  <c r="W682" i="6"/>
  <c r="V682" i="6"/>
  <c r="T682" i="6"/>
  <c r="S682" i="6"/>
  <c r="Q682" i="6"/>
  <c r="P682" i="6"/>
  <c r="N682" i="6"/>
  <c r="M682" i="6"/>
  <c r="K682" i="6"/>
  <c r="J682" i="6"/>
  <c r="H682" i="6"/>
  <c r="G682" i="6"/>
  <c r="E682" i="6"/>
  <c r="D682" i="6"/>
  <c r="AZ681" i="6"/>
  <c r="AY681" i="6"/>
  <c r="AX681" i="6"/>
  <c r="AW681" i="6"/>
  <c r="AV681" i="6"/>
  <c r="AU681" i="6"/>
  <c r="AT681" i="6"/>
  <c r="AS681" i="6"/>
  <c r="AR681" i="6"/>
  <c r="AQ681" i="6"/>
  <c r="AO681" i="6"/>
  <c r="AN681" i="6"/>
  <c r="AL681" i="6"/>
  <c r="AK681" i="6"/>
  <c r="AI681" i="6"/>
  <c r="AH681" i="6"/>
  <c r="AF681" i="6"/>
  <c r="AE681" i="6"/>
  <c r="AC681" i="6"/>
  <c r="AB681" i="6"/>
  <c r="Z681" i="6"/>
  <c r="Y681" i="6"/>
  <c r="W681" i="6"/>
  <c r="V681" i="6"/>
  <c r="T681" i="6"/>
  <c r="S681" i="6"/>
  <c r="Q681" i="6"/>
  <c r="P681" i="6"/>
  <c r="N681" i="6"/>
  <c r="M681" i="6"/>
  <c r="K681" i="6"/>
  <c r="J681" i="6"/>
  <c r="H681" i="6"/>
  <c r="G681" i="6"/>
  <c r="E681" i="6"/>
  <c r="D681" i="6"/>
  <c r="AZ680" i="6"/>
  <c r="AY680" i="6"/>
  <c r="AX680" i="6"/>
  <c r="AW680" i="6"/>
  <c r="AV680" i="6"/>
  <c r="AU680" i="6"/>
  <c r="AT680" i="6"/>
  <c r="AS680" i="6"/>
  <c r="AR680" i="6"/>
  <c r="AQ680" i="6"/>
  <c r="AO680" i="6"/>
  <c r="AN680" i="6"/>
  <c r="AL680" i="6"/>
  <c r="AK680" i="6"/>
  <c r="AI680" i="6"/>
  <c r="AH680" i="6"/>
  <c r="AF680" i="6"/>
  <c r="AE680" i="6"/>
  <c r="AC680" i="6"/>
  <c r="AB680" i="6"/>
  <c r="Z680" i="6"/>
  <c r="Y680" i="6"/>
  <c r="W680" i="6"/>
  <c r="V680" i="6"/>
  <c r="T680" i="6"/>
  <c r="S680" i="6"/>
  <c r="Q680" i="6"/>
  <c r="P680" i="6"/>
  <c r="N680" i="6"/>
  <c r="M680" i="6"/>
  <c r="K680" i="6"/>
  <c r="J680" i="6"/>
  <c r="H680" i="6"/>
  <c r="G680" i="6"/>
  <c r="E680" i="6"/>
  <c r="D680" i="6"/>
  <c r="AZ679" i="6"/>
  <c r="AY679" i="6"/>
  <c r="AX679" i="6"/>
  <c r="AW679" i="6"/>
  <c r="AV679" i="6"/>
  <c r="AU679" i="6"/>
  <c r="AT679" i="6"/>
  <c r="AS679" i="6"/>
  <c r="AR679" i="6"/>
  <c r="AQ679" i="6"/>
  <c r="AO679" i="6"/>
  <c r="AN679" i="6"/>
  <c r="AL679" i="6"/>
  <c r="AK679" i="6"/>
  <c r="AI679" i="6"/>
  <c r="AH679" i="6"/>
  <c r="AF679" i="6"/>
  <c r="AE679" i="6"/>
  <c r="AC679" i="6"/>
  <c r="AB679" i="6"/>
  <c r="Z679" i="6"/>
  <c r="Y679" i="6"/>
  <c r="W679" i="6"/>
  <c r="V679" i="6"/>
  <c r="T679" i="6"/>
  <c r="S679" i="6"/>
  <c r="Q679" i="6"/>
  <c r="P679" i="6"/>
  <c r="N679" i="6"/>
  <c r="M679" i="6"/>
  <c r="K679" i="6"/>
  <c r="J679" i="6"/>
  <c r="H679" i="6"/>
  <c r="G679" i="6"/>
  <c r="E679" i="6"/>
  <c r="D679" i="6"/>
  <c r="AZ678" i="6"/>
  <c r="AY678" i="6"/>
  <c r="AX678" i="6"/>
  <c r="AW678" i="6"/>
  <c r="AV678" i="6"/>
  <c r="AU678" i="6"/>
  <c r="AT678" i="6"/>
  <c r="AS678" i="6"/>
  <c r="AR678" i="6"/>
  <c r="AQ678" i="6"/>
  <c r="AO678" i="6"/>
  <c r="AN678" i="6"/>
  <c r="AL678" i="6"/>
  <c r="AK678" i="6"/>
  <c r="AI678" i="6"/>
  <c r="AH678" i="6"/>
  <c r="AF678" i="6"/>
  <c r="AE678" i="6"/>
  <c r="AC678" i="6"/>
  <c r="AB678" i="6"/>
  <c r="Z678" i="6"/>
  <c r="Y678" i="6"/>
  <c r="W678" i="6"/>
  <c r="V678" i="6"/>
  <c r="T678" i="6"/>
  <c r="S678" i="6"/>
  <c r="Q678" i="6"/>
  <c r="P678" i="6"/>
  <c r="N678" i="6"/>
  <c r="M678" i="6"/>
  <c r="K678" i="6"/>
  <c r="J678" i="6"/>
  <c r="H678" i="6"/>
  <c r="G678" i="6"/>
  <c r="E678" i="6"/>
  <c r="D678" i="6"/>
  <c r="AZ677" i="6"/>
  <c r="AY677" i="6"/>
  <c r="AX677" i="6"/>
  <c r="AW677" i="6"/>
  <c r="AV677" i="6"/>
  <c r="AU677" i="6"/>
  <c r="AT677" i="6"/>
  <c r="AS677" i="6"/>
  <c r="AR677" i="6"/>
  <c r="AQ677" i="6"/>
  <c r="AO677" i="6"/>
  <c r="AN677" i="6"/>
  <c r="AL677" i="6"/>
  <c r="AK677" i="6"/>
  <c r="AI677" i="6"/>
  <c r="AH677" i="6"/>
  <c r="AF677" i="6"/>
  <c r="AE677" i="6"/>
  <c r="AC677" i="6"/>
  <c r="AB677" i="6"/>
  <c r="Z677" i="6"/>
  <c r="Y677" i="6"/>
  <c r="W677" i="6"/>
  <c r="V677" i="6"/>
  <c r="T677" i="6"/>
  <c r="S677" i="6"/>
  <c r="Q677" i="6"/>
  <c r="P677" i="6"/>
  <c r="N677" i="6"/>
  <c r="M677" i="6"/>
  <c r="K677" i="6"/>
  <c r="J677" i="6"/>
  <c r="H677" i="6"/>
  <c r="G677" i="6"/>
  <c r="E677" i="6"/>
  <c r="D677" i="6"/>
  <c r="AZ676" i="6"/>
  <c r="AY676" i="6"/>
  <c r="AX676" i="6"/>
  <c r="AW676" i="6"/>
  <c r="AV676" i="6"/>
  <c r="AU676" i="6"/>
  <c r="AT676" i="6"/>
  <c r="AS676" i="6"/>
  <c r="AR676" i="6"/>
  <c r="AQ676" i="6"/>
  <c r="AO676" i="6"/>
  <c r="AN676" i="6"/>
  <c r="AL676" i="6"/>
  <c r="AK676" i="6"/>
  <c r="AI676" i="6"/>
  <c r="AH676" i="6"/>
  <c r="AF676" i="6"/>
  <c r="AE676" i="6"/>
  <c r="AC676" i="6"/>
  <c r="AB676" i="6"/>
  <c r="Z676" i="6"/>
  <c r="Y676" i="6"/>
  <c r="W676" i="6"/>
  <c r="V676" i="6"/>
  <c r="T676" i="6"/>
  <c r="S676" i="6"/>
  <c r="Q676" i="6"/>
  <c r="P676" i="6"/>
  <c r="N676" i="6"/>
  <c r="M676" i="6"/>
  <c r="K676" i="6"/>
  <c r="J676" i="6"/>
  <c r="H676" i="6"/>
  <c r="G676" i="6"/>
  <c r="E676" i="6"/>
  <c r="D676" i="6"/>
  <c r="AZ675" i="6"/>
  <c r="AY675" i="6"/>
  <c r="AX675" i="6"/>
  <c r="AW675" i="6"/>
  <c r="AV675" i="6"/>
  <c r="AU675" i="6"/>
  <c r="AT675" i="6"/>
  <c r="AS675" i="6"/>
  <c r="AR675" i="6"/>
  <c r="AQ675" i="6"/>
  <c r="AO675" i="6"/>
  <c r="AN675" i="6"/>
  <c r="AL675" i="6"/>
  <c r="AK675" i="6"/>
  <c r="AI675" i="6"/>
  <c r="AH675" i="6"/>
  <c r="AF675" i="6"/>
  <c r="AE675" i="6"/>
  <c r="AC675" i="6"/>
  <c r="AB675" i="6"/>
  <c r="Z675" i="6"/>
  <c r="Y675" i="6"/>
  <c r="W675" i="6"/>
  <c r="V675" i="6"/>
  <c r="T675" i="6"/>
  <c r="S675" i="6"/>
  <c r="Q675" i="6"/>
  <c r="P675" i="6"/>
  <c r="N675" i="6"/>
  <c r="M675" i="6"/>
  <c r="K675" i="6"/>
  <c r="J675" i="6"/>
  <c r="H675" i="6"/>
  <c r="G675" i="6"/>
  <c r="E675" i="6"/>
  <c r="D675" i="6"/>
  <c r="AZ674" i="6"/>
  <c r="AY674" i="6"/>
  <c r="AX674" i="6"/>
  <c r="AW674" i="6"/>
  <c r="AV674" i="6"/>
  <c r="AU674" i="6"/>
  <c r="AT674" i="6"/>
  <c r="AS674" i="6"/>
  <c r="AR674" i="6"/>
  <c r="AQ674" i="6"/>
  <c r="AO674" i="6"/>
  <c r="AN674" i="6"/>
  <c r="AL674" i="6"/>
  <c r="AK674" i="6"/>
  <c r="AI674" i="6"/>
  <c r="AH674" i="6"/>
  <c r="AF674" i="6"/>
  <c r="AE674" i="6"/>
  <c r="AC674" i="6"/>
  <c r="AB674" i="6"/>
  <c r="Z674" i="6"/>
  <c r="Y674" i="6"/>
  <c r="W674" i="6"/>
  <c r="V674" i="6"/>
  <c r="T674" i="6"/>
  <c r="S674" i="6"/>
  <c r="Q674" i="6"/>
  <c r="P674" i="6"/>
  <c r="N674" i="6"/>
  <c r="M674" i="6"/>
  <c r="K674" i="6"/>
  <c r="J674" i="6"/>
  <c r="H674" i="6"/>
  <c r="G674" i="6"/>
  <c r="E674" i="6"/>
  <c r="D674" i="6"/>
  <c r="AZ673" i="6"/>
  <c r="AY673" i="6"/>
  <c r="AX673" i="6"/>
  <c r="AW673" i="6"/>
  <c r="AV673" i="6"/>
  <c r="AU673" i="6"/>
  <c r="AT673" i="6"/>
  <c r="AS673" i="6"/>
  <c r="AR673" i="6"/>
  <c r="AQ673" i="6"/>
  <c r="AO673" i="6"/>
  <c r="AN673" i="6"/>
  <c r="AL673" i="6"/>
  <c r="AK673" i="6"/>
  <c r="AI673" i="6"/>
  <c r="AH673" i="6"/>
  <c r="AF673" i="6"/>
  <c r="AE673" i="6"/>
  <c r="AC673" i="6"/>
  <c r="AB673" i="6"/>
  <c r="Z673" i="6"/>
  <c r="Y673" i="6"/>
  <c r="W673" i="6"/>
  <c r="V673" i="6"/>
  <c r="T673" i="6"/>
  <c r="S673" i="6"/>
  <c r="Q673" i="6"/>
  <c r="P673" i="6"/>
  <c r="N673" i="6"/>
  <c r="M673" i="6"/>
  <c r="K673" i="6"/>
  <c r="J673" i="6"/>
  <c r="H673" i="6"/>
  <c r="G673" i="6"/>
  <c r="E673" i="6"/>
  <c r="D673" i="6"/>
  <c r="AZ672" i="6"/>
  <c r="AY672" i="6"/>
  <c r="AX672" i="6"/>
  <c r="AW672" i="6"/>
  <c r="AV672" i="6"/>
  <c r="AU672" i="6"/>
  <c r="AT672" i="6"/>
  <c r="AS672" i="6"/>
  <c r="AR672" i="6"/>
  <c r="AQ672" i="6"/>
  <c r="AO672" i="6"/>
  <c r="AN672" i="6"/>
  <c r="AL672" i="6"/>
  <c r="AK672" i="6"/>
  <c r="AI672" i="6"/>
  <c r="AH672" i="6"/>
  <c r="AF672" i="6"/>
  <c r="AE672" i="6"/>
  <c r="AC672" i="6"/>
  <c r="AB672" i="6"/>
  <c r="Z672" i="6"/>
  <c r="Y672" i="6"/>
  <c r="W672" i="6"/>
  <c r="V672" i="6"/>
  <c r="T672" i="6"/>
  <c r="S672" i="6"/>
  <c r="Q672" i="6"/>
  <c r="P672" i="6"/>
  <c r="N672" i="6"/>
  <c r="M672" i="6"/>
  <c r="K672" i="6"/>
  <c r="J672" i="6"/>
  <c r="H672" i="6"/>
  <c r="G672" i="6"/>
  <c r="E672" i="6"/>
  <c r="D672" i="6"/>
  <c r="AZ671" i="6"/>
  <c r="AY671" i="6"/>
  <c r="AX671" i="6"/>
  <c r="AW671" i="6"/>
  <c r="AV671" i="6"/>
  <c r="AU671" i="6"/>
  <c r="AT671" i="6"/>
  <c r="AS671" i="6"/>
  <c r="AR671" i="6"/>
  <c r="AQ671" i="6"/>
  <c r="AO671" i="6"/>
  <c r="AN671" i="6"/>
  <c r="AL671" i="6"/>
  <c r="AK671" i="6"/>
  <c r="AI671" i="6"/>
  <c r="AH671" i="6"/>
  <c r="AF671" i="6"/>
  <c r="AE671" i="6"/>
  <c r="AC671" i="6"/>
  <c r="AB671" i="6"/>
  <c r="Z671" i="6"/>
  <c r="Y671" i="6"/>
  <c r="W671" i="6"/>
  <c r="V671" i="6"/>
  <c r="T671" i="6"/>
  <c r="S671" i="6"/>
  <c r="Q671" i="6"/>
  <c r="P671" i="6"/>
  <c r="N671" i="6"/>
  <c r="M671" i="6"/>
  <c r="K671" i="6"/>
  <c r="J671" i="6"/>
  <c r="H671" i="6"/>
  <c r="G671" i="6"/>
  <c r="E671" i="6"/>
  <c r="D671" i="6"/>
  <c r="AZ670" i="6"/>
  <c r="AY670" i="6"/>
  <c r="AX670" i="6"/>
  <c r="AW670" i="6"/>
  <c r="AV670" i="6"/>
  <c r="AU670" i="6"/>
  <c r="AT670" i="6"/>
  <c r="AS670" i="6"/>
  <c r="AR670" i="6"/>
  <c r="AQ670" i="6"/>
  <c r="AO670" i="6"/>
  <c r="AN670" i="6"/>
  <c r="AL670" i="6"/>
  <c r="AK670" i="6"/>
  <c r="AI670" i="6"/>
  <c r="AH670" i="6"/>
  <c r="AF670" i="6"/>
  <c r="AE670" i="6"/>
  <c r="AC670" i="6"/>
  <c r="AB670" i="6"/>
  <c r="Z670" i="6"/>
  <c r="Y670" i="6"/>
  <c r="W670" i="6"/>
  <c r="V670" i="6"/>
  <c r="T670" i="6"/>
  <c r="S670" i="6"/>
  <c r="Q670" i="6"/>
  <c r="P670" i="6"/>
  <c r="N670" i="6"/>
  <c r="M670" i="6"/>
  <c r="K670" i="6"/>
  <c r="J670" i="6"/>
  <c r="H670" i="6"/>
  <c r="G670" i="6"/>
  <c r="E670" i="6"/>
  <c r="D670" i="6"/>
  <c r="AZ669" i="6"/>
  <c r="AY669" i="6"/>
  <c r="AX669" i="6"/>
  <c r="AW669" i="6"/>
  <c r="AV669" i="6"/>
  <c r="AU669" i="6"/>
  <c r="AT669" i="6"/>
  <c r="AS669" i="6"/>
  <c r="AR669" i="6"/>
  <c r="AQ669" i="6"/>
  <c r="AO669" i="6"/>
  <c r="AN669" i="6"/>
  <c r="AL669" i="6"/>
  <c r="AK669" i="6"/>
  <c r="AI669" i="6"/>
  <c r="AH669" i="6"/>
  <c r="AF669" i="6"/>
  <c r="AE669" i="6"/>
  <c r="AC669" i="6"/>
  <c r="AB669" i="6"/>
  <c r="Z669" i="6"/>
  <c r="Y669" i="6"/>
  <c r="W669" i="6"/>
  <c r="V669" i="6"/>
  <c r="T669" i="6"/>
  <c r="S669" i="6"/>
  <c r="Q669" i="6"/>
  <c r="P669" i="6"/>
  <c r="N669" i="6"/>
  <c r="M669" i="6"/>
  <c r="K669" i="6"/>
  <c r="J669" i="6"/>
  <c r="H669" i="6"/>
  <c r="G669" i="6"/>
  <c r="E669" i="6"/>
  <c r="D669" i="6"/>
  <c r="AZ668" i="6"/>
  <c r="AY668" i="6"/>
  <c r="AX668" i="6"/>
  <c r="AW668" i="6"/>
  <c r="AV668" i="6"/>
  <c r="AU668" i="6"/>
  <c r="AT668" i="6"/>
  <c r="AS668" i="6"/>
  <c r="AR668" i="6"/>
  <c r="AQ668" i="6"/>
  <c r="AO668" i="6"/>
  <c r="AN668" i="6"/>
  <c r="AL668" i="6"/>
  <c r="AK668" i="6"/>
  <c r="AI668" i="6"/>
  <c r="AH668" i="6"/>
  <c r="AF668" i="6"/>
  <c r="AE668" i="6"/>
  <c r="AC668" i="6"/>
  <c r="AB668" i="6"/>
  <c r="Z668" i="6"/>
  <c r="Y668" i="6"/>
  <c r="W668" i="6"/>
  <c r="V668" i="6"/>
  <c r="T668" i="6"/>
  <c r="S668" i="6"/>
  <c r="Q668" i="6"/>
  <c r="P668" i="6"/>
  <c r="N668" i="6"/>
  <c r="M668" i="6"/>
  <c r="K668" i="6"/>
  <c r="J668" i="6"/>
  <c r="H668" i="6"/>
  <c r="G668" i="6"/>
  <c r="E668" i="6"/>
  <c r="D668" i="6"/>
  <c r="AZ667" i="6"/>
  <c r="AY667" i="6"/>
  <c r="AX667" i="6"/>
  <c r="AW667" i="6"/>
  <c r="AV667" i="6"/>
  <c r="AU667" i="6"/>
  <c r="AT667" i="6"/>
  <c r="AS667" i="6"/>
  <c r="AR667" i="6"/>
  <c r="AQ667" i="6"/>
  <c r="AO667" i="6"/>
  <c r="AN667" i="6"/>
  <c r="AL667" i="6"/>
  <c r="AK667" i="6"/>
  <c r="AI667" i="6"/>
  <c r="AH667" i="6"/>
  <c r="AF667" i="6"/>
  <c r="AE667" i="6"/>
  <c r="AC667" i="6"/>
  <c r="AB667" i="6"/>
  <c r="Z667" i="6"/>
  <c r="Y667" i="6"/>
  <c r="W667" i="6"/>
  <c r="V667" i="6"/>
  <c r="T667" i="6"/>
  <c r="S667" i="6"/>
  <c r="Q667" i="6"/>
  <c r="P667" i="6"/>
  <c r="N667" i="6"/>
  <c r="M667" i="6"/>
  <c r="K667" i="6"/>
  <c r="J667" i="6"/>
  <c r="H667" i="6"/>
  <c r="G667" i="6"/>
  <c r="E667" i="6"/>
  <c r="D667" i="6"/>
  <c r="AZ666" i="6"/>
  <c r="AY666" i="6"/>
  <c r="AX666" i="6"/>
  <c r="AW666" i="6"/>
  <c r="AV666" i="6"/>
  <c r="AU666" i="6"/>
  <c r="AT666" i="6"/>
  <c r="AS666" i="6"/>
  <c r="AR666" i="6"/>
  <c r="AQ666" i="6"/>
  <c r="AO666" i="6"/>
  <c r="AN666" i="6"/>
  <c r="AL666" i="6"/>
  <c r="AK666" i="6"/>
  <c r="AI666" i="6"/>
  <c r="AH666" i="6"/>
  <c r="AF666" i="6"/>
  <c r="AE666" i="6"/>
  <c r="AC666" i="6"/>
  <c r="AB666" i="6"/>
  <c r="Z666" i="6"/>
  <c r="Y666" i="6"/>
  <c r="W666" i="6"/>
  <c r="V666" i="6"/>
  <c r="T666" i="6"/>
  <c r="S666" i="6"/>
  <c r="Q666" i="6"/>
  <c r="P666" i="6"/>
  <c r="N666" i="6"/>
  <c r="M666" i="6"/>
  <c r="K666" i="6"/>
  <c r="J666" i="6"/>
  <c r="H666" i="6"/>
  <c r="G666" i="6"/>
  <c r="E666" i="6"/>
  <c r="D666" i="6"/>
  <c r="AZ665" i="6"/>
  <c r="AY665" i="6"/>
  <c r="AX665" i="6"/>
  <c r="AW665" i="6"/>
  <c r="AV665" i="6"/>
  <c r="AU665" i="6"/>
  <c r="AT665" i="6"/>
  <c r="AS665" i="6"/>
  <c r="AR665" i="6"/>
  <c r="AQ665" i="6"/>
  <c r="AO665" i="6"/>
  <c r="AN665" i="6"/>
  <c r="AL665" i="6"/>
  <c r="AK665" i="6"/>
  <c r="AI665" i="6"/>
  <c r="AH665" i="6"/>
  <c r="AF665" i="6"/>
  <c r="AE665" i="6"/>
  <c r="AC665" i="6"/>
  <c r="AB665" i="6"/>
  <c r="Z665" i="6"/>
  <c r="Y665" i="6"/>
  <c r="W665" i="6"/>
  <c r="V665" i="6"/>
  <c r="T665" i="6"/>
  <c r="S665" i="6"/>
  <c r="Q665" i="6"/>
  <c r="P665" i="6"/>
  <c r="N665" i="6"/>
  <c r="M665" i="6"/>
  <c r="K665" i="6"/>
  <c r="J665" i="6"/>
  <c r="H665" i="6"/>
  <c r="G665" i="6"/>
  <c r="E665" i="6"/>
  <c r="D665" i="6"/>
  <c r="AZ664" i="6"/>
  <c r="AY664" i="6"/>
  <c r="AX664" i="6"/>
  <c r="AW664" i="6"/>
  <c r="AV664" i="6"/>
  <c r="AU664" i="6"/>
  <c r="AT664" i="6"/>
  <c r="AS664" i="6"/>
  <c r="AR664" i="6"/>
  <c r="AQ664" i="6"/>
  <c r="AO664" i="6"/>
  <c r="AN664" i="6"/>
  <c r="AL664" i="6"/>
  <c r="AK664" i="6"/>
  <c r="AI664" i="6"/>
  <c r="AH664" i="6"/>
  <c r="AF664" i="6"/>
  <c r="AE664" i="6"/>
  <c r="AC664" i="6"/>
  <c r="AB664" i="6"/>
  <c r="Z664" i="6"/>
  <c r="Y664" i="6"/>
  <c r="W664" i="6"/>
  <c r="V664" i="6"/>
  <c r="T664" i="6"/>
  <c r="S664" i="6"/>
  <c r="Q664" i="6"/>
  <c r="P664" i="6"/>
  <c r="N664" i="6"/>
  <c r="M664" i="6"/>
  <c r="K664" i="6"/>
  <c r="J664" i="6"/>
  <c r="H664" i="6"/>
  <c r="G664" i="6"/>
  <c r="E664" i="6"/>
  <c r="D664" i="6"/>
  <c r="AZ663" i="6"/>
  <c r="AY663" i="6"/>
  <c r="AX663" i="6"/>
  <c r="AW663" i="6"/>
  <c r="AV663" i="6"/>
  <c r="AU663" i="6"/>
  <c r="AT663" i="6"/>
  <c r="AS663" i="6"/>
  <c r="AR663" i="6"/>
  <c r="AQ663" i="6"/>
  <c r="AO663" i="6"/>
  <c r="AN663" i="6"/>
  <c r="AL663" i="6"/>
  <c r="AK663" i="6"/>
  <c r="AI663" i="6"/>
  <c r="AH663" i="6"/>
  <c r="AF663" i="6"/>
  <c r="AE663" i="6"/>
  <c r="AC663" i="6"/>
  <c r="AB663" i="6"/>
  <c r="Z663" i="6"/>
  <c r="Y663" i="6"/>
  <c r="W663" i="6"/>
  <c r="V663" i="6"/>
  <c r="T663" i="6"/>
  <c r="S663" i="6"/>
  <c r="Q663" i="6"/>
  <c r="P663" i="6"/>
  <c r="N663" i="6"/>
  <c r="M663" i="6"/>
  <c r="K663" i="6"/>
  <c r="J663" i="6"/>
  <c r="H663" i="6"/>
  <c r="G663" i="6"/>
  <c r="E663" i="6"/>
  <c r="D663" i="6"/>
  <c r="AZ662" i="6"/>
  <c r="AY662" i="6"/>
  <c r="AX662" i="6"/>
  <c r="AW662" i="6"/>
  <c r="AV662" i="6"/>
  <c r="AU662" i="6"/>
  <c r="AT662" i="6"/>
  <c r="AS662" i="6"/>
  <c r="AR662" i="6"/>
  <c r="AQ662" i="6"/>
  <c r="AO662" i="6"/>
  <c r="AN662" i="6"/>
  <c r="AL662" i="6"/>
  <c r="AK662" i="6"/>
  <c r="AI662" i="6"/>
  <c r="AH662" i="6"/>
  <c r="AF662" i="6"/>
  <c r="AE662" i="6"/>
  <c r="AC662" i="6"/>
  <c r="AB662" i="6"/>
  <c r="Z662" i="6"/>
  <c r="Y662" i="6"/>
  <c r="W662" i="6"/>
  <c r="V662" i="6"/>
  <c r="T662" i="6"/>
  <c r="S662" i="6"/>
  <c r="Q662" i="6"/>
  <c r="P662" i="6"/>
  <c r="N662" i="6"/>
  <c r="M662" i="6"/>
  <c r="K662" i="6"/>
  <c r="J662" i="6"/>
  <c r="H662" i="6"/>
  <c r="G662" i="6"/>
  <c r="E662" i="6"/>
  <c r="D662" i="6"/>
  <c r="AZ661" i="6"/>
  <c r="AY661" i="6"/>
  <c r="AX661" i="6"/>
  <c r="AW661" i="6"/>
  <c r="AV661" i="6"/>
  <c r="AU661" i="6"/>
  <c r="AT661" i="6"/>
  <c r="AS661" i="6"/>
  <c r="AR661" i="6"/>
  <c r="AQ661" i="6"/>
  <c r="AO661" i="6"/>
  <c r="AN661" i="6"/>
  <c r="AL661" i="6"/>
  <c r="AK661" i="6"/>
  <c r="AI661" i="6"/>
  <c r="AH661" i="6"/>
  <c r="AF661" i="6"/>
  <c r="AE661" i="6"/>
  <c r="AC661" i="6"/>
  <c r="AB661" i="6"/>
  <c r="Z661" i="6"/>
  <c r="Y661" i="6"/>
  <c r="W661" i="6"/>
  <c r="V661" i="6"/>
  <c r="T661" i="6"/>
  <c r="S661" i="6"/>
  <c r="Q661" i="6"/>
  <c r="P661" i="6"/>
  <c r="N661" i="6"/>
  <c r="M661" i="6"/>
  <c r="K661" i="6"/>
  <c r="J661" i="6"/>
  <c r="H661" i="6"/>
  <c r="G661" i="6"/>
  <c r="E661" i="6"/>
  <c r="D661" i="6"/>
  <c r="AZ660" i="6"/>
  <c r="AY660" i="6"/>
  <c r="AX660" i="6"/>
  <c r="AW660" i="6"/>
  <c r="AV660" i="6"/>
  <c r="AU660" i="6"/>
  <c r="AT660" i="6"/>
  <c r="AS660" i="6"/>
  <c r="AR660" i="6"/>
  <c r="AQ660" i="6"/>
  <c r="AO660" i="6"/>
  <c r="AN660" i="6"/>
  <c r="AL660" i="6"/>
  <c r="AK660" i="6"/>
  <c r="AI660" i="6"/>
  <c r="AH660" i="6"/>
  <c r="AF660" i="6"/>
  <c r="AE660" i="6"/>
  <c r="AC660" i="6"/>
  <c r="AB660" i="6"/>
  <c r="Z660" i="6"/>
  <c r="Y660" i="6"/>
  <c r="W660" i="6"/>
  <c r="V660" i="6"/>
  <c r="T660" i="6"/>
  <c r="S660" i="6"/>
  <c r="Q660" i="6"/>
  <c r="P660" i="6"/>
  <c r="N660" i="6"/>
  <c r="M660" i="6"/>
  <c r="K660" i="6"/>
  <c r="J660" i="6"/>
  <c r="H660" i="6"/>
  <c r="G660" i="6"/>
  <c r="E660" i="6"/>
  <c r="D660" i="6"/>
  <c r="AZ659" i="6"/>
  <c r="AY659" i="6"/>
  <c r="AX659" i="6"/>
  <c r="AW659" i="6"/>
  <c r="AV659" i="6"/>
  <c r="AU659" i="6"/>
  <c r="AT659" i="6"/>
  <c r="AS659" i="6"/>
  <c r="AR659" i="6"/>
  <c r="AQ659" i="6"/>
  <c r="AO659" i="6"/>
  <c r="AN659" i="6"/>
  <c r="AL659" i="6"/>
  <c r="AK659" i="6"/>
  <c r="AI659" i="6"/>
  <c r="AH659" i="6"/>
  <c r="AF659" i="6"/>
  <c r="AE659" i="6"/>
  <c r="AC659" i="6"/>
  <c r="AB659" i="6"/>
  <c r="Z659" i="6"/>
  <c r="Y659" i="6"/>
  <c r="W659" i="6"/>
  <c r="V659" i="6"/>
  <c r="T659" i="6"/>
  <c r="S659" i="6"/>
  <c r="Q659" i="6"/>
  <c r="P659" i="6"/>
  <c r="N659" i="6"/>
  <c r="M659" i="6"/>
  <c r="K659" i="6"/>
  <c r="J659" i="6"/>
  <c r="H659" i="6"/>
  <c r="G659" i="6"/>
  <c r="E659" i="6"/>
  <c r="D659" i="6"/>
  <c r="AZ658" i="6"/>
  <c r="AY658" i="6"/>
  <c r="AX658" i="6"/>
  <c r="AW658" i="6"/>
  <c r="AV658" i="6"/>
  <c r="AU658" i="6"/>
  <c r="AT658" i="6"/>
  <c r="AS658" i="6"/>
  <c r="AR658" i="6"/>
  <c r="AQ658" i="6"/>
  <c r="AO658" i="6"/>
  <c r="AN658" i="6"/>
  <c r="AL658" i="6"/>
  <c r="AK658" i="6"/>
  <c r="AI658" i="6"/>
  <c r="AH658" i="6"/>
  <c r="AF658" i="6"/>
  <c r="AE658" i="6"/>
  <c r="AC658" i="6"/>
  <c r="AB658" i="6"/>
  <c r="Z658" i="6"/>
  <c r="Y658" i="6"/>
  <c r="W658" i="6"/>
  <c r="V658" i="6"/>
  <c r="T658" i="6"/>
  <c r="S658" i="6"/>
  <c r="Q658" i="6"/>
  <c r="P658" i="6"/>
  <c r="N658" i="6"/>
  <c r="M658" i="6"/>
  <c r="K658" i="6"/>
  <c r="J658" i="6"/>
  <c r="H658" i="6"/>
  <c r="G658" i="6"/>
  <c r="E658" i="6"/>
  <c r="D658" i="6"/>
  <c r="AZ657" i="6"/>
  <c r="AY657" i="6"/>
  <c r="AX657" i="6"/>
  <c r="AW657" i="6"/>
  <c r="AV657" i="6"/>
  <c r="AU657" i="6"/>
  <c r="AT657" i="6"/>
  <c r="AS657" i="6"/>
  <c r="AR657" i="6"/>
  <c r="AQ657" i="6"/>
  <c r="AO657" i="6"/>
  <c r="AN657" i="6"/>
  <c r="AL657" i="6"/>
  <c r="AK657" i="6"/>
  <c r="AI657" i="6"/>
  <c r="AH657" i="6"/>
  <c r="AF657" i="6"/>
  <c r="AE657" i="6"/>
  <c r="AC657" i="6"/>
  <c r="AB657" i="6"/>
  <c r="Z657" i="6"/>
  <c r="Y657" i="6"/>
  <c r="W657" i="6"/>
  <c r="V657" i="6"/>
  <c r="T657" i="6"/>
  <c r="S657" i="6"/>
  <c r="Q657" i="6"/>
  <c r="P657" i="6"/>
  <c r="N657" i="6"/>
  <c r="M657" i="6"/>
  <c r="K657" i="6"/>
  <c r="J657" i="6"/>
  <c r="H657" i="6"/>
  <c r="G657" i="6"/>
  <c r="E657" i="6"/>
  <c r="D657" i="6"/>
  <c r="AZ656" i="6"/>
  <c r="AY656" i="6"/>
  <c r="AX656" i="6"/>
  <c r="AW656" i="6"/>
  <c r="AV656" i="6"/>
  <c r="AU656" i="6"/>
  <c r="AT656" i="6"/>
  <c r="AS656" i="6"/>
  <c r="AR656" i="6"/>
  <c r="AQ656" i="6"/>
  <c r="AO656" i="6"/>
  <c r="AN656" i="6"/>
  <c r="AL656" i="6"/>
  <c r="AK656" i="6"/>
  <c r="AI656" i="6"/>
  <c r="AH656" i="6"/>
  <c r="AF656" i="6"/>
  <c r="AE656" i="6"/>
  <c r="AC656" i="6"/>
  <c r="AB656" i="6"/>
  <c r="Z656" i="6"/>
  <c r="Y656" i="6"/>
  <c r="W656" i="6"/>
  <c r="V656" i="6"/>
  <c r="T656" i="6"/>
  <c r="S656" i="6"/>
  <c r="Q656" i="6"/>
  <c r="P656" i="6"/>
  <c r="N656" i="6"/>
  <c r="M656" i="6"/>
  <c r="K656" i="6"/>
  <c r="J656" i="6"/>
  <c r="H656" i="6"/>
  <c r="G656" i="6"/>
  <c r="E656" i="6"/>
  <c r="D656" i="6"/>
  <c r="AZ655" i="6"/>
  <c r="AY655" i="6"/>
  <c r="AX655" i="6"/>
  <c r="AW655" i="6"/>
  <c r="AV655" i="6"/>
  <c r="AU655" i="6"/>
  <c r="AT655" i="6"/>
  <c r="AS655" i="6"/>
  <c r="AR655" i="6"/>
  <c r="AQ655" i="6"/>
  <c r="AO655" i="6"/>
  <c r="AN655" i="6"/>
  <c r="AL655" i="6"/>
  <c r="AK655" i="6"/>
  <c r="AI655" i="6"/>
  <c r="AH655" i="6"/>
  <c r="AF655" i="6"/>
  <c r="AE655" i="6"/>
  <c r="AC655" i="6"/>
  <c r="AB655" i="6"/>
  <c r="Z655" i="6"/>
  <c r="Y655" i="6"/>
  <c r="W655" i="6"/>
  <c r="V655" i="6"/>
  <c r="T655" i="6"/>
  <c r="S655" i="6"/>
  <c r="Q655" i="6"/>
  <c r="P655" i="6"/>
  <c r="N655" i="6"/>
  <c r="M655" i="6"/>
  <c r="K655" i="6"/>
  <c r="J655" i="6"/>
  <c r="H655" i="6"/>
  <c r="G655" i="6"/>
  <c r="E655" i="6"/>
  <c r="D655" i="6"/>
  <c r="AZ654" i="6"/>
  <c r="AY654" i="6"/>
  <c r="AX654" i="6"/>
  <c r="AW654" i="6"/>
  <c r="AV654" i="6"/>
  <c r="AU654" i="6"/>
  <c r="AT654" i="6"/>
  <c r="AS654" i="6"/>
  <c r="AR654" i="6"/>
  <c r="AQ654" i="6"/>
  <c r="AO654" i="6"/>
  <c r="AN654" i="6"/>
  <c r="AL654" i="6"/>
  <c r="AK654" i="6"/>
  <c r="AI654" i="6"/>
  <c r="AH654" i="6"/>
  <c r="AF654" i="6"/>
  <c r="AE654" i="6"/>
  <c r="AC654" i="6"/>
  <c r="AB654" i="6"/>
  <c r="Z654" i="6"/>
  <c r="Y654" i="6"/>
  <c r="W654" i="6"/>
  <c r="V654" i="6"/>
  <c r="T654" i="6"/>
  <c r="S654" i="6"/>
  <c r="Q654" i="6"/>
  <c r="P654" i="6"/>
  <c r="N654" i="6"/>
  <c r="M654" i="6"/>
  <c r="K654" i="6"/>
  <c r="J654" i="6"/>
  <c r="H654" i="6"/>
  <c r="G654" i="6"/>
  <c r="E654" i="6"/>
  <c r="D654" i="6"/>
  <c r="AZ653" i="6"/>
  <c r="AY653" i="6"/>
  <c r="AX653" i="6"/>
  <c r="AW653" i="6"/>
  <c r="AV653" i="6"/>
  <c r="AU653" i="6"/>
  <c r="AT653" i="6"/>
  <c r="AS653" i="6"/>
  <c r="AR653" i="6"/>
  <c r="AQ653" i="6"/>
  <c r="AO653" i="6"/>
  <c r="AN653" i="6"/>
  <c r="AL653" i="6"/>
  <c r="AK653" i="6"/>
  <c r="AI653" i="6"/>
  <c r="AH653" i="6"/>
  <c r="AF653" i="6"/>
  <c r="AE653" i="6"/>
  <c r="AC653" i="6"/>
  <c r="AB653" i="6"/>
  <c r="Z653" i="6"/>
  <c r="Y653" i="6"/>
  <c r="W653" i="6"/>
  <c r="V653" i="6"/>
  <c r="T653" i="6"/>
  <c r="S653" i="6"/>
  <c r="Q653" i="6"/>
  <c r="P653" i="6"/>
  <c r="N653" i="6"/>
  <c r="M653" i="6"/>
  <c r="K653" i="6"/>
  <c r="J653" i="6"/>
  <c r="H653" i="6"/>
  <c r="G653" i="6"/>
  <c r="E653" i="6"/>
  <c r="D653" i="6"/>
  <c r="AZ652" i="6"/>
  <c r="AY652" i="6"/>
  <c r="AX652" i="6"/>
  <c r="AW652" i="6"/>
  <c r="AV652" i="6"/>
  <c r="AU652" i="6"/>
  <c r="AT652" i="6"/>
  <c r="AS652" i="6"/>
  <c r="AR652" i="6"/>
  <c r="AQ652" i="6"/>
  <c r="AO652" i="6"/>
  <c r="AN652" i="6"/>
  <c r="AL652" i="6"/>
  <c r="AK652" i="6"/>
  <c r="AI652" i="6"/>
  <c r="AH652" i="6"/>
  <c r="AF652" i="6"/>
  <c r="AE652" i="6"/>
  <c r="AC652" i="6"/>
  <c r="AB652" i="6"/>
  <c r="Z652" i="6"/>
  <c r="Y652" i="6"/>
  <c r="W652" i="6"/>
  <c r="V652" i="6"/>
  <c r="T652" i="6"/>
  <c r="S652" i="6"/>
  <c r="Q652" i="6"/>
  <c r="P652" i="6"/>
  <c r="N652" i="6"/>
  <c r="M652" i="6"/>
  <c r="K652" i="6"/>
  <c r="J652" i="6"/>
  <c r="H652" i="6"/>
  <c r="G652" i="6"/>
  <c r="E652" i="6"/>
  <c r="D652" i="6"/>
  <c r="AZ651" i="6"/>
  <c r="AY651" i="6"/>
  <c r="AX651" i="6"/>
  <c r="AW651" i="6"/>
  <c r="AV651" i="6"/>
  <c r="AU651" i="6"/>
  <c r="AT651" i="6"/>
  <c r="AS651" i="6"/>
  <c r="AR651" i="6"/>
  <c r="AQ651" i="6"/>
  <c r="AO651" i="6"/>
  <c r="AN651" i="6"/>
  <c r="AL651" i="6"/>
  <c r="AK651" i="6"/>
  <c r="AI651" i="6"/>
  <c r="AH651" i="6"/>
  <c r="AF651" i="6"/>
  <c r="AE651" i="6"/>
  <c r="AC651" i="6"/>
  <c r="AB651" i="6"/>
  <c r="Z651" i="6"/>
  <c r="Y651" i="6"/>
  <c r="W651" i="6"/>
  <c r="V651" i="6"/>
  <c r="T651" i="6"/>
  <c r="S651" i="6"/>
  <c r="Q651" i="6"/>
  <c r="P651" i="6"/>
  <c r="N651" i="6"/>
  <c r="M651" i="6"/>
  <c r="K651" i="6"/>
  <c r="J651" i="6"/>
  <c r="H651" i="6"/>
  <c r="G651" i="6"/>
  <c r="E651" i="6"/>
  <c r="D651" i="6"/>
  <c r="AZ650" i="6"/>
  <c r="AY650" i="6"/>
  <c r="AX650" i="6"/>
  <c r="AW650" i="6"/>
  <c r="AV650" i="6"/>
  <c r="AU650" i="6"/>
  <c r="AT650" i="6"/>
  <c r="AS650" i="6"/>
  <c r="AR650" i="6"/>
  <c r="AQ650" i="6"/>
  <c r="AO650" i="6"/>
  <c r="AN650" i="6"/>
  <c r="AL650" i="6"/>
  <c r="AK650" i="6"/>
  <c r="AI650" i="6"/>
  <c r="AH650" i="6"/>
  <c r="AF650" i="6"/>
  <c r="AE650" i="6"/>
  <c r="AC650" i="6"/>
  <c r="AB650" i="6"/>
  <c r="Z650" i="6"/>
  <c r="Y650" i="6"/>
  <c r="W650" i="6"/>
  <c r="V650" i="6"/>
  <c r="T650" i="6"/>
  <c r="S650" i="6"/>
  <c r="Q650" i="6"/>
  <c r="P650" i="6"/>
  <c r="N650" i="6"/>
  <c r="M650" i="6"/>
  <c r="K650" i="6"/>
  <c r="J650" i="6"/>
  <c r="H650" i="6"/>
  <c r="G650" i="6"/>
  <c r="E650" i="6"/>
  <c r="D650" i="6"/>
  <c r="AZ649" i="6"/>
  <c r="AY649" i="6"/>
  <c r="AX649" i="6"/>
  <c r="AW649" i="6"/>
  <c r="AV649" i="6"/>
  <c r="AU649" i="6"/>
  <c r="AT649" i="6"/>
  <c r="AS649" i="6"/>
  <c r="AR649" i="6"/>
  <c r="AQ649" i="6"/>
  <c r="AO649" i="6"/>
  <c r="AN649" i="6"/>
  <c r="AL649" i="6"/>
  <c r="AK649" i="6"/>
  <c r="AI649" i="6"/>
  <c r="AH649" i="6"/>
  <c r="AF649" i="6"/>
  <c r="AE649" i="6"/>
  <c r="AC649" i="6"/>
  <c r="AB649" i="6"/>
  <c r="Z649" i="6"/>
  <c r="Y649" i="6"/>
  <c r="W649" i="6"/>
  <c r="V649" i="6"/>
  <c r="T649" i="6"/>
  <c r="S649" i="6"/>
  <c r="Q649" i="6"/>
  <c r="P649" i="6"/>
  <c r="N649" i="6"/>
  <c r="M649" i="6"/>
  <c r="K649" i="6"/>
  <c r="J649" i="6"/>
  <c r="H649" i="6"/>
  <c r="G649" i="6"/>
  <c r="E649" i="6"/>
  <c r="D649" i="6"/>
  <c r="AZ648" i="6"/>
  <c r="AY648" i="6"/>
  <c r="AX648" i="6"/>
  <c r="AW648" i="6"/>
  <c r="AV648" i="6"/>
  <c r="AU648" i="6"/>
  <c r="AT648" i="6"/>
  <c r="AS648" i="6"/>
  <c r="AR648" i="6"/>
  <c r="AQ648" i="6"/>
  <c r="AO648" i="6"/>
  <c r="AN648" i="6"/>
  <c r="AL648" i="6"/>
  <c r="AK648" i="6"/>
  <c r="AI648" i="6"/>
  <c r="AH648" i="6"/>
  <c r="AF648" i="6"/>
  <c r="AE648" i="6"/>
  <c r="AC648" i="6"/>
  <c r="AB648" i="6"/>
  <c r="Z648" i="6"/>
  <c r="Y648" i="6"/>
  <c r="W648" i="6"/>
  <c r="V648" i="6"/>
  <c r="T648" i="6"/>
  <c r="S648" i="6"/>
  <c r="Q648" i="6"/>
  <c r="P648" i="6"/>
  <c r="N648" i="6"/>
  <c r="M648" i="6"/>
  <c r="K648" i="6"/>
  <c r="J648" i="6"/>
  <c r="H648" i="6"/>
  <c r="G648" i="6"/>
  <c r="E648" i="6"/>
  <c r="D648" i="6"/>
  <c r="AZ647" i="6"/>
  <c r="AY647" i="6"/>
  <c r="AX647" i="6"/>
  <c r="AW647" i="6"/>
  <c r="AV647" i="6"/>
  <c r="AU647" i="6"/>
  <c r="AT647" i="6"/>
  <c r="AS647" i="6"/>
  <c r="AR647" i="6"/>
  <c r="AQ647" i="6"/>
  <c r="AO647" i="6"/>
  <c r="AN647" i="6"/>
  <c r="AL647" i="6"/>
  <c r="AK647" i="6"/>
  <c r="AI647" i="6"/>
  <c r="AH647" i="6"/>
  <c r="AF647" i="6"/>
  <c r="AE647" i="6"/>
  <c r="AC647" i="6"/>
  <c r="AB647" i="6"/>
  <c r="Z647" i="6"/>
  <c r="Y647" i="6"/>
  <c r="W647" i="6"/>
  <c r="V647" i="6"/>
  <c r="T647" i="6"/>
  <c r="S647" i="6"/>
  <c r="Q647" i="6"/>
  <c r="P647" i="6"/>
  <c r="N647" i="6"/>
  <c r="M647" i="6"/>
  <c r="K647" i="6"/>
  <c r="J647" i="6"/>
  <c r="H647" i="6"/>
  <c r="G647" i="6"/>
  <c r="E647" i="6"/>
  <c r="D647" i="6"/>
  <c r="AZ646" i="6"/>
  <c r="AY646" i="6"/>
  <c r="AX646" i="6"/>
  <c r="AW646" i="6"/>
  <c r="AV646" i="6"/>
  <c r="AU646" i="6"/>
  <c r="AT646" i="6"/>
  <c r="AS646" i="6"/>
  <c r="AR646" i="6"/>
  <c r="AQ646" i="6"/>
  <c r="AO646" i="6"/>
  <c r="AN646" i="6"/>
  <c r="AL646" i="6"/>
  <c r="AK646" i="6"/>
  <c r="AI646" i="6"/>
  <c r="AH646" i="6"/>
  <c r="AF646" i="6"/>
  <c r="AE646" i="6"/>
  <c r="AC646" i="6"/>
  <c r="AB646" i="6"/>
  <c r="Z646" i="6"/>
  <c r="Y646" i="6"/>
  <c r="W646" i="6"/>
  <c r="V646" i="6"/>
  <c r="T646" i="6"/>
  <c r="S646" i="6"/>
  <c r="Q646" i="6"/>
  <c r="P646" i="6"/>
  <c r="N646" i="6"/>
  <c r="M646" i="6"/>
  <c r="K646" i="6"/>
  <c r="J646" i="6"/>
  <c r="H646" i="6"/>
  <c r="G646" i="6"/>
  <c r="E646" i="6"/>
  <c r="D646" i="6"/>
  <c r="AZ645" i="6"/>
  <c r="AY645" i="6"/>
  <c r="AX645" i="6"/>
  <c r="AW645" i="6"/>
  <c r="AV645" i="6"/>
  <c r="AU645" i="6"/>
  <c r="AT645" i="6"/>
  <c r="AS645" i="6"/>
  <c r="AR645" i="6"/>
  <c r="AQ645" i="6"/>
  <c r="AO645" i="6"/>
  <c r="AN645" i="6"/>
  <c r="AL645" i="6"/>
  <c r="AK645" i="6"/>
  <c r="AI645" i="6"/>
  <c r="AH645" i="6"/>
  <c r="AF645" i="6"/>
  <c r="AE645" i="6"/>
  <c r="AC645" i="6"/>
  <c r="AB645" i="6"/>
  <c r="Z645" i="6"/>
  <c r="Y645" i="6"/>
  <c r="W645" i="6"/>
  <c r="V645" i="6"/>
  <c r="T645" i="6"/>
  <c r="S645" i="6"/>
  <c r="Q645" i="6"/>
  <c r="P645" i="6"/>
  <c r="N645" i="6"/>
  <c r="M645" i="6"/>
  <c r="K645" i="6"/>
  <c r="J645" i="6"/>
  <c r="H645" i="6"/>
  <c r="G645" i="6"/>
  <c r="E645" i="6"/>
  <c r="D645" i="6"/>
  <c r="AZ644" i="6"/>
  <c r="AY644" i="6"/>
  <c r="AX644" i="6"/>
  <c r="AW644" i="6"/>
  <c r="AV644" i="6"/>
  <c r="AU644" i="6"/>
  <c r="AT644" i="6"/>
  <c r="AS644" i="6"/>
  <c r="AR644" i="6"/>
  <c r="AQ644" i="6"/>
  <c r="AO644" i="6"/>
  <c r="AN644" i="6"/>
  <c r="AL644" i="6"/>
  <c r="AK644" i="6"/>
  <c r="AI644" i="6"/>
  <c r="AH644" i="6"/>
  <c r="AF644" i="6"/>
  <c r="AE644" i="6"/>
  <c r="AC644" i="6"/>
  <c r="AB644" i="6"/>
  <c r="Z644" i="6"/>
  <c r="Y644" i="6"/>
  <c r="W644" i="6"/>
  <c r="V644" i="6"/>
  <c r="T644" i="6"/>
  <c r="S644" i="6"/>
  <c r="Q644" i="6"/>
  <c r="P644" i="6"/>
  <c r="N644" i="6"/>
  <c r="M644" i="6"/>
  <c r="K644" i="6"/>
  <c r="J644" i="6"/>
  <c r="H644" i="6"/>
  <c r="G644" i="6"/>
  <c r="E644" i="6"/>
  <c r="D644" i="6"/>
  <c r="AZ643" i="6"/>
  <c r="AY643" i="6"/>
  <c r="AX643" i="6"/>
  <c r="AW643" i="6"/>
  <c r="AV643" i="6"/>
  <c r="AU643" i="6"/>
  <c r="AT643" i="6"/>
  <c r="AS643" i="6"/>
  <c r="AR643" i="6"/>
  <c r="AQ643" i="6"/>
  <c r="AO643" i="6"/>
  <c r="AN643" i="6"/>
  <c r="AL643" i="6"/>
  <c r="AK643" i="6"/>
  <c r="AI643" i="6"/>
  <c r="AH643" i="6"/>
  <c r="AF643" i="6"/>
  <c r="AE643" i="6"/>
  <c r="AC643" i="6"/>
  <c r="AB643" i="6"/>
  <c r="Z643" i="6"/>
  <c r="Y643" i="6"/>
  <c r="W643" i="6"/>
  <c r="V643" i="6"/>
  <c r="T643" i="6"/>
  <c r="S643" i="6"/>
  <c r="Q643" i="6"/>
  <c r="P643" i="6"/>
  <c r="N643" i="6"/>
  <c r="M643" i="6"/>
  <c r="K643" i="6"/>
  <c r="J643" i="6"/>
  <c r="H643" i="6"/>
  <c r="G643" i="6"/>
  <c r="E643" i="6"/>
  <c r="D643" i="6"/>
  <c r="AZ642" i="6"/>
  <c r="AY642" i="6"/>
  <c r="AX642" i="6"/>
  <c r="AW642" i="6"/>
  <c r="AV642" i="6"/>
  <c r="AU642" i="6"/>
  <c r="AT642" i="6"/>
  <c r="AS642" i="6"/>
  <c r="AR642" i="6"/>
  <c r="AQ642" i="6"/>
  <c r="AO642" i="6"/>
  <c r="AN642" i="6"/>
  <c r="AL642" i="6"/>
  <c r="AK642" i="6"/>
  <c r="AI642" i="6"/>
  <c r="AH642" i="6"/>
  <c r="AF642" i="6"/>
  <c r="AE642" i="6"/>
  <c r="AC642" i="6"/>
  <c r="AB642" i="6"/>
  <c r="Z642" i="6"/>
  <c r="Y642" i="6"/>
  <c r="W642" i="6"/>
  <c r="V642" i="6"/>
  <c r="T642" i="6"/>
  <c r="S642" i="6"/>
  <c r="Q642" i="6"/>
  <c r="P642" i="6"/>
  <c r="N642" i="6"/>
  <c r="M642" i="6"/>
  <c r="K642" i="6"/>
  <c r="J642" i="6"/>
  <c r="H642" i="6"/>
  <c r="G642" i="6"/>
  <c r="E642" i="6"/>
  <c r="D642" i="6"/>
  <c r="AZ641" i="6"/>
  <c r="AY641" i="6"/>
  <c r="AX641" i="6"/>
  <c r="AW641" i="6"/>
  <c r="AV641" i="6"/>
  <c r="AU641" i="6"/>
  <c r="AT641" i="6"/>
  <c r="AS641" i="6"/>
  <c r="AR641" i="6"/>
  <c r="AQ641" i="6"/>
  <c r="AO641" i="6"/>
  <c r="AN641" i="6"/>
  <c r="AL641" i="6"/>
  <c r="AK641" i="6"/>
  <c r="AI641" i="6"/>
  <c r="AH641" i="6"/>
  <c r="AF641" i="6"/>
  <c r="AE641" i="6"/>
  <c r="AC641" i="6"/>
  <c r="AB641" i="6"/>
  <c r="Z641" i="6"/>
  <c r="Y641" i="6"/>
  <c r="W641" i="6"/>
  <c r="V641" i="6"/>
  <c r="T641" i="6"/>
  <c r="S641" i="6"/>
  <c r="Q641" i="6"/>
  <c r="P641" i="6"/>
  <c r="N641" i="6"/>
  <c r="M641" i="6"/>
  <c r="K641" i="6"/>
  <c r="J641" i="6"/>
  <c r="H641" i="6"/>
  <c r="G641" i="6"/>
  <c r="E641" i="6"/>
  <c r="D641" i="6"/>
  <c r="AZ640" i="6"/>
  <c r="AY640" i="6"/>
  <c r="AX640" i="6"/>
  <c r="AW640" i="6"/>
  <c r="AV640" i="6"/>
  <c r="AU640" i="6"/>
  <c r="AT640" i="6"/>
  <c r="AS640" i="6"/>
  <c r="AR640" i="6"/>
  <c r="AQ640" i="6"/>
  <c r="AO640" i="6"/>
  <c r="AN640" i="6"/>
  <c r="AL640" i="6"/>
  <c r="AK640" i="6"/>
  <c r="AI640" i="6"/>
  <c r="AH640" i="6"/>
  <c r="AF640" i="6"/>
  <c r="AE640" i="6"/>
  <c r="AC640" i="6"/>
  <c r="AB640" i="6"/>
  <c r="Z640" i="6"/>
  <c r="Y640" i="6"/>
  <c r="W640" i="6"/>
  <c r="V640" i="6"/>
  <c r="T640" i="6"/>
  <c r="S640" i="6"/>
  <c r="Q640" i="6"/>
  <c r="P640" i="6"/>
  <c r="N640" i="6"/>
  <c r="M640" i="6"/>
  <c r="K640" i="6"/>
  <c r="J640" i="6"/>
  <c r="H640" i="6"/>
  <c r="G640" i="6"/>
  <c r="E640" i="6"/>
  <c r="D640" i="6"/>
  <c r="AZ639" i="6"/>
  <c r="AY639" i="6"/>
  <c r="AX639" i="6"/>
  <c r="AW639" i="6"/>
  <c r="AV639" i="6"/>
  <c r="AU639" i="6"/>
  <c r="AT639" i="6"/>
  <c r="AS639" i="6"/>
  <c r="AR639" i="6"/>
  <c r="AQ639" i="6"/>
  <c r="AO639" i="6"/>
  <c r="AN639" i="6"/>
  <c r="AL639" i="6"/>
  <c r="AK639" i="6"/>
  <c r="AI639" i="6"/>
  <c r="AH639" i="6"/>
  <c r="AF639" i="6"/>
  <c r="AE639" i="6"/>
  <c r="AC639" i="6"/>
  <c r="AB639" i="6"/>
  <c r="Z639" i="6"/>
  <c r="Y639" i="6"/>
  <c r="W639" i="6"/>
  <c r="V639" i="6"/>
  <c r="T639" i="6"/>
  <c r="S639" i="6"/>
  <c r="Q639" i="6"/>
  <c r="P639" i="6"/>
  <c r="N639" i="6"/>
  <c r="M639" i="6"/>
  <c r="K639" i="6"/>
  <c r="J639" i="6"/>
  <c r="H639" i="6"/>
  <c r="G639" i="6"/>
  <c r="E639" i="6"/>
  <c r="D639" i="6"/>
  <c r="AZ638" i="6"/>
  <c r="AY638" i="6"/>
  <c r="AX638" i="6"/>
  <c r="AW638" i="6"/>
  <c r="AV638" i="6"/>
  <c r="AU638" i="6"/>
  <c r="AT638" i="6"/>
  <c r="AS638" i="6"/>
  <c r="AR638" i="6"/>
  <c r="AQ638" i="6"/>
  <c r="AO638" i="6"/>
  <c r="AN638" i="6"/>
  <c r="AL638" i="6"/>
  <c r="AK638" i="6"/>
  <c r="AI638" i="6"/>
  <c r="AH638" i="6"/>
  <c r="AF638" i="6"/>
  <c r="AE638" i="6"/>
  <c r="AC638" i="6"/>
  <c r="AB638" i="6"/>
  <c r="Z638" i="6"/>
  <c r="Y638" i="6"/>
  <c r="W638" i="6"/>
  <c r="V638" i="6"/>
  <c r="T638" i="6"/>
  <c r="S638" i="6"/>
  <c r="Q638" i="6"/>
  <c r="P638" i="6"/>
  <c r="N638" i="6"/>
  <c r="M638" i="6"/>
  <c r="K638" i="6"/>
  <c r="J638" i="6"/>
  <c r="H638" i="6"/>
  <c r="G638" i="6"/>
  <c r="E638" i="6"/>
  <c r="D638" i="6"/>
  <c r="AZ637" i="6"/>
  <c r="AY637" i="6"/>
  <c r="AX637" i="6"/>
  <c r="AW637" i="6"/>
  <c r="AV637" i="6"/>
  <c r="AU637" i="6"/>
  <c r="AT637" i="6"/>
  <c r="AS637" i="6"/>
  <c r="AR637" i="6"/>
  <c r="AQ637" i="6"/>
  <c r="AO637" i="6"/>
  <c r="AN637" i="6"/>
  <c r="AL637" i="6"/>
  <c r="AK637" i="6"/>
  <c r="AI637" i="6"/>
  <c r="AH637" i="6"/>
  <c r="AF637" i="6"/>
  <c r="AE637" i="6"/>
  <c r="AC637" i="6"/>
  <c r="AB637" i="6"/>
  <c r="Z637" i="6"/>
  <c r="Y637" i="6"/>
  <c r="W637" i="6"/>
  <c r="V637" i="6"/>
  <c r="T637" i="6"/>
  <c r="S637" i="6"/>
  <c r="Q637" i="6"/>
  <c r="P637" i="6"/>
  <c r="N637" i="6"/>
  <c r="M637" i="6"/>
  <c r="K637" i="6"/>
  <c r="J637" i="6"/>
  <c r="H637" i="6"/>
  <c r="G637" i="6"/>
  <c r="E637" i="6"/>
  <c r="D637" i="6"/>
  <c r="AZ636" i="6"/>
  <c r="AY636" i="6"/>
  <c r="AX636" i="6"/>
  <c r="AW636" i="6"/>
  <c r="AV636" i="6"/>
  <c r="AU636" i="6"/>
  <c r="AT636" i="6"/>
  <c r="AS636" i="6"/>
  <c r="AR636" i="6"/>
  <c r="AQ636" i="6"/>
  <c r="AO636" i="6"/>
  <c r="AN636" i="6"/>
  <c r="AL636" i="6"/>
  <c r="AK636" i="6"/>
  <c r="AI636" i="6"/>
  <c r="AH636" i="6"/>
  <c r="AF636" i="6"/>
  <c r="AE636" i="6"/>
  <c r="AC636" i="6"/>
  <c r="AB636" i="6"/>
  <c r="Z636" i="6"/>
  <c r="Y636" i="6"/>
  <c r="W636" i="6"/>
  <c r="V636" i="6"/>
  <c r="T636" i="6"/>
  <c r="S636" i="6"/>
  <c r="Q636" i="6"/>
  <c r="P636" i="6"/>
  <c r="N636" i="6"/>
  <c r="M636" i="6"/>
  <c r="K636" i="6"/>
  <c r="J636" i="6"/>
  <c r="H636" i="6"/>
  <c r="G636" i="6"/>
  <c r="E636" i="6"/>
  <c r="D636" i="6"/>
  <c r="AZ635" i="6"/>
  <c r="AY635" i="6"/>
  <c r="AX635" i="6"/>
  <c r="AW635" i="6"/>
  <c r="AV635" i="6"/>
  <c r="AU635" i="6"/>
  <c r="AT635" i="6"/>
  <c r="AS635" i="6"/>
  <c r="AR635" i="6"/>
  <c r="AQ635" i="6"/>
  <c r="AO635" i="6"/>
  <c r="AN635" i="6"/>
  <c r="AL635" i="6"/>
  <c r="AK635" i="6"/>
  <c r="AI635" i="6"/>
  <c r="AH635" i="6"/>
  <c r="AF635" i="6"/>
  <c r="AE635" i="6"/>
  <c r="AC635" i="6"/>
  <c r="AB635" i="6"/>
  <c r="Z635" i="6"/>
  <c r="Y635" i="6"/>
  <c r="W635" i="6"/>
  <c r="V635" i="6"/>
  <c r="T635" i="6"/>
  <c r="S635" i="6"/>
  <c r="Q635" i="6"/>
  <c r="P635" i="6"/>
  <c r="N635" i="6"/>
  <c r="M635" i="6"/>
  <c r="K635" i="6"/>
  <c r="J635" i="6"/>
  <c r="H635" i="6"/>
  <c r="G635" i="6"/>
  <c r="E635" i="6"/>
  <c r="D635" i="6"/>
  <c r="AZ634" i="6"/>
  <c r="AY634" i="6"/>
  <c r="AX634" i="6"/>
  <c r="AW634" i="6"/>
  <c r="AV634" i="6"/>
  <c r="AU634" i="6"/>
  <c r="AT634" i="6"/>
  <c r="AS634" i="6"/>
  <c r="AR634" i="6"/>
  <c r="AQ634" i="6"/>
  <c r="AO634" i="6"/>
  <c r="AN634" i="6"/>
  <c r="AL634" i="6"/>
  <c r="AK634" i="6"/>
  <c r="AI634" i="6"/>
  <c r="AH634" i="6"/>
  <c r="AF634" i="6"/>
  <c r="AE634" i="6"/>
  <c r="AC634" i="6"/>
  <c r="AB634" i="6"/>
  <c r="Z634" i="6"/>
  <c r="Y634" i="6"/>
  <c r="W634" i="6"/>
  <c r="V634" i="6"/>
  <c r="T634" i="6"/>
  <c r="S634" i="6"/>
  <c r="Q634" i="6"/>
  <c r="P634" i="6"/>
  <c r="N634" i="6"/>
  <c r="M634" i="6"/>
  <c r="K634" i="6"/>
  <c r="J634" i="6"/>
  <c r="H634" i="6"/>
  <c r="G634" i="6"/>
  <c r="E634" i="6"/>
  <c r="D634" i="6"/>
  <c r="AZ633" i="6"/>
  <c r="AY633" i="6"/>
  <c r="AX633" i="6"/>
  <c r="AW633" i="6"/>
  <c r="AV633" i="6"/>
  <c r="AU633" i="6"/>
  <c r="AT633" i="6"/>
  <c r="AS633" i="6"/>
  <c r="AR633" i="6"/>
  <c r="AQ633" i="6"/>
  <c r="AO633" i="6"/>
  <c r="AN633" i="6"/>
  <c r="AL633" i="6"/>
  <c r="AK633" i="6"/>
  <c r="AI633" i="6"/>
  <c r="AH633" i="6"/>
  <c r="AF633" i="6"/>
  <c r="AE633" i="6"/>
  <c r="AC633" i="6"/>
  <c r="AB633" i="6"/>
  <c r="Z633" i="6"/>
  <c r="Y633" i="6"/>
  <c r="W633" i="6"/>
  <c r="V633" i="6"/>
  <c r="T633" i="6"/>
  <c r="S633" i="6"/>
  <c r="Q633" i="6"/>
  <c r="P633" i="6"/>
  <c r="N633" i="6"/>
  <c r="M633" i="6"/>
  <c r="K633" i="6"/>
  <c r="J633" i="6"/>
  <c r="H633" i="6"/>
  <c r="G633" i="6"/>
  <c r="E633" i="6"/>
  <c r="D633" i="6"/>
  <c r="AZ632" i="6"/>
  <c r="AY632" i="6"/>
  <c r="AX632" i="6"/>
  <c r="AW632" i="6"/>
  <c r="AV632" i="6"/>
  <c r="AU632" i="6"/>
  <c r="AT632" i="6"/>
  <c r="AS632" i="6"/>
  <c r="AR632" i="6"/>
  <c r="AQ632" i="6"/>
  <c r="AO632" i="6"/>
  <c r="AN632" i="6"/>
  <c r="AL632" i="6"/>
  <c r="AK632" i="6"/>
  <c r="AI632" i="6"/>
  <c r="AH632" i="6"/>
  <c r="AF632" i="6"/>
  <c r="AE632" i="6"/>
  <c r="AC632" i="6"/>
  <c r="AB632" i="6"/>
  <c r="Z632" i="6"/>
  <c r="Y632" i="6"/>
  <c r="W632" i="6"/>
  <c r="V632" i="6"/>
  <c r="T632" i="6"/>
  <c r="S632" i="6"/>
  <c r="Q632" i="6"/>
  <c r="P632" i="6"/>
  <c r="N632" i="6"/>
  <c r="M632" i="6"/>
  <c r="K632" i="6"/>
  <c r="J632" i="6"/>
  <c r="H632" i="6"/>
  <c r="G632" i="6"/>
  <c r="E632" i="6"/>
  <c r="D632" i="6"/>
  <c r="AZ631" i="6"/>
  <c r="AY631" i="6"/>
  <c r="AX631" i="6"/>
  <c r="AW631" i="6"/>
  <c r="AV631" i="6"/>
  <c r="AU631" i="6"/>
  <c r="AT631" i="6"/>
  <c r="AS631" i="6"/>
  <c r="AR631" i="6"/>
  <c r="AQ631" i="6"/>
  <c r="AO631" i="6"/>
  <c r="AN631" i="6"/>
  <c r="AL631" i="6"/>
  <c r="AK631" i="6"/>
  <c r="AI631" i="6"/>
  <c r="AH631" i="6"/>
  <c r="AF631" i="6"/>
  <c r="AE631" i="6"/>
  <c r="AC631" i="6"/>
  <c r="AB631" i="6"/>
  <c r="Z631" i="6"/>
  <c r="Y631" i="6"/>
  <c r="W631" i="6"/>
  <c r="V631" i="6"/>
  <c r="T631" i="6"/>
  <c r="S631" i="6"/>
  <c r="Q631" i="6"/>
  <c r="P631" i="6"/>
  <c r="N631" i="6"/>
  <c r="M631" i="6"/>
  <c r="K631" i="6"/>
  <c r="J631" i="6"/>
  <c r="H631" i="6"/>
  <c r="G631" i="6"/>
  <c r="E631" i="6"/>
  <c r="D631" i="6"/>
  <c r="AZ630" i="6"/>
  <c r="AY630" i="6"/>
  <c r="AX630" i="6"/>
  <c r="AW630" i="6"/>
  <c r="AV630" i="6"/>
  <c r="AU630" i="6"/>
  <c r="AT630" i="6"/>
  <c r="AS630" i="6"/>
  <c r="AR630" i="6"/>
  <c r="AQ630" i="6"/>
  <c r="AO630" i="6"/>
  <c r="AN630" i="6"/>
  <c r="AL630" i="6"/>
  <c r="AK630" i="6"/>
  <c r="AI630" i="6"/>
  <c r="AH630" i="6"/>
  <c r="AF630" i="6"/>
  <c r="AE630" i="6"/>
  <c r="AC630" i="6"/>
  <c r="AB630" i="6"/>
  <c r="Z630" i="6"/>
  <c r="Y630" i="6"/>
  <c r="W630" i="6"/>
  <c r="V630" i="6"/>
  <c r="T630" i="6"/>
  <c r="S630" i="6"/>
  <c r="Q630" i="6"/>
  <c r="P630" i="6"/>
  <c r="N630" i="6"/>
  <c r="M630" i="6"/>
  <c r="K630" i="6"/>
  <c r="J630" i="6"/>
  <c r="H630" i="6"/>
  <c r="G630" i="6"/>
  <c r="E630" i="6"/>
  <c r="D630" i="6"/>
  <c r="AZ629" i="6"/>
  <c r="AY629" i="6"/>
  <c r="AX629" i="6"/>
  <c r="AW629" i="6"/>
  <c r="AV629" i="6"/>
  <c r="AU629" i="6"/>
  <c r="AT629" i="6"/>
  <c r="AS629" i="6"/>
  <c r="AR629" i="6"/>
  <c r="AQ629" i="6"/>
  <c r="AO629" i="6"/>
  <c r="AN629" i="6"/>
  <c r="AL629" i="6"/>
  <c r="AK629" i="6"/>
  <c r="AI629" i="6"/>
  <c r="AH629" i="6"/>
  <c r="AF629" i="6"/>
  <c r="AE629" i="6"/>
  <c r="AC629" i="6"/>
  <c r="AB629" i="6"/>
  <c r="Z629" i="6"/>
  <c r="Y629" i="6"/>
  <c r="W629" i="6"/>
  <c r="V629" i="6"/>
  <c r="T629" i="6"/>
  <c r="S629" i="6"/>
  <c r="Q629" i="6"/>
  <c r="P629" i="6"/>
  <c r="N629" i="6"/>
  <c r="M629" i="6"/>
  <c r="K629" i="6"/>
  <c r="J629" i="6"/>
  <c r="H629" i="6"/>
  <c r="G629" i="6"/>
  <c r="E629" i="6"/>
  <c r="D629" i="6"/>
  <c r="AZ628" i="6"/>
  <c r="AY628" i="6"/>
  <c r="AX628" i="6"/>
  <c r="AW628" i="6"/>
  <c r="AV628" i="6"/>
  <c r="AU628" i="6"/>
  <c r="AT628" i="6"/>
  <c r="AS628" i="6"/>
  <c r="AR628" i="6"/>
  <c r="AQ628" i="6"/>
  <c r="AO628" i="6"/>
  <c r="AN628" i="6"/>
  <c r="AL628" i="6"/>
  <c r="AK628" i="6"/>
  <c r="AI628" i="6"/>
  <c r="AH628" i="6"/>
  <c r="AF628" i="6"/>
  <c r="AE628" i="6"/>
  <c r="AC628" i="6"/>
  <c r="AB628" i="6"/>
  <c r="Z628" i="6"/>
  <c r="Y628" i="6"/>
  <c r="W628" i="6"/>
  <c r="V628" i="6"/>
  <c r="T628" i="6"/>
  <c r="S628" i="6"/>
  <c r="Q628" i="6"/>
  <c r="P628" i="6"/>
  <c r="N628" i="6"/>
  <c r="M628" i="6"/>
  <c r="K628" i="6"/>
  <c r="J628" i="6"/>
  <c r="H628" i="6"/>
  <c r="G628" i="6"/>
  <c r="E628" i="6"/>
  <c r="D628" i="6"/>
  <c r="AZ627" i="6"/>
  <c r="AY627" i="6"/>
  <c r="AX627" i="6"/>
  <c r="AW627" i="6"/>
  <c r="AV627" i="6"/>
  <c r="AU627" i="6"/>
  <c r="AT627" i="6"/>
  <c r="AS627" i="6"/>
  <c r="AR627" i="6"/>
  <c r="AQ627" i="6"/>
  <c r="AO627" i="6"/>
  <c r="AN627" i="6"/>
  <c r="AL627" i="6"/>
  <c r="AK627" i="6"/>
  <c r="AI627" i="6"/>
  <c r="AH627" i="6"/>
  <c r="AF627" i="6"/>
  <c r="AE627" i="6"/>
  <c r="AC627" i="6"/>
  <c r="AB627" i="6"/>
  <c r="Z627" i="6"/>
  <c r="Y627" i="6"/>
  <c r="W627" i="6"/>
  <c r="V627" i="6"/>
  <c r="T627" i="6"/>
  <c r="S627" i="6"/>
  <c r="Q627" i="6"/>
  <c r="P627" i="6"/>
  <c r="N627" i="6"/>
  <c r="M627" i="6"/>
  <c r="K627" i="6"/>
  <c r="J627" i="6"/>
  <c r="H627" i="6"/>
  <c r="G627" i="6"/>
  <c r="E627" i="6"/>
  <c r="D627" i="6"/>
  <c r="AZ626" i="6"/>
  <c r="AY626" i="6"/>
  <c r="AX626" i="6"/>
  <c r="AW626" i="6"/>
  <c r="AV626" i="6"/>
  <c r="AU626" i="6"/>
  <c r="AT626" i="6"/>
  <c r="AS626" i="6"/>
  <c r="AR626" i="6"/>
  <c r="AQ626" i="6"/>
  <c r="AO626" i="6"/>
  <c r="AN626" i="6"/>
  <c r="AL626" i="6"/>
  <c r="AK626" i="6"/>
  <c r="AI626" i="6"/>
  <c r="AH626" i="6"/>
  <c r="AF626" i="6"/>
  <c r="AE626" i="6"/>
  <c r="AC626" i="6"/>
  <c r="AB626" i="6"/>
  <c r="Z626" i="6"/>
  <c r="Y626" i="6"/>
  <c r="W626" i="6"/>
  <c r="V626" i="6"/>
  <c r="T626" i="6"/>
  <c r="S626" i="6"/>
  <c r="Q626" i="6"/>
  <c r="P626" i="6"/>
  <c r="N626" i="6"/>
  <c r="M626" i="6"/>
  <c r="K626" i="6"/>
  <c r="J626" i="6"/>
  <c r="H626" i="6"/>
  <c r="G626" i="6"/>
  <c r="E626" i="6"/>
  <c r="D626" i="6"/>
  <c r="AZ625" i="6"/>
  <c r="AY625" i="6"/>
  <c r="AX625" i="6"/>
  <c r="AW625" i="6"/>
  <c r="AV625" i="6"/>
  <c r="AU625" i="6"/>
  <c r="AT625" i="6"/>
  <c r="AS625" i="6"/>
  <c r="AR625" i="6"/>
  <c r="AQ625" i="6"/>
  <c r="AO625" i="6"/>
  <c r="AN625" i="6"/>
  <c r="AL625" i="6"/>
  <c r="AK625" i="6"/>
  <c r="AI625" i="6"/>
  <c r="AH625" i="6"/>
  <c r="AF625" i="6"/>
  <c r="AE625" i="6"/>
  <c r="AC625" i="6"/>
  <c r="AB625" i="6"/>
  <c r="Z625" i="6"/>
  <c r="Y625" i="6"/>
  <c r="W625" i="6"/>
  <c r="V625" i="6"/>
  <c r="T625" i="6"/>
  <c r="S625" i="6"/>
  <c r="Q625" i="6"/>
  <c r="P625" i="6"/>
  <c r="N625" i="6"/>
  <c r="M625" i="6"/>
  <c r="K625" i="6"/>
  <c r="J625" i="6"/>
  <c r="H625" i="6"/>
  <c r="G625" i="6"/>
  <c r="E625" i="6"/>
  <c r="D625" i="6"/>
  <c r="AZ624" i="6"/>
  <c r="AY624" i="6"/>
  <c r="AX624" i="6"/>
  <c r="AW624" i="6"/>
  <c r="AV624" i="6"/>
  <c r="AU624" i="6"/>
  <c r="AT624" i="6"/>
  <c r="AS624" i="6"/>
  <c r="AR624" i="6"/>
  <c r="AQ624" i="6"/>
  <c r="AO624" i="6"/>
  <c r="AN624" i="6"/>
  <c r="AL624" i="6"/>
  <c r="AK624" i="6"/>
  <c r="AI624" i="6"/>
  <c r="AH624" i="6"/>
  <c r="AF624" i="6"/>
  <c r="AE624" i="6"/>
  <c r="AC624" i="6"/>
  <c r="AB624" i="6"/>
  <c r="Z624" i="6"/>
  <c r="Y624" i="6"/>
  <c r="W624" i="6"/>
  <c r="V624" i="6"/>
  <c r="T624" i="6"/>
  <c r="S624" i="6"/>
  <c r="Q624" i="6"/>
  <c r="P624" i="6"/>
  <c r="N624" i="6"/>
  <c r="M624" i="6"/>
  <c r="K624" i="6"/>
  <c r="J624" i="6"/>
  <c r="H624" i="6"/>
  <c r="G624" i="6"/>
  <c r="E624" i="6"/>
  <c r="D624" i="6"/>
  <c r="AZ623" i="6"/>
  <c r="AY623" i="6"/>
  <c r="AX623" i="6"/>
  <c r="AW623" i="6"/>
  <c r="AV623" i="6"/>
  <c r="AU623" i="6"/>
  <c r="AT623" i="6"/>
  <c r="AS623" i="6"/>
  <c r="AR623" i="6"/>
  <c r="AQ623" i="6"/>
  <c r="AO623" i="6"/>
  <c r="AN623" i="6"/>
  <c r="AL623" i="6"/>
  <c r="AK623" i="6"/>
  <c r="AI623" i="6"/>
  <c r="AH623" i="6"/>
  <c r="AF623" i="6"/>
  <c r="AE623" i="6"/>
  <c r="AC623" i="6"/>
  <c r="AB623" i="6"/>
  <c r="Z623" i="6"/>
  <c r="Y623" i="6"/>
  <c r="W623" i="6"/>
  <c r="V623" i="6"/>
  <c r="T623" i="6"/>
  <c r="S623" i="6"/>
  <c r="Q623" i="6"/>
  <c r="P623" i="6"/>
  <c r="N623" i="6"/>
  <c r="M623" i="6"/>
  <c r="K623" i="6"/>
  <c r="J623" i="6"/>
  <c r="H623" i="6"/>
  <c r="G623" i="6"/>
  <c r="E623" i="6"/>
  <c r="D623" i="6"/>
  <c r="AZ622" i="6"/>
  <c r="AY622" i="6"/>
  <c r="AX622" i="6"/>
  <c r="AW622" i="6"/>
  <c r="AV622" i="6"/>
  <c r="AU622" i="6"/>
  <c r="AT622" i="6"/>
  <c r="AS622" i="6"/>
  <c r="AR622" i="6"/>
  <c r="AQ622" i="6"/>
  <c r="AO622" i="6"/>
  <c r="AN622" i="6"/>
  <c r="AL622" i="6"/>
  <c r="AK622" i="6"/>
  <c r="AI622" i="6"/>
  <c r="AH622" i="6"/>
  <c r="AF622" i="6"/>
  <c r="AE622" i="6"/>
  <c r="AC622" i="6"/>
  <c r="AB622" i="6"/>
  <c r="Z622" i="6"/>
  <c r="Y622" i="6"/>
  <c r="W622" i="6"/>
  <c r="V622" i="6"/>
  <c r="T622" i="6"/>
  <c r="S622" i="6"/>
  <c r="Q622" i="6"/>
  <c r="P622" i="6"/>
  <c r="N622" i="6"/>
  <c r="M622" i="6"/>
  <c r="K622" i="6"/>
  <c r="J622" i="6"/>
  <c r="H622" i="6"/>
  <c r="G622" i="6"/>
  <c r="E622" i="6"/>
  <c r="D622" i="6"/>
  <c r="AZ621" i="6"/>
  <c r="AY621" i="6"/>
  <c r="AX621" i="6"/>
  <c r="AW621" i="6"/>
  <c r="AV621" i="6"/>
  <c r="AU621" i="6"/>
  <c r="AT621" i="6"/>
  <c r="AS621" i="6"/>
  <c r="AR621" i="6"/>
  <c r="AQ621" i="6"/>
  <c r="AO621" i="6"/>
  <c r="AN621" i="6"/>
  <c r="AL621" i="6"/>
  <c r="AK621" i="6"/>
  <c r="AI621" i="6"/>
  <c r="AH621" i="6"/>
  <c r="AF621" i="6"/>
  <c r="AE621" i="6"/>
  <c r="AC621" i="6"/>
  <c r="AB621" i="6"/>
  <c r="Z621" i="6"/>
  <c r="Y621" i="6"/>
  <c r="W621" i="6"/>
  <c r="V621" i="6"/>
  <c r="T621" i="6"/>
  <c r="S621" i="6"/>
  <c r="Q621" i="6"/>
  <c r="P621" i="6"/>
  <c r="N621" i="6"/>
  <c r="M621" i="6"/>
  <c r="K621" i="6"/>
  <c r="J621" i="6"/>
  <c r="H621" i="6"/>
  <c r="G621" i="6"/>
  <c r="E621" i="6"/>
  <c r="D621" i="6"/>
  <c r="AZ620" i="6"/>
  <c r="AY620" i="6"/>
  <c r="AX620" i="6"/>
  <c r="AW620" i="6"/>
  <c r="AV620" i="6"/>
  <c r="AU620" i="6"/>
  <c r="AT620" i="6"/>
  <c r="AS620" i="6"/>
  <c r="AR620" i="6"/>
  <c r="AQ620" i="6"/>
  <c r="AO620" i="6"/>
  <c r="AN620" i="6"/>
  <c r="AL620" i="6"/>
  <c r="AK620" i="6"/>
  <c r="AI620" i="6"/>
  <c r="AH620" i="6"/>
  <c r="AF620" i="6"/>
  <c r="AE620" i="6"/>
  <c r="AC620" i="6"/>
  <c r="AB620" i="6"/>
  <c r="Z620" i="6"/>
  <c r="Y620" i="6"/>
  <c r="W620" i="6"/>
  <c r="V620" i="6"/>
  <c r="T620" i="6"/>
  <c r="S620" i="6"/>
  <c r="Q620" i="6"/>
  <c r="P620" i="6"/>
  <c r="N620" i="6"/>
  <c r="M620" i="6"/>
  <c r="K620" i="6"/>
  <c r="J620" i="6"/>
  <c r="H620" i="6"/>
  <c r="G620" i="6"/>
  <c r="E620" i="6"/>
  <c r="D620" i="6"/>
  <c r="AZ619" i="6"/>
  <c r="AY619" i="6"/>
  <c r="AX619" i="6"/>
  <c r="AW619" i="6"/>
  <c r="AV619" i="6"/>
  <c r="AU619" i="6"/>
  <c r="AT619" i="6"/>
  <c r="AS619" i="6"/>
  <c r="AR619" i="6"/>
  <c r="AQ619" i="6"/>
  <c r="AO619" i="6"/>
  <c r="AN619" i="6"/>
  <c r="AL619" i="6"/>
  <c r="AK619" i="6"/>
  <c r="AI619" i="6"/>
  <c r="AH619" i="6"/>
  <c r="AF619" i="6"/>
  <c r="AE619" i="6"/>
  <c r="AC619" i="6"/>
  <c r="AB619" i="6"/>
  <c r="Z619" i="6"/>
  <c r="Y619" i="6"/>
  <c r="W619" i="6"/>
  <c r="V619" i="6"/>
  <c r="T619" i="6"/>
  <c r="S619" i="6"/>
  <c r="Q619" i="6"/>
  <c r="P619" i="6"/>
  <c r="N619" i="6"/>
  <c r="M619" i="6"/>
  <c r="K619" i="6"/>
  <c r="J619" i="6"/>
  <c r="H619" i="6"/>
  <c r="G619" i="6"/>
  <c r="E619" i="6"/>
  <c r="D619" i="6"/>
  <c r="AZ618" i="6"/>
  <c r="AY618" i="6"/>
  <c r="AX618" i="6"/>
  <c r="AW618" i="6"/>
  <c r="AV618" i="6"/>
  <c r="AU618" i="6"/>
  <c r="AT618" i="6"/>
  <c r="AS618" i="6"/>
  <c r="AR618" i="6"/>
  <c r="AQ618" i="6"/>
  <c r="AO618" i="6"/>
  <c r="AN618" i="6"/>
  <c r="AL618" i="6"/>
  <c r="AK618" i="6"/>
  <c r="AI618" i="6"/>
  <c r="AH618" i="6"/>
  <c r="AF618" i="6"/>
  <c r="AE618" i="6"/>
  <c r="AC618" i="6"/>
  <c r="AB618" i="6"/>
  <c r="Z618" i="6"/>
  <c r="Y618" i="6"/>
  <c r="W618" i="6"/>
  <c r="V618" i="6"/>
  <c r="T618" i="6"/>
  <c r="S618" i="6"/>
  <c r="Q618" i="6"/>
  <c r="P618" i="6"/>
  <c r="N618" i="6"/>
  <c r="M618" i="6"/>
  <c r="K618" i="6"/>
  <c r="J618" i="6"/>
  <c r="H618" i="6"/>
  <c r="G618" i="6"/>
  <c r="E618" i="6"/>
  <c r="D618" i="6"/>
  <c r="AZ617" i="6"/>
  <c r="AY617" i="6"/>
  <c r="AX617" i="6"/>
  <c r="AW617" i="6"/>
  <c r="AV617" i="6"/>
  <c r="AU617" i="6"/>
  <c r="AT617" i="6"/>
  <c r="AS617" i="6"/>
  <c r="AR617" i="6"/>
  <c r="AQ617" i="6"/>
  <c r="AO617" i="6"/>
  <c r="AN617" i="6"/>
  <c r="AL617" i="6"/>
  <c r="AK617" i="6"/>
  <c r="AI617" i="6"/>
  <c r="AH617" i="6"/>
  <c r="AF617" i="6"/>
  <c r="AE617" i="6"/>
  <c r="AC617" i="6"/>
  <c r="AB617" i="6"/>
  <c r="Z617" i="6"/>
  <c r="Y617" i="6"/>
  <c r="W617" i="6"/>
  <c r="V617" i="6"/>
  <c r="T617" i="6"/>
  <c r="S617" i="6"/>
  <c r="Q617" i="6"/>
  <c r="P617" i="6"/>
  <c r="N617" i="6"/>
  <c r="M617" i="6"/>
  <c r="K617" i="6"/>
  <c r="J617" i="6"/>
  <c r="H617" i="6"/>
  <c r="G617" i="6"/>
  <c r="E617" i="6"/>
  <c r="D617" i="6"/>
  <c r="AZ616" i="6"/>
  <c r="AY616" i="6"/>
  <c r="AX616" i="6"/>
  <c r="AW616" i="6"/>
  <c r="AV616" i="6"/>
  <c r="AU616" i="6"/>
  <c r="AT616" i="6"/>
  <c r="AS616" i="6"/>
  <c r="AR616" i="6"/>
  <c r="AQ616" i="6"/>
  <c r="AO616" i="6"/>
  <c r="AN616" i="6"/>
  <c r="AL616" i="6"/>
  <c r="AK616" i="6"/>
  <c r="AI616" i="6"/>
  <c r="AH616" i="6"/>
  <c r="AF616" i="6"/>
  <c r="AE616" i="6"/>
  <c r="AC616" i="6"/>
  <c r="AB616" i="6"/>
  <c r="Z616" i="6"/>
  <c r="Y616" i="6"/>
  <c r="W616" i="6"/>
  <c r="V616" i="6"/>
  <c r="T616" i="6"/>
  <c r="S616" i="6"/>
  <c r="Q616" i="6"/>
  <c r="P616" i="6"/>
  <c r="N616" i="6"/>
  <c r="M616" i="6"/>
  <c r="K616" i="6"/>
  <c r="J616" i="6"/>
  <c r="H616" i="6"/>
  <c r="G616" i="6"/>
  <c r="E616" i="6"/>
  <c r="D616" i="6"/>
  <c r="AZ615" i="6"/>
  <c r="AY615" i="6"/>
  <c r="AX615" i="6"/>
  <c r="AW615" i="6"/>
  <c r="AV615" i="6"/>
  <c r="AU615" i="6"/>
  <c r="AT615" i="6"/>
  <c r="AS615" i="6"/>
  <c r="AR615" i="6"/>
  <c r="AQ615" i="6"/>
  <c r="AO615" i="6"/>
  <c r="AN615" i="6"/>
  <c r="AL615" i="6"/>
  <c r="AK615" i="6"/>
  <c r="AI615" i="6"/>
  <c r="AH615" i="6"/>
  <c r="AF615" i="6"/>
  <c r="AE615" i="6"/>
  <c r="AC615" i="6"/>
  <c r="AB615" i="6"/>
  <c r="Z615" i="6"/>
  <c r="Y615" i="6"/>
  <c r="W615" i="6"/>
  <c r="V615" i="6"/>
  <c r="T615" i="6"/>
  <c r="S615" i="6"/>
  <c r="Q615" i="6"/>
  <c r="P615" i="6"/>
  <c r="N615" i="6"/>
  <c r="M615" i="6"/>
  <c r="K615" i="6"/>
  <c r="J615" i="6"/>
  <c r="H615" i="6"/>
  <c r="G615" i="6"/>
  <c r="E615" i="6"/>
  <c r="D615" i="6"/>
  <c r="AZ614" i="6"/>
  <c r="AY614" i="6"/>
  <c r="AX614" i="6"/>
  <c r="AW614" i="6"/>
  <c r="AV614" i="6"/>
  <c r="AU614" i="6"/>
  <c r="AT614" i="6"/>
  <c r="AS614" i="6"/>
  <c r="AR614" i="6"/>
  <c r="AQ614" i="6"/>
  <c r="AO614" i="6"/>
  <c r="AN614" i="6"/>
  <c r="AL614" i="6"/>
  <c r="AK614" i="6"/>
  <c r="AI614" i="6"/>
  <c r="AH614" i="6"/>
  <c r="AF614" i="6"/>
  <c r="AE614" i="6"/>
  <c r="AC614" i="6"/>
  <c r="AB614" i="6"/>
  <c r="Z614" i="6"/>
  <c r="Y614" i="6"/>
  <c r="W614" i="6"/>
  <c r="V614" i="6"/>
  <c r="T614" i="6"/>
  <c r="S614" i="6"/>
  <c r="Q614" i="6"/>
  <c r="P614" i="6"/>
  <c r="N614" i="6"/>
  <c r="M614" i="6"/>
  <c r="K614" i="6"/>
  <c r="J614" i="6"/>
  <c r="H614" i="6"/>
  <c r="G614" i="6"/>
  <c r="E614" i="6"/>
  <c r="D614" i="6"/>
  <c r="AZ613" i="6"/>
  <c r="AY613" i="6"/>
  <c r="AX613" i="6"/>
  <c r="AW613" i="6"/>
  <c r="AV613" i="6"/>
  <c r="AU613" i="6"/>
  <c r="AT613" i="6"/>
  <c r="AS613" i="6"/>
  <c r="AR613" i="6"/>
  <c r="AQ613" i="6"/>
  <c r="AO613" i="6"/>
  <c r="AN613" i="6"/>
  <c r="AL613" i="6"/>
  <c r="AK613" i="6"/>
  <c r="AI613" i="6"/>
  <c r="AH613" i="6"/>
  <c r="AF613" i="6"/>
  <c r="AE613" i="6"/>
  <c r="AC613" i="6"/>
  <c r="AB613" i="6"/>
  <c r="Z613" i="6"/>
  <c r="Y613" i="6"/>
  <c r="W613" i="6"/>
  <c r="V613" i="6"/>
  <c r="T613" i="6"/>
  <c r="S613" i="6"/>
  <c r="Q613" i="6"/>
  <c r="P613" i="6"/>
  <c r="N613" i="6"/>
  <c r="M613" i="6"/>
  <c r="K613" i="6"/>
  <c r="J613" i="6"/>
  <c r="H613" i="6"/>
  <c r="G613" i="6"/>
  <c r="E613" i="6"/>
  <c r="D613" i="6"/>
  <c r="AZ612" i="6"/>
  <c r="AY612" i="6"/>
  <c r="AX612" i="6"/>
  <c r="AW612" i="6"/>
  <c r="AV612" i="6"/>
  <c r="AU612" i="6"/>
  <c r="AT612" i="6"/>
  <c r="AS612" i="6"/>
  <c r="AR612" i="6"/>
  <c r="AQ612" i="6"/>
  <c r="AO612" i="6"/>
  <c r="AN612" i="6"/>
  <c r="AL612" i="6"/>
  <c r="AK612" i="6"/>
  <c r="AI612" i="6"/>
  <c r="AH612" i="6"/>
  <c r="AF612" i="6"/>
  <c r="AE612" i="6"/>
  <c r="AC612" i="6"/>
  <c r="AB612" i="6"/>
  <c r="Z612" i="6"/>
  <c r="Y612" i="6"/>
  <c r="W612" i="6"/>
  <c r="V612" i="6"/>
  <c r="T612" i="6"/>
  <c r="S612" i="6"/>
  <c r="Q612" i="6"/>
  <c r="P612" i="6"/>
  <c r="N612" i="6"/>
  <c r="M612" i="6"/>
  <c r="K612" i="6"/>
  <c r="J612" i="6"/>
  <c r="H612" i="6"/>
  <c r="G612" i="6"/>
  <c r="E612" i="6"/>
  <c r="D612" i="6"/>
  <c r="AZ611" i="6"/>
  <c r="AY611" i="6"/>
  <c r="AX611" i="6"/>
  <c r="AW611" i="6"/>
  <c r="AV611" i="6"/>
  <c r="AU611" i="6"/>
  <c r="AT611" i="6"/>
  <c r="AS611" i="6"/>
  <c r="AR611" i="6"/>
  <c r="AQ611" i="6"/>
  <c r="AO611" i="6"/>
  <c r="AN611" i="6"/>
  <c r="AL611" i="6"/>
  <c r="AK611" i="6"/>
  <c r="AI611" i="6"/>
  <c r="AH611" i="6"/>
  <c r="AF611" i="6"/>
  <c r="AE611" i="6"/>
  <c r="AC611" i="6"/>
  <c r="AB611" i="6"/>
  <c r="Z611" i="6"/>
  <c r="Y611" i="6"/>
  <c r="W611" i="6"/>
  <c r="V611" i="6"/>
  <c r="T611" i="6"/>
  <c r="S611" i="6"/>
  <c r="Q611" i="6"/>
  <c r="P611" i="6"/>
  <c r="N611" i="6"/>
  <c r="M611" i="6"/>
  <c r="K611" i="6"/>
  <c r="J611" i="6"/>
  <c r="H611" i="6"/>
  <c r="G611" i="6"/>
  <c r="E611" i="6"/>
  <c r="D611" i="6"/>
  <c r="AZ610" i="6"/>
  <c r="AY610" i="6"/>
  <c r="AX610" i="6"/>
  <c r="AW610" i="6"/>
  <c r="AV610" i="6"/>
  <c r="AU610" i="6"/>
  <c r="AT610" i="6"/>
  <c r="AS610" i="6"/>
  <c r="AR610" i="6"/>
  <c r="AQ610" i="6"/>
  <c r="AO610" i="6"/>
  <c r="AN610" i="6"/>
  <c r="AL610" i="6"/>
  <c r="AK610" i="6"/>
  <c r="AI610" i="6"/>
  <c r="AH610" i="6"/>
  <c r="AF610" i="6"/>
  <c r="AE610" i="6"/>
  <c r="AC610" i="6"/>
  <c r="AB610" i="6"/>
  <c r="Z610" i="6"/>
  <c r="Y610" i="6"/>
  <c r="W610" i="6"/>
  <c r="V610" i="6"/>
  <c r="T610" i="6"/>
  <c r="S610" i="6"/>
  <c r="Q610" i="6"/>
  <c r="P610" i="6"/>
  <c r="N610" i="6"/>
  <c r="M610" i="6"/>
  <c r="K610" i="6"/>
  <c r="J610" i="6"/>
  <c r="H610" i="6"/>
  <c r="G610" i="6"/>
  <c r="E610" i="6"/>
  <c r="D610" i="6"/>
  <c r="AZ609" i="6"/>
  <c r="AY609" i="6"/>
  <c r="AX609" i="6"/>
  <c r="AW609" i="6"/>
  <c r="AV609" i="6"/>
  <c r="AU609" i="6"/>
  <c r="AT609" i="6"/>
  <c r="AS609" i="6"/>
  <c r="AR609" i="6"/>
  <c r="AQ609" i="6"/>
  <c r="AO609" i="6"/>
  <c r="AN609" i="6"/>
  <c r="AL609" i="6"/>
  <c r="AK609" i="6"/>
  <c r="AI609" i="6"/>
  <c r="AH609" i="6"/>
  <c r="AF609" i="6"/>
  <c r="AE609" i="6"/>
  <c r="AC609" i="6"/>
  <c r="AB609" i="6"/>
  <c r="Z609" i="6"/>
  <c r="Y609" i="6"/>
  <c r="W609" i="6"/>
  <c r="V609" i="6"/>
  <c r="T609" i="6"/>
  <c r="S609" i="6"/>
  <c r="Q609" i="6"/>
  <c r="P609" i="6"/>
  <c r="N609" i="6"/>
  <c r="M609" i="6"/>
  <c r="K609" i="6"/>
  <c r="J609" i="6"/>
  <c r="H609" i="6"/>
  <c r="G609" i="6"/>
  <c r="E609" i="6"/>
  <c r="D609" i="6"/>
  <c r="AZ608" i="6"/>
  <c r="AY608" i="6"/>
  <c r="AX608" i="6"/>
  <c r="AW608" i="6"/>
  <c r="AV608" i="6"/>
  <c r="AU608" i="6"/>
  <c r="AT608" i="6"/>
  <c r="AS608" i="6"/>
  <c r="AR608" i="6"/>
  <c r="AQ608" i="6"/>
  <c r="AO608" i="6"/>
  <c r="AN608" i="6"/>
  <c r="AL608" i="6"/>
  <c r="AK608" i="6"/>
  <c r="AI608" i="6"/>
  <c r="AH608" i="6"/>
  <c r="AF608" i="6"/>
  <c r="AE608" i="6"/>
  <c r="AC608" i="6"/>
  <c r="AB608" i="6"/>
  <c r="Z608" i="6"/>
  <c r="Y608" i="6"/>
  <c r="W608" i="6"/>
  <c r="V608" i="6"/>
  <c r="T608" i="6"/>
  <c r="S608" i="6"/>
  <c r="Q608" i="6"/>
  <c r="P608" i="6"/>
  <c r="N608" i="6"/>
  <c r="M608" i="6"/>
  <c r="K608" i="6"/>
  <c r="J608" i="6"/>
  <c r="H608" i="6"/>
  <c r="G608" i="6"/>
  <c r="E608" i="6"/>
  <c r="D608" i="6"/>
  <c r="AZ607" i="6"/>
  <c r="AY607" i="6"/>
  <c r="AX607" i="6"/>
  <c r="AW607" i="6"/>
  <c r="AV607" i="6"/>
  <c r="AU607" i="6"/>
  <c r="AT607" i="6"/>
  <c r="AS607" i="6"/>
  <c r="AR607" i="6"/>
  <c r="AQ607" i="6"/>
  <c r="AO607" i="6"/>
  <c r="AN607" i="6"/>
  <c r="AL607" i="6"/>
  <c r="AK607" i="6"/>
  <c r="AI607" i="6"/>
  <c r="AH607" i="6"/>
  <c r="AF607" i="6"/>
  <c r="AE607" i="6"/>
  <c r="AC607" i="6"/>
  <c r="AB607" i="6"/>
  <c r="Z607" i="6"/>
  <c r="Y607" i="6"/>
  <c r="W607" i="6"/>
  <c r="V607" i="6"/>
  <c r="T607" i="6"/>
  <c r="S607" i="6"/>
  <c r="Q607" i="6"/>
  <c r="P607" i="6"/>
  <c r="N607" i="6"/>
  <c r="M607" i="6"/>
  <c r="K607" i="6"/>
  <c r="J607" i="6"/>
  <c r="H607" i="6"/>
  <c r="G607" i="6"/>
  <c r="E607" i="6"/>
  <c r="D607" i="6"/>
  <c r="AZ606" i="6"/>
  <c r="AY606" i="6"/>
  <c r="AX606" i="6"/>
  <c r="AW606" i="6"/>
  <c r="AV606" i="6"/>
  <c r="AU606" i="6"/>
  <c r="AT606" i="6"/>
  <c r="AS606" i="6"/>
  <c r="AR606" i="6"/>
  <c r="AQ606" i="6"/>
  <c r="AO606" i="6"/>
  <c r="AN606" i="6"/>
  <c r="AL606" i="6"/>
  <c r="AK606" i="6"/>
  <c r="AI606" i="6"/>
  <c r="AH606" i="6"/>
  <c r="AF606" i="6"/>
  <c r="AE606" i="6"/>
  <c r="AC606" i="6"/>
  <c r="AB606" i="6"/>
  <c r="Z606" i="6"/>
  <c r="Y606" i="6"/>
  <c r="W606" i="6"/>
  <c r="V606" i="6"/>
  <c r="T606" i="6"/>
  <c r="S606" i="6"/>
  <c r="Q606" i="6"/>
  <c r="P606" i="6"/>
  <c r="N606" i="6"/>
  <c r="M606" i="6"/>
  <c r="K606" i="6"/>
  <c r="J606" i="6"/>
  <c r="H606" i="6"/>
  <c r="G606" i="6"/>
  <c r="E606" i="6"/>
  <c r="D606" i="6"/>
  <c r="AZ605" i="6"/>
  <c r="AY605" i="6"/>
  <c r="AX605" i="6"/>
  <c r="AW605" i="6"/>
  <c r="AV605" i="6"/>
  <c r="AU605" i="6"/>
  <c r="AT605" i="6"/>
  <c r="AS605" i="6"/>
  <c r="AR605" i="6"/>
  <c r="AQ605" i="6"/>
  <c r="AO605" i="6"/>
  <c r="AN605" i="6"/>
  <c r="AL605" i="6"/>
  <c r="AK605" i="6"/>
  <c r="AI605" i="6"/>
  <c r="AH605" i="6"/>
  <c r="AF605" i="6"/>
  <c r="AE605" i="6"/>
  <c r="AC605" i="6"/>
  <c r="AB605" i="6"/>
  <c r="Z605" i="6"/>
  <c r="Y605" i="6"/>
  <c r="W605" i="6"/>
  <c r="V605" i="6"/>
  <c r="T605" i="6"/>
  <c r="S605" i="6"/>
  <c r="Q605" i="6"/>
  <c r="P605" i="6"/>
  <c r="N605" i="6"/>
  <c r="M605" i="6"/>
  <c r="K605" i="6"/>
  <c r="J605" i="6"/>
  <c r="H605" i="6"/>
  <c r="G605" i="6"/>
  <c r="E605" i="6"/>
  <c r="D605" i="6"/>
  <c r="AZ604" i="6"/>
  <c r="AY604" i="6"/>
  <c r="AX604" i="6"/>
  <c r="AW604" i="6"/>
  <c r="AV604" i="6"/>
  <c r="AU604" i="6"/>
  <c r="AT604" i="6"/>
  <c r="AS604" i="6"/>
  <c r="AR604" i="6"/>
  <c r="AQ604" i="6"/>
  <c r="AO604" i="6"/>
  <c r="AN604" i="6"/>
  <c r="AL604" i="6"/>
  <c r="AK604" i="6"/>
  <c r="AI604" i="6"/>
  <c r="AH604" i="6"/>
  <c r="AF604" i="6"/>
  <c r="AE604" i="6"/>
  <c r="AC604" i="6"/>
  <c r="AB604" i="6"/>
  <c r="Z604" i="6"/>
  <c r="Y604" i="6"/>
  <c r="W604" i="6"/>
  <c r="V604" i="6"/>
  <c r="T604" i="6"/>
  <c r="S604" i="6"/>
  <c r="Q604" i="6"/>
  <c r="P604" i="6"/>
  <c r="N604" i="6"/>
  <c r="M604" i="6"/>
  <c r="K604" i="6"/>
  <c r="J604" i="6"/>
  <c r="H604" i="6"/>
  <c r="G604" i="6"/>
  <c r="E604" i="6"/>
  <c r="D604" i="6"/>
  <c r="AZ603" i="6"/>
  <c r="AY603" i="6"/>
  <c r="AX603" i="6"/>
  <c r="AW603" i="6"/>
  <c r="AV603" i="6"/>
  <c r="AU603" i="6"/>
  <c r="AT603" i="6"/>
  <c r="AS603" i="6"/>
  <c r="AR603" i="6"/>
  <c r="AQ603" i="6"/>
  <c r="AO603" i="6"/>
  <c r="AN603" i="6"/>
  <c r="AL603" i="6"/>
  <c r="AK603" i="6"/>
  <c r="AI603" i="6"/>
  <c r="AH603" i="6"/>
  <c r="AF603" i="6"/>
  <c r="AE603" i="6"/>
  <c r="AC603" i="6"/>
  <c r="AB603" i="6"/>
  <c r="Z603" i="6"/>
  <c r="Y603" i="6"/>
  <c r="W603" i="6"/>
  <c r="V603" i="6"/>
  <c r="T603" i="6"/>
  <c r="S603" i="6"/>
  <c r="Q603" i="6"/>
  <c r="P603" i="6"/>
  <c r="N603" i="6"/>
  <c r="M603" i="6"/>
  <c r="K603" i="6"/>
  <c r="J603" i="6"/>
  <c r="H603" i="6"/>
  <c r="G603" i="6"/>
  <c r="E603" i="6"/>
  <c r="D603" i="6"/>
  <c r="AZ602" i="6"/>
  <c r="AY602" i="6"/>
  <c r="AX602" i="6"/>
  <c r="AW602" i="6"/>
  <c r="AV602" i="6"/>
  <c r="AU602" i="6"/>
  <c r="AT602" i="6"/>
  <c r="AS602" i="6"/>
  <c r="AR602" i="6"/>
  <c r="AQ602" i="6"/>
  <c r="AO602" i="6"/>
  <c r="AN602" i="6"/>
  <c r="AL602" i="6"/>
  <c r="AK602" i="6"/>
  <c r="AI602" i="6"/>
  <c r="AH602" i="6"/>
  <c r="AF602" i="6"/>
  <c r="AE602" i="6"/>
  <c r="AC602" i="6"/>
  <c r="AB602" i="6"/>
  <c r="Z602" i="6"/>
  <c r="Y602" i="6"/>
  <c r="W602" i="6"/>
  <c r="V602" i="6"/>
  <c r="T602" i="6"/>
  <c r="S602" i="6"/>
  <c r="Q602" i="6"/>
  <c r="P602" i="6"/>
  <c r="N602" i="6"/>
  <c r="M602" i="6"/>
  <c r="K602" i="6"/>
  <c r="J602" i="6"/>
  <c r="H602" i="6"/>
  <c r="G602" i="6"/>
  <c r="E602" i="6"/>
  <c r="D602" i="6"/>
  <c r="AZ601" i="6"/>
  <c r="AY601" i="6"/>
  <c r="AX601" i="6"/>
  <c r="AW601" i="6"/>
  <c r="AV601" i="6"/>
  <c r="AU601" i="6"/>
  <c r="AT601" i="6"/>
  <c r="AS601" i="6"/>
  <c r="AR601" i="6"/>
  <c r="AQ601" i="6"/>
  <c r="AO601" i="6"/>
  <c r="AN601" i="6"/>
  <c r="AL601" i="6"/>
  <c r="AK601" i="6"/>
  <c r="AI601" i="6"/>
  <c r="AH601" i="6"/>
  <c r="AF601" i="6"/>
  <c r="AE601" i="6"/>
  <c r="AC601" i="6"/>
  <c r="AB601" i="6"/>
  <c r="Z601" i="6"/>
  <c r="Y601" i="6"/>
  <c r="W601" i="6"/>
  <c r="V601" i="6"/>
  <c r="T601" i="6"/>
  <c r="S601" i="6"/>
  <c r="Q601" i="6"/>
  <c r="P601" i="6"/>
  <c r="N601" i="6"/>
  <c r="M601" i="6"/>
  <c r="K601" i="6"/>
  <c r="J601" i="6"/>
  <c r="H601" i="6"/>
  <c r="G601" i="6"/>
  <c r="E601" i="6"/>
  <c r="D601" i="6"/>
  <c r="AZ600" i="6"/>
  <c r="AY600" i="6"/>
  <c r="AX600" i="6"/>
  <c r="AW600" i="6"/>
  <c r="AV600" i="6"/>
  <c r="AU600" i="6"/>
  <c r="AT600" i="6"/>
  <c r="AS600" i="6"/>
  <c r="AR600" i="6"/>
  <c r="AQ600" i="6"/>
  <c r="AO600" i="6"/>
  <c r="AN600" i="6"/>
  <c r="AL600" i="6"/>
  <c r="AK600" i="6"/>
  <c r="AI600" i="6"/>
  <c r="AH600" i="6"/>
  <c r="AF600" i="6"/>
  <c r="AE600" i="6"/>
  <c r="AC600" i="6"/>
  <c r="AB600" i="6"/>
  <c r="Z600" i="6"/>
  <c r="Y600" i="6"/>
  <c r="W600" i="6"/>
  <c r="V600" i="6"/>
  <c r="T600" i="6"/>
  <c r="S600" i="6"/>
  <c r="Q600" i="6"/>
  <c r="P600" i="6"/>
  <c r="N600" i="6"/>
  <c r="M600" i="6"/>
  <c r="K600" i="6"/>
  <c r="J600" i="6"/>
  <c r="H600" i="6"/>
  <c r="G600" i="6"/>
  <c r="E600" i="6"/>
  <c r="D600" i="6"/>
  <c r="AZ599" i="6"/>
  <c r="AY599" i="6"/>
  <c r="AX599" i="6"/>
  <c r="AW599" i="6"/>
  <c r="AV599" i="6"/>
  <c r="AU599" i="6"/>
  <c r="AT599" i="6"/>
  <c r="AS599" i="6"/>
  <c r="AR599" i="6"/>
  <c r="AQ599" i="6"/>
  <c r="AO599" i="6"/>
  <c r="AN599" i="6"/>
  <c r="AL599" i="6"/>
  <c r="AK599" i="6"/>
  <c r="AI599" i="6"/>
  <c r="AH599" i="6"/>
  <c r="AF599" i="6"/>
  <c r="AE599" i="6"/>
  <c r="AC599" i="6"/>
  <c r="AB599" i="6"/>
  <c r="Z599" i="6"/>
  <c r="Y599" i="6"/>
  <c r="W599" i="6"/>
  <c r="V599" i="6"/>
  <c r="T599" i="6"/>
  <c r="S599" i="6"/>
  <c r="Q599" i="6"/>
  <c r="P599" i="6"/>
  <c r="N599" i="6"/>
  <c r="M599" i="6"/>
  <c r="K599" i="6"/>
  <c r="J599" i="6"/>
  <c r="H599" i="6"/>
  <c r="G599" i="6"/>
  <c r="E599" i="6"/>
  <c r="D599" i="6"/>
  <c r="AZ598" i="6"/>
  <c r="AY598" i="6"/>
  <c r="AX598" i="6"/>
  <c r="AW598" i="6"/>
  <c r="AV598" i="6"/>
  <c r="AU598" i="6"/>
  <c r="AT598" i="6"/>
  <c r="AS598" i="6"/>
  <c r="AR598" i="6"/>
  <c r="AQ598" i="6"/>
  <c r="AO598" i="6"/>
  <c r="AN598" i="6"/>
  <c r="AL598" i="6"/>
  <c r="AK598" i="6"/>
  <c r="AI598" i="6"/>
  <c r="AH598" i="6"/>
  <c r="AF598" i="6"/>
  <c r="AE598" i="6"/>
  <c r="AC598" i="6"/>
  <c r="AB598" i="6"/>
  <c r="Z598" i="6"/>
  <c r="Y598" i="6"/>
  <c r="W598" i="6"/>
  <c r="V598" i="6"/>
  <c r="T598" i="6"/>
  <c r="S598" i="6"/>
  <c r="Q598" i="6"/>
  <c r="P598" i="6"/>
  <c r="N598" i="6"/>
  <c r="M598" i="6"/>
  <c r="K598" i="6"/>
  <c r="J598" i="6"/>
  <c r="H598" i="6"/>
  <c r="G598" i="6"/>
  <c r="E598" i="6"/>
  <c r="D598" i="6"/>
  <c r="AZ597" i="6"/>
  <c r="AY597" i="6"/>
  <c r="AX597" i="6"/>
  <c r="AW597" i="6"/>
  <c r="AV597" i="6"/>
  <c r="AU597" i="6"/>
  <c r="AT597" i="6"/>
  <c r="AS597" i="6"/>
  <c r="AR597" i="6"/>
  <c r="AQ597" i="6"/>
  <c r="AO597" i="6"/>
  <c r="AN597" i="6"/>
  <c r="AL597" i="6"/>
  <c r="AK597" i="6"/>
  <c r="AI597" i="6"/>
  <c r="AH597" i="6"/>
  <c r="AF597" i="6"/>
  <c r="AE597" i="6"/>
  <c r="AC597" i="6"/>
  <c r="AB597" i="6"/>
  <c r="Z597" i="6"/>
  <c r="Y597" i="6"/>
  <c r="W597" i="6"/>
  <c r="V597" i="6"/>
  <c r="T597" i="6"/>
  <c r="S597" i="6"/>
  <c r="Q597" i="6"/>
  <c r="P597" i="6"/>
  <c r="N597" i="6"/>
  <c r="M597" i="6"/>
  <c r="K597" i="6"/>
  <c r="J597" i="6"/>
  <c r="H597" i="6"/>
  <c r="G597" i="6"/>
  <c r="E597" i="6"/>
  <c r="D597" i="6"/>
  <c r="AZ596" i="6"/>
  <c r="AY596" i="6"/>
  <c r="AX596" i="6"/>
  <c r="AW596" i="6"/>
  <c r="AV596" i="6"/>
  <c r="AU596" i="6"/>
  <c r="AT596" i="6"/>
  <c r="AS596" i="6"/>
  <c r="AR596" i="6"/>
  <c r="AQ596" i="6"/>
  <c r="AO596" i="6"/>
  <c r="AN596" i="6"/>
  <c r="AL596" i="6"/>
  <c r="AK596" i="6"/>
  <c r="AI596" i="6"/>
  <c r="AH596" i="6"/>
  <c r="AF596" i="6"/>
  <c r="AE596" i="6"/>
  <c r="AC596" i="6"/>
  <c r="AB596" i="6"/>
  <c r="Z596" i="6"/>
  <c r="Y596" i="6"/>
  <c r="W596" i="6"/>
  <c r="V596" i="6"/>
  <c r="T596" i="6"/>
  <c r="S596" i="6"/>
  <c r="Q596" i="6"/>
  <c r="P596" i="6"/>
  <c r="N596" i="6"/>
  <c r="M596" i="6"/>
  <c r="K596" i="6"/>
  <c r="J596" i="6"/>
  <c r="H596" i="6"/>
  <c r="G596" i="6"/>
  <c r="E596" i="6"/>
  <c r="D596" i="6"/>
  <c r="AZ595" i="6"/>
  <c r="AY595" i="6"/>
  <c r="AX595" i="6"/>
  <c r="AW595" i="6"/>
  <c r="AV595" i="6"/>
  <c r="AU595" i="6"/>
  <c r="AT595" i="6"/>
  <c r="AS595" i="6"/>
  <c r="AR595" i="6"/>
  <c r="AQ595" i="6"/>
  <c r="AO595" i="6"/>
  <c r="AN595" i="6"/>
  <c r="AL595" i="6"/>
  <c r="AK595" i="6"/>
  <c r="AI595" i="6"/>
  <c r="AH595" i="6"/>
  <c r="AF595" i="6"/>
  <c r="AE595" i="6"/>
  <c r="AC595" i="6"/>
  <c r="AB595" i="6"/>
  <c r="Z595" i="6"/>
  <c r="Y595" i="6"/>
  <c r="W595" i="6"/>
  <c r="V595" i="6"/>
  <c r="T595" i="6"/>
  <c r="S595" i="6"/>
  <c r="Q595" i="6"/>
  <c r="P595" i="6"/>
  <c r="N595" i="6"/>
  <c r="M595" i="6"/>
  <c r="K595" i="6"/>
  <c r="J595" i="6"/>
  <c r="H595" i="6"/>
  <c r="G595" i="6"/>
  <c r="E595" i="6"/>
  <c r="D595" i="6"/>
  <c r="AZ594" i="6"/>
  <c r="AY594" i="6"/>
  <c r="AX594" i="6"/>
  <c r="AW594" i="6"/>
  <c r="AV594" i="6"/>
  <c r="AU594" i="6"/>
  <c r="AT594" i="6"/>
  <c r="AS594" i="6"/>
  <c r="AR594" i="6"/>
  <c r="AQ594" i="6"/>
  <c r="AO594" i="6"/>
  <c r="AN594" i="6"/>
  <c r="AL594" i="6"/>
  <c r="AK594" i="6"/>
  <c r="AI594" i="6"/>
  <c r="AH594" i="6"/>
  <c r="AF594" i="6"/>
  <c r="AE594" i="6"/>
  <c r="AC594" i="6"/>
  <c r="AB594" i="6"/>
  <c r="Z594" i="6"/>
  <c r="Y594" i="6"/>
  <c r="W594" i="6"/>
  <c r="V594" i="6"/>
  <c r="T594" i="6"/>
  <c r="S594" i="6"/>
  <c r="Q594" i="6"/>
  <c r="P594" i="6"/>
  <c r="N594" i="6"/>
  <c r="M594" i="6"/>
  <c r="K594" i="6"/>
  <c r="J594" i="6"/>
  <c r="H594" i="6"/>
  <c r="G594" i="6"/>
  <c r="E594" i="6"/>
  <c r="D594" i="6"/>
  <c r="AZ593" i="6"/>
  <c r="AY593" i="6"/>
  <c r="AX593" i="6"/>
  <c r="AW593" i="6"/>
  <c r="AV593" i="6"/>
  <c r="AU593" i="6"/>
  <c r="AT593" i="6"/>
  <c r="AS593" i="6"/>
  <c r="AR593" i="6"/>
  <c r="AQ593" i="6"/>
  <c r="AO593" i="6"/>
  <c r="AN593" i="6"/>
  <c r="AL593" i="6"/>
  <c r="AK593" i="6"/>
  <c r="AI593" i="6"/>
  <c r="AH593" i="6"/>
  <c r="AF593" i="6"/>
  <c r="AE593" i="6"/>
  <c r="AC593" i="6"/>
  <c r="AB593" i="6"/>
  <c r="Z593" i="6"/>
  <c r="Y593" i="6"/>
  <c r="W593" i="6"/>
  <c r="V593" i="6"/>
  <c r="T593" i="6"/>
  <c r="S593" i="6"/>
  <c r="Q593" i="6"/>
  <c r="P593" i="6"/>
  <c r="N593" i="6"/>
  <c r="M593" i="6"/>
  <c r="K593" i="6"/>
  <c r="J593" i="6"/>
  <c r="H593" i="6"/>
  <c r="G593" i="6"/>
  <c r="E593" i="6"/>
  <c r="D593" i="6"/>
  <c r="AZ592" i="6"/>
  <c r="AY592" i="6"/>
  <c r="AX592" i="6"/>
  <c r="AW592" i="6"/>
  <c r="AV592" i="6"/>
  <c r="AU592" i="6"/>
  <c r="AT592" i="6"/>
  <c r="AS592" i="6"/>
  <c r="AR592" i="6"/>
  <c r="AQ592" i="6"/>
  <c r="AO592" i="6"/>
  <c r="AN592" i="6"/>
  <c r="AL592" i="6"/>
  <c r="AK592" i="6"/>
  <c r="AI592" i="6"/>
  <c r="AH592" i="6"/>
  <c r="AF592" i="6"/>
  <c r="AE592" i="6"/>
  <c r="AC592" i="6"/>
  <c r="AB592" i="6"/>
  <c r="Z592" i="6"/>
  <c r="Y592" i="6"/>
  <c r="W592" i="6"/>
  <c r="V592" i="6"/>
  <c r="T592" i="6"/>
  <c r="S592" i="6"/>
  <c r="Q592" i="6"/>
  <c r="P592" i="6"/>
  <c r="N592" i="6"/>
  <c r="M592" i="6"/>
  <c r="K592" i="6"/>
  <c r="J592" i="6"/>
  <c r="H592" i="6"/>
  <c r="G592" i="6"/>
  <c r="E592" i="6"/>
  <c r="D592" i="6"/>
  <c r="AZ591" i="6"/>
  <c r="AY591" i="6"/>
  <c r="AX591" i="6"/>
  <c r="AW591" i="6"/>
  <c r="AV591" i="6"/>
  <c r="AU591" i="6"/>
  <c r="AT591" i="6"/>
  <c r="AS591" i="6"/>
  <c r="AR591" i="6"/>
  <c r="AQ591" i="6"/>
  <c r="AO591" i="6"/>
  <c r="AN591" i="6"/>
  <c r="AL591" i="6"/>
  <c r="AK591" i="6"/>
  <c r="AI591" i="6"/>
  <c r="AH591" i="6"/>
  <c r="AF591" i="6"/>
  <c r="AE591" i="6"/>
  <c r="AC591" i="6"/>
  <c r="AB591" i="6"/>
  <c r="Z591" i="6"/>
  <c r="Y591" i="6"/>
  <c r="W591" i="6"/>
  <c r="V591" i="6"/>
  <c r="T591" i="6"/>
  <c r="S591" i="6"/>
  <c r="Q591" i="6"/>
  <c r="P591" i="6"/>
  <c r="N591" i="6"/>
  <c r="M591" i="6"/>
  <c r="K591" i="6"/>
  <c r="J591" i="6"/>
  <c r="H591" i="6"/>
  <c r="G591" i="6"/>
  <c r="E591" i="6"/>
  <c r="D591" i="6"/>
  <c r="AZ590" i="6"/>
  <c r="AY590" i="6"/>
  <c r="AX590" i="6"/>
  <c r="AW590" i="6"/>
  <c r="AV590" i="6"/>
  <c r="AU590" i="6"/>
  <c r="AT590" i="6"/>
  <c r="AS590" i="6"/>
  <c r="AR590" i="6"/>
  <c r="AQ590" i="6"/>
  <c r="AO590" i="6"/>
  <c r="AN590" i="6"/>
  <c r="AL590" i="6"/>
  <c r="AK590" i="6"/>
  <c r="AI590" i="6"/>
  <c r="AH590" i="6"/>
  <c r="AF590" i="6"/>
  <c r="AE590" i="6"/>
  <c r="AC590" i="6"/>
  <c r="AB590" i="6"/>
  <c r="Z590" i="6"/>
  <c r="Y590" i="6"/>
  <c r="W590" i="6"/>
  <c r="V590" i="6"/>
  <c r="T590" i="6"/>
  <c r="S590" i="6"/>
  <c r="Q590" i="6"/>
  <c r="P590" i="6"/>
  <c r="N590" i="6"/>
  <c r="M590" i="6"/>
  <c r="K590" i="6"/>
  <c r="J590" i="6"/>
  <c r="H590" i="6"/>
  <c r="G590" i="6"/>
  <c r="E590" i="6"/>
  <c r="D590" i="6"/>
  <c r="AZ589" i="6"/>
  <c r="AY589" i="6"/>
  <c r="AX589" i="6"/>
  <c r="AW589" i="6"/>
  <c r="AV589" i="6"/>
  <c r="AU589" i="6"/>
  <c r="AT589" i="6"/>
  <c r="AS589" i="6"/>
  <c r="AR589" i="6"/>
  <c r="AQ589" i="6"/>
  <c r="AO589" i="6"/>
  <c r="AN589" i="6"/>
  <c r="AL589" i="6"/>
  <c r="AK589" i="6"/>
  <c r="AI589" i="6"/>
  <c r="AH589" i="6"/>
  <c r="AF589" i="6"/>
  <c r="AE589" i="6"/>
  <c r="AC589" i="6"/>
  <c r="AB589" i="6"/>
  <c r="Z589" i="6"/>
  <c r="Y589" i="6"/>
  <c r="W589" i="6"/>
  <c r="V589" i="6"/>
  <c r="T589" i="6"/>
  <c r="S589" i="6"/>
  <c r="Q589" i="6"/>
  <c r="P589" i="6"/>
  <c r="N589" i="6"/>
  <c r="M589" i="6"/>
  <c r="K589" i="6"/>
  <c r="J589" i="6"/>
  <c r="H589" i="6"/>
  <c r="G589" i="6"/>
  <c r="E589" i="6"/>
  <c r="D589" i="6"/>
  <c r="AZ588" i="6"/>
  <c r="AY588" i="6"/>
  <c r="AX588" i="6"/>
  <c r="AW588" i="6"/>
  <c r="AV588" i="6"/>
  <c r="AU588" i="6"/>
  <c r="AT588" i="6"/>
  <c r="AS588" i="6"/>
  <c r="AR588" i="6"/>
  <c r="AQ588" i="6"/>
  <c r="AO588" i="6"/>
  <c r="AN588" i="6"/>
  <c r="AL588" i="6"/>
  <c r="AK588" i="6"/>
  <c r="AI588" i="6"/>
  <c r="AH588" i="6"/>
  <c r="AF588" i="6"/>
  <c r="AE588" i="6"/>
  <c r="AC588" i="6"/>
  <c r="AB588" i="6"/>
  <c r="Z588" i="6"/>
  <c r="Y588" i="6"/>
  <c r="W588" i="6"/>
  <c r="V588" i="6"/>
  <c r="T588" i="6"/>
  <c r="S588" i="6"/>
  <c r="Q588" i="6"/>
  <c r="P588" i="6"/>
  <c r="N588" i="6"/>
  <c r="M588" i="6"/>
  <c r="K588" i="6"/>
  <c r="J588" i="6"/>
  <c r="H588" i="6"/>
  <c r="G588" i="6"/>
  <c r="E588" i="6"/>
  <c r="D588" i="6"/>
  <c r="AZ587" i="6"/>
  <c r="AY587" i="6"/>
  <c r="AX587" i="6"/>
  <c r="AW587" i="6"/>
  <c r="AV587" i="6"/>
  <c r="AU587" i="6"/>
  <c r="AT587" i="6"/>
  <c r="AS587" i="6"/>
  <c r="AR587" i="6"/>
  <c r="AQ587" i="6"/>
  <c r="AO587" i="6"/>
  <c r="AN587" i="6"/>
  <c r="AL587" i="6"/>
  <c r="AK587" i="6"/>
  <c r="AI587" i="6"/>
  <c r="AH587" i="6"/>
  <c r="AF587" i="6"/>
  <c r="AE587" i="6"/>
  <c r="AC587" i="6"/>
  <c r="AB587" i="6"/>
  <c r="Z587" i="6"/>
  <c r="Y587" i="6"/>
  <c r="W587" i="6"/>
  <c r="V587" i="6"/>
  <c r="T587" i="6"/>
  <c r="S587" i="6"/>
  <c r="Q587" i="6"/>
  <c r="P587" i="6"/>
  <c r="N587" i="6"/>
  <c r="M587" i="6"/>
  <c r="K587" i="6"/>
  <c r="J587" i="6"/>
  <c r="H587" i="6"/>
  <c r="G587" i="6"/>
  <c r="E587" i="6"/>
  <c r="D587" i="6"/>
  <c r="AZ586" i="6"/>
  <c r="AY586" i="6"/>
  <c r="AX586" i="6"/>
  <c r="AW586" i="6"/>
  <c r="AV586" i="6"/>
  <c r="AU586" i="6"/>
  <c r="AT586" i="6"/>
  <c r="AS586" i="6"/>
  <c r="AR586" i="6"/>
  <c r="AQ586" i="6"/>
  <c r="AO586" i="6"/>
  <c r="AN586" i="6"/>
  <c r="AL586" i="6"/>
  <c r="AK586" i="6"/>
  <c r="AI586" i="6"/>
  <c r="AH586" i="6"/>
  <c r="AF586" i="6"/>
  <c r="AE586" i="6"/>
  <c r="AC586" i="6"/>
  <c r="AB586" i="6"/>
  <c r="Z586" i="6"/>
  <c r="Y586" i="6"/>
  <c r="W586" i="6"/>
  <c r="V586" i="6"/>
  <c r="T586" i="6"/>
  <c r="S586" i="6"/>
  <c r="Q586" i="6"/>
  <c r="P586" i="6"/>
  <c r="N586" i="6"/>
  <c r="M586" i="6"/>
  <c r="K586" i="6"/>
  <c r="J586" i="6"/>
  <c r="H586" i="6"/>
  <c r="G586" i="6"/>
  <c r="E586" i="6"/>
  <c r="D586" i="6"/>
  <c r="AZ585" i="6"/>
  <c r="AY585" i="6"/>
  <c r="AX585" i="6"/>
  <c r="AW585" i="6"/>
  <c r="AV585" i="6"/>
  <c r="AU585" i="6"/>
  <c r="AT585" i="6"/>
  <c r="AS585" i="6"/>
  <c r="AR585" i="6"/>
  <c r="AQ585" i="6"/>
  <c r="AO585" i="6"/>
  <c r="AN585" i="6"/>
  <c r="AL585" i="6"/>
  <c r="AK585" i="6"/>
  <c r="AI585" i="6"/>
  <c r="AH585" i="6"/>
  <c r="AF585" i="6"/>
  <c r="AE585" i="6"/>
  <c r="AC585" i="6"/>
  <c r="AB585" i="6"/>
  <c r="Z585" i="6"/>
  <c r="Y585" i="6"/>
  <c r="W585" i="6"/>
  <c r="V585" i="6"/>
  <c r="T585" i="6"/>
  <c r="S585" i="6"/>
  <c r="Q585" i="6"/>
  <c r="P585" i="6"/>
  <c r="N585" i="6"/>
  <c r="M585" i="6"/>
  <c r="K585" i="6"/>
  <c r="J585" i="6"/>
  <c r="H585" i="6"/>
  <c r="G585" i="6"/>
  <c r="E585" i="6"/>
  <c r="D585" i="6"/>
  <c r="AZ584" i="6"/>
  <c r="AY584" i="6"/>
  <c r="AX584" i="6"/>
  <c r="AW584" i="6"/>
  <c r="AV584" i="6"/>
  <c r="AU584" i="6"/>
  <c r="AT584" i="6"/>
  <c r="AS584" i="6"/>
  <c r="AR584" i="6"/>
  <c r="AQ584" i="6"/>
  <c r="AO584" i="6"/>
  <c r="AN584" i="6"/>
  <c r="AL584" i="6"/>
  <c r="AK584" i="6"/>
  <c r="AI584" i="6"/>
  <c r="AH584" i="6"/>
  <c r="AF584" i="6"/>
  <c r="AE584" i="6"/>
  <c r="AC584" i="6"/>
  <c r="AB584" i="6"/>
  <c r="Z584" i="6"/>
  <c r="Y584" i="6"/>
  <c r="W584" i="6"/>
  <c r="V584" i="6"/>
  <c r="T584" i="6"/>
  <c r="S584" i="6"/>
  <c r="Q584" i="6"/>
  <c r="P584" i="6"/>
  <c r="N584" i="6"/>
  <c r="M584" i="6"/>
  <c r="K584" i="6"/>
  <c r="J584" i="6"/>
  <c r="H584" i="6"/>
  <c r="G584" i="6"/>
  <c r="E584" i="6"/>
  <c r="D584" i="6"/>
  <c r="AZ583" i="6"/>
  <c r="AY583" i="6"/>
  <c r="AX583" i="6"/>
  <c r="AW583" i="6"/>
  <c r="AV583" i="6"/>
  <c r="AU583" i="6"/>
  <c r="AT583" i="6"/>
  <c r="AS583" i="6"/>
  <c r="AR583" i="6"/>
  <c r="AQ583" i="6"/>
  <c r="AO583" i="6"/>
  <c r="AN583" i="6"/>
  <c r="AL583" i="6"/>
  <c r="AK583" i="6"/>
  <c r="AI583" i="6"/>
  <c r="AH583" i="6"/>
  <c r="AF583" i="6"/>
  <c r="AE583" i="6"/>
  <c r="AC583" i="6"/>
  <c r="AB583" i="6"/>
  <c r="Z583" i="6"/>
  <c r="Y583" i="6"/>
  <c r="W583" i="6"/>
  <c r="V583" i="6"/>
  <c r="T583" i="6"/>
  <c r="S583" i="6"/>
  <c r="Q583" i="6"/>
  <c r="P583" i="6"/>
  <c r="N583" i="6"/>
  <c r="M583" i="6"/>
  <c r="K583" i="6"/>
  <c r="J583" i="6"/>
  <c r="H583" i="6"/>
  <c r="G583" i="6"/>
  <c r="E583" i="6"/>
  <c r="D583" i="6"/>
  <c r="AZ582" i="6"/>
  <c r="AY582" i="6"/>
  <c r="AX582" i="6"/>
  <c r="AW582" i="6"/>
  <c r="AV582" i="6"/>
  <c r="AU582" i="6"/>
  <c r="AT582" i="6"/>
  <c r="AS582" i="6"/>
  <c r="AR582" i="6"/>
  <c r="AQ582" i="6"/>
  <c r="AO582" i="6"/>
  <c r="AN582" i="6"/>
  <c r="AL582" i="6"/>
  <c r="AK582" i="6"/>
  <c r="AI582" i="6"/>
  <c r="AH582" i="6"/>
  <c r="AF582" i="6"/>
  <c r="AE582" i="6"/>
  <c r="AC582" i="6"/>
  <c r="AB582" i="6"/>
  <c r="Z582" i="6"/>
  <c r="Y582" i="6"/>
  <c r="W582" i="6"/>
  <c r="V582" i="6"/>
  <c r="T582" i="6"/>
  <c r="S582" i="6"/>
  <c r="Q582" i="6"/>
  <c r="P582" i="6"/>
  <c r="N582" i="6"/>
  <c r="M582" i="6"/>
  <c r="K582" i="6"/>
  <c r="J582" i="6"/>
  <c r="H582" i="6"/>
  <c r="G582" i="6"/>
  <c r="E582" i="6"/>
  <c r="D582" i="6"/>
  <c r="AZ581" i="6"/>
  <c r="AY581" i="6"/>
  <c r="AX581" i="6"/>
  <c r="AW581" i="6"/>
  <c r="AV581" i="6"/>
  <c r="AU581" i="6"/>
  <c r="AT581" i="6"/>
  <c r="AS581" i="6"/>
  <c r="AR581" i="6"/>
  <c r="AQ581" i="6"/>
  <c r="AO581" i="6"/>
  <c r="AN581" i="6"/>
  <c r="AL581" i="6"/>
  <c r="AK581" i="6"/>
  <c r="AI581" i="6"/>
  <c r="AH581" i="6"/>
  <c r="AF581" i="6"/>
  <c r="AE581" i="6"/>
  <c r="AC581" i="6"/>
  <c r="AB581" i="6"/>
  <c r="Z581" i="6"/>
  <c r="Y581" i="6"/>
  <c r="W581" i="6"/>
  <c r="V581" i="6"/>
  <c r="T581" i="6"/>
  <c r="S581" i="6"/>
  <c r="Q581" i="6"/>
  <c r="P581" i="6"/>
  <c r="N581" i="6"/>
  <c r="M581" i="6"/>
  <c r="K581" i="6"/>
  <c r="J581" i="6"/>
  <c r="H581" i="6"/>
  <c r="G581" i="6"/>
  <c r="E581" i="6"/>
  <c r="D581" i="6"/>
  <c r="AZ580" i="6"/>
  <c r="AY580" i="6"/>
  <c r="AX580" i="6"/>
  <c r="AW580" i="6"/>
  <c r="AV580" i="6"/>
  <c r="AU580" i="6"/>
  <c r="AT580" i="6"/>
  <c r="AS580" i="6"/>
  <c r="AR580" i="6"/>
  <c r="AQ580" i="6"/>
  <c r="AO580" i="6"/>
  <c r="AN580" i="6"/>
  <c r="AL580" i="6"/>
  <c r="AK580" i="6"/>
  <c r="AI580" i="6"/>
  <c r="AH580" i="6"/>
  <c r="AF580" i="6"/>
  <c r="AE580" i="6"/>
  <c r="AC580" i="6"/>
  <c r="AB580" i="6"/>
  <c r="Z580" i="6"/>
  <c r="Y580" i="6"/>
  <c r="W580" i="6"/>
  <c r="V580" i="6"/>
  <c r="T580" i="6"/>
  <c r="S580" i="6"/>
  <c r="Q580" i="6"/>
  <c r="P580" i="6"/>
  <c r="N580" i="6"/>
  <c r="M580" i="6"/>
  <c r="K580" i="6"/>
  <c r="J580" i="6"/>
  <c r="H580" i="6"/>
  <c r="G580" i="6"/>
  <c r="E580" i="6"/>
  <c r="D580" i="6"/>
  <c r="AZ579" i="6"/>
  <c r="AY579" i="6"/>
  <c r="AX579" i="6"/>
  <c r="AW579" i="6"/>
  <c r="AV579" i="6"/>
  <c r="AU579" i="6"/>
  <c r="AT579" i="6"/>
  <c r="AS579" i="6"/>
  <c r="AR579" i="6"/>
  <c r="AQ579" i="6"/>
  <c r="AO579" i="6"/>
  <c r="AN579" i="6"/>
  <c r="AL579" i="6"/>
  <c r="AK579" i="6"/>
  <c r="AI579" i="6"/>
  <c r="AH579" i="6"/>
  <c r="AF579" i="6"/>
  <c r="AE579" i="6"/>
  <c r="AC579" i="6"/>
  <c r="AB579" i="6"/>
  <c r="Z579" i="6"/>
  <c r="Y579" i="6"/>
  <c r="W579" i="6"/>
  <c r="V579" i="6"/>
  <c r="T579" i="6"/>
  <c r="S579" i="6"/>
  <c r="Q579" i="6"/>
  <c r="P579" i="6"/>
  <c r="N579" i="6"/>
  <c r="M579" i="6"/>
  <c r="K579" i="6"/>
  <c r="J579" i="6"/>
  <c r="H579" i="6"/>
  <c r="G579" i="6"/>
  <c r="E579" i="6"/>
  <c r="D579" i="6"/>
  <c r="AZ578" i="6"/>
  <c r="AY578" i="6"/>
  <c r="AX578" i="6"/>
  <c r="AW578" i="6"/>
  <c r="AV578" i="6"/>
  <c r="AU578" i="6"/>
  <c r="AT578" i="6"/>
  <c r="AS578" i="6"/>
  <c r="AR578" i="6"/>
  <c r="AQ578" i="6"/>
  <c r="AO578" i="6"/>
  <c r="AN578" i="6"/>
  <c r="AL578" i="6"/>
  <c r="AK578" i="6"/>
  <c r="AI578" i="6"/>
  <c r="AH578" i="6"/>
  <c r="AF578" i="6"/>
  <c r="AE578" i="6"/>
  <c r="AC578" i="6"/>
  <c r="AB578" i="6"/>
  <c r="Z578" i="6"/>
  <c r="Y578" i="6"/>
  <c r="W578" i="6"/>
  <c r="V578" i="6"/>
  <c r="T578" i="6"/>
  <c r="S578" i="6"/>
  <c r="Q578" i="6"/>
  <c r="P578" i="6"/>
  <c r="N578" i="6"/>
  <c r="M578" i="6"/>
  <c r="K578" i="6"/>
  <c r="J578" i="6"/>
  <c r="H578" i="6"/>
  <c r="G578" i="6"/>
  <c r="E578" i="6"/>
  <c r="D578" i="6"/>
  <c r="AZ577" i="6"/>
  <c r="AY577" i="6"/>
  <c r="AX577" i="6"/>
  <c r="AW577" i="6"/>
  <c r="AV577" i="6"/>
  <c r="AU577" i="6"/>
  <c r="AT577" i="6"/>
  <c r="AS577" i="6"/>
  <c r="AR577" i="6"/>
  <c r="AQ577" i="6"/>
  <c r="AO577" i="6"/>
  <c r="AN577" i="6"/>
  <c r="AL577" i="6"/>
  <c r="AK577" i="6"/>
  <c r="AI577" i="6"/>
  <c r="AH577" i="6"/>
  <c r="AF577" i="6"/>
  <c r="AE577" i="6"/>
  <c r="AC577" i="6"/>
  <c r="AB577" i="6"/>
  <c r="Z577" i="6"/>
  <c r="Y577" i="6"/>
  <c r="W577" i="6"/>
  <c r="V577" i="6"/>
  <c r="T577" i="6"/>
  <c r="S577" i="6"/>
  <c r="Q577" i="6"/>
  <c r="P577" i="6"/>
  <c r="N577" i="6"/>
  <c r="M577" i="6"/>
  <c r="K577" i="6"/>
  <c r="J577" i="6"/>
  <c r="H577" i="6"/>
  <c r="G577" i="6"/>
  <c r="E577" i="6"/>
  <c r="D577" i="6"/>
  <c r="AZ576" i="6"/>
  <c r="AY576" i="6"/>
  <c r="AX576" i="6"/>
  <c r="AW576" i="6"/>
  <c r="AV576" i="6"/>
  <c r="AU576" i="6"/>
  <c r="AT576" i="6"/>
  <c r="AS576" i="6"/>
  <c r="AR576" i="6"/>
  <c r="AQ576" i="6"/>
  <c r="AO576" i="6"/>
  <c r="AN576" i="6"/>
  <c r="AL576" i="6"/>
  <c r="AK576" i="6"/>
  <c r="AI576" i="6"/>
  <c r="AH576" i="6"/>
  <c r="AF576" i="6"/>
  <c r="AE576" i="6"/>
  <c r="AC576" i="6"/>
  <c r="AB576" i="6"/>
  <c r="Z576" i="6"/>
  <c r="Y576" i="6"/>
  <c r="W576" i="6"/>
  <c r="V576" i="6"/>
  <c r="T576" i="6"/>
  <c r="S576" i="6"/>
  <c r="Q576" i="6"/>
  <c r="P576" i="6"/>
  <c r="N576" i="6"/>
  <c r="M576" i="6"/>
  <c r="K576" i="6"/>
  <c r="J576" i="6"/>
  <c r="H576" i="6"/>
  <c r="G576" i="6"/>
  <c r="E576" i="6"/>
  <c r="D576" i="6"/>
  <c r="AZ575" i="6"/>
  <c r="AY575" i="6"/>
  <c r="AX575" i="6"/>
  <c r="AW575" i="6"/>
  <c r="AV575" i="6"/>
  <c r="AU575" i="6"/>
  <c r="AT575" i="6"/>
  <c r="AS575" i="6"/>
  <c r="AR575" i="6"/>
  <c r="AQ575" i="6"/>
  <c r="AO575" i="6"/>
  <c r="AN575" i="6"/>
  <c r="AL575" i="6"/>
  <c r="AK575" i="6"/>
  <c r="AI575" i="6"/>
  <c r="AH575" i="6"/>
  <c r="AF575" i="6"/>
  <c r="AE575" i="6"/>
  <c r="AC575" i="6"/>
  <c r="AB575" i="6"/>
  <c r="Z575" i="6"/>
  <c r="Y575" i="6"/>
  <c r="W575" i="6"/>
  <c r="V575" i="6"/>
  <c r="T575" i="6"/>
  <c r="S575" i="6"/>
  <c r="Q575" i="6"/>
  <c r="P575" i="6"/>
  <c r="N575" i="6"/>
  <c r="M575" i="6"/>
  <c r="K575" i="6"/>
  <c r="J575" i="6"/>
  <c r="H575" i="6"/>
  <c r="G575" i="6"/>
  <c r="E575" i="6"/>
  <c r="D575" i="6"/>
  <c r="AZ574" i="6"/>
  <c r="AY574" i="6"/>
  <c r="AX574" i="6"/>
  <c r="AW574" i="6"/>
  <c r="AV574" i="6"/>
  <c r="AU574" i="6"/>
  <c r="AT574" i="6"/>
  <c r="AS574" i="6"/>
  <c r="AR574" i="6"/>
  <c r="AQ574" i="6"/>
  <c r="AO574" i="6"/>
  <c r="AN574" i="6"/>
  <c r="AL574" i="6"/>
  <c r="AK574" i="6"/>
  <c r="AI574" i="6"/>
  <c r="AH574" i="6"/>
  <c r="AF574" i="6"/>
  <c r="AE574" i="6"/>
  <c r="AC574" i="6"/>
  <c r="AB574" i="6"/>
  <c r="Z574" i="6"/>
  <c r="Y574" i="6"/>
  <c r="W574" i="6"/>
  <c r="V574" i="6"/>
  <c r="T574" i="6"/>
  <c r="S574" i="6"/>
  <c r="Q574" i="6"/>
  <c r="P574" i="6"/>
  <c r="N574" i="6"/>
  <c r="M574" i="6"/>
  <c r="K574" i="6"/>
  <c r="J574" i="6"/>
  <c r="H574" i="6"/>
  <c r="G574" i="6"/>
  <c r="E574" i="6"/>
  <c r="D574" i="6"/>
  <c r="AZ573" i="6"/>
  <c r="AY573" i="6"/>
  <c r="AX573" i="6"/>
  <c r="AW573" i="6"/>
  <c r="AV573" i="6"/>
  <c r="AU573" i="6"/>
  <c r="AT573" i="6"/>
  <c r="AS573" i="6"/>
  <c r="AR573" i="6"/>
  <c r="AQ573" i="6"/>
  <c r="AO573" i="6"/>
  <c r="AN573" i="6"/>
  <c r="AL573" i="6"/>
  <c r="AK573" i="6"/>
  <c r="AI573" i="6"/>
  <c r="AH573" i="6"/>
  <c r="AF573" i="6"/>
  <c r="AE573" i="6"/>
  <c r="AC573" i="6"/>
  <c r="AB573" i="6"/>
  <c r="Z573" i="6"/>
  <c r="Y573" i="6"/>
  <c r="W573" i="6"/>
  <c r="V573" i="6"/>
  <c r="T573" i="6"/>
  <c r="S573" i="6"/>
  <c r="Q573" i="6"/>
  <c r="P573" i="6"/>
  <c r="N573" i="6"/>
  <c r="M573" i="6"/>
  <c r="K573" i="6"/>
  <c r="J573" i="6"/>
  <c r="H573" i="6"/>
  <c r="G573" i="6"/>
  <c r="E573" i="6"/>
  <c r="D573" i="6"/>
  <c r="AZ572" i="6"/>
  <c r="AY572" i="6"/>
  <c r="AX572" i="6"/>
  <c r="AW572" i="6"/>
  <c r="AV572" i="6"/>
  <c r="AU572" i="6"/>
  <c r="AT572" i="6"/>
  <c r="AS572" i="6"/>
  <c r="AR572" i="6"/>
  <c r="AQ572" i="6"/>
  <c r="AO572" i="6"/>
  <c r="AN572" i="6"/>
  <c r="AL572" i="6"/>
  <c r="AK572" i="6"/>
  <c r="AI572" i="6"/>
  <c r="AH572" i="6"/>
  <c r="AF572" i="6"/>
  <c r="AE572" i="6"/>
  <c r="AC572" i="6"/>
  <c r="AB572" i="6"/>
  <c r="Z572" i="6"/>
  <c r="Y572" i="6"/>
  <c r="W572" i="6"/>
  <c r="V572" i="6"/>
  <c r="T572" i="6"/>
  <c r="S572" i="6"/>
  <c r="Q572" i="6"/>
  <c r="P572" i="6"/>
  <c r="N572" i="6"/>
  <c r="M572" i="6"/>
  <c r="K572" i="6"/>
  <c r="J572" i="6"/>
  <c r="H572" i="6"/>
  <c r="G572" i="6"/>
  <c r="E572" i="6"/>
  <c r="D572" i="6"/>
  <c r="AZ571" i="6"/>
  <c r="AY571" i="6"/>
  <c r="AX571" i="6"/>
  <c r="AW571" i="6"/>
  <c r="AV571" i="6"/>
  <c r="AU571" i="6"/>
  <c r="AT571" i="6"/>
  <c r="AS571" i="6"/>
  <c r="AR571" i="6"/>
  <c r="AQ571" i="6"/>
  <c r="AO571" i="6"/>
  <c r="AN571" i="6"/>
  <c r="AL571" i="6"/>
  <c r="AK571" i="6"/>
  <c r="AI571" i="6"/>
  <c r="AH571" i="6"/>
  <c r="AF571" i="6"/>
  <c r="AE571" i="6"/>
  <c r="AC571" i="6"/>
  <c r="AB571" i="6"/>
  <c r="Z571" i="6"/>
  <c r="Y571" i="6"/>
  <c r="W571" i="6"/>
  <c r="V571" i="6"/>
  <c r="T571" i="6"/>
  <c r="S571" i="6"/>
  <c r="Q571" i="6"/>
  <c r="P571" i="6"/>
  <c r="N571" i="6"/>
  <c r="M571" i="6"/>
  <c r="K571" i="6"/>
  <c r="J571" i="6"/>
  <c r="H571" i="6"/>
  <c r="G571" i="6"/>
  <c r="E571" i="6"/>
  <c r="D571" i="6"/>
  <c r="AZ570" i="6"/>
  <c r="AY570" i="6"/>
  <c r="AX570" i="6"/>
  <c r="AW570" i="6"/>
  <c r="AV570" i="6"/>
  <c r="AU570" i="6"/>
  <c r="AT570" i="6"/>
  <c r="AS570" i="6"/>
  <c r="AR570" i="6"/>
  <c r="AQ570" i="6"/>
  <c r="AO570" i="6"/>
  <c r="AN570" i="6"/>
  <c r="AL570" i="6"/>
  <c r="AK570" i="6"/>
  <c r="AI570" i="6"/>
  <c r="AH570" i="6"/>
  <c r="AF570" i="6"/>
  <c r="AE570" i="6"/>
  <c r="AC570" i="6"/>
  <c r="AB570" i="6"/>
  <c r="Z570" i="6"/>
  <c r="Y570" i="6"/>
  <c r="W570" i="6"/>
  <c r="V570" i="6"/>
  <c r="T570" i="6"/>
  <c r="S570" i="6"/>
  <c r="Q570" i="6"/>
  <c r="P570" i="6"/>
  <c r="N570" i="6"/>
  <c r="M570" i="6"/>
  <c r="K570" i="6"/>
  <c r="J570" i="6"/>
  <c r="H570" i="6"/>
  <c r="G570" i="6"/>
  <c r="E570" i="6"/>
  <c r="D570" i="6"/>
  <c r="AZ569" i="6"/>
  <c r="AY569" i="6"/>
  <c r="AX569" i="6"/>
  <c r="AW569" i="6"/>
  <c r="AV569" i="6"/>
  <c r="AU569" i="6"/>
  <c r="AT569" i="6"/>
  <c r="AS569" i="6"/>
  <c r="AR569" i="6"/>
  <c r="AQ569" i="6"/>
  <c r="AO569" i="6"/>
  <c r="AN569" i="6"/>
  <c r="AL569" i="6"/>
  <c r="AK569" i="6"/>
  <c r="AI569" i="6"/>
  <c r="AH569" i="6"/>
  <c r="AF569" i="6"/>
  <c r="AE569" i="6"/>
  <c r="AC569" i="6"/>
  <c r="AB569" i="6"/>
  <c r="Z569" i="6"/>
  <c r="Y569" i="6"/>
  <c r="W569" i="6"/>
  <c r="V569" i="6"/>
  <c r="T569" i="6"/>
  <c r="S569" i="6"/>
  <c r="Q569" i="6"/>
  <c r="P569" i="6"/>
  <c r="N569" i="6"/>
  <c r="M569" i="6"/>
  <c r="K569" i="6"/>
  <c r="J569" i="6"/>
  <c r="H569" i="6"/>
  <c r="G569" i="6"/>
  <c r="E569" i="6"/>
  <c r="D569" i="6"/>
  <c r="AZ568" i="6"/>
  <c r="AY568" i="6"/>
  <c r="AX568" i="6"/>
  <c r="AW568" i="6"/>
  <c r="AV568" i="6"/>
  <c r="AU568" i="6"/>
  <c r="AT568" i="6"/>
  <c r="AS568" i="6"/>
  <c r="AR568" i="6"/>
  <c r="AQ568" i="6"/>
  <c r="AO568" i="6"/>
  <c r="AN568" i="6"/>
  <c r="AL568" i="6"/>
  <c r="AK568" i="6"/>
  <c r="AI568" i="6"/>
  <c r="AH568" i="6"/>
  <c r="AF568" i="6"/>
  <c r="AE568" i="6"/>
  <c r="AC568" i="6"/>
  <c r="AB568" i="6"/>
  <c r="Z568" i="6"/>
  <c r="Y568" i="6"/>
  <c r="W568" i="6"/>
  <c r="V568" i="6"/>
  <c r="T568" i="6"/>
  <c r="S568" i="6"/>
  <c r="Q568" i="6"/>
  <c r="P568" i="6"/>
  <c r="N568" i="6"/>
  <c r="M568" i="6"/>
  <c r="K568" i="6"/>
  <c r="J568" i="6"/>
  <c r="H568" i="6"/>
  <c r="G568" i="6"/>
  <c r="E568" i="6"/>
  <c r="D568" i="6"/>
  <c r="AZ567" i="6"/>
  <c r="AY567" i="6"/>
  <c r="AX567" i="6"/>
  <c r="AW567" i="6"/>
  <c r="AV567" i="6"/>
  <c r="AU567" i="6"/>
  <c r="AT567" i="6"/>
  <c r="AS567" i="6"/>
  <c r="AR567" i="6"/>
  <c r="AQ567" i="6"/>
  <c r="AO567" i="6"/>
  <c r="AN567" i="6"/>
  <c r="AL567" i="6"/>
  <c r="AK567" i="6"/>
  <c r="AI567" i="6"/>
  <c r="AH567" i="6"/>
  <c r="AF567" i="6"/>
  <c r="AE567" i="6"/>
  <c r="AC567" i="6"/>
  <c r="AB567" i="6"/>
  <c r="Z567" i="6"/>
  <c r="Y567" i="6"/>
  <c r="W567" i="6"/>
  <c r="V567" i="6"/>
  <c r="T567" i="6"/>
  <c r="S567" i="6"/>
  <c r="Q567" i="6"/>
  <c r="P567" i="6"/>
  <c r="N567" i="6"/>
  <c r="M567" i="6"/>
  <c r="K567" i="6"/>
  <c r="J567" i="6"/>
  <c r="H567" i="6"/>
  <c r="G567" i="6"/>
  <c r="E567" i="6"/>
  <c r="D567" i="6"/>
  <c r="AZ566" i="6"/>
  <c r="AY566" i="6"/>
  <c r="AX566" i="6"/>
  <c r="AW566" i="6"/>
  <c r="AV566" i="6"/>
  <c r="AU566" i="6"/>
  <c r="AT566" i="6"/>
  <c r="AS566" i="6"/>
  <c r="AR566" i="6"/>
  <c r="AQ566" i="6"/>
  <c r="AO566" i="6"/>
  <c r="AN566" i="6"/>
  <c r="AL566" i="6"/>
  <c r="AK566" i="6"/>
  <c r="AI566" i="6"/>
  <c r="AH566" i="6"/>
  <c r="AF566" i="6"/>
  <c r="AE566" i="6"/>
  <c r="AC566" i="6"/>
  <c r="AB566" i="6"/>
  <c r="Z566" i="6"/>
  <c r="Y566" i="6"/>
  <c r="W566" i="6"/>
  <c r="V566" i="6"/>
  <c r="T566" i="6"/>
  <c r="S566" i="6"/>
  <c r="Q566" i="6"/>
  <c r="P566" i="6"/>
  <c r="N566" i="6"/>
  <c r="M566" i="6"/>
  <c r="K566" i="6"/>
  <c r="J566" i="6"/>
  <c r="H566" i="6"/>
  <c r="G566" i="6"/>
  <c r="E566" i="6"/>
  <c r="D566" i="6"/>
  <c r="AZ565" i="6"/>
  <c r="AY565" i="6"/>
  <c r="AX565" i="6"/>
  <c r="AW565" i="6"/>
  <c r="AV565" i="6"/>
  <c r="AU565" i="6"/>
  <c r="AT565" i="6"/>
  <c r="AS565" i="6"/>
  <c r="AR565" i="6"/>
  <c r="AQ565" i="6"/>
  <c r="AO565" i="6"/>
  <c r="AN565" i="6"/>
  <c r="AL565" i="6"/>
  <c r="AK565" i="6"/>
  <c r="AI565" i="6"/>
  <c r="AH565" i="6"/>
  <c r="AF565" i="6"/>
  <c r="AE565" i="6"/>
  <c r="AC565" i="6"/>
  <c r="AB565" i="6"/>
  <c r="Z565" i="6"/>
  <c r="Y565" i="6"/>
  <c r="W565" i="6"/>
  <c r="V565" i="6"/>
  <c r="T565" i="6"/>
  <c r="S565" i="6"/>
  <c r="Q565" i="6"/>
  <c r="P565" i="6"/>
  <c r="N565" i="6"/>
  <c r="M565" i="6"/>
  <c r="K565" i="6"/>
  <c r="J565" i="6"/>
  <c r="H565" i="6"/>
  <c r="G565" i="6"/>
  <c r="E565" i="6"/>
  <c r="D565" i="6"/>
  <c r="AZ564" i="6"/>
  <c r="AY564" i="6"/>
  <c r="AX564" i="6"/>
  <c r="AW564" i="6"/>
  <c r="AV564" i="6"/>
  <c r="AU564" i="6"/>
  <c r="AT564" i="6"/>
  <c r="AS564" i="6"/>
  <c r="AR564" i="6"/>
  <c r="AQ564" i="6"/>
  <c r="AO564" i="6"/>
  <c r="AN564" i="6"/>
  <c r="AL564" i="6"/>
  <c r="AK564" i="6"/>
  <c r="AI564" i="6"/>
  <c r="AH564" i="6"/>
  <c r="AF564" i="6"/>
  <c r="AE564" i="6"/>
  <c r="AC564" i="6"/>
  <c r="AB564" i="6"/>
  <c r="Z564" i="6"/>
  <c r="Y564" i="6"/>
  <c r="W564" i="6"/>
  <c r="V564" i="6"/>
  <c r="T564" i="6"/>
  <c r="S564" i="6"/>
  <c r="Q564" i="6"/>
  <c r="P564" i="6"/>
  <c r="N564" i="6"/>
  <c r="M564" i="6"/>
  <c r="K564" i="6"/>
  <c r="J564" i="6"/>
  <c r="H564" i="6"/>
  <c r="G564" i="6"/>
  <c r="E564" i="6"/>
  <c r="D564" i="6"/>
  <c r="AZ563" i="6"/>
  <c r="AY563" i="6"/>
  <c r="AX563" i="6"/>
  <c r="AW563" i="6"/>
  <c r="AV563" i="6"/>
  <c r="AU563" i="6"/>
  <c r="AT563" i="6"/>
  <c r="AS563" i="6"/>
  <c r="AR563" i="6"/>
  <c r="AQ563" i="6"/>
  <c r="AO563" i="6"/>
  <c r="AN563" i="6"/>
  <c r="AL563" i="6"/>
  <c r="AK563" i="6"/>
  <c r="AI563" i="6"/>
  <c r="AH563" i="6"/>
  <c r="AF563" i="6"/>
  <c r="AE563" i="6"/>
  <c r="AC563" i="6"/>
  <c r="AB563" i="6"/>
  <c r="Z563" i="6"/>
  <c r="Y563" i="6"/>
  <c r="W563" i="6"/>
  <c r="V563" i="6"/>
  <c r="T563" i="6"/>
  <c r="S563" i="6"/>
  <c r="Q563" i="6"/>
  <c r="P563" i="6"/>
  <c r="N563" i="6"/>
  <c r="M563" i="6"/>
  <c r="K563" i="6"/>
  <c r="J563" i="6"/>
  <c r="H563" i="6"/>
  <c r="G563" i="6"/>
  <c r="E563" i="6"/>
  <c r="D563" i="6"/>
  <c r="AZ562" i="6"/>
  <c r="AY562" i="6"/>
  <c r="AX562" i="6"/>
  <c r="AW562" i="6"/>
  <c r="AV562" i="6"/>
  <c r="AU562" i="6"/>
  <c r="AT562" i="6"/>
  <c r="AS562" i="6"/>
  <c r="AR562" i="6"/>
  <c r="AQ562" i="6"/>
  <c r="AO562" i="6"/>
  <c r="AN562" i="6"/>
  <c r="AL562" i="6"/>
  <c r="AK562" i="6"/>
  <c r="AI562" i="6"/>
  <c r="AH562" i="6"/>
  <c r="AF562" i="6"/>
  <c r="AE562" i="6"/>
  <c r="AC562" i="6"/>
  <c r="AB562" i="6"/>
  <c r="Z562" i="6"/>
  <c r="Y562" i="6"/>
  <c r="W562" i="6"/>
  <c r="V562" i="6"/>
  <c r="T562" i="6"/>
  <c r="S562" i="6"/>
  <c r="Q562" i="6"/>
  <c r="P562" i="6"/>
  <c r="N562" i="6"/>
  <c r="M562" i="6"/>
  <c r="K562" i="6"/>
  <c r="J562" i="6"/>
  <c r="H562" i="6"/>
  <c r="G562" i="6"/>
  <c r="E562" i="6"/>
  <c r="D562" i="6"/>
  <c r="AZ561" i="6"/>
  <c r="AY561" i="6"/>
  <c r="AX561" i="6"/>
  <c r="AW561" i="6"/>
  <c r="AV561" i="6"/>
  <c r="AU561" i="6"/>
  <c r="AT561" i="6"/>
  <c r="AS561" i="6"/>
  <c r="AR561" i="6"/>
  <c r="AQ561" i="6"/>
  <c r="AO561" i="6"/>
  <c r="AN561" i="6"/>
  <c r="AL561" i="6"/>
  <c r="AK561" i="6"/>
  <c r="AI561" i="6"/>
  <c r="AH561" i="6"/>
  <c r="AF561" i="6"/>
  <c r="AE561" i="6"/>
  <c r="AC561" i="6"/>
  <c r="AB561" i="6"/>
  <c r="Z561" i="6"/>
  <c r="Y561" i="6"/>
  <c r="W561" i="6"/>
  <c r="V561" i="6"/>
  <c r="T561" i="6"/>
  <c r="S561" i="6"/>
  <c r="Q561" i="6"/>
  <c r="P561" i="6"/>
  <c r="N561" i="6"/>
  <c r="M561" i="6"/>
  <c r="K561" i="6"/>
  <c r="J561" i="6"/>
  <c r="H561" i="6"/>
  <c r="G561" i="6"/>
  <c r="E561" i="6"/>
  <c r="D561" i="6"/>
  <c r="AZ560" i="6"/>
  <c r="AY560" i="6"/>
  <c r="AX560" i="6"/>
  <c r="AW560" i="6"/>
  <c r="AV560" i="6"/>
  <c r="AU560" i="6"/>
  <c r="AT560" i="6"/>
  <c r="AS560" i="6"/>
  <c r="AR560" i="6"/>
  <c r="AQ560" i="6"/>
  <c r="AO560" i="6"/>
  <c r="AN560" i="6"/>
  <c r="AL560" i="6"/>
  <c r="AK560" i="6"/>
  <c r="AI560" i="6"/>
  <c r="AH560" i="6"/>
  <c r="AF560" i="6"/>
  <c r="AE560" i="6"/>
  <c r="AC560" i="6"/>
  <c r="AB560" i="6"/>
  <c r="Z560" i="6"/>
  <c r="Y560" i="6"/>
  <c r="W560" i="6"/>
  <c r="V560" i="6"/>
  <c r="T560" i="6"/>
  <c r="S560" i="6"/>
  <c r="Q560" i="6"/>
  <c r="P560" i="6"/>
  <c r="N560" i="6"/>
  <c r="M560" i="6"/>
  <c r="K560" i="6"/>
  <c r="J560" i="6"/>
  <c r="H560" i="6"/>
  <c r="G560" i="6"/>
  <c r="E560" i="6"/>
  <c r="D560" i="6"/>
  <c r="AZ559" i="6"/>
  <c r="AY559" i="6"/>
  <c r="AX559" i="6"/>
  <c r="AW559" i="6"/>
  <c r="AV559" i="6"/>
  <c r="AU559" i="6"/>
  <c r="AT559" i="6"/>
  <c r="AS559" i="6"/>
  <c r="AR559" i="6"/>
  <c r="AQ559" i="6"/>
  <c r="AO559" i="6"/>
  <c r="AN559" i="6"/>
  <c r="AL559" i="6"/>
  <c r="AK559" i="6"/>
  <c r="AI559" i="6"/>
  <c r="AH559" i="6"/>
  <c r="AF559" i="6"/>
  <c r="AE559" i="6"/>
  <c r="AC559" i="6"/>
  <c r="AB559" i="6"/>
  <c r="Z559" i="6"/>
  <c r="Y559" i="6"/>
  <c r="W559" i="6"/>
  <c r="V559" i="6"/>
  <c r="T559" i="6"/>
  <c r="S559" i="6"/>
  <c r="Q559" i="6"/>
  <c r="P559" i="6"/>
  <c r="N559" i="6"/>
  <c r="M559" i="6"/>
  <c r="K559" i="6"/>
  <c r="J559" i="6"/>
  <c r="H559" i="6"/>
  <c r="G559" i="6"/>
  <c r="E559" i="6"/>
  <c r="D559" i="6"/>
  <c r="AZ558" i="6"/>
  <c r="AY558" i="6"/>
  <c r="AX558" i="6"/>
  <c r="AW558" i="6"/>
  <c r="AV558" i="6"/>
  <c r="AU558" i="6"/>
  <c r="AT558" i="6"/>
  <c r="AS558" i="6"/>
  <c r="AR558" i="6"/>
  <c r="AQ558" i="6"/>
  <c r="AO558" i="6"/>
  <c r="AN558" i="6"/>
  <c r="AL558" i="6"/>
  <c r="AK558" i="6"/>
  <c r="AI558" i="6"/>
  <c r="AH558" i="6"/>
  <c r="AF558" i="6"/>
  <c r="AE558" i="6"/>
  <c r="AC558" i="6"/>
  <c r="AB558" i="6"/>
  <c r="Z558" i="6"/>
  <c r="Y558" i="6"/>
  <c r="W558" i="6"/>
  <c r="V558" i="6"/>
  <c r="T558" i="6"/>
  <c r="S558" i="6"/>
  <c r="Q558" i="6"/>
  <c r="P558" i="6"/>
  <c r="N558" i="6"/>
  <c r="M558" i="6"/>
  <c r="K558" i="6"/>
  <c r="J558" i="6"/>
  <c r="H558" i="6"/>
  <c r="G558" i="6"/>
  <c r="E558" i="6"/>
  <c r="D558" i="6"/>
  <c r="AZ557" i="6"/>
  <c r="AY557" i="6"/>
  <c r="AX557" i="6"/>
  <c r="AW557" i="6"/>
  <c r="AV557" i="6"/>
  <c r="AU557" i="6"/>
  <c r="AT557" i="6"/>
  <c r="AS557" i="6"/>
  <c r="AR557" i="6"/>
  <c r="AQ557" i="6"/>
  <c r="AO557" i="6"/>
  <c r="AN557" i="6"/>
  <c r="AL557" i="6"/>
  <c r="AK557" i="6"/>
  <c r="AI557" i="6"/>
  <c r="AH557" i="6"/>
  <c r="AF557" i="6"/>
  <c r="AE557" i="6"/>
  <c r="AC557" i="6"/>
  <c r="AB557" i="6"/>
  <c r="Z557" i="6"/>
  <c r="Y557" i="6"/>
  <c r="W557" i="6"/>
  <c r="V557" i="6"/>
  <c r="T557" i="6"/>
  <c r="S557" i="6"/>
  <c r="Q557" i="6"/>
  <c r="P557" i="6"/>
  <c r="N557" i="6"/>
  <c r="M557" i="6"/>
  <c r="K557" i="6"/>
  <c r="J557" i="6"/>
  <c r="H557" i="6"/>
  <c r="G557" i="6"/>
  <c r="E557" i="6"/>
  <c r="D557" i="6"/>
  <c r="AZ556" i="6"/>
  <c r="AY556" i="6"/>
  <c r="AX556" i="6"/>
  <c r="AW556" i="6"/>
  <c r="AV556" i="6"/>
  <c r="AU556" i="6"/>
  <c r="AT556" i="6"/>
  <c r="AS556" i="6"/>
  <c r="AR556" i="6"/>
  <c r="AQ556" i="6"/>
  <c r="AO556" i="6"/>
  <c r="AN556" i="6"/>
  <c r="AL556" i="6"/>
  <c r="AK556" i="6"/>
  <c r="AI556" i="6"/>
  <c r="AH556" i="6"/>
  <c r="AF556" i="6"/>
  <c r="AE556" i="6"/>
  <c r="AC556" i="6"/>
  <c r="AB556" i="6"/>
  <c r="Z556" i="6"/>
  <c r="Y556" i="6"/>
  <c r="W556" i="6"/>
  <c r="V556" i="6"/>
  <c r="T556" i="6"/>
  <c r="S556" i="6"/>
  <c r="Q556" i="6"/>
  <c r="P556" i="6"/>
  <c r="N556" i="6"/>
  <c r="M556" i="6"/>
  <c r="K556" i="6"/>
  <c r="J556" i="6"/>
  <c r="H556" i="6"/>
  <c r="G556" i="6"/>
  <c r="E556" i="6"/>
  <c r="D556" i="6"/>
  <c r="AZ555" i="6"/>
  <c r="AY555" i="6"/>
  <c r="AX555" i="6"/>
  <c r="AW555" i="6"/>
  <c r="AV555" i="6"/>
  <c r="AU555" i="6"/>
  <c r="AT555" i="6"/>
  <c r="AS555" i="6"/>
  <c r="AR555" i="6"/>
  <c r="AQ555" i="6"/>
  <c r="AO555" i="6"/>
  <c r="AN555" i="6"/>
  <c r="AL555" i="6"/>
  <c r="AK555" i="6"/>
  <c r="AI555" i="6"/>
  <c r="AH555" i="6"/>
  <c r="AF555" i="6"/>
  <c r="AE555" i="6"/>
  <c r="AC555" i="6"/>
  <c r="AB555" i="6"/>
  <c r="Z555" i="6"/>
  <c r="Y555" i="6"/>
  <c r="W555" i="6"/>
  <c r="V555" i="6"/>
  <c r="T555" i="6"/>
  <c r="S555" i="6"/>
  <c r="Q555" i="6"/>
  <c r="P555" i="6"/>
  <c r="N555" i="6"/>
  <c r="M555" i="6"/>
  <c r="K555" i="6"/>
  <c r="J555" i="6"/>
  <c r="H555" i="6"/>
  <c r="G555" i="6"/>
  <c r="E555" i="6"/>
  <c r="D555" i="6"/>
  <c r="AZ554" i="6"/>
  <c r="AY554" i="6"/>
  <c r="AX554" i="6"/>
  <c r="AW554" i="6"/>
  <c r="AV554" i="6"/>
  <c r="AU554" i="6"/>
  <c r="AT554" i="6"/>
  <c r="AS554" i="6"/>
  <c r="AR554" i="6"/>
  <c r="AQ554" i="6"/>
  <c r="AO554" i="6"/>
  <c r="AN554" i="6"/>
  <c r="AL554" i="6"/>
  <c r="AK554" i="6"/>
  <c r="AI554" i="6"/>
  <c r="AH554" i="6"/>
  <c r="AF554" i="6"/>
  <c r="AE554" i="6"/>
  <c r="AC554" i="6"/>
  <c r="AB554" i="6"/>
  <c r="Z554" i="6"/>
  <c r="Y554" i="6"/>
  <c r="W554" i="6"/>
  <c r="V554" i="6"/>
  <c r="T554" i="6"/>
  <c r="S554" i="6"/>
  <c r="Q554" i="6"/>
  <c r="P554" i="6"/>
  <c r="N554" i="6"/>
  <c r="M554" i="6"/>
  <c r="K554" i="6"/>
  <c r="J554" i="6"/>
  <c r="H554" i="6"/>
  <c r="G554" i="6"/>
  <c r="E554" i="6"/>
  <c r="D554" i="6"/>
  <c r="AZ553" i="6"/>
  <c r="AY553" i="6"/>
  <c r="AX553" i="6"/>
  <c r="AW553" i="6"/>
  <c r="AV553" i="6"/>
  <c r="AU553" i="6"/>
  <c r="AT553" i="6"/>
  <c r="AS553" i="6"/>
  <c r="AR553" i="6"/>
  <c r="AQ553" i="6"/>
  <c r="AO553" i="6"/>
  <c r="AN553" i="6"/>
  <c r="AL553" i="6"/>
  <c r="AK553" i="6"/>
  <c r="AI553" i="6"/>
  <c r="AH553" i="6"/>
  <c r="AF553" i="6"/>
  <c r="AE553" i="6"/>
  <c r="AC553" i="6"/>
  <c r="AB553" i="6"/>
  <c r="Z553" i="6"/>
  <c r="Y553" i="6"/>
  <c r="W553" i="6"/>
  <c r="V553" i="6"/>
  <c r="T553" i="6"/>
  <c r="S553" i="6"/>
  <c r="Q553" i="6"/>
  <c r="P553" i="6"/>
  <c r="N553" i="6"/>
  <c r="M553" i="6"/>
  <c r="K553" i="6"/>
  <c r="J553" i="6"/>
  <c r="H553" i="6"/>
  <c r="G553" i="6"/>
  <c r="E553" i="6"/>
  <c r="D553" i="6"/>
  <c r="AZ552" i="6"/>
  <c r="AY552" i="6"/>
  <c r="AX552" i="6"/>
  <c r="AW552" i="6"/>
  <c r="AV552" i="6"/>
  <c r="AU552" i="6"/>
  <c r="AT552" i="6"/>
  <c r="AS552" i="6"/>
  <c r="AR552" i="6"/>
  <c r="AQ552" i="6"/>
  <c r="AO552" i="6"/>
  <c r="AN552" i="6"/>
  <c r="AL552" i="6"/>
  <c r="AK552" i="6"/>
  <c r="AI552" i="6"/>
  <c r="AH552" i="6"/>
  <c r="AF552" i="6"/>
  <c r="AE552" i="6"/>
  <c r="AC552" i="6"/>
  <c r="AB552" i="6"/>
  <c r="Z552" i="6"/>
  <c r="Y552" i="6"/>
  <c r="W552" i="6"/>
  <c r="V552" i="6"/>
  <c r="T552" i="6"/>
  <c r="S552" i="6"/>
  <c r="Q552" i="6"/>
  <c r="P552" i="6"/>
  <c r="N552" i="6"/>
  <c r="M552" i="6"/>
  <c r="K552" i="6"/>
  <c r="J552" i="6"/>
  <c r="H552" i="6"/>
  <c r="G552" i="6"/>
  <c r="E552" i="6"/>
  <c r="D552" i="6"/>
  <c r="AZ551" i="6"/>
  <c r="AY551" i="6"/>
  <c r="AX551" i="6"/>
  <c r="AW551" i="6"/>
  <c r="AV551" i="6"/>
  <c r="AU551" i="6"/>
  <c r="AT551" i="6"/>
  <c r="AS551" i="6"/>
  <c r="AR551" i="6"/>
  <c r="AQ551" i="6"/>
  <c r="AO551" i="6"/>
  <c r="AN551" i="6"/>
  <c r="AL551" i="6"/>
  <c r="AK551" i="6"/>
  <c r="AI551" i="6"/>
  <c r="AH551" i="6"/>
  <c r="AF551" i="6"/>
  <c r="AE551" i="6"/>
  <c r="AC551" i="6"/>
  <c r="AB551" i="6"/>
  <c r="Z551" i="6"/>
  <c r="Y551" i="6"/>
  <c r="W551" i="6"/>
  <c r="V551" i="6"/>
  <c r="T551" i="6"/>
  <c r="S551" i="6"/>
  <c r="Q551" i="6"/>
  <c r="P551" i="6"/>
  <c r="N551" i="6"/>
  <c r="M551" i="6"/>
  <c r="K551" i="6"/>
  <c r="J551" i="6"/>
  <c r="H551" i="6"/>
  <c r="G551" i="6"/>
  <c r="E551" i="6"/>
  <c r="D551" i="6"/>
  <c r="AZ550" i="6"/>
  <c r="AY550" i="6"/>
  <c r="AX550" i="6"/>
  <c r="AW550" i="6"/>
  <c r="AV550" i="6"/>
  <c r="AU550" i="6"/>
  <c r="AT550" i="6"/>
  <c r="AS550" i="6"/>
  <c r="AR550" i="6"/>
  <c r="AQ550" i="6"/>
  <c r="AO550" i="6"/>
  <c r="AN550" i="6"/>
  <c r="AL550" i="6"/>
  <c r="AK550" i="6"/>
  <c r="AI550" i="6"/>
  <c r="AH550" i="6"/>
  <c r="AF550" i="6"/>
  <c r="AE550" i="6"/>
  <c r="AC550" i="6"/>
  <c r="AB550" i="6"/>
  <c r="Z550" i="6"/>
  <c r="Y550" i="6"/>
  <c r="W550" i="6"/>
  <c r="V550" i="6"/>
  <c r="T550" i="6"/>
  <c r="S550" i="6"/>
  <c r="Q550" i="6"/>
  <c r="P550" i="6"/>
  <c r="N550" i="6"/>
  <c r="M550" i="6"/>
  <c r="K550" i="6"/>
  <c r="J550" i="6"/>
  <c r="H550" i="6"/>
  <c r="G550" i="6"/>
  <c r="E550" i="6"/>
  <c r="D550" i="6"/>
  <c r="AZ549" i="6"/>
  <c r="AY549" i="6"/>
  <c r="AX549" i="6"/>
  <c r="AW549" i="6"/>
  <c r="AV549" i="6"/>
  <c r="AU549" i="6"/>
  <c r="AT549" i="6"/>
  <c r="AS549" i="6"/>
  <c r="AR549" i="6"/>
  <c r="AQ549" i="6"/>
  <c r="AO549" i="6"/>
  <c r="AN549" i="6"/>
  <c r="AL549" i="6"/>
  <c r="AK549" i="6"/>
  <c r="AI549" i="6"/>
  <c r="AH549" i="6"/>
  <c r="AF549" i="6"/>
  <c r="AE549" i="6"/>
  <c r="AC549" i="6"/>
  <c r="AB549" i="6"/>
  <c r="Z549" i="6"/>
  <c r="Y549" i="6"/>
  <c r="W549" i="6"/>
  <c r="V549" i="6"/>
  <c r="T549" i="6"/>
  <c r="S549" i="6"/>
  <c r="Q549" i="6"/>
  <c r="P549" i="6"/>
  <c r="N549" i="6"/>
  <c r="M549" i="6"/>
  <c r="K549" i="6"/>
  <c r="J549" i="6"/>
  <c r="H549" i="6"/>
  <c r="G549" i="6"/>
  <c r="E549" i="6"/>
  <c r="D549" i="6"/>
  <c r="AZ548" i="6"/>
  <c r="AY548" i="6"/>
  <c r="AX548" i="6"/>
  <c r="AW548" i="6"/>
  <c r="AV548" i="6"/>
  <c r="AU548" i="6"/>
  <c r="AT548" i="6"/>
  <c r="AS548" i="6"/>
  <c r="AR548" i="6"/>
  <c r="AQ548" i="6"/>
  <c r="AO548" i="6"/>
  <c r="AN548" i="6"/>
  <c r="AL548" i="6"/>
  <c r="AK548" i="6"/>
  <c r="AI548" i="6"/>
  <c r="AH548" i="6"/>
  <c r="AF548" i="6"/>
  <c r="AE548" i="6"/>
  <c r="AC548" i="6"/>
  <c r="AB548" i="6"/>
  <c r="Z548" i="6"/>
  <c r="Y548" i="6"/>
  <c r="W548" i="6"/>
  <c r="V548" i="6"/>
  <c r="T548" i="6"/>
  <c r="S548" i="6"/>
  <c r="Q548" i="6"/>
  <c r="P548" i="6"/>
  <c r="N548" i="6"/>
  <c r="M548" i="6"/>
  <c r="K548" i="6"/>
  <c r="J548" i="6"/>
  <c r="H548" i="6"/>
  <c r="G548" i="6"/>
  <c r="E548" i="6"/>
  <c r="D548" i="6"/>
  <c r="AZ547" i="6"/>
  <c r="AY547" i="6"/>
  <c r="AX547" i="6"/>
  <c r="AW547" i="6"/>
  <c r="AV547" i="6"/>
  <c r="AU547" i="6"/>
  <c r="AT547" i="6"/>
  <c r="AS547" i="6"/>
  <c r="AR547" i="6"/>
  <c r="AQ547" i="6"/>
  <c r="AO547" i="6"/>
  <c r="AN547" i="6"/>
  <c r="AL547" i="6"/>
  <c r="AK547" i="6"/>
  <c r="AI547" i="6"/>
  <c r="AH547" i="6"/>
  <c r="AF547" i="6"/>
  <c r="AE547" i="6"/>
  <c r="AC547" i="6"/>
  <c r="AB547" i="6"/>
  <c r="Z547" i="6"/>
  <c r="Y547" i="6"/>
  <c r="W547" i="6"/>
  <c r="V547" i="6"/>
  <c r="T547" i="6"/>
  <c r="S547" i="6"/>
  <c r="Q547" i="6"/>
  <c r="P547" i="6"/>
  <c r="N547" i="6"/>
  <c r="M547" i="6"/>
  <c r="K547" i="6"/>
  <c r="J547" i="6"/>
  <c r="H547" i="6"/>
  <c r="G547" i="6"/>
  <c r="E547" i="6"/>
  <c r="D547" i="6"/>
  <c r="AZ546" i="6"/>
  <c r="AY546" i="6"/>
  <c r="AX546" i="6"/>
  <c r="AW546" i="6"/>
  <c r="AV546" i="6"/>
  <c r="AU546" i="6"/>
  <c r="AT546" i="6"/>
  <c r="AS546" i="6"/>
  <c r="AR546" i="6"/>
  <c r="AQ546" i="6"/>
  <c r="AO546" i="6"/>
  <c r="AN546" i="6"/>
  <c r="AL546" i="6"/>
  <c r="AK546" i="6"/>
  <c r="AI546" i="6"/>
  <c r="AH546" i="6"/>
  <c r="AF546" i="6"/>
  <c r="AE546" i="6"/>
  <c r="AC546" i="6"/>
  <c r="AB546" i="6"/>
  <c r="Z546" i="6"/>
  <c r="Y546" i="6"/>
  <c r="W546" i="6"/>
  <c r="V546" i="6"/>
  <c r="T546" i="6"/>
  <c r="S546" i="6"/>
  <c r="Q546" i="6"/>
  <c r="P546" i="6"/>
  <c r="N546" i="6"/>
  <c r="M546" i="6"/>
  <c r="K546" i="6"/>
  <c r="J546" i="6"/>
  <c r="H546" i="6"/>
  <c r="G546" i="6"/>
  <c r="E546" i="6"/>
  <c r="D546" i="6"/>
  <c r="AZ545" i="6"/>
  <c r="AY545" i="6"/>
  <c r="AX545" i="6"/>
  <c r="AW545" i="6"/>
  <c r="AV545" i="6"/>
  <c r="AU545" i="6"/>
  <c r="AT545" i="6"/>
  <c r="AS545" i="6"/>
  <c r="AR545" i="6"/>
  <c r="AQ545" i="6"/>
  <c r="AO545" i="6"/>
  <c r="AN545" i="6"/>
  <c r="AL545" i="6"/>
  <c r="AK545" i="6"/>
  <c r="AI545" i="6"/>
  <c r="AH545" i="6"/>
  <c r="AF545" i="6"/>
  <c r="AE545" i="6"/>
  <c r="AC545" i="6"/>
  <c r="AB545" i="6"/>
  <c r="Z545" i="6"/>
  <c r="Y545" i="6"/>
  <c r="W545" i="6"/>
  <c r="V545" i="6"/>
  <c r="T545" i="6"/>
  <c r="S545" i="6"/>
  <c r="Q545" i="6"/>
  <c r="P545" i="6"/>
  <c r="N545" i="6"/>
  <c r="M545" i="6"/>
  <c r="K545" i="6"/>
  <c r="J545" i="6"/>
  <c r="H545" i="6"/>
  <c r="G545" i="6"/>
  <c r="E545" i="6"/>
  <c r="D545" i="6"/>
  <c r="AZ544" i="6"/>
  <c r="AY544" i="6"/>
  <c r="AX544" i="6"/>
  <c r="AW544" i="6"/>
  <c r="AV544" i="6"/>
  <c r="AU544" i="6"/>
  <c r="AT544" i="6"/>
  <c r="AS544" i="6"/>
  <c r="AR544" i="6"/>
  <c r="AQ544" i="6"/>
  <c r="AO544" i="6"/>
  <c r="AN544" i="6"/>
  <c r="AL544" i="6"/>
  <c r="AK544" i="6"/>
  <c r="AI544" i="6"/>
  <c r="AH544" i="6"/>
  <c r="AF544" i="6"/>
  <c r="AE544" i="6"/>
  <c r="AC544" i="6"/>
  <c r="AB544" i="6"/>
  <c r="Z544" i="6"/>
  <c r="Y544" i="6"/>
  <c r="W544" i="6"/>
  <c r="V544" i="6"/>
  <c r="T544" i="6"/>
  <c r="S544" i="6"/>
  <c r="Q544" i="6"/>
  <c r="P544" i="6"/>
  <c r="N544" i="6"/>
  <c r="M544" i="6"/>
  <c r="K544" i="6"/>
  <c r="J544" i="6"/>
  <c r="H544" i="6"/>
  <c r="G544" i="6"/>
  <c r="E544" i="6"/>
  <c r="D544" i="6"/>
  <c r="AZ543" i="6"/>
  <c r="AY543" i="6"/>
  <c r="AX543" i="6"/>
  <c r="AW543" i="6"/>
  <c r="AV543" i="6"/>
  <c r="AU543" i="6"/>
  <c r="AT543" i="6"/>
  <c r="AS543" i="6"/>
  <c r="AR543" i="6"/>
  <c r="AQ543" i="6"/>
  <c r="AO543" i="6"/>
  <c r="AN543" i="6"/>
  <c r="AL543" i="6"/>
  <c r="AK543" i="6"/>
  <c r="AI543" i="6"/>
  <c r="AH543" i="6"/>
  <c r="AF543" i="6"/>
  <c r="AE543" i="6"/>
  <c r="AC543" i="6"/>
  <c r="AB543" i="6"/>
  <c r="Z543" i="6"/>
  <c r="Y543" i="6"/>
  <c r="W543" i="6"/>
  <c r="V543" i="6"/>
  <c r="T543" i="6"/>
  <c r="S543" i="6"/>
  <c r="Q543" i="6"/>
  <c r="P543" i="6"/>
  <c r="N543" i="6"/>
  <c r="M543" i="6"/>
  <c r="K543" i="6"/>
  <c r="J543" i="6"/>
  <c r="H543" i="6"/>
  <c r="G543" i="6"/>
  <c r="E543" i="6"/>
  <c r="D543" i="6"/>
  <c r="AZ542" i="6"/>
  <c r="AY542" i="6"/>
  <c r="AX542" i="6"/>
  <c r="AW542" i="6"/>
  <c r="AV542" i="6"/>
  <c r="AU542" i="6"/>
  <c r="AT542" i="6"/>
  <c r="AS542" i="6"/>
  <c r="AR542" i="6"/>
  <c r="AQ542" i="6"/>
  <c r="AO542" i="6"/>
  <c r="AN542" i="6"/>
  <c r="AL542" i="6"/>
  <c r="AK542" i="6"/>
  <c r="AI542" i="6"/>
  <c r="AH542" i="6"/>
  <c r="AF542" i="6"/>
  <c r="AE542" i="6"/>
  <c r="AC542" i="6"/>
  <c r="AB542" i="6"/>
  <c r="Z542" i="6"/>
  <c r="Y542" i="6"/>
  <c r="W542" i="6"/>
  <c r="V542" i="6"/>
  <c r="T542" i="6"/>
  <c r="S542" i="6"/>
  <c r="Q542" i="6"/>
  <c r="P542" i="6"/>
  <c r="N542" i="6"/>
  <c r="M542" i="6"/>
  <c r="K542" i="6"/>
  <c r="J542" i="6"/>
  <c r="H542" i="6"/>
  <c r="G542" i="6"/>
  <c r="E542" i="6"/>
  <c r="D542" i="6"/>
  <c r="AZ541" i="6"/>
  <c r="AY541" i="6"/>
  <c r="AX541" i="6"/>
  <c r="AW541" i="6"/>
  <c r="AV541" i="6"/>
  <c r="AU541" i="6"/>
  <c r="AT541" i="6"/>
  <c r="AS541" i="6"/>
  <c r="AR541" i="6"/>
  <c r="AQ541" i="6"/>
  <c r="AO541" i="6"/>
  <c r="AN541" i="6"/>
  <c r="AL541" i="6"/>
  <c r="AK541" i="6"/>
  <c r="AI541" i="6"/>
  <c r="AH541" i="6"/>
  <c r="AF541" i="6"/>
  <c r="AE541" i="6"/>
  <c r="AC541" i="6"/>
  <c r="AB541" i="6"/>
  <c r="Z541" i="6"/>
  <c r="Y541" i="6"/>
  <c r="W541" i="6"/>
  <c r="V541" i="6"/>
  <c r="T541" i="6"/>
  <c r="S541" i="6"/>
  <c r="Q541" i="6"/>
  <c r="P541" i="6"/>
  <c r="N541" i="6"/>
  <c r="M541" i="6"/>
  <c r="K541" i="6"/>
  <c r="J541" i="6"/>
  <c r="H541" i="6"/>
  <c r="G541" i="6"/>
  <c r="E541" i="6"/>
  <c r="D541" i="6"/>
  <c r="AZ540" i="6"/>
  <c r="AY540" i="6"/>
  <c r="AX540" i="6"/>
  <c r="AW540" i="6"/>
  <c r="AV540" i="6"/>
  <c r="AU540" i="6"/>
  <c r="AT540" i="6"/>
  <c r="AS540" i="6"/>
  <c r="AR540" i="6"/>
  <c r="AQ540" i="6"/>
  <c r="AO540" i="6"/>
  <c r="AN540" i="6"/>
  <c r="AL540" i="6"/>
  <c r="AK540" i="6"/>
  <c r="AI540" i="6"/>
  <c r="AH540" i="6"/>
  <c r="AF540" i="6"/>
  <c r="AE540" i="6"/>
  <c r="AC540" i="6"/>
  <c r="AB540" i="6"/>
  <c r="Z540" i="6"/>
  <c r="Y540" i="6"/>
  <c r="W540" i="6"/>
  <c r="V540" i="6"/>
  <c r="T540" i="6"/>
  <c r="S540" i="6"/>
  <c r="Q540" i="6"/>
  <c r="P540" i="6"/>
  <c r="N540" i="6"/>
  <c r="M540" i="6"/>
  <c r="K540" i="6"/>
  <c r="J540" i="6"/>
  <c r="H540" i="6"/>
  <c r="G540" i="6"/>
  <c r="E540" i="6"/>
  <c r="D540" i="6"/>
  <c r="AZ539" i="6"/>
  <c r="AY539" i="6"/>
  <c r="AX539" i="6"/>
  <c r="AW539" i="6"/>
  <c r="AV539" i="6"/>
  <c r="AU539" i="6"/>
  <c r="AT539" i="6"/>
  <c r="AS539" i="6"/>
  <c r="AR539" i="6"/>
  <c r="AQ539" i="6"/>
  <c r="AO539" i="6"/>
  <c r="AN539" i="6"/>
  <c r="AL539" i="6"/>
  <c r="AK539" i="6"/>
  <c r="AI539" i="6"/>
  <c r="AH539" i="6"/>
  <c r="AF539" i="6"/>
  <c r="AE539" i="6"/>
  <c r="AC539" i="6"/>
  <c r="AB539" i="6"/>
  <c r="Z539" i="6"/>
  <c r="Y539" i="6"/>
  <c r="W539" i="6"/>
  <c r="V539" i="6"/>
  <c r="T539" i="6"/>
  <c r="S539" i="6"/>
  <c r="Q539" i="6"/>
  <c r="P539" i="6"/>
  <c r="N539" i="6"/>
  <c r="M539" i="6"/>
  <c r="K539" i="6"/>
  <c r="J539" i="6"/>
  <c r="H539" i="6"/>
  <c r="G539" i="6"/>
  <c r="E539" i="6"/>
  <c r="D539" i="6"/>
  <c r="AZ538" i="6"/>
  <c r="AY538" i="6"/>
  <c r="AX538" i="6"/>
  <c r="AW538" i="6"/>
  <c r="AV538" i="6"/>
  <c r="AU538" i="6"/>
  <c r="AT538" i="6"/>
  <c r="AS538" i="6"/>
  <c r="AR538" i="6"/>
  <c r="AQ538" i="6"/>
  <c r="AO538" i="6"/>
  <c r="AN538" i="6"/>
  <c r="AL538" i="6"/>
  <c r="AK538" i="6"/>
  <c r="AI538" i="6"/>
  <c r="AH538" i="6"/>
  <c r="AF538" i="6"/>
  <c r="AE538" i="6"/>
  <c r="AC538" i="6"/>
  <c r="AB538" i="6"/>
  <c r="Z538" i="6"/>
  <c r="Y538" i="6"/>
  <c r="W538" i="6"/>
  <c r="V538" i="6"/>
  <c r="T538" i="6"/>
  <c r="S538" i="6"/>
  <c r="Q538" i="6"/>
  <c r="P538" i="6"/>
  <c r="N538" i="6"/>
  <c r="M538" i="6"/>
  <c r="K538" i="6"/>
  <c r="J538" i="6"/>
  <c r="H538" i="6"/>
  <c r="G538" i="6"/>
  <c r="E538" i="6"/>
  <c r="D538" i="6"/>
  <c r="AZ537" i="6"/>
  <c r="AY537" i="6"/>
  <c r="AX537" i="6"/>
  <c r="AW537" i="6"/>
  <c r="AV537" i="6"/>
  <c r="AU537" i="6"/>
  <c r="AT537" i="6"/>
  <c r="AS537" i="6"/>
  <c r="AR537" i="6"/>
  <c r="AQ537" i="6"/>
  <c r="AO537" i="6"/>
  <c r="AN537" i="6"/>
  <c r="AL537" i="6"/>
  <c r="AK537" i="6"/>
  <c r="AI537" i="6"/>
  <c r="AH537" i="6"/>
  <c r="AF537" i="6"/>
  <c r="AE537" i="6"/>
  <c r="AC537" i="6"/>
  <c r="AB537" i="6"/>
  <c r="Z537" i="6"/>
  <c r="Y537" i="6"/>
  <c r="W537" i="6"/>
  <c r="V537" i="6"/>
  <c r="T537" i="6"/>
  <c r="S537" i="6"/>
  <c r="Q537" i="6"/>
  <c r="P537" i="6"/>
  <c r="N537" i="6"/>
  <c r="M537" i="6"/>
  <c r="K537" i="6"/>
  <c r="J537" i="6"/>
  <c r="H537" i="6"/>
  <c r="G537" i="6"/>
  <c r="E537" i="6"/>
  <c r="D537" i="6"/>
  <c r="AZ536" i="6"/>
  <c r="AY536" i="6"/>
  <c r="AX536" i="6"/>
  <c r="AW536" i="6"/>
  <c r="AV536" i="6"/>
  <c r="AU536" i="6"/>
  <c r="AT536" i="6"/>
  <c r="AS536" i="6"/>
  <c r="AR536" i="6"/>
  <c r="AQ536" i="6"/>
  <c r="AO536" i="6"/>
  <c r="AN536" i="6"/>
  <c r="AL536" i="6"/>
  <c r="AK536" i="6"/>
  <c r="AI536" i="6"/>
  <c r="AH536" i="6"/>
  <c r="AF536" i="6"/>
  <c r="AE536" i="6"/>
  <c r="AC536" i="6"/>
  <c r="AB536" i="6"/>
  <c r="Z536" i="6"/>
  <c r="Y536" i="6"/>
  <c r="W536" i="6"/>
  <c r="V536" i="6"/>
  <c r="T536" i="6"/>
  <c r="S536" i="6"/>
  <c r="Q536" i="6"/>
  <c r="P536" i="6"/>
  <c r="N536" i="6"/>
  <c r="M536" i="6"/>
  <c r="K536" i="6"/>
  <c r="J536" i="6"/>
  <c r="H536" i="6"/>
  <c r="G536" i="6"/>
  <c r="E536" i="6"/>
  <c r="D536" i="6"/>
  <c r="AZ535" i="6"/>
  <c r="AY535" i="6"/>
  <c r="AX535" i="6"/>
  <c r="AW535" i="6"/>
  <c r="AV535" i="6"/>
  <c r="AU535" i="6"/>
  <c r="AT535" i="6"/>
  <c r="AS535" i="6"/>
  <c r="AR535" i="6"/>
  <c r="AQ535" i="6"/>
  <c r="AO535" i="6"/>
  <c r="AN535" i="6"/>
  <c r="AL535" i="6"/>
  <c r="AK535" i="6"/>
  <c r="AI535" i="6"/>
  <c r="AH535" i="6"/>
  <c r="AF535" i="6"/>
  <c r="AE535" i="6"/>
  <c r="AC535" i="6"/>
  <c r="AB535" i="6"/>
  <c r="Z535" i="6"/>
  <c r="Y535" i="6"/>
  <c r="W535" i="6"/>
  <c r="V535" i="6"/>
  <c r="T535" i="6"/>
  <c r="S535" i="6"/>
  <c r="Q535" i="6"/>
  <c r="P535" i="6"/>
  <c r="N535" i="6"/>
  <c r="M535" i="6"/>
  <c r="K535" i="6"/>
  <c r="J535" i="6"/>
  <c r="H535" i="6"/>
  <c r="G535" i="6"/>
  <c r="E535" i="6"/>
  <c r="D535" i="6"/>
  <c r="AZ534" i="6"/>
  <c r="AY534" i="6"/>
  <c r="AX534" i="6"/>
  <c r="AW534" i="6"/>
  <c r="AV534" i="6"/>
  <c r="AU534" i="6"/>
  <c r="AT534" i="6"/>
  <c r="AS534" i="6"/>
  <c r="AR534" i="6"/>
  <c r="AQ534" i="6"/>
  <c r="AO534" i="6"/>
  <c r="AN534" i="6"/>
  <c r="AL534" i="6"/>
  <c r="AK534" i="6"/>
  <c r="AI534" i="6"/>
  <c r="AH534" i="6"/>
  <c r="AF534" i="6"/>
  <c r="AE534" i="6"/>
  <c r="AC534" i="6"/>
  <c r="AB534" i="6"/>
  <c r="Z534" i="6"/>
  <c r="Y534" i="6"/>
  <c r="W534" i="6"/>
  <c r="V534" i="6"/>
  <c r="T534" i="6"/>
  <c r="S534" i="6"/>
  <c r="Q534" i="6"/>
  <c r="P534" i="6"/>
  <c r="N534" i="6"/>
  <c r="M534" i="6"/>
  <c r="K534" i="6"/>
  <c r="J534" i="6"/>
  <c r="H534" i="6"/>
  <c r="G534" i="6"/>
  <c r="E534" i="6"/>
  <c r="D534" i="6"/>
  <c r="AZ533" i="6"/>
  <c r="AY533" i="6"/>
  <c r="AX533" i="6"/>
  <c r="AW533" i="6"/>
  <c r="AV533" i="6"/>
  <c r="AU533" i="6"/>
  <c r="AT533" i="6"/>
  <c r="AS533" i="6"/>
  <c r="AR533" i="6"/>
  <c r="AQ533" i="6"/>
  <c r="AO533" i="6"/>
  <c r="AN533" i="6"/>
  <c r="AL533" i="6"/>
  <c r="AK533" i="6"/>
  <c r="AI533" i="6"/>
  <c r="AH533" i="6"/>
  <c r="AF533" i="6"/>
  <c r="AE533" i="6"/>
  <c r="AC533" i="6"/>
  <c r="AB533" i="6"/>
  <c r="Z533" i="6"/>
  <c r="Y533" i="6"/>
  <c r="W533" i="6"/>
  <c r="V533" i="6"/>
  <c r="T533" i="6"/>
  <c r="S533" i="6"/>
  <c r="Q533" i="6"/>
  <c r="P533" i="6"/>
  <c r="N533" i="6"/>
  <c r="M533" i="6"/>
  <c r="K533" i="6"/>
  <c r="J533" i="6"/>
  <c r="H533" i="6"/>
  <c r="G533" i="6"/>
  <c r="E533" i="6"/>
  <c r="D533" i="6"/>
  <c r="AZ532" i="6"/>
  <c r="AY532" i="6"/>
  <c r="AX532" i="6"/>
  <c r="AW532" i="6"/>
  <c r="AV532" i="6"/>
  <c r="AU532" i="6"/>
  <c r="AT532" i="6"/>
  <c r="AS532" i="6"/>
  <c r="AR532" i="6"/>
  <c r="AQ532" i="6"/>
  <c r="AO532" i="6"/>
  <c r="AN532" i="6"/>
  <c r="AL532" i="6"/>
  <c r="AK532" i="6"/>
  <c r="AI532" i="6"/>
  <c r="AH532" i="6"/>
  <c r="AF532" i="6"/>
  <c r="AE532" i="6"/>
  <c r="AC532" i="6"/>
  <c r="AB532" i="6"/>
  <c r="Z532" i="6"/>
  <c r="Y532" i="6"/>
  <c r="W532" i="6"/>
  <c r="V532" i="6"/>
  <c r="T532" i="6"/>
  <c r="S532" i="6"/>
  <c r="Q532" i="6"/>
  <c r="P532" i="6"/>
  <c r="N532" i="6"/>
  <c r="M532" i="6"/>
  <c r="K532" i="6"/>
  <c r="J532" i="6"/>
  <c r="H532" i="6"/>
  <c r="G532" i="6"/>
  <c r="E532" i="6"/>
  <c r="D532" i="6"/>
  <c r="AZ531" i="6"/>
  <c r="AY531" i="6"/>
  <c r="AX531" i="6"/>
  <c r="AW531" i="6"/>
  <c r="AV531" i="6"/>
  <c r="AU531" i="6"/>
  <c r="AT531" i="6"/>
  <c r="AS531" i="6"/>
  <c r="AR531" i="6"/>
  <c r="AQ531" i="6"/>
  <c r="AO531" i="6"/>
  <c r="AN531" i="6"/>
  <c r="AL531" i="6"/>
  <c r="AK531" i="6"/>
  <c r="AI531" i="6"/>
  <c r="AH531" i="6"/>
  <c r="AF531" i="6"/>
  <c r="AE531" i="6"/>
  <c r="AC531" i="6"/>
  <c r="AB531" i="6"/>
  <c r="Z531" i="6"/>
  <c r="Y531" i="6"/>
  <c r="W531" i="6"/>
  <c r="V531" i="6"/>
  <c r="T531" i="6"/>
  <c r="S531" i="6"/>
  <c r="Q531" i="6"/>
  <c r="P531" i="6"/>
  <c r="N531" i="6"/>
  <c r="M531" i="6"/>
  <c r="K531" i="6"/>
  <c r="J531" i="6"/>
  <c r="H531" i="6"/>
  <c r="G531" i="6"/>
  <c r="E531" i="6"/>
  <c r="D531" i="6"/>
  <c r="AZ530" i="6"/>
  <c r="AY530" i="6"/>
  <c r="AX530" i="6"/>
  <c r="AW530" i="6"/>
  <c r="AV530" i="6"/>
  <c r="AU530" i="6"/>
  <c r="AT530" i="6"/>
  <c r="AS530" i="6"/>
  <c r="AR530" i="6"/>
  <c r="AQ530" i="6"/>
  <c r="AO530" i="6"/>
  <c r="AN530" i="6"/>
  <c r="AL530" i="6"/>
  <c r="AK530" i="6"/>
  <c r="AI530" i="6"/>
  <c r="AH530" i="6"/>
  <c r="AF530" i="6"/>
  <c r="AE530" i="6"/>
  <c r="AC530" i="6"/>
  <c r="AB530" i="6"/>
  <c r="Z530" i="6"/>
  <c r="Y530" i="6"/>
  <c r="W530" i="6"/>
  <c r="V530" i="6"/>
  <c r="T530" i="6"/>
  <c r="S530" i="6"/>
  <c r="Q530" i="6"/>
  <c r="P530" i="6"/>
  <c r="N530" i="6"/>
  <c r="M530" i="6"/>
  <c r="K530" i="6"/>
  <c r="J530" i="6"/>
  <c r="H530" i="6"/>
  <c r="G530" i="6"/>
  <c r="E530" i="6"/>
  <c r="D530" i="6"/>
  <c r="AZ529" i="6"/>
  <c r="AY529" i="6"/>
  <c r="AX529" i="6"/>
  <c r="AW529" i="6"/>
  <c r="AV529" i="6"/>
  <c r="AU529" i="6"/>
  <c r="AT529" i="6"/>
  <c r="AS529" i="6"/>
  <c r="AR529" i="6"/>
  <c r="AQ529" i="6"/>
  <c r="AO529" i="6"/>
  <c r="AN529" i="6"/>
  <c r="AL529" i="6"/>
  <c r="AK529" i="6"/>
  <c r="AI529" i="6"/>
  <c r="AH529" i="6"/>
  <c r="AF529" i="6"/>
  <c r="AE529" i="6"/>
  <c r="AC529" i="6"/>
  <c r="AB529" i="6"/>
  <c r="Z529" i="6"/>
  <c r="Y529" i="6"/>
  <c r="W529" i="6"/>
  <c r="V529" i="6"/>
  <c r="T529" i="6"/>
  <c r="S529" i="6"/>
  <c r="Q529" i="6"/>
  <c r="P529" i="6"/>
  <c r="N529" i="6"/>
  <c r="M529" i="6"/>
  <c r="K529" i="6"/>
  <c r="J529" i="6"/>
  <c r="H529" i="6"/>
  <c r="G529" i="6"/>
  <c r="E529" i="6"/>
  <c r="D529" i="6"/>
  <c r="AZ528" i="6"/>
  <c r="AY528" i="6"/>
  <c r="AX528" i="6"/>
  <c r="AW528" i="6"/>
  <c r="AV528" i="6"/>
  <c r="AU528" i="6"/>
  <c r="AT528" i="6"/>
  <c r="AS528" i="6"/>
  <c r="AR528" i="6"/>
  <c r="AQ528" i="6"/>
  <c r="AO528" i="6"/>
  <c r="AN528" i="6"/>
  <c r="AL528" i="6"/>
  <c r="AK528" i="6"/>
  <c r="AI528" i="6"/>
  <c r="AH528" i="6"/>
  <c r="AF528" i="6"/>
  <c r="AE528" i="6"/>
  <c r="AC528" i="6"/>
  <c r="AB528" i="6"/>
  <c r="Z528" i="6"/>
  <c r="Y528" i="6"/>
  <c r="W528" i="6"/>
  <c r="V528" i="6"/>
  <c r="T528" i="6"/>
  <c r="S528" i="6"/>
  <c r="Q528" i="6"/>
  <c r="P528" i="6"/>
  <c r="N528" i="6"/>
  <c r="M528" i="6"/>
  <c r="K528" i="6"/>
  <c r="J528" i="6"/>
  <c r="H528" i="6"/>
  <c r="G528" i="6"/>
  <c r="E528" i="6"/>
  <c r="D528" i="6"/>
  <c r="AZ527" i="6"/>
  <c r="AY527" i="6"/>
  <c r="AX527" i="6"/>
  <c r="AW527" i="6"/>
  <c r="AV527" i="6"/>
  <c r="AU527" i="6"/>
  <c r="AT527" i="6"/>
  <c r="AS527" i="6"/>
  <c r="AR527" i="6"/>
  <c r="AQ527" i="6"/>
  <c r="AO527" i="6"/>
  <c r="AN527" i="6"/>
  <c r="AL527" i="6"/>
  <c r="AK527" i="6"/>
  <c r="AI527" i="6"/>
  <c r="AH527" i="6"/>
  <c r="AF527" i="6"/>
  <c r="AE527" i="6"/>
  <c r="AC527" i="6"/>
  <c r="AB527" i="6"/>
  <c r="Z527" i="6"/>
  <c r="Y527" i="6"/>
  <c r="W527" i="6"/>
  <c r="V527" i="6"/>
  <c r="T527" i="6"/>
  <c r="S527" i="6"/>
  <c r="Q527" i="6"/>
  <c r="P527" i="6"/>
  <c r="N527" i="6"/>
  <c r="M527" i="6"/>
  <c r="K527" i="6"/>
  <c r="J527" i="6"/>
  <c r="H527" i="6"/>
  <c r="G527" i="6"/>
  <c r="E527" i="6"/>
  <c r="D527" i="6"/>
  <c r="AZ526" i="6"/>
  <c r="AY526" i="6"/>
  <c r="AX526" i="6"/>
  <c r="AW526" i="6"/>
  <c r="AV526" i="6"/>
  <c r="AU526" i="6"/>
  <c r="AT526" i="6"/>
  <c r="AS526" i="6"/>
  <c r="AR526" i="6"/>
  <c r="AQ526" i="6"/>
  <c r="AO526" i="6"/>
  <c r="AN526" i="6"/>
  <c r="AL526" i="6"/>
  <c r="AK526" i="6"/>
  <c r="AI526" i="6"/>
  <c r="AH526" i="6"/>
  <c r="AF526" i="6"/>
  <c r="AE526" i="6"/>
  <c r="AC526" i="6"/>
  <c r="AB526" i="6"/>
  <c r="Z526" i="6"/>
  <c r="Y526" i="6"/>
  <c r="W526" i="6"/>
  <c r="V526" i="6"/>
  <c r="T526" i="6"/>
  <c r="S526" i="6"/>
  <c r="Q526" i="6"/>
  <c r="P526" i="6"/>
  <c r="N526" i="6"/>
  <c r="M526" i="6"/>
  <c r="K526" i="6"/>
  <c r="J526" i="6"/>
  <c r="H526" i="6"/>
  <c r="G526" i="6"/>
  <c r="E526" i="6"/>
  <c r="D526" i="6"/>
  <c r="AZ525" i="6"/>
  <c r="AY525" i="6"/>
  <c r="AX525" i="6"/>
  <c r="AW525" i="6"/>
  <c r="AV525" i="6"/>
  <c r="AU525" i="6"/>
  <c r="AT525" i="6"/>
  <c r="AS525" i="6"/>
  <c r="AR525" i="6"/>
  <c r="AQ525" i="6"/>
  <c r="AO525" i="6"/>
  <c r="AN525" i="6"/>
  <c r="AL525" i="6"/>
  <c r="AK525" i="6"/>
  <c r="AI525" i="6"/>
  <c r="AH525" i="6"/>
  <c r="AF525" i="6"/>
  <c r="AE525" i="6"/>
  <c r="AC525" i="6"/>
  <c r="AB525" i="6"/>
  <c r="Z525" i="6"/>
  <c r="Y525" i="6"/>
  <c r="W525" i="6"/>
  <c r="V525" i="6"/>
  <c r="T525" i="6"/>
  <c r="S525" i="6"/>
  <c r="Q525" i="6"/>
  <c r="P525" i="6"/>
  <c r="N525" i="6"/>
  <c r="M525" i="6"/>
  <c r="K525" i="6"/>
  <c r="J525" i="6"/>
  <c r="H525" i="6"/>
  <c r="G525" i="6"/>
  <c r="E525" i="6"/>
  <c r="D525" i="6"/>
  <c r="AZ524" i="6"/>
  <c r="AY524" i="6"/>
  <c r="AX524" i="6"/>
  <c r="AW524" i="6"/>
  <c r="AV524" i="6"/>
  <c r="AU524" i="6"/>
  <c r="AT524" i="6"/>
  <c r="AS524" i="6"/>
  <c r="AR524" i="6"/>
  <c r="AQ524" i="6"/>
  <c r="AO524" i="6"/>
  <c r="AN524" i="6"/>
  <c r="AL524" i="6"/>
  <c r="AK524" i="6"/>
  <c r="AI524" i="6"/>
  <c r="AH524" i="6"/>
  <c r="AF524" i="6"/>
  <c r="AE524" i="6"/>
  <c r="AC524" i="6"/>
  <c r="AB524" i="6"/>
  <c r="Z524" i="6"/>
  <c r="Y524" i="6"/>
  <c r="W524" i="6"/>
  <c r="V524" i="6"/>
  <c r="T524" i="6"/>
  <c r="S524" i="6"/>
  <c r="Q524" i="6"/>
  <c r="P524" i="6"/>
  <c r="N524" i="6"/>
  <c r="M524" i="6"/>
  <c r="K524" i="6"/>
  <c r="J524" i="6"/>
  <c r="H524" i="6"/>
  <c r="G524" i="6"/>
  <c r="E524" i="6"/>
  <c r="D524" i="6"/>
  <c r="AZ523" i="6"/>
  <c r="AY523" i="6"/>
  <c r="AX523" i="6"/>
  <c r="AW523" i="6"/>
  <c r="AV523" i="6"/>
  <c r="AU523" i="6"/>
  <c r="AT523" i="6"/>
  <c r="AS523" i="6"/>
  <c r="AR523" i="6"/>
  <c r="AQ523" i="6"/>
  <c r="AO523" i="6"/>
  <c r="AN523" i="6"/>
  <c r="AL523" i="6"/>
  <c r="AK523" i="6"/>
  <c r="AI523" i="6"/>
  <c r="AH523" i="6"/>
  <c r="AF523" i="6"/>
  <c r="AE523" i="6"/>
  <c r="AC523" i="6"/>
  <c r="AB523" i="6"/>
  <c r="Z523" i="6"/>
  <c r="Y523" i="6"/>
  <c r="W523" i="6"/>
  <c r="V523" i="6"/>
  <c r="T523" i="6"/>
  <c r="S523" i="6"/>
  <c r="Q523" i="6"/>
  <c r="P523" i="6"/>
  <c r="N523" i="6"/>
  <c r="M523" i="6"/>
  <c r="K523" i="6"/>
  <c r="J523" i="6"/>
  <c r="H523" i="6"/>
  <c r="G523" i="6"/>
  <c r="E523" i="6"/>
  <c r="D523" i="6"/>
  <c r="AZ522" i="6"/>
  <c r="AY522" i="6"/>
  <c r="AX522" i="6"/>
  <c r="AW522" i="6"/>
  <c r="AV522" i="6"/>
  <c r="AU522" i="6"/>
  <c r="AT522" i="6"/>
  <c r="AS522" i="6"/>
  <c r="AR522" i="6"/>
  <c r="AQ522" i="6"/>
  <c r="AO522" i="6"/>
  <c r="AN522" i="6"/>
  <c r="AL522" i="6"/>
  <c r="AK522" i="6"/>
  <c r="AI522" i="6"/>
  <c r="AH522" i="6"/>
  <c r="AF522" i="6"/>
  <c r="AE522" i="6"/>
  <c r="AC522" i="6"/>
  <c r="AB522" i="6"/>
  <c r="Z522" i="6"/>
  <c r="Y522" i="6"/>
  <c r="W522" i="6"/>
  <c r="V522" i="6"/>
  <c r="T522" i="6"/>
  <c r="S522" i="6"/>
  <c r="Q522" i="6"/>
  <c r="P522" i="6"/>
  <c r="N522" i="6"/>
  <c r="M522" i="6"/>
  <c r="K522" i="6"/>
  <c r="J522" i="6"/>
  <c r="H522" i="6"/>
  <c r="G522" i="6"/>
  <c r="E522" i="6"/>
  <c r="D522" i="6"/>
  <c r="AZ521" i="6"/>
  <c r="AY521" i="6"/>
  <c r="AX521" i="6"/>
  <c r="AW521" i="6"/>
  <c r="AV521" i="6"/>
  <c r="AU521" i="6"/>
  <c r="AT521" i="6"/>
  <c r="AS521" i="6"/>
  <c r="AR521" i="6"/>
  <c r="AQ521" i="6"/>
  <c r="AO521" i="6"/>
  <c r="AN521" i="6"/>
  <c r="AL521" i="6"/>
  <c r="AK521" i="6"/>
  <c r="AI521" i="6"/>
  <c r="AH521" i="6"/>
  <c r="AF521" i="6"/>
  <c r="AE521" i="6"/>
  <c r="AC521" i="6"/>
  <c r="AB521" i="6"/>
  <c r="Z521" i="6"/>
  <c r="Y521" i="6"/>
  <c r="W521" i="6"/>
  <c r="V521" i="6"/>
  <c r="T521" i="6"/>
  <c r="S521" i="6"/>
  <c r="Q521" i="6"/>
  <c r="P521" i="6"/>
  <c r="N521" i="6"/>
  <c r="M521" i="6"/>
  <c r="K521" i="6"/>
  <c r="J521" i="6"/>
  <c r="H521" i="6"/>
  <c r="G521" i="6"/>
  <c r="E521" i="6"/>
  <c r="D521" i="6"/>
  <c r="AZ520" i="6"/>
  <c r="AY520" i="6"/>
  <c r="AX520" i="6"/>
  <c r="AW520" i="6"/>
  <c r="AV520" i="6"/>
  <c r="AU520" i="6"/>
  <c r="AT520" i="6"/>
  <c r="AS520" i="6"/>
  <c r="AR520" i="6"/>
  <c r="AQ520" i="6"/>
  <c r="AO520" i="6"/>
  <c r="AN520" i="6"/>
  <c r="AL520" i="6"/>
  <c r="AK520" i="6"/>
  <c r="AI520" i="6"/>
  <c r="AH520" i="6"/>
  <c r="AF520" i="6"/>
  <c r="AE520" i="6"/>
  <c r="AC520" i="6"/>
  <c r="AB520" i="6"/>
  <c r="Z520" i="6"/>
  <c r="Y520" i="6"/>
  <c r="W520" i="6"/>
  <c r="V520" i="6"/>
  <c r="T520" i="6"/>
  <c r="S520" i="6"/>
  <c r="Q520" i="6"/>
  <c r="P520" i="6"/>
  <c r="N520" i="6"/>
  <c r="M520" i="6"/>
  <c r="K520" i="6"/>
  <c r="J520" i="6"/>
  <c r="H520" i="6"/>
  <c r="G520" i="6"/>
  <c r="E520" i="6"/>
  <c r="D520" i="6"/>
  <c r="AZ519" i="6"/>
  <c r="AY519" i="6"/>
  <c r="AX519" i="6"/>
  <c r="AW519" i="6"/>
  <c r="AV519" i="6"/>
  <c r="AU519" i="6"/>
  <c r="AT519" i="6"/>
  <c r="AS519" i="6"/>
  <c r="AR519" i="6"/>
  <c r="AQ519" i="6"/>
  <c r="AO519" i="6"/>
  <c r="AN519" i="6"/>
  <c r="AL519" i="6"/>
  <c r="AK519" i="6"/>
  <c r="AI519" i="6"/>
  <c r="AH519" i="6"/>
  <c r="AF519" i="6"/>
  <c r="AE519" i="6"/>
  <c r="AC519" i="6"/>
  <c r="AB519" i="6"/>
  <c r="Z519" i="6"/>
  <c r="Y519" i="6"/>
  <c r="W519" i="6"/>
  <c r="V519" i="6"/>
  <c r="T519" i="6"/>
  <c r="S519" i="6"/>
  <c r="Q519" i="6"/>
  <c r="P519" i="6"/>
  <c r="N519" i="6"/>
  <c r="M519" i="6"/>
  <c r="K519" i="6"/>
  <c r="J519" i="6"/>
  <c r="H519" i="6"/>
  <c r="G519" i="6"/>
  <c r="E519" i="6"/>
  <c r="D519" i="6"/>
  <c r="AZ518" i="6"/>
  <c r="AY518" i="6"/>
  <c r="AX518" i="6"/>
  <c r="AW518" i="6"/>
  <c r="AV518" i="6"/>
  <c r="AU518" i="6"/>
  <c r="AT518" i="6"/>
  <c r="AS518" i="6"/>
  <c r="AR518" i="6"/>
  <c r="AQ518" i="6"/>
  <c r="AO518" i="6"/>
  <c r="AN518" i="6"/>
  <c r="AL518" i="6"/>
  <c r="AK518" i="6"/>
  <c r="AI518" i="6"/>
  <c r="AH518" i="6"/>
  <c r="AF518" i="6"/>
  <c r="AE518" i="6"/>
  <c r="AC518" i="6"/>
  <c r="AB518" i="6"/>
  <c r="Z518" i="6"/>
  <c r="Y518" i="6"/>
  <c r="W518" i="6"/>
  <c r="V518" i="6"/>
  <c r="T518" i="6"/>
  <c r="S518" i="6"/>
  <c r="Q518" i="6"/>
  <c r="P518" i="6"/>
  <c r="N518" i="6"/>
  <c r="M518" i="6"/>
  <c r="K518" i="6"/>
  <c r="J518" i="6"/>
  <c r="H518" i="6"/>
  <c r="G518" i="6"/>
  <c r="E518" i="6"/>
  <c r="D518" i="6"/>
  <c r="AZ517" i="6"/>
  <c r="AY517" i="6"/>
  <c r="AX517" i="6"/>
  <c r="AW517" i="6"/>
  <c r="AV517" i="6"/>
  <c r="AU517" i="6"/>
  <c r="AT517" i="6"/>
  <c r="AS517" i="6"/>
  <c r="AR517" i="6"/>
  <c r="AQ517" i="6"/>
  <c r="AO517" i="6"/>
  <c r="AN517" i="6"/>
  <c r="AL517" i="6"/>
  <c r="AK517" i="6"/>
  <c r="AI517" i="6"/>
  <c r="AH517" i="6"/>
  <c r="AF517" i="6"/>
  <c r="AE517" i="6"/>
  <c r="AC517" i="6"/>
  <c r="AB517" i="6"/>
  <c r="Z517" i="6"/>
  <c r="Y517" i="6"/>
  <c r="W517" i="6"/>
  <c r="V517" i="6"/>
  <c r="T517" i="6"/>
  <c r="S517" i="6"/>
  <c r="Q517" i="6"/>
  <c r="P517" i="6"/>
  <c r="N517" i="6"/>
  <c r="M517" i="6"/>
  <c r="K517" i="6"/>
  <c r="J517" i="6"/>
  <c r="H517" i="6"/>
  <c r="G517" i="6"/>
  <c r="E517" i="6"/>
  <c r="D517" i="6"/>
  <c r="AZ516" i="6"/>
  <c r="AY516" i="6"/>
  <c r="AX516" i="6"/>
  <c r="AW516" i="6"/>
  <c r="AV516" i="6"/>
  <c r="AU516" i="6"/>
  <c r="AT516" i="6"/>
  <c r="AS516" i="6"/>
  <c r="AR516" i="6"/>
  <c r="AQ516" i="6"/>
  <c r="AO516" i="6"/>
  <c r="AN516" i="6"/>
  <c r="AL516" i="6"/>
  <c r="AK516" i="6"/>
  <c r="AI516" i="6"/>
  <c r="AH516" i="6"/>
  <c r="AF516" i="6"/>
  <c r="AE516" i="6"/>
  <c r="AC516" i="6"/>
  <c r="AB516" i="6"/>
  <c r="Z516" i="6"/>
  <c r="Y516" i="6"/>
  <c r="W516" i="6"/>
  <c r="V516" i="6"/>
  <c r="T516" i="6"/>
  <c r="S516" i="6"/>
  <c r="Q516" i="6"/>
  <c r="P516" i="6"/>
  <c r="N516" i="6"/>
  <c r="M516" i="6"/>
  <c r="K516" i="6"/>
  <c r="J516" i="6"/>
  <c r="H516" i="6"/>
  <c r="G516" i="6"/>
  <c r="E516" i="6"/>
  <c r="D516" i="6"/>
  <c r="AZ515" i="6"/>
  <c r="AY515" i="6"/>
  <c r="AX515" i="6"/>
  <c r="AW515" i="6"/>
  <c r="AV515" i="6"/>
  <c r="AU515" i="6"/>
  <c r="AT515" i="6"/>
  <c r="AS515" i="6"/>
  <c r="AR515" i="6"/>
  <c r="AQ515" i="6"/>
  <c r="AO515" i="6"/>
  <c r="AN515" i="6"/>
  <c r="AL515" i="6"/>
  <c r="AK515" i="6"/>
  <c r="AI515" i="6"/>
  <c r="AH515" i="6"/>
  <c r="AF515" i="6"/>
  <c r="AE515" i="6"/>
  <c r="AC515" i="6"/>
  <c r="AB515" i="6"/>
  <c r="Z515" i="6"/>
  <c r="Y515" i="6"/>
  <c r="W515" i="6"/>
  <c r="V515" i="6"/>
  <c r="T515" i="6"/>
  <c r="S515" i="6"/>
  <c r="Q515" i="6"/>
  <c r="P515" i="6"/>
  <c r="N515" i="6"/>
  <c r="M515" i="6"/>
  <c r="K515" i="6"/>
  <c r="J515" i="6"/>
  <c r="H515" i="6"/>
  <c r="G515" i="6"/>
  <c r="E515" i="6"/>
  <c r="D515" i="6"/>
  <c r="AZ514" i="6"/>
  <c r="AY514" i="6"/>
  <c r="AX514" i="6"/>
  <c r="AW514" i="6"/>
  <c r="AV514" i="6"/>
  <c r="AU514" i="6"/>
  <c r="AT514" i="6"/>
  <c r="AS514" i="6"/>
  <c r="AR514" i="6"/>
  <c r="AQ514" i="6"/>
  <c r="AO514" i="6"/>
  <c r="AN514" i="6"/>
  <c r="AL514" i="6"/>
  <c r="AK514" i="6"/>
  <c r="AI514" i="6"/>
  <c r="AH514" i="6"/>
  <c r="AF514" i="6"/>
  <c r="AE514" i="6"/>
  <c r="AC514" i="6"/>
  <c r="AB514" i="6"/>
  <c r="Z514" i="6"/>
  <c r="Y514" i="6"/>
  <c r="W514" i="6"/>
  <c r="V514" i="6"/>
  <c r="T514" i="6"/>
  <c r="S514" i="6"/>
  <c r="Q514" i="6"/>
  <c r="P514" i="6"/>
  <c r="N514" i="6"/>
  <c r="M514" i="6"/>
  <c r="K514" i="6"/>
  <c r="J514" i="6"/>
  <c r="H514" i="6"/>
  <c r="G514" i="6"/>
  <c r="E514" i="6"/>
  <c r="D514" i="6"/>
  <c r="AZ513" i="6"/>
  <c r="AY513" i="6"/>
  <c r="AX513" i="6"/>
  <c r="AW513" i="6"/>
  <c r="AV513" i="6"/>
  <c r="AU513" i="6"/>
  <c r="AT513" i="6"/>
  <c r="AS513" i="6"/>
  <c r="AR513" i="6"/>
  <c r="AQ513" i="6"/>
  <c r="AO513" i="6"/>
  <c r="AN513" i="6"/>
  <c r="AL513" i="6"/>
  <c r="AK513" i="6"/>
  <c r="AI513" i="6"/>
  <c r="AH513" i="6"/>
  <c r="AF513" i="6"/>
  <c r="AE513" i="6"/>
  <c r="AC513" i="6"/>
  <c r="AB513" i="6"/>
  <c r="Z513" i="6"/>
  <c r="Y513" i="6"/>
  <c r="W513" i="6"/>
  <c r="V513" i="6"/>
  <c r="T513" i="6"/>
  <c r="S513" i="6"/>
  <c r="Q513" i="6"/>
  <c r="P513" i="6"/>
  <c r="N513" i="6"/>
  <c r="M513" i="6"/>
  <c r="K513" i="6"/>
  <c r="J513" i="6"/>
  <c r="H513" i="6"/>
  <c r="G513" i="6"/>
  <c r="E513" i="6"/>
  <c r="D513" i="6"/>
  <c r="AZ512" i="6"/>
  <c r="AY512" i="6"/>
  <c r="AX512" i="6"/>
  <c r="AW512" i="6"/>
  <c r="AV512" i="6"/>
  <c r="AU512" i="6"/>
  <c r="AT512" i="6"/>
  <c r="AS512" i="6"/>
  <c r="AR512" i="6"/>
  <c r="AQ512" i="6"/>
  <c r="AO512" i="6"/>
  <c r="AN512" i="6"/>
  <c r="AL512" i="6"/>
  <c r="AK512" i="6"/>
  <c r="AI512" i="6"/>
  <c r="AH512" i="6"/>
  <c r="AF512" i="6"/>
  <c r="AE512" i="6"/>
  <c r="AC512" i="6"/>
  <c r="AB512" i="6"/>
  <c r="Z512" i="6"/>
  <c r="Y512" i="6"/>
  <c r="W512" i="6"/>
  <c r="V512" i="6"/>
  <c r="T512" i="6"/>
  <c r="S512" i="6"/>
  <c r="Q512" i="6"/>
  <c r="P512" i="6"/>
  <c r="N512" i="6"/>
  <c r="M512" i="6"/>
  <c r="K512" i="6"/>
  <c r="J512" i="6"/>
  <c r="H512" i="6"/>
  <c r="G512" i="6"/>
  <c r="E512" i="6"/>
  <c r="D512" i="6"/>
  <c r="AZ511" i="6"/>
  <c r="AY511" i="6"/>
  <c r="AX511" i="6"/>
  <c r="AW511" i="6"/>
  <c r="AV511" i="6"/>
  <c r="AU511" i="6"/>
  <c r="AT511" i="6"/>
  <c r="AS511" i="6"/>
  <c r="AR511" i="6"/>
  <c r="AQ511" i="6"/>
  <c r="AO511" i="6"/>
  <c r="AN511" i="6"/>
  <c r="AL511" i="6"/>
  <c r="AK511" i="6"/>
  <c r="AI511" i="6"/>
  <c r="AH511" i="6"/>
  <c r="AF511" i="6"/>
  <c r="AE511" i="6"/>
  <c r="AC511" i="6"/>
  <c r="AB511" i="6"/>
  <c r="Z511" i="6"/>
  <c r="Y511" i="6"/>
  <c r="W511" i="6"/>
  <c r="V511" i="6"/>
  <c r="T511" i="6"/>
  <c r="S511" i="6"/>
  <c r="Q511" i="6"/>
  <c r="P511" i="6"/>
  <c r="N511" i="6"/>
  <c r="M511" i="6"/>
  <c r="K511" i="6"/>
  <c r="J511" i="6"/>
  <c r="H511" i="6"/>
  <c r="G511" i="6"/>
  <c r="E511" i="6"/>
  <c r="D511" i="6"/>
  <c r="AZ510" i="6"/>
  <c r="AY510" i="6"/>
  <c r="AX510" i="6"/>
  <c r="AW510" i="6"/>
  <c r="AV510" i="6"/>
  <c r="AU510" i="6"/>
  <c r="AT510" i="6"/>
  <c r="AS510" i="6"/>
  <c r="AR510" i="6"/>
  <c r="AQ510" i="6"/>
  <c r="AO510" i="6"/>
  <c r="AN510" i="6"/>
  <c r="AL510" i="6"/>
  <c r="AK510" i="6"/>
  <c r="AI510" i="6"/>
  <c r="AH510" i="6"/>
  <c r="AF510" i="6"/>
  <c r="AE510" i="6"/>
  <c r="AC510" i="6"/>
  <c r="AB510" i="6"/>
  <c r="Z510" i="6"/>
  <c r="Y510" i="6"/>
  <c r="W510" i="6"/>
  <c r="V510" i="6"/>
  <c r="T510" i="6"/>
  <c r="S510" i="6"/>
  <c r="Q510" i="6"/>
  <c r="P510" i="6"/>
  <c r="N510" i="6"/>
  <c r="M510" i="6"/>
  <c r="K510" i="6"/>
  <c r="J510" i="6"/>
  <c r="H510" i="6"/>
  <c r="G510" i="6"/>
  <c r="E510" i="6"/>
  <c r="D510" i="6"/>
  <c r="AZ509" i="6"/>
  <c r="AY509" i="6"/>
  <c r="AX509" i="6"/>
  <c r="AW509" i="6"/>
  <c r="AV509" i="6"/>
  <c r="AU509" i="6"/>
  <c r="AT509" i="6"/>
  <c r="AS509" i="6"/>
  <c r="AR509" i="6"/>
  <c r="AQ509" i="6"/>
  <c r="AO509" i="6"/>
  <c r="AN509" i="6"/>
  <c r="AL509" i="6"/>
  <c r="AK509" i="6"/>
  <c r="AI509" i="6"/>
  <c r="AH509" i="6"/>
  <c r="AF509" i="6"/>
  <c r="AE509" i="6"/>
  <c r="AC509" i="6"/>
  <c r="AB509" i="6"/>
  <c r="Z509" i="6"/>
  <c r="Y509" i="6"/>
  <c r="W509" i="6"/>
  <c r="V509" i="6"/>
  <c r="T509" i="6"/>
  <c r="S509" i="6"/>
  <c r="Q509" i="6"/>
  <c r="P509" i="6"/>
  <c r="N509" i="6"/>
  <c r="M509" i="6"/>
  <c r="K509" i="6"/>
  <c r="J509" i="6"/>
  <c r="H509" i="6"/>
  <c r="G509" i="6"/>
  <c r="E509" i="6"/>
  <c r="D509" i="6"/>
  <c r="AZ508" i="6"/>
  <c r="AY508" i="6"/>
  <c r="AX508" i="6"/>
  <c r="AW508" i="6"/>
  <c r="AV508" i="6"/>
  <c r="AU508" i="6"/>
  <c r="AT508" i="6"/>
  <c r="AS508" i="6"/>
  <c r="AR508" i="6"/>
  <c r="AQ508" i="6"/>
  <c r="AO508" i="6"/>
  <c r="AN508" i="6"/>
  <c r="AL508" i="6"/>
  <c r="AK508" i="6"/>
  <c r="AI508" i="6"/>
  <c r="AH508" i="6"/>
  <c r="AF508" i="6"/>
  <c r="AE508" i="6"/>
  <c r="AC508" i="6"/>
  <c r="AB508" i="6"/>
  <c r="Z508" i="6"/>
  <c r="Y508" i="6"/>
  <c r="W508" i="6"/>
  <c r="V508" i="6"/>
  <c r="T508" i="6"/>
  <c r="S508" i="6"/>
  <c r="Q508" i="6"/>
  <c r="P508" i="6"/>
  <c r="N508" i="6"/>
  <c r="M508" i="6"/>
  <c r="K508" i="6"/>
  <c r="J508" i="6"/>
  <c r="H508" i="6"/>
  <c r="G508" i="6"/>
  <c r="E508" i="6"/>
  <c r="D508" i="6"/>
  <c r="AZ507" i="6"/>
  <c r="AY507" i="6"/>
  <c r="AX507" i="6"/>
  <c r="AW507" i="6"/>
  <c r="AV507" i="6"/>
  <c r="AU507" i="6"/>
  <c r="AT507" i="6"/>
  <c r="AS507" i="6"/>
  <c r="AR507" i="6"/>
  <c r="AQ507" i="6"/>
  <c r="AO507" i="6"/>
  <c r="AN507" i="6"/>
  <c r="AL507" i="6"/>
  <c r="AK507" i="6"/>
  <c r="AI507" i="6"/>
  <c r="AH507" i="6"/>
  <c r="AF507" i="6"/>
  <c r="AE507" i="6"/>
  <c r="AC507" i="6"/>
  <c r="AB507" i="6"/>
  <c r="Z507" i="6"/>
  <c r="Y507" i="6"/>
  <c r="W507" i="6"/>
  <c r="V507" i="6"/>
  <c r="T507" i="6"/>
  <c r="S507" i="6"/>
  <c r="Q507" i="6"/>
  <c r="P507" i="6"/>
  <c r="N507" i="6"/>
  <c r="M507" i="6"/>
  <c r="K507" i="6"/>
  <c r="J507" i="6"/>
  <c r="H507" i="6"/>
  <c r="G507" i="6"/>
  <c r="E507" i="6"/>
  <c r="D507" i="6"/>
  <c r="AZ506" i="6"/>
  <c r="AY506" i="6"/>
  <c r="AX506" i="6"/>
  <c r="AW506" i="6"/>
  <c r="AV506" i="6"/>
  <c r="AU506" i="6"/>
  <c r="AT506" i="6"/>
  <c r="AS506" i="6"/>
  <c r="AR506" i="6"/>
  <c r="AQ506" i="6"/>
  <c r="AO506" i="6"/>
  <c r="AN506" i="6"/>
  <c r="AL506" i="6"/>
  <c r="AK506" i="6"/>
  <c r="AI506" i="6"/>
  <c r="AH506" i="6"/>
  <c r="AF506" i="6"/>
  <c r="AE506" i="6"/>
  <c r="AC506" i="6"/>
  <c r="AB506" i="6"/>
  <c r="Z506" i="6"/>
  <c r="Y506" i="6"/>
  <c r="W506" i="6"/>
  <c r="V506" i="6"/>
  <c r="T506" i="6"/>
  <c r="S506" i="6"/>
  <c r="Q506" i="6"/>
  <c r="P506" i="6"/>
  <c r="N506" i="6"/>
  <c r="M506" i="6"/>
  <c r="K506" i="6"/>
  <c r="J506" i="6"/>
  <c r="H506" i="6"/>
  <c r="G506" i="6"/>
  <c r="E506" i="6"/>
  <c r="D506" i="6"/>
  <c r="AZ505" i="6"/>
  <c r="AY505" i="6"/>
  <c r="AX505" i="6"/>
  <c r="AW505" i="6"/>
  <c r="AV505" i="6"/>
  <c r="AU505" i="6"/>
  <c r="AT505" i="6"/>
  <c r="AS505" i="6"/>
  <c r="AR505" i="6"/>
  <c r="AQ505" i="6"/>
  <c r="AO505" i="6"/>
  <c r="AN505" i="6"/>
  <c r="AL505" i="6"/>
  <c r="AK505" i="6"/>
  <c r="AI505" i="6"/>
  <c r="AH505" i="6"/>
  <c r="AF505" i="6"/>
  <c r="AE505" i="6"/>
  <c r="AC505" i="6"/>
  <c r="AB505" i="6"/>
  <c r="Z505" i="6"/>
  <c r="Y505" i="6"/>
  <c r="W505" i="6"/>
  <c r="V505" i="6"/>
  <c r="T505" i="6"/>
  <c r="S505" i="6"/>
  <c r="Q505" i="6"/>
  <c r="P505" i="6"/>
  <c r="N505" i="6"/>
  <c r="M505" i="6"/>
  <c r="K505" i="6"/>
  <c r="J505" i="6"/>
  <c r="H505" i="6"/>
  <c r="G505" i="6"/>
  <c r="E505" i="6"/>
  <c r="D505" i="6"/>
  <c r="AZ504" i="6"/>
  <c r="AY504" i="6"/>
  <c r="AX504" i="6"/>
  <c r="AW504" i="6"/>
  <c r="AV504" i="6"/>
  <c r="AU504" i="6"/>
  <c r="AT504" i="6"/>
  <c r="AS504" i="6"/>
  <c r="AR504" i="6"/>
  <c r="AQ504" i="6"/>
  <c r="AO504" i="6"/>
  <c r="AN504" i="6"/>
  <c r="AL504" i="6"/>
  <c r="AK504" i="6"/>
  <c r="AI504" i="6"/>
  <c r="AH504" i="6"/>
  <c r="AF504" i="6"/>
  <c r="AE504" i="6"/>
  <c r="AC504" i="6"/>
  <c r="AB504" i="6"/>
  <c r="Z504" i="6"/>
  <c r="Y504" i="6"/>
  <c r="W504" i="6"/>
  <c r="V504" i="6"/>
  <c r="T504" i="6"/>
  <c r="S504" i="6"/>
  <c r="Q504" i="6"/>
  <c r="P504" i="6"/>
  <c r="N504" i="6"/>
  <c r="M504" i="6"/>
  <c r="K504" i="6"/>
  <c r="J504" i="6"/>
  <c r="H504" i="6"/>
  <c r="G504" i="6"/>
  <c r="E504" i="6"/>
  <c r="D504" i="6"/>
  <c r="AZ503" i="6"/>
  <c r="AY503" i="6"/>
  <c r="AX503" i="6"/>
  <c r="AW503" i="6"/>
  <c r="AV503" i="6"/>
  <c r="AU503" i="6"/>
  <c r="AT503" i="6"/>
  <c r="AS503" i="6"/>
  <c r="AR503" i="6"/>
  <c r="AQ503" i="6"/>
  <c r="AO503" i="6"/>
  <c r="AN503" i="6"/>
  <c r="AL503" i="6"/>
  <c r="AK503" i="6"/>
  <c r="AI503" i="6"/>
  <c r="AH503" i="6"/>
  <c r="AF503" i="6"/>
  <c r="AE503" i="6"/>
  <c r="AC503" i="6"/>
  <c r="AB503" i="6"/>
  <c r="Z503" i="6"/>
  <c r="Y503" i="6"/>
  <c r="W503" i="6"/>
  <c r="V503" i="6"/>
  <c r="T503" i="6"/>
  <c r="S503" i="6"/>
  <c r="Q503" i="6"/>
  <c r="P503" i="6"/>
  <c r="N503" i="6"/>
  <c r="M503" i="6"/>
  <c r="K503" i="6"/>
  <c r="J503" i="6"/>
  <c r="H503" i="6"/>
  <c r="G503" i="6"/>
  <c r="E503" i="6"/>
  <c r="D503" i="6"/>
  <c r="AZ502" i="6"/>
  <c r="AY502" i="6"/>
  <c r="AX502" i="6"/>
  <c r="AW502" i="6"/>
  <c r="AV502" i="6"/>
  <c r="AU502" i="6"/>
  <c r="AT502" i="6"/>
  <c r="AS502" i="6"/>
  <c r="AR502" i="6"/>
  <c r="AQ502" i="6"/>
  <c r="AO502" i="6"/>
  <c r="AN502" i="6"/>
  <c r="AL502" i="6"/>
  <c r="AK502" i="6"/>
  <c r="AI502" i="6"/>
  <c r="AH502" i="6"/>
  <c r="AF502" i="6"/>
  <c r="AE502" i="6"/>
  <c r="AC502" i="6"/>
  <c r="AB502" i="6"/>
  <c r="Z502" i="6"/>
  <c r="Y502" i="6"/>
  <c r="W502" i="6"/>
  <c r="V502" i="6"/>
  <c r="T502" i="6"/>
  <c r="S502" i="6"/>
  <c r="Q502" i="6"/>
  <c r="P502" i="6"/>
  <c r="N502" i="6"/>
  <c r="M502" i="6"/>
  <c r="K502" i="6"/>
  <c r="J502" i="6"/>
  <c r="H502" i="6"/>
  <c r="G502" i="6"/>
  <c r="E502" i="6"/>
  <c r="D502" i="6"/>
  <c r="AZ501" i="6"/>
  <c r="AY501" i="6"/>
  <c r="AX501" i="6"/>
  <c r="AW501" i="6"/>
  <c r="AV501" i="6"/>
  <c r="AU501" i="6"/>
  <c r="AT501" i="6"/>
  <c r="AS501" i="6"/>
  <c r="AR501" i="6"/>
  <c r="AQ501" i="6"/>
  <c r="AO501" i="6"/>
  <c r="AN501" i="6"/>
  <c r="AL501" i="6"/>
  <c r="AK501" i="6"/>
  <c r="AI501" i="6"/>
  <c r="AH501" i="6"/>
  <c r="AF501" i="6"/>
  <c r="AE501" i="6"/>
  <c r="AC501" i="6"/>
  <c r="AB501" i="6"/>
  <c r="Z501" i="6"/>
  <c r="Y501" i="6"/>
  <c r="W501" i="6"/>
  <c r="V501" i="6"/>
  <c r="T501" i="6"/>
  <c r="S501" i="6"/>
  <c r="Q501" i="6"/>
  <c r="P501" i="6"/>
  <c r="N501" i="6"/>
  <c r="M501" i="6"/>
  <c r="K501" i="6"/>
  <c r="J501" i="6"/>
  <c r="H501" i="6"/>
  <c r="G501" i="6"/>
  <c r="E501" i="6"/>
  <c r="D501" i="6"/>
  <c r="AZ500" i="6"/>
  <c r="AY500" i="6"/>
  <c r="AX500" i="6"/>
  <c r="AW500" i="6"/>
  <c r="AV500" i="6"/>
  <c r="AU500" i="6"/>
  <c r="AT500" i="6"/>
  <c r="AS500" i="6"/>
  <c r="AR500" i="6"/>
  <c r="AQ500" i="6"/>
  <c r="AO500" i="6"/>
  <c r="AN500" i="6"/>
  <c r="AL500" i="6"/>
  <c r="AK500" i="6"/>
  <c r="AI500" i="6"/>
  <c r="AH500" i="6"/>
  <c r="AF500" i="6"/>
  <c r="AE500" i="6"/>
  <c r="AC500" i="6"/>
  <c r="AB500" i="6"/>
  <c r="Z500" i="6"/>
  <c r="Y500" i="6"/>
  <c r="W500" i="6"/>
  <c r="V500" i="6"/>
  <c r="T500" i="6"/>
  <c r="S500" i="6"/>
  <c r="Q500" i="6"/>
  <c r="P500" i="6"/>
  <c r="N500" i="6"/>
  <c r="M500" i="6"/>
  <c r="K500" i="6"/>
  <c r="J500" i="6"/>
  <c r="H500" i="6"/>
  <c r="G500" i="6"/>
  <c r="E500" i="6"/>
  <c r="D500" i="6"/>
  <c r="AZ499" i="6"/>
  <c r="AY499" i="6"/>
  <c r="AX499" i="6"/>
  <c r="AW499" i="6"/>
  <c r="AV499" i="6"/>
  <c r="AU499" i="6"/>
  <c r="AT499" i="6"/>
  <c r="AS499" i="6"/>
  <c r="AR499" i="6"/>
  <c r="AQ499" i="6"/>
  <c r="AO499" i="6"/>
  <c r="AN499" i="6"/>
  <c r="AL499" i="6"/>
  <c r="AK499" i="6"/>
  <c r="AI499" i="6"/>
  <c r="AH499" i="6"/>
  <c r="AF499" i="6"/>
  <c r="AE499" i="6"/>
  <c r="AC499" i="6"/>
  <c r="AB499" i="6"/>
  <c r="Z499" i="6"/>
  <c r="Y499" i="6"/>
  <c r="W499" i="6"/>
  <c r="V499" i="6"/>
  <c r="T499" i="6"/>
  <c r="S499" i="6"/>
  <c r="Q499" i="6"/>
  <c r="P499" i="6"/>
  <c r="N499" i="6"/>
  <c r="M499" i="6"/>
  <c r="K499" i="6"/>
  <c r="J499" i="6"/>
  <c r="H499" i="6"/>
  <c r="G499" i="6"/>
  <c r="E499" i="6"/>
  <c r="D499" i="6"/>
  <c r="AZ498" i="6"/>
  <c r="AY498" i="6"/>
  <c r="AX498" i="6"/>
  <c r="AW498" i="6"/>
  <c r="AV498" i="6"/>
  <c r="AU498" i="6"/>
  <c r="AT498" i="6"/>
  <c r="AS498" i="6"/>
  <c r="AR498" i="6"/>
  <c r="AQ498" i="6"/>
  <c r="AO498" i="6"/>
  <c r="AN498" i="6"/>
  <c r="AL498" i="6"/>
  <c r="AK498" i="6"/>
  <c r="AI498" i="6"/>
  <c r="AH498" i="6"/>
  <c r="AF498" i="6"/>
  <c r="AE498" i="6"/>
  <c r="AC498" i="6"/>
  <c r="AB498" i="6"/>
  <c r="Z498" i="6"/>
  <c r="Y498" i="6"/>
  <c r="W498" i="6"/>
  <c r="V498" i="6"/>
  <c r="T498" i="6"/>
  <c r="S498" i="6"/>
  <c r="Q498" i="6"/>
  <c r="P498" i="6"/>
  <c r="N498" i="6"/>
  <c r="M498" i="6"/>
  <c r="K498" i="6"/>
  <c r="J498" i="6"/>
  <c r="H498" i="6"/>
  <c r="G498" i="6"/>
  <c r="E498" i="6"/>
  <c r="D498" i="6"/>
  <c r="AZ497" i="6"/>
  <c r="AY497" i="6"/>
  <c r="AX497" i="6"/>
  <c r="AW497" i="6"/>
  <c r="AV497" i="6"/>
  <c r="AU497" i="6"/>
  <c r="AT497" i="6"/>
  <c r="AS497" i="6"/>
  <c r="AR497" i="6"/>
  <c r="AQ497" i="6"/>
  <c r="AO497" i="6"/>
  <c r="AN497" i="6"/>
  <c r="AL497" i="6"/>
  <c r="AK497" i="6"/>
  <c r="AI497" i="6"/>
  <c r="AH497" i="6"/>
  <c r="AF497" i="6"/>
  <c r="AE497" i="6"/>
  <c r="AC497" i="6"/>
  <c r="AB497" i="6"/>
  <c r="Z497" i="6"/>
  <c r="Y497" i="6"/>
  <c r="W497" i="6"/>
  <c r="V497" i="6"/>
  <c r="T497" i="6"/>
  <c r="S497" i="6"/>
  <c r="Q497" i="6"/>
  <c r="P497" i="6"/>
  <c r="N497" i="6"/>
  <c r="M497" i="6"/>
  <c r="K497" i="6"/>
  <c r="J497" i="6"/>
  <c r="H497" i="6"/>
  <c r="G497" i="6"/>
  <c r="E497" i="6"/>
  <c r="D497" i="6"/>
  <c r="AZ496" i="6"/>
  <c r="AY496" i="6"/>
  <c r="AX496" i="6"/>
  <c r="AW496" i="6"/>
  <c r="AV496" i="6"/>
  <c r="AU496" i="6"/>
  <c r="AT496" i="6"/>
  <c r="AS496" i="6"/>
  <c r="AR496" i="6"/>
  <c r="AQ496" i="6"/>
  <c r="AO496" i="6"/>
  <c r="AN496" i="6"/>
  <c r="AL496" i="6"/>
  <c r="AK496" i="6"/>
  <c r="AI496" i="6"/>
  <c r="AH496" i="6"/>
  <c r="AF496" i="6"/>
  <c r="AE496" i="6"/>
  <c r="AC496" i="6"/>
  <c r="AB496" i="6"/>
  <c r="Z496" i="6"/>
  <c r="Y496" i="6"/>
  <c r="W496" i="6"/>
  <c r="V496" i="6"/>
  <c r="T496" i="6"/>
  <c r="S496" i="6"/>
  <c r="Q496" i="6"/>
  <c r="P496" i="6"/>
  <c r="N496" i="6"/>
  <c r="M496" i="6"/>
  <c r="K496" i="6"/>
  <c r="J496" i="6"/>
  <c r="H496" i="6"/>
  <c r="G496" i="6"/>
  <c r="E496" i="6"/>
  <c r="D496" i="6"/>
  <c r="AZ495" i="6"/>
  <c r="AY495" i="6"/>
  <c r="AX495" i="6"/>
  <c r="AW495" i="6"/>
  <c r="AV495" i="6"/>
  <c r="AU495" i="6"/>
  <c r="AT495" i="6"/>
  <c r="AS495" i="6"/>
  <c r="AR495" i="6"/>
  <c r="AQ495" i="6"/>
  <c r="AO495" i="6"/>
  <c r="AN495" i="6"/>
  <c r="AL495" i="6"/>
  <c r="AK495" i="6"/>
  <c r="AI495" i="6"/>
  <c r="AH495" i="6"/>
  <c r="AF495" i="6"/>
  <c r="AE495" i="6"/>
  <c r="AC495" i="6"/>
  <c r="AB495" i="6"/>
  <c r="Z495" i="6"/>
  <c r="Y495" i="6"/>
  <c r="W495" i="6"/>
  <c r="V495" i="6"/>
  <c r="T495" i="6"/>
  <c r="S495" i="6"/>
  <c r="Q495" i="6"/>
  <c r="P495" i="6"/>
  <c r="N495" i="6"/>
  <c r="M495" i="6"/>
  <c r="K495" i="6"/>
  <c r="J495" i="6"/>
  <c r="H495" i="6"/>
  <c r="G495" i="6"/>
  <c r="E495" i="6"/>
  <c r="D495" i="6"/>
  <c r="AZ494" i="6"/>
  <c r="AY494" i="6"/>
  <c r="AX494" i="6"/>
  <c r="AW494" i="6"/>
  <c r="AV494" i="6"/>
  <c r="AU494" i="6"/>
  <c r="AT494" i="6"/>
  <c r="AS494" i="6"/>
  <c r="AR494" i="6"/>
  <c r="AQ494" i="6"/>
  <c r="AO494" i="6"/>
  <c r="AN494" i="6"/>
  <c r="AL494" i="6"/>
  <c r="AK494" i="6"/>
  <c r="AI494" i="6"/>
  <c r="AH494" i="6"/>
  <c r="AF494" i="6"/>
  <c r="AE494" i="6"/>
  <c r="AC494" i="6"/>
  <c r="AB494" i="6"/>
  <c r="Z494" i="6"/>
  <c r="Y494" i="6"/>
  <c r="W494" i="6"/>
  <c r="V494" i="6"/>
  <c r="T494" i="6"/>
  <c r="S494" i="6"/>
  <c r="Q494" i="6"/>
  <c r="P494" i="6"/>
  <c r="N494" i="6"/>
  <c r="M494" i="6"/>
  <c r="K494" i="6"/>
  <c r="J494" i="6"/>
  <c r="H494" i="6"/>
  <c r="G494" i="6"/>
  <c r="E494" i="6"/>
  <c r="D494" i="6"/>
  <c r="AZ493" i="6"/>
  <c r="AY493" i="6"/>
  <c r="AX493" i="6"/>
  <c r="AW493" i="6"/>
  <c r="AV493" i="6"/>
  <c r="AU493" i="6"/>
  <c r="AT493" i="6"/>
  <c r="AS493" i="6"/>
  <c r="AR493" i="6"/>
  <c r="AQ493" i="6"/>
  <c r="AO493" i="6"/>
  <c r="AN493" i="6"/>
  <c r="AL493" i="6"/>
  <c r="AK493" i="6"/>
  <c r="AI493" i="6"/>
  <c r="AH493" i="6"/>
  <c r="AF493" i="6"/>
  <c r="AE493" i="6"/>
  <c r="AC493" i="6"/>
  <c r="AB493" i="6"/>
  <c r="Z493" i="6"/>
  <c r="Y493" i="6"/>
  <c r="W493" i="6"/>
  <c r="V493" i="6"/>
  <c r="T493" i="6"/>
  <c r="S493" i="6"/>
  <c r="Q493" i="6"/>
  <c r="P493" i="6"/>
  <c r="N493" i="6"/>
  <c r="M493" i="6"/>
  <c r="K493" i="6"/>
  <c r="J493" i="6"/>
  <c r="H493" i="6"/>
  <c r="G493" i="6"/>
  <c r="E493" i="6"/>
  <c r="D493" i="6"/>
  <c r="AZ492" i="6"/>
  <c r="AY492" i="6"/>
  <c r="AX492" i="6"/>
  <c r="AW492" i="6"/>
  <c r="AV492" i="6"/>
  <c r="AU492" i="6"/>
  <c r="AT492" i="6"/>
  <c r="AS492" i="6"/>
  <c r="AR492" i="6"/>
  <c r="AQ492" i="6"/>
  <c r="AO492" i="6"/>
  <c r="AN492" i="6"/>
  <c r="AL492" i="6"/>
  <c r="AK492" i="6"/>
  <c r="AI492" i="6"/>
  <c r="AH492" i="6"/>
  <c r="AF492" i="6"/>
  <c r="AE492" i="6"/>
  <c r="AC492" i="6"/>
  <c r="AB492" i="6"/>
  <c r="Z492" i="6"/>
  <c r="Y492" i="6"/>
  <c r="W492" i="6"/>
  <c r="V492" i="6"/>
  <c r="T492" i="6"/>
  <c r="S492" i="6"/>
  <c r="Q492" i="6"/>
  <c r="P492" i="6"/>
  <c r="N492" i="6"/>
  <c r="M492" i="6"/>
  <c r="K492" i="6"/>
  <c r="J492" i="6"/>
  <c r="H492" i="6"/>
  <c r="G492" i="6"/>
  <c r="E492" i="6"/>
  <c r="D492" i="6"/>
  <c r="AZ491" i="6"/>
  <c r="AY491" i="6"/>
  <c r="AX491" i="6"/>
  <c r="AW491" i="6"/>
  <c r="AV491" i="6"/>
  <c r="AU491" i="6"/>
  <c r="AT491" i="6"/>
  <c r="AS491" i="6"/>
  <c r="AR491" i="6"/>
  <c r="AQ491" i="6"/>
  <c r="AO491" i="6"/>
  <c r="AN491" i="6"/>
  <c r="AL491" i="6"/>
  <c r="AK491" i="6"/>
  <c r="AI491" i="6"/>
  <c r="AH491" i="6"/>
  <c r="AF491" i="6"/>
  <c r="AE491" i="6"/>
  <c r="AC491" i="6"/>
  <c r="AB491" i="6"/>
  <c r="Z491" i="6"/>
  <c r="Y491" i="6"/>
  <c r="W491" i="6"/>
  <c r="V491" i="6"/>
  <c r="T491" i="6"/>
  <c r="S491" i="6"/>
  <c r="Q491" i="6"/>
  <c r="P491" i="6"/>
  <c r="N491" i="6"/>
  <c r="M491" i="6"/>
  <c r="K491" i="6"/>
  <c r="J491" i="6"/>
  <c r="H491" i="6"/>
  <c r="G491" i="6"/>
  <c r="E491" i="6"/>
  <c r="D491" i="6"/>
  <c r="AZ490" i="6"/>
  <c r="AY490" i="6"/>
  <c r="AX490" i="6"/>
  <c r="AW490" i="6"/>
  <c r="AV490" i="6"/>
  <c r="AU490" i="6"/>
  <c r="AT490" i="6"/>
  <c r="AS490" i="6"/>
  <c r="AR490" i="6"/>
  <c r="AQ490" i="6"/>
  <c r="AO490" i="6"/>
  <c r="AN490" i="6"/>
  <c r="AL490" i="6"/>
  <c r="AK490" i="6"/>
  <c r="AI490" i="6"/>
  <c r="AH490" i="6"/>
  <c r="AF490" i="6"/>
  <c r="AE490" i="6"/>
  <c r="AC490" i="6"/>
  <c r="AB490" i="6"/>
  <c r="Z490" i="6"/>
  <c r="Y490" i="6"/>
  <c r="W490" i="6"/>
  <c r="V490" i="6"/>
  <c r="T490" i="6"/>
  <c r="S490" i="6"/>
  <c r="Q490" i="6"/>
  <c r="P490" i="6"/>
  <c r="N490" i="6"/>
  <c r="M490" i="6"/>
  <c r="K490" i="6"/>
  <c r="J490" i="6"/>
  <c r="H490" i="6"/>
  <c r="G490" i="6"/>
  <c r="E490" i="6"/>
  <c r="D490" i="6"/>
  <c r="AZ489" i="6"/>
  <c r="AY489" i="6"/>
  <c r="AX489" i="6"/>
  <c r="AW489" i="6"/>
  <c r="AV489" i="6"/>
  <c r="AU489" i="6"/>
  <c r="AT489" i="6"/>
  <c r="AS489" i="6"/>
  <c r="AR489" i="6"/>
  <c r="AQ489" i="6"/>
  <c r="AO489" i="6"/>
  <c r="AN489" i="6"/>
  <c r="AL489" i="6"/>
  <c r="AK489" i="6"/>
  <c r="AI489" i="6"/>
  <c r="AH489" i="6"/>
  <c r="AF489" i="6"/>
  <c r="AE489" i="6"/>
  <c r="AC489" i="6"/>
  <c r="AB489" i="6"/>
  <c r="Z489" i="6"/>
  <c r="Y489" i="6"/>
  <c r="W489" i="6"/>
  <c r="V489" i="6"/>
  <c r="T489" i="6"/>
  <c r="S489" i="6"/>
  <c r="Q489" i="6"/>
  <c r="P489" i="6"/>
  <c r="N489" i="6"/>
  <c r="M489" i="6"/>
  <c r="K489" i="6"/>
  <c r="J489" i="6"/>
  <c r="H489" i="6"/>
  <c r="G489" i="6"/>
  <c r="E489" i="6"/>
  <c r="D489" i="6"/>
  <c r="AZ488" i="6"/>
  <c r="AY488" i="6"/>
  <c r="AX488" i="6"/>
  <c r="AW488" i="6"/>
  <c r="AV488" i="6"/>
  <c r="AU488" i="6"/>
  <c r="AT488" i="6"/>
  <c r="AS488" i="6"/>
  <c r="AR488" i="6"/>
  <c r="AQ488" i="6"/>
  <c r="AO488" i="6"/>
  <c r="AN488" i="6"/>
  <c r="AL488" i="6"/>
  <c r="AK488" i="6"/>
  <c r="AI488" i="6"/>
  <c r="AH488" i="6"/>
  <c r="AF488" i="6"/>
  <c r="AE488" i="6"/>
  <c r="AC488" i="6"/>
  <c r="AB488" i="6"/>
  <c r="Z488" i="6"/>
  <c r="Y488" i="6"/>
  <c r="W488" i="6"/>
  <c r="V488" i="6"/>
  <c r="T488" i="6"/>
  <c r="S488" i="6"/>
  <c r="Q488" i="6"/>
  <c r="P488" i="6"/>
  <c r="N488" i="6"/>
  <c r="M488" i="6"/>
  <c r="K488" i="6"/>
  <c r="J488" i="6"/>
  <c r="H488" i="6"/>
  <c r="G488" i="6"/>
  <c r="E488" i="6"/>
  <c r="D488" i="6"/>
  <c r="AZ487" i="6"/>
  <c r="AY487" i="6"/>
  <c r="AX487" i="6"/>
  <c r="AW487" i="6"/>
  <c r="AV487" i="6"/>
  <c r="AU487" i="6"/>
  <c r="AT487" i="6"/>
  <c r="AS487" i="6"/>
  <c r="AR487" i="6"/>
  <c r="AQ487" i="6"/>
  <c r="AO487" i="6"/>
  <c r="AN487" i="6"/>
  <c r="AL487" i="6"/>
  <c r="AK487" i="6"/>
  <c r="AI487" i="6"/>
  <c r="AH487" i="6"/>
  <c r="AF487" i="6"/>
  <c r="AE487" i="6"/>
  <c r="AC487" i="6"/>
  <c r="AB487" i="6"/>
  <c r="Z487" i="6"/>
  <c r="Y487" i="6"/>
  <c r="W487" i="6"/>
  <c r="V487" i="6"/>
  <c r="T487" i="6"/>
  <c r="S487" i="6"/>
  <c r="Q487" i="6"/>
  <c r="P487" i="6"/>
  <c r="N487" i="6"/>
  <c r="M487" i="6"/>
  <c r="K487" i="6"/>
  <c r="J487" i="6"/>
  <c r="H487" i="6"/>
  <c r="G487" i="6"/>
  <c r="E487" i="6"/>
  <c r="D487" i="6"/>
  <c r="AZ486" i="6"/>
  <c r="AY486" i="6"/>
  <c r="AX486" i="6"/>
  <c r="AW486" i="6"/>
  <c r="AV486" i="6"/>
  <c r="AU486" i="6"/>
  <c r="AT486" i="6"/>
  <c r="AS486" i="6"/>
  <c r="AR486" i="6"/>
  <c r="AQ486" i="6"/>
  <c r="AO486" i="6"/>
  <c r="AN486" i="6"/>
  <c r="AL486" i="6"/>
  <c r="AK486" i="6"/>
  <c r="AI486" i="6"/>
  <c r="AH486" i="6"/>
  <c r="AF486" i="6"/>
  <c r="AE486" i="6"/>
  <c r="AC486" i="6"/>
  <c r="AB486" i="6"/>
  <c r="Z486" i="6"/>
  <c r="Y486" i="6"/>
  <c r="W486" i="6"/>
  <c r="V486" i="6"/>
  <c r="T486" i="6"/>
  <c r="S486" i="6"/>
  <c r="Q486" i="6"/>
  <c r="P486" i="6"/>
  <c r="N486" i="6"/>
  <c r="M486" i="6"/>
  <c r="K486" i="6"/>
  <c r="J486" i="6"/>
  <c r="H486" i="6"/>
  <c r="G486" i="6"/>
  <c r="E486" i="6"/>
  <c r="D486" i="6"/>
  <c r="AZ485" i="6"/>
  <c r="AY485" i="6"/>
  <c r="AX485" i="6"/>
  <c r="AW485" i="6"/>
  <c r="AV485" i="6"/>
  <c r="AU485" i="6"/>
  <c r="AT485" i="6"/>
  <c r="AS485" i="6"/>
  <c r="AR485" i="6"/>
  <c r="AQ485" i="6"/>
  <c r="AO485" i="6"/>
  <c r="AN485" i="6"/>
  <c r="AL485" i="6"/>
  <c r="AK485" i="6"/>
  <c r="AI485" i="6"/>
  <c r="AH485" i="6"/>
  <c r="AF485" i="6"/>
  <c r="AE485" i="6"/>
  <c r="AC485" i="6"/>
  <c r="AB485" i="6"/>
  <c r="Z485" i="6"/>
  <c r="Y485" i="6"/>
  <c r="W485" i="6"/>
  <c r="V485" i="6"/>
  <c r="T485" i="6"/>
  <c r="S485" i="6"/>
  <c r="Q485" i="6"/>
  <c r="P485" i="6"/>
  <c r="N485" i="6"/>
  <c r="M485" i="6"/>
  <c r="K485" i="6"/>
  <c r="J485" i="6"/>
  <c r="H485" i="6"/>
  <c r="G485" i="6"/>
  <c r="E485" i="6"/>
  <c r="D485" i="6"/>
  <c r="AZ484" i="6"/>
  <c r="AY484" i="6"/>
  <c r="AX484" i="6"/>
  <c r="AW484" i="6"/>
  <c r="AV484" i="6"/>
  <c r="AU484" i="6"/>
  <c r="AT484" i="6"/>
  <c r="AS484" i="6"/>
  <c r="AR484" i="6"/>
  <c r="AQ484" i="6"/>
  <c r="AO484" i="6"/>
  <c r="AN484" i="6"/>
  <c r="AL484" i="6"/>
  <c r="AK484" i="6"/>
  <c r="AI484" i="6"/>
  <c r="AH484" i="6"/>
  <c r="AF484" i="6"/>
  <c r="AE484" i="6"/>
  <c r="AC484" i="6"/>
  <c r="AB484" i="6"/>
  <c r="Z484" i="6"/>
  <c r="Y484" i="6"/>
  <c r="W484" i="6"/>
  <c r="V484" i="6"/>
  <c r="T484" i="6"/>
  <c r="S484" i="6"/>
  <c r="Q484" i="6"/>
  <c r="P484" i="6"/>
  <c r="N484" i="6"/>
  <c r="M484" i="6"/>
  <c r="K484" i="6"/>
  <c r="J484" i="6"/>
  <c r="H484" i="6"/>
  <c r="G484" i="6"/>
  <c r="E484" i="6"/>
  <c r="D484" i="6"/>
  <c r="AZ483" i="6"/>
  <c r="AY483" i="6"/>
  <c r="AX483" i="6"/>
  <c r="AW483" i="6"/>
  <c r="AV483" i="6"/>
  <c r="AU483" i="6"/>
  <c r="AT483" i="6"/>
  <c r="AS483" i="6"/>
  <c r="AR483" i="6"/>
  <c r="AQ483" i="6"/>
  <c r="AO483" i="6"/>
  <c r="AN483" i="6"/>
  <c r="AL483" i="6"/>
  <c r="AK483" i="6"/>
  <c r="AI483" i="6"/>
  <c r="AH483" i="6"/>
  <c r="AF483" i="6"/>
  <c r="AE483" i="6"/>
  <c r="AC483" i="6"/>
  <c r="AB483" i="6"/>
  <c r="Z483" i="6"/>
  <c r="Y483" i="6"/>
  <c r="W483" i="6"/>
  <c r="V483" i="6"/>
  <c r="T483" i="6"/>
  <c r="S483" i="6"/>
  <c r="Q483" i="6"/>
  <c r="P483" i="6"/>
  <c r="N483" i="6"/>
  <c r="M483" i="6"/>
  <c r="K483" i="6"/>
  <c r="J483" i="6"/>
  <c r="H483" i="6"/>
  <c r="G483" i="6"/>
  <c r="E483" i="6"/>
  <c r="D483" i="6"/>
  <c r="AZ482" i="6"/>
  <c r="AY482" i="6"/>
  <c r="AX482" i="6"/>
  <c r="AW482" i="6"/>
  <c r="AV482" i="6"/>
  <c r="AU482" i="6"/>
  <c r="AT482" i="6"/>
  <c r="AS482" i="6"/>
  <c r="AR482" i="6"/>
  <c r="AQ482" i="6"/>
  <c r="AO482" i="6"/>
  <c r="AN482" i="6"/>
  <c r="AL482" i="6"/>
  <c r="AK482" i="6"/>
  <c r="AI482" i="6"/>
  <c r="AH482" i="6"/>
  <c r="AF482" i="6"/>
  <c r="AE482" i="6"/>
  <c r="AC482" i="6"/>
  <c r="AB482" i="6"/>
  <c r="Z482" i="6"/>
  <c r="Y482" i="6"/>
  <c r="W482" i="6"/>
  <c r="V482" i="6"/>
  <c r="T482" i="6"/>
  <c r="S482" i="6"/>
  <c r="Q482" i="6"/>
  <c r="P482" i="6"/>
  <c r="N482" i="6"/>
  <c r="M482" i="6"/>
  <c r="K482" i="6"/>
  <c r="J482" i="6"/>
  <c r="H482" i="6"/>
  <c r="G482" i="6"/>
  <c r="E482" i="6"/>
  <c r="D482" i="6"/>
  <c r="AZ481" i="6"/>
  <c r="AY481" i="6"/>
  <c r="AX481" i="6"/>
  <c r="AW481" i="6"/>
  <c r="AV481" i="6"/>
  <c r="AU481" i="6"/>
  <c r="AT481" i="6"/>
  <c r="AS481" i="6"/>
  <c r="AR481" i="6"/>
  <c r="AQ481" i="6"/>
  <c r="AO481" i="6"/>
  <c r="AN481" i="6"/>
  <c r="AL481" i="6"/>
  <c r="AK481" i="6"/>
  <c r="AI481" i="6"/>
  <c r="AH481" i="6"/>
  <c r="AF481" i="6"/>
  <c r="AE481" i="6"/>
  <c r="AC481" i="6"/>
  <c r="AB481" i="6"/>
  <c r="Z481" i="6"/>
  <c r="Y481" i="6"/>
  <c r="W481" i="6"/>
  <c r="V481" i="6"/>
  <c r="T481" i="6"/>
  <c r="S481" i="6"/>
  <c r="Q481" i="6"/>
  <c r="P481" i="6"/>
  <c r="N481" i="6"/>
  <c r="M481" i="6"/>
  <c r="K481" i="6"/>
  <c r="J481" i="6"/>
  <c r="H481" i="6"/>
  <c r="G481" i="6"/>
  <c r="E481" i="6"/>
  <c r="D481" i="6"/>
  <c r="AZ480" i="6"/>
  <c r="AY480" i="6"/>
  <c r="AX480" i="6"/>
  <c r="AW480" i="6"/>
  <c r="AV480" i="6"/>
  <c r="AU480" i="6"/>
  <c r="AT480" i="6"/>
  <c r="AS480" i="6"/>
  <c r="AR480" i="6"/>
  <c r="AQ480" i="6"/>
  <c r="AO480" i="6"/>
  <c r="AN480" i="6"/>
  <c r="AL480" i="6"/>
  <c r="AK480" i="6"/>
  <c r="AI480" i="6"/>
  <c r="AH480" i="6"/>
  <c r="AF480" i="6"/>
  <c r="AE480" i="6"/>
  <c r="AC480" i="6"/>
  <c r="AB480" i="6"/>
  <c r="Z480" i="6"/>
  <c r="Y480" i="6"/>
  <c r="W480" i="6"/>
  <c r="V480" i="6"/>
  <c r="T480" i="6"/>
  <c r="S480" i="6"/>
  <c r="Q480" i="6"/>
  <c r="P480" i="6"/>
  <c r="N480" i="6"/>
  <c r="M480" i="6"/>
  <c r="K480" i="6"/>
  <c r="J480" i="6"/>
  <c r="H480" i="6"/>
  <c r="G480" i="6"/>
  <c r="E480" i="6"/>
  <c r="D480" i="6"/>
  <c r="AZ479" i="6"/>
  <c r="AY479" i="6"/>
  <c r="AX479" i="6"/>
  <c r="AW479" i="6"/>
  <c r="AV479" i="6"/>
  <c r="AU479" i="6"/>
  <c r="AT479" i="6"/>
  <c r="AS479" i="6"/>
  <c r="AR479" i="6"/>
  <c r="AQ479" i="6"/>
  <c r="AO479" i="6"/>
  <c r="AN479" i="6"/>
  <c r="AL479" i="6"/>
  <c r="AK479" i="6"/>
  <c r="AI479" i="6"/>
  <c r="AH479" i="6"/>
  <c r="AF479" i="6"/>
  <c r="AE479" i="6"/>
  <c r="AC479" i="6"/>
  <c r="AB479" i="6"/>
  <c r="Z479" i="6"/>
  <c r="Y479" i="6"/>
  <c r="W479" i="6"/>
  <c r="V479" i="6"/>
  <c r="T479" i="6"/>
  <c r="S479" i="6"/>
  <c r="Q479" i="6"/>
  <c r="P479" i="6"/>
  <c r="N479" i="6"/>
  <c r="M479" i="6"/>
  <c r="K479" i="6"/>
  <c r="J479" i="6"/>
  <c r="H479" i="6"/>
  <c r="G479" i="6"/>
  <c r="E479" i="6"/>
  <c r="D479" i="6"/>
  <c r="AZ478" i="6"/>
  <c r="AY478" i="6"/>
  <c r="AX478" i="6"/>
  <c r="AW478" i="6"/>
  <c r="AV478" i="6"/>
  <c r="AU478" i="6"/>
  <c r="AT478" i="6"/>
  <c r="AS478" i="6"/>
  <c r="AR478" i="6"/>
  <c r="AQ478" i="6"/>
  <c r="AO478" i="6"/>
  <c r="AN478" i="6"/>
  <c r="AL478" i="6"/>
  <c r="AK478" i="6"/>
  <c r="AI478" i="6"/>
  <c r="AH478" i="6"/>
  <c r="AF478" i="6"/>
  <c r="AE478" i="6"/>
  <c r="AC478" i="6"/>
  <c r="AB478" i="6"/>
  <c r="Z478" i="6"/>
  <c r="Y478" i="6"/>
  <c r="W478" i="6"/>
  <c r="V478" i="6"/>
  <c r="T478" i="6"/>
  <c r="S478" i="6"/>
  <c r="Q478" i="6"/>
  <c r="P478" i="6"/>
  <c r="N478" i="6"/>
  <c r="M478" i="6"/>
  <c r="K478" i="6"/>
  <c r="J478" i="6"/>
  <c r="H478" i="6"/>
  <c r="G478" i="6"/>
  <c r="E478" i="6"/>
  <c r="D478" i="6"/>
  <c r="AZ477" i="6"/>
  <c r="AY477" i="6"/>
  <c r="AX477" i="6"/>
  <c r="AW477" i="6"/>
  <c r="AV477" i="6"/>
  <c r="AU477" i="6"/>
  <c r="AT477" i="6"/>
  <c r="AS477" i="6"/>
  <c r="AR477" i="6"/>
  <c r="AQ477" i="6"/>
  <c r="AO477" i="6"/>
  <c r="AN477" i="6"/>
  <c r="AL477" i="6"/>
  <c r="AK477" i="6"/>
  <c r="AI477" i="6"/>
  <c r="AH477" i="6"/>
  <c r="AF477" i="6"/>
  <c r="AE477" i="6"/>
  <c r="AC477" i="6"/>
  <c r="AB477" i="6"/>
  <c r="Z477" i="6"/>
  <c r="Y477" i="6"/>
  <c r="W477" i="6"/>
  <c r="V477" i="6"/>
  <c r="T477" i="6"/>
  <c r="S477" i="6"/>
  <c r="Q477" i="6"/>
  <c r="P477" i="6"/>
  <c r="N477" i="6"/>
  <c r="M477" i="6"/>
  <c r="K477" i="6"/>
  <c r="J477" i="6"/>
  <c r="H477" i="6"/>
  <c r="G477" i="6"/>
  <c r="E477" i="6"/>
  <c r="D477" i="6"/>
  <c r="AZ476" i="6"/>
  <c r="AY476" i="6"/>
  <c r="AX476" i="6"/>
  <c r="AW476" i="6"/>
  <c r="AV476" i="6"/>
  <c r="AU476" i="6"/>
  <c r="AT476" i="6"/>
  <c r="AS476" i="6"/>
  <c r="AR476" i="6"/>
  <c r="AQ476" i="6"/>
  <c r="AO476" i="6"/>
  <c r="AN476" i="6"/>
  <c r="AL476" i="6"/>
  <c r="AK476" i="6"/>
  <c r="AI476" i="6"/>
  <c r="AH476" i="6"/>
  <c r="AF476" i="6"/>
  <c r="AE476" i="6"/>
  <c r="AC476" i="6"/>
  <c r="AB476" i="6"/>
  <c r="Z476" i="6"/>
  <c r="Y476" i="6"/>
  <c r="W476" i="6"/>
  <c r="V476" i="6"/>
  <c r="T476" i="6"/>
  <c r="S476" i="6"/>
  <c r="Q476" i="6"/>
  <c r="P476" i="6"/>
  <c r="N476" i="6"/>
  <c r="M476" i="6"/>
  <c r="K476" i="6"/>
  <c r="J476" i="6"/>
  <c r="H476" i="6"/>
  <c r="G476" i="6"/>
  <c r="E476" i="6"/>
  <c r="D476" i="6"/>
  <c r="AZ475" i="6"/>
  <c r="AY475" i="6"/>
  <c r="AX475" i="6"/>
  <c r="AW475" i="6"/>
  <c r="AV475" i="6"/>
  <c r="AU475" i="6"/>
  <c r="AT475" i="6"/>
  <c r="AS475" i="6"/>
  <c r="AR475" i="6"/>
  <c r="AQ475" i="6"/>
  <c r="AO475" i="6"/>
  <c r="AN475" i="6"/>
  <c r="AL475" i="6"/>
  <c r="AK475" i="6"/>
  <c r="AI475" i="6"/>
  <c r="AH475" i="6"/>
  <c r="AF475" i="6"/>
  <c r="AE475" i="6"/>
  <c r="AC475" i="6"/>
  <c r="AB475" i="6"/>
  <c r="Z475" i="6"/>
  <c r="Y475" i="6"/>
  <c r="W475" i="6"/>
  <c r="V475" i="6"/>
  <c r="T475" i="6"/>
  <c r="S475" i="6"/>
  <c r="Q475" i="6"/>
  <c r="P475" i="6"/>
  <c r="N475" i="6"/>
  <c r="M475" i="6"/>
  <c r="K475" i="6"/>
  <c r="J475" i="6"/>
  <c r="H475" i="6"/>
  <c r="G475" i="6"/>
  <c r="E475" i="6"/>
  <c r="D475" i="6"/>
  <c r="AZ474" i="6"/>
  <c r="AY474" i="6"/>
  <c r="AX474" i="6"/>
  <c r="AW474" i="6"/>
  <c r="AV474" i="6"/>
  <c r="AU474" i="6"/>
  <c r="AT474" i="6"/>
  <c r="AS474" i="6"/>
  <c r="AR474" i="6"/>
  <c r="AQ474" i="6"/>
  <c r="AO474" i="6"/>
  <c r="AN474" i="6"/>
  <c r="AL474" i="6"/>
  <c r="AK474" i="6"/>
  <c r="AI474" i="6"/>
  <c r="AH474" i="6"/>
  <c r="AF474" i="6"/>
  <c r="AE474" i="6"/>
  <c r="AC474" i="6"/>
  <c r="AB474" i="6"/>
  <c r="Z474" i="6"/>
  <c r="Y474" i="6"/>
  <c r="W474" i="6"/>
  <c r="V474" i="6"/>
  <c r="T474" i="6"/>
  <c r="S474" i="6"/>
  <c r="Q474" i="6"/>
  <c r="P474" i="6"/>
  <c r="N474" i="6"/>
  <c r="M474" i="6"/>
  <c r="K474" i="6"/>
  <c r="J474" i="6"/>
  <c r="H474" i="6"/>
  <c r="G474" i="6"/>
  <c r="E474" i="6"/>
  <c r="D474" i="6"/>
  <c r="AZ473" i="6"/>
  <c r="AY473" i="6"/>
  <c r="AX473" i="6"/>
  <c r="AW473" i="6"/>
  <c r="AV473" i="6"/>
  <c r="AU473" i="6"/>
  <c r="AT473" i="6"/>
  <c r="AS473" i="6"/>
  <c r="AR473" i="6"/>
  <c r="AQ473" i="6"/>
  <c r="AO473" i="6"/>
  <c r="AN473" i="6"/>
  <c r="AL473" i="6"/>
  <c r="AK473" i="6"/>
  <c r="AI473" i="6"/>
  <c r="AH473" i="6"/>
  <c r="AF473" i="6"/>
  <c r="AE473" i="6"/>
  <c r="AC473" i="6"/>
  <c r="AB473" i="6"/>
  <c r="Z473" i="6"/>
  <c r="Y473" i="6"/>
  <c r="W473" i="6"/>
  <c r="V473" i="6"/>
  <c r="T473" i="6"/>
  <c r="S473" i="6"/>
  <c r="Q473" i="6"/>
  <c r="P473" i="6"/>
  <c r="N473" i="6"/>
  <c r="M473" i="6"/>
  <c r="K473" i="6"/>
  <c r="J473" i="6"/>
  <c r="H473" i="6"/>
  <c r="G473" i="6"/>
  <c r="E473" i="6"/>
  <c r="D473" i="6"/>
  <c r="AZ472" i="6"/>
  <c r="AY472" i="6"/>
  <c r="AX472" i="6"/>
  <c r="AW472" i="6"/>
  <c r="AV472" i="6"/>
  <c r="AU472" i="6"/>
  <c r="AT472" i="6"/>
  <c r="AS472" i="6"/>
  <c r="AR472" i="6"/>
  <c r="AQ472" i="6"/>
  <c r="AO472" i="6"/>
  <c r="AN472" i="6"/>
  <c r="AL472" i="6"/>
  <c r="AK472" i="6"/>
  <c r="AI472" i="6"/>
  <c r="AH472" i="6"/>
  <c r="AF472" i="6"/>
  <c r="AE472" i="6"/>
  <c r="AC472" i="6"/>
  <c r="AB472" i="6"/>
  <c r="Z472" i="6"/>
  <c r="Y472" i="6"/>
  <c r="W472" i="6"/>
  <c r="V472" i="6"/>
  <c r="T472" i="6"/>
  <c r="S472" i="6"/>
  <c r="Q472" i="6"/>
  <c r="P472" i="6"/>
  <c r="N472" i="6"/>
  <c r="M472" i="6"/>
  <c r="K472" i="6"/>
  <c r="J472" i="6"/>
  <c r="H472" i="6"/>
  <c r="G472" i="6"/>
  <c r="E472" i="6"/>
  <c r="D472" i="6"/>
  <c r="AZ471" i="6"/>
  <c r="AY471" i="6"/>
  <c r="AX471" i="6"/>
  <c r="AW471" i="6"/>
  <c r="AV471" i="6"/>
  <c r="AU471" i="6"/>
  <c r="AT471" i="6"/>
  <c r="AS471" i="6"/>
  <c r="AR471" i="6"/>
  <c r="AQ471" i="6"/>
  <c r="AO471" i="6"/>
  <c r="AN471" i="6"/>
  <c r="AL471" i="6"/>
  <c r="AK471" i="6"/>
  <c r="AI471" i="6"/>
  <c r="AH471" i="6"/>
  <c r="AF471" i="6"/>
  <c r="AE471" i="6"/>
  <c r="AC471" i="6"/>
  <c r="AB471" i="6"/>
  <c r="Z471" i="6"/>
  <c r="Y471" i="6"/>
  <c r="W471" i="6"/>
  <c r="V471" i="6"/>
  <c r="T471" i="6"/>
  <c r="S471" i="6"/>
  <c r="Q471" i="6"/>
  <c r="P471" i="6"/>
  <c r="N471" i="6"/>
  <c r="M471" i="6"/>
  <c r="K471" i="6"/>
  <c r="J471" i="6"/>
  <c r="H471" i="6"/>
  <c r="G471" i="6"/>
  <c r="E471" i="6"/>
  <c r="D471" i="6"/>
  <c r="AZ470" i="6"/>
  <c r="AY470" i="6"/>
  <c r="AX470" i="6"/>
  <c r="AW470" i="6"/>
  <c r="AV470" i="6"/>
  <c r="AU470" i="6"/>
  <c r="AT470" i="6"/>
  <c r="AS470" i="6"/>
  <c r="AR470" i="6"/>
  <c r="AQ470" i="6"/>
  <c r="AO470" i="6"/>
  <c r="AN470" i="6"/>
  <c r="AL470" i="6"/>
  <c r="AK470" i="6"/>
  <c r="AI470" i="6"/>
  <c r="AH470" i="6"/>
  <c r="AF470" i="6"/>
  <c r="AE470" i="6"/>
  <c r="AC470" i="6"/>
  <c r="AB470" i="6"/>
  <c r="Z470" i="6"/>
  <c r="Y470" i="6"/>
  <c r="W470" i="6"/>
  <c r="V470" i="6"/>
  <c r="T470" i="6"/>
  <c r="S470" i="6"/>
  <c r="Q470" i="6"/>
  <c r="P470" i="6"/>
  <c r="N470" i="6"/>
  <c r="M470" i="6"/>
  <c r="K470" i="6"/>
  <c r="J470" i="6"/>
  <c r="H470" i="6"/>
  <c r="G470" i="6"/>
  <c r="E470" i="6"/>
  <c r="D470" i="6"/>
  <c r="AZ469" i="6"/>
  <c r="AY469" i="6"/>
  <c r="AX469" i="6"/>
  <c r="AW469" i="6"/>
  <c r="AV469" i="6"/>
  <c r="AU469" i="6"/>
  <c r="AT469" i="6"/>
  <c r="AS469" i="6"/>
  <c r="AR469" i="6"/>
  <c r="AQ469" i="6"/>
  <c r="AO469" i="6"/>
  <c r="AN469" i="6"/>
  <c r="AL469" i="6"/>
  <c r="AK469" i="6"/>
  <c r="AI469" i="6"/>
  <c r="AH469" i="6"/>
  <c r="AF469" i="6"/>
  <c r="AE469" i="6"/>
  <c r="AC469" i="6"/>
  <c r="AB469" i="6"/>
  <c r="Z469" i="6"/>
  <c r="Y469" i="6"/>
  <c r="W469" i="6"/>
  <c r="V469" i="6"/>
  <c r="T469" i="6"/>
  <c r="S469" i="6"/>
  <c r="Q469" i="6"/>
  <c r="P469" i="6"/>
  <c r="N469" i="6"/>
  <c r="M469" i="6"/>
  <c r="K469" i="6"/>
  <c r="J469" i="6"/>
  <c r="H469" i="6"/>
  <c r="G469" i="6"/>
  <c r="E469" i="6"/>
  <c r="D469" i="6"/>
  <c r="AZ468" i="6"/>
  <c r="AY468" i="6"/>
  <c r="AX468" i="6"/>
  <c r="AW468" i="6"/>
  <c r="AV468" i="6"/>
  <c r="AU468" i="6"/>
  <c r="AT468" i="6"/>
  <c r="AS468" i="6"/>
  <c r="AR468" i="6"/>
  <c r="AQ468" i="6"/>
  <c r="AO468" i="6"/>
  <c r="AN468" i="6"/>
  <c r="AL468" i="6"/>
  <c r="AK468" i="6"/>
  <c r="AI468" i="6"/>
  <c r="AH468" i="6"/>
  <c r="AF468" i="6"/>
  <c r="AE468" i="6"/>
  <c r="AC468" i="6"/>
  <c r="AB468" i="6"/>
  <c r="Z468" i="6"/>
  <c r="Y468" i="6"/>
  <c r="W468" i="6"/>
  <c r="V468" i="6"/>
  <c r="T468" i="6"/>
  <c r="S468" i="6"/>
  <c r="Q468" i="6"/>
  <c r="P468" i="6"/>
  <c r="N468" i="6"/>
  <c r="M468" i="6"/>
  <c r="K468" i="6"/>
  <c r="J468" i="6"/>
  <c r="H468" i="6"/>
  <c r="G468" i="6"/>
  <c r="E468" i="6"/>
  <c r="D468" i="6"/>
  <c r="AZ467" i="6"/>
  <c r="AY467" i="6"/>
  <c r="AX467" i="6"/>
  <c r="AW467" i="6"/>
  <c r="AV467" i="6"/>
  <c r="AU467" i="6"/>
  <c r="AT467" i="6"/>
  <c r="AS467" i="6"/>
  <c r="AR467" i="6"/>
  <c r="AQ467" i="6"/>
  <c r="AO467" i="6"/>
  <c r="AN467" i="6"/>
  <c r="AL467" i="6"/>
  <c r="AK467" i="6"/>
  <c r="AI467" i="6"/>
  <c r="AH467" i="6"/>
  <c r="AF467" i="6"/>
  <c r="AE467" i="6"/>
  <c r="AC467" i="6"/>
  <c r="AB467" i="6"/>
  <c r="Z467" i="6"/>
  <c r="Y467" i="6"/>
  <c r="W467" i="6"/>
  <c r="V467" i="6"/>
  <c r="T467" i="6"/>
  <c r="S467" i="6"/>
  <c r="Q467" i="6"/>
  <c r="P467" i="6"/>
  <c r="N467" i="6"/>
  <c r="M467" i="6"/>
  <c r="K467" i="6"/>
  <c r="J467" i="6"/>
  <c r="H467" i="6"/>
  <c r="G467" i="6"/>
  <c r="E467" i="6"/>
  <c r="D467" i="6"/>
  <c r="AZ466" i="6"/>
  <c r="AY466" i="6"/>
  <c r="AX466" i="6"/>
  <c r="AW466" i="6"/>
  <c r="AV466" i="6"/>
  <c r="AU466" i="6"/>
  <c r="AT466" i="6"/>
  <c r="AS466" i="6"/>
  <c r="AR466" i="6"/>
  <c r="AQ466" i="6"/>
  <c r="AO466" i="6"/>
  <c r="AN466" i="6"/>
  <c r="AL466" i="6"/>
  <c r="AK466" i="6"/>
  <c r="AI466" i="6"/>
  <c r="AH466" i="6"/>
  <c r="AF466" i="6"/>
  <c r="AE466" i="6"/>
  <c r="AC466" i="6"/>
  <c r="AB466" i="6"/>
  <c r="Z466" i="6"/>
  <c r="Y466" i="6"/>
  <c r="W466" i="6"/>
  <c r="V466" i="6"/>
  <c r="T466" i="6"/>
  <c r="S466" i="6"/>
  <c r="Q466" i="6"/>
  <c r="P466" i="6"/>
  <c r="N466" i="6"/>
  <c r="M466" i="6"/>
  <c r="K466" i="6"/>
  <c r="J466" i="6"/>
  <c r="H466" i="6"/>
  <c r="G466" i="6"/>
  <c r="E466" i="6"/>
  <c r="D466" i="6"/>
  <c r="AZ465" i="6"/>
  <c r="AY465" i="6"/>
  <c r="AX465" i="6"/>
  <c r="AW465" i="6"/>
  <c r="AV465" i="6"/>
  <c r="AU465" i="6"/>
  <c r="AT465" i="6"/>
  <c r="AS465" i="6"/>
  <c r="AR465" i="6"/>
  <c r="AQ465" i="6"/>
  <c r="AO465" i="6"/>
  <c r="AN465" i="6"/>
  <c r="AL465" i="6"/>
  <c r="AK465" i="6"/>
  <c r="AI465" i="6"/>
  <c r="AH465" i="6"/>
  <c r="AF465" i="6"/>
  <c r="AE465" i="6"/>
  <c r="AC465" i="6"/>
  <c r="AB465" i="6"/>
  <c r="Z465" i="6"/>
  <c r="Y465" i="6"/>
  <c r="W465" i="6"/>
  <c r="V465" i="6"/>
  <c r="T465" i="6"/>
  <c r="S465" i="6"/>
  <c r="Q465" i="6"/>
  <c r="P465" i="6"/>
  <c r="N465" i="6"/>
  <c r="M465" i="6"/>
  <c r="K465" i="6"/>
  <c r="J465" i="6"/>
  <c r="H465" i="6"/>
  <c r="G465" i="6"/>
  <c r="E465" i="6"/>
  <c r="D465" i="6"/>
  <c r="AZ464" i="6"/>
  <c r="AY464" i="6"/>
  <c r="AX464" i="6"/>
  <c r="AW464" i="6"/>
  <c r="AV464" i="6"/>
  <c r="AU464" i="6"/>
  <c r="AT464" i="6"/>
  <c r="AS464" i="6"/>
  <c r="AR464" i="6"/>
  <c r="AQ464" i="6"/>
  <c r="AO464" i="6"/>
  <c r="AN464" i="6"/>
  <c r="AL464" i="6"/>
  <c r="AK464" i="6"/>
  <c r="AI464" i="6"/>
  <c r="AH464" i="6"/>
  <c r="AF464" i="6"/>
  <c r="AE464" i="6"/>
  <c r="AC464" i="6"/>
  <c r="AB464" i="6"/>
  <c r="Z464" i="6"/>
  <c r="Y464" i="6"/>
  <c r="W464" i="6"/>
  <c r="V464" i="6"/>
  <c r="T464" i="6"/>
  <c r="S464" i="6"/>
  <c r="Q464" i="6"/>
  <c r="P464" i="6"/>
  <c r="N464" i="6"/>
  <c r="M464" i="6"/>
  <c r="K464" i="6"/>
  <c r="J464" i="6"/>
  <c r="H464" i="6"/>
  <c r="G464" i="6"/>
  <c r="E464" i="6"/>
  <c r="D464" i="6"/>
  <c r="AZ463" i="6"/>
  <c r="AY463" i="6"/>
  <c r="AX463" i="6"/>
  <c r="AW463" i="6"/>
  <c r="AV463" i="6"/>
  <c r="AU463" i="6"/>
  <c r="AT463" i="6"/>
  <c r="AS463" i="6"/>
  <c r="AR463" i="6"/>
  <c r="AQ463" i="6"/>
  <c r="AO463" i="6"/>
  <c r="AN463" i="6"/>
  <c r="AL463" i="6"/>
  <c r="AK463" i="6"/>
  <c r="AI463" i="6"/>
  <c r="AH463" i="6"/>
  <c r="AF463" i="6"/>
  <c r="AE463" i="6"/>
  <c r="AC463" i="6"/>
  <c r="AB463" i="6"/>
  <c r="Z463" i="6"/>
  <c r="Y463" i="6"/>
  <c r="W463" i="6"/>
  <c r="V463" i="6"/>
  <c r="T463" i="6"/>
  <c r="S463" i="6"/>
  <c r="Q463" i="6"/>
  <c r="P463" i="6"/>
  <c r="N463" i="6"/>
  <c r="M463" i="6"/>
  <c r="K463" i="6"/>
  <c r="J463" i="6"/>
  <c r="H463" i="6"/>
  <c r="G463" i="6"/>
  <c r="E463" i="6"/>
  <c r="D463" i="6"/>
  <c r="AZ462" i="6"/>
  <c r="AY462" i="6"/>
  <c r="AX462" i="6"/>
  <c r="AW462" i="6"/>
  <c r="AV462" i="6"/>
  <c r="AU462" i="6"/>
  <c r="AT462" i="6"/>
  <c r="AS462" i="6"/>
  <c r="AR462" i="6"/>
  <c r="AQ462" i="6"/>
  <c r="AO462" i="6"/>
  <c r="AN462" i="6"/>
  <c r="AL462" i="6"/>
  <c r="AK462" i="6"/>
  <c r="AI462" i="6"/>
  <c r="AH462" i="6"/>
  <c r="AF462" i="6"/>
  <c r="AE462" i="6"/>
  <c r="AC462" i="6"/>
  <c r="AB462" i="6"/>
  <c r="Z462" i="6"/>
  <c r="Y462" i="6"/>
  <c r="W462" i="6"/>
  <c r="V462" i="6"/>
  <c r="T462" i="6"/>
  <c r="S462" i="6"/>
  <c r="Q462" i="6"/>
  <c r="P462" i="6"/>
  <c r="N462" i="6"/>
  <c r="M462" i="6"/>
  <c r="K462" i="6"/>
  <c r="J462" i="6"/>
  <c r="H462" i="6"/>
  <c r="G462" i="6"/>
  <c r="E462" i="6"/>
  <c r="D462" i="6"/>
  <c r="AZ461" i="6"/>
  <c r="AY461" i="6"/>
  <c r="AX461" i="6"/>
  <c r="AW461" i="6"/>
  <c r="AV461" i="6"/>
  <c r="AU461" i="6"/>
  <c r="AT461" i="6"/>
  <c r="AS461" i="6"/>
  <c r="AR461" i="6"/>
  <c r="AQ461" i="6"/>
  <c r="AO461" i="6"/>
  <c r="AN461" i="6"/>
  <c r="AL461" i="6"/>
  <c r="AK461" i="6"/>
  <c r="AI461" i="6"/>
  <c r="AH461" i="6"/>
  <c r="AF461" i="6"/>
  <c r="AE461" i="6"/>
  <c r="AC461" i="6"/>
  <c r="AB461" i="6"/>
  <c r="Z461" i="6"/>
  <c r="Y461" i="6"/>
  <c r="W461" i="6"/>
  <c r="V461" i="6"/>
  <c r="T461" i="6"/>
  <c r="S461" i="6"/>
  <c r="Q461" i="6"/>
  <c r="P461" i="6"/>
  <c r="N461" i="6"/>
  <c r="M461" i="6"/>
  <c r="K461" i="6"/>
  <c r="J461" i="6"/>
  <c r="H461" i="6"/>
  <c r="G461" i="6"/>
  <c r="E461" i="6"/>
  <c r="D461" i="6"/>
  <c r="AZ460" i="6"/>
  <c r="AY460" i="6"/>
  <c r="AX460" i="6"/>
  <c r="AW460" i="6"/>
  <c r="AV460" i="6"/>
  <c r="AU460" i="6"/>
  <c r="AT460" i="6"/>
  <c r="AS460" i="6"/>
  <c r="AR460" i="6"/>
  <c r="AQ460" i="6"/>
  <c r="AO460" i="6"/>
  <c r="AN460" i="6"/>
  <c r="AL460" i="6"/>
  <c r="AK460" i="6"/>
  <c r="AI460" i="6"/>
  <c r="AH460" i="6"/>
  <c r="AF460" i="6"/>
  <c r="AE460" i="6"/>
  <c r="AC460" i="6"/>
  <c r="AB460" i="6"/>
  <c r="Z460" i="6"/>
  <c r="Y460" i="6"/>
  <c r="W460" i="6"/>
  <c r="V460" i="6"/>
  <c r="T460" i="6"/>
  <c r="S460" i="6"/>
  <c r="Q460" i="6"/>
  <c r="P460" i="6"/>
  <c r="N460" i="6"/>
  <c r="M460" i="6"/>
  <c r="K460" i="6"/>
  <c r="J460" i="6"/>
  <c r="H460" i="6"/>
  <c r="G460" i="6"/>
  <c r="E460" i="6"/>
  <c r="D460" i="6"/>
  <c r="AZ459" i="6"/>
  <c r="AY459" i="6"/>
  <c r="AX459" i="6"/>
  <c r="AW459" i="6"/>
  <c r="AV459" i="6"/>
  <c r="AU459" i="6"/>
  <c r="AT459" i="6"/>
  <c r="AS459" i="6"/>
  <c r="AR459" i="6"/>
  <c r="AQ459" i="6"/>
  <c r="AO459" i="6"/>
  <c r="AN459" i="6"/>
  <c r="AL459" i="6"/>
  <c r="AK459" i="6"/>
  <c r="AI459" i="6"/>
  <c r="AH459" i="6"/>
  <c r="AF459" i="6"/>
  <c r="AE459" i="6"/>
  <c r="AC459" i="6"/>
  <c r="AB459" i="6"/>
  <c r="Z459" i="6"/>
  <c r="Y459" i="6"/>
  <c r="W459" i="6"/>
  <c r="V459" i="6"/>
  <c r="T459" i="6"/>
  <c r="S459" i="6"/>
  <c r="Q459" i="6"/>
  <c r="P459" i="6"/>
  <c r="N459" i="6"/>
  <c r="M459" i="6"/>
  <c r="K459" i="6"/>
  <c r="J459" i="6"/>
  <c r="H459" i="6"/>
  <c r="G459" i="6"/>
  <c r="E459" i="6"/>
  <c r="D459" i="6"/>
  <c r="AZ458" i="6"/>
  <c r="AY458" i="6"/>
  <c r="AX458" i="6"/>
  <c r="AW458" i="6"/>
  <c r="AV458" i="6"/>
  <c r="AU458" i="6"/>
  <c r="AT458" i="6"/>
  <c r="AS458" i="6"/>
  <c r="AR458" i="6"/>
  <c r="AQ458" i="6"/>
  <c r="AO458" i="6"/>
  <c r="AN458" i="6"/>
  <c r="AL458" i="6"/>
  <c r="AK458" i="6"/>
  <c r="AI458" i="6"/>
  <c r="AH458" i="6"/>
  <c r="AF458" i="6"/>
  <c r="AE458" i="6"/>
  <c r="AC458" i="6"/>
  <c r="AB458" i="6"/>
  <c r="Z458" i="6"/>
  <c r="Y458" i="6"/>
  <c r="W458" i="6"/>
  <c r="V458" i="6"/>
  <c r="T458" i="6"/>
  <c r="S458" i="6"/>
  <c r="Q458" i="6"/>
  <c r="P458" i="6"/>
  <c r="N458" i="6"/>
  <c r="M458" i="6"/>
  <c r="K458" i="6"/>
  <c r="J458" i="6"/>
  <c r="H458" i="6"/>
  <c r="G458" i="6"/>
  <c r="E458" i="6"/>
  <c r="D458" i="6"/>
  <c r="AZ457" i="6"/>
  <c r="AY457" i="6"/>
  <c r="AX457" i="6"/>
  <c r="AW457" i="6"/>
  <c r="AV457" i="6"/>
  <c r="AU457" i="6"/>
  <c r="AT457" i="6"/>
  <c r="AS457" i="6"/>
  <c r="AR457" i="6"/>
  <c r="AQ457" i="6"/>
  <c r="AO457" i="6"/>
  <c r="AN457" i="6"/>
  <c r="AL457" i="6"/>
  <c r="AK457" i="6"/>
  <c r="AI457" i="6"/>
  <c r="AH457" i="6"/>
  <c r="AF457" i="6"/>
  <c r="AE457" i="6"/>
  <c r="AC457" i="6"/>
  <c r="AB457" i="6"/>
  <c r="Z457" i="6"/>
  <c r="Y457" i="6"/>
  <c r="W457" i="6"/>
  <c r="V457" i="6"/>
  <c r="T457" i="6"/>
  <c r="S457" i="6"/>
  <c r="Q457" i="6"/>
  <c r="P457" i="6"/>
  <c r="N457" i="6"/>
  <c r="M457" i="6"/>
  <c r="K457" i="6"/>
  <c r="J457" i="6"/>
  <c r="H457" i="6"/>
  <c r="G457" i="6"/>
  <c r="E457" i="6"/>
  <c r="D457" i="6"/>
  <c r="AZ456" i="6"/>
  <c r="AY456" i="6"/>
  <c r="AX456" i="6"/>
  <c r="AW456" i="6"/>
  <c r="AV456" i="6"/>
  <c r="AU456" i="6"/>
  <c r="AT456" i="6"/>
  <c r="AS456" i="6"/>
  <c r="AR456" i="6"/>
  <c r="AQ456" i="6"/>
  <c r="AO456" i="6"/>
  <c r="AN456" i="6"/>
  <c r="AL456" i="6"/>
  <c r="AK456" i="6"/>
  <c r="AI456" i="6"/>
  <c r="AH456" i="6"/>
  <c r="AF456" i="6"/>
  <c r="AE456" i="6"/>
  <c r="AC456" i="6"/>
  <c r="AB456" i="6"/>
  <c r="Z456" i="6"/>
  <c r="Y456" i="6"/>
  <c r="W456" i="6"/>
  <c r="V456" i="6"/>
  <c r="T456" i="6"/>
  <c r="S456" i="6"/>
  <c r="Q456" i="6"/>
  <c r="P456" i="6"/>
  <c r="N456" i="6"/>
  <c r="M456" i="6"/>
  <c r="K456" i="6"/>
  <c r="J456" i="6"/>
  <c r="H456" i="6"/>
  <c r="G456" i="6"/>
  <c r="E456" i="6"/>
  <c r="D456" i="6"/>
  <c r="AZ455" i="6"/>
  <c r="AY455" i="6"/>
  <c r="AX455" i="6"/>
  <c r="AW455" i="6"/>
  <c r="AV455" i="6"/>
  <c r="AU455" i="6"/>
  <c r="AT455" i="6"/>
  <c r="AS455" i="6"/>
  <c r="AR455" i="6"/>
  <c r="AQ455" i="6"/>
  <c r="AO455" i="6"/>
  <c r="AN455" i="6"/>
  <c r="AL455" i="6"/>
  <c r="AK455" i="6"/>
  <c r="AI455" i="6"/>
  <c r="AH455" i="6"/>
  <c r="AF455" i="6"/>
  <c r="AE455" i="6"/>
  <c r="AC455" i="6"/>
  <c r="AB455" i="6"/>
  <c r="Z455" i="6"/>
  <c r="Y455" i="6"/>
  <c r="W455" i="6"/>
  <c r="V455" i="6"/>
  <c r="T455" i="6"/>
  <c r="S455" i="6"/>
  <c r="Q455" i="6"/>
  <c r="P455" i="6"/>
  <c r="N455" i="6"/>
  <c r="M455" i="6"/>
  <c r="K455" i="6"/>
  <c r="J455" i="6"/>
  <c r="H455" i="6"/>
  <c r="G455" i="6"/>
  <c r="E455" i="6"/>
  <c r="D455" i="6"/>
  <c r="AZ454" i="6"/>
  <c r="AY454" i="6"/>
  <c r="AX454" i="6"/>
  <c r="AW454" i="6"/>
  <c r="AV454" i="6"/>
  <c r="AU454" i="6"/>
  <c r="AT454" i="6"/>
  <c r="AS454" i="6"/>
  <c r="AR454" i="6"/>
  <c r="AQ454" i="6"/>
  <c r="AO454" i="6"/>
  <c r="AN454" i="6"/>
  <c r="AL454" i="6"/>
  <c r="AK454" i="6"/>
  <c r="AI454" i="6"/>
  <c r="AH454" i="6"/>
  <c r="AF454" i="6"/>
  <c r="AE454" i="6"/>
  <c r="AC454" i="6"/>
  <c r="AB454" i="6"/>
  <c r="Z454" i="6"/>
  <c r="Y454" i="6"/>
  <c r="W454" i="6"/>
  <c r="V454" i="6"/>
  <c r="T454" i="6"/>
  <c r="S454" i="6"/>
  <c r="Q454" i="6"/>
  <c r="P454" i="6"/>
  <c r="N454" i="6"/>
  <c r="M454" i="6"/>
  <c r="K454" i="6"/>
  <c r="J454" i="6"/>
  <c r="H454" i="6"/>
  <c r="G454" i="6"/>
  <c r="E454" i="6"/>
  <c r="D454" i="6"/>
  <c r="AZ453" i="6"/>
  <c r="AY453" i="6"/>
  <c r="AX453" i="6"/>
  <c r="AW453" i="6"/>
  <c r="AV453" i="6"/>
  <c r="AU453" i="6"/>
  <c r="AT453" i="6"/>
  <c r="AS453" i="6"/>
  <c r="AR453" i="6"/>
  <c r="AQ453" i="6"/>
  <c r="AO453" i="6"/>
  <c r="AN453" i="6"/>
  <c r="AL453" i="6"/>
  <c r="AK453" i="6"/>
  <c r="AI453" i="6"/>
  <c r="AH453" i="6"/>
  <c r="AF453" i="6"/>
  <c r="AE453" i="6"/>
  <c r="AC453" i="6"/>
  <c r="AB453" i="6"/>
  <c r="Z453" i="6"/>
  <c r="Y453" i="6"/>
  <c r="W453" i="6"/>
  <c r="V453" i="6"/>
  <c r="T453" i="6"/>
  <c r="S453" i="6"/>
  <c r="Q453" i="6"/>
  <c r="P453" i="6"/>
  <c r="N453" i="6"/>
  <c r="M453" i="6"/>
  <c r="K453" i="6"/>
  <c r="J453" i="6"/>
  <c r="H453" i="6"/>
  <c r="G453" i="6"/>
  <c r="E453" i="6"/>
  <c r="D453" i="6"/>
  <c r="AZ452" i="6"/>
  <c r="AY452" i="6"/>
  <c r="AX452" i="6"/>
  <c r="AW452" i="6"/>
  <c r="AV452" i="6"/>
  <c r="AU452" i="6"/>
  <c r="AT452" i="6"/>
  <c r="AS452" i="6"/>
  <c r="AR452" i="6"/>
  <c r="AQ452" i="6"/>
  <c r="AO452" i="6"/>
  <c r="AN452" i="6"/>
  <c r="AL452" i="6"/>
  <c r="AK452" i="6"/>
  <c r="AI452" i="6"/>
  <c r="AH452" i="6"/>
  <c r="AF452" i="6"/>
  <c r="AE452" i="6"/>
  <c r="AC452" i="6"/>
  <c r="AB452" i="6"/>
  <c r="Z452" i="6"/>
  <c r="Y452" i="6"/>
  <c r="W452" i="6"/>
  <c r="V452" i="6"/>
  <c r="T452" i="6"/>
  <c r="S452" i="6"/>
  <c r="Q452" i="6"/>
  <c r="P452" i="6"/>
  <c r="N452" i="6"/>
  <c r="M452" i="6"/>
  <c r="K452" i="6"/>
  <c r="J452" i="6"/>
  <c r="H452" i="6"/>
  <c r="G452" i="6"/>
  <c r="E452" i="6"/>
  <c r="D452" i="6"/>
  <c r="AZ451" i="6"/>
  <c r="AY451" i="6"/>
  <c r="AX451" i="6"/>
  <c r="AW451" i="6"/>
  <c r="AV451" i="6"/>
  <c r="AU451" i="6"/>
  <c r="AT451" i="6"/>
  <c r="AS451" i="6"/>
  <c r="AR451" i="6"/>
  <c r="AQ451" i="6"/>
  <c r="AO451" i="6"/>
  <c r="AN451" i="6"/>
  <c r="AL451" i="6"/>
  <c r="AK451" i="6"/>
  <c r="AI451" i="6"/>
  <c r="AH451" i="6"/>
  <c r="AF451" i="6"/>
  <c r="AE451" i="6"/>
  <c r="AC451" i="6"/>
  <c r="AB451" i="6"/>
  <c r="Z451" i="6"/>
  <c r="Y451" i="6"/>
  <c r="W451" i="6"/>
  <c r="V451" i="6"/>
  <c r="T451" i="6"/>
  <c r="S451" i="6"/>
  <c r="Q451" i="6"/>
  <c r="P451" i="6"/>
  <c r="N451" i="6"/>
  <c r="M451" i="6"/>
  <c r="K451" i="6"/>
  <c r="J451" i="6"/>
  <c r="H451" i="6"/>
  <c r="G451" i="6"/>
  <c r="E451" i="6"/>
  <c r="D451" i="6"/>
  <c r="AZ450" i="6"/>
  <c r="AY450" i="6"/>
  <c r="AX450" i="6"/>
  <c r="AW450" i="6"/>
  <c r="AV450" i="6"/>
  <c r="AU450" i="6"/>
  <c r="AT450" i="6"/>
  <c r="AS450" i="6"/>
  <c r="AR450" i="6"/>
  <c r="AQ450" i="6"/>
  <c r="AO450" i="6"/>
  <c r="AN450" i="6"/>
  <c r="AL450" i="6"/>
  <c r="AK450" i="6"/>
  <c r="AI450" i="6"/>
  <c r="AH450" i="6"/>
  <c r="AF450" i="6"/>
  <c r="AE450" i="6"/>
  <c r="AC450" i="6"/>
  <c r="AB450" i="6"/>
  <c r="Z450" i="6"/>
  <c r="Y450" i="6"/>
  <c r="W450" i="6"/>
  <c r="V450" i="6"/>
  <c r="T450" i="6"/>
  <c r="S450" i="6"/>
  <c r="Q450" i="6"/>
  <c r="P450" i="6"/>
  <c r="N450" i="6"/>
  <c r="M450" i="6"/>
  <c r="K450" i="6"/>
  <c r="J450" i="6"/>
  <c r="H450" i="6"/>
  <c r="G450" i="6"/>
  <c r="E450" i="6"/>
  <c r="D450" i="6"/>
  <c r="AZ449" i="6"/>
  <c r="AY449" i="6"/>
  <c r="AX449" i="6"/>
  <c r="AW449" i="6"/>
  <c r="AV449" i="6"/>
  <c r="AU449" i="6"/>
  <c r="AT449" i="6"/>
  <c r="AS449" i="6"/>
  <c r="AR449" i="6"/>
  <c r="AQ449" i="6"/>
  <c r="AO449" i="6"/>
  <c r="AN449" i="6"/>
  <c r="AL449" i="6"/>
  <c r="AK449" i="6"/>
  <c r="AI449" i="6"/>
  <c r="AH449" i="6"/>
  <c r="AF449" i="6"/>
  <c r="AE449" i="6"/>
  <c r="AC449" i="6"/>
  <c r="AB449" i="6"/>
  <c r="Z449" i="6"/>
  <c r="Y449" i="6"/>
  <c r="W449" i="6"/>
  <c r="V449" i="6"/>
  <c r="T449" i="6"/>
  <c r="S449" i="6"/>
  <c r="Q449" i="6"/>
  <c r="P449" i="6"/>
  <c r="N449" i="6"/>
  <c r="M449" i="6"/>
  <c r="K449" i="6"/>
  <c r="J449" i="6"/>
  <c r="H449" i="6"/>
  <c r="G449" i="6"/>
  <c r="E449" i="6"/>
  <c r="D449" i="6"/>
  <c r="AZ448" i="6"/>
  <c r="AY448" i="6"/>
  <c r="AX448" i="6"/>
  <c r="AW448" i="6"/>
  <c r="AV448" i="6"/>
  <c r="AU448" i="6"/>
  <c r="AT448" i="6"/>
  <c r="AS448" i="6"/>
  <c r="AR448" i="6"/>
  <c r="AQ448" i="6"/>
  <c r="AO448" i="6"/>
  <c r="AN448" i="6"/>
  <c r="AL448" i="6"/>
  <c r="AK448" i="6"/>
  <c r="AI448" i="6"/>
  <c r="AH448" i="6"/>
  <c r="AF448" i="6"/>
  <c r="AE448" i="6"/>
  <c r="AC448" i="6"/>
  <c r="AB448" i="6"/>
  <c r="Z448" i="6"/>
  <c r="Y448" i="6"/>
  <c r="W448" i="6"/>
  <c r="V448" i="6"/>
  <c r="T448" i="6"/>
  <c r="S448" i="6"/>
  <c r="Q448" i="6"/>
  <c r="P448" i="6"/>
  <c r="N448" i="6"/>
  <c r="M448" i="6"/>
  <c r="K448" i="6"/>
  <c r="J448" i="6"/>
  <c r="H448" i="6"/>
  <c r="G448" i="6"/>
  <c r="E448" i="6"/>
  <c r="D448" i="6"/>
  <c r="AZ447" i="6"/>
  <c r="AY447" i="6"/>
  <c r="AX447" i="6"/>
  <c r="AW447" i="6"/>
  <c r="AV447" i="6"/>
  <c r="AU447" i="6"/>
  <c r="AT447" i="6"/>
  <c r="AS447" i="6"/>
  <c r="AR447" i="6"/>
  <c r="AQ447" i="6"/>
  <c r="AO447" i="6"/>
  <c r="AN447" i="6"/>
  <c r="AL447" i="6"/>
  <c r="AK447" i="6"/>
  <c r="AI447" i="6"/>
  <c r="AH447" i="6"/>
  <c r="AF447" i="6"/>
  <c r="AE447" i="6"/>
  <c r="AC447" i="6"/>
  <c r="AB447" i="6"/>
  <c r="Z447" i="6"/>
  <c r="Y447" i="6"/>
  <c r="W447" i="6"/>
  <c r="V447" i="6"/>
  <c r="T447" i="6"/>
  <c r="S447" i="6"/>
  <c r="Q447" i="6"/>
  <c r="P447" i="6"/>
  <c r="N447" i="6"/>
  <c r="M447" i="6"/>
  <c r="K447" i="6"/>
  <c r="J447" i="6"/>
  <c r="H447" i="6"/>
  <c r="G447" i="6"/>
  <c r="E447" i="6"/>
  <c r="D447" i="6"/>
  <c r="AZ446" i="6"/>
  <c r="AY446" i="6"/>
  <c r="AX446" i="6"/>
  <c r="AW446" i="6"/>
  <c r="AV446" i="6"/>
  <c r="AU446" i="6"/>
  <c r="AT446" i="6"/>
  <c r="AS446" i="6"/>
  <c r="AR446" i="6"/>
  <c r="AQ446" i="6"/>
  <c r="AO446" i="6"/>
  <c r="AN446" i="6"/>
  <c r="AL446" i="6"/>
  <c r="AK446" i="6"/>
  <c r="AI446" i="6"/>
  <c r="AH446" i="6"/>
  <c r="AF446" i="6"/>
  <c r="AE446" i="6"/>
  <c r="AC446" i="6"/>
  <c r="AB446" i="6"/>
  <c r="Z446" i="6"/>
  <c r="Y446" i="6"/>
  <c r="W446" i="6"/>
  <c r="V446" i="6"/>
  <c r="T446" i="6"/>
  <c r="S446" i="6"/>
  <c r="Q446" i="6"/>
  <c r="P446" i="6"/>
  <c r="N446" i="6"/>
  <c r="M446" i="6"/>
  <c r="K446" i="6"/>
  <c r="J446" i="6"/>
  <c r="H446" i="6"/>
  <c r="G446" i="6"/>
  <c r="E446" i="6"/>
  <c r="D446" i="6"/>
  <c r="AZ445" i="6"/>
  <c r="AY445" i="6"/>
  <c r="AX445" i="6"/>
  <c r="AW445" i="6"/>
  <c r="AV445" i="6"/>
  <c r="AU445" i="6"/>
  <c r="AT445" i="6"/>
  <c r="AS445" i="6"/>
  <c r="AR445" i="6"/>
  <c r="AQ445" i="6"/>
  <c r="AO445" i="6"/>
  <c r="AN445" i="6"/>
  <c r="AL445" i="6"/>
  <c r="AK445" i="6"/>
  <c r="AI445" i="6"/>
  <c r="AH445" i="6"/>
  <c r="AF445" i="6"/>
  <c r="AE445" i="6"/>
  <c r="AC445" i="6"/>
  <c r="AB445" i="6"/>
  <c r="Z445" i="6"/>
  <c r="Y445" i="6"/>
  <c r="W445" i="6"/>
  <c r="V445" i="6"/>
  <c r="T445" i="6"/>
  <c r="S445" i="6"/>
  <c r="Q445" i="6"/>
  <c r="P445" i="6"/>
  <c r="N445" i="6"/>
  <c r="M445" i="6"/>
  <c r="K445" i="6"/>
  <c r="J445" i="6"/>
  <c r="H445" i="6"/>
  <c r="G445" i="6"/>
  <c r="E445" i="6"/>
  <c r="D445" i="6"/>
  <c r="AZ444" i="6"/>
  <c r="AY444" i="6"/>
  <c r="AX444" i="6"/>
  <c r="AW444" i="6"/>
  <c r="AV444" i="6"/>
  <c r="AU444" i="6"/>
  <c r="AT444" i="6"/>
  <c r="AS444" i="6"/>
  <c r="AR444" i="6"/>
  <c r="AQ444" i="6"/>
  <c r="AO444" i="6"/>
  <c r="AN444" i="6"/>
  <c r="AL444" i="6"/>
  <c r="AK444" i="6"/>
  <c r="AI444" i="6"/>
  <c r="AH444" i="6"/>
  <c r="AF444" i="6"/>
  <c r="AE444" i="6"/>
  <c r="AC444" i="6"/>
  <c r="AB444" i="6"/>
  <c r="Z444" i="6"/>
  <c r="Y444" i="6"/>
  <c r="W444" i="6"/>
  <c r="V444" i="6"/>
  <c r="T444" i="6"/>
  <c r="S444" i="6"/>
  <c r="Q444" i="6"/>
  <c r="P444" i="6"/>
  <c r="N444" i="6"/>
  <c r="M444" i="6"/>
  <c r="K444" i="6"/>
  <c r="J444" i="6"/>
  <c r="H444" i="6"/>
  <c r="G444" i="6"/>
  <c r="E444" i="6"/>
  <c r="D444" i="6"/>
  <c r="AZ443" i="6"/>
  <c r="AY443" i="6"/>
  <c r="AX443" i="6"/>
  <c r="AW443" i="6"/>
  <c r="AV443" i="6"/>
  <c r="AU443" i="6"/>
  <c r="AT443" i="6"/>
  <c r="AS443" i="6"/>
  <c r="AR443" i="6"/>
  <c r="AQ443" i="6"/>
  <c r="AO443" i="6"/>
  <c r="AN443" i="6"/>
  <c r="AL443" i="6"/>
  <c r="AK443" i="6"/>
  <c r="AI443" i="6"/>
  <c r="AH443" i="6"/>
  <c r="AF443" i="6"/>
  <c r="AE443" i="6"/>
  <c r="AC443" i="6"/>
  <c r="AB443" i="6"/>
  <c r="Z443" i="6"/>
  <c r="Y443" i="6"/>
  <c r="W443" i="6"/>
  <c r="V443" i="6"/>
  <c r="T443" i="6"/>
  <c r="S443" i="6"/>
  <c r="Q443" i="6"/>
  <c r="P443" i="6"/>
  <c r="N443" i="6"/>
  <c r="M443" i="6"/>
  <c r="K443" i="6"/>
  <c r="J443" i="6"/>
  <c r="H443" i="6"/>
  <c r="G443" i="6"/>
  <c r="E443" i="6"/>
  <c r="D443" i="6"/>
  <c r="AZ442" i="6"/>
  <c r="AY442" i="6"/>
  <c r="AX442" i="6"/>
  <c r="AW442" i="6"/>
  <c r="AV442" i="6"/>
  <c r="AU442" i="6"/>
  <c r="AT442" i="6"/>
  <c r="AS442" i="6"/>
  <c r="AR442" i="6"/>
  <c r="AQ442" i="6"/>
  <c r="AO442" i="6"/>
  <c r="AN442" i="6"/>
  <c r="AL442" i="6"/>
  <c r="AK442" i="6"/>
  <c r="AI442" i="6"/>
  <c r="AH442" i="6"/>
  <c r="AF442" i="6"/>
  <c r="AE442" i="6"/>
  <c r="AC442" i="6"/>
  <c r="AB442" i="6"/>
  <c r="Z442" i="6"/>
  <c r="Y442" i="6"/>
  <c r="W442" i="6"/>
  <c r="V442" i="6"/>
  <c r="T442" i="6"/>
  <c r="S442" i="6"/>
  <c r="Q442" i="6"/>
  <c r="P442" i="6"/>
  <c r="N442" i="6"/>
  <c r="M442" i="6"/>
  <c r="K442" i="6"/>
  <c r="J442" i="6"/>
  <c r="H442" i="6"/>
  <c r="G442" i="6"/>
  <c r="E442" i="6"/>
  <c r="D442" i="6"/>
  <c r="AZ441" i="6"/>
  <c r="AY441" i="6"/>
  <c r="AX441" i="6"/>
  <c r="AW441" i="6"/>
  <c r="AV441" i="6"/>
  <c r="AU441" i="6"/>
  <c r="AT441" i="6"/>
  <c r="AS441" i="6"/>
  <c r="AR441" i="6"/>
  <c r="AQ441" i="6"/>
  <c r="AO441" i="6"/>
  <c r="AN441" i="6"/>
  <c r="AL441" i="6"/>
  <c r="AK441" i="6"/>
  <c r="AI441" i="6"/>
  <c r="AH441" i="6"/>
  <c r="AF441" i="6"/>
  <c r="AE441" i="6"/>
  <c r="AC441" i="6"/>
  <c r="AB441" i="6"/>
  <c r="Z441" i="6"/>
  <c r="Y441" i="6"/>
  <c r="W441" i="6"/>
  <c r="V441" i="6"/>
  <c r="T441" i="6"/>
  <c r="S441" i="6"/>
  <c r="Q441" i="6"/>
  <c r="P441" i="6"/>
  <c r="N441" i="6"/>
  <c r="M441" i="6"/>
  <c r="K441" i="6"/>
  <c r="J441" i="6"/>
  <c r="H441" i="6"/>
  <c r="G441" i="6"/>
  <c r="E441" i="6"/>
  <c r="D441" i="6"/>
  <c r="AZ440" i="6"/>
  <c r="AY440" i="6"/>
  <c r="AX440" i="6"/>
  <c r="AW440" i="6"/>
  <c r="AV440" i="6"/>
  <c r="AU440" i="6"/>
  <c r="AT440" i="6"/>
  <c r="AS440" i="6"/>
  <c r="AR440" i="6"/>
  <c r="AQ440" i="6"/>
  <c r="AO440" i="6"/>
  <c r="AN440" i="6"/>
  <c r="AL440" i="6"/>
  <c r="AK440" i="6"/>
  <c r="AI440" i="6"/>
  <c r="AH440" i="6"/>
  <c r="AF440" i="6"/>
  <c r="AE440" i="6"/>
  <c r="AC440" i="6"/>
  <c r="AB440" i="6"/>
  <c r="Z440" i="6"/>
  <c r="Y440" i="6"/>
  <c r="W440" i="6"/>
  <c r="V440" i="6"/>
  <c r="T440" i="6"/>
  <c r="S440" i="6"/>
  <c r="Q440" i="6"/>
  <c r="P440" i="6"/>
  <c r="N440" i="6"/>
  <c r="M440" i="6"/>
  <c r="K440" i="6"/>
  <c r="J440" i="6"/>
  <c r="H440" i="6"/>
  <c r="G440" i="6"/>
  <c r="E440" i="6"/>
  <c r="D440" i="6"/>
  <c r="AZ439" i="6"/>
  <c r="AY439" i="6"/>
  <c r="AX439" i="6"/>
  <c r="AW439" i="6"/>
  <c r="AV439" i="6"/>
  <c r="AU439" i="6"/>
  <c r="AT439" i="6"/>
  <c r="AS439" i="6"/>
  <c r="AR439" i="6"/>
  <c r="AQ439" i="6"/>
  <c r="AO439" i="6"/>
  <c r="AN439" i="6"/>
  <c r="AL439" i="6"/>
  <c r="AK439" i="6"/>
  <c r="AI439" i="6"/>
  <c r="AH439" i="6"/>
  <c r="AF439" i="6"/>
  <c r="AE439" i="6"/>
  <c r="AC439" i="6"/>
  <c r="AB439" i="6"/>
  <c r="Z439" i="6"/>
  <c r="Y439" i="6"/>
  <c r="W439" i="6"/>
  <c r="V439" i="6"/>
  <c r="T439" i="6"/>
  <c r="S439" i="6"/>
  <c r="Q439" i="6"/>
  <c r="P439" i="6"/>
  <c r="N439" i="6"/>
  <c r="M439" i="6"/>
  <c r="K439" i="6"/>
  <c r="J439" i="6"/>
  <c r="H439" i="6"/>
  <c r="G439" i="6"/>
  <c r="E439" i="6"/>
  <c r="D439" i="6"/>
  <c r="AZ438" i="6"/>
  <c r="AY438" i="6"/>
  <c r="AX438" i="6"/>
  <c r="AW438" i="6"/>
  <c r="AV438" i="6"/>
  <c r="AU438" i="6"/>
  <c r="AT438" i="6"/>
  <c r="AS438" i="6"/>
  <c r="AR438" i="6"/>
  <c r="AQ438" i="6"/>
  <c r="AO438" i="6"/>
  <c r="AN438" i="6"/>
  <c r="AL438" i="6"/>
  <c r="AK438" i="6"/>
  <c r="AI438" i="6"/>
  <c r="AH438" i="6"/>
  <c r="AF438" i="6"/>
  <c r="AE438" i="6"/>
  <c r="AC438" i="6"/>
  <c r="AB438" i="6"/>
  <c r="Z438" i="6"/>
  <c r="Y438" i="6"/>
  <c r="W438" i="6"/>
  <c r="V438" i="6"/>
  <c r="T438" i="6"/>
  <c r="S438" i="6"/>
  <c r="Q438" i="6"/>
  <c r="P438" i="6"/>
  <c r="N438" i="6"/>
  <c r="M438" i="6"/>
  <c r="K438" i="6"/>
  <c r="J438" i="6"/>
  <c r="H438" i="6"/>
  <c r="G438" i="6"/>
  <c r="E438" i="6"/>
  <c r="D438" i="6"/>
  <c r="AZ437" i="6"/>
  <c r="AY437" i="6"/>
  <c r="AX437" i="6"/>
  <c r="AW437" i="6"/>
  <c r="AV437" i="6"/>
  <c r="AU437" i="6"/>
  <c r="AT437" i="6"/>
  <c r="AS437" i="6"/>
  <c r="AR437" i="6"/>
  <c r="AQ437" i="6"/>
  <c r="AO437" i="6"/>
  <c r="AN437" i="6"/>
  <c r="AL437" i="6"/>
  <c r="AK437" i="6"/>
  <c r="AI437" i="6"/>
  <c r="AH437" i="6"/>
  <c r="AF437" i="6"/>
  <c r="AE437" i="6"/>
  <c r="AC437" i="6"/>
  <c r="AB437" i="6"/>
  <c r="Z437" i="6"/>
  <c r="Y437" i="6"/>
  <c r="W437" i="6"/>
  <c r="V437" i="6"/>
  <c r="T437" i="6"/>
  <c r="S437" i="6"/>
  <c r="Q437" i="6"/>
  <c r="P437" i="6"/>
  <c r="N437" i="6"/>
  <c r="M437" i="6"/>
  <c r="K437" i="6"/>
  <c r="J437" i="6"/>
  <c r="H437" i="6"/>
  <c r="G437" i="6"/>
  <c r="E437" i="6"/>
  <c r="D437" i="6"/>
  <c r="AZ436" i="6"/>
  <c r="AY436" i="6"/>
  <c r="AX436" i="6"/>
  <c r="AW436" i="6"/>
  <c r="AV436" i="6"/>
  <c r="AU436" i="6"/>
  <c r="AT436" i="6"/>
  <c r="AS436" i="6"/>
  <c r="AR436" i="6"/>
  <c r="AQ436" i="6"/>
  <c r="AO436" i="6"/>
  <c r="AN436" i="6"/>
  <c r="AL436" i="6"/>
  <c r="AK436" i="6"/>
  <c r="AI436" i="6"/>
  <c r="AH436" i="6"/>
  <c r="AF436" i="6"/>
  <c r="AE436" i="6"/>
  <c r="AC436" i="6"/>
  <c r="AB436" i="6"/>
  <c r="Z436" i="6"/>
  <c r="Y436" i="6"/>
  <c r="W436" i="6"/>
  <c r="V436" i="6"/>
  <c r="T436" i="6"/>
  <c r="S436" i="6"/>
  <c r="Q436" i="6"/>
  <c r="P436" i="6"/>
  <c r="N436" i="6"/>
  <c r="M436" i="6"/>
  <c r="K436" i="6"/>
  <c r="J436" i="6"/>
  <c r="H436" i="6"/>
  <c r="G436" i="6"/>
  <c r="E436" i="6"/>
  <c r="D436" i="6"/>
  <c r="AZ435" i="6"/>
  <c r="AY435" i="6"/>
  <c r="AX435" i="6"/>
  <c r="AW435" i="6"/>
  <c r="AV435" i="6"/>
  <c r="AU435" i="6"/>
  <c r="AT435" i="6"/>
  <c r="AS435" i="6"/>
  <c r="AR435" i="6"/>
  <c r="AQ435" i="6"/>
  <c r="AO435" i="6"/>
  <c r="AN435" i="6"/>
  <c r="AL435" i="6"/>
  <c r="AK435" i="6"/>
  <c r="AI435" i="6"/>
  <c r="AH435" i="6"/>
  <c r="AF435" i="6"/>
  <c r="AE435" i="6"/>
  <c r="AC435" i="6"/>
  <c r="AB435" i="6"/>
  <c r="Z435" i="6"/>
  <c r="Y435" i="6"/>
  <c r="W435" i="6"/>
  <c r="V435" i="6"/>
  <c r="T435" i="6"/>
  <c r="S435" i="6"/>
  <c r="Q435" i="6"/>
  <c r="P435" i="6"/>
  <c r="N435" i="6"/>
  <c r="M435" i="6"/>
  <c r="K435" i="6"/>
  <c r="J435" i="6"/>
  <c r="H435" i="6"/>
  <c r="G435" i="6"/>
  <c r="E435" i="6"/>
  <c r="D435" i="6"/>
  <c r="AZ434" i="6"/>
  <c r="AY434" i="6"/>
  <c r="AX434" i="6"/>
  <c r="AW434" i="6"/>
  <c r="AV434" i="6"/>
  <c r="AU434" i="6"/>
  <c r="AT434" i="6"/>
  <c r="AS434" i="6"/>
  <c r="AR434" i="6"/>
  <c r="AQ434" i="6"/>
  <c r="AO434" i="6"/>
  <c r="AN434" i="6"/>
  <c r="AL434" i="6"/>
  <c r="AK434" i="6"/>
  <c r="AI434" i="6"/>
  <c r="AH434" i="6"/>
  <c r="AF434" i="6"/>
  <c r="AE434" i="6"/>
  <c r="AC434" i="6"/>
  <c r="AB434" i="6"/>
  <c r="Z434" i="6"/>
  <c r="Y434" i="6"/>
  <c r="W434" i="6"/>
  <c r="V434" i="6"/>
  <c r="T434" i="6"/>
  <c r="S434" i="6"/>
  <c r="Q434" i="6"/>
  <c r="P434" i="6"/>
  <c r="N434" i="6"/>
  <c r="M434" i="6"/>
  <c r="K434" i="6"/>
  <c r="J434" i="6"/>
  <c r="H434" i="6"/>
  <c r="G434" i="6"/>
  <c r="E434" i="6"/>
  <c r="D434" i="6"/>
  <c r="AZ433" i="6"/>
  <c r="AY433" i="6"/>
  <c r="AX433" i="6"/>
  <c r="AW433" i="6"/>
  <c r="AV433" i="6"/>
  <c r="AU433" i="6"/>
  <c r="AT433" i="6"/>
  <c r="AS433" i="6"/>
  <c r="AR433" i="6"/>
  <c r="AQ433" i="6"/>
  <c r="AO433" i="6"/>
  <c r="AN433" i="6"/>
  <c r="AL433" i="6"/>
  <c r="AK433" i="6"/>
  <c r="AI433" i="6"/>
  <c r="AH433" i="6"/>
  <c r="AF433" i="6"/>
  <c r="AE433" i="6"/>
  <c r="AC433" i="6"/>
  <c r="AB433" i="6"/>
  <c r="Z433" i="6"/>
  <c r="Y433" i="6"/>
  <c r="W433" i="6"/>
  <c r="V433" i="6"/>
  <c r="T433" i="6"/>
  <c r="S433" i="6"/>
  <c r="Q433" i="6"/>
  <c r="P433" i="6"/>
  <c r="N433" i="6"/>
  <c r="M433" i="6"/>
  <c r="K433" i="6"/>
  <c r="J433" i="6"/>
  <c r="H433" i="6"/>
  <c r="G433" i="6"/>
  <c r="E433" i="6"/>
  <c r="D433" i="6"/>
  <c r="AZ432" i="6"/>
  <c r="AY432" i="6"/>
  <c r="AX432" i="6"/>
  <c r="AW432" i="6"/>
  <c r="AV432" i="6"/>
  <c r="AU432" i="6"/>
  <c r="AT432" i="6"/>
  <c r="AS432" i="6"/>
  <c r="AR432" i="6"/>
  <c r="AQ432" i="6"/>
  <c r="AO432" i="6"/>
  <c r="AN432" i="6"/>
  <c r="AL432" i="6"/>
  <c r="AK432" i="6"/>
  <c r="AI432" i="6"/>
  <c r="AH432" i="6"/>
  <c r="AF432" i="6"/>
  <c r="AE432" i="6"/>
  <c r="AC432" i="6"/>
  <c r="AB432" i="6"/>
  <c r="Z432" i="6"/>
  <c r="Y432" i="6"/>
  <c r="W432" i="6"/>
  <c r="V432" i="6"/>
  <c r="T432" i="6"/>
  <c r="S432" i="6"/>
  <c r="Q432" i="6"/>
  <c r="P432" i="6"/>
  <c r="N432" i="6"/>
  <c r="M432" i="6"/>
  <c r="K432" i="6"/>
  <c r="J432" i="6"/>
  <c r="H432" i="6"/>
  <c r="G432" i="6"/>
  <c r="E432" i="6"/>
  <c r="D432" i="6"/>
  <c r="AZ431" i="6"/>
  <c r="AY431" i="6"/>
  <c r="AX431" i="6"/>
  <c r="AW431" i="6"/>
  <c r="AV431" i="6"/>
  <c r="AU431" i="6"/>
  <c r="AT431" i="6"/>
  <c r="AS431" i="6"/>
  <c r="AR431" i="6"/>
  <c r="AQ431" i="6"/>
  <c r="AO431" i="6"/>
  <c r="AN431" i="6"/>
  <c r="AL431" i="6"/>
  <c r="AK431" i="6"/>
  <c r="AI431" i="6"/>
  <c r="AH431" i="6"/>
  <c r="AF431" i="6"/>
  <c r="AE431" i="6"/>
  <c r="AC431" i="6"/>
  <c r="AB431" i="6"/>
  <c r="Z431" i="6"/>
  <c r="Y431" i="6"/>
  <c r="W431" i="6"/>
  <c r="V431" i="6"/>
  <c r="T431" i="6"/>
  <c r="S431" i="6"/>
  <c r="Q431" i="6"/>
  <c r="P431" i="6"/>
  <c r="N431" i="6"/>
  <c r="M431" i="6"/>
  <c r="K431" i="6"/>
  <c r="J431" i="6"/>
  <c r="H431" i="6"/>
  <c r="G431" i="6"/>
  <c r="E431" i="6"/>
  <c r="D431" i="6"/>
  <c r="AZ430" i="6"/>
  <c r="AY430" i="6"/>
  <c r="AX430" i="6"/>
  <c r="AW430" i="6"/>
  <c r="AV430" i="6"/>
  <c r="AU430" i="6"/>
  <c r="AT430" i="6"/>
  <c r="AS430" i="6"/>
  <c r="AR430" i="6"/>
  <c r="AQ430" i="6"/>
  <c r="AO430" i="6"/>
  <c r="AN430" i="6"/>
  <c r="AL430" i="6"/>
  <c r="AK430" i="6"/>
  <c r="AI430" i="6"/>
  <c r="AH430" i="6"/>
  <c r="AF430" i="6"/>
  <c r="AE430" i="6"/>
  <c r="AC430" i="6"/>
  <c r="AB430" i="6"/>
  <c r="Z430" i="6"/>
  <c r="Y430" i="6"/>
  <c r="W430" i="6"/>
  <c r="V430" i="6"/>
  <c r="T430" i="6"/>
  <c r="S430" i="6"/>
  <c r="Q430" i="6"/>
  <c r="P430" i="6"/>
  <c r="N430" i="6"/>
  <c r="M430" i="6"/>
  <c r="K430" i="6"/>
  <c r="J430" i="6"/>
  <c r="H430" i="6"/>
  <c r="G430" i="6"/>
  <c r="E430" i="6"/>
  <c r="D430" i="6"/>
  <c r="AZ429" i="6"/>
  <c r="AY429" i="6"/>
  <c r="AX429" i="6"/>
  <c r="AW429" i="6"/>
  <c r="AV429" i="6"/>
  <c r="AU429" i="6"/>
  <c r="AT429" i="6"/>
  <c r="AS429" i="6"/>
  <c r="AR429" i="6"/>
  <c r="AQ429" i="6"/>
  <c r="AO429" i="6"/>
  <c r="AN429" i="6"/>
  <c r="AL429" i="6"/>
  <c r="AK429" i="6"/>
  <c r="AI429" i="6"/>
  <c r="AH429" i="6"/>
  <c r="AF429" i="6"/>
  <c r="AE429" i="6"/>
  <c r="AC429" i="6"/>
  <c r="AB429" i="6"/>
  <c r="Z429" i="6"/>
  <c r="Y429" i="6"/>
  <c r="W429" i="6"/>
  <c r="V429" i="6"/>
  <c r="T429" i="6"/>
  <c r="S429" i="6"/>
  <c r="Q429" i="6"/>
  <c r="P429" i="6"/>
  <c r="N429" i="6"/>
  <c r="M429" i="6"/>
  <c r="K429" i="6"/>
  <c r="J429" i="6"/>
  <c r="H429" i="6"/>
  <c r="G429" i="6"/>
  <c r="E429" i="6"/>
  <c r="D429" i="6"/>
  <c r="AZ428" i="6"/>
  <c r="AY428" i="6"/>
  <c r="AX428" i="6"/>
  <c r="AW428" i="6"/>
  <c r="AV428" i="6"/>
  <c r="AU428" i="6"/>
  <c r="AT428" i="6"/>
  <c r="AS428" i="6"/>
  <c r="AR428" i="6"/>
  <c r="AQ428" i="6"/>
  <c r="AO428" i="6"/>
  <c r="AN428" i="6"/>
  <c r="AL428" i="6"/>
  <c r="AK428" i="6"/>
  <c r="AI428" i="6"/>
  <c r="AH428" i="6"/>
  <c r="AF428" i="6"/>
  <c r="AE428" i="6"/>
  <c r="AC428" i="6"/>
  <c r="AB428" i="6"/>
  <c r="Z428" i="6"/>
  <c r="Y428" i="6"/>
  <c r="W428" i="6"/>
  <c r="V428" i="6"/>
  <c r="T428" i="6"/>
  <c r="S428" i="6"/>
  <c r="Q428" i="6"/>
  <c r="P428" i="6"/>
  <c r="N428" i="6"/>
  <c r="M428" i="6"/>
  <c r="K428" i="6"/>
  <c r="J428" i="6"/>
  <c r="H428" i="6"/>
  <c r="G428" i="6"/>
  <c r="E428" i="6"/>
  <c r="D428" i="6"/>
  <c r="AZ427" i="6"/>
  <c r="AY427" i="6"/>
  <c r="AX427" i="6"/>
  <c r="AW427" i="6"/>
  <c r="AV427" i="6"/>
  <c r="AU427" i="6"/>
  <c r="AT427" i="6"/>
  <c r="AS427" i="6"/>
  <c r="AR427" i="6"/>
  <c r="AQ427" i="6"/>
  <c r="AO427" i="6"/>
  <c r="AN427" i="6"/>
  <c r="AL427" i="6"/>
  <c r="AK427" i="6"/>
  <c r="AI427" i="6"/>
  <c r="AH427" i="6"/>
  <c r="AF427" i="6"/>
  <c r="AE427" i="6"/>
  <c r="AC427" i="6"/>
  <c r="AB427" i="6"/>
  <c r="Z427" i="6"/>
  <c r="Y427" i="6"/>
  <c r="W427" i="6"/>
  <c r="V427" i="6"/>
  <c r="T427" i="6"/>
  <c r="S427" i="6"/>
  <c r="Q427" i="6"/>
  <c r="P427" i="6"/>
  <c r="N427" i="6"/>
  <c r="M427" i="6"/>
  <c r="K427" i="6"/>
  <c r="J427" i="6"/>
  <c r="H427" i="6"/>
  <c r="G427" i="6"/>
  <c r="E427" i="6"/>
  <c r="D427" i="6"/>
  <c r="AZ426" i="6"/>
  <c r="AY426" i="6"/>
  <c r="AX426" i="6"/>
  <c r="AW426" i="6"/>
  <c r="AV426" i="6"/>
  <c r="AU426" i="6"/>
  <c r="AT426" i="6"/>
  <c r="AS426" i="6"/>
  <c r="AR426" i="6"/>
  <c r="AQ426" i="6"/>
  <c r="AO426" i="6"/>
  <c r="AN426" i="6"/>
  <c r="AL426" i="6"/>
  <c r="AK426" i="6"/>
  <c r="AI426" i="6"/>
  <c r="AH426" i="6"/>
  <c r="AF426" i="6"/>
  <c r="AE426" i="6"/>
  <c r="AC426" i="6"/>
  <c r="AB426" i="6"/>
  <c r="Z426" i="6"/>
  <c r="Y426" i="6"/>
  <c r="W426" i="6"/>
  <c r="V426" i="6"/>
  <c r="T426" i="6"/>
  <c r="S426" i="6"/>
  <c r="Q426" i="6"/>
  <c r="P426" i="6"/>
  <c r="N426" i="6"/>
  <c r="M426" i="6"/>
  <c r="K426" i="6"/>
  <c r="J426" i="6"/>
  <c r="H426" i="6"/>
  <c r="G426" i="6"/>
  <c r="E426" i="6"/>
  <c r="D426" i="6"/>
  <c r="AZ425" i="6"/>
  <c r="AY425" i="6"/>
  <c r="AX425" i="6"/>
  <c r="AW425" i="6"/>
  <c r="AV425" i="6"/>
  <c r="AU425" i="6"/>
  <c r="AT425" i="6"/>
  <c r="AS425" i="6"/>
  <c r="AR425" i="6"/>
  <c r="AQ425" i="6"/>
  <c r="AO425" i="6"/>
  <c r="AN425" i="6"/>
  <c r="AL425" i="6"/>
  <c r="AK425" i="6"/>
  <c r="AI425" i="6"/>
  <c r="AH425" i="6"/>
  <c r="AF425" i="6"/>
  <c r="AE425" i="6"/>
  <c r="AC425" i="6"/>
  <c r="AB425" i="6"/>
  <c r="Z425" i="6"/>
  <c r="Y425" i="6"/>
  <c r="W425" i="6"/>
  <c r="V425" i="6"/>
  <c r="T425" i="6"/>
  <c r="S425" i="6"/>
  <c r="Q425" i="6"/>
  <c r="P425" i="6"/>
  <c r="N425" i="6"/>
  <c r="M425" i="6"/>
  <c r="K425" i="6"/>
  <c r="J425" i="6"/>
  <c r="H425" i="6"/>
  <c r="G425" i="6"/>
  <c r="E425" i="6"/>
  <c r="D425" i="6"/>
  <c r="AZ424" i="6"/>
  <c r="AY424" i="6"/>
  <c r="AX424" i="6"/>
  <c r="AW424" i="6"/>
  <c r="AV424" i="6"/>
  <c r="AU424" i="6"/>
  <c r="AT424" i="6"/>
  <c r="AS424" i="6"/>
  <c r="AR424" i="6"/>
  <c r="AQ424" i="6"/>
  <c r="AO424" i="6"/>
  <c r="AN424" i="6"/>
  <c r="AL424" i="6"/>
  <c r="AK424" i="6"/>
  <c r="AI424" i="6"/>
  <c r="AH424" i="6"/>
  <c r="AF424" i="6"/>
  <c r="AE424" i="6"/>
  <c r="AC424" i="6"/>
  <c r="AB424" i="6"/>
  <c r="Z424" i="6"/>
  <c r="Y424" i="6"/>
  <c r="W424" i="6"/>
  <c r="V424" i="6"/>
  <c r="T424" i="6"/>
  <c r="S424" i="6"/>
  <c r="Q424" i="6"/>
  <c r="P424" i="6"/>
  <c r="N424" i="6"/>
  <c r="M424" i="6"/>
  <c r="K424" i="6"/>
  <c r="J424" i="6"/>
  <c r="H424" i="6"/>
  <c r="G424" i="6"/>
  <c r="E424" i="6"/>
  <c r="D424" i="6"/>
  <c r="AZ423" i="6"/>
  <c r="AY423" i="6"/>
  <c r="AX423" i="6"/>
  <c r="AW423" i="6"/>
  <c r="AV423" i="6"/>
  <c r="AU423" i="6"/>
  <c r="AT423" i="6"/>
  <c r="AS423" i="6"/>
  <c r="AR423" i="6"/>
  <c r="AQ423" i="6"/>
  <c r="AO423" i="6"/>
  <c r="AN423" i="6"/>
  <c r="AL423" i="6"/>
  <c r="AK423" i="6"/>
  <c r="AI423" i="6"/>
  <c r="AH423" i="6"/>
  <c r="AF423" i="6"/>
  <c r="AE423" i="6"/>
  <c r="AC423" i="6"/>
  <c r="AB423" i="6"/>
  <c r="Z423" i="6"/>
  <c r="Y423" i="6"/>
  <c r="W423" i="6"/>
  <c r="V423" i="6"/>
  <c r="T423" i="6"/>
  <c r="S423" i="6"/>
  <c r="Q423" i="6"/>
  <c r="P423" i="6"/>
  <c r="N423" i="6"/>
  <c r="M423" i="6"/>
  <c r="K423" i="6"/>
  <c r="J423" i="6"/>
  <c r="H423" i="6"/>
  <c r="G423" i="6"/>
  <c r="E423" i="6"/>
  <c r="D423" i="6"/>
  <c r="AZ422" i="6"/>
  <c r="AY422" i="6"/>
  <c r="AX422" i="6"/>
  <c r="AW422" i="6"/>
  <c r="AV422" i="6"/>
  <c r="AU422" i="6"/>
  <c r="AT422" i="6"/>
  <c r="AS422" i="6"/>
  <c r="AR422" i="6"/>
  <c r="AQ422" i="6"/>
  <c r="AO422" i="6"/>
  <c r="AN422" i="6"/>
  <c r="AL422" i="6"/>
  <c r="AK422" i="6"/>
  <c r="AI422" i="6"/>
  <c r="AH422" i="6"/>
  <c r="AF422" i="6"/>
  <c r="AE422" i="6"/>
  <c r="AC422" i="6"/>
  <c r="AB422" i="6"/>
  <c r="Z422" i="6"/>
  <c r="Y422" i="6"/>
  <c r="W422" i="6"/>
  <c r="V422" i="6"/>
  <c r="T422" i="6"/>
  <c r="S422" i="6"/>
  <c r="Q422" i="6"/>
  <c r="P422" i="6"/>
  <c r="N422" i="6"/>
  <c r="M422" i="6"/>
  <c r="K422" i="6"/>
  <c r="J422" i="6"/>
  <c r="H422" i="6"/>
  <c r="G422" i="6"/>
  <c r="E422" i="6"/>
  <c r="D422" i="6"/>
  <c r="AZ421" i="6"/>
  <c r="AY421" i="6"/>
  <c r="AX421" i="6"/>
  <c r="AW421" i="6"/>
  <c r="AV421" i="6"/>
  <c r="AU421" i="6"/>
  <c r="AT421" i="6"/>
  <c r="AS421" i="6"/>
  <c r="AR421" i="6"/>
  <c r="AQ421" i="6"/>
  <c r="AO421" i="6"/>
  <c r="AN421" i="6"/>
  <c r="AL421" i="6"/>
  <c r="AK421" i="6"/>
  <c r="AI421" i="6"/>
  <c r="AH421" i="6"/>
  <c r="AF421" i="6"/>
  <c r="AE421" i="6"/>
  <c r="AC421" i="6"/>
  <c r="AB421" i="6"/>
  <c r="Z421" i="6"/>
  <c r="Y421" i="6"/>
  <c r="W421" i="6"/>
  <c r="V421" i="6"/>
  <c r="T421" i="6"/>
  <c r="S421" i="6"/>
  <c r="Q421" i="6"/>
  <c r="P421" i="6"/>
  <c r="N421" i="6"/>
  <c r="M421" i="6"/>
  <c r="K421" i="6"/>
  <c r="J421" i="6"/>
  <c r="H421" i="6"/>
  <c r="G421" i="6"/>
  <c r="E421" i="6"/>
  <c r="D421" i="6"/>
  <c r="AZ420" i="6"/>
  <c r="AY420" i="6"/>
  <c r="AX420" i="6"/>
  <c r="AW420" i="6"/>
  <c r="AV420" i="6"/>
  <c r="AU420" i="6"/>
  <c r="AT420" i="6"/>
  <c r="AS420" i="6"/>
  <c r="AR420" i="6"/>
  <c r="AQ420" i="6"/>
  <c r="AO420" i="6"/>
  <c r="AN420" i="6"/>
  <c r="AL420" i="6"/>
  <c r="AK420" i="6"/>
  <c r="AI420" i="6"/>
  <c r="AH420" i="6"/>
  <c r="AF420" i="6"/>
  <c r="AE420" i="6"/>
  <c r="AC420" i="6"/>
  <c r="AB420" i="6"/>
  <c r="Z420" i="6"/>
  <c r="Y420" i="6"/>
  <c r="W420" i="6"/>
  <c r="V420" i="6"/>
  <c r="T420" i="6"/>
  <c r="S420" i="6"/>
  <c r="Q420" i="6"/>
  <c r="P420" i="6"/>
  <c r="N420" i="6"/>
  <c r="M420" i="6"/>
  <c r="K420" i="6"/>
  <c r="J420" i="6"/>
  <c r="H420" i="6"/>
  <c r="G420" i="6"/>
  <c r="E420" i="6"/>
  <c r="D420" i="6"/>
  <c r="AZ419" i="6"/>
  <c r="AY419" i="6"/>
  <c r="AX419" i="6"/>
  <c r="AW419" i="6"/>
  <c r="AV419" i="6"/>
  <c r="AU419" i="6"/>
  <c r="AT419" i="6"/>
  <c r="AS419" i="6"/>
  <c r="AR419" i="6"/>
  <c r="AQ419" i="6"/>
  <c r="AO419" i="6"/>
  <c r="AN419" i="6"/>
  <c r="AL419" i="6"/>
  <c r="AK419" i="6"/>
  <c r="AI419" i="6"/>
  <c r="AH419" i="6"/>
  <c r="AF419" i="6"/>
  <c r="AE419" i="6"/>
  <c r="AC419" i="6"/>
  <c r="AB419" i="6"/>
  <c r="Z419" i="6"/>
  <c r="Y419" i="6"/>
  <c r="W419" i="6"/>
  <c r="V419" i="6"/>
  <c r="T419" i="6"/>
  <c r="S419" i="6"/>
  <c r="Q419" i="6"/>
  <c r="P419" i="6"/>
  <c r="N419" i="6"/>
  <c r="M419" i="6"/>
  <c r="K419" i="6"/>
  <c r="J419" i="6"/>
  <c r="H419" i="6"/>
  <c r="G419" i="6"/>
  <c r="E419" i="6"/>
  <c r="D419" i="6"/>
  <c r="AZ418" i="6"/>
  <c r="AY418" i="6"/>
  <c r="AX418" i="6"/>
  <c r="AW418" i="6"/>
  <c r="AV418" i="6"/>
  <c r="AU418" i="6"/>
  <c r="AT418" i="6"/>
  <c r="AS418" i="6"/>
  <c r="AR418" i="6"/>
  <c r="AQ418" i="6"/>
  <c r="AO418" i="6"/>
  <c r="AN418" i="6"/>
  <c r="AL418" i="6"/>
  <c r="AK418" i="6"/>
  <c r="AI418" i="6"/>
  <c r="AH418" i="6"/>
  <c r="AF418" i="6"/>
  <c r="AE418" i="6"/>
  <c r="AC418" i="6"/>
  <c r="AB418" i="6"/>
  <c r="Z418" i="6"/>
  <c r="Y418" i="6"/>
  <c r="W418" i="6"/>
  <c r="V418" i="6"/>
  <c r="T418" i="6"/>
  <c r="S418" i="6"/>
  <c r="Q418" i="6"/>
  <c r="P418" i="6"/>
  <c r="N418" i="6"/>
  <c r="M418" i="6"/>
  <c r="K418" i="6"/>
  <c r="J418" i="6"/>
  <c r="H418" i="6"/>
  <c r="G418" i="6"/>
  <c r="E418" i="6"/>
  <c r="D418" i="6"/>
  <c r="AZ417" i="6"/>
  <c r="AY417" i="6"/>
  <c r="AX417" i="6"/>
  <c r="AW417" i="6"/>
  <c r="AV417" i="6"/>
  <c r="AU417" i="6"/>
  <c r="AT417" i="6"/>
  <c r="AS417" i="6"/>
  <c r="AR417" i="6"/>
  <c r="AQ417" i="6"/>
  <c r="AO417" i="6"/>
  <c r="AN417" i="6"/>
  <c r="AL417" i="6"/>
  <c r="AK417" i="6"/>
  <c r="AI417" i="6"/>
  <c r="AH417" i="6"/>
  <c r="AF417" i="6"/>
  <c r="AE417" i="6"/>
  <c r="AC417" i="6"/>
  <c r="AB417" i="6"/>
  <c r="Z417" i="6"/>
  <c r="Y417" i="6"/>
  <c r="W417" i="6"/>
  <c r="V417" i="6"/>
  <c r="T417" i="6"/>
  <c r="S417" i="6"/>
  <c r="Q417" i="6"/>
  <c r="P417" i="6"/>
  <c r="N417" i="6"/>
  <c r="M417" i="6"/>
  <c r="K417" i="6"/>
  <c r="J417" i="6"/>
  <c r="H417" i="6"/>
  <c r="G417" i="6"/>
  <c r="E417" i="6"/>
  <c r="D417" i="6"/>
  <c r="AZ416" i="6"/>
  <c r="AY416" i="6"/>
  <c r="AX416" i="6"/>
  <c r="AW416" i="6"/>
  <c r="AV416" i="6"/>
  <c r="AU416" i="6"/>
  <c r="AT416" i="6"/>
  <c r="AS416" i="6"/>
  <c r="AR416" i="6"/>
  <c r="AQ416" i="6"/>
  <c r="AO416" i="6"/>
  <c r="AN416" i="6"/>
  <c r="AL416" i="6"/>
  <c r="AK416" i="6"/>
  <c r="AI416" i="6"/>
  <c r="AH416" i="6"/>
  <c r="AF416" i="6"/>
  <c r="AE416" i="6"/>
  <c r="AC416" i="6"/>
  <c r="AB416" i="6"/>
  <c r="Z416" i="6"/>
  <c r="Y416" i="6"/>
  <c r="W416" i="6"/>
  <c r="V416" i="6"/>
  <c r="T416" i="6"/>
  <c r="S416" i="6"/>
  <c r="Q416" i="6"/>
  <c r="P416" i="6"/>
  <c r="N416" i="6"/>
  <c r="M416" i="6"/>
  <c r="K416" i="6"/>
  <c r="J416" i="6"/>
  <c r="H416" i="6"/>
  <c r="G416" i="6"/>
  <c r="E416" i="6"/>
  <c r="D416" i="6"/>
  <c r="AZ415" i="6"/>
  <c r="AY415" i="6"/>
  <c r="AX415" i="6"/>
  <c r="AW415" i="6"/>
  <c r="AV415" i="6"/>
  <c r="AU415" i="6"/>
  <c r="AT415" i="6"/>
  <c r="AS415" i="6"/>
  <c r="AR415" i="6"/>
  <c r="AQ415" i="6"/>
  <c r="AO415" i="6"/>
  <c r="AN415" i="6"/>
  <c r="AL415" i="6"/>
  <c r="AK415" i="6"/>
  <c r="AI415" i="6"/>
  <c r="AH415" i="6"/>
  <c r="AF415" i="6"/>
  <c r="AE415" i="6"/>
  <c r="AC415" i="6"/>
  <c r="AB415" i="6"/>
  <c r="Z415" i="6"/>
  <c r="Y415" i="6"/>
  <c r="W415" i="6"/>
  <c r="V415" i="6"/>
  <c r="T415" i="6"/>
  <c r="S415" i="6"/>
  <c r="Q415" i="6"/>
  <c r="P415" i="6"/>
  <c r="N415" i="6"/>
  <c r="M415" i="6"/>
  <c r="K415" i="6"/>
  <c r="J415" i="6"/>
  <c r="H415" i="6"/>
  <c r="G415" i="6"/>
  <c r="E415" i="6"/>
  <c r="D415" i="6"/>
  <c r="AZ414" i="6"/>
  <c r="AY414" i="6"/>
  <c r="AX414" i="6"/>
  <c r="AW414" i="6"/>
  <c r="AV414" i="6"/>
  <c r="AU414" i="6"/>
  <c r="AT414" i="6"/>
  <c r="AS414" i="6"/>
  <c r="AR414" i="6"/>
  <c r="AQ414" i="6"/>
  <c r="AO414" i="6"/>
  <c r="AN414" i="6"/>
  <c r="AL414" i="6"/>
  <c r="AK414" i="6"/>
  <c r="AI414" i="6"/>
  <c r="AH414" i="6"/>
  <c r="AF414" i="6"/>
  <c r="AE414" i="6"/>
  <c r="AC414" i="6"/>
  <c r="AB414" i="6"/>
  <c r="Z414" i="6"/>
  <c r="Y414" i="6"/>
  <c r="W414" i="6"/>
  <c r="V414" i="6"/>
  <c r="T414" i="6"/>
  <c r="S414" i="6"/>
  <c r="Q414" i="6"/>
  <c r="P414" i="6"/>
  <c r="N414" i="6"/>
  <c r="M414" i="6"/>
  <c r="K414" i="6"/>
  <c r="J414" i="6"/>
  <c r="H414" i="6"/>
  <c r="G414" i="6"/>
  <c r="E414" i="6"/>
  <c r="D414" i="6"/>
  <c r="AZ413" i="6"/>
  <c r="AY413" i="6"/>
  <c r="AX413" i="6"/>
  <c r="AW413" i="6"/>
  <c r="AV413" i="6"/>
  <c r="AU413" i="6"/>
  <c r="AT413" i="6"/>
  <c r="AS413" i="6"/>
  <c r="AR413" i="6"/>
  <c r="AQ413" i="6"/>
  <c r="AO413" i="6"/>
  <c r="AN413" i="6"/>
  <c r="AL413" i="6"/>
  <c r="AK413" i="6"/>
  <c r="AI413" i="6"/>
  <c r="AH413" i="6"/>
  <c r="AF413" i="6"/>
  <c r="AE413" i="6"/>
  <c r="AC413" i="6"/>
  <c r="AB413" i="6"/>
  <c r="Z413" i="6"/>
  <c r="Y413" i="6"/>
  <c r="W413" i="6"/>
  <c r="V413" i="6"/>
  <c r="T413" i="6"/>
  <c r="S413" i="6"/>
  <c r="Q413" i="6"/>
  <c r="P413" i="6"/>
  <c r="N413" i="6"/>
  <c r="M413" i="6"/>
  <c r="K413" i="6"/>
  <c r="J413" i="6"/>
  <c r="H413" i="6"/>
  <c r="G413" i="6"/>
  <c r="E413" i="6"/>
  <c r="D413" i="6"/>
  <c r="AZ412" i="6"/>
  <c r="AY412" i="6"/>
  <c r="AX412" i="6"/>
  <c r="AW412" i="6"/>
  <c r="AV412" i="6"/>
  <c r="AU412" i="6"/>
  <c r="AT412" i="6"/>
  <c r="AS412" i="6"/>
  <c r="AR412" i="6"/>
  <c r="AQ412" i="6"/>
  <c r="AO412" i="6"/>
  <c r="AN412" i="6"/>
  <c r="AL412" i="6"/>
  <c r="AK412" i="6"/>
  <c r="AI412" i="6"/>
  <c r="AH412" i="6"/>
  <c r="AF412" i="6"/>
  <c r="AE412" i="6"/>
  <c r="AC412" i="6"/>
  <c r="AB412" i="6"/>
  <c r="Z412" i="6"/>
  <c r="Y412" i="6"/>
  <c r="W412" i="6"/>
  <c r="V412" i="6"/>
  <c r="T412" i="6"/>
  <c r="S412" i="6"/>
  <c r="Q412" i="6"/>
  <c r="P412" i="6"/>
  <c r="N412" i="6"/>
  <c r="M412" i="6"/>
  <c r="K412" i="6"/>
  <c r="J412" i="6"/>
  <c r="H412" i="6"/>
  <c r="G412" i="6"/>
  <c r="E412" i="6"/>
  <c r="D412" i="6"/>
  <c r="AZ411" i="6"/>
  <c r="AY411" i="6"/>
  <c r="AX411" i="6"/>
  <c r="AW411" i="6"/>
  <c r="AV411" i="6"/>
  <c r="AU411" i="6"/>
  <c r="AT411" i="6"/>
  <c r="AS411" i="6"/>
  <c r="AR411" i="6"/>
  <c r="AQ411" i="6"/>
  <c r="AO411" i="6"/>
  <c r="AN411" i="6"/>
  <c r="AL411" i="6"/>
  <c r="AK411" i="6"/>
  <c r="AI411" i="6"/>
  <c r="AH411" i="6"/>
  <c r="AF411" i="6"/>
  <c r="AE411" i="6"/>
  <c r="AC411" i="6"/>
  <c r="AB411" i="6"/>
  <c r="Z411" i="6"/>
  <c r="Y411" i="6"/>
  <c r="W411" i="6"/>
  <c r="V411" i="6"/>
  <c r="T411" i="6"/>
  <c r="S411" i="6"/>
  <c r="Q411" i="6"/>
  <c r="P411" i="6"/>
  <c r="N411" i="6"/>
  <c r="M411" i="6"/>
  <c r="K411" i="6"/>
  <c r="J411" i="6"/>
  <c r="H411" i="6"/>
  <c r="G411" i="6"/>
  <c r="E411" i="6"/>
  <c r="D411" i="6"/>
  <c r="AZ410" i="6"/>
  <c r="AY410" i="6"/>
  <c r="AX410" i="6"/>
  <c r="AW410" i="6"/>
  <c r="AV410" i="6"/>
  <c r="AU410" i="6"/>
  <c r="AT410" i="6"/>
  <c r="AS410" i="6"/>
  <c r="AR410" i="6"/>
  <c r="AQ410" i="6"/>
  <c r="AO410" i="6"/>
  <c r="AN410" i="6"/>
  <c r="AL410" i="6"/>
  <c r="AK410" i="6"/>
  <c r="AI410" i="6"/>
  <c r="AH410" i="6"/>
  <c r="AF410" i="6"/>
  <c r="AE410" i="6"/>
  <c r="AC410" i="6"/>
  <c r="AB410" i="6"/>
  <c r="Z410" i="6"/>
  <c r="Y410" i="6"/>
  <c r="W410" i="6"/>
  <c r="V410" i="6"/>
  <c r="T410" i="6"/>
  <c r="S410" i="6"/>
  <c r="Q410" i="6"/>
  <c r="P410" i="6"/>
  <c r="N410" i="6"/>
  <c r="M410" i="6"/>
  <c r="K410" i="6"/>
  <c r="J410" i="6"/>
  <c r="H410" i="6"/>
  <c r="G410" i="6"/>
  <c r="E410" i="6"/>
  <c r="D410" i="6"/>
  <c r="AZ409" i="6"/>
  <c r="AY409" i="6"/>
  <c r="AX409" i="6"/>
  <c r="AW409" i="6"/>
  <c r="AV409" i="6"/>
  <c r="AU409" i="6"/>
  <c r="AT409" i="6"/>
  <c r="AS409" i="6"/>
  <c r="AR409" i="6"/>
  <c r="AQ409" i="6"/>
  <c r="AO409" i="6"/>
  <c r="AN409" i="6"/>
  <c r="AL409" i="6"/>
  <c r="AK409" i="6"/>
  <c r="AI409" i="6"/>
  <c r="AH409" i="6"/>
  <c r="AF409" i="6"/>
  <c r="AE409" i="6"/>
  <c r="AC409" i="6"/>
  <c r="AB409" i="6"/>
  <c r="Z409" i="6"/>
  <c r="Y409" i="6"/>
  <c r="W409" i="6"/>
  <c r="V409" i="6"/>
  <c r="T409" i="6"/>
  <c r="S409" i="6"/>
  <c r="Q409" i="6"/>
  <c r="P409" i="6"/>
  <c r="N409" i="6"/>
  <c r="M409" i="6"/>
  <c r="K409" i="6"/>
  <c r="J409" i="6"/>
  <c r="H409" i="6"/>
  <c r="G409" i="6"/>
  <c r="E409" i="6"/>
  <c r="D409" i="6"/>
  <c r="AZ408" i="6"/>
  <c r="AY408" i="6"/>
  <c r="AX408" i="6"/>
  <c r="AW408" i="6"/>
  <c r="AV408" i="6"/>
  <c r="AU408" i="6"/>
  <c r="AT408" i="6"/>
  <c r="AS408" i="6"/>
  <c r="AR408" i="6"/>
  <c r="AQ408" i="6"/>
  <c r="AO408" i="6"/>
  <c r="AN408" i="6"/>
  <c r="AL408" i="6"/>
  <c r="AK408" i="6"/>
  <c r="AI408" i="6"/>
  <c r="AH408" i="6"/>
  <c r="AF408" i="6"/>
  <c r="AE408" i="6"/>
  <c r="AC408" i="6"/>
  <c r="AB408" i="6"/>
  <c r="Z408" i="6"/>
  <c r="Y408" i="6"/>
  <c r="W408" i="6"/>
  <c r="V408" i="6"/>
  <c r="T408" i="6"/>
  <c r="S408" i="6"/>
  <c r="Q408" i="6"/>
  <c r="P408" i="6"/>
  <c r="N408" i="6"/>
  <c r="M408" i="6"/>
  <c r="K408" i="6"/>
  <c r="J408" i="6"/>
  <c r="H408" i="6"/>
  <c r="G408" i="6"/>
  <c r="E408" i="6"/>
  <c r="D408" i="6"/>
  <c r="AZ407" i="6"/>
  <c r="AY407" i="6"/>
  <c r="AX407" i="6"/>
  <c r="AW407" i="6"/>
  <c r="AV407" i="6"/>
  <c r="AU407" i="6"/>
  <c r="AT407" i="6"/>
  <c r="AS407" i="6"/>
  <c r="AR407" i="6"/>
  <c r="AQ407" i="6"/>
  <c r="AO407" i="6"/>
  <c r="AN407" i="6"/>
  <c r="AL407" i="6"/>
  <c r="AK407" i="6"/>
  <c r="AI407" i="6"/>
  <c r="AH407" i="6"/>
  <c r="AF407" i="6"/>
  <c r="AE407" i="6"/>
  <c r="AC407" i="6"/>
  <c r="AB407" i="6"/>
  <c r="Z407" i="6"/>
  <c r="Y407" i="6"/>
  <c r="W407" i="6"/>
  <c r="V407" i="6"/>
  <c r="T407" i="6"/>
  <c r="S407" i="6"/>
  <c r="Q407" i="6"/>
  <c r="P407" i="6"/>
  <c r="N407" i="6"/>
  <c r="M407" i="6"/>
  <c r="K407" i="6"/>
  <c r="J407" i="6"/>
  <c r="H407" i="6"/>
  <c r="G407" i="6"/>
  <c r="E407" i="6"/>
  <c r="D407" i="6"/>
  <c r="AZ406" i="6"/>
  <c r="AY406" i="6"/>
  <c r="AX406" i="6"/>
  <c r="AW406" i="6"/>
  <c r="AV406" i="6"/>
  <c r="AU406" i="6"/>
  <c r="AT406" i="6"/>
  <c r="AS406" i="6"/>
  <c r="AR406" i="6"/>
  <c r="AQ406" i="6"/>
  <c r="AO406" i="6"/>
  <c r="AN406" i="6"/>
  <c r="AL406" i="6"/>
  <c r="AK406" i="6"/>
  <c r="AI406" i="6"/>
  <c r="AH406" i="6"/>
  <c r="AF406" i="6"/>
  <c r="AE406" i="6"/>
  <c r="AC406" i="6"/>
  <c r="AB406" i="6"/>
  <c r="Z406" i="6"/>
  <c r="Y406" i="6"/>
  <c r="W406" i="6"/>
  <c r="V406" i="6"/>
  <c r="T406" i="6"/>
  <c r="S406" i="6"/>
  <c r="Q406" i="6"/>
  <c r="P406" i="6"/>
  <c r="N406" i="6"/>
  <c r="M406" i="6"/>
  <c r="K406" i="6"/>
  <c r="J406" i="6"/>
  <c r="H406" i="6"/>
  <c r="G406" i="6"/>
  <c r="E406" i="6"/>
  <c r="D406" i="6"/>
  <c r="AZ405" i="6"/>
  <c r="AY405" i="6"/>
  <c r="AX405" i="6"/>
  <c r="AW405" i="6"/>
  <c r="AV405" i="6"/>
  <c r="AU405" i="6"/>
  <c r="AT405" i="6"/>
  <c r="AS405" i="6"/>
  <c r="AR405" i="6"/>
  <c r="AQ405" i="6"/>
  <c r="AO405" i="6"/>
  <c r="AN405" i="6"/>
  <c r="AL405" i="6"/>
  <c r="AK405" i="6"/>
  <c r="AI405" i="6"/>
  <c r="AH405" i="6"/>
  <c r="AF405" i="6"/>
  <c r="AE405" i="6"/>
  <c r="AC405" i="6"/>
  <c r="AB405" i="6"/>
  <c r="Z405" i="6"/>
  <c r="Y405" i="6"/>
  <c r="W405" i="6"/>
  <c r="V405" i="6"/>
  <c r="T405" i="6"/>
  <c r="S405" i="6"/>
  <c r="Q405" i="6"/>
  <c r="P405" i="6"/>
  <c r="N405" i="6"/>
  <c r="M405" i="6"/>
  <c r="K405" i="6"/>
  <c r="J405" i="6"/>
  <c r="H405" i="6"/>
  <c r="G405" i="6"/>
  <c r="E405" i="6"/>
  <c r="D405" i="6"/>
  <c r="AZ404" i="6"/>
  <c r="AY404" i="6"/>
  <c r="AX404" i="6"/>
  <c r="AW404" i="6"/>
  <c r="AV404" i="6"/>
  <c r="AU404" i="6"/>
  <c r="AT404" i="6"/>
  <c r="AS404" i="6"/>
  <c r="AR404" i="6"/>
  <c r="AQ404" i="6"/>
  <c r="AO404" i="6"/>
  <c r="AN404" i="6"/>
  <c r="AL404" i="6"/>
  <c r="AK404" i="6"/>
  <c r="AI404" i="6"/>
  <c r="AH404" i="6"/>
  <c r="AF404" i="6"/>
  <c r="AE404" i="6"/>
  <c r="AC404" i="6"/>
  <c r="AB404" i="6"/>
  <c r="Z404" i="6"/>
  <c r="Y404" i="6"/>
  <c r="W404" i="6"/>
  <c r="V404" i="6"/>
  <c r="T404" i="6"/>
  <c r="S404" i="6"/>
  <c r="Q404" i="6"/>
  <c r="P404" i="6"/>
  <c r="N404" i="6"/>
  <c r="M404" i="6"/>
  <c r="K404" i="6"/>
  <c r="J404" i="6"/>
  <c r="H404" i="6"/>
  <c r="G404" i="6"/>
  <c r="E404" i="6"/>
  <c r="D404" i="6"/>
  <c r="AZ403" i="6"/>
  <c r="AY403" i="6"/>
  <c r="AX403" i="6"/>
  <c r="AW403" i="6"/>
  <c r="AV403" i="6"/>
  <c r="AU403" i="6"/>
  <c r="AT403" i="6"/>
  <c r="AS403" i="6"/>
  <c r="AR403" i="6"/>
  <c r="AQ403" i="6"/>
  <c r="AO403" i="6"/>
  <c r="AN403" i="6"/>
  <c r="AL403" i="6"/>
  <c r="AK403" i="6"/>
  <c r="AI403" i="6"/>
  <c r="AH403" i="6"/>
  <c r="AF403" i="6"/>
  <c r="AE403" i="6"/>
  <c r="AC403" i="6"/>
  <c r="AB403" i="6"/>
  <c r="Z403" i="6"/>
  <c r="Y403" i="6"/>
  <c r="W403" i="6"/>
  <c r="V403" i="6"/>
  <c r="T403" i="6"/>
  <c r="S403" i="6"/>
  <c r="Q403" i="6"/>
  <c r="P403" i="6"/>
  <c r="N403" i="6"/>
  <c r="M403" i="6"/>
  <c r="K403" i="6"/>
  <c r="J403" i="6"/>
  <c r="H403" i="6"/>
  <c r="G403" i="6"/>
  <c r="E403" i="6"/>
  <c r="D403" i="6"/>
  <c r="AZ402" i="6"/>
  <c r="AY402" i="6"/>
  <c r="AX402" i="6"/>
  <c r="AW402" i="6"/>
  <c r="AV402" i="6"/>
  <c r="AU402" i="6"/>
  <c r="AT402" i="6"/>
  <c r="AS402" i="6"/>
  <c r="AR402" i="6"/>
  <c r="AQ402" i="6"/>
  <c r="AO402" i="6"/>
  <c r="AN402" i="6"/>
  <c r="AL402" i="6"/>
  <c r="AK402" i="6"/>
  <c r="AI402" i="6"/>
  <c r="AH402" i="6"/>
  <c r="AF402" i="6"/>
  <c r="AE402" i="6"/>
  <c r="AC402" i="6"/>
  <c r="AB402" i="6"/>
  <c r="Z402" i="6"/>
  <c r="Y402" i="6"/>
  <c r="W402" i="6"/>
  <c r="V402" i="6"/>
  <c r="T402" i="6"/>
  <c r="S402" i="6"/>
  <c r="Q402" i="6"/>
  <c r="P402" i="6"/>
  <c r="N402" i="6"/>
  <c r="M402" i="6"/>
  <c r="K402" i="6"/>
  <c r="J402" i="6"/>
  <c r="H402" i="6"/>
  <c r="G402" i="6"/>
  <c r="E402" i="6"/>
  <c r="D402" i="6"/>
  <c r="AZ401" i="6"/>
  <c r="AY401" i="6"/>
  <c r="AX401" i="6"/>
  <c r="AW401" i="6"/>
  <c r="AV401" i="6"/>
  <c r="AU401" i="6"/>
  <c r="AT401" i="6"/>
  <c r="AS401" i="6"/>
  <c r="AR401" i="6"/>
  <c r="AQ401" i="6"/>
  <c r="AO401" i="6"/>
  <c r="AN401" i="6"/>
  <c r="AL401" i="6"/>
  <c r="AK401" i="6"/>
  <c r="AI401" i="6"/>
  <c r="AH401" i="6"/>
  <c r="AF401" i="6"/>
  <c r="AE401" i="6"/>
  <c r="AC401" i="6"/>
  <c r="AB401" i="6"/>
  <c r="Z401" i="6"/>
  <c r="Y401" i="6"/>
  <c r="W401" i="6"/>
  <c r="V401" i="6"/>
  <c r="T401" i="6"/>
  <c r="S401" i="6"/>
  <c r="Q401" i="6"/>
  <c r="P401" i="6"/>
  <c r="N401" i="6"/>
  <c r="M401" i="6"/>
  <c r="K401" i="6"/>
  <c r="J401" i="6"/>
  <c r="H401" i="6"/>
  <c r="G401" i="6"/>
  <c r="E401" i="6"/>
  <c r="D401" i="6"/>
  <c r="AZ400" i="6"/>
  <c r="AY400" i="6"/>
  <c r="AX400" i="6"/>
  <c r="AW400" i="6"/>
  <c r="AV400" i="6"/>
  <c r="AU400" i="6"/>
  <c r="AT400" i="6"/>
  <c r="AS400" i="6"/>
  <c r="AR400" i="6"/>
  <c r="AQ400" i="6"/>
  <c r="AO400" i="6"/>
  <c r="AN400" i="6"/>
  <c r="AL400" i="6"/>
  <c r="AK400" i="6"/>
  <c r="AI400" i="6"/>
  <c r="AH400" i="6"/>
  <c r="AF400" i="6"/>
  <c r="AE400" i="6"/>
  <c r="AC400" i="6"/>
  <c r="AB400" i="6"/>
  <c r="Z400" i="6"/>
  <c r="Y400" i="6"/>
  <c r="W400" i="6"/>
  <c r="V400" i="6"/>
  <c r="T400" i="6"/>
  <c r="S400" i="6"/>
  <c r="Q400" i="6"/>
  <c r="P400" i="6"/>
  <c r="N400" i="6"/>
  <c r="M400" i="6"/>
  <c r="K400" i="6"/>
  <c r="J400" i="6"/>
  <c r="H400" i="6"/>
  <c r="G400" i="6"/>
  <c r="E400" i="6"/>
  <c r="D400" i="6"/>
  <c r="AZ399" i="6"/>
  <c r="AY399" i="6"/>
  <c r="AX399" i="6"/>
  <c r="AW399" i="6"/>
  <c r="AV399" i="6"/>
  <c r="AU399" i="6"/>
  <c r="AT399" i="6"/>
  <c r="AS399" i="6"/>
  <c r="AR399" i="6"/>
  <c r="AQ399" i="6"/>
  <c r="AO399" i="6"/>
  <c r="AN399" i="6"/>
  <c r="AL399" i="6"/>
  <c r="AK399" i="6"/>
  <c r="AI399" i="6"/>
  <c r="AH399" i="6"/>
  <c r="AF399" i="6"/>
  <c r="AE399" i="6"/>
  <c r="AC399" i="6"/>
  <c r="AB399" i="6"/>
  <c r="Z399" i="6"/>
  <c r="Y399" i="6"/>
  <c r="W399" i="6"/>
  <c r="V399" i="6"/>
  <c r="T399" i="6"/>
  <c r="S399" i="6"/>
  <c r="Q399" i="6"/>
  <c r="P399" i="6"/>
  <c r="N399" i="6"/>
  <c r="M399" i="6"/>
  <c r="K399" i="6"/>
  <c r="J399" i="6"/>
  <c r="H399" i="6"/>
  <c r="G399" i="6"/>
  <c r="E399" i="6"/>
  <c r="D399" i="6"/>
  <c r="AZ398" i="6"/>
  <c r="AY398" i="6"/>
  <c r="AX398" i="6"/>
  <c r="AW398" i="6"/>
  <c r="AV398" i="6"/>
  <c r="AU398" i="6"/>
  <c r="AT398" i="6"/>
  <c r="AS398" i="6"/>
  <c r="AR398" i="6"/>
  <c r="AQ398" i="6"/>
  <c r="AO398" i="6"/>
  <c r="AN398" i="6"/>
  <c r="AL398" i="6"/>
  <c r="AK398" i="6"/>
  <c r="AI398" i="6"/>
  <c r="AH398" i="6"/>
  <c r="AF398" i="6"/>
  <c r="AE398" i="6"/>
  <c r="AC398" i="6"/>
  <c r="AB398" i="6"/>
  <c r="Z398" i="6"/>
  <c r="Y398" i="6"/>
  <c r="W398" i="6"/>
  <c r="V398" i="6"/>
  <c r="T398" i="6"/>
  <c r="S398" i="6"/>
  <c r="Q398" i="6"/>
  <c r="P398" i="6"/>
  <c r="N398" i="6"/>
  <c r="M398" i="6"/>
  <c r="K398" i="6"/>
  <c r="J398" i="6"/>
  <c r="H398" i="6"/>
  <c r="G398" i="6"/>
  <c r="E398" i="6"/>
  <c r="D398" i="6"/>
  <c r="AZ397" i="6"/>
  <c r="AY397" i="6"/>
  <c r="AX397" i="6"/>
  <c r="AW397" i="6"/>
  <c r="AV397" i="6"/>
  <c r="AU397" i="6"/>
  <c r="AT397" i="6"/>
  <c r="AS397" i="6"/>
  <c r="AR397" i="6"/>
  <c r="AQ397" i="6"/>
  <c r="AO397" i="6"/>
  <c r="AN397" i="6"/>
  <c r="AL397" i="6"/>
  <c r="AK397" i="6"/>
  <c r="AI397" i="6"/>
  <c r="AH397" i="6"/>
  <c r="AF397" i="6"/>
  <c r="AE397" i="6"/>
  <c r="AC397" i="6"/>
  <c r="AB397" i="6"/>
  <c r="Z397" i="6"/>
  <c r="Y397" i="6"/>
  <c r="W397" i="6"/>
  <c r="V397" i="6"/>
  <c r="T397" i="6"/>
  <c r="S397" i="6"/>
  <c r="Q397" i="6"/>
  <c r="P397" i="6"/>
  <c r="N397" i="6"/>
  <c r="M397" i="6"/>
  <c r="K397" i="6"/>
  <c r="J397" i="6"/>
  <c r="H397" i="6"/>
  <c r="G397" i="6"/>
  <c r="E397" i="6"/>
  <c r="D397" i="6"/>
  <c r="AZ396" i="6"/>
  <c r="AY396" i="6"/>
  <c r="AX396" i="6"/>
  <c r="AW396" i="6"/>
  <c r="AV396" i="6"/>
  <c r="AU396" i="6"/>
  <c r="AT396" i="6"/>
  <c r="AS396" i="6"/>
  <c r="AR396" i="6"/>
  <c r="AQ396" i="6"/>
  <c r="AO396" i="6"/>
  <c r="AN396" i="6"/>
  <c r="AL396" i="6"/>
  <c r="AK396" i="6"/>
  <c r="AI396" i="6"/>
  <c r="AH396" i="6"/>
  <c r="AF396" i="6"/>
  <c r="AE396" i="6"/>
  <c r="AC396" i="6"/>
  <c r="AB396" i="6"/>
  <c r="Z396" i="6"/>
  <c r="Y396" i="6"/>
  <c r="W396" i="6"/>
  <c r="V396" i="6"/>
  <c r="T396" i="6"/>
  <c r="S396" i="6"/>
  <c r="Q396" i="6"/>
  <c r="P396" i="6"/>
  <c r="N396" i="6"/>
  <c r="M396" i="6"/>
  <c r="K396" i="6"/>
  <c r="J396" i="6"/>
  <c r="H396" i="6"/>
  <c r="G396" i="6"/>
  <c r="E396" i="6"/>
  <c r="D396" i="6"/>
  <c r="AZ395" i="6"/>
  <c r="AY395" i="6"/>
  <c r="AX395" i="6"/>
  <c r="AW395" i="6"/>
  <c r="AV395" i="6"/>
  <c r="AU395" i="6"/>
  <c r="AT395" i="6"/>
  <c r="AS395" i="6"/>
  <c r="AR395" i="6"/>
  <c r="AQ395" i="6"/>
  <c r="AO395" i="6"/>
  <c r="AN395" i="6"/>
  <c r="AL395" i="6"/>
  <c r="AK395" i="6"/>
  <c r="AI395" i="6"/>
  <c r="AH395" i="6"/>
  <c r="AF395" i="6"/>
  <c r="AE395" i="6"/>
  <c r="AC395" i="6"/>
  <c r="AB395" i="6"/>
  <c r="Z395" i="6"/>
  <c r="Y395" i="6"/>
  <c r="W395" i="6"/>
  <c r="V395" i="6"/>
  <c r="T395" i="6"/>
  <c r="S395" i="6"/>
  <c r="Q395" i="6"/>
  <c r="P395" i="6"/>
  <c r="N395" i="6"/>
  <c r="M395" i="6"/>
  <c r="K395" i="6"/>
  <c r="J395" i="6"/>
  <c r="H395" i="6"/>
  <c r="G395" i="6"/>
  <c r="E395" i="6"/>
  <c r="D395" i="6"/>
  <c r="AZ394" i="6"/>
  <c r="AY394" i="6"/>
  <c r="AX394" i="6"/>
  <c r="AW394" i="6"/>
  <c r="AV394" i="6"/>
  <c r="AU394" i="6"/>
  <c r="AT394" i="6"/>
  <c r="AS394" i="6"/>
  <c r="AR394" i="6"/>
  <c r="AQ394" i="6"/>
  <c r="AO394" i="6"/>
  <c r="AN394" i="6"/>
  <c r="AL394" i="6"/>
  <c r="AK394" i="6"/>
  <c r="AI394" i="6"/>
  <c r="AH394" i="6"/>
  <c r="AF394" i="6"/>
  <c r="AE394" i="6"/>
  <c r="AC394" i="6"/>
  <c r="AB394" i="6"/>
  <c r="Z394" i="6"/>
  <c r="Y394" i="6"/>
  <c r="W394" i="6"/>
  <c r="V394" i="6"/>
  <c r="T394" i="6"/>
  <c r="S394" i="6"/>
  <c r="Q394" i="6"/>
  <c r="P394" i="6"/>
  <c r="N394" i="6"/>
  <c r="M394" i="6"/>
  <c r="K394" i="6"/>
  <c r="J394" i="6"/>
  <c r="H394" i="6"/>
  <c r="G394" i="6"/>
  <c r="E394" i="6"/>
  <c r="D394" i="6"/>
  <c r="AZ393" i="6"/>
  <c r="AY393" i="6"/>
  <c r="AX393" i="6"/>
  <c r="AW393" i="6"/>
  <c r="AV393" i="6"/>
  <c r="AU393" i="6"/>
  <c r="AT393" i="6"/>
  <c r="AS393" i="6"/>
  <c r="AR393" i="6"/>
  <c r="AQ393" i="6"/>
  <c r="AO393" i="6"/>
  <c r="AN393" i="6"/>
  <c r="AL393" i="6"/>
  <c r="AK393" i="6"/>
  <c r="AI393" i="6"/>
  <c r="AH393" i="6"/>
  <c r="AF393" i="6"/>
  <c r="AE393" i="6"/>
  <c r="AC393" i="6"/>
  <c r="AB393" i="6"/>
  <c r="Z393" i="6"/>
  <c r="Y393" i="6"/>
  <c r="W393" i="6"/>
  <c r="V393" i="6"/>
  <c r="T393" i="6"/>
  <c r="S393" i="6"/>
  <c r="Q393" i="6"/>
  <c r="P393" i="6"/>
  <c r="N393" i="6"/>
  <c r="M393" i="6"/>
  <c r="K393" i="6"/>
  <c r="J393" i="6"/>
  <c r="H393" i="6"/>
  <c r="G393" i="6"/>
  <c r="E393" i="6"/>
  <c r="D393" i="6"/>
  <c r="AZ392" i="6"/>
  <c r="AY392" i="6"/>
  <c r="AX392" i="6"/>
  <c r="AW392" i="6"/>
  <c r="AV392" i="6"/>
  <c r="AU392" i="6"/>
  <c r="AT392" i="6"/>
  <c r="AS392" i="6"/>
  <c r="AR392" i="6"/>
  <c r="AQ392" i="6"/>
  <c r="AO392" i="6"/>
  <c r="AN392" i="6"/>
  <c r="AL392" i="6"/>
  <c r="AK392" i="6"/>
  <c r="AI392" i="6"/>
  <c r="AH392" i="6"/>
  <c r="AF392" i="6"/>
  <c r="AE392" i="6"/>
  <c r="AC392" i="6"/>
  <c r="AB392" i="6"/>
  <c r="Z392" i="6"/>
  <c r="Y392" i="6"/>
  <c r="W392" i="6"/>
  <c r="V392" i="6"/>
  <c r="T392" i="6"/>
  <c r="S392" i="6"/>
  <c r="Q392" i="6"/>
  <c r="P392" i="6"/>
  <c r="N392" i="6"/>
  <c r="M392" i="6"/>
  <c r="K392" i="6"/>
  <c r="J392" i="6"/>
  <c r="H392" i="6"/>
  <c r="G392" i="6"/>
  <c r="E392" i="6"/>
  <c r="D392" i="6"/>
  <c r="AZ391" i="6"/>
  <c r="AY391" i="6"/>
  <c r="AX391" i="6"/>
  <c r="AW391" i="6"/>
  <c r="AV391" i="6"/>
  <c r="AU391" i="6"/>
  <c r="AT391" i="6"/>
  <c r="AS391" i="6"/>
  <c r="AR391" i="6"/>
  <c r="AQ391" i="6"/>
  <c r="AO391" i="6"/>
  <c r="AN391" i="6"/>
  <c r="AL391" i="6"/>
  <c r="AK391" i="6"/>
  <c r="AI391" i="6"/>
  <c r="AH391" i="6"/>
  <c r="AF391" i="6"/>
  <c r="AE391" i="6"/>
  <c r="AC391" i="6"/>
  <c r="AB391" i="6"/>
  <c r="Z391" i="6"/>
  <c r="Y391" i="6"/>
  <c r="W391" i="6"/>
  <c r="V391" i="6"/>
  <c r="T391" i="6"/>
  <c r="S391" i="6"/>
  <c r="Q391" i="6"/>
  <c r="P391" i="6"/>
  <c r="N391" i="6"/>
  <c r="M391" i="6"/>
  <c r="K391" i="6"/>
  <c r="J391" i="6"/>
  <c r="H391" i="6"/>
  <c r="G391" i="6"/>
  <c r="E391" i="6"/>
  <c r="D391" i="6"/>
  <c r="AZ390" i="6"/>
  <c r="AY390" i="6"/>
  <c r="AX390" i="6"/>
  <c r="AW390" i="6"/>
  <c r="AV390" i="6"/>
  <c r="AU390" i="6"/>
  <c r="AT390" i="6"/>
  <c r="AS390" i="6"/>
  <c r="AR390" i="6"/>
  <c r="AQ390" i="6"/>
  <c r="AO390" i="6"/>
  <c r="AN390" i="6"/>
  <c r="AL390" i="6"/>
  <c r="AK390" i="6"/>
  <c r="AI390" i="6"/>
  <c r="AH390" i="6"/>
  <c r="AF390" i="6"/>
  <c r="AE390" i="6"/>
  <c r="AC390" i="6"/>
  <c r="AB390" i="6"/>
  <c r="Z390" i="6"/>
  <c r="Y390" i="6"/>
  <c r="W390" i="6"/>
  <c r="V390" i="6"/>
  <c r="T390" i="6"/>
  <c r="S390" i="6"/>
  <c r="Q390" i="6"/>
  <c r="P390" i="6"/>
  <c r="N390" i="6"/>
  <c r="M390" i="6"/>
  <c r="K390" i="6"/>
  <c r="J390" i="6"/>
  <c r="H390" i="6"/>
  <c r="G390" i="6"/>
  <c r="E390" i="6"/>
  <c r="D390" i="6"/>
  <c r="AZ389" i="6"/>
  <c r="AY389" i="6"/>
  <c r="AX389" i="6"/>
  <c r="AW389" i="6"/>
  <c r="AV389" i="6"/>
  <c r="AU389" i="6"/>
  <c r="AT389" i="6"/>
  <c r="AS389" i="6"/>
  <c r="AR389" i="6"/>
  <c r="AQ389" i="6"/>
  <c r="AO389" i="6"/>
  <c r="AN389" i="6"/>
  <c r="AL389" i="6"/>
  <c r="AK389" i="6"/>
  <c r="AI389" i="6"/>
  <c r="AH389" i="6"/>
  <c r="AF389" i="6"/>
  <c r="AE389" i="6"/>
  <c r="AC389" i="6"/>
  <c r="AB389" i="6"/>
  <c r="Z389" i="6"/>
  <c r="Y389" i="6"/>
  <c r="W389" i="6"/>
  <c r="V389" i="6"/>
  <c r="T389" i="6"/>
  <c r="S389" i="6"/>
  <c r="Q389" i="6"/>
  <c r="P389" i="6"/>
  <c r="N389" i="6"/>
  <c r="M389" i="6"/>
  <c r="K389" i="6"/>
  <c r="J389" i="6"/>
  <c r="H389" i="6"/>
  <c r="G389" i="6"/>
  <c r="E389" i="6"/>
  <c r="D389" i="6"/>
  <c r="AZ388" i="6"/>
  <c r="AY388" i="6"/>
  <c r="AX388" i="6"/>
  <c r="AW388" i="6"/>
  <c r="AV388" i="6"/>
  <c r="AU388" i="6"/>
  <c r="AT388" i="6"/>
  <c r="AS388" i="6"/>
  <c r="AR388" i="6"/>
  <c r="AQ388" i="6"/>
  <c r="AO388" i="6"/>
  <c r="AN388" i="6"/>
  <c r="AL388" i="6"/>
  <c r="AK388" i="6"/>
  <c r="AI388" i="6"/>
  <c r="AH388" i="6"/>
  <c r="AF388" i="6"/>
  <c r="AE388" i="6"/>
  <c r="AC388" i="6"/>
  <c r="AB388" i="6"/>
  <c r="Z388" i="6"/>
  <c r="Y388" i="6"/>
  <c r="W388" i="6"/>
  <c r="V388" i="6"/>
  <c r="T388" i="6"/>
  <c r="S388" i="6"/>
  <c r="Q388" i="6"/>
  <c r="P388" i="6"/>
  <c r="N388" i="6"/>
  <c r="M388" i="6"/>
  <c r="K388" i="6"/>
  <c r="J388" i="6"/>
  <c r="H388" i="6"/>
  <c r="G388" i="6"/>
  <c r="E388" i="6"/>
  <c r="D388" i="6"/>
  <c r="AZ387" i="6"/>
  <c r="AY387" i="6"/>
  <c r="AX387" i="6"/>
  <c r="AW387" i="6"/>
  <c r="AV387" i="6"/>
  <c r="AU387" i="6"/>
  <c r="AT387" i="6"/>
  <c r="AS387" i="6"/>
  <c r="AR387" i="6"/>
  <c r="AQ387" i="6"/>
  <c r="AO387" i="6"/>
  <c r="AN387" i="6"/>
  <c r="AL387" i="6"/>
  <c r="AK387" i="6"/>
  <c r="AI387" i="6"/>
  <c r="AH387" i="6"/>
  <c r="AF387" i="6"/>
  <c r="AE387" i="6"/>
  <c r="AC387" i="6"/>
  <c r="AB387" i="6"/>
  <c r="Z387" i="6"/>
  <c r="Y387" i="6"/>
  <c r="W387" i="6"/>
  <c r="V387" i="6"/>
  <c r="T387" i="6"/>
  <c r="S387" i="6"/>
  <c r="Q387" i="6"/>
  <c r="P387" i="6"/>
  <c r="N387" i="6"/>
  <c r="M387" i="6"/>
  <c r="K387" i="6"/>
  <c r="J387" i="6"/>
  <c r="H387" i="6"/>
  <c r="G387" i="6"/>
  <c r="E387" i="6"/>
  <c r="D387" i="6"/>
  <c r="AZ386" i="6"/>
  <c r="AY386" i="6"/>
  <c r="AX386" i="6"/>
  <c r="AW386" i="6"/>
  <c r="AV386" i="6"/>
  <c r="AU386" i="6"/>
  <c r="AT386" i="6"/>
  <c r="AS386" i="6"/>
  <c r="AR386" i="6"/>
  <c r="AQ386" i="6"/>
  <c r="AO386" i="6"/>
  <c r="AN386" i="6"/>
  <c r="AL386" i="6"/>
  <c r="AK386" i="6"/>
  <c r="AI386" i="6"/>
  <c r="AH386" i="6"/>
  <c r="AF386" i="6"/>
  <c r="AE386" i="6"/>
  <c r="AC386" i="6"/>
  <c r="AB386" i="6"/>
  <c r="Z386" i="6"/>
  <c r="Y386" i="6"/>
  <c r="W386" i="6"/>
  <c r="V386" i="6"/>
  <c r="T386" i="6"/>
  <c r="S386" i="6"/>
  <c r="Q386" i="6"/>
  <c r="P386" i="6"/>
  <c r="N386" i="6"/>
  <c r="M386" i="6"/>
  <c r="K386" i="6"/>
  <c r="J386" i="6"/>
  <c r="H386" i="6"/>
  <c r="G386" i="6"/>
  <c r="E386" i="6"/>
  <c r="D386" i="6"/>
  <c r="AZ385" i="6"/>
  <c r="AY385" i="6"/>
  <c r="AX385" i="6"/>
  <c r="AW385" i="6"/>
  <c r="AV385" i="6"/>
  <c r="AU385" i="6"/>
  <c r="AT385" i="6"/>
  <c r="AS385" i="6"/>
  <c r="AR385" i="6"/>
  <c r="AQ385" i="6"/>
  <c r="AO385" i="6"/>
  <c r="AN385" i="6"/>
  <c r="AL385" i="6"/>
  <c r="AK385" i="6"/>
  <c r="AI385" i="6"/>
  <c r="AH385" i="6"/>
  <c r="AF385" i="6"/>
  <c r="AE385" i="6"/>
  <c r="AC385" i="6"/>
  <c r="AB385" i="6"/>
  <c r="Z385" i="6"/>
  <c r="Y385" i="6"/>
  <c r="W385" i="6"/>
  <c r="V385" i="6"/>
  <c r="T385" i="6"/>
  <c r="S385" i="6"/>
  <c r="Q385" i="6"/>
  <c r="P385" i="6"/>
  <c r="N385" i="6"/>
  <c r="M385" i="6"/>
  <c r="K385" i="6"/>
  <c r="J385" i="6"/>
  <c r="H385" i="6"/>
  <c r="G385" i="6"/>
  <c r="E385" i="6"/>
  <c r="D385" i="6"/>
  <c r="AZ384" i="6"/>
  <c r="AY384" i="6"/>
  <c r="AX384" i="6"/>
  <c r="AW384" i="6"/>
  <c r="AV384" i="6"/>
  <c r="AU384" i="6"/>
  <c r="AT384" i="6"/>
  <c r="AS384" i="6"/>
  <c r="AR384" i="6"/>
  <c r="AQ384" i="6"/>
  <c r="AO384" i="6"/>
  <c r="AN384" i="6"/>
  <c r="AL384" i="6"/>
  <c r="AK384" i="6"/>
  <c r="AI384" i="6"/>
  <c r="AH384" i="6"/>
  <c r="AF384" i="6"/>
  <c r="AE384" i="6"/>
  <c r="AC384" i="6"/>
  <c r="AB384" i="6"/>
  <c r="Z384" i="6"/>
  <c r="Y384" i="6"/>
  <c r="W384" i="6"/>
  <c r="V384" i="6"/>
  <c r="T384" i="6"/>
  <c r="S384" i="6"/>
  <c r="Q384" i="6"/>
  <c r="P384" i="6"/>
  <c r="N384" i="6"/>
  <c r="M384" i="6"/>
  <c r="K384" i="6"/>
  <c r="J384" i="6"/>
  <c r="H384" i="6"/>
  <c r="G384" i="6"/>
  <c r="E384" i="6"/>
  <c r="D384" i="6"/>
  <c r="AZ383" i="6"/>
  <c r="AY383" i="6"/>
  <c r="AX383" i="6"/>
  <c r="AW383" i="6"/>
  <c r="AV383" i="6"/>
  <c r="AU383" i="6"/>
  <c r="AT383" i="6"/>
  <c r="AS383" i="6"/>
  <c r="AR383" i="6"/>
  <c r="AQ383" i="6"/>
  <c r="AO383" i="6"/>
  <c r="AN383" i="6"/>
  <c r="AL383" i="6"/>
  <c r="AK383" i="6"/>
  <c r="AI383" i="6"/>
  <c r="AH383" i="6"/>
  <c r="AF383" i="6"/>
  <c r="AE383" i="6"/>
  <c r="AC383" i="6"/>
  <c r="AB383" i="6"/>
  <c r="Z383" i="6"/>
  <c r="Y383" i="6"/>
  <c r="W383" i="6"/>
  <c r="V383" i="6"/>
  <c r="T383" i="6"/>
  <c r="S383" i="6"/>
  <c r="Q383" i="6"/>
  <c r="P383" i="6"/>
  <c r="N383" i="6"/>
  <c r="M383" i="6"/>
  <c r="K383" i="6"/>
  <c r="J383" i="6"/>
  <c r="H383" i="6"/>
  <c r="G383" i="6"/>
  <c r="E383" i="6"/>
  <c r="D383" i="6"/>
  <c r="AZ382" i="6"/>
  <c r="AY382" i="6"/>
  <c r="AX382" i="6"/>
  <c r="AW382" i="6"/>
  <c r="AV382" i="6"/>
  <c r="AU382" i="6"/>
  <c r="AT382" i="6"/>
  <c r="AS382" i="6"/>
  <c r="AR382" i="6"/>
  <c r="AQ382" i="6"/>
  <c r="AO382" i="6"/>
  <c r="AN382" i="6"/>
  <c r="AL382" i="6"/>
  <c r="AK382" i="6"/>
  <c r="AI382" i="6"/>
  <c r="AH382" i="6"/>
  <c r="AF382" i="6"/>
  <c r="AE382" i="6"/>
  <c r="AC382" i="6"/>
  <c r="AB382" i="6"/>
  <c r="Z382" i="6"/>
  <c r="Y382" i="6"/>
  <c r="W382" i="6"/>
  <c r="V382" i="6"/>
  <c r="T382" i="6"/>
  <c r="S382" i="6"/>
  <c r="Q382" i="6"/>
  <c r="P382" i="6"/>
  <c r="N382" i="6"/>
  <c r="M382" i="6"/>
  <c r="K382" i="6"/>
  <c r="J382" i="6"/>
  <c r="H382" i="6"/>
  <c r="G382" i="6"/>
  <c r="E382" i="6"/>
  <c r="D382" i="6"/>
  <c r="AZ381" i="6"/>
  <c r="AY381" i="6"/>
  <c r="AX381" i="6"/>
  <c r="AW381" i="6"/>
  <c r="AV381" i="6"/>
  <c r="AU381" i="6"/>
  <c r="AT381" i="6"/>
  <c r="AS381" i="6"/>
  <c r="AR381" i="6"/>
  <c r="AQ381" i="6"/>
  <c r="AO381" i="6"/>
  <c r="AN381" i="6"/>
  <c r="AL381" i="6"/>
  <c r="AK381" i="6"/>
  <c r="AI381" i="6"/>
  <c r="AH381" i="6"/>
  <c r="AF381" i="6"/>
  <c r="AE381" i="6"/>
  <c r="AC381" i="6"/>
  <c r="AB381" i="6"/>
  <c r="Z381" i="6"/>
  <c r="Y381" i="6"/>
  <c r="W381" i="6"/>
  <c r="V381" i="6"/>
  <c r="T381" i="6"/>
  <c r="S381" i="6"/>
  <c r="Q381" i="6"/>
  <c r="P381" i="6"/>
  <c r="N381" i="6"/>
  <c r="M381" i="6"/>
  <c r="K381" i="6"/>
  <c r="J381" i="6"/>
  <c r="H381" i="6"/>
  <c r="G381" i="6"/>
  <c r="E381" i="6"/>
  <c r="D381" i="6"/>
  <c r="AZ380" i="6"/>
  <c r="AY380" i="6"/>
  <c r="AX380" i="6"/>
  <c r="AW380" i="6"/>
  <c r="AV380" i="6"/>
  <c r="AU380" i="6"/>
  <c r="AT380" i="6"/>
  <c r="AS380" i="6"/>
  <c r="AR380" i="6"/>
  <c r="AQ380" i="6"/>
  <c r="AO380" i="6"/>
  <c r="AN380" i="6"/>
  <c r="AL380" i="6"/>
  <c r="AK380" i="6"/>
  <c r="AI380" i="6"/>
  <c r="AH380" i="6"/>
  <c r="AF380" i="6"/>
  <c r="AE380" i="6"/>
  <c r="AC380" i="6"/>
  <c r="AB380" i="6"/>
  <c r="Z380" i="6"/>
  <c r="Y380" i="6"/>
  <c r="W380" i="6"/>
  <c r="V380" i="6"/>
  <c r="T380" i="6"/>
  <c r="S380" i="6"/>
  <c r="Q380" i="6"/>
  <c r="P380" i="6"/>
  <c r="N380" i="6"/>
  <c r="M380" i="6"/>
  <c r="K380" i="6"/>
  <c r="J380" i="6"/>
  <c r="H380" i="6"/>
  <c r="G380" i="6"/>
  <c r="E380" i="6"/>
  <c r="D380" i="6"/>
  <c r="AZ379" i="6"/>
  <c r="AY379" i="6"/>
  <c r="AX379" i="6"/>
  <c r="AW379" i="6"/>
  <c r="AV379" i="6"/>
  <c r="AU379" i="6"/>
  <c r="AT379" i="6"/>
  <c r="AS379" i="6"/>
  <c r="AR379" i="6"/>
  <c r="AQ379" i="6"/>
  <c r="AO379" i="6"/>
  <c r="AN379" i="6"/>
  <c r="AL379" i="6"/>
  <c r="AK379" i="6"/>
  <c r="AI379" i="6"/>
  <c r="AH379" i="6"/>
  <c r="AF379" i="6"/>
  <c r="AE379" i="6"/>
  <c r="AC379" i="6"/>
  <c r="AB379" i="6"/>
  <c r="Z379" i="6"/>
  <c r="Y379" i="6"/>
  <c r="W379" i="6"/>
  <c r="V379" i="6"/>
  <c r="T379" i="6"/>
  <c r="S379" i="6"/>
  <c r="Q379" i="6"/>
  <c r="P379" i="6"/>
  <c r="N379" i="6"/>
  <c r="M379" i="6"/>
  <c r="K379" i="6"/>
  <c r="J379" i="6"/>
  <c r="H379" i="6"/>
  <c r="G379" i="6"/>
  <c r="E379" i="6"/>
  <c r="D379" i="6"/>
  <c r="AZ378" i="6"/>
  <c r="AY378" i="6"/>
  <c r="AX378" i="6"/>
  <c r="AW378" i="6"/>
  <c r="AV378" i="6"/>
  <c r="AU378" i="6"/>
  <c r="AT378" i="6"/>
  <c r="AS378" i="6"/>
  <c r="AR378" i="6"/>
  <c r="AQ378" i="6"/>
  <c r="AO378" i="6"/>
  <c r="AN378" i="6"/>
  <c r="AL378" i="6"/>
  <c r="AK378" i="6"/>
  <c r="AI378" i="6"/>
  <c r="AH378" i="6"/>
  <c r="AF378" i="6"/>
  <c r="AE378" i="6"/>
  <c r="AC378" i="6"/>
  <c r="AB378" i="6"/>
  <c r="Z378" i="6"/>
  <c r="Y378" i="6"/>
  <c r="W378" i="6"/>
  <c r="V378" i="6"/>
  <c r="T378" i="6"/>
  <c r="S378" i="6"/>
  <c r="Q378" i="6"/>
  <c r="P378" i="6"/>
  <c r="N378" i="6"/>
  <c r="M378" i="6"/>
  <c r="K378" i="6"/>
  <c r="J378" i="6"/>
  <c r="H378" i="6"/>
  <c r="G378" i="6"/>
  <c r="E378" i="6"/>
  <c r="D378" i="6"/>
  <c r="AZ377" i="6"/>
  <c r="AY377" i="6"/>
  <c r="AX377" i="6"/>
  <c r="AW377" i="6"/>
  <c r="AV377" i="6"/>
  <c r="AU377" i="6"/>
  <c r="AT377" i="6"/>
  <c r="AS377" i="6"/>
  <c r="AR377" i="6"/>
  <c r="AQ377" i="6"/>
  <c r="AO377" i="6"/>
  <c r="AN377" i="6"/>
  <c r="AL377" i="6"/>
  <c r="AK377" i="6"/>
  <c r="AI377" i="6"/>
  <c r="AH377" i="6"/>
  <c r="AF377" i="6"/>
  <c r="AE377" i="6"/>
  <c r="AC377" i="6"/>
  <c r="AB377" i="6"/>
  <c r="Z377" i="6"/>
  <c r="Y377" i="6"/>
  <c r="W377" i="6"/>
  <c r="V377" i="6"/>
  <c r="T377" i="6"/>
  <c r="S377" i="6"/>
  <c r="Q377" i="6"/>
  <c r="P377" i="6"/>
  <c r="N377" i="6"/>
  <c r="M377" i="6"/>
  <c r="K377" i="6"/>
  <c r="J377" i="6"/>
  <c r="H377" i="6"/>
  <c r="G377" i="6"/>
  <c r="E377" i="6"/>
  <c r="D377" i="6"/>
  <c r="AZ376" i="6"/>
  <c r="AY376" i="6"/>
  <c r="AX376" i="6"/>
  <c r="AW376" i="6"/>
  <c r="AV376" i="6"/>
  <c r="AU376" i="6"/>
  <c r="AT376" i="6"/>
  <c r="AS376" i="6"/>
  <c r="AR376" i="6"/>
  <c r="AQ376" i="6"/>
  <c r="AO376" i="6"/>
  <c r="AN376" i="6"/>
  <c r="AL376" i="6"/>
  <c r="AK376" i="6"/>
  <c r="AI376" i="6"/>
  <c r="AH376" i="6"/>
  <c r="AF376" i="6"/>
  <c r="AE376" i="6"/>
  <c r="AC376" i="6"/>
  <c r="AB376" i="6"/>
  <c r="Z376" i="6"/>
  <c r="Y376" i="6"/>
  <c r="W376" i="6"/>
  <c r="V376" i="6"/>
  <c r="T376" i="6"/>
  <c r="S376" i="6"/>
  <c r="Q376" i="6"/>
  <c r="P376" i="6"/>
  <c r="N376" i="6"/>
  <c r="M376" i="6"/>
  <c r="K376" i="6"/>
  <c r="J376" i="6"/>
  <c r="H376" i="6"/>
  <c r="G376" i="6"/>
  <c r="E376" i="6"/>
  <c r="D376" i="6"/>
  <c r="AZ375" i="6"/>
  <c r="AY375" i="6"/>
  <c r="AX375" i="6"/>
  <c r="AW375" i="6"/>
  <c r="AV375" i="6"/>
  <c r="AU375" i="6"/>
  <c r="AT375" i="6"/>
  <c r="AS375" i="6"/>
  <c r="AR375" i="6"/>
  <c r="AQ375" i="6"/>
  <c r="AO375" i="6"/>
  <c r="AN375" i="6"/>
  <c r="AL375" i="6"/>
  <c r="AK375" i="6"/>
  <c r="AI375" i="6"/>
  <c r="AH375" i="6"/>
  <c r="AF375" i="6"/>
  <c r="AE375" i="6"/>
  <c r="AC375" i="6"/>
  <c r="AB375" i="6"/>
  <c r="Z375" i="6"/>
  <c r="Y375" i="6"/>
  <c r="W375" i="6"/>
  <c r="V375" i="6"/>
  <c r="T375" i="6"/>
  <c r="S375" i="6"/>
  <c r="Q375" i="6"/>
  <c r="P375" i="6"/>
  <c r="N375" i="6"/>
  <c r="M375" i="6"/>
  <c r="K375" i="6"/>
  <c r="J375" i="6"/>
  <c r="H375" i="6"/>
  <c r="G375" i="6"/>
  <c r="E375" i="6"/>
  <c r="D375" i="6"/>
  <c r="AZ374" i="6"/>
  <c r="AY374" i="6"/>
  <c r="AX374" i="6"/>
  <c r="AW374" i="6"/>
  <c r="AV374" i="6"/>
  <c r="AU374" i="6"/>
  <c r="AT374" i="6"/>
  <c r="AS374" i="6"/>
  <c r="AR374" i="6"/>
  <c r="AQ374" i="6"/>
  <c r="AO374" i="6"/>
  <c r="AN374" i="6"/>
  <c r="AL374" i="6"/>
  <c r="AK374" i="6"/>
  <c r="AI374" i="6"/>
  <c r="AH374" i="6"/>
  <c r="AF374" i="6"/>
  <c r="AE374" i="6"/>
  <c r="AC374" i="6"/>
  <c r="AB374" i="6"/>
  <c r="Z374" i="6"/>
  <c r="Y374" i="6"/>
  <c r="W374" i="6"/>
  <c r="V374" i="6"/>
  <c r="T374" i="6"/>
  <c r="S374" i="6"/>
  <c r="Q374" i="6"/>
  <c r="P374" i="6"/>
  <c r="N374" i="6"/>
  <c r="M374" i="6"/>
  <c r="K374" i="6"/>
  <c r="J374" i="6"/>
  <c r="H374" i="6"/>
  <c r="G374" i="6"/>
  <c r="E374" i="6"/>
  <c r="D374" i="6"/>
  <c r="AZ373" i="6"/>
  <c r="AY373" i="6"/>
  <c r="AX373" i="6"/>
  <c r="AW373" i="6"/>
  <c r="AV373" i="6"/>
  <c r="AU373" i="6"/>
  <c r="AT373" i="6"/>
  <c r="AS373" i="6"/>
  <c r="AR373" i="6"/>
  <c r="AQ373" i="6"/>
  <c r="AO373" i="6"/>
  <c r="AN373" i="6"/>
  <c r="AL373" i="6"/>
  <c r="AK373" i="6"/>
  <c r="AI373" i="6"/>
  <c r="AH373" i="6"/>
  <c r="AF373" i="6"/>
  <c r="AE373" i="6"/>
  <c r="AC373" i="6"/>
  <c r="AB373" i="6"/>
  <c r="Z373" i="6"/>
  <c r="Y373" i="6"/>
  <c r="W373" i="6"/>
  <c r="V373" i="6"/>
  <c r="T373" i="6"/>
  <c r="S373" i="6"/>
  <c r="Q373" i="6"/>
  <c r="P373" i="6"/>
  <c r="N373" i="6"/>
  <c r="M373" i="6"/>
  <c r="K373" i="6"/>
  <c r="J373" i="6"/>
  <c r="H373" i="6"/>
  <c r="G373" i="6"/>
  <c r="E373" i="6"/>
  <c r="D373" i="6"/>
  <c r="AZ372" i="6"/>
  <c r="AY372" i="6"/>
  <c r="AX372" i="6"/>
  <c r="AW372" i="6"/>
  <c r="AV372" i="6"/>
  <c r="AU372" i="6"/>
  <c r="AT372" i="6"/>
  <c r="AS372" i="6"/>
  <c r="AR372" i="6"/>
  <c r="AQ372" i="6"/>
  <c r="AO372" i="6"/>
  <c r="AN372" i="6"/>
  <c r="AL372" i="6"/>
  <c r="AK372" i="6"/>
  <c r="AI372" i="6"/>
  <c r="AH372" i="6"/>
  <c r="AF372" i="6"/>
  <c r="AE372" i="6"/>
  <c r="AC372" i="6"/>
  <c r="AB372" i="6"/>
  <c r="Z372" i="6"/>
  <c r="Y372" i="6"/>
  <c r="W372" i="6"/>
  <c r="V372" i="6"/>
  <c r="T372" i="6"/>
  <c r="S372" i="6"/>
  <c r="Q372" i="6"/>
  <c r="P372" i="6"/>
  <c r="N372" i="6"/>
  <c r="M372" i="6"/>
  <c r="K372" i="6"/>
  <c r="J372" i="6"/>
  <c r="H372" i="6"/>
  <c r="G372" i="6"/>
  <c r="E372" i="6"/>
  <c r="D372" i="6"/>
  <c r="AZ371" i="6"/>
  <c r="AY371" i="6"/>
  <c r="AX371" i="6"/>
  <c r="AW371" i="6"/>
  <c r="AV371" i="6"/>
  <c r="AU371" i="6"/>
  <c r="AT371" i="6"/>
  <c r="AS371" i="6"/>
  <c r="AR371" i="6"/>
  <c r="AQ371" i="6"/>
  <c r="AO371" i="6"/>
  <c r="AN371" i="6"/>
  <c r="AL371" i="6"/>
  <c r="AK371" i="6"/>
  <c r="AI371" i="6"/>
  <c r="AH371" i="6"/>
  <c r="AF371" i="6"/>
  <c r="AE371" i="6"/>
  <c r="AC371" i="6"/>
  <c r="AB371" i="6"/>
  <c r="Z371" i="6"/>
  <c r="Y371" i="6"/>
  <c r="W371" i="6"/>
  <c r="V371" i="6"/>
  <c r="T371" i="6"/>
  <c r="S371" i="6"/>
  <c r="Q371" i="6"/>
  <c r="P371" i="6"/>
  <c r="N371" i="6"/>
  <c r="M371" i="6"/>
  <c r="K371" i="6"/>
  <c r="J371" i="6"/>
  <c r="H371" i="6"/>
  <c r="G371" i="6"/>
  <c r="E371" i="6"/>
  <c r="D371" i="6"/>
  <c r="AZ370" i="6"/>
  <c r="AY370" i="6"/>
  <c r="AX370" i="6"/>
  <c r="AW370" i="6"/>
  <c r="AV370" i="6"/>
  <c r="AU370" i="6"/>
  <c r="AT370" i="6"/>
  <c r="AS370" i="6"/>
  <c r="AR370" i="6"/>
  <c r="AQ370" i="6"/>
  <c r="AO370" i="6"/>
  <c r="AN370" i="6"/>
  <c r="AL370" i="6"/>
  <c r="AK370" i="6"/>
  <c r="AI370" i="6"/>
  <c r="AH370" i="6"/>
  <c r="AF370" i="6"/>
  <c r="AE370" i="6"/>
  <c r="AC370" i="6"/>
  <c r="AB370" i="6"/>
  <c r="Z370" i="6"/>
  <c r="Y370" i="6"/>
  <c r="W370" i="6"/>
  <c r="V370" i="6"/>
  <c r="T370" i="6"/>
  <c r="S370" i="6"/>
  <c r="Q370" i="6"/>
  <c r="P370" i="6"/>
  <c r="N370" i="6"/>
  <c r="M370" i="6"/>
  <c r="K370" i="6"/>
  <c r="J370" i="6"/>
  <c r="H370" i="6"/>
  <c r="G370" i="6"/>
  <c r="E370" i="6"/>
  <c r="D370" i="6"/>
  <c r="AZ369" i="6"/>
  <c r="AY369" i="6"/>
  <c r="AX369" i="6"/>
  <c r="AW369" i="6"/>
  <c r="AV369" i="6"/>
  <c r="AU369" i="6"/>
  <c r="AT369" i="6"/>
  <c r="AS369" i="6"/>
  <c r="AR369" i="6"/>
  <c r="AQ369" i="6"/>
  <c r="AO369" i="6"/>
  <c r="AN369" i="6"/>
  <c r="AL369" i="6"/>
  <c r="AK369" i="6"/>
  <c r="AI369" i="6"/>
  <c r="AH369" i="6"/>
  <c r="AF369" i="6"/>
  <c r="AE369" i="6"/>
  <c r="AC369" i="6"/>
  <c r="AB369" i="6"/>
  <c r="Z369" i="6"/>
  <c r="Y369" i="6"/>
  <c r="W369" i="6"/>
  <c r="V369" i="6"/>
  <c r="T369" i="6"/>
  <c r="S369" i="6"/>
  <c r="Q369" i="6"/>
  <c r="P369" i="6"/>
  <c r="N369" i="6"/>
  <c r="M369" i="6"/>
  <c r="K369" i="6"/>
  <c r="J369" i="6"/>
  <c r="H369" i="6"/>
  <c r="G369" i="6"/>
  <c r="E369" i="6"/>
  <c r="D369" i="6"/>
  <c r="AZ368" i="6"/>
  <c r="AY368" i="6"/>
  <c r="AX368" i="6"/>
  <c r="AW368" i="6"/>
  <c r="AV368" i="6"/>
  <c r="AU368" i="6"/>
  <c r="AT368" i="6"/>
  <c r="AS368" i="6"/>
  <c r="AR368" i="6"/>
  <c r="AQ368" i="6"/>
  <c r="AO368" i="6"/>
  <c r="AN368" i="6"/>
  <c r="AL368" i="6"/>
  <c r="AK368" i="6"/>
  <c r="AI368" i="6"/>
  <c r="AH368" i="6"/>
  <c r="AF368" i="6"/>
  <c r="AE368" i="6"/>
  <c r="AC368" i="6"/>
  <c r="AB368" i="6"/>
  <c r="Z368" i="6"/>
  <c r="Y368" i="6"/>
  <c r="W368" i="6"/>
  <c r="V368" i="6"/>
  <c r="T368" i="6"/>
  <c r="S368" i="6"/>
  <c r="Q368" i="6"/>
  <c r="P368" i="6"/>
  <c r="N368" i="6"/>
  <c r="M368" i="6"/>
  <c r="K368" i="6"/>
  <c r="J368" i="6"/>
  <c r="H368" i="6"/>
  <c r="G368" i="6"/>
  <c r="E368" i="6"/>
  <c r="D368" i="6"/>
  <c r="AZ367" i="6"/>
  <c r="AY367" i="6"/>
  <c r="AX367" i="6"/>
  <c r="AW367" i="6"/>
  <c r="AV367" i="6"/>
  <c r="AU367" i="6"/>
  <c r="AT367" i="6"/>
  <c r="AS367" i="6"/>
  <c r="AR367" i="6"/>
  <c r="AQ367" i="6"/>
  <c r="AO367" i="6"/>
  <c r="AN367" i="6"/>
  <c r="AL367" i="6"/>
  <c r="AK367" i="6"/>
  <c r="AI367" i="6"/>
  <c r="AH367" i="6"/>
  <c r="AF367" i="6"/>
  <c r="AE367" i="6"/>
  <c r="AC367" i="6"/>
  <c r="AB367" i="6"/>
  <c r="Z367" i="6"/>
  <c r="Y367" i="6"/>
  <c r="W367" i="6"/>
  <c r="V367" i="6"/>
  <c r="T367" i="6"/>
  <c r="S367" i="6"/>
  <c r="Q367" i="6"/>
  <c r="P367" i="6"/>
  <c r="N367" i="6"/>
  <c r="M367" i="6"/>
  <c r="K367" i="6"/>
  <c r="J367" i="6"/>
  <c r="H367" i="6"/>
  <c r="G367" i="6"/>
  <c r="E367" i="6"/>
  <c r="D367" i="6"/>
  <c r="AZ366" i="6"/>
  <c r="AY366" i="6"/>
  <c r="AX366" i="6"/>
  <c r="AW366" i="6"/>
  <c r="AV366" i="6"/>
  <c r="AU366" i="6"/>
  <c r="AT366" i="6"/>
  <c r="AS366" i="6"/>
  <c r="AR366" i="6"/>
  <c r="AQ366" i="6"/>
  <c r="AO366" i="6"/>
  <c r="AN366" i="6"/>
  <c r="AL366" i="6"/>
  <c r="AK366" i="6"/>
  <c r="AI366" i="6"/>
  <c r="AH366" i="6"/>
  <c r="AF366" i="6"/>
  <c r="AE366" i="6"/>
  <c r="AC366" i="6"/>
  <c r="AB366" i="6"/>
  <c r="Z366" i="6"/>
  <c r="Y366" i="6"/>
  <c r="W366" i="6"/>
  <c r="V366" i="6"/>
  <c r="T366" i="6"/>
  <c r="S366" i="6"/>
  <c r="Q366" i="6"/>
  <c r="P366" i="6"/>
  <c r="N366" i="6"/>
  <c r="M366" i="6"/>
  <c r="K366" i="6"/>
  <c r="J366" i="6"/>
  <c r="H366" i="6"/>
  <c r="G366" i="6"/>
  <c r="E366" i="6"/>
  <c r="D366" i="6"/>
  <c r="AZ365" i="6"/>
  <c r="AY365" i="6"/>
  <c r="AX365" i="6"/>
  <c r="AW365" i="6"/>
  <c r="AV365" i="6"/>
  <c r="AU365" i="6"/>
  <c r="AT365" i="6"/>
  <c r="AS365" i="6"/>
  <c r="AR365" i="6"/>
  <c r="AQ365" i="6"/>
  <c r="AO365" i="6"/>
  <c r="AN365" i="6"/>
  <c r="AL365" i="6"/>
  <c r="AK365" i="6"/>
  <c r="AI365" i="6"/>
  <c r="AH365" i="6"/>
  <c r="AF365" i="6"/>
  <c r="AE365" i="6"/>
  <c r="AC365" i="6"/>
  <c r="AB365" i="6"/>
  <c r="Z365" i="6"/>
  <c r="Y365" i="6"/>
  <c r="W365" i="6"/>
  <c r="V365" i="6"/>
  <c r="T365" i="6"/>
  <c r="S365" i="6"/>
  <c r="Q365" i="6"/>
  <c r="P365" i="6"/>
  <c r="N365" i="6"/>
  <c r="M365" i="6"/>
  <c r="K365" i="6"/>
  <c r="J365" i="6"/>
  <c r="H365" i="6"/>
  <c r="G365" i="6"/>
  <c r="E365" i="6"/>
  <c r="D365" i="6"/>
  <c r="AZ364" i="6"/>
  <c r="AY364" i="6"/>
  <c r="AX364" i="6"/>
  <c r="AW364" i="6"/>
  <c r="AV364" i="6"/>
  <c r="AU364" i="6"/>
  <c r="AT364" i="6"/>
  <c r="AS364" i="6"/>
  <c r="AR364" i="6"/>
  <c r="AQ364" i="6"/>
  <c r="AO364" i="6"/>
  <c r="AN364" i="6"/>
  <c r="AL364" i="6"/>
  <c r="AK364" i="6"/>
  <c r="AI364" i="6"/>
  <c r="AH364" i="6"/>
  <c r="AF364" i="6"/>
  <c r="AE364" i="6"/>
  <c r="AC364" i="6"/>
  <c r="AB364" i="6"/>
  <c r="Z364" i="6"/>
  <c r="Y364" i="6"/>
  <c r="W364" i="6"/>
  <c r="V364" i="6"/>
  <c r="T364" i="6"/>
  <c r="S364" i="6"/>
  <c r="Q364" i="6"/>
  <c r="P364" i="6"/>
  <c r="N364" i="6"/>
  <c r="M364" i="6"/>
  <c r="K364" i="6"/>
  <c r="J364" i="6"/>
  <c r="H364" i="6"/>
  <c r="G364" i="6"/>
  <c r="E364" i="6"/>
  <c r="D364" i="6"/>
  <c r="AZ363" i="6"/>
  <c r="AY363" i="6"/>
  <c r="AX363" i="6"/>
  <c r="AW363" i="6"/>
  <c r="AV363" i="6"/>
  <c r="AU363" i="6"/>
  <c r="AT363" i="6"/>
  <c r="AS363" i="6"/>
  <c r="AR363" i="6"/>
  <c r="AQ363" i="6"/>
  <c r="AO363" i="6"/>
  <c r="AN363" i="6"/>
  <c r="AL363" i="6"/>
  <c r="AK363" i="6"/>
  <c r="AI363" i="6"/>
  <c r="AH363" i="6"/>
  <c r="AF363" i="6"/>
  <c r="AE363" i="6"/>
  <c r="AC363" i="6"/>
  <c r="AB363" i="6"/>
  <c r="Z363" i="6"/>
  <c r="Y363" i="6"/>
  <c r="W363" i="6"/>
  <c r="V363" i="6"/>
  <c r="T363" i="6"/>
  <c r="S363" i="6"/>
  <c r="Q363" i="6"/>
  <c r="P363" i="6"/>
  <c r="N363" i="6"/>
  <c r="M363" i="6"/>
  <c r="K363" i="6"/>
  <c r="J363" i="6"/>
  <c r="H363" i="6"/>
  <c r="G363" i="6"/>
  <c r="E363" i="6"/>
  <c r="D363" i="6"/>
  <c r="AZ362" i="6"/>
  <c r="AY362" i="6"/>
  <c r="AX362" i="6"/>
  <c r="AW362" i="6"/>
  <c r="AV362" i="6"/>
  <c r="AU362" i="6"/>
  <c r="AT362" i="6"/>
  <c r="AS362" i="6"/>
  <c r="AR362" i="6"/>
  <c r="AQ362" i="6"/>
  <c r="AO362" i="6"/>
  <c r="AN362" i="6"/>
  <c r="AL362" i="6"/>
  <c r="AK362" i="6"/>
  <c r="AI362" i="6"/>
  <c r="AH362" i="6"/>
  <c r="AF362" i="6"/>
  <c r="AE362" i="6"/>
  <c r="AC362" i="6"/>
  <c r="AB362" i="6"/>
  <c r="Z362" i="6"/>
  <c r="Y362" i="6"/>
  <c r="W362" i="6"/>
  <c r="V362" i="6"/>
  <c r="T362" i="6"/>
  <c r="S362" i="6"/>
  <c r="Q362" i="6"/>
  <c r="P362" i="6"/>
  <c r="N362" i="6"/>
  <c r="M362" i="6"/>
  <c r="K362" i="6"/>
  <c r="J362" i="6"/>
  <c r="H362" i="6"/>
  <c r="G362" i="6"/>
  <c r="E362" i="6"/>
  <c r="D362" i="6"/>
  <c r="AZ361" i="6"/>
  <c r="AY361" i="6"/>
  <c r="AX361" i="6"/>
  <c r="AW361" i="6"/>
  <c r="AV361" i="6"/>
  <c r="AU361" i="6"/>
  <c r="AT361" i="6"/>
  <c r="AS361" i="6"/>
  <c r="AR361" i="6"/>
  <c r="AQ361" i="6"/>
  <c r="AO361" i="6"/>
  <c r="AN361" i="6"/>
  <c r="AL361" i="6"/>
  <c r="AK361" i="6"/>
  <c r="AI361" i="6"/>
  <c r="AH361" i="6"/>
  <c r="AF361" i="6"/>
  <c r="AE361" i="6"/>
  <c r="AC361" i="6"/>
  <c r="AB361" i="6"/>
  <c r="Z361" i="6"/>
  <c r="Y361" i="6"/>
  <c r="W361" i="6"/>
  <c r="V361" i="6"/>
  <c r="T361" i="6"/>
  <c r="S361" i="6"/>
  <c r="Q361" i="6"/>
  <c r="P361" i="6"/>
  <c r="N361" i="6"/>
  <c r="M361" i="6"/>
  <c r="K361" i="6"/>
  <c r="J361" i="6"/>
  <c r="H361" i="6"/>
  <c r="G361" i="6"/>
  <c r="E361" i="6"/>
  <c r="D361" i="6"/>
  <c r="AZ360" i="6"/>
  <c r="AY360" i="6"/>
  <c r="AX360" i="6"/>
  <c r="AW360" i="6"/>
  <c r="AV360" i="6"/>
  <c r="AU360" i="6"/>
  <c r="AT360" i="6"/>
  <c r="AS360" i="6"/>
  <c r="AR360" i="6"/>
  <c r="AQ360" i="6"/>
  <c r="AO360" i="6"/>
  <c r="AN360" i="6"/>
  <c r="AL360" i="6"/>
  <c r="AK360" i="6"/>
  <c r="AI360" i="6"/>
  <c r="AH360" i="6"/>
  <c r="AF360" i="6"/>
  <c r="AE360" i="6"/>
  <c r="AC360" i="6"/>
  <c r="AB360" i="6"/>
  <c r="Z360" i="6"/>
  <c r="Y360" i="6"/>
  <c r="W360" i="6"/>
  <c r="V360" i="6"/>
  <c r="T360" i="6"/>
  <c r="S360" i="6"/>
  <c r="Q360" i="6"/>
  <c r="P360" i="6"/>
  <c r="N360" i="6"/>
  <c r="M360" i="6"/>
  <c r="K360" i="6"/>
  <c r="J360" i="6"/>
  <c r="H360" i="6"/>
  <c r="G360" i="6"/>
  <c r="E360" i="6"/>
  <c r="D360" i="6"/>
  <c r="AZ359" i="6"/>
  <c r="AY359" i="6"/>
  <c r="AX359" i="6"/>
  <c r="AW359" i="6"/>
  <c r="AV359" i="6"/>
  <c r="AU359" i="6"/>
  <c r="AT359" i="6"/>
  <c r="AS359" i="6"/>
  <c r="AR359" i="6"/>
  <c r="AQ359" i="6"/>
  <c r="AO359" i="6"/>
  <c r="AN359" i="6"/>
  <c r="AL359" i="6"/>
  <c r="AK359" i="6"/>
  <c r="AI359" i="6"/>
  <c r="AH359" i="6"/>
  <c r="AF359" i="6"/>
  <c r="AE359" i="6"/>
  <c r="AC359" i="6"/>
  <c r="AB359" i="6"/>
  <c r="Z359" i="6"/>
  <c r="Y359" i="6"/>
  <c r="W359" i="6"/>
  <c r="V359" i="6"/>
  <c r="T359" i="6"/>
  <c r="S359" i="6"/>
  <c r="Q359" i="6"/>
  <c r="P359" i="6"/>
  <c r="N359" i="6"/>
  <c r="M359" i="6"/>
  <c r="K359" i="6"/>
  <c r="J359" i="6"/>
  <c r="H359" i="6"/>
  <c r="G359" i="6"/>
  <c r="E359" i="6"/>
  <c r="D359" i="6"/>
  <c r="AZ358" i="6"/>
  <c r="AY358" i="6"/>
  <c r="AX358" i="6"/>
  <c r="AW358" i="6"/>
  <c r="AV358" i="6"/>
  <c r="AU358" i="6"/>
  <c r="AT358" i="6"/>
  <c r="AS358" i="6"/>
  <c r="AR358" i="6"/>
  <c r="AQ358" i="6"/>
  <c r="AO358" i="6"/>
  <c r="AN358" i="6"/>
  <c r="AL358" i="6"/>
  <c r="AK358" i="6"/>
  <c r="AI358" i="6"/>
  <c r="AH358" i="6"/>
  <c r="AF358" i="6"/>
  <c r="AE358" i="6"/>
  <c r="AC358" i="6"/>
  <c r="AB358" i="6"/>
  <c r="Z358" i="6"/>
  <c r="Y358" i="6"/>
  <c r="W358" i="6"/>
  <c r="V358" i="6"/>
  <c r="T358" i="6"/>
  <c r="S358" i="6"/>
  <c r="Q358" i="6"/>
  <c r="P358" i="6"/>
  <c r="N358" i="6"/>
  <c r="M358" i="6"/>
  <c r="K358" i="6"/>
  <c r="J358" i="6"/>
  <c r="H358" i="6"/>
  <c r="G358" i="6"/>
  <c r="E358" i="6"/>
  <c r="D358" i="6"/>
  <c r="AZ357" i="6"/>
  <c r="AY357" i="6"/>
  <c r="AX357" i="6"/>
  <c r="AW357" i="6"/>
  <c r="AV357" i="6"/>
  <c r="AU357" i="6"/>
  <c r="AT357" i="6"/>
  <c r="AS357" i="6"/>
  <c r="AR357" i="6"/>
  <c r="AQ357" i="6"/>
  <c r="AO357" i="6"/>
  <c r="AN357" i="6"/>
  <c r="AL357" i="6"/>
  <c r="AK357" i="6"/>
  <c r="AI357" i="6"/>
  <c r="AH357" i="6"/>
  <c r="AF357" i="6"/>
  <c r="AE357" i="6"/>
  <c r="AC357" i="6"/>
  <c r="AB357" i="6"/>
  <c r="Z357" i="6"/>
  <c r="Y357" i="6"/>
  <c r="W357" i="6"/>
  <c r="V357" i="6"/>
  <c r="T357" i="6"/>
  <c r="S357" i="6"/>
  <c r="Q357" i="6"/>
  <c r="P357" i="6"/>
  <c r="N357" i="6"/>
  <c r="M357" i="6"/>
  <c r="K357" i="6"/>
  <c r="J357" i="6"/>
  <c r="H357" i="6"/>
  <c r="G357" i="6"/>
  <c r="E357" i="6"/>
  <c r="D357" i="6"/>
  <c r="AZ356" i="6"/>
  <c r="AY356" i="6"/>
  <c r="AX356" i="6"/>
  <c r="AW356" i="6"/>
  <c r="AV356" i="6"/>
  <c r="AU356" i="6"/>
  <c r="AT356" i="6"/>
  <c r="AS356" i="6"/>
  <c r="AR356" i="6"/>
  <c r="AQ356" i="6"/>
  <c r="AO356" i="6"/>
  <c r="AN356" i="6"/>
  <c r="AL356" i="6"/>
  <c r="AK356" i="6"/>
  <c r="AI356" i="6"/>
  <c r="AH356" i="6"/>
  <c r="AF356" i="6"/>
  <c r="AE356" i="6"/>
  <c r="AC356" i="6"/>
  <c r="AB356" i="6"/>
  <c r="Z356" i="6"/>
  <c r="Y356" i="6"/>
  <c r="W356" i="6"/>
  <c r="V356" i="6"/>
  <c r="T356" i="6"/>
  <c r="S356" i="6"/>
  <c r="Q356" i="6"/>
  <c r="P356" i="6"/>
  <c r="N356" i="6"/>
  <c r="M356" i="6"/>
  <c r="K356" i="6"/>
  <c r="J356" i="6"/>
  <c r="H356" i="6"/>
  <c r="G356" i="6"/>
  <c r="E356" i="6"/>
  <c r="D356" i="6"/>
  <c r="AZ355" i="6"/>
  <c r="AY355" i="6"/>
  <c r="AX355" i="6"/>
  <c r="AW355" i="6"/>
  <c r="AV355" i="6"/>
  <c r="AU355" i="6"/>
  <c r="AT355" i="6"/>
  <c r="AS355" i="6"/>
  <c r="AR355" i="6"/>
  <c r="AQ355" i="6"/>
  <c r="AO355" i="6"/>
  <c r="AN355" i="6"/>
  <c r="AL355" i="6"/>
  <c r="AK355" i="6"/>
  <c r="AI355" i="6"/>
  <c r="AH355" i="6"/>
  <c r="AF355" i="6"/>
  <c r="AE355" i="6"/>
  <c r="AC355" i="6"/>
  <c r="AB355" i="6"/>
  <c r="Z355" i="6"/>
  <c r="Y355" i="6"/>
  <c r="W355" i="6"/>
  <c r="V355" i="6"/>
  <c r="T355" i="6"/>
  <c r="S355" i="6"/>
  <c r="Q355" i="6"/>
  <c r="P355" i="6"/>
  <c r="N355" i="6"/>
  <c r="M355" i="6"/>
  <c r="K355" i="6"/>
  <c r="J355" i="6"/>
  <c r="H355" i="6"/>
  <c r="G355" i="6"/>
  <c r="E355" i="6"/>
  <c r="D355" i="6"/>
  <c r="AZ354" i="6"/>
  <c r="AY354" i="6"/>
  <c r="AX354" i="6"/>
  <c r="AW354" i="6"/>
  <c r="AV354" i="6"/>
  <c r="AU354" i="6"/>
  <c r="AT354" i="6"/>
  <c r="AS354" i="6"/>
  <c r="AR354" i="6"/>
  <c r="AQ354" i="6"/>
  <c r="AO354" i="6"/>
  <c r="AN354" i="6"/>
  <c r="AL354" i="6"/>
  <c r="AK354" i="6"/>
  <c r="AI354" i="6"/>
  <c r="AH354" i="6"/>
  <c r="AF354" i="6"/>
  <c r="AE354" i="6"/>
  <c r="AC354" i="6"/>
  <c r="AB354" i="6"/>
  <c r="Z354" i="6"/>
  <c r="Y354" i="6"/>
  <c r="W354" i="6"/>
  <c r="V354" i="6"/>
  <c r="T354" i="6"/>
  <c r="S354" i="6"/>
  <c r="Q354" i="6"/>
  <c r="P354" i="6"/>
  <c r="N354" i="6"/>
  <c r="M354" i="6"/>
  <c r="K354" i="6"/>
  <c r="J354" i="6"/>
  <c r="H354" i="6"/>
  <c r="G354" i="6"/>
  <c r="E354" i="6"/>
  <c r="D354" i="6"/>
  <c r="AZ353" i="6"/>
  <c r="AY353" i="6"/>
  <c r="AX353" i="6"/>
  <c r="AW353" i="6"/>
  <c r="AV353" i="6"/>
  <c r="AU353" i="6"/>
  <c r="AT353" i="6"/>
  <c r="AS353" i="6"/>
  <c r="AR353" i="6"/>
  <c r="AQ353" i="6"/>
  <c r="AO353" i="6"/>
  <c r="AN353" i="6"/>
  <c r="AL353" i="6"/>
  <c r="AK353" i="6"/>
  <c r="AI353" i="6"/>
  <c r="AH353" i="6"/>
  <c r="AF353" i="6"/>
  <c r="AE353" i="6"/>
  <c r="AC353" i="6"/>
  <c r="AB353" i="6"/>
  <c r="Z353" i="6"/>
  <c r="Y353" i="6"/>
  <c r="W353" i="6"/>
  <c r="V353" i="6"/>
  <c r="T353" i="6"/>
  <c r="S353" i="6"/>
  <c r="Q353" i="6"/>
  <c r="P353" i="6"/>
  <c r="N353" i="6"/>
  <c r="M353" i="6"/>
  <c r="K353" i="6"/>
  <c r="J353" i="6"/>
  <c r="H353" i="6"/>
  <c r="G353" i="6"/>
  <c r="E353" i="6"/>
  <c r="D353" i="6"/>
  <c r="AZ352" i="6"/>
  <c r="AY352" i="6"/>
  <c r="AX352" i="6"/>
  <c r="AW352" i="6"/>
  <c r="AV352" i="6"/>
  <c r="AU352" i="6"/>
  <c r="AT352" i="6"/>
  <c r="AS352" i="6"/>
  <c r="AR352" i="6"/>
  <c r="AQ352" i="6"/>
  <c r="AO352" i="6"/>
  <c r="AN352" i="6"/>
  <c r="AL352" i="6"/>
  <c r="AK352" i="6"/>
  <c r="AI352" i="6"/>
  <c r="AH352" i="6"/>
  <c r="AF352" i="6"/>
  <c r="AE352" i="6"/>
  <c r="AC352" i="6"/>
  <c r="AB352" i="6"/>
  <c r="Z352" i="6"/>
  <c r="Y352" i="6"/>
  <c r="W352" i="6"/>
  <c r="V352" i="6"/>
  <c r="T352" i="6"/>
  <c r="S352" i="6"/>
  <c r="Q352" i="6"/>
  <c r="P352" i="6"/>
  <c r="N352" i="6"/>
  <c r="M352" i="6"/>
  <c r="K352" i="6"/>
  <c r="J352" i="6"/>
  <c r="H352" i="6"/>
  <c r="G352" i="6"/>
  <c r="E352" i="6"/>
  <c r="D352" i="6"/>
  <c r="AZ351" i="6"/>
  <c r="AY351" i="6"/>
  <c r="AX351" i="6"/>
  <c r="AW351" i="6"/>
  <c r="AV351" i="6"/>
  <c r="AU351" i="6"/>
  <c r="AT351" i="6"/>
  <c r="AS351" i="6"/>
  <c r="AR351" i="6"/>
  <c r="AQ351" i="6"/>
  <c r="AO351" i="6"/>
  <c r="AN351" i="6"/>
  <c r="AL351" i="6"/>
  <c r="AK351" i="6"/>
  <c r="AI351" i="6"/>
  <c r="AH351" i="6"/>
  <c r="AF351" i="6"/>
  <c r="AE351" i="6"/>
  <c r="AC351" i="6"/>
  <c r="AB351" i="6"/>
  <c r="Z351" i="6"/>
  <c r="Y351" i="6"/>
  <c r="W351" i="6"/>
  <c r="V351" i="6"/>
  <c r="T351" i="6"/>
  <c r="S351" i="6"/>
  <c r="Q351" i="6"/>
  <c r="P351" i="6"/>
  <c r="N351" i="6"/>
  <c r="M351" i="6"/>
  <c r="K351" i="6"/>
  <c r="J351" i="6"/>
  <c r="H351" i="6"/>
  <c r="G351" i="6"/>
  <c r="E351" i="6"/>
  <c r="D351" i="6"/>
  <c r="AZ350" i="6"/>
  <c r="AY350" i="6"/>
  <c r="AX350" i="6"/>
  <c r="AW350" i="6"/>
  <c r="AV350" i="6"/>
  <c r="AU350" i="6"/>
  <c r="AT350" i="6"/>
  <c r="AS350" i="6"/>
  <c r="AR350" i="6"/>
  <c r="AQ350" i="6"/>
  <c r="AO350" i="6"/>
  <c r="AN350" i="6"/>
  <c r="AL350" i="6"/>
  <c r="AK350" i="6"/>
  <c r="AI350" i="6"/>
  <c r="AH350" i="6"/>
  <c r="AF350" i="6"/>
  <c r="AE350" i="6"/>
  <c r="AC350" i="6"/>
  <c r="AB350" i="6"/>
  <c r="Z350" i="6"/>
  <c r="Y350" i="6"/>
  <c r="W350" i="6"/>
  <c r="V350" i="6"/>
  <c r="T350" i="6"/>
  <c r="S350" i="6"/>
  <c r="Q350" i="6"/>
  <c r="P350" i="6"/>
  <c r="N350" i="6"/>
  <c r="M350" i="6"/>
  <c r="K350" i="6"/>
  <c r="J350" i="6"/>
  <c r="H350" i="6"/>
  <c r="G350" i="6"/>
  <c r="E350" i="6"/>
  <c r="D350" i="6"/>
  <c r="AZ349" i="6"/>
  <c r="AY349" i="6"/>
  <c r="AX349" i="6"/>
  <c r="AW349" i="6"/>
  <c r="AV349" i="6"/>
  <c r="AU349" i="6"/>
  <c r="AT349" i="6"/>
  <c r="AS349" i="6"/>
  <c r="AR349" i="6"/>
  <c r="AQ349" i="6"/>
  <c r="AO349" i="6"/>
  <c r="AN349" i="6"/>
  <c r="AL349" i="6"/>
  <c r="AK349" i="6"/>
  <c r="AI349" i="6"/>
  <c r="AH349" i="6"/>
  <c r="AF349" i="6"/>
  <c r="AE349" i="6"/>
  <c r="AC349" i="6"/>
  <c r="AB349" i="6"/>
  <c r="Z349" i="6"/>
  <c r="Y349" i="6"/>
  <c r="W349" i="6"/>
  <c r="V349" i="6"/>
  <c r="T349" i="6"/>
  <c r="S349" i="6"/>
  <c r="Q349" i="6"/>
  <c r="P349" i="6"/>
  <c r="N349" i="6"/>
  <c r="M349" i="6"/>
  <c r="K349" i="6"/>
  <c r="J349" i="6"/>
  <c r="H349" i="6"/>
  <c r="G349" i="6"/>
  <c r="E349" i="6"/>
  <c r="D349" i="6"/>
  <c r="AZ348" i="6"/>
  <c r="AY348" i="6"/>
  <c r="AX348" i="6"/>
  <c r="AW348" i="6"/>
  <c r="AV348" i="6"/>
  <c r="AU348" i="6"/>
  <c r="AT348" i="6"/>
  <c r="AS348" i="6"/>
  <c r="AR348" i="6"/>
  <c r="AQ348" i="6"/>
  <c r="AO348" i="6"/>
  <c r="AN348" i="6"/>
  <c r="AL348" i="6"/>
  <c r="AK348" i="6"/>
  <c r="AI348" i="6"/>
  <c r="AH348" i="6"/>
  <c r="AF348" i="6"/>
  <c r="AE348" i="6"/>
  <c r="AC348" i="6"/>
  <c r="AB348" i="6"/>
  <c r="Z348" i="6"/>
  <c r="Y348" i="6"/>
  <c r="W348" i="6"/>
  <c r="V348" i="6"/>
  <c r="T348" i="6"/>
  <c r="S348" i="6"/>
  <c r="Q348" i="6"/>
  <c r="P348" i="6"/>
  <c r="N348" i="6"/>
  <c r="M348" i="6"/>
  <c r="K348" i="6"/>
  <c r="J348" i="6"/>
  <c r="H348" i="6"/>
  <c r="G348" i="6"/>
  <c r="E348" i="6"/>
  <c r="D348" i="6"/>
  <c r="AZ347" i="6"/>
  <c r="AY347" i="6"/>
  <c r="AX347" i="6"/>
  <c r="AW347" i="6"/>
  <c r="AV347" i="6"/>
  <c r="AU347" i="6"/>
  <c r="AT347" i="6"/>
  <c r="AS347" i="6"/>
  <c r="AR347" i="6"/>
  <c r="AQ347" i="6"/>
  <c r="AO347" i="6"/>
  <c r="AN347" i="6"/>
  <c r="AL347" i="6"/>
  <c r="AK347" i="6"/>
  <c r="AI347" i="6"/>
  <c r="AH347" i="6"/>
  <c r="AF347" i="6"/>
  <c r="AE347" i="6"/>
  <c r="AC347" i="6"/>
  <c r="AB347" i="6"/>
  <c r="Z347" i="6"/>
  <c r="Y347" i="6"/>
  <c r="W347" i="6"/>
  <c r="V347" i="6"/>
  <c r="T347" i="6"/>
  <c r="S347" i="6"/>
  <c r="Q347" i="6"/>
  <c r="P347" i="6"/>
  <c r="N347" i="6"/>
  <c r="M347" i="6"/>
  <c r="K347" i="6"/>
  <c r="J347" i="6"/>
  <c r="H347" i="6"/>
  <c r="G347" i="6"/>
  <c r="E347" i="6"/>
  <c r="D347" i="6"/>
  <c r="AZ346" i="6"/>
  <c r="AY346" i="6"/>
  <c r="AX346" i="6"/>
  <c r="AW346" i="6"/>
  <c r="AV346" i="6"/>
  <c r="AU346" i="6"/>
  <c r="AT346" i="6"/>
  <c r="AS346" i="6"/>
  <c r="AR346" i="6"/>
  <c r="AQ346" i="6"/>
  <c r="AO346" i="6"/>
  <c r="AN346" i="6"/>
  <c r="AL346" i="6"/>
  <c r="AK346" i="6"/>
  <c r="AI346" i="6"/>
  <c r="AH346" i="6"/>
  <c r="AF346" i="6"/>
  <c r="AE346" i="6"/>
  <c r="AC346" i="6"/>
  <c r="AB346" i="6"/>
  <c r="Z346" i="6"/>
  <c r="Y346" i="6"/>
  <c r="W346" i="6"/>
  <c r="V346" i="6"/>
  <c r="T346" i="6"/>
  <c r="S346" i="6"/>
  <c r="Q346" i="6"/>
  <c r="P346" i="6"/>
  <c r="N346" i="6"/>
  <c r="M346" i="6"/>
  <c r="K346" i="6"/>
  <c r="J346" i="6"/>
  <c r="H346" i="6"/>
  <c r="G346" i="6"/>
  <c r="E346" i="6"/>
  <c r="D346" i="6"/>
  <c r="AZ345" i="6"/>
  <c r="AY345" i="6"/>
  <c r="AX345" i="6"/>
  <c r="AW345" i="6"/>
  <c r="AV345" i="6"/>
  <c r="AU345" i="6"/>
  <c r="AT345" i="6"/>
  <c r="AS345" i="6"/>
  <c r="AR345" i="6"/>
  <c r="AQ345" i="6"/>
  <c r="AO345" i="6"/>
  <c r="AN345" i="6"/>
  <c r="AL345" i="6"/>
  <c r="AK345" i="6"/>
  <c r="AI345" i="6"/>
  <c r="AH345" i="6"/>
  <c r="AF345" i="6"/>
  <c r="AE345" i="6"/>
  <c r="AC345" i="6"/>
  <c r="AB345" i="6"/>
  <c r="Z345" i="6"/>
  <c r="Y345" i="6"/>
  <c r="W345" i="6"/>
  <c r="V345" i="6"/>
  <c r="T345" i="6"/>
  <c r="S345" i="6"/>
  <c r="Q345" i="6"/>
  <c r="P345" i="6"/>
  <c r="N345" i="6"/>
  <c r="M345" i="6"/>
  <c r="K345" i="6"/>
  <c r="J345" i="6"/>
  <c r="H345" i="6"/>
  <c r="G345" i="6"/>
  <c r="E345" i="6"/>
  <c r="D345" i="6"/>
  <c r="AZ344" i="6"/>
  <c r="AY344" i="6"/>
  <c r="AX344" i="6"/>
  <c r="AW344" i="6"/>
  <c r="AV344" i="6"/>
  <c r="AU344" i="6"/>
  <c r="AT344" i="6"/>
  <c r="AS344" i="6"/>
  <c r="AR344" i="6"/>
  <c r="AQ344" i="6"/>
  <c r="AO344" i="6"/>
  <c r="AN344" i="6"/>
  <c r="AL344" i="6"/>
  <c r="AK344" i="6"/>
  <c r="AI344" i="6"/>
  <c r="AH344" i="6"/>
  <c r="AF344" i="6"/>
  <c r="AE344" i="6"/>
  <c r="AC344" i="6"/>
  <c r="AB344" i="6"/>
  <c r="Z344" i="6"/>
  <c r="Y344" i="6"/>
  <c r="W344" i="6"/>
  <c r="V344" i="6"/>
  <c r="T344" i="6"/>
  <c r="S344" i="6"/>
  <c r="Q344" i="6"/>
  <c r="P344" i="6"/>
  <c r="N344" i="6"/>
  <c r="M344" i="6"/>
  <c r="K344" i="6"/>
  <c r="J344" i="6"/>
  <c r="H344" i="6"/>
  <c r="G344" i="6"/>
  <c r="E344" i="6"/>
  <c r="D344" i="6"/>
  <c r="AZ343" i="6"/>
  <c r="AY343" i="6"/>
  <c r="AX343" i="6"/>
  <c r="AW343" i="6"/>
  <c r="AV343" i="6"/>
  <c r="AU343" i="6"/>
  <c r="AT343" i="6"/>
  <c r="AS343" i="6"/>
  <c r="AR343" i="6"/>
  <c r="AQ343" i="6"/>
  <c r="AO343" i="6"/>
  <c r="AN343" i="6"/>
  <c r="AL343" i="6"/>
  <c r="AK343" i="6"/>
  <c r="AI343" i="6"/>
  <c r="AH343" i="6"/>
  <c r="AF343" i="6"/>
  <c r="AE343" i="6"/>
  <c r="AC343" i="6"/>
  <c r="AB343" i="6"/>
  <c r="Z343" i="6"/>
  <c r="Y343" i="6"/>
  <c r="W343" i="6"/>
  <c r="V343" i="6"/>
  <c r="T343" i="6"/>
  <c r="S343" i="6"/>
  <c r="Q343" i="6"/>
  <c r="P343" i="6"/>
  <c r="N343" i="6"/>
  <c r="M343" i="6"/>
  <c r="K343" i="6"/>
  <c r="J343" i="6"/>
  <c r="H343" i="6"/>
  <c r="G343" i="6"/>
  <c r="E343" i="6"/>
  <c r="D343" i="6"/>
  <c r="AZ342" i="6"/>
  <c r="AY342" i="6"/>
  <c r="AX342" i="6"/>
  <c r="AW342" i="6"/>
  <c r="AV342" i="6"/>
  <c r="AU342" i="6"/>
  <c r="AT342" i="6"/>
  <c r="AS342" i="6"/>
  <c r="AR342" i="6"/>
  <c r="AQ342" i="6"/>
  <c r="AO342" i="6"/>
  <c r="AN342" i="6"/>
  <c r="AL342" i="6"/>
  <c r="AK342" i="6"/>
  <c r="AI342" i="6"/>
  <c r="AH342" i="6"/>
  <c r="AF342" i="6"/>
  <c r="AE342" i="6"/>
  <c r="AC342" i="6"/>
  <c r="AB342" i="6"/>
  <c r="Z342" i="6"/>
  <c r="Y342" i="6"/>
  <c r="W342" i="6"/>
  <c r="V342" i="6"/>
  <c r="T342" i="6"/>
  <c r="S342" i="6"/>
  <c r="Q342" i="6"/>
  <c r="P342" i="6"/>
  <c r="N342" i="6"/>
  <c r="M342" i="6"/>
  <c r="K342" i="6"/>
  <c r="J342" i="6"/>
  <c r="H342" i="6"/>
  <c r="G342" i="6"/>
  <c r="E342" i="6"/>
  <c r="D342" i="6"/>
  <c r="AZ341" i="6"/>
  <c r="AY341" i="6"/>
  <c r="AX341" i="6"/>
  <c r="AW341" i="6"/>
  <c r="AV341" i="6"/>
  <c r="AU341" i="6"/>
  <c r="AT341" i="6"/>
  <c r="AS341" i="6"/>
  <c r="AR341" i="6"/>
  <c r="AQ341" i="6"/>
  <c r="AO341" i="6"/>
  <c r="AN341" i="6"/>
  <c r="AL341" i="6"/>
  <c r="AK341" i="6"/>
  <c r="AI341" i="6"/>
  <c r="AH341" i="6"/>
  <c r="AF341" i="6"/>
  <c r="AE341" i="6"/>
  <c r="AC341" i="6"/>
  <c r="AB341" i="6"/>
  <c r="Z341" i="6"/>
  <c r="Y341" i="6"/>
  <c r="W341" i="6"/>
  <c r="V341" i="6"/>
  <c r="T341" i="6"/>
  <c r="S341" i="6"/>
  <c r="Q341" i="6"/>
  <c r="P341" i="6"/>
  <c r="N341" i="6"/>
  <c r="M341" i="6"/>
  <c r="K341" i="6"/>
  <c r="J341" i="6"/>
  <c r="H341" i="6"/>
  <c r="G341" i="6"/>
  <c r="E341" i="6"/>
  <c r="D341" i="6"/>
  <c r="AZ340" i="6"/>
  <c r="AY340" i="6"/>
  <c r="AX340" i="6"/>
  <c r="AW340" i="6"/>
  <c r="AV340" i="6"/>
  <c r="AU340" i="6"/>
  <c r="AT340" i="6"/>
  <c r="AS340" i="6"/>
  <c r="AR340" i="6"/>
  <c r="AQ340" i="6"/>
  <c r="AO340" i="6"/>
  <c r="AN340" i="6"/>
  <c r="AL340" i="6"/>
  <c r="AK340" i="6"/>
  <c r="AI340" i="6"/>
  <c r="AH340" i="6"/>
  <c r="AF340" i="6"/>
  <c r="AE340" i="6"/>
  <c r="AC340" i="6"/>
  <c r="AB340" i="6"/>
  <c r="Z340" i="6"/>
  <c r="Y340" i="6"/>
  <c r="W340" i="6"/>
  <c r="V340" i="6"/>
  <c r="T340" i="6"/>
  <c r="S340" i="6"/>
  <c r="Q340" i="6"/>
  <c r="P340" i="6"/>
  <c r="N340" i="6"/>
  <c r="M340" i="6"/>
  <c r="K340" i="6"/>
  <c r="J340" i="6"/>
  <c r="H340" i="6"/>
  <c r="G340" i="6"/>
  <c r="E340" i="6"/>
  <c r="D340" i="6"/>
  <c r="AZ339" i="6"/>
  <c r="AY339" i="6"/>
  <c r="AX339" i="6"/>
  <c r="AW339" i="6"/>
  <c r="AV339" i="6"/>
  <c r="AU339" i="6"/>
  <c r="AT339" i="6"/>
  <c r="AS339" i="6"/>
  <c r="AR339" i="6"/>
  <c r="AQ339" i="6"/>
  <c r="AO339" i="6"/>
  <c r="AN339" i="6"/>
  <c r="AL339" i="6"/>
  <c r="AK339" i="6"/>
  <c r="AI339" i="6"/>
  <c r="AH339" i="6"/>
  <c r="AF339" i="6"/>
  <c r="AE339" i="6"/>
  <c r="AC339" i="6"/>
  <c r="AB339" i="6"/>
  <c r="Z339" i="6"/>
  <c r="Y339" i="6"/>
  <c r="W339" i="6"/>
  <c r="V339" i="6"/>
  <c r="T339" i="6"/>
  <c r="S339" i="6"/>
  <c r="Q339" i="6"/>
  <c r="P339" i="6"/>
  <c r="N339" i="6"/>
  <c r="M339" i="6"/>
  <c r="K339" i="6"/>
  <c r="J339" i="6"/>
  <c r="H339" i="6"/>
  <c r="G339" i="6"/>
  <c r="E339" i="6"/>
  <c r="D339" i="6"/>
  <c r="AZ338" i="6"/>
  <c r="AY338" i="6"/>
  <c r="AX338" i="6"/>
  <c r="AW338" i="6"/>
  <c r="AV338" i="6"/>
  <c r="AU338" i="6"/>
  <c r="AT338" i="6"/>
  <c r="AS338" i="6"/>
  <c r="AR338" i="6"/>
  <c r="AQ338" i="6"/>
  <c r="AO338" i="6"/>
  <c r="AN338" i="6"/>
  <c r="AL338" i="6"/>
  <c r="AK338" i="6"/>
  <c r="AI338" i="6"/>
  <c r="AH338" i="6"/>
  <c r="AF338" i="6"/>
  <c r="AE338" i="6"/>
  <c r="AC338" i="6"/>
  <c r="AB338" i="6"/>
  <c r="Z338" i="6"/>
  <c r="Y338" i="6"/>
  <c r="W338" i="6"/>
  <c r="V338" i="6"/>
  <c r="T338" i="6"/>
  <c r="S338" i="6"/>
  <c r="Q338" i="6"/>
  <c r="P338" i="6"/>
  <c r="N338" i="6"/>
  <c r="M338" i="6"/>
  <c r="K338" i="6"/>
  <c r="J338" i="6"/>
  <c r="H338" i="6"/>
  <c r="G338" i="6"/>
  <c r="E338" i="6"/>
  <c r="D338" i="6"/>
  <c r="AZ337" i="6"/>
  <c r="AY337" i="6"/>
  <c r="AX337" i="6"/>
  <c r="AW337" i="6"/>
  <c r="AV337" i="6"/>
  <c r="AU337" i="6"/>
  <c r="AT337" i="6"/>
  <c r="AS337" i="6"/>
  <c r="AR337" i="6"/>
  <c r="AQ337" i="6"/>
  <c r="AO337" i="6"/>
  <c r="AN337" i="6"/>
  <c r="AL337" i="6"/>
  <c r="AK337" i="6"/>
  <c r="AI337" i="6"/>
  <c r="AH337" i="6"/>
  <c r="AF337" i="6"/>
  <c r="AE337" i="6"/>
  <c r="AC337" i="6"/>
  <c r="AB337" i="6"/>
  <c r="Z337" i="6"/>
  <c r="Y337" i="6"/>
  <c r="W337" i="6"/>
  <c r="V337" i="6"/>
  <c r="T337" i="6"/>
  <c r="S337" i="6"/>
  <c r="Q337" i="6"/>
  <c r="P337" i="6"/>
  <c r="N337" i="6"/>
  <c r="M337" i="6"/>
  <c r="K337" i="6"/>
  <c r="J337" i="6"/>
  <c r="H337" i="6"/>
  <c r="G337" i="6"/>
  <c r="E337" i="6"/>
  <c r="D337" i="6"/>
  <c r="AZ336" i="6"/>
  <c r="AY336" i="6"/>
  <c r="AX336" i="6"/>
  <c r="AW336" i="6"/>
  <c r="AV336" i="6"/>
  <c r="AU336" i="6"/>
  <c r="AT336" i="6"/>
  <c r="AS336" i="6"/>
  <c r="AR336" i="6"/>
  <c r="AQ336" i="6"/>
  <c r="AO336" i="6"/>
  <c r="AN336" i="6"/>
  <c r="AL336" i="6"/>
  <c r="AK336" i="6"/>
  <c r="AI336" i="6"/>
  <c r="AH336" i="6"/>
  <c r="AF336" i="6"/>
  <c r="AE336" i="6"/>
  <c r="AC336" i="6"/>
  <c r="AB336" i="6"/>
  <c r="Z336" i="6"/>
  <c r="Y336" i="6"/>
  <c r="W336" i="6"/>
  <c r="V336" i="6"/>
  <c r="T336" i="6"/>
  <c r="S336" i="6"/>
  <c r="Q336" i="6"/>
  <c r="P336" i="6"/>
  <c r="N336" i="6"/>
  <c r="M336" i="6"/>
  <c r="K336" i="6"/>
  <c r="J336" i="6"/>
  <c r="H336" i="6"/>
  <c r="G336" i="6"/>
  <c r="E336" i="6"/>
  <c r="D336" i="6"/>
  <c r="AZ335" i="6"/>
  <c r="AY335" i="6"/>
  <c r="AX335" i="6"/>
  <c r="AW335" i="6"/>
  <c r="AV335" i="6"/>
  <c r="AU335" i="6"/>
  <c r="AT335" i="6"/>
  <c r="AS335" i="6"/>
  <c r="AR335" i="6"/>
  <c r="AQ335" i="6"/>
  <c r="AO335" i="6"/>
  <c r="AN335" i="6"/>
  <c r="AL335" i="6"/>
  <c r="AK335" i="6"/>
  <c r="AI335" i="6"/>
  <c r="AH335" i="6"/>
  <c r="AF335" i="6"/>
  <c r="AE335" i="6"/>
  <c r="AC335" i="6"/>
  <c r="AB335" i="6"/>
  <c r="Z335" i="6"/>
  <c r="Y335" i="6"/>
  <c r="W335" i="6"/>
  <c r="V335" i="6"/>
  <c r="T335" i="6"/>
  <c r="S335" i="6"/>
  <c r="Q335" i="6"/>
  <c r="P335" i="6"/>
  <c r="N335" i="6"/>
  <c r="M335" i="6"/>
  <c r="K335" i="6"/>
  <c r="J335" i="6"/>
  <c r="H335" i="6"/>
  <c r="G335" i="6"/>
  <c r="E335" i="6"/>
  <c r="D335" i="6"/>
  <c r="AZ334" i="6"/>
  <c r="AY334" i="6"/>
  <c r="AX334" i="6"/>
  <c r="AW334" i="6"/>
  <c r="AV334" i="6"/>
  <c r="AU334" i="6"/>
  <c r="AT334" i="6"/>
  <c r="AS334" i="6"/>
  <c r="AR334" i="6"/>
  <c r="AQ334" i="6"/>
  <c r="AO334" i="6"/>
  <c r="AN334" i="6"/>
  <c r="AL334" i="6"/>
  <c r="AK334" i="6"/>
  <c r="AI334" i="6"/>
  <c r="AH334" i="6"/>
  <c r="AF334" i="6"/>
  <c r="AE334" i="6"/>
  <c r="AC334" i="6"/>
  <c r="AB334" i="6"/>
  <c r="Z334" i="6"/>
  <c r="Y334" i="6"/>
  <c r="W334" i="6"/>
  <c r="V334" i="6"/>
  <c r="T334" i="6"/>
  <c r="S334" i="6"/>
  <c r="Q334" i="6"/>
  <c r="P334" i="6"/>
  <c r="N334" i="6"/>
  <c r="M334" i="6"/>
  <c r="K334" i="6"/>
  <c r="J334" i="6"/>
  <c r="H334" i="6"/>
  <c r="G334" i="6"/>
  <c r="E334" i="6"/>
  <c r="D334" i="6"/>
  <c r="AZ333" i="6"/>
  <c r="AY333" i="6"/>
  <c r="AX333" i="6"/>
  <c r="AW333" i="6"/>
  <c r="AV333" i="6"/>
  <c r="AU333" i="6"/>
  <c r="AT333" i="6"/>
  <c r="AS333" i="6"/>
  <c r="AR333" i="6"/>
  <c r="AQ333" i="6"/>
  <c r="AO333" i="6"/>
  <c r="AN333" i="6"/>
  <c r="AL333" i="6"/>
  <c r="AK333" i="6"/>
  <c r="AI333" i="6"/>
  <c r="AH333" i="6"/>
  <c r="AF333" i="6"/>
  <c r="AE333" i="6"/>
  <c r="AC333" i="6"/>
  <c r="AB333" i="6"/>
  <c r="Z333" i="6"/>
  <c r="Y333" i="6"/>
  <c r="W333" i="6"/>
  <c r="V333" i="6"/>
  <c r="T333" i="6"/>
  <c r="S333" i="6"/>
  <c r="Q333" i="6"/>
  <c r="P333" i="6"/>
  <c r="N333" i="6"/>
  <c r="M333" i="6"/>
  <c r="K333" i="6"/>
  <c r="J333" i="6"/>
  <c r="H333" i="6"/>
  <c r="G333" i="6"/>
  <c r="E333" i="6"/>
  <c r="D333" i="6"/>
  <c r="AZ332" i="6"/>
  <c r="AY332" i="6"/>
  <c r="AX332" i="6"/>
  <c r="AW332" i="6"/>
  <c r="AV332" i="6"/>
  <c r="AU332" i="6"/>
  <c r="AT332" i="6"/>
  <c r="AS332" i="6"/>
  <c r="AR332" i="6"/>
  <c r="AQ332" i="6"/>
  <c r="AO332" i="6"/>
  <c r="AN332" i="6"/>
  <c r="AL332" i="6"/>
  <c r="AK332" i="6"/>
  <c r="AI332" i="6"/>
  <c r="AH332" i="6"/>
  <c r="AF332" i="6"/>
  <c r="AE332" i="6"/>
  <c r="AC332" i="6"/>
  <c r="AB332" i="6"/>
  <c r="Z332" i="6"/>
  <c r="Y332" i="6"/>
  <c r="W332" i="6"/>
  <c r="V332" i="6"/>
  <c r="T332" i="6"/>
  <c r="S332" i="6"/>
  <c r="Q332" i="6"/>
  <c r="P332" i="6"/>
  <c r="N332" i="6"/>
  <c r="M332" i="6"/>
  <c r="K332" i="6"/>
  <c r="J332" i="6"/>
  <c r="H332" i="6"/>
  <c r="G332" i="6"/>
  <c r="E332" i="6"/>
  <c r="D332" i="6"/>
  <c r="AZ331" i="6"/>
  <c r="AY331" i="6"/>
  <c r="AX331" i="6"/>
  <c r="AW331" i="6"/>
  <c r="AV331" i="6"/>
  <c r="AU331" i="6"/>
  <c r="AT331" i="6"/>
  <c r="AS331" i="6"/>
  <c r="AR331" i="6"/>
  <c r="AQ331" i="6"/>
  <c r="AO331" i="6"/>
  <c r="AN331" i="6"/>
  <c r="AL331" i="6"/>
  <c r="AK331" i="6"/>
  <c r="AI331" i="6"/>
  <c r="AH331" i="6"/>
  <c r="AF331" i="6"/>
  <c r="AE331" i="6"/>
  <c r="AC331" i="6"/>
  <c r="AB331" i="6"/>
  <c r="Z331" i="6"/>
  <c r="Y331" i="6"/>
  <c r="W331" i="6"/>
  <c r="V331" i="6"/>
  <c r="T331" i="6"/>
  <c r="S331" i="6"/>
  <c r="Q331" i="6"/>
  <c r="P331" i="6"/>
  <c r="N331" i="6"/>
  <c r="M331" i="6"/>
  <c r="K331" i="6"/>
  <c r="J331" i="6"/>
  <c r="H331" i="6"/>
  <c r="G331" i="6"/>
  <c r="E331" i="6"/>
  <c r="D331" i="6"/>
  <c r="AZ330" i="6"/>
  <c r="AY330" i="6"/>
  <c r="AX330" i="6"/>
  <c r="AW330" i="6"/>
  <c r="AV330" i="6"/>
  <c r="AU330" i="6"/>
  <c r="AT330" i="6"/>
  <c r="AS330" i="6"/>
  <c r="AR330" i="6"/>
  <c r="AQ330" i="6"/>
  <c r="AO330" i="6"/>
  <c r="AN330" i="6"/>
  <c r="AL330" i="6"/>
  <c r="AK330" i="6"/>
  <c r="AI330" i="6"/>
  <c r="AH330" i="6"/>
  <c r="AF330" i="6"/>
  <c r="AE330" i="6"/>
  <c r="AC330" i="6"/>
  <c r="AB330" i="6"/>
  <c r="Z330" i="6"/>
  <c r="Y330" i="6"/>
  <c r="W330" i="6"/>
  <c r="V330" i="6"/>
  <c r="T330" i="6"/>
  <c r="S330" i="6"/>
  <c r="Q330" i="6"/>
  <c r="P330" i="6"/>
  <c r="N330" i="6"/>
  <c r="M330" i="6"/>
  <c r="K330" i="6"/>
  <c r="J330" i="6"/>
  <c r="H330" i="6"/>
  <c r="G330" i="6"/>
  <c r="E330" i="6"/>
  <c r="D330" i="6"/>
  <c r="AZ329" i="6"/>
  <c r="AY329" i="6"/>
  <c r="AX329" i="6"/>
  <c r="AW329" i="6"/>
  <c r="AV329" i="6"/>
  <c r="AU329" i="6"/>
  <c r="AT329" i="6"/>
  <c r="AS329" i="6"/>
  <c r="AR329" i="6"/>
  <c r="AQ329" i="6"/>
  <c r="AO329" i="6"/>
  <c r="AN329" i="6"/>
  <c r="AL329" i="6"/>
  <c r="AK329" i="6"/>
  <c r="AI329" i="6"/>
  <c r="AH329" i="6"/>
  <c r="AF329" i="6"/>
  <c r="AE329" i="6"/>
  <c r="AC329" i="6"/>
  <c r="AB329" i="6"/>
  <c r="Z329" i="6"/>
  <c r="Y329" i="6"/>
  <c r="W329" i="6"/>
  <c r="V329" i="6"/>
  <c r="T329" i="6"/>
  <c r="S329" i="6"/>
  <c r="Q329" i="6"/>
  <c r="P329" i="6"/>
  <c r="N329" i="6"/>
  <c r="M329" i="6"/>
  <c r="K329" i="6"/>
  <c r="J329" i="6"/>
  <c r="H329" i="6"/>
  <c r="G329" i="6"/>
  <c r="E329" i="6"/>
  <c r="D329" i="6"/>
  <c r="AZ328" i="6"/>
  <c r="AY328" i="6"/>
  <c r="AX328" i="6"/>
  <c r="AW328" i="6"/>
  <c r="AV328" i="6"/>
  <c r="AU328" i="6"/>
  <c r="AT328" i="6"/>
  <c r="AS328" i="6"/>
  <c r="AR328" i="6"/>
  <c r="AQ328" i="6"/>
  <c r="AO328" i="6"/>
  <c r="AN328" i="6"/>
  <c r="AL328" i="6"/>
  <c r="AK328" i="6"/>
  <c r="AI328" i="6"/>
  <c r="AH328" i="6"/>
  <c r="AF328" i="6"/>
  <c r="AE328" i="6"/>
  <c r="AC328" i="6"/>
  <c r="AB328" i="6"/>
  <c r="Z328" i="6"/>
  <c r="Y328" i="6"/>
  <c r="W328" i="6"/>
  <c r="V328" i="6"/>
  <c r="T328" i="6"/>
  <c r="S328" i="6"/>
  <c r="Q328" i="6"/>
  <c r="P328" i="6"/>
  <c r="N328" i="6"/>
  <c r="M328" i="6"/>
  <c r="K328" i="6"/>
  <c r="J328" i="6"/>
  <c r="H328" i="6"/>
  <c r="G328" i="6"/>
  <c r="E328" i="6"/>
  <c r="D328" i="6"/>
  <c r="AZ327" i="6"/>
  <c r="AY327" i="6"/>
  <c r="AX327" i="6"/>
  <c r="AW327" i="6"/>
  <c r="AV327" i="6"/>
  <c r="AU327" i="6"/>
  <c r="AT327" i="6"/>
  <c r="AS327" i="6"/>
  <c r="AR327" i="6"/>
  <c r="AQ327" i="6"/>
  <c r="AO327" i="6"/>
  <c r="AN327" i="6"/>
  <c r="AL327" i="6"/>
  <c r="AK327" i="6"/>
  <c r="AI327" i="6"/>
  <c r="AH327" i="6"/>
  <c r="AF327" i="6"/>
  <c r="AE327" i="6"/>
  <c r="AC327" i="6"/>
  <c r="AB327" i="6"/>
  <c r="Z327" i="6"/>
  <c r="Y327" i="6"/>
  <c r="W327" i="6"/>
  <c r="V327" i="6"/>
  <c r="T327" i="6"/>
  <c r="S327" i="6"/>
  <c r="Q327" i="6"/>
  <c r="P327" i="6"/>
  <c r="N327" i="6"/>
  <c r="M327" i="6"/>
  <c r="K327" i="6"/>
  <c r="J327" i="6"/>
  <c r="H327" i="6"/>
  <c r="G327" i="6"/>
  <c r="E327" i="6"/>
  <c r="D327" i="6"/>
  <c r="AZ326" i="6"/>
  <c r="AY326" i="6"/>
  <c r="AX326" i="6"/>
  <c r="AW326" i="6"/>
  <c r="AV326" i="6"/>
  <c r="AU326" i="6"/>
  <c r="AT326" i="6"/>
  <c r="AS326" i="6"/>
  <c r="AR326" i="6"/>
  <c r="AQ326" i="6"/>
  <c r="AO326" i="6"/>
  <c r="AN326" i="6"/>
  <c r="AL326" i="6"/>
  <c r="AK326" i="6"/>
  <c r="AI326" i="6"/>
  <c r="AH326" i="6"/>
  <c r="AF326" i="6"/>
  <c r="AE326" i="6"/>
  <c r="AC326" i="6"/>
  <c r="AB326" i="6"/>
  <c r="Z326" i="6"/>
  <c r="Y326" i="6"/>
  <c r="W326" i="6"/>
  <c r="V326" i="6"/>
  <c r="T326" i="6"/>
  <c r="S326" i="6"/>
  <c r="Q326" i="6"/>
  <c r="P326" i="6"/>
  <c r="N326" i="6"/>
  <c r="M326" i="6"/>
  <c r="K326" i="6"/>
  <c r="J326" i="6"/>
  <c r="H326" i="6"/>
  <c r="G326" i="6"/>
  <c r="E326" i="6"/>
  <c r="D326" i="6"/>
  <c r="AZ325" i="6"/>
  <c r="AY325" i="6"/>
  <c r="AX325" i="6"/>
  <c r="AW325" i="6"/>
  <c r="AV325" i="6"/>
  <c r="AU325" i="6"/>
  <c r="AT325" i="6"/>
  <c r="AS325" i="6"/>
  <c r="AR325" i="6"/>
  <c r="AQ325" i="6"/>
  <c r="AO325" i="6"/>
  <c r="AN325" i="6"/>
  <c r="AL325" i="6"/>
  <c r="AK325" i="6"/>
  <c r="AI325" i="6"/>
  <c r="AH325" i="6"/>
  <c r="AF325" i="6"/>
  <c r="AE325" i="6"/>
  <c r="AC325" i="6"/>
  <c r="AB325" i="6"/>
  <c r="Z325" i="6"/>
  <c r="Y325" i="6"/>
  <c r="W325" i="6"/>
  <c r="V325" i="6"/>
  <c r="T325" i="6"/>
  <c r="S325" i="6"/>
  <c r="Q325" i="6"/>
  <c r="P325" i="6"/>
  <c r="N325" i="6"/>
  <c r="M325" i="6"/>
  <c r="K325" i="6"/>
  <c r="J325" i="6"/>
  <c r="H325" i="6"/>
  <c r="G325" i="6"/>
  <c r="E325" i="6"/>
  <c r="D325" i="6"/>
  <c r="AZ324" i="6"/>
  <c r="AY324" i="6"/>
  <c r="AX324" i="6"/>
  <c r="AW324" i="6"/>
  <c r="AV324" i="6"/>
  <c r="AU324" i="6"/>
  <c r="AT324" i="6"/>
  <c r="AS324" i="6"/>
  <c r="AR324" i="6"/>
  <c r="AQ324" i="6"/>
  <c r="AO324" i="6"/>
  <c r="AN324" i="6"/>
  <c r="AL324" i="6"/>
  <c r="AK324" i="6"/>
  <c r="AI324" i="6"/>
  <c r="AH324" i="6"/>
  <c r="AF324" i="6"/>
  <c r="AE324" i="6"/>
  <c r="AC324" i="6"/>
  <c r="AB324" i="6"/>
  <c r="Z324" i="6"/>
  <c r="Y324" i="6"/>
  <c r="W324" i="6"/>
  <c r="V324" i="6"/>
  <c r="T324" i="6"/>
  <c r="S324" i="6"/>
  <c r="Q324" i="6"/>
  <c r="P324" i="6"/>
  <c r="N324" i="6"/>
  <c r="M324" i="6"/>
  <c r="K324" i="6"/>
  <c r="J324" i="6"/>
  <c r="H324" i="6"/>
  <c r="G324" i="6"/>
  <c r="E324" i="6"/>
  <c r="D324" i="6"/>
  <c r="AZ323" i="6"/>
  <c r="AY323" i="6"/>
  <c r="AX323" i="6"/>
  <c r="AW323" i="6"/>
  <c r="AV323" i="6"/>
  <c r="AU323" i="6"/>
  <c r="AT323" i="6"/>
  <c r="AS323" i="6"/>
  <c r="AR323" i="6"/>
  <c r="AQ323" i="6"/>
  <c r="AO323" i="6"/>
  <c r="AN323" i="6"/>
  <c r="AL323" i="6"/>
  <c r="AK323" i="6"/>
  <c r="AI323" i="6"/>
  <c r="AH323" i="6"/>
  <c r="AF323" i="6"/>
  <c r="AE323" i="6"/>
  <c r="AC323" i="6"/>
  <c r="AB323" i="6"/>
  <c r="Z323" i="6"/>
  <c r="Y323" i="6"/>
  <c r="W323" i="6"/>
  <c r="V323" i="6"/>
  <c r="T323" i="6"/>
  <c r="S323" i="6"/>
  <c r="Q323" i="6"/>
  <c r="P323" i="6"/>
  <c r="N323" i="6"/>
  <c r="M323" i="6"/>
  <c r="K323" i="6"/>
  <c r="J323" i="6"/>
  <c r="H323" i="6"/>
  <c r="G323" i="6"/>
  <c r="E323" i="6"/>
  <c r="D323" i="6"/>
  <c r="AZ322" i="6"/>
  <c r="AY322" i="6"/>
  <c r="AX322" i="6"/>
  <c r="AW322" i="6"/>
  <c r="AV322" i="6"/>
  <c r="AU322" i="6"/>
  <c r="AT322" i="6"/>
  <c r="AS322" i="6"/>
  <c r="AR322" i="6"/>
  <c r="AQ322" i="6"/>
  <c r="AO322" i="6"/>
  <c r="AN322" i="6"/>
  <c r="AL322" i="6"/>
  <c r="AK322" i="6"/>
  <c r="AI322" i="6"/>
  <c r="AH322" i="6"/>
  <c r="AF322" i="6"/>
  <c r="AE322" i="6"/>
  <c r="AC322" i="6"/>
  <c r="AB322" i="6"/>
  <c r="Z322" i="6"/>
  <c r="Y322" i="6"/>
  <c r="W322" i="6"/>
  <c r="V322" i="6"/>
  <c r="T322" i="6"/>
  <c r="S322" i="6"/>
  <c r="Q322" i="6"/>
  <c r="P322" i="6"/>
  <c r="N322" i="6"/>
  <c r="M322" i="6"/>
  <c r="K322" i="6"/>
  <c r="J322" i="6"/>
  <c r="H322" i="6"/>
  <c r="G322" i="6"/>
  <c r="E322" i="6"/>
  <c r="D322" i="6"/>
  <c r="AZ321" i="6"/>
  <c r="AY321" i="6"/>
  <c r="AX321" i="6"/>
  <c r="AW321" i="6"/>
  <c r="AV321" i="6"/>
  <c r="AU321" i="6"/>
  <c r="AT321" i="6"/>
  <c r="AS321" i="6"/>
  <c r="AR321" i="6"/>
  <c r="AQ321" i="6"/>
  <c r="AO321" i="6"/>
  <c r="AN321" i="6"/>
  <c r="AL321" i="6"/>
  <c r="AK321" i="6"/>
  <c r="AI321" i="6"/>
  <c r="AH321" i="6"/>
  <c r="AF321" i="6"/>
  <c r="AE321" i="6"/>
  <c r="AC321" i="6"/>
  <c r="AB321" i="6"/>
  <c r="Z321" i="6"/>
  <c r="Y321" i="6"/>
  <c r="W321" i="6"/>
  <c r="V321" i="6"/>
  <c r="T321" i="6"/>
  <c r="S321" i="6"/>
  <c r="Q321" i="6"/>
  <c r="P321" i="6"/>
  <c r="N321" i="6"/>
  <c r="M321" i="6"/>
  <c r="K321" i="6"/>
  <c r="J321" i="6"/>
  <c r="H321" i="6"/>
  <c r="G321" i="6"/>
  <c r="E321" i="6"/>
  <c r="D321" i="6"/>
  <c r="AZ320" i="6"/>
  <c r="AY320" i="6"/>
  <c r="AX320" i="6"/>
  <c r="AW320" i="6"/>
  <c r="AV320" i="6"/>
  <c r="AU320" i="6"/>
  <c r="AT320" i="6"/>
  <c r="AS320" i="6"/>
  <c r="AR320" i="6"/>
  <c r="AQ320" i="6"/>
  <c r="AO320" i="6"/>
  <c r="AN320" i="6"/>
  <c r="AL320" i="6"/>
  <c r="AK320" i="6"/>
  <c r="AI320" i="6"/>
  <c r="AH320" i="6"/>
  <c r="AF320" i="6"/>
  <c r="AE320" i="6"/>
  <c r="AC320" i="6"/>
  <c r="AB320" i="6"/>
  <c r="Z320" i="6"/>
  <c r="Y320" i="6"/>
  <c r="W320" i="6"/>
  <c r="V320" i="6"/>
  <c r="T320" i="6"/>
  <c r="S320" i="6"/>
  <c r="Q320" i="6"/>
  <c r="P320" i="6"/>
  <c r="N320" i="6"/>
  <c r="M320" i="6"/>
  <c r="K320" i="6"/>
  <c r="J320" i="6"/>
  <c r="H320" i="6"/>
  <c r="G320" i="6"/>
  <c r="E320" i="6"/>
  <c r="D320" i="6"/>
  <c r="AZ319" i="6"/>
  <c r="AY319" i="6"/>
  <c r="AX319" i="6"/>
  <c r="AW319" i="6"/>
  <c r="AV319" i="6"/>
  <c r="AU319" i="6"/>
  <c r="AT319" i="6"/>
  <c r="AS319" i="6"/>
  <c r="AR319" i="6"/>
  <c r="AQ319" i="6"/>
  <c r="AO319" i="6"/>
  <c r="AN319" i="6"/>
  <c r="AL319" i="6"/>
  <c r="AK319" i="6"/>
  <c r="AI319" i="6"/>
  <c r="AH319" i="6"/>
  <c r="AF319" i="6"/>
  <c r="AE319" i="6"/>
  <c r="AC319" i="6"/>
  <c r="AB319" i="6"/>
  <c r="Z319" i="6"/>
  <c r="Y319" i="6"/>
  <c r="W319" i="6"/>
  <c r="V319" i="6"/>
  <c r="T319" i="6"/>
  <c r="S319" i="6"/>
  <c r="Q319" i="6"/>
  <c r="P319" i="6"/>
  <c r="N319" i="6"/>
  <c r="M319" i="6"/>
  <c r="K319" i="6"/>
  <c r="J319" i="6"/>
  <c r="H319" i="6"/>
  <c r="G319" i="6"/>
  <c r="E319" i="6"/>
  <c r="D319" i="6"/>
  <c r="AZ318" i="6"/>
  <c r="AY318" i="6"/>
  <c r="AX318" i="6"/>
  <c r="AW318" i="6"/>
  <c r="AV318" i="6"/>
  <c r="AU318" i="6"/>
  <c r="AT318" i="6"/>
  <c r="AS318" i="6"/>
  <c r="AR318" i="6"/>
  <c r="AQ318" i="6"/>
  <c r="AO318" i="6"/>
  <c r="AN318" i="6"/>
  <c r="AL318" i="6"/>
  <c r="AK318" i="6"/>
  <c r="AI318" i="6"/>
  <c r="AH318" i="6"/>
  <c r="AF318" i="6"/>
  <c r="AE318" i="6"/>
  <c r="AC318" i="6"/>
  <c r="AB318" i="6"/>
  <c r="Z318" i="6"/>
  <c r="Y318" i="6"/>
  <c r="W318" i="6"/>
  <c r="V318" i="6"/>
  <c r="T318" i="6"/>
  <c r="S318" i="6"/>
  <c r="Q318" i="6"/>
  <c r="P318" i="6"/>
  <c r="N318" i="6"/>
  <c r="M318" i="6"/>
  <c r="K318" i="6"/>
  <c r="J318" i="6"/>
  <c r="H318" i="6"/>
  <c r="G318" i="6"/>
  <c r="E318" i="6"/>
  <c r="D318" i="6"/>
  <c r="AZ317" i="6"/>
  <c r="AY317" i="6"/>
  <c r="AX317" i="6"/>
  <c r="AW317" i="6"/>
  <c r="AV317" i="6"/>
  <c r="AU317" i="6"/>
  <c r="AT317" i="6"/>
  <c r="AS317" i="6"/>
  <c r="AR317" i="6"/>
  <c r="AQ317" i="6"/>
  <c r="AO317" i="6"/>
  <c r="AN317" i="6"/>
  <c r="AL317" i="6"/>
  <c r="AK317" i="6"/>
  <c r="AI317" i="6"/>
  <c r="AH317" i="6"/>
  <c r="AF317" i="6"/>
  <c r="AE317" i="6"/>
  <c r="AC317" i="6"/>
  <c r="AB317" i="6"/>
  <c r="Z317" i="6"/>
  <c r="Y317" i="6"/>
  <c r="W317" i="6"/>
  <c r="V317" i="6"/>
  <c r="T317" i="6"/>
  <c r="S317" i="6"/>
  <c r="Q317" i="6"/>
  <c r="P317" i="6"/>
  <c r="N317" i="6"/>
  <c r="M317" i="6"/>
  <c r="K317" i="6"/>
  <c r="J317" i="6"/>
  <c r="H317" i="6"/>
  <c r="G317" i="6"/>
  <c r="E317" i="6"/>
  <c r="D317" i="6"/>
  <c r="AZ316" i="6"/>
  <c r="AY316" i="6"/>
  <c r="AX316" i="6"/>
  <c r="AW316" i="6"/>
  <c r="AV316" i="6"/>
  <c r="AU316" i="6"/>
  <c r="AT316" i="6"/>
  <c r="AS316" i="6"/>
  <c r="AR316" i="6"/>
  <c r="AQ316" i="6"/>
  <c r="AO316" i="6"/>
  <c r="AN316" i="6"/>
  <c r="AL316" i="6"/>
  <c r="AK316" i="6"/>
  <c r="AI316" i="6"/>
  <c r="AH316" i="6"/>
  <c r="AF316" i="6"/>
  <c r="AE316" i="6"/>
  <c r="AC316" i="6"/>
  <c r="AB316" i="6"/>
  <c r="Z316" i="6"/>
  <c r="Y316" i="6"/>
  <c r="W316" i="6"/>
  <c r="V316" i="6"/>
  <c r="T316" i="6"/>
  <c r="S316" i="6"/>
  <c r="Q316" i="6"/>
  <c r="P316" i="6"/>
  <c r="N316" i="6"/>
  <c r="M316" i="6"/>
  <c r="K316" i="6"/>
  <c r="J316" i="6"/>
  <c r="H316" i="6"/>
  <c r="G316" i="6"/>
  <c r="E316" i="6"/>
  <c r="D316" i="6"/>
  <c r="AZ315" i="6"/>
  <c r="AY315" i="6"/>
  <c r="AX315" i="6"/>
  <c r="AW315" i="6"/>
  <c r="AV315" i="6"/>
  <c r="AU315" i="6"/>
  <c r="AT315" i="6"/>
  <c r="AS315" i="6"/>
  <c r="AR315" i="6"/>
  <c r="AQ315" i="6"/>
  <c r="AO315" i="6"/>
  <c r="AN315" i="6"/>
  <c r="AL315" i="6"/>
  <c r="AK315" i="6"/>
  <c r="AI315" i="6"/>
  <c r="AH315" i="6"/>
  <c r="AF315" i="6"/>
  <c r="AE315" i="6"/>
  <c r="AC315" i="6"/>
  <c r="AB315" i="6"/>
  <c r="Z315" i="6"/>
  <c r="Y315" i="6"/>
  <c r="W315" i="6"/>
  <c r="V315" i="6"/>
  <c r="T315" i="6"/>
  <c r="S315" i="6"/>
  <c r="Q315" i="6"/>
  <c r="P315" i="6"/>
  <c r="N315" i="6"/>
  <c r="M315" i="6"/>
  <c r="K315" i="6"/>
  <c r="J315" i="6"/>
  <c r="H315" i="6"/>
  <c r="G315" i="6"/>
  <c r="E315" i="6"/>
  <c r="D315" i="6"/>
  <c r="AZ314" i="6"/>
  <c r="AY314" i="6"/>
  <c r="AX314" i="6"/>
  <c r="AW314" i="6"/>
  <c r="AV314" i="6"/>
  <c r="AU314" i="6"/>
  <c r="AT314" i="6"/>
  <c r="AS314" i="6"/>
  <c r="AR314" i="6"/>
  <c r="AQ314" i="6"/>
  <c r="AO314" i="6"/>
  <c r="AN314" i="6"/>
  <c r="AL314" i="6"/>
  <c r="AK314" i="6"/>
  <c r="AI314" i="6"/>
  <c r="AH314" i="6"/>
  <c r="AF314" i="6"/>
  <c r="AE314" i="6"/>
  <c r="AC314" i="6"/>
  <c r="AB314" i="6"/>
  <c r="Z314" i="6"/>
  <c r="Y314" i="6"/>
  <c r="W314" i="6"/>
  <c r="V314" i="6"/>
  <c r="T314" i="6"/>
  <c r="S314" i="6"/>
  <c r="Q314" i="6"/>
  <c r="P314" i="6"/>
  <c r="N314" i="6"/>
  <c r="M314" i="6"/>
  <c r="K314" i="6"/>
  <c r="J314" i="6"/>
  <c r="H314" i="6"/>
  <c r="G314" i="6"/>
  <c r="E314" i="6"/>
  <c r="D314" i="6"/>
  <c r="AZ313" i="6"/>
  <c r="AY313" i="6"/>
  <c r="AX313" i="6"/>
  <c r="AW313" i="6"/>
  <c r="AV313" i="6"/>
  <c r="AU313" i="6"/>
  <c r="AT313" i="6"/>
  <c r="AS313" i="6"/>
  <c r="AR313" i="6"/>
  <c r="AQ313" i="6"/>
  <c r="AO313" i="6"/>
  <c r="AN313" i="6"/>
  <c r="AL313" i="6"/>
  <c r="AK313" i="6"/>
  <c r="AI313" i="6"/>
  <c r="AH313" i="6"/>
  <c r="AF313" i="6"/>
  <c r="AE313" i="6"/>
  <c r="AC313" i="6"/>
  <c r="AB313" i="6"/>
  <c r="Z313" i="6"/>
  <c r="Y313" i="6"/>
  <c r="W313" i="6"/>
  <c r="V313" i="6"/>
  <c r="T313" i="6"/>
  <c r="S313" i="6"/>
  <c r="Q313" i="6"/>
  <c r="P313" i="6"/>
  <c r="N313" i="6"/>
  <c r="M313" i="6"/>
  <c r="K313" i="6"/>
  <c r="J313" i="6"/>
  <c r="H313" i="6"/>
  <c r="G313" i="6"/>
  <c r="E313" i="6"/>
  <c r="D313" i="6"/>
  <c r="AZ312" i="6"/>
  <c r="AY312" i="6"/>
  <c r="AX312" i="6"/>
  <c r="AW312" i="6"/>
  <c r="AV312" i="6"/>
  <c r="AU312" i="6"/>
  <c r="AT312" i="6"/>
  <c r="AS312" i="6"/>
  <c r="AR312" i="6"/>
  <c r="AQ312" i="6"/>
  <c r="AO312" i="6"/>
  <c r="AN312" i="6"/>
  <c r="AL312" i="6"/>
  <c r="AK312" i="6"/>
  <c r="AI312" i="6"/>
  <c r="AH312" i="6"/>
  <c r="AF312" i="6"/>
  <c r="AE312" i="6"/>
  <c r="AC312" i="6"/>
  <c r="AB312" i="6"/>
  <c r="Z312" i="6"/>
  <c r="Y312" i="6"/>
  <c r="W312" i="6"/>
  <c r="V312" i="6"/>
  <c r="T312" i="6"/>
  <c r="S312" i="6"/>
  <c r="Q312" i="6"/>
  <c r="P312" i="6"/>
  <c r="N312" i="6"/>
  <c r="M312" i="6"/>
  <c r="K312" i="6"/>
  <c r="J312" i="6"/>
  <c r="H312" i="6"/>
  <c r="G312" i="6"/>
  <c r="E312" i="6"/>
  <c r="D312" i="6"/>
  <c r="AZ311" i="6"/>
  <c r="AY311" i="6"/>
  <c r="AX311" i="6"/>
  <c r="AW311" i="6"/>
  <c r="AV311" i="6"/>
  <c r="AU311" i="6"/>
  <c r="AT311" i="6"/>
  <c r="AS311" i="6"/>
  <c r="AR311" i="6"/>
  <c r="AQ311" i="6"/>
  <c r="AO311" i="6"/>
  <c r="AN311" i="6"/>
  <c r="AL311" i="6"/>
  <c r="AK311" i="6"/>
  <c r="AI311" i="6"/>
  <c r="AH311" i="6"/>
  <c r="AF311" i="6"/>
  <c r="AE311" i="6"/>
  <c r="AC311" i="6"/>
  <c r="AB311" i="6"/>
  <c r="Z311" i="6"/>
  <c r="Y311" i="6"/>
  <c r="W311" i="6"/>
  <c r="V311" i="6"/>
  <c r="T311" i="6"/>
  <c r="S311" i="6"/>
  <c r="Q311" i="6"/>
  <c r="P311" i="6"/>
  <c r="N311" i="6"/>
  <c r="M311" i="6"/>
  <c r="K311" i="6"/>
  <c r="J311" i="6"/>
  <c r="H311" i="6"/>
  <c r="G311" i="6"/>
  <c r="E311" i="6"/>
  <c r="D311" i="6"/>
  <c r="AZ310" i="6"/>
  <c r="AY310" i="6"/>
  <c r="AX310" i="6"/>
  <c r="AW310" i="6"/>
  <c r="AV310" i="6"/>
  <c r="AU310" i="6"/>
  <c r="AT310" i="6"/>
  <c r="AS310" i="6"/>
  <c r="AR310" i="6"/>
  <c r="AQ310" i="6"/>
  <c r="AO310" i="6"/>
  <c r="AN310" i="6"/>
  <c r="AL310" i="6"/>
  <c r="AK310" i="6"/>
  <c r="AI310" i="6"/>
  <c r="AH310" i="6"/>
  <c r="AF310" i="6"/>
  <c r="AE310" i="6"/>
  <c r="AC310" i="6"/>
  <c r="AB310" i="6"/>
  <c r="Z310" i="6"/>
  <c r="Y310" i="6"/>
  <c r="W310" i="6"/>
  <c r="V310" i="6"/>
  <c r="T310" i="6"/>
  <c r="S310" i="6"/>
  <c r="Q310" i="6"/>
  <c r="P310" i="6"/>
  <c r="N310" i="6"/>
  <c r="M310" i="6"/>
  <c r="K310" i="6"/>
  <c r="J310" i="6"/>
  <c r="H310" i="6"/>
  <c r="G310" i="6"/>
  <c r="E310" i="6"/>
  <c r="D310" i="6"/>
  <c r="AZ309" i="6"/>
  <c r="AY309" i="6"/>
  <c r="AX309" i="6"/>
  <c r="AW309" i="6"/>
  <c r="AV309" i="6"/>
  <c r="AU309" i="6"/>
  <c r="AT309" i="6"/>
  <c r="AS309" i="6"/>
  <c r="AR309" i="6"/>
  <c r="AQ309" i="6"/>
  <c r="AO309" i="6"/>
  <c r="AN309" i="6"/>
  <c r="AL309" i="6"/>
  <c r="AK309" i="6"/>
  <c r="AI309" i="6"/>
  <c r="AH309" i="6"/>
  <c r="AF309" i="6"/>
  <c r="AE309" i="6"/>
  <c r="AC309" i="6"/>
  <c r="AB309" i="6"/>
  <c r="Z309" i="6"/>
  <c r="Y309" i="6"/>
  <c r="W309" i="6"/>
  <c r="V309" i="6"/>
  <c r="T309" i="6"/>
  <c r="S309" i="6"/>
  <c r="Q309" i="6"/>
  <c r="P309" i="6"/>
  <c r="N309" i="6"/>
  <c r="M309" i="6"/>
  <c r="K309" i="6"/>
  <c r="J309" i="6"/>
  <c r="H309" i="6"/>
  <c r="G309" i="6"/>
  <c r="E309" i="6"/>
  <c r="D309" i="6"/>
  <c r="AZ308" i="6"/>
  <c r="AY308" i="6"/>
  <c r="AX308" i="6"/>
  <c r="AW308" i="6"/>
  <c r="AV308" i="6"/>
  <c r="AU308" i="6"/>
  <c r="AT308" i="6"/>
  <c r="AS308" i="6"/>
  <c r="AR308" i="6"/>
  <c r="AQ308" i="6"/>
  <c r="AO308" i="6"/>
  <c r="AN308" i="6"/>
  <c r="AL308" i="6"/>
  <c r="AK308" i="6"/>
  <c r="AI308" i="6"/>
  <c r="AH308" i="6"/>
  <c r="AF308" i="6"/>
  <c r="AE308" i="6"/>
  <c r="AC308" i="6"/>
  <c r="AB308" i="6"/>
  <c r="Z308" i="6"/>
  <c r="Y308" i="6"/>
  <c r="W308" i="6"/>
  <c r="V308" i="6"/>
  <c r="T308" i="6"/>
  <c r="S308" i="6"/>
  <c r="Q308" i="6"/>
  <c r="P308" i="6"/>
  <c r="N308" i="6"/>
  <c r="M308" i="6"/>
  <c r="K308" i="6"/>
  <c r="J308" i="6"/>
  <c r="H308" i="6"/>
  <c r="G308" i="6"/>
  <c r="E308" i="6"/>
  <c r="D308" i="6"/>
  <c r="AZ307" i="6"/>
  <c r="AY307" i="6"/>
  <c r="AX307" i="6"/>
  <c r="AW307" i="6"/>
  <c r="AV307" i="6"/>
  <c r="AU307" i="6"/>
  <c r="AT307" i="6"/>
  <c r="AS307" i="6"/>
  <c r="AR307" i="6"/>
  <c r="AQ307" i="6"/>
  <c r="AO307" i="6"/>
  <c r="AN307" i="6"/>
  <c r="AL307" i="6"/>
  <c r="AK307" i="6"/>
  <c r="AI307" i="6"/>
  <c r="AH307" i="6"/>
  <c r="AF307" i="6"/>
  <c r="AE307" i="6"/>
  <c r="AC307" i="6"/>
  <c r="AB307" i="6"/>
  <c r="Z307" i="6"/>
  <c r="Y307" i="6"/>
  <c r="W307" i="6"/>
  <c r="V307" i="6"/>
  <c r="T307" i="6"/>
  <c r="S307" i="6"/>
  <c r="Q307" i="6"/>
  <c r="P307" i="6"/>
  <c r="N307" i="6"/>
  <c r="M307" i="6"/>
  <c r="K307" i="6"/>
  <c r="J307" i="6"/>
  <c r="H307" i="6"/>
  <c r="G307" i="6"/>
  <c r="E307" i="6"/>
  <c r="D307" i="6"/>
  <c r="AZ306" i="6"/>
  <c r="AY306" i="6"/>
  <c r="AX306" i="6"/>
  <c r="AW306" i="6"/>
  <c r="AV306" i="6"/>
  <c r="AU306" i="6"/>
  <c r="AT306" i="6"/>
  <c r="AS306" i="6"/>
  <c r="AR306" i="6"/>
  <c r="AQ306" i="6"/>
  <c r="AO306" i="6"/>
  <c r="AN306" i="6"/>
  <c r="AL306" i="6"/>
  <c r="AK306" i="6"/>
  <c r="AI306" i="6"/>
  <c r="AH306" i="6"/>
  <c r="AF306" i="6"/>
  <c r="AE306" i="6"/>
  <c r="AC306" i="6"/>
  <c r="AB306" i="6"/>
  <c r="Z306" i="6"/>
  <c r="Y306" i="6"/>
  <c r="W306" i="6"/>
  <c r="V306" i="6"/>
  <c r="T306" i="6"/>
  <c r="S306" i="6"/>
  <c r="Q306" i="6"/>
  <c r="P306" i="6"/>
  <c r="N306" i="6"/>
  <c r="M306" i="6"/>
  <c r="K306" i="6"/>
  <c r="J306" i="6"/>
  <c r="H306" i="6"/>
  <c r="G306" i="6"/>
  <c r="E306" i="6"/>
  <c r="D306" i="6"/>
  <c r="AZ305" i="6"/>
  <c r="AY305" i="6"/>
  <c r="AX305" i="6"/>
  <c r="AW305" i="6"/>
  <c r="AV305" i="6"/>
  <c r="AU305" i="6"/>
  <c r="AT305" i="6"/>
  <c r="AS305" i="6"/>
  <c r="AR305" i="6"/>
  <c r="AQ305" i="6"/>
  <c r="AO305" i="6"/>
  <c r="AN305" i="6"/>
  <c r="AL305" i="6"/>
  <c r="AK305" i="6"/>
  <c r="AI305" i="6"/>
  <c r="AH305" i="6"/>
  <c r="AF305" i="6"/>
  <c r="AE305" i="6"/>
  <c r="AC305" i="6"/>
  <c r="AB305" i="6"/>
  <c r="Z305" i="6"/>
  <c r="Y305" i="6"/>
  <c r="W305" i="6"/>
  <c r="V305" i="6"/>
  <c r="T305" i="6"/>
  <c r="S305" i="6"/>
  <c r="Q305" i="6"/>
  <c r="P305" i="6"/>
  <c r="N305" i="6"/>
  <c r="M305" i="6"/>
  <c r="K305" i="6"/>
  <c r="J305" i="6"/>
  <c r="H305" i="6"/>
  <c r="G305" i="6"/>
  <c r="E305" i="6"/>
  <c r="D305" i="6"/>
  <c r="AZ304" i="6"/>
  <c r="AY304" i="6"/>
  <c r="AX304" i="6"/>
  <c r="AW304" i="6"/>
  <c r="AV304" i="6"/>
  <c r="AU304" i="6"/>
  <c r="AT304" i="6"/>
  <c r="AS304" i="6"/>
  <c r="AR304" i="6"/>
  <c r="AQ304" i="6"/>
  <c r="AO304" i="6"/>
  <c r="AN304" i="6"/>
  <c r="AL304" i="6"/>
  <c r="AK304" i="6"/>
  <c r="AI304" i="6"/>
  <c r="AH304" i="6"/>
  <c r="AF304" i="6"/>
  <c r="AE304" i="6"/>
  <c r="AC304" i="6"/>
  <c r="AB304" i="6"/>
  <c r="Z304" i="6"/>
  <c r="Y304" i="6"/>
  <c r="W304" i="6"/>
  <c r="V304" i="6"/>
  <c r="T304" i="6"/>
  <c r="S304" i="6"/>
  <c r="Q304" i="6"/>
  <c r="P304" i="6"/>
  <c r="N304" i="6"/>
  <c r="M304" i="6"/>
  <c r="K304" i="6"/>
  <c r="J304" i="6"/>
  <c r="H304" i="6"/>
  <c r="G304" i="6"/>
  <c r="E304" i="6"/>
  <c r="D304" i="6"/>
  <c r="AZ303" i="6"/>
  <c r="AY303" i="6"/>
  <c r="AX303" i="6"/>
  <c r="AW303" i="6"/>
  <c r="AV303" i="6"/>
  <c r="AU303" i="6"/>
  <c r="AT303" i="6"/>
  <c r="AS303" i="6"/>
  <c r="AR303" i="6"/>
  <c r="AQ303" i="6"/>
  <c r="AO303" i="6"/>
  <c r="AN303" i="6"/>
  <c r="AL303" i="6"/>
  <c r="AK303" i="6"/>
  <c r="AI303" i="6"/>
  <c r="AH303" i="6"/>
  <c r="AF303" i="6"/>
  <c r="AE303" i="6"/>
  <c r="AC303" i="6"/>
  <c r="AB303" i="6"/>
  <c r="Z303" i="6"/>
  <c r="Y303" i="6"/>
  <c r="W303" i="6"/>
  <c r="V303" i="6"/>
  <c r="T303" i="6"/>
  <c r="S303" i="6"/>
  <c r="Q303" i="6"/>
  <c r="P303" i="6"/>
  <c r="N303" i="6"/>
  <c r="M303" i="6"/>
  <c r="K303" i="6"/>
  <c r="J303" i="6"/>
  <c r="H303" i="6"/>
  <c r="G303" i="6"/>
  <c r="E303" i="6"/>
  <c r="D303" i="6"/>
  <c r="AZ302" i="6"/>
  <c r="AY302" i="6"/>
  <c r="AX302" i="6"/>
  <c r="AW302" i="6"/>
  <c r="AV302" i="6"/>
  <c r="AU302" i="6"/>
  <c r="AT302" i="6"/>
  <c r="AS302" i="6"/>
  <c r="AR302" i="6"/>
  <c r="AQ302" i="6"/>
  <c r="AO302" i="6"/>
  <c r="AN302" i="6"/>
  <c r="AL302" i="6"/>
  <c r="AK302" i="6"/>
  <c r="AI302" i="6"/>
  <c r="AH302" i="6"/>
  <c r="AF302" i="6"/>
  <c r="AE302" i="6"/>
  <c r="AC302" i="6"/>
  <c r="AB302" i="6"/>
  <c r="Z302" i="6"/>
  <c r="Y302" i="6"/>
  <c r="W302" i="6"/>
  <c r="V302" i="6"/>
  <c r="T302" i="6"/>
  <c r="S302" i="6"/>
  <c r="Q302" i="6"/>
  <c r="P302" i="6"/>
  <c r="N302" i="6"/>
  <c r="M302" i="6"/>
  <c r="K302" i="6"/>
  <c r="J302" i="6"/>
  <c r="H302" i="6"/>
  <c r="G302" i="6"/>
  <c r="E302" i="6"/>
  <c r="D302" i="6"/>
  <c r="AZ301" i="6"/>
  <c r="AY301" i="6"/>
  <c r="AX301" i="6"/>
  <c r="AW301" i="6"/>
  <c r="AV301" i="6"/>
  <c r="AU301" i="6"/>
  <c r="AT301" i="6"/>
  <c r="AS301" i="6"/>
  <c r="AR301" i="6"/>
  <c r="AQ301" i="6"/>
  <c r="AO301" i="6"/>
  <c r="AN301" i="6"/>
  <c r="AL301" i="6"/>
  <c r="AK301" i="6"/>
  <c r="AI301" i="6"/>
  <c r="AH301" i="6"/>
  <c r="AF301" i="6"/>
  <c r="AE301" i="6"/>
  <c r="AC301" i="6"/>
  <c r="AB301" i="6"/>
  <c r="Z301" i="6"/>
  <c r="Y301" i="6"/>
  <c r="W301" i="6"/>
  <c r="V301" i="6"/>
  <c r="T301" i="6"/>
  <c r="S301" i="6"/>
  <c r="Q301" i="6"/>
  <c r="P301" i="6"/>
  <c r="N301" i="6"/>
  <c r="M301" i="6"/>
  <c r="K301" i="6"/>
  <c r="J301" i="6"/>
  <c r="H301" i="6"/>
  <c r="G301" i="6"/>
  <c r="E301" i="6"/>
  <c r="D301" i="6"/>
  <c r="AZ300" i="6"/>
  <c r="AY300" i="6"/>
  <c r="AX300" i="6"/>
  <c r="AW300" i="6"/>
  <c r="AV300" i="6"/>
  <c r="AU300" i="6"/>
  <c r="AT300" i="6"/>
  <c r="AS300" i="6"/>
  <c r="AR300" i="6"/>
  <c r="AQ300" i="6"/>
  <c r="AO300" i="6"/>
  <c r="AN300" i="6"/>
  <c r="AL300" i="6"/>
  <c r="AK300" i="6"/>
  <c r="AI300" i="6"/>
  <c r="AH300" i="6"/>
  <c r="AF300" i="6"/>
  <c r="AE300" i="6"/>
  <c r="AC300" i="6"/>
  <c r="AB300" i="6"/>
  <c r="Z300" i="6"/>
  <c r="Y300" i="6"/>
  <c r="W300" i="6"/>
  <c r="V300" i="6"/>
  <c r="T300" i="6"/>
  <c r="S300" i="6"/>
  <c r="Q300" i="6"/>
  <c r="P300" i="6"/>
  <c r="N300" i="6"/>
  <c r="M300" i="6"/>
  <c r="K300" i="6"/>
  <c r="J300" i="6"/>
  <c r="H300" i="6"/>
  <c r="G300" i="6"/>
  <c r="E300" i="6"/>
  <c r="D300" i="6"/>
  <c r="AZ299" i="6"/>
  <c r="AY299" i="6"/>
  <c r="AX299" i="6"/>
  <c r="AW299" i="6"/>
  <c r="AV299" i="6"/>
  <c r="AU299" i="6"/>
  <c r="AT299" i="6"/>
  <c r="AS299" i="6"/>
  <c r="AR299" i="6"/>
  <c r="AQ299" i="6"/>
  <c r="AO299" i="6"/>
  <c r="AN299" i="6"/>
  <c r="AL299" i="6"/>
  <c r="AK299" i="6"/>
  <c r="AI299" i="6"/>
  <c r="AH299" i="6"/>
  <c r="AF299" i="6"/>
  <c r="AE299" i="6"/>
  <c r="AC299" i="6"/>
  <c r="AB299" i="6"/>
  <c r="Z299" i="6"/>
  <c r="Y299" i="6"/>
  <c r="W299" i="6"/>
  <c r="V299" i="6"/>
  <c r="T299" i="6"/>
  <c r="S299" i="6"/>
  <c r="Q299" i="6"/>
  <c r="P299" i="6"/>
  <c r="N299" i="6"/>
  <c r="M299" i="6"/>
  <c r="K299" i="6"/>
  <c r="J299" i="6"/>
  <c r="H299" i="6"/>
  <c r="G299" i="6"/>
  <c r="E299" i="6"/>
  <c r="D299" i="6"/>
  <c r="AZ298" i="6"/>
  <c r="AY298" i="6"/>
  <c r="AX298" i="6"/>
  <c r="AW298" i="6"/>
  <c r="AV298" i="6"/>
  <c r="AU298" i="6"/>
  <c r="AT298" i="6"/>
  <c r="AS298" i="6"/>
  <c r="AR298" i="6"/>
  <c r="AQ298" i="6"/>
  <c r="AO298" i="6"/>
  <c r="AN298" i="6"/>
  <c r="AL298" i="6"/>
  <c r="AK298" i="6"/>
  <c r="AI298" i="6"/>
  <c r="AH298" i="6"/>
  <c r="AF298" i="6"/>
  <c r="AE298" i="6"/>
  <c r="AC298" i="6"/>
  <c r="AB298" i="6"/>
  <c r="Z298" i="6"/>
  <c r="Y298" i="6"/>
  <c r="W298" i="6"/>
  <c r="V298" i="6"/>
  <c r="T298" i="6"/>
  <c r="S298" i="6"/>
  <c r="Q298" i="6"/>
  <c r="P298" i="6"/>
  <c r="N298" i="6"/>
  <c r="M298" i="6"/>
  <c r="K298" i="6"/>
  <c r="J298" i="6"/>
  <c r="H298" i="6"/>
  <c r="G298" i="6"/>
  <c r="E298" i="6"/>
  <c r="D298" i="6"/>
  <c r="AZ297" i="6"/>
  <c r="AY297" i="6"/>
  <c r="AX297" i="6"/>
  <c r="AW297" i="6"/>
  <c r="AV297" i="6"/>
  <c r="AU297" i="6"/>
  <c r="AT297" i="6"/>
  <c r="AS297" i="6"/>
  <c r="AR297" i="6"/>
  <c r="AQ297" i="6"/>
  <c r="AO297" i="6"/>
  <c r="AN297" i="6"/>
  <c r="AL297" i="6"/>
  <c r="AK297" i="6"/>
  <c r="AI297" i="6"/>
  <c r="AH297" i="6"/>
  <c r="AF297" i="6"/>
  <c r="AE297" i="6"/>
  <c r="AC297" i="6"/>
  <c r="AB297" i="6"/>
  <c r="Z297" i="6"/>
  <c r="Y297" i="6"/>
  <c r="W297" i="6"/>
  <c r="V297" i="6"/>
  <c r="T297" i="6"/>
  <c r="S297" i="6"/>
  <c r="Q297" i="6"/>
  <c r="P297" i="6"/>
  <c r="N297" i="6"/>
  <c r="M297" i="6"/>
  <c r="K297" i="6"/>
  <c r="J297" i="6"/>
  <c r="H297" i="6"/>
  <c r="G297" i="6"/>
  <c r="E297" i="6"/>
  <c r="D297" i="6"/>
  <c r="AZ296" i="6"/>
  <c r="AY296" i="6"/>
  <c r="AX296" i="6"/>
  <c r="AW296" i="6"/>
  <c r="AV296" i="6"/>
  <c r="AU296" i="6"/>
  <c r="AT296" i="6"/>
  <c r="AS296" i="6"/>
  <c r="AR296" i="6"/>
  <c r="AQ296" i="6"/>
  <c r="AO296" i="6"/>
  <c r="AN296" i="6"/>
  <c r="AL296" i="6"/>
  <c r="AK296" i="6"/>
  <c r="AI296" i="6"/>
  <c r="AH296" i="6"/>
  <c r="AF296" i="6"/>
  <c r="AE296" i="6"/>
  <c r="AC296" i="6"/>
  <c r="AB296" i="6"/>
  <c r="Z296" i="6"/>
  <c r="Y296" i="6"/>
  <c r="W296" i="6"/>
  <c r="V296" i="6"/>
  <c r="T296" i="6"/>
  <c r="S296" i="6"/>
  <c r="Q296" i="6"/>
  <c r="P296" i="6"/>
  <c r="N296" i="6"/>
  <c r="M296" i="6"/>
  <c r="K296" i="6"/>
  <c r="J296" i="6"/>
  <c r="H296" i="6"/>
  <c r="G296" i="6"/>
  <c r="E296" i="6"/>
  <c r="D296" i="6"/>
  <c r="AZ295" i="6"/>
  <c r="AY295" i="6"/>
  <c r="AX295" i="6"/>
  <c r="AW295" i="6"/>
  <c r="AV295" i="6"/>
  <c r="AU295" i="6"/>
  <c r="AT295" i="6"/>
  <c r="AS295" i="6"/>
  <c r="AR295" i="6"/>
  <c r="AQ295" i="6"/>
  <c r="AO295" i="6"/>
  <c r="AN295" i="6"/>
  <c r="AL295" i="6"/>
  <c r="AK295" i="6"/>
  <c r="AI295" i="6"/>
  <c r="AH295" i="6"/>
  <c r="AF295" i="6"/>
  <c r="AE295" i="6"/>
  <c r="AC295" i="6"/>
  <c r="AB295" i="6"/>
  <c r="Z295" i="6"/>
  <c r="Y295" i="6"/>
  <c r="W295" i="6"/>
  <c r="V295" i="6"/>
  <c r="T295" i="6"/>
  <c r="S295" i="6"/>
  <c r="Q295" i="6"/>
  <c r="P295" i="6"/>
  <c r="N295" i="6"/>
  <c r="M295" i="6"/>
  <c r="K295" i="6"/>
  <c r="J295" i="6"/>
  <c r="H295" i="6"/>
  <c r="G295" i="6"/>
  <c r="E295" i="6"/>
  <c r="D295" i="6"/>
  <c r="AZ294" i="6"/>
  <c r="AY294" i="6"/>
  <c r="AX294" i="6"/>
  <c r="AW294" i="6"/>
  <c r="AV294" i="6"/>
  <c r="AU294" i="6"/>
  <c r="AT294" i="6"/>
  <c r="AS294" i="6"/>
  <c r="AR294" i="6"/>
  <c r="AQ294" i="6"/>
  <c r="AO294" i="6"/>
  <c r="AN294" i="6"/>
  <c r="AL294" i="6"/>
  <c r="AK294" i="6"/>
  <c r="AI294" i="6"/>
  <c r="AH294" i="6"/>
  <c r="AF294" i="6"/>
  <c r="AE294" i="6"/>
  <c r="AC294" i="6"/>
  <c r="AB294" i="6"/>
  <c r="Z294" i="6"/>
  <c r="Y294" i="6"/>
  <c r="W294" i="6"/>
  <c r="V294" i="6"/>
  <c r="T294" i="6"/>
  <c r="S294" i="6"/>
  <c r="Q294" i="6"/>
  <c r="P294" i="6"/>
  <c r="N294" i="6"/>
  <c r="M294" i="6"/>
  <c r="K294" i="6"/>
  <c r="J294" i="6"/>
  <c r="H294" i="6"/>
  <c r="G294" i="6"/>
  <c r="E294" i="6"/>
  <c r="D294" i="6"/>
  <c r="AZ293" i="6"/>
  <c r="AY293" i="6"/>
  <c r="AX293" i="6"/>
  <c r="AW293" i="6"/>
  <c r="AV293" i="6"/>
  <c r="AU293" i="6"/>
  <c r="AT293" i="6"/>
  <c r="AS293" i="6"/>
  <c r="AR293" i="6"/>
  <c r="AQ293" i="6"/>
  <c r="AO293" i="6"/>
  <c r="AN293" i="6"/>
  <c r="AL293" i="6"/>
  <c r="AK293" i="6"/>
  <c r="AI293" i="6"/>
  <c r="AH293" i="6"/>
  <c r="AF293" i="6"/>
  <c r="AE293" i="6"/>
  <c r="AC293" i="6"/>
  <c r="AB293" i="6"/>
  <c r="Z293" i="6"/>
  <c r="Y293" i="6"/>
  <c r="W293" i="6"/>
  <c r="V293" i="6"/>
  <c r="T293" i="6"/>
  <c r="S293" i="6"/>
  <c r="Q293" i="6"/>
  <c r="P293" i="6"/>
  <c r="N293" i="6"/>
  <c r="M293" i="6"/>
  <c r="K293" i="6"/>
  <c r="J293" i="6"/>
  <c r="H293" i="6"/>
  <c r="G293" i="6"/>
  <c r="E293" i="6"/>
  <c r="D293" i="6"/>
  <c r="AZ292" i="6"/>
  <c r="AY292" i="6"/>
  <c r="AX292" i="6"/>
  <c r="AW292" i="6"/>
  <c r="AV292" i="6"/>
  <c r="AU292" i="6"/>
  <c r="AT292" i="6"/>
  <c r="AS292" i="6"/>
  <c r="AR292" i="6"/>
  <c r="AQ292" i="6"/>
  <c r="AO292" i="6"/>
  <c r="AN292" i="6"/>
  <c r="AL292" i="6"/>
  <c r="AK292" i="6"/>
  <c r="AI292" i="6"/>
  <c r="AH292" i="6"/>
  <c r="AF292" i="6"/>
  <c r="AE292" i="6"/>
  <c r="AC292" i="6"/>
  <c r="AB292" i="6"/>
  <c r="Z292" i="6"/>
  <c r="Y292" i="6"/>
  <c r="W292" i="6"/>
  <c r="V292" i="6"/>
  <c r="T292" i="6"/>
  <c r="S292" i="6"/>
  <c r="Q292" i="6"/>
  <c r="P292" i="6"/>
  <c r="N292" i="6"/>
  <c r="M292" i="6"/>
  <c r="K292" i="6"/>
  <c r="J292" i="6"/>
  <c r="H292" i="6"/>
  <c r="G292" i="6"/>
  <c r="E292" i="6"/>
  <c r="D292" i="6"/>
  <c r="AZ291" i="6"/>
  <c r="AY291" i="6"/>
  <c r="AX291" i="6"/>
  <c r="AW291" i="6"/>
  <c r="AV291" i="6"/>
  <c r="AU291" i="6"/>
  <c r="AT291" i="6"/>
  <c r="AS291" i="6"/>
  <c r="AR291" i="6"/>
  <c r="AQ291" i="6"/>
  <c r="AO291" i="6"/>
  <c r="AN291" i="6"/>
  <c r="AL291" i="6"/>
  <c r="AK291" i="6"/>
  <c r="AI291" i="6"/>
  <c r="AH291" i="6"/>
  <c r="AF291" i="6"/>
  <c r="AE291" i="6"/>
  <c r="AC291" i="6"/>
  <c r="AB291" i="6"/>
  <c r="Z291" i="6"/>
  <c r="Y291" i="6"/>
  <c r="W291" i="6"/>
  <c r="V291" i="6"/>
  <c r="T291" i="6"/>
  <c r="S291" i="6"/>
  <c r="Q291" i="6"/>
  <c r="P291" i="6"/>
  <c r="N291" i="6"/>
  <c r="M291" i="6"/>
  <c r="K291" i="6"/>
  <c r="J291" i="6"/>
  <c r="H291" i="6"/>
  <c r="G291" i="6"/>
  <c r="E291" i="6"/>
  <c r="D291" i="6"/>
  <c r="AZ290" i="6"/>
  <c r="AY290" i="6"/>
  <c r="AX290" i="6"/>
  <c r="AW290" i="6"/>
  <c r="AV290" i="6"/>
  <c r="AU290" i="6"/>
  <c r="AT290" i="6"/>
  <c r="AS290" i="6"/>
  <c r="AR290" i="6"/>
  <c r="AQ290" i="6"/>
  <c r="AO290" i="6"/>
  <c r="AN290" i="6"/>
  <c r="AL290" i="6"/>
  <c r="AK290" i="6"/>
  <c r="AI290" i="6"/>
  <c r="AH290" i="6"/>
  <c r="AF290" i="6"/>
  <c r="AE290" i="6"/>
  <c r="AC290" i="6"/>
  <c r="AB290" i="6"/>
  <c r="Z290" i="6"/>
  <c r="Y290" i="6"/>
  <c r="W290" i="6"/>
  <c r="V290" i="6"/>
  <c r="T290" i="6"/>
  <c r="S290" i="6"/>
  <c r="Q290" i="6"/>
  <c r="P290" i="6"/>
  <c r="N290" i="6"/>
  <c r="M290" i="6"/>
  <c r="K290" i="6"/>
  <c r="J290" i="6"/>
  <c r="H290" i="6"/>
  <c r="G290" i="6"/>
  <c r="E290" i="6"/>
  <c r="D290" i="6"/>
  <c r="AZ289" i="6"/>
  <c r="AY289" i="6"/>
  <c r="AX289" i="6"/>
  <c r="AW289" i="6"/>
  <c r="AV289" i="6"/>
  <c r="AU289" i="6"/>
  <c r="AT289" i="6"/>
  <c r="AS289" i="6"/>
  <c r="AR289" i="6"/>
  <c r="AQ289" i="6"/>
  <c r="AO289" i="6"/>
  <c r="AN289" i="6"/>
  <c r="AL289" i="6"/>
  <c r="AK289" i="6"/>
  <c r="AI289" i="6"/>
  <c r="AH289" i="6"/>
  <c r="AF289" i="6"/>
  <c r="AE289" i="6"/>
  <c r="AC289" i="6"/>
  <c r="AB289" i="6"/>
  <c r="Z289" i="6"/>
  <c r="Y289" i="6"/>
  <c r="W289" i="6"/>
  <c r="V289" i="6"/>
  <c r="T289" i="6"/>
  <c r="S289" i="6"/>
  <c r="Q289" i="6"/>
  <c r="P289" i="6"/>
  <c r="N289" i="6"/>
  <c r="M289" i="6"/>
  <c r="K289" i="6"/>
  <c r="J289" i="6"/>
  <c r="H289" i="6"/>
  <c r="G289" i="6"/>
  <c r="E289" i="6"/>
  <c r="D289" i="6"/>
  <c r="AZ288" i="6"/>
  <c r="AY288" i="6"/>
  <c r="AX288" i="6"/>
  <c r="AW288" i="6"/>
  <c r="AV288" i="6"/>
  <c r="AU288" i="6"/>
  <c r="AT288" i="6"/>
  <c r="AS288" i="6"/>
  <c r="AR288" i="6"/>
  <c r="AQ288" i="6"/>
  <c r="AO288" i="6"/>
  <c r="AN288" i="6"/>
  <c r="AL288" i="6"/>
  <c r="AK288" i="6"/>
  <c r="AI288" i="6"/>
  <c r="AH288" i="6"/>
  <c r="AF288" i="6"/>
  <c r="AE288" i="6"/>
  <c r="AC288" i="6"/>
  <c r="AB288" i="6"/>
  <c r="Z288" i="6"/>
  <c r="Y288" i="6"/>
  <c r="W288" i="6"/>
  <c r="V288" i="6"/>
  <c r="T288" i="6"/>
  <c r="S288" i="6"/>
  <c r="Q288" i="6"/>
  <c r="P288" i="6"/>
  <c r="N288" i="6"/>
  <c r="M288" i="6"/>
  <c r="K288" i="6"/>
  <c r="J288" i="6"/>
  <c r="H288" i="6"/>
  <c r="G288" i="6"/>
  <c r="E288" i="6"/>
  <c r="D288" i="6"/>
  <c r="AZ287" i="6"/>
  <c r="AY287" i="6"/>
  <c r="AX287" i="6"/>
  <c r="AW287" i="6"/>
  <c r="AV287" i="6"/>
  <c r="AU287" i="6"/>
  <c r="AT287" i="6"/>
  <c r="AS287" i="6"/>
  <c r="AR287" i="6"/>
  <c r="AQ287" i="6"/>
  <c r="AO287" i="6"/>
  <c r="AN287" i="6"/>
  <c r="AL287" i="6"/>
  <c r="AK287" i="6"/>
  <c r="AI287" i="6"/>
  <c r="AH287" i="6"/>
  <c r="AF287" i="6"/>
  <c r="AE287" i="6"/>
  <c r="AC287" i="6"/>
  <c r="AB287" i="6"/>
  <c r="Z287" i="6"/>
  <c r="Y287" i="6"/>
  <c r="W287" i="6"/>
  <c r="V287" i="6"/>
  <c r="T287" i="6"/>
  <c r="S287" i="6"/>
  <c r="Q287" i="6"/>
  <c r="P287" i="6"/>
  <c r="N287" i="6"/>
  <c r="M287" i="6"/>
  <c r="K287" i="6"/>
  <c r="J287" i="6"/>
  <c r="H287" i="6"/>
  <c r="G287" i="6"/>
  <c r="E287" i="6"/>
  <c r="D287" i="6"/>
  <c r="AZ286" i="6"/>
  <c r="AY286" i="6"/>
  <c r="AX286" i="6"/>
  <c r="AW286" i="6"/>
  <c r="AV286" i="6"/>
  <c r="AU286" i="6"/>
  <c r="AT286" i="6"/>
  <c r="AS286" i="6"/>
  <c r="AR286" i="6"/>
  <c r="AQ286" i="6"/>
  <c r="AO286" i="6"/>
  <c r="AN286" i="6"/>
  <c r="AL286" i="6"/>
  <c r="AK286" i="6"/>
  <c r="AI286" i="6"/>
  <c r="AH286" i="6"/>
  <c r="AF286" i="6"/>
  <c r="AE286" i="6"/>
  <c r="AC286" i="6"/>
  <c r="AB286" i="6"/>
  <c r="Z286" i="6"/>
  <c r="Y286" i="6"/>
  <c r="W286" i="6"/>
  <c r="V286" i="6"/>
  <c r="T286" i="6"/>
  <c r="S286" i="6"/>
  <c r="Q286" i="6"/>
  <c r="P286" i="6"/>
  <c r="N286" i="6"/>
  <c r="M286" i="6"/>
  <c r="K286" i="6"/>
  <c r="J286" i="6"/>
  <c r="H286" i="6"/>
  <c r="G286" i="6"/>
  <c r="E286" i="6"/>
  <c r="D286" i="6"/>
  <c r="AZ285" i="6"/>
  <c r="AY285" i="6"/>
  <c r="AX285" i="6"/>
  <c r="AW285" i="6"/>
  <c r="AV285" i="6"/>
  <c r="AU285" i="6"/>
  <c r="AT285" i="6"/>
  <c r="AS285" i="6"/>
  <c r="AR285" i="6"/>
  <c r="AQ285" i="6"/>
  <c r="AO285" i="6"/>
  <c r="AN285" i="6"/>
  <c r="AL285" i="6"/>
  <c r="AK285" i="6"/>
  <c r="AI285" i="6"/>
  <c r="AH285" i="6"/>
  <c r="AF285" i="6"/>
  <c r="AE285" i="6"/>
  <c r="AC285" i="6"/>
  <c r="AB285" i="6"/>
  <c r="Z285" i="6"/>
  <c r="Y285" i="6"/>
  <c r="W285" i="6"/>
  <c r="V285" i="6"/>
  <c r="T285" i="6"/>
  <c r="S285" i="6"/>
  <c r="Q285" i="6"/>
  <c r="P285" i="6"/>
  <c r="N285" i="6"/>
  <c r="M285" i="6"/>
  <c r="K285" i="6"/>
  <c r="J285" i="6"/>
  <c r="H285" i="6"/>
  <c r="G285" i="6"/>
  <c r="E285" i="6"/>
  <c r="D285" i="6"/>
  <c r="AZ284" i="6"/>
  <c r="AY284" i="6"/>
  <c r="AX284" i="6"/>
  <c r="AW284" i="6"/>
  <c r="AV284" i="6"/>
  <c r="AU284" i="6"/>
  <c r="AT284" i="6"/>
  <c r="AS284" i="6"/>
  <c r="AR284" i="6"/>
  <c r="AQ284" i="6"/>
  <c r="AO284" i="6"/>
  <c r="AN284" i="6"/>
  <c r="AL284" i="6"/>
  <c r="AK284" i="6"/>
  <c r="AI284" i="6"/>
  <c r="AH284" i="6"/>
  <c r="AF284" i="6"/>
  <c r="AE284" i="6"/>
  <c r="AC284" i="6"/>
  <c r="AB284" i="6"/>
  <c r="Z284" i="6"/>
  <c r="Y284" i="6"/>
  <c r="W284" i="6"/>
  <c r="V284" i="6"/>
  <c r="T284" i="6"/>
  <c r="S284" i="6"/>
  <c r="Q284" i="6"/>
  <c r="P284" i="6"/>
  <c r="N284" i="6"/>
  <c r="M284" i="6"/>
  <c r="K284" i="6"/>
  <c r="J284" i="6"/>
  <c r="H284" i="6"/>
  <c r="G284" i="6"/>
  <c r="E284" i="6"/>
  <c r="D284" i="6"/>
  <c r="AZ283" i="6"/>
  <c r="AY283" i="6"/>
  <c r="AX283" i="6"/>
  <c r="AW283" i="6"/>
  <c r="AV283" i="6"/>
  <c r="AU283" i="6"/>
  <c r="AT283" i="6"/>
  <c r="AS283" i="6"/>
  <c r="AR283" i="6"/>
  <c r="AQ283" i="6"/>
  <c r="AO283" i="6"/>
  <c r="AN283" i="6"/>
  <c r="AL283" i="6"/>
  <c r="AK283" i="6"/>
  <c r="AI283" i="6"/>
  <c r="AH283" i="6"/>
  <c r="AF283" i="6"/>
  <c r="AE283" i="6"/>
  <c r="AC283" i="6"/>
  <c r="AB283" i="6"/>
  <c r="Z283" i="6"/>
  <c r="Y283" i="6"/>
  <c r="W283" i="6"/>
  <c r="V283" i="6"/>
  <c r="T283" i="6"/>
  <c r="S283" i="6"/>
  <c r="Q283" i="6"/>
  <c r="P283" i="6"/>
  <c r="N283" i="6"/>
  <c r="M283" i="6"/>
  <c r="K283" i="6"/>
  <c r="J283" i="6"/>
  <c r="H283" i="6"/>
  <c r="G283" i="6"/>
  <c r="E283" i="6"/>
  <c r="D283" i="6"/>
  <c r="AZ282" i="6"/>
  <c r="AY282" i="6"/>
  <c r="AX282" i="6"/>
  <c r="AW282" i="6"/>
  <c r="AV282" i="6"/>
  <c r="AU282" i="6"/>
  <c r="AT282" i="6"/>
  <c r="AS282" i="6"/>
  <c r="AR282" i="6"/>
  <c r="AQ282" i="6"/>
  <c r="AO282" i="6"/>
  <c r="AN282" i="6"/>
  <c r="AL282" i="6"/>
  <c r="AK282" i="6"/>
  <c r="AI282" i="6"/>
  <c r="AH282" i="6"/>
  <c r="AF282" i="6"/>
  <c r="AE282" i="6"/>
  <c r="AC282" i="6"/>
  <c r="AB282" i="6"/>
  <c r="Z282" i="6"/>
  <c r="Y282" i="6"/>
  <c r="W282" i="6"/>
  <c r="V282" i="6"/>
  <c r="T282" i="6"/>
  <c r="S282" i="6"/>
  <c r="Q282" i="6"/>
  <c r="P282" i="6"/>
  <c r="N282" i="6"/>
  <c r="M282" i="6"/>
  <c r="K282" i="6"/>
  <c r="J282" i="6"/>
  <c r="H282" i="6"/>
  <c r="G282" i="6"/>
  <c r="E282" i="6"/>
  <c r="D282" i="6"/>
  <c r="AZ281" i="6"/>
  <c r="AY281" i="6"/>
  <c r="AX281" i="6"/>
  <c r="AW281" i="6"/>
  <c r="AV281" i="6"/>
  <c r="AU281" i="6"/>
  <c r="AT281" i="6"/>
  <c r="AS281" i="6"/>
  <c r="AR281" i="6"/>
  <c r="AQ281" i="6"/>
  <c r="AO281" i="6"/>
  <c r="AN281" i="6"/>
  <c r="AL281" i="6"/>
  <c r="AK281" i="6"/>
  <c r="AI281" i="6"/>
  <c r="AH281" i="6"/>
  <c r="AF281" i="6"/>
  <c r="AE281" i="6"/>
  <c r="AC281" i="6"/>
  <c r="AB281" i="6"/>
  <c r="Z281" i="6"/>
  <c r="Y281" i="6"/>
  <c r="W281" i="6"/>
  <c r="V281" i="6"/>
  <c r="T281" i="6"/>
  <c r="S281" i="6"/>
  <c r="Q281" i="6"/>
  <c r="P281" i="6"/>
  <c r="N281" i="6"/>
  <c r="M281" i="6"/>
  <c r="K281" i="6"/>
  <c r="J281" i="6"/>
  <c r="H281" i="6"/>
  <c r="G281" i="6"/>
  <c r="E281" i="6"/>
  <c r="D281" i="6"/>
  <c r="AZ280" i="6"/>
  <c r="AY280" i="6"/>
  <c r="AX280" i="6"/>
  <c r="AW280" i="6"/>
  <c r="AV280" i="6"/>
  <c r="AU280" i="6"/>
  <c r="AT280" i="6"/>
  <c r="AS280" i="6"/>
  <c r="AR280" i="6"/>
  <c r="AQ280" i="6"/>
  <c r="AO280" i="6"/>
  <c r="AN280" i="6"/>
  <c r="AL280" i="6"/>
  <c r="AK280" i="6"/>
  <c r="AI280" i="6"/>
  <c r="AH280" i="6"/>
  <c r="AF280" i="6"/>
  <c r="AE280" i="6"/>
  <c r="AC280" i="6"/>
  <c r="AB280" i="6"/>
  <c r="Z280" i="6"/>
  <c r="Y280" i="6"/>
  <c r="W280" i="6"/>
  <c r="V280" i="6"/>
  <c r="T280" i="6"/>
  <c r="S280" i="6"/>
  <c r="Q280" i="6"/>
  <c r="P280" i="6"/>
  <c r="N280" i="6"/>
  <c r="M280" i="6"/>
  <c r="K280" i="6"/>
  <c r="J280" i="6"/>
  <c r="H280" i="6"/>
  <c r="G280" i="6"/>
  <c r="E280" i="6"/>
  <c r="D280" i="6"/>
  <c r="AZ279" i="6"/>
  <c r="AY279" i="6"/>
  <c r="AX279" i="6"/>
  <c r="AW279" i="6"/>
  <c r="AV279" i="6"/>
  <c r="AU279" i="6"/>
  <c r="AT279" i="6"/>
  <c r="AS279" i="6"/>
  <c r="AR279" i="6"/>
  <c r="AQ279" i="6"/>
  <c r="AO279" i="6"/>
  <c r="AN279" i="6"/>
  <c r="AL279" i="6"/>
  <c r="AK279" i="6"/>
  <c r="AI279" i="6"/>
  <c r="AH279" i="6"/>
  <c r="AF279" i="6"/>
  <c r="AE279" i="6"/>
  <c r="AC279" i="6"/>
  <c r="AB279" i="6"/>
  <c r="Z279" i="6"/>
  <c r="Y279" i="6"/>
  <c r="W279" i="6"/>
  <c r="V279" i="6"/>
  <c r="T279" i="6"/>
  <c r="S279" i="6"/>
  <c r="Q279" i="6"/>
  <c r="P279" i="6"/>
  <c r="N279" i="6"/>
  <c r="M279" i="6"/>
  <c r="K279" i="6"/>
  <c r="J279" i="6"/>
  <c r="H279" i="6"/>
  <c r="G279" i="6"/>
  <c r="E279" i="6"/>
  <c r="D279" i="6"/>
  <c r="AZ278" i="6"/>
  <c r="AY278" i="6"/>
  <c r="AX278" i="6"/>
  <c r="AW278" i="6"/>
  <c r="AV278" i="6"/>
  <c r="AU278" i="6"/>
  <c r="AT278" i="6"/>
  <c r="AS278" i="6"/>
  <c r="AR278" i="6"/>
  <c r="AQ278" i="6"/>
  <c r="AO278" i="6"/>
  <c r="AN278" i="6"/>
  <c r="AL278" i="6"/>
  <c r="AK278" i="6"/>
  <c r="AI278" i="6"/>
  <c r="AH278" i="6"/>
  <c r="AF278" i="6"/>
  <c r="AE278" i="6"/>
  <c r="AC278" i="6"/>
  <c r="AB278" i="6"/>
  <c r="Z278" i="6"/>
  <c r="Y278" i="6"/>
  <c r="W278" i="6"/>
  <c r="V278" i="6"/>
  <c r="T278" i="6"/>
  <c r="S278" i="6"/>
  <c r="Q278" i="6"/>
  <c r="P278" i="6"/>
  <c r="N278" i="6"/>
  <c r="M278" i="6"/>
  <c r="K278" i="6"/>
  <c r="J278" i="6"/>
  <c r="H278" i="6"/>
  <c r="G278" i="6"/>
  <c r="E278" i="6"/>
  <c r="D278" i="6"/>
  <c r="AZ277" i="6"/>
  <c r="AY277" i="6"/>
  <c r="AX277" i="6"/>
  <c r="AW277" i="6"/>
  <c r="AV277" i="6"/>
  <c r="AU277" i="6"/>
  <c r="AT277" i="6"/>
  <c r="AS277" i="6"/>
  <c r="AR277" i="6"/>
  <c r="AQ277" i="6"/>
  <c r="AO277" i="6"/>
  <c r="AN277" i="6"/>
  <c r="AL277" i="6"/>
  <c r="AK277" i="6"/>
  <c r="AI277" i="6"/>
  <c r="AH277" i="6"/>
  <c r="AF277" i="6"/>
  <c r="AE277" i="6"/>
  <c r="AC277" i="6"/>
  <c r="AB277" i="6"/>
  <c r="Z277" i="6"/>
  <c r="Y277" i="6"/>
  <c r="W277" i="6"/>
  <c r="V277" i="6"/>
  <c r="T277" i="6"/>
  <c r="S277" i="6"/>
  <c r="Q277" i="6"/>
  <c r="P277" i="6"/>
  <c r="N277" i="6"/>
  <c r="M277" i="6"/>
  <c r="K277" i="6"/>
  <c r="J277" i="6"/>
  <c r="H277" i="6"/>
  <c r="G277" i="6"/>
  <c r="E277" i="6"/>
  <c r="D277" i="6"/>
  <c r="AZ276" i="6"/>
  <c r="AY276" i="6"/>
  <c r="AX276" i="6"/>
  <c r="AW276" i="6"/>
  <c r="AV276" i="6"/>
  <c r="AU276" i="6"/>
  <c r="AT276" i="6"/>
  <c r="AS276" i="6"/>
  <c r="AR276" i="6"/>
  <c r="AQ276" i="6"/>
  <c r="AO276" i="6"/>
  <c r="AN276" i="6"/>
  <c r="AL276" i="6"/>
  <c r="AK276" i="6"/>
  <c r="AI276" i="6"/>
  <c r="AH276" i="6"/>
  <c r="AF276" i="6"/>
  <c r="AE276" i="6"/>
  <c r="AC276" i="6"/>
  <c r="AB276" i="6"/>
  <c r="Z276" i="6"/>
  <c r="Y276" i="6"/>
  <c r="W276" i="6"/>
  <c r="V276" i="6"/>
  <c r="T276" i="6"/>
  <c r="S276" i="6"/>
  <c r="Q276" i="6"/>
  <c r="P276" i="6"/>
  <c r="N276" i="6"/>
  <c r="M276" i="6"/>
  <c r="K276" i="6"/>
  <c r="J276" i="6"/>
  <c r="H276" i="6"/>
  <c r="G276" i="6"/>
  <c r="E276" i="6"/>
  <c r="D276" i="6"/>
  <c r="AZ275" i="6"/>
  <c r="AY275" i="6"/>
  <c r="AX275" i="6"/>
  <c r="AW275" i="6"/>
  <c r="AV275" i="6"/>
  <c r="AU275" i="6"/>
  <c r="AT275" i="6"/>
  <c r="AS275" i="6"/>
  <c r="AR275" i="6"/>
  <c r="AQ275" i="6"/>
  <c r="AO275" i="6"/>
  <c r="AN275" i="6"/>
  <c r="AL275" i="6"/>
  <c r="AK275" i="6"/>
  <c r="AI275" i="6"/>
  <c r="AH275" i="6"/>
  <c r="AF275" i="6"/>
  <c r="AE275" i="6"/>
  <c r="AC275" i="6"/>
  <c r="AB275" i="6"/>
  <c r="Z275" i="6"/>
  <c r="Y275" i="6"/>
  <c r="W275" i="6"/>
  <c r="V275" i="6"/>
  <c r="T275" i="6"/>
  <c r="S275" i="6"/>
  <c r="Q275" i="6"/>
  <c r="P275" i="6"/>
  <c r="N275" i="6"/>
  <c r="M275" i="6"/>
  <c r="K275" i="6"/>
  <c r="J275" i="6"/>
  <c r="H275" i="6"/>
  <c r="G275" i="6"/>
  <c r="E275" i="6"/>
  <c r="D275" i="6"/>
  <c r="AZ274" i="6"/>
  <c r="AY274" i="6"/>
  <c r="AX274" i="6"/>
  <c r="AW274" i="6"/>
  <c r="AV274" i="6"/>
  <c r="AU274" i="6"/>
  <c r="AT274" i="6"/>
  <c r="AS274" i="6"/>
  <c r="AR274" i="6"/>
  <c r="AQ274" i="6"/>
  <c r="AO274" i="6"/>
  <c r="AN274" i="6"/>
  <c r="AL274" i="6"/>
  <c r="AK274" i="6"/>
  <c r="AI274" i="6"/>
  <c r="AH274" i="6"/>
  <c r="AF274" i="6"/>
  <c r="AE274" i="6"/>
  <c r="AC274" i="6"/>
  <c r="AB274" i="6"/>
  <c r="Z274" i="6"/>
  <c r="Y274" i="6"/>
  <c r="W274" i="6"/>
  <c r="V274" i="6"/>
  <c r="T274" i="6"/>
  <c r="S274" i="6"/>
  <c r="Q274" i="6"/>
  <c r="P274" i="6"/>
  <c r="N274" i="6"/>
  <c r="M274" i="6"/>
  <c r="K274" i="6"/>
  <c r="J274" i="6"/>
  <c r="H274" i="6"/>
  <c r="G274" i="6"/>
  <c r="E274" i="6"/>
  <c r="D274" i="6"/>
  <c r="AZ273" i="6"/>
  <c r="AY273" i="6"/>
  <c r="AX273" i="6"/>
  <c r="AW273" i="6"/>
  <c r="AV273" i="6"/>
  <c r="AU273" i="6"/>
  <c r="AT273" i="6"/>
  <c r="AS273" i="6"/>
  <c r="AR273" i="6"/>
  <c r="AQ273" i="6"/>
  <c r="AO273" i="6"/>
  <c r="AN273" i="6"/>
  <c r="AL273" i="6"/>
  <c r="AK273" i="6"/>
  <c r="AI273" i="6"/>
  <c r="AH273" i="6"/>
  <c r="AF273" i="6"/>
  <c r="AE273" i="6"/>
  <c r="AC273" i="6"/>
  <c r="AB273" i="6"/>
  <c r="Z273" i="6"/>
  <c r="Y273" i="6"/>
  <c r="W273" i="6"/>
  <c r="V273" i="6"/>
  <c r="T273" i="6"/>
  <c r="S273" i="6"/>
  <c r="Q273" i="6"/>
  <c r="P273" i="6"/>
  <c r="N273" i="6"/>
  <c r="M273" i="6"/>
  <c r="K273" i="6"/>
  <c r="J273" i="6"/>
  <c r="H273" i="6"/>
  <c r="G273" i="6"/>
  <c r="E273" i="6"/>
  <c r="D273" i="6"/>
  <c r="AZ272" i="6"/>
  <c r="AY272" i="6"/>
  <c r="AX272" i="6"/>
  <c r="AW272" i="6"/>
  <c r="AV272" i="6"/>
  <c r="AU272" i="6"/>
  <c r="AT272" i="6"/>
  <c r="AS272" i="6"/>
  <c r="AR272" i="6"/>
  <c r="AQ272" i="6"/>
  <c r="AO272" i="6"/>
  <c r="AN272" i="6"/>
  <c r="AL272" i="6"/>
  <c r="AK272" i="6"/>
  <c r="AI272" i="6"/>
  <c r="AH272" i="6"/>
  <c r="AF272" i="6"/>
  <c r="AE272" i="6"/>
  <c r="AC272" i="6"/>
  <c r="AB272" i="6"/>
  <c r="Z272" i="6"/>
  <c r="Y272" i="6"/>
  <c r="W272" i="6"/>
  <c r="V272" i="6"/>
  <c r="T272" i="6"/>
  <c r="S272" i="6"/>
  <c r="Q272" i="6"/>
  <c r="P272" i="6"/>
  <c r="N272" i="6"/>
  <c r="M272" i="6"/>
  <c r="K272" i="6"/>
  <c r="J272" i="6"/>
  <c r="H272" i="6"/>
  <c r="G272" i="6"/>
  <c r="E272" i="6"/>
  <c r="D272" i="6"/>
  <c r="AZ271" i="6"/>
  <c r="AY271" i="6"/>
  <c r="AX271" i="6"/>
  <c r="AW271" i="6"/>
  <c r="AV271" i="6"/>
  <c r="AU271" i="6"/>
  <c r="AT271" i="6"/>
  <c r="AS271" i="6"/>
  <c r="AR271" i="6"/>
  <c r="AQ271" i="6"/>
  <c r="AO271" i="6"/>
  <c r="AN271" i="6"/>
  <c r="AL271" i="6"/>
  <c r="AK271" i="6"/>
  <c r="AI271" i="6"/>
  <c r="AH271" i="6"/>
  <c r="AF271" i="6"/>
  <c r="AE271" i="6"/>
  <c r="AC271" i="6"/>
  <c r="AB271" i="6"/>
  <c r="Z271" i="6"/>
  <c r="Y271" i="6"/>
  <c r="W271" i="6"/>
  <c r="V271" i="6"/>
  <c r="T271" i="6"/>
  <c r="S271" i="6"/>
  <c r="Q271" i="6"/>
  <c r="P271" i="6"/>
  <c r="N271" i="6"/>
  <c r="M271" i="6"/>
  <c r="K271" i="6"/>
  <c r="J271" i="6"/>
  <c r="H271" i="6"/>
  <c r="G271" i="6"/>
  <c r="E271" i="6"/>
  <c r="D271" i="6"/>
  <c r="AZ270" i="6"/>
  <c r="AY270" i="6"/>
  <c r="AX270" i="6"/>
  <c r="AW270" i="6"/>
  <c r="AV270" i="6"/>
  <c r="AU270" i="6"/>
  <c r="AT270" i="6"/>
  <c r="AS270" i="6"/>
  <c r="AR270" i="6"/>
  <c r="AQ270" i="6"/>
  <c r="AO270" i="6"/>
  <c r="AN270" i="6"/>
  <c r="AL270" i="6"/>
  <c r="AK270" i="6"/>
  <c r="AI270" i="6"/>
  <c r="AH270" i="6"/>
  <c r="AF270" i="6"/>
  <c r="AE270" i="6"/>
  <c r="AC270" i="6"/>
  <c r="AB270" i="6"/>
  <c r="Z270" i="6"/>
  <c r="Y270" i="6"/>
  <c r="W270" i="6"/>
  <c r="V270" i="6"/>
  <c r="T270" i="6"/>
  <c r="S270" i="6"/>
  <c r="Q270" i="6"/>
  <c r="P270" i="6"/>
  <c r="N270" i="6"/>
  <c r="M270" i="6"/>
  <c r="K270" i="6"/>
  <c r="J270" i="6"/>
  <c r="H270" i="6"/>
  <c r="G270" i="6"/>
  <c r="E270" i="6"/>
  <c r="D270" i="6"/>
  <c r="AZ269" i="6"/>
  <c r="AY269" i="6"/>
  <c r="AX269" i="6"/>
  <c r="AW269" i="6"/>
  <c r="AV269" i="6"/>
  <c r="AU269" i="6"/>
  <c r="AT269" i="6"/>
  <c r="AS269" i="6"/>
  <c r="AR269" i="6"/>
  <c r="AQ269" i="6"/>
  <c r="AO269" i="6"/>
  <c r="AN269" i="6"/>
  <c r="AL269" i="6"/>
  <c r="AK269" i="6"/>
  <c r="AI269" i="6"/>
  <c r="AH269" i="6"/>
  <c r="AF269" i="6"/>
  <c r="AE269" i="6"/>
  <c r="AC269" i="6"/>
  <c r="AB269" i="6"/>
  <c r="Z269" i="6"/>
  <c r="Y269" i="6"/>
  <c r="W269" i="6"/>
  <c r="V269" i="6"/>
  <c r="T269" i="6"/>
  <c r="S269" i="6"/>
  <c r="Q269" i="6"/>
  <c r="P269" i="6"/>
  <c r="N269" i="6"/>
  <c r="M269" i="6"/>
  <c r="K269" i="6"/>
  <c r="J269" i="6"/>
  <c r="H269" i="6"/>
  <c r="G269" i="6"/>
  <c r="E269" i="6"/>
  <c r="D269" i="6"/>
  <c r="AZ268" i="6"/>
  <c r="AY268" i="6"/>
  <c r="AX268" i="6"/>
  <c r="AW268" i="6"/>
  <c r="AV268" i="6"/>
  <c r="AU268" i="6"/>
  <c r="AT268" i="6"/>
  <c r="AS268" i="6"/>
  <c r="AR268" i="6"/>
  <c r="AQ268" i="6"/>
  <c r="AO268" i="6"/>
  <c r="AN268" i="6"/>
  <c r="AL268" i="6"/>
  <c r="AK268" i="6"/>
  <c r="AI268" i="6"/>
  <c r="AH268" i="6"/>
  <c r="AF268" i="6"/>
  <c r="AE268" i="6"/>
  <c r="AC268" i="6"/>
  <c r="AB268" i="6"/>
  <c r="Z268" i="6"/>
  <c r="Y268" i="6"/>
  <c r="W268" i="6"/>
  <c r="V268" i="6"/>
  <c r="T268" i="6"/>
  <c r="S268" i="6"/>
  <c r="Q268" i="6"/>
  <c r="P268" i="6"/>
  <c r="N268" i="6"/>
  <c r="M268" i="6"/>
  <c r="K268" i="6"/>
  <c r="J268" i="6"/>
  <c r="H268" i="6"/>
  <c r="G268" i="6"/>
  <c r="E268" i="6"/>
  <c r="D268" i="6"/>
  <c r="AZ267" i="6"/>
  <c r="AY267" i="6"/>
  <c r="AX267" i="6"/>
  <c r="AW267" i="6"/>
  <c r="AV267" i="6"/>
  <c r="AU267" i="6"/>
  <c r="AT267" i="6"/>
  <c r="AS267" i="6"/>
  <c r="AR267" i="6"/>
  <c r="AQ267" i="6"/>
  <c r="AO267" i="6"/>
  <c r="AN267" i="6"/>
  <c r="AL267" i="6"/>
  <c r="AK267" i="6"/>
  <c r="AI267" i="6"/>
  <c r="AH267" i="6"/>
  <c r="AF267" i="6"/>
  <c r="AE267" i="6"/>
  <c r="AC267" i="6"/>
  <c r="AB267" i="6"/>
  <c r="Z267" i="6"/>
  <c r="Y267" i="6"/>
  <c r="W267" i="6"/>
  <c r="V267" i="6"/>
  <c r="T267" i="6"/>
  <c r="S267" i="6"/>
  <c r="Q267" i="6"/>
  <c r="P267" i="6"/>
  <c r="N267" i="6"/>
  <c r="M267" i="6"/>
  <c r="K267" i="6"/>
  <c r="J267" i="6"/>
  <c r="H267" i="6"/>
  <c r="G267" i="6"/>
  <c r="E267" i="6"/>
  <c r="D267" i="6"/>
  <c r="AZ266" i="6"/>
  <c r="AY266" i="6"/>
  <c r="AX266" i="6"/>
  <c r="AW266" i="6"/>
  <c r="AV266" i="6"/>
  <c r="AU266" i="6"/>
  <c r="AT266" i="6"/>
  <c r="AS266" i="6"/>
  <c r="AR266" i="6"/>
  <c r="AQ266" i="6"/>
  <c r="AO266" i="6"/>
  <c r="AN266" i="6"/>
  <c r="AL266" i="6"/>
  <c r="AK266" i="6"/>
  <c r="AI266" i="6"/>
  <c r="AH266" i="6"/>
  <c r="AF266" i="6"/>
  <c r="AE266" i="6"/>
  <c r="AC266" i="6"/>
  <c r="AB266" i="6"/>
  <c r="Z266" i="6"/>
  <c r="Y266" i="6"/>
  <c r="W266" i="6"/>
  <c r="V266" i="6"/>
  <c r="T266" i="6"/>
  <c r="S266" i="6"/>
  <c r="Q266" i="6"/>
  <c r="P266" i="6"/>
  <c r="N266" i="6"/>
  <c r="M266" i="6"/>
  <c r="K266" i="6"/>
  <c r="J266" i="6"/>
  <c r="H266" i="6"/>
  <c r="G266" i="6"/>
  <c r="E266" i="6"/>
  <c r="D266" i="6"/>
  <c r="AZ265" i="6"/>
  <c r="AY265" i="6"/>
  <c r="AX265" i="6"/>
  <c r="AW265" i="6"/>
  <c r="AV265" i="6"/>
  <c r="AU265" i="6"/>
  <c r="AT265" i="6"/>
  <c r="AS265" i="6"/>
  <c r="AR265" i="6"/>
  <c r="AQ265" i="6"/>
  <c r="AO265" i="6"/>
  <c r="AN265" i="6"/>
  <c r="AL265" i="6"/>
  <c r="AK265" i="6"/>
  <c r="AI265" i="6"/>
  <c r="AH265" i="6"/>
  <c r="AF265" i="6"/>
  <c r="AE265" i="6"/>
  <c r="AC265" i="6"/>
  <c r="AB265" i="6"/>
  <c r="Z265" i="6"/>
  <c r="Y265" i="6"/>
  <c r="W265" i="6"/>
  <c r="V265" i="6"/>
  <c r="T265" i="6"/>
  <c r="S265" i="6"/>
  <c r="Q265" i="6"/>
  <c r="P265" i="6"/>
  <c r="N265" i="6"/>
  <c r="M265" i="6"/>
  <c r="K265" i="6"/>
  <c r="J265" i="6"/>
  <c r="H265" i="6"/>
  <c r="G265" i="6"/>
  <c r="E265" i="6"/>
  <c r="D265" i="6"/>
  <c r="AZ264" i="6"/>
  <c r="AY264" i="6"/>
  <c r="AX264" i="6"/>
  <c r="AW264" i="6"/>
  <c r="AV264" i="6"/>
  <c r="AU264" i="6"/>
  <c r="AT264" i="6"/>
  <c r="AS264" i="6"/>
  <c r="AR264" i="6"/>
  <c r="AQ264" i="6"/>
  <c r="AO264" i="6"/>
  <c r="AN264" i="6"/>
  <c r="AL264" i="6"/>
  <c r="AK264" i="6"/>
  <c r="AI264" i="6"/>
  <c r="AH264" i="6"/>
  <c r="AF264" i="6"/>
  <c r="AE264" i="6"/>
  <c r="AC264" i="6"/>
  <c r="AB264" i="6"/>
  <c r="Z264" i="6"/>
  <c r="Y264" i="6"/>
  <c r="W264" i="6"/>
  <c r="V264" i="6"/>
  <c r="T264" i="6"/>
  <c r="S264" i="6"/>
  <c r="Q264" i="6"/>
  <c r="P264" i="6"/>
  <c r="N264" i="6"/>
  <c r="M264" i="6"/>
  <c r="K264" i="6"/>
  <c r="J264" i="6"/>
  <c r="H264" i="6"/>
  <c r="G264" i="6"/>
  <c r="E264" i="6"/>
  <c r="D264" i="6"/>
  <c r="AZ263" i="6"/>
  <c r="AY263" i="6"/>
  <c r="AX263" i="6"/>
  <c r="AW263" i="6"/>
  <c r="AV263" i="6"/>
  <c r="AU263" i="6"/>
  <c r="AT263" i="6"/>
  <c r="AS263" i="6"/>
  <c r="AR263" i="6"/>
  <c r="AQ263" i="6"/>
  <c r="AO263" i="6"/>
  <c r="AN263" i="6"/>
  <c r="AL263" i="6"/>
  <c r="AK263" i="6"/>
  <c r="AI263" i="6"/>
  <c r="AH263" i="6"/>
  <c r="AF263" i="6"/>
  <c r="AE263" i="6"/>
  <c r="AC263" i="6"/>
  <c r="AB263" i="6"/>
  <c r="Z263" i="6"/>
  <c r="Y263" i="6"/>
  <c r="W263" i="6"/>
  <c r="V263" i="6"/>
  <c r="T263" i="6"/>
  <c r="S263" i="6"/>
  <c r="Q263" i="6"/>
  <c r="P263" i="6"/>
  <c r="N263" i="6"/>
  <c r="M263" i="6"/>
  <c r="K263" i="6"/>
  <c r="J263" i="6"/>
  <c r="H263" i="6"/>
  <c r="G263" i="6"/>
  <c r="E263" i="6"/>
  <c r="D263" i="6"/>
  <c r="AZ262" i="6"/>
  <c r="AY262" i="6"/>
  <c r="AX262" i="6"/>
  <c r="AW262" i="6"/>
  <c r="AV262" i="6"/>
  <c r="AU262" i="6"/>
  <c r="AT262" i="6"/>
  <c r="AS262" i="6"/>
  <c r="AR262" i="6"/>
  <c r="AQ262" i="6"/>
  <c r="AO262" i="6"/>
  <c r="AN262" i="6"/>
  <c r="AL262" i="6"/>
  <c r="AK262" i="6"/>
  <c r="AI262" i="6"/>
  <c r="AH262" i="6"/>
  <c r="AF262" i="6"/>
  <c r="AE262" i="6"/>
  <c r="AC262" i="6"/>
  <c r="AB262" i="6"/>
  <c r="Z262" i="6"/>
  <c r="Y262" i="6"/>
  <c r="W262" i="6"/>
  <c r="V262" i="6"/>
  <c r="T262" i="6"/>
  <c r="S262" i="6"/>
  <c r="Q262" i="6"/>
  <c r="P262" i="6"/>
  <c r="N262" i="6"/>
  <c r="M262" i="6"/>
  <c r="K262" i="6"/>
  <c r="J262" i="6"/>
  <c r="H262" i="6"/>
  <c r="G262" i="6"/>
  <c r="E262" i="6"/>
  <c r="D262" i="6"/>
  <c r="AZ261" i="6"/>
  <c r="AY261" i="6"/>
  <c r="AX261" i="6"/>
  <c r="AW261" i="6"/>
  <c r="AV261" i="6"/>
  <c r="AU261" i="6"/>
  <c r="AT261" i="6"/>
  <c r="AS261" i="6"/>
  <c r="AR261" i="6"/>
  <c r="AQ261" i="6"/>
  <c r="AO261" i="6"/>
  <c r="AN261" i="6"/>
  <c r="AL261" i="6"/>
  <c r="AK261" i="6"/>
  <c r="AI261" i="6"/>
  <c r="AH261" i="6"/>
  <c r="AF261" i="6"/>
  <c r="AE261" i="6"/>
  <c r="AC261" i="6"/>
  <c r="AB261" i="6"/>
  <c r="Z261" i="6"/>
  <c r="Y261" i="6"/>
  <c r="W261" i="6"/>
  <c r="V261" i="6"/>
  <c r="T261" i="6"/>
  <c r="S261" i="6"/>
  <c r="Q261" i="6"/>
  <c r="P261" i="6"/>
  <c r="N261" i="6"/>
  <c r="M261" i="6"/>
  <c r="K261" i="6"/>
  <c r="J261" i="6"/>
  <c r="H261" i="6"/>
  <c r="G261" i="6"/>
  <c r="E261" i="6"/>
  <c r="D261" i="6"/>
  <c r="AZ260" i="6"/>
  <c r="AY260" i="6"/>
  <c r="AX260" i="6"/>
  <c r="AW260" i="6"/>
  <c r="AV260" i="6"/>
  <c r="AU260" i="6"/>
  <c r="AT260" i="6"/>
  <c r="AS260" i="6"/>
  <c r="AR260" i="6"/>
  <c r="AQ260" i="6"/>
  <c r="AO260" i="6"/>
  <c r="AN260" i="6"/>
  <c r="AL260" i="6"/>
  <c r="AK260" i="6"/>
  <c r="AI260" i="6"/>
  <c r="AH260" i="6"/>
  <c r="AF260" i="6"/>
  <c r="AE260" i="6"/>
  <c r="AC260" i="6"/>
  <c r="AB260" i="6"/>
  <c r="Z260" i="6"/>
  <c r="Y260" i="6"/>
  <c r="W260" i="6"/>
  <c r="V260" i="6"/>
  <c r="T260" i="6"/>
  <c r="S260" i="6"/>
  <c r="Q260" i="6"/>
  <c r="P260" i="6"/>
  <c r="N260" i="6"/>
  <c r="M260" i="6"/>
  <c r="K260" i="6"/>
  <c r="J260" i="6"/>
  <c r="H260" i="6"/>
  <c r="G260" i="6"/>
  <c r="E260" i="6"/>
  <c r="D260" i="6"/>
  <c r="AZ259" i="6"/>
  <c r="AY259" i="6"/>
  <c r="AX259" i="6"/>
  <c r="AW259" i="6"/>
  <c r="AV259" i="6"/>
  <c r="AU259" i="6"/>
  <c r="AT259" i="6"/>
  <c r="AS259" i="6"/>
  <c r="AR259" i="6"/>
  <c r="AQ259" i="6"/>
  <c r="AO259" i="6"/>
  <c r="AN259" i="6"/>
  <c r="AL259" i="6"/>
  <c r="AK259" i="6"/>
  <c r="AI259" i="6"/>
  <c r="AH259" i="6"/>
  <c r="AF259" i="6"/>
  <c r="AE259" i="6"/>
  <c r="AC259" i="6"/>
  <c r="AB259" i="6"/>
  <c r="Z259" i="6"/>
  <c r="Y259" i="6"/>
  <c r="W259" i="6"/>
  <c r="V259" i="6"/>
  <c r="T259" i="6"/>
  <c r="S259" i="6"/>
  <c r="Q259" i="6"/>
  <c r="P259" i="6"/>
  <c r="N259" i="6"/>
  <c r="M259" i="6"/>
  <c r="K259" i="6"/>
  <c r="J259" i="6"/>
  <c r="H259" i="6"/>
  <c r="G259" i="6"/>
  <c r="E259" i="6"/>
  <c r="D259" i="6"/>
  <c r="AZ258" i="6"/>
  <c r="AY258" i="6"/>
  <c r="AX258" i="6"/>
  <c r="AW258" i="6"/>
  <c r="AV258" i="6"/>
  <c r="AU258" i="6"/>
  <c r="AT258" i="6"/>
  <c r="AS258" i="6"/>
  <c r="AR258" i="6"/>
  <c r="AQ258" i="6"/>
  <c r="AO258" i="6"/>
  <c r="AN258" i="6"/>
  <c r="AL258" i="6"/>
  <c r="AK258" i="6"/>
  <c r="AI258" i="6"/>
  <c r="AH258" i="6"/>
  <c r="AF258" i="6"/>
  <c r="AE258" i="6"/>
  <c r="AC258" i="6"/>
  <c r="AB258" i="6"/>
  <c r="Z258" i="6"/>
  <c r="Y258" i="6"/>
  <c r="W258" i="6"/>
  <c r="V258" i="6"/>
  <c r="T258" i="6"/>
  <c r="S258" i="6"/>
  <c r="Q258" i="6"/>
  <c r="P258" i="6"/>
  <c r="N258" i="6"/>
  <c r="M258" i="6"/>
  <c r="K258" i="6"/>
  <c r="J258" i="6"/>
  <c r="H258" i="6"/>
  <c r="G258" i="6"/>
  <c r="E258" i="6"/>
  <c r="D258" i="6"/>
  <c r="AZ257" i="6"/>
  <c r="AY257" i="6"/>
  <c r="AX257" i="6"/>
  <c r="AW257" i="6"/>
  <c r="AV257" i="6"/>
  <c r="AU257" i="6"/>
  <c r="AT257" i="6"/>
  <c r="AS257" i="6"/>
  <c r="AR257" i="6"/>
  <c r="AQ257" i="6"/>
  <c r="AO257" i="6"/>
  <c r="AN257" i="6"/>
  <c r="AL257" i="6"/>
  <c r="AK257" i="6"/>
  <c r="AI257" i="6"/>
  <c r="AH257" i="6"/>
  <c r="AF257" i="6"/>
  <c r="AE257" i="6"/>
  <c r="AC257" i="6"/>
  <c r="AB257" i="6"/>
  <c r="Z257" i="6"/>
  <c r="Y257" i="6"/>
  <c r="W257" i="6"/>
  <c r="V257" i="6"/>
  <c r="T257" i="6"/>
  <c r="S257" i="6"/>
  <c r="Q257" i="6"/>
  <c r="P257" i="6"/>
  <c r="N257" i="6"/>
  <c r="M257" i="6"/>
  <c r="K257" i="6"/>
  <c r="J257" i="6"/>
  <c r="H257" i="6"/>
  <c r="G257" i="6"/>
  <c r="E257" i="6"/>
  <c r="D257" i="6"/>
  <c r="AZ256" i="6"/>
  <c r="AY256" i="6"/>
  <c r="AX256" i="6"/>
  <c r="AW256" i="6"/>
  <c r="AV256" i="6"/>
  <c r="AU256" i="6"/>
  <c r="AT256" i="6"/>
  <c r="AS256" i="6"/>
  <c r="AR256" i="6"/>
  <c r="AQ256" i="6"/>
  <c r="AO256" i="6"/>
  <c r="AN256" i="6"/>
  <c r="AL256" i="6"/>
  <c r="AK256" i="6"/>
  <c r="AI256" i="6"/>
  <c r="AH256" i="6"/>
  <c r="AF256" i="6"/>
  <c r="AE256" i="6"/>
  <c r="AC256" i="6"/>
  <c r="AB256" i="6"/>
  <c r="Z256" i="6"/>
  <c r="Y256" i="6"/>
  <c r="W256" i="6"/>
  <c r="V256" i="6"/>
  <c r="T256" i="6"/>
  <c r="S256" i="6"/>
  <c r="Q256" i="6"/>
  <c r="P256" i="6"/>
  <c r="N256" i="6"/>
  <c r="M256" i="6"/>
  <c r="K256" i="6"/>
  <c r="J256" i="6"/>
  <c r="H256" i="6"/>
  <c r="G256" i="6"/>
  <c r="E256" i="6"/>
  <c r="D256" i="6"/>
  <c r="AZ255" i="6"/>
  <c r="AY255" i="6"/>
  <c r="AX255" i="6"/>
  <c r="AW255" i="6"/>
  <c r="AV255" i="6"/>
  <c r="AU255" i="6"/>
  <c r="AT255" i="6"/>
  <c r="AS255" i="6"/>
  <c r="AR255" i="6"/>
  <c r="AQ255" i="6"/>
  <c r="AO255" i="6"/>
  <c r="AN255" i="6"/>
  <c r="AL255" i="6"/>
  <c r="AK255" i="6"/>
  <c r="AI255" i="6"/>
  <c r="AH255" i="6"/>
  <c r="AF255" i="6"/>
  <c r="AE255" i="6"/>
  <c r="AC255" i="6"/>
  <c r="AB255" i="6"/>
  <c r="Z255" i="6"/>
  <c r="Y255" i="6"/>
  <c r="W255" i="6"/>
  <c r="V255" i="6"/>
  <c r="T255" i="6"/>
  <c r="S255" i="6"/>
  <c r="Q255" i="6"/>
  <c r="P255" i="6"/>
  <c r="N255" i="6"/>
  <c r="M255" i="6"/>
  <c r="K255" i="6"/>
  <c r="J255" i="6"/>
  <c r="H255" i="6"/>
  <c r="G255" i="6"/>
  <c r="E255" i="6"/>
  <c r="D255" i="6"/>
  <c r="AZ254" i="6"/>
  <c r="AY254" i="6"/>
  <c r="AX254" i="6"/>
  <c r="AW254" i="6"/>
  <c r="AV254" i="6"/>
  <c r="AU254" i="6"/>
  <c r="AT254" i="6"/>
  <c r="AS254" i="6"/>
  <c r="AR254" i="6"/>
  <c r="AQ254" i="6"/>
  <c r="AO254" i="6"/>
  <c r="AN254" i="6"/>
  <c r="AL254" i="6"/>
  <c r="AK254" i="6"/>
  <c r="AI254" i="6"/>
  <c r="AH254" i="6"/>
  <c r="AF254" i="6"/>
  <c r="AE254" i="6"/>
  <c r="AC254" i="6"/>
  <c r="AB254" i="6"/>
  <c r="Z254" i="6"/>
  <c r="Y254" i="6"/>
  <c r="W254" i="6"/>
  <c r="V254" i="6"/>
  <c r="T254" i="6"/>
  <c r="S254" i="6"/>
  <c r="Q254" i="6"/>
  <c r="P254" i="6"/>
  <c r="N254" i="6"/>
  <c r="M254" i="6"/>
  <c r="K254" i="6"/>
  <c r="J254" i="6"/>
  <c r="H254" i="6"/>
  <c r="G254" i="6"/>
  <c r="E254" i="6"/>
  <c r="D254" i="6"/>
  <c r="AZ253" i="6"/>
  <c r="AY253" i="6"/>
  <c r="AX253" i="6"/>
  <c r="AW253" i="6"/>
  <c r="AV253" i="6"/>
  <c r="AU253" i="6"/>
  <c r="AT253" i="6"/>
  <c r="AS253" i="6"/>
  <c r="AR253" i="6"/>
  <c r="AQ253" i="6"/>
  <c r="AO253" i="6"/>
  <c r="AN253" i="6"/>
  <c r="AL253" i="6"/>
  <c r="AK253" i="6"/>
  <c r="AI253" i="6"/>
  <c r="AH253" i="6"/>
  <c r="AF253" i="6"/>
  <c r="AE253" i="6"/>
  <c r="AC253" i="6"/>
  <c r="AB253" i="6"/>
  <c r="Z253" i="6"/>
  <c r="Y253" i="6"/>
  <c r="W253" i="6"/>
  <c r="V253" i="6"/>
  <c r="T253" i="6"/>
  <c r="S253" i="6"/>
  <c r="Q253" i="6"/>
  <c r="P253" i="6"/>
  <c r="N253" i="6"/>
  <c r="M253" i="6"/>
  <c r="K253" i="6"/>
  <c r="J253" i="6"/>
  <c r="H253" i="6"/>
  <c r="G253" i="6"/>
  <c r="E253" i="6"/>
  <c r="D253" i="6"/>
  <c r="AZ252" i="6"/>
  <c r="AY252" i="6"/>
  <c r="AX252" i="6"/>
  <c r="AW252" i="6"/>
  <c r="AV252" i="6"/>
  <c r="AU252" i="6"/>
  <c r="AT252" i="6"/>
  <c r="AS252" i="6"/>
  <c r="AR252" i="6"/>
  <c r="AQ252" i="6"/>
  <c r="AO252" i="6"/>
  <c r="AN252" i="6"/>
  <c r="AL252" i="6"/>
  <c r="AK252" i="6"/>
  <c r="AI252" i="6"/>
  <c r="AH252" i="6"/>
  <c r="AF252" i="6"/>
  <c r="AE252" i="6"/>
  <c r="AC252" i="6"/>
  <c r="AB252" i="6"/>
  <c r="Z252" i="6"/>
  <c r="Y252" i="6"/>
  <c r="W252" i="6"/>
  <c r="V252" i="6"/>
  <c r="T252" i="6"/>
  <c r="S252" i="6"/>
  <c r="Q252" i="6"/>
  <c r="P252" i="6"/>
  <c r="N252" i="6"/>
  <c r="M252" i="6"/>
  <c r="K252" i="6"/>
  <c r="J252" i="6"/>
  <c r="H252" i="6"/>
  <c r="G252" i="6"/>
  <c r="E252" i="6"/>
  <c r="D252" i="6"/>
  <c r="AZ251" i="6"/>
  <c r="AY251" i="6"/>
  <c r="AX251" i="6"/>
  <c r="AW251" i="6"/>
  <c r="AV251" i="6"/>
  <c r="AU251" i="6"/>
  <c r="AT251" i="6"/>
  <c r="AS251" i="6"/>
  <c r="AR251" i="6"/>
  <c r="AQ251" i="6"/>
  <c r="AO251" i="6"/>
  <c r="AN251" i="6"/>
  <c r="AL251" i="6"/>
  <c r="AK251" i="6"/>
  <c r="AI251" i="6"/>
  <c r="AH251" i="6"/>
  <c r="AF251" i="6"/>
  <c r="AE251" i="6"/>
  <c r="AC251" i="6"/>
  <c r="AB251" i="6"/>
  <c r="Z251" i="6"/>
  <c r="Y251" i="6"/>
  <c r="W251" i="6"/>
  <c r="V251" i="6"/>
  <c r="T251" i="6"/>
  <c r="S251" i="6"/>
  <c r="Q251" i="6"/>
  <c r="P251" i="6"/>
  <c r="N251" i="6"/>
  <c r="M251" i="6"/>
  <c r="K251" i="6"/>
  <c r="J251" i="6"/>
  <c r="H251" i="6"/>
  <c r="G251" i="6"/>
  <c r="E251" i="6"/>
  <c r="D251" i="6"/>
  <c r="AZ250" i="6"/>
  <c r="AY250" i="6"/>
  <c r="AX250" i="6"/>
  <c r="AW250" i="6"/>
  <c r="AV250" i="6"/>
  <c r="AU250" i="6"/>
  <c r="AT250" i="6"/>
  <c r="AS250" i="6"/>
  <c r="AR250" i="6"/>
  <c r="AQ250" i="6"/>
  <c r="AO250" i="6"/>
  <c r="AN250" i="6"/>
  <c r="AL250" i="6"/>
  <c r="AK250" i="6"/>
  <c r="AI250" i="6"/>
  <c r="AH250" i="6"/>
  <c r="AF250" i="6"/>
  <c r="AE250" i="6"/>
  <c r="AC250" i="6"/>
  <c r="AB250" i="6"/>
  <c r="Z250" i="6"/>
  <c r="Y250" i="6"/>
  <c r="W250" i="6"/>
  <c r="V250" i="6"/>
  <c r="T250" i="6"/>
  <c r="S250" i="6"/>
  <c r="Q250" i="6"/>
  <c r="P250" i="6"/>
  <c r="N250" i="6"/>
  <c r="M250" i="6"/>
  <c r="K250" i="6"/>
  <c r="J250" i="6"/>
  <c r="H250" i="6"/>
  <c r="G250" i="6"/>
  <c r="E250" i="6"/>
  <c r="D250" i="6"/>
  <c r="AZ249" i="6"/>
  <c r="AY249" i="6"/>
  <c r="AX249" i="6"/>
  <c r="AW249" i="6"/>
  <c r="AV249" i="6"/>
  <c r="AU249" i="6"/>
  <c r="AT249" i="6"/>
  <c r="AS249" i="6"/>
  <c r="AR249" i="6"/>
  <c r="AQ249" i="6"/>
  <c r="AO249" i="6"/>
  <c r="AN249" i="6"/>
  <c r="AL249" i="6"/>
  <c r="AK249" i="6"/>
  <c r="AI249" i="6"/>
  <c r="AH249" i="6"/>
  <c r="AF249" i="6"/>
  <c r="AE249" i="6"/>
  <c r="AC249" i="6"/>
  <c r="AB249" i="6"/>
  <c r="Z249" i="6"/>
  <c r="Y249" i="6"/>
  <c r="W249" i="6"/>
  <c r="V249" i="6"/>
  <c r="T249" i="6"/>
  <c r="S249" i="6"/>
  <c r="Q249" i="6"/>
  <c r="P249" i="6"/>
  <c r="N249" i="6"/>
  <c r="M249" i="6"/>
  <c r="K249" i="6"/>
  <c r="J249" i="6"/>
  <c r="H249" i="6"/>
  <c r="G249" i="6"/>
  <c r="E249" i="6"/>
  <c r="D249" i="6"/>
  <c r="AZ248" i="6"/>
  <c r="AY248" i="6"/>
  <c r="AX248" i="6"/>
  <c r="AW248" i="6"/>
  <c r="AV248" i="6"/>
  <c r="AU248" i="6"/>
  <c r="AT248" i="6"/>
  <c r="AS248" i="6"/>
  <c r="AR248" i="6"/>
  <c r="AQ248" i="6"/>
  <c r="AO248" i="6"/>
  <c r="AN248" i="6"/>
  <c r="AL248" i="6"/>
  <c r="AK248" i="6"/>
  <c r="AI248" i="6"/>
  <c r="AH248" i="6"/>
  <c r="AF248" i="6"/>
  <c r="AE248" i="6"/>
  <c r="AC248" i="6"/>
  <c r="AB248" i="6"/>
  <c r="Z248" i="6"/>
  <c r="Y248" i="6"/>
  <c r="W248" i="6"/>
  <c r="V248" i="6"/>
  <c r="T248" i="6"/>
  <c r="S248" i="6"/>
  <c r="Q248" i="6"/>
  <c r="P248" i="6"/>
  <c r="N248" i="6"/>
  <c r="M248" i="6"/>
  <c r="K248" i="6"/>
  <c r="J248" i="6"/>
  <c r="H248" i="6"/>
  <c r="G248" i="6"/>
  <c r="E248" i="6"/>
  <c r="D248" i="6"/>
  <c r="AZ247" i="6"/>
  <c r="AY247" i="6"/>
  <c r="AX247" i="6"/>
  <c r="AW247" i="6"/>
  <c r="AV247" i="6"/>
  <c r="AU247" i="6"/>
  <c r="AT247" i="6"/>
  <c r="AS247" i="6"/>
  <c r="AR247" i="6"/>
  <c r="AQ247" i="6"/>
  <c r="AO247" i="6"/>
  <c r="AN247" i="6"/>
  <c r="AL247" i="6"/>
  <c r="AK247" i="6"/>
  <c r="AI247" i="6"/>
  <c r="AH247" i="6"/>
  <c r="AF247" i="6"/>
  <c r="AE247" i="6"/>
  <c r="AC247" i="6"/>
  <c r="AB247" i="6"/>
  <c r="Z247" i="6"/>
  <c r="Y247" i="6"/>
  <c r="W247" i="6"/>
  <c r="V247" i="6"/>
  <c r="T247" i="6"/>
  <c r="S247" i="6"/>
  <c r="Q247" i="6"/>
  <c r="P247" i="6"/>
  <c r="N247" i="6"/>
  <c r="M247" i="6"/>
  <c r="K247" i="6"/>
  <c r="J247" i="6"/>
  <c r="H247" i="6"/>
  <c r="G247" i="6"/>
  <c r="E247" i="6"/>
  <c r="D247" i="6"/>
  <c r="AZ246" i="6"/>
  <c r="AY246" i="6"/>
  <c r="AX246" i="6"/>
  <c r="AW246" i="6"/>
  <c r="AV246" i="6"/>
  <c r="AU246" i="6"/>
  <c r="AT246" i="6"/>
  <c r="AS246" i="6"/>
  <c r="AR246" i="6"/>
  <c r="AQ246" i="6"/>
  <c r="AO246" i="6"/>
  <c r="AN246" i="6"/>
  <c r="AL246" i="6"/>
  <c r="AK246" i="6"/>
  <c r="AI246" i="6"/>
  <c r="AH246" i="6"/>
  <c r="AF246" i="6"/>
  <c r="AE246" i="6"/>
  <c r="AC246" i="6"/>
  <c r="AB246" i="6"/>
  <c r="Z246" i="6"/>
  <c r="Y246" i="6"/>
  <c r="W246" i="6"/>
  <c r="V246" i="6"/>
  <c r="T246" i="6"/>
  <c r="S246" i="6"/>
  <c r="Q246" i="6"/>
  <c r="P246" i="6"/>
  <c r="N246" i="6"/>
  <c r="M246" i="6"/>
  <c r="K246" i="6"/>
  <c r="J246" i="6"/>
  <c r="H246" i="6"/>
  <c r="G246" i="6"/>
  <c r="E246" i="6"/>
  <c r="D246" i="6"/>
  <c r="AZ245" i="6"/>
  <c r="AY245" i="6"/>
  <c r="AX245" i="6"/>
  <c r="AW245" i="6"/>
  <c r="AV245" i="6"/>
  <c r="AU245" i="6"/>
  <c r="AT245" i="6"/>
  <c r="AS245" i="6"/>
  <c r="AR245" i="6"/>
  <c r="AQ245" i="6"/>
  <c r="AO245" i="6"/>
  <c r="AN245" i="6"/>
  <c r="AL245" i="6"/>
  <c r="AK245" i="6"/>
  <c r="AI245" i="6"/>
  <c r="AH245" i="6"/>
  <c r="AF245" i="6"/>
  <c r="AE245" i="6"/>
  <c r="AC245" i="6"/>
  <c r="AB245" i="6"/>
  <c r="Z245" i="6"/>
  <c r="Y245" i="6"/>
  <c r="W245" i="6"/>
  <c r="V245" i="6"/>
  <c r="T245" i="6"/>
  <c r="S245" i="6"/>
  <c r="Q245" i="6"/>
  <c r="P245" i="6"/>
  <c r="N245" i="6"/>
  <c r="M245" i="6"/>
  <c r="K245" i="6"/>
  <c r="J245" i="6"/>
  <c r="H245" i="6"/>
  <c r="G245" i="6"/>
  <c r="E245" i="6"/>
  <c r="D245" i="6"/>
  <c r="AZ244" i="6"/>
  <c r="AY244" i="6"/>
  <c r="AX244" i="6"/>
  <c r="AW244" i="6"/>
  <c r="AV244" i="6"/>
  <c r="AU244" i="6"/>
  <c r="AT244" i="6"/>
  <c r="AS244" i="6"/>
  <c r="AR244" i="6"/>
  <c r="AQ244" i="6"/>
  <c r="AO244" i="6"/>
  <c r="AN244" i="6"/>
  <c r="AL244" i="6"/>
  <c r="AK244" i="6"/>
  <c r="AI244" i="6"/>
  <c r="AH244" i="6"/>
  <c r="AF244" i="6"/>
  <c r="AE244" i="6"/>
  <c r="AC244" i="6"/>
  <c r="AB244" i="6"/>
  <c r="Z244" i="6"/>
  <c r="Y244" i="6"/>
  <c r="W244" i="6"/>
  <c r="V244" i="6"/>
  <c r="T244" i="6"/>
  <c r="S244" i="6"/>
  <c r="Q244" i="6"/>
  <c r="P244" i="6"/>
  <c r="N244" i="6"/>
  <c r="M244" i="6"/>
  <c r="K244" i="6"/>
  <c r="J244" i="6"/>
  <c r="H244" i="6"/>
  <c r="G244" i="6"/>
  <c r="E244" i="6"/>
  <c r="D244" i="6"/>
  <c r="AZ243" i="6"/>
  <c r="AY243" i="6"/>
  <c r="AX243" i="6"/>
  <c r="AW243" i="6"/>
  <c r="AV243" i="6"/>
  <c r="AU243" i="6"/>
  <c r="AT243" i="6"/>
  <c r="AS243" i="6"/>
  <c r="AR243" i="6"/>
  <c r="AQ243" i="6"/>
  <c r="AO243" i="6"/>
  <c r="AN243" i="6"/>
  <c r="AL243" i="6"/>
  <c r="AK243" i="6"/>
  <c r="AI243" i="6"/>
  <c r="AH243" i="6"/>
  <c r="AF243" i="6"/>
  <c r="AE243" i="6"/>
  <c r="AC243" i="6"/>
  <c r="AB243" i="6"/>
  <c r="Z243" i="6"/>
  <c r="Y243" i="6"/>
  <c r="W243" i="6"/>
  <c r="V243" i="6"/>
  <c r="T243" i="6"/>
  <c r="S243" i="6"/>
  <c r="Q243" i="6"/>
  <c r="P243" i="6"/>
  <c r="N243" i="6"/>
  <c r="M243" i="6"/>
  <c r="K243" i="6"/>
  <c r="J243" i="6"/>
  <c r="H243" i="6"/>
  <c r="G243" i="6"/>
  <c r="E243" i="6"/>
  <c r="D243" i="6"/>
  <c r="AZ242" i="6"/>
  <c r="AY242" i="6"/>
  <c r="AX242" i="6"/>
  <c r="AW242" i="6"/>
  <c r="AV242" i="6"/>
  <c r="AU242" i="6"/>
  <c r="AT242" i="6"/>
  <c r="AS242" i="6"/>
  <c r="AR242" i="6"/>
  <c r="AQ242" i="6"/>
  <c r="AO242" i="6"/>
  <c r="AN242" i="6"/>
  <c r="AL242" i="6"/>
  <c r="AK242" i="6"/>
  <c r="AI242" i="6"/>
  <c r="AH242" i="6"/>
  <c r="AF242" i="6"/>
  <c r="AE242" i="6"/>
  <c r="AC242" i="6"/>
  <c r="AB242" i="6"/>
  <c r="Z242" i="6"/>
  <c r="Y242" i="6"/>
  <c r="W242" i="6"/>
  <c r="V242" i="6"/>
  <c r="T242" i="6"/>
  <c r="S242" i="6"/>
  <c r="Q242" i="6"/>
  <c r="P242" i="6"/>
  <c r="N242" i="6"/>
  <c r="M242" i="6"/>
  <c r="K242" i="6"/>
  <c r="J242" i="6"/>
  <c r="H242" i="6"/>
  <c r="G242" i="6"/>
  <c r="E242" i="6"/>
  <c r="D242" i="6"/>
  <c r="AZ241" i="6"/>
  <c r="AY241" i="6"/>
  <c r="AX241" i="6"/>
  <c r="AW241" i="6"/>
  <c r="AV241" i="6"/>
  <c r="AU241" i="6"/>
  <c r="AT241" i="6"/>
  <c r="AS241" i="6"/>
  <c r="AR241" i="6"/>
  <c r="AQ241" i="6"/>
  <c r="AO241" i="6"/>
  <c r="AN241" i="6"/>
  <c r="AL241" i="6"/>
  <c r="AK241" i="6"/>
  <c r="AI241" i="6"/>
  <c r="AH241" i="6"/>
  <c r="AF241" i="6"/>
  <c r="AE241" i="6"/>
  <c r="AC241" i="6"/>
  <c r="AB241" i="6"/>
  <c r="Z241" i="6"/>
  <c r="Y241" i="6"/>
  <c r="W241" i="6"/>
  <c r="V241" i="6"/>
  <c r="T241" i="6"/>
  <c r="S241" i="6"/>
  <c r="Q241" i="6"/>
  <c r="P241" i="6"/>
  <c r="N241" i="6"/>
  <c r="M241" i="6"/>
  <c r="K241" i="6"/>
  <c r="J241" i="6"/>
  <c r="H241" i="6"/>
  <c r="G241" i="6"/>
  <c r="E241" i="6"/>
  <c r="D241" i="6"/>
  <c r="AZ240" i="6"/>
  <c r="AY240" i="6"/>
  <c r="AX240" i="6"/>
  <c r="AW240" i="6"/>
  <c r="AV240" i="6"/>
  <c r="AU240" i="6"/>
  <c r="AT240" i="6"/>
  <c r="AS240" i="6"/>
  <c r="AR240" i="6"/>
  <c r="AQ240" i="6"/>
  <c r="AO240" i="6"/>
  <c r="AN240" i="6"/>
  <c r="AL240" i="6"/>
  <c r="AK240" i="6"/>
  <c r="AI240" i="6"/>
  <c r="AH240" i="6"/>
  <c r="AF240" i="6"/>
  <c r="AE240" i="6"/>
  <c r="AC240" i="6"/>
  <c r="AB240" i="6"/>
  <c r="Z240" i="6"/>
  <c r="Y240" i="6"/>
  <c r="W240" i="6"/>
  <c r="V240" i="6"/>
  <c r="T240" i="6"/>
  <c r="S240" i="6"/>
  <c r="Q240" i="6"/>
  <c r="P240" i="6"/>
  <c r="N240" i="6"/>
  <c r="M240" i="6"/>
  <c r="K240" i="6"/>
  <c r="J240" i="6"/>
  <c r="H240" i="6"/>
  <c r="G240" i="6"/>
  <c r="E240" i="6"/>
  <c r="D240" i="6"/>
  <c r="AZ239" i="6"/>
  <c r="AY239" i="6"/>
  <c r="AX239" i="6"/>
  <c r="AW239" i="6"/>
  <c r="AV239" i="6"/>
  <c r="AU239" i="6"/>
  <c r="AT239" i="6"/>
  <c r="AS239" i="6"/>
  <c r="AR239" i="6"/>
  <c r="AQ239" i="6"/>
  <c r="AO239" i="6"/>
  <c r="AN239" i="6"/>
  <c r="AL239" i="6"/>
  <c r="AK239" i="6"/>
  <c r="AI239" i="6"/>
  <c r="AH239" i="6"/>
  <c r="AF239" i="6"/>
  <c r="AE239" i="6"/>
  <c r="AC239" i="6"/>
  <c r="AB239" i="6"/>
  <c r="Z239" i="6"/>
  <c r="Y239" i="6"/>
  <c r="W239" i="6"/>
  <c r="V239" i="6"/>
  <c r="T239" i="6"/>
  <c r="S239" i="6"/>
  <c r="Q239" i="6"/>
  <c r="P239" i="6"/>
  <c r="N239" i="6"/>
  <c r="M239" i="6"/>
  <c r="K239" i="6"/>
  <c r="J239" i="6"/>
  <c r="H239" i="6"/>
  <c r="G239" i="6"/>
  <c r="E239" i="6"/>
  <c r="D239" i="6"/>
  <c r="AZ238" i="6"/>
  <c r="AY238" i="6"/>
  <c r="AX238" i="6"/>
  <c r="AW238" i="6"/>
  <c r="AV238" i="6"/>
  <c r="AU238" i="6"/>
  <c r="AT238" i="6"/>
  <c r="AS238" i="6"/>
  <c r="AR238" i="6"/>
  <c r="AQ238" i="6"/>
  <c r="AO238" i="6"/>
  <c r="AN238" i="6"/>
  <c r="AL238" i="6"/>
  <c r="AK238" i="6"/>
  <c r="AI238" i="6"/>
  <c r="AH238" i="6"/>
  <c r="AF238" i="6"/>
  <c r="AE238" i="6"/>
  <c r="AC238" i="6"/>
  <c r="AB238" i="6"/>
  <c r="Z238" i="6"/>
  <c r="Y238" i="6"/>
  <c r="W238" i="6"/>
  <c r="V238" i="6"/>
  <c r="T238" i="6"/>
  <c r="S238" i="6"/>
  <c r="Q238" i="6"/>
  <c r="P238" i="6"/>
  <c r="N238" i="6"/>
  <c r="M238" i="6"/>
  <c r="K238" i="6"/>
  <c r="J238" i="6"/>
  <c r="H238" i="6"/>
  <c r="G238" i="6"/>
  <c r="E238" i="6"/>
  <c r="D238" i="6"/>
  <c r="AZ237" i="6"/>
  <c r="AY237" i="6"/>
  <c r="AX237" i="6"/>
  <c r="AW237" i="6"/>
  <c r="AV237" i="6"/>
  <c r="AU237" i="6"/>
  <c r="AT237" i="6"/>
  <c r="AS237" i="6"/>
  <c r="AR237" i="6"/>
  <c r="AQ237" i="6"/>
  <c r="AO237" i="6"/>
  <c r="AN237" i="6"/>
  <c r="AL237" i="6"/>
  <c r="AK237" i="6"/>
  <c r="AI237" i="6"/>
  <c r="AH237" i="6"/>
  <c r="AF237" i="6"/>
  <c r="AE237" i="6"/>
  <c r="AC237" i="6"/>
  <c r="AB237" i="6"/>
  <c r="Z237" i="6"/>
  <c r="Y237" i="6"/>
  <c r="W237" i="6"/>
  <c r="V237" i="6"/>
  <c r="T237" i="6"/>
  <c r="S237" i="6"/>
  <c r="Q237" i="6"/>
  <c r="P237" i="6"/>
  <c r="N237" i="6"/>
  <c r="M237" i="6"/>
  <c r="K237" i="6"/>
  <c r="J237" i="6"/>
  <c r="H237" i="6"/>
  <c r="G237" i="6"/>
  <c r="E237" i="6"/>
  <c r="D237" i="6"/>
  <c r="AZ236" i="6"/>
  <c r="AY236" i="6"/>
  <c r="AX236" i="6"/>
  <c r="AW236" i="6"/>
  <c r="AV236" i="6"/>
  <c r="AU236" i="6"/>
  <c r="AT236" i="6"/>
  <c r="AS236" i="6"/>
  <c r="AR236" i="6"/>
  <c r="AQ236" i="6"/>
  <c r="AO236" i="6"/>
  <c r="AN236" i="6"/>
  <c r="AL236" i="6"/>
  <c r="AK236" i="6"/>
  <c r="AI236" i="6"/>
  <c r="AH236" i="6"/>
  <c r="AF236" i="6"/>
  <c r="AE236" i="6"/>
  <c r="AC236" i="6"/>
  <c r="AB236" i="6"/>
  <c r="Z236" i="6"/>
  <c r="Y236" i="6"/>
  <c r="W236" i="6"/>
  <c r="V236" i="6"/>
  <c r="T236" i="6"/>
  <c r="S236" i="6"/>
  <c r="Q236" i="6"/>
  <c r="P236" i="6"/>
  <c r="N236" i="6"/>
  <c r="M236" i="6"/>
  <c r="K236" i="6"/>
  <c r="J236" i="6"/>
  <c r="H236" i="6"/>
  <c r="G236" i="6"/>
  <c r="E236" i="6"/>
  <c r="D236" i="6"/>
  <c r="AZ235" i="6"/>
  <c r="AY235" i="6"/>
  <c r="AX235" i="6"/>
  <c r="AW235" i="6"/>
  <c r="AV235" i="6"/>
  <c r="AU235" i="6"/>
  <c r="AT235" i="6"/>
  <c r="AS235" i="6"/>
  <c r="AR235" i="6"/>
  <c r="AQ235" i="6"/>
  <c r="AO235" i="6"/>
  <c r="AN235" i="6"/>
  <c r="AL235" i="6"/>
  <c r="AK235" i="6"/>
  <c r="AI235" i="6"/>
  <c r="AH235" i="6"/>
  <c r="AF235" i="6"/>
  <c r="AE235" i="6"/>
  <c r="AC235" i="6"/>
  <c r="AB235" i="6"/>
  <c r="Z235" i="6"/>
  <c r="Y235" i="6"/>
  <c r="W235" i="6"/>
  <c r="V235" i="6"/>
  <c r="T235" i="6"/>
  <c r="S235" i="6"/>
  <c r="Q235" i="6"/>
  <c r="P235" i="6"/>
  <c r="N235" i="6"/>
  <c r="M235" i="6"/>
  <c r="K235" i="6"/>
  <c r="J235" i="6"/>
  <c r="H235" i="6"/>
  <c r="G235" i="6"/>
  <c r="E235" i="6"/>
  <c r="D235" i="6"/>
  <c r="AZ234" i="6"/>
  <c r="AY234" i="6"/>
  <c r="AX234" i="6"/>
  <c r="AW234" i="6"/>
  <c r="AV234" i="6"/>
  <c r="AU234" i="6"/>
  <c r="AT234" i="6"/>
  <c r="AS234" i="6"/>
  <c r="AR234" i="6"/>
  <c r="AQ234" i="6"/>
  <c r="AO234" i="6"/>
  <c r="AN234" i="6"/>
  <c r="AL234" i="6"/>
  <c r="AK234" i="6"/>
  <c r="AI234" i="6"/>
  <c r="AH234" i="6"/>
  <c r="AF234" i="6"/>
  <c r="AE234" i="6"/>
  <c r="AC234" i="6"/>
  <c r="AB234" i="6"/>
  <c r="Z234" i="6"/>
  <c r="Y234" i="6"/>
  <c r="W234" i="6"/>
  <c r="V234" i="6"/>
  <c r="T234" i="6"/>
  <c r="S234" i="6"/>
  <c r="Q234" i="6"/>
  <c r="P234" i="6"/>
  <c r="N234" i="6"/>
  <c r="M234" i="6"/>
  <c r="K234" i="6"/>
  <c r="J234" i="6"/>
  <c r="H234" i="6"/>
  <c r="G234" i="6"/>
  <c r="E234" i="6"/>
  <c r="D234" i="6"/>
  <c r="AZ233" i="6"/>
  <c r="AY233" i="6"/>
  <c r="AX233" i="6"/>
  <c r="AW233" i="6"/>
  <c r="AV233" i="6"/>
  <c r="AU233" i="6"/>
  <c r="AT233" i="6"/>
  <c r="AS233" i="6"/>
  <c r="AR233" i="6"/>
  <c r="AQ233" i="6"/>
  <c r="AO233" i="6"/>
  <c r="AN233" i="6"/>
  <c r="AL233" i="6"/>
  <c r="AK233" i="6"/>
  <c r="AI233" i="6"/>
  <c r="AH233" i="6"/>
  <c r="AF233" i="6"/>
  <c r="AE233" i="6"/>
  <c r="AC233" i="6"/>
  <c r="AB233" i="6"/>
  <c r="Z233" i="6"/>
  <c r="Y233" i="6"/>
  <c r="W233" i="6"/>
  <c r="V233" i="6"/>
  <c r="T233" i="6"/>
  <c r="S233" i="6"/>
  <c r="Q233" i="6"/>
  <c r="P233" i="6"/>
  <c r="N233" i="6"/>
  <c r="M233" i="6"/>
  <c r="K233" i="6"/>
  <c r="J233" i="6"/>
  <c r="H233" i="6"/>
  <c r="G233" i="6"/>
  <c r="E233" i="6"/>
  <c r="D233" i="6"/>
  <c r="AZ232" i="6"/>
  <c r="AY232" i="6"/>
  <c r="AX232" i="6"/>
  <c r="AW232" i="6"/>
  <c r="AV232" i="6"/>
  <c r="AU232" i="6"/>
  <c r="AT232" i="6"/>
  <c r="AS232" i="6"/>
  <c r="AR232" i="6"/>
  <c r="AQ232" i="6"/>
  <c r="AO232" i="6"/>
  <c r="AN232" i="6"/>
  <c r="AL232" i="6"/>
  <c r="AK232" i="6"/>
  <c r="AI232" i="6"/>
  <c r="AH232" i="6"/>
  <c r="AF232" i="6"/>
  <c r="AE232" i="6"/>
  <c r="AC232" i="6"/>
  <c r="AB232" i="6"/>
  <c r="Z232" i="6"/>
  <c r="Y232" i="6"/>
  <c r="W232" i="6"/>
  <c r="V232" i="6"/>
  <c r="T232" i="6"/>
  <c r="S232" i="6"/>
  <c r="Q232" i="6"/>
  <c r="P232" i="6"/>
  <c r="N232" i="6"/>
  <c r="M232" i="6"/>
  <c r="K232" i="6"/>
  <c r="J232" i="6"/>
  <c r="H232" i="6"/>
  <c r="G232" i="6"/>
  <c r="E232" i="6"/>
  <c r="D232" i="6"/>
  <c r="AZ231" i="6"/>
  <c r="AY231" i="6"/>
  <c r="AX231" i="6"/>
  <c r="AW231" i="6"/>
  <c r="AV231" i="6"/>
  <c r="AU231" i="6"/>
  <c r="AT231" i="6"/>
  <c r="AS231" i="6"/>
  <c r="AR231" i="6"/>
  <c r="AQ231" i="6"/>
  <c r="AO231" i="6"/>
  <c r="AN231" i="6"/>
  <c r="AL231" i="6"/>
  <c r="AK231" i="6"/>
  <c r="AI231" i="6"/>
  <c r="AH231" i="6"/>
  <c r="AF231" i="6"/>
  <c r="AE231" i="6"/>
  <c r="AC231" i="6"/>
  <c r="AB231" i="6"/>
  <c r="Z231" i="6"/>
  <c r="Y231" i="6"/>
  <c r="W231" i="6"/>
  <c r="V231" i="6"/>
  <c r="T231" i="6"/>
  <c r="S231" i="6"/>
  <c r="Q231" i="6"/>
  <c r="P231" i="6"/>
  <c r="N231" i="6"/>
  <c r="M231" i="6"/>
  <c r="K231" i="6"/>
  <c r="J231" i="6"/>
  <c r="H231" i="6"/>
  <c r="G231" i="6"/>
  <c r="E231" i="6"/>
  <c r="D231" i="6"/>
  <c r="AZ230" i="6"/>
  <c r="AY230" i="6"/>
  <c r="AX230" i="6"/>
  <c r="AW230" i="6"/>
  <c r="AV230" i="6"/>
  <c r="AU230" i="6"/>
  <c r="AT230" i="6"/>
  <c r="AS230" i="6"/>
  <c r="AR230" i="6"/>
  <c r="AQ230" i="6"/>
  <c r="AO230" i="6"/>
  <c r="AN230" i="6"/>
  <c r="AL230" i="6"/>
  <c r="AK230" i="6"/>
  <c r="AI230" i="6"/>
  <c r="AH230" i="6"/>
  <c r="AF230" i="6"/>
  <c r="AE230" i="6"/>
  <c r="AC230" i="6"/>
  <c r="AB230" i="6"/>
  <c r="Z230" i="6"/>
  <c r="Y230" i="6"/>
  <c r="W230" i="6"/>
  <c r="V230" i="6"/>
  <c r="T230" i="6"/>
  <c r="S230" i="6"/>
  <c r="Q230" i="6"/>
  <c r="P230" i="6"/>
  <c r="N230" i="6"/>
  <c r="M230" i="6"/>
  <c r="K230" i="6"/>
  <c r="J230" i="6"/>
  <c r="H230" i="6"/>
  <c r="G230" i="6"/>
  <c r="E230" i="6"/>
  <c r="D230" i="6"/>
  <c r="AZ229" i="6"/>
  <c r="AY229" i="6"/>
  <c r="AX229" i="6"/>
  <c r="AW229" i="6"/>
  <c r="AV229" i="6"/>
  <c r="AU229" i="6"/>
  <c r="AT229" i="6"/>
  <c r="AS229" i="6"/>
  <c r="AR229" i="6"/>
  <c r="AQ229" i="6"/>
  <c r="AO229" i="6"/>
  <c r="AN229" i="6"/>
  <c r="AL229" i="6"/>
  <c r="AK229" i="6"/>
  <c r="AI229" i="6"/>
  <c r="AH229" i="6"/>
  <c r="AF229" i="6"/>
  <c r="AE229" i="6"/>
  <c r="AC229" i="6"/>
  <c r="AB229" i="6"/>
  <c r="Z229" i="6"/>
  <c r="Y229" i="6"/>
  <c r="W229" i="6"/>
  <c r="V229" i="6"/>
  <c r="T229" i="6"/>
  <c r="S229" i="6"/>
  <c r="Q229" i="6"/>
  <c r="P229" i="6"/>
  <c r="N229" i="6"/>
  <c r="M229" i="6"/>
  <c r="K229" i="6"/>
  <c r="J229" i="6"/>
  <c r="H229" i="6"/>
  <c r="G229" i="6"/>
  <c r="E229" i="6"/>
  <c r="D229" i="6"/>
  <c r="AZ228" i="6"/>
  <c r="AY228" i="6"/>
  <c r="AX228" i="6"/>
  <c r="AW228" i="6"/>
  <c r="AV228" i="6"/>
  <c r="AU228" i="6"/>
  <c r="AT228" i="6"/>
  <c r="AS228" i="6"/>
  <c r="AR228" i="6"/>
  <c r="AQ228" i="6"/>
  <c r="AO228" i="6"/>
  <c r="AN228" i="6"/>
  <c r="AL228" i="6"/>
  <c r="AK228" i="6"/>
  <c r="AI228" i="6"/>
  <c r="AH228" i="6"/>
  <c r="AF228" i="6"/>
  <c r="AE228" i="6"/>
  <c r="AC228" i="6"/>
  <c r="AB228" i="6"/>
  <c r="Z228" i="6"/>
  <c r="Y228" i="6"/>
  <c r="W228" i="6"/>
  <c r="V228" i="6"/>
  <c r="T228" i="6"/>
  <c r="S228" i="6"/>
  <c r="Q228" i="6"/>
  <c r="P228" i="6"/>
  <c r="N228" i="6"/>
  <c r="M228" i="6"/>
  <c r="K228" i="6"/>
  <c r="J228" i="6"/>
  <c r="H228" i="6"/>
  <c r="G228" i="6"/>
  <c r="E228" i="6"/>
  <c r="D228" i="6"/>
  <c r="AZ227" i="6"/>
  <c r="AY227" i="6"/>
  <c r="AX227" i="6"/>
  <c r="AW227" i="6"/>
  <c r="AV227" i="6"/>
  <c r="AU227" i="6"/>
  <c r="AT227" i="6"/>
  <c r="AS227" i="6"/>
  <c r="AR227" i="6"/>
  <c r="AQ227" i="6"/>
  <c r="AO227" i="6"/>
  <c r="AN227" i="6"/>
  <c r="AL227" i="6"/>
  <c r="AK227" i="6"/>
  <c r="AI227" i="6"/>
  <c r="AH227" i="6"/>
  <c r="AF227" i="6"/>
  <c r="AE227" i="6"/>
  <c r="AC227" i="6"/>
  <c r="AB227" i="6"/>
  <c r="Z227" i="6"/>
  <c r="Y227" i="6"/>
  <c r="W227" i="6"/>
  <c r="V227" i="6"/>
  <c r="T227" i="6"/>
  <c r="S227" i="6"/>
  <c r="Q227" i="6"/>
  <c r="P227" i="6"/>
  <c r="N227" i="6"/>
  <c r="M227" i="6"/>
  <c r="K227" i="6"/>
  <c r="J227" i="6"/>
  <c r="H227" i="6"/>
  <c r="G227" i="6"/>
  <c r="E227" i="6"/>
  <c r="D227" i="6"/>
  <c r="AZ226" i="6"/>
  <c r="AY226" i="6"/>
  <c r="AX226" i="6"/>
  <c r="AW226" i="6"/>
  <c r="AV226" i="6"/>
  <c r="AU226" i="6"/>
  <c r="AT226" i="6"/>
  <c r="AS226" i="6"/>
  <c r="AR226" i="6"/>
  <c r="AQ226" i="6"/>
  <c r="AO226" i="6"/>
  <c r="AN226" i="6"/>
  <c r="AL226" i="6"/>
  <c r="AK226" i="6"/>
  <c r="AI226" i="6"/>
  <c r="AH226" i="6"/>
  <c r="AF226" i="6"/>
  <c r="AE226" i="6"/>
  <c r="AC226" i="6"/>
  <c r="AB226" i="6"/>
  <c r="Z226" i="6"/>
  <c r="Y226" i="6"/>
  <c r="W226" i="6"/>
  <c r="V226" i="6"/>
  <c r="T226" i="6"/>
  <c r="S226" i="6"/>
  <c r="Q226" i="6"/>
  <c r="P226" i="6"/>
  <c r="N226" i="6"/>
  <c r="M226" i="6"/>
  <c r="K226" i="6"/>
  <c r="J226" i="6"/>
  <c r="H226" i="6"/>
  <c r="G226" i="6"/>
  <c r="E226" i="6"/>
  <c r="D226" i="6"/>
  <c r="AZ225" i="6"/>
  <c r="AY225" i="6"/>
  <c r="AX225" i="6"/>
  <c r="AW225" i="6"/>
  <c r="AV225" i="6"/>
  <c r="AU225" i="6"/>
  <c r="AT225" i="6"/>
  <c r="AS225" i="6"/>
  <c r="AR225" i="6"/>
  <c r="AQ225" i="6"/>
  <c r="AO225" i="6"/>
  <c r="AN225" i="6"/>
  <c r="AL225" i="6"/>
  <c r="AK225" i="6"/>
  <c r="AI225" i="6"/>
  <c r="AH225" i="6"/>
  <c r="AF225" i="6"/>
  <c r="AE225" i="6"/>
  <c r="AC225" i="6"/>
  <c r="AB225" i="6"/>
  <c r="Z225" i="6"/>
  <c r="Y225" i="6"/>
  <c r="W225" i="6"/>
  <c r="V225" i="6"/>
  <c r="T225" i="6"/>
  <c r="S225" i="6"/>
  <c r="Q225" i="6"/>
  <c r="P225" i="6"/>
  <c r="N225" i="6"/>
  <c r="M225" i="6"/>
  <c r="K225" i="6"/>
  <c r="J225" i="6"/>
  <c r="H225" i="6"/>
  <c r="G225" i="6"/>
  <c r="E225" i="6"/>
  <c r="D225" i="6"/>
  <c r="AZ224" i="6"/>
  <c r="AY224" i="6"/>
  <c r="AX224" i="6"/>
  <c r="AW224" i="6"/>
  <c r="AV224" i="6"/>
  <c r="AU224" i="6"/>
  <c r="AT224" i="6"/>
  <c r="AS224" i="6"/>
  <c r="AR224" i="6"/>
  <c r="AQ224" i="6"/>
  <c r="AO224" i="6"/>
  <c r="AN224" i="6"/>
  <c r="AL224" i="6"/>
  <c r="AK224" i="6"/>
  <c r="AI224" i="6"/>
  <c r="AH224" i="6"/>
  <c r="AF224" i="6"/>
  <c r="AE224" i="6"/>
  <c r="AC224" i="6"/>
  <c r="AB224" i="6"/>
  <c r="Z224" i="6"/>
  <c r="Y224" i="6"/>
  <c r="W224" i="6"/>
  <c r="V224" i="6"/>
  <c r="T224" i="6"/>
  <c r="S224" i="6"/>
  <c r="Q224" i="6"/>
  <c r="P224" i="6"/>
  <c r="N224" i="6"/>
  <c r="M224" i="6"/>
  <c r="K224" i="6"/>
  <c r="J224" i="6"/>
  <c r="H224" i="6"/>
  <c r="G224" i="6"/>
  <c r="E224" i="6"/>
  <c r="D224" i="6"/>
  <c r="AZ223" i="6"/>
  <c r="AY223" i="6"/>
  <c r="AX223" i="6"/>
  <c r="AW223" i="6"/>
  <c r="AV223" i="6"/>
  <c r="AU223" i="6"/>
  <c r="AT223" i="6"/>
  <c r="AS223" i="6"/>
  <c r="AR223" i="6"/>
  <c r="AQ223" i="6"/>
  <c r="AO223" i="6"/>
  <c r="AN223" i="6"/>
  <c r="AL223" i="6"/>
  <c r="AK223" i="6"/>
  <c r="AI223" i="6"/>
  <c r="AH223" i="6"/>
  <c r="AF223" i="6"/>
  <c r="AE223" i="6"/>
  <c r="AC223" i="6"/>
  <c r="AB223" i="6"/>
  <c r="Z223" i="6"/>
  <c r="Y223" i="6"/>
  <c r="W223" i="6"/>
  <c r="V223" i="6"/>
  <c r="T223" i="6"/>
  <c r="S223" i="6"/>
  <c r="Q223" i="6"/>
  <c r="P223" i="6"/>
  <c r="N223" i="6"/>
  <c r="M223" i="6"/>
  <c r="K223" i="6"/>
  <c r="J223" i="6"/>
  <c r="H223" i="6"/>
  <c r="G223" i="6"/>
  <c r="E223" i="6"/>
  <c r="D223" i="6"/>
  <c r="AZ222" i="6"/>
  <c r="AY222" i="6"/>
  <c r="AX222" i="6"/>
  <c r="AW222" i="6"/>
  <c r="AV222" i="6"/>
  <c r="AU222" i="6"/>
  <c r="AT222" i="6"/>
  <c r="AS222" i="6"/>
  <c r="AR222" i="6"/>
  <c r="AQ222" i="6"/>
  <c r="AO222" i="6"/>
  <c r="AN222" i="6"/>
  <c r="AL222" i="6"/>
  <c r="AK222" i="6"/>
  <c r="AI222" i="6"/>
  <c r="AH222" i="6"/>
  <c r="AF222" i="6"/>
  <c r="AE222" i="6"/>
  <c r="AC222" i="6"/>
  <c r="AB222" i="6"/>
  <c r="Z222" i="6"/>
  <c r="Y222" i="6"/>
  <c r="W222" i="6"/>
  <c r="V222" i="6"/>
  <c r="T222" i="6"/>
  <c r="S222" i="6"/>
  <c r="Q222" i="6"/>
  <c r="P222" i="6"/>
  <c r="N222" i="6"/>
  <c r="M222" i="6"/>
  <c r="K222" i="6"/>
  <c r="J222" i="6"/>
  <c r="H222" i="6"/>
  <c r="G222" i="6"/>
  <c r="E222" i="6"/>
  <c r="D222" i="6"/>
  <c r="AZ221" i="6"/>
  <c r="AY221" i="6"/>
  <c r="AX221" i="6"/>
  <c r="AW221" i="6"/>
  <c r="AV221" i="6"/>
  <c r="AU221" i="6"/>
  <c r="AT221" i="6"/>
  <c r="AS221" i="6"/>
  <c r="AR221" i="6"/>
  <c r="AQ221" i="6"/>
  <c r="AO221" i="6"/>
  <c r="AN221" i="6"/>
  <c r="AL221" i="6"/>
  <c r="AK221" i="6"/>
  <c r="AI221" i="6"/>
  <c r="AH221" i="6"/>
  <c r="AF221" i="6"/>
  <c r="AE221" i="6"/>
  <c r="AC221" i="6"/>
  <c r="AB221" i="6"/>
  <c r="Z221" i="6"/>
  <c r="Y221" i="6"/>
  <c r="W221" i="6"/>
  <c r="V221" i="6"/>
  <c r="T221" i="6"/>
  <c r="S221" i="6"/>
  <c r="Q221" i="6"/>
  <c r="P221" i="6"/>
  <c r="N221" i="6"/>
  <c r="M221" i="6"/>
  <c r="K221" i="6"/>
  <c r="J221" i="6"/>
  <c r="H221" i="6"/>
  <c r="G221" i="6"/>
  <c r="E221" i="6"/>
  <c r="D221" i="6"/>
  <c r="AZ220" i="6"/>
  <c r="AY220" i="6"/>
  <c r="AX220" i="6"/>
  <c r="AW220" i="6"/>
  <c r="AV220" i="6"/>
  <c r="AU220" i="6"/>
  <c r="AT220" i="6"/>
  <c r="AS220" i="6"/>
  <c r="AR220" i="6"/>
  <c r="AQ220" i="6"/>
  <c r="AO220" i="6"/>
  <c r="AN220" i="6"/>
  <c r="AL220" i="6"/>
  <c r="AK220" i="6"/>
  <c r="AI220" i="6"/>
  <c r="AH220" i="6"/>
  <c r="AF220" i="6"/>
  <c r="AE220" i="6"/>
  <c r="AC220" i="6"/>
  <c r="AB220" i="6"/>
  <c r="Z220" i="6"/>
  <c r="Y220" i="6"/>
  <c r="W220" i="6"/>
  <c r="V220" i="6"/>
  <c r="T220" i="6"/>
  <c r="S220" i="6"/>
  <c r="Q220" i="6"/>
  <c r="P220" i="6"/>
  <c r="N220" i="6"/>
  <c r="M220" i="6"/>
  <c r="K220" i="6"/>
  <c r="J220" i="6"/>
  <c r="H220" i="6"/>
  <c r="G220" i="6"/>
  <c r="E220" i="6"/>
  <c r="D220" i="6"/>
  <c r="AZ219" i="6"/>
  <c r="AY219" i="6"/>
  <c r="AX219" i="6"/>
  <c r="AW219" i="6"/>
  <c r="AV219" i="6"/>
  <c r="AU219" i="6"/>
  <c r="AT219" i="6"/>
  <c r="AS219" i="6"/>
  <c r="AR219" i="6"/>
  <c r="AQ219" i="6"/>
  <c r="AO219" i="6"/>
  <c r="AN219" i="6"/>
  <c r="AL219" i="6"/>
  <c r="AK219" i="6"/>
  <c r="AI219" i="6"/>
  <c r="AH219" i="6"/>
  <c r="AF219" i="6"/>
  <c r="AE219" i="6"/>
  <c r="AC219" i="6"/>
  <c r="AB219" i="6"/>
  <c r="Z219" i="6"/>
  <c r="Y219" i="6"/>
  <c r="W219" i="6"/>
  <c r="V219" i="6"/>
  <c r="T219" i="6"/>
  <c r="S219" i="6"/>
  <c r="Q219" i="6"/>
  <c r="P219" i="6"/>
  <c r="N219" i="6"/>
  <c r="M219" i="6"/>
  <c r="K219" i="6"/>
  <c r="J219" i="6"/>
  <c r="H219" i="6"/>
  <c r="G219" i="6"/>
  <c r="E219" i="6"/>
  <c r="D219" i="6"/>
  <c r="AZ218" i="6"/>
  <c r="AY218" i="6"/>
  <c r="AX218" i="6"/>
  <c r="AW218" i="6"/>
  <c r="AV218" i="6"/>
  <c r="AU218" i="6"/>
  <c r="AT218" i="6"/>
  <c r="AS218" i="6"/>
  <c r="AR218" i="6"/>
  <c r="AQ218" i="6"/>
  <c r="AO218" i="6"/>
  <c r="AN218" i="6"/>
  <c r="AL218" i="6"/>
  <c r="AK218" i="6"/>
  <c r="AI218" i="6"/>
  <c r="AH218" i="6"/>
  <c r="AF218" i="6"/>
  <c r="AE218" i="6"/>
  <c r="AC218" i="6"/>
  <c r="AB218" i="6"/>
  <c r="Z218" i="6"/>
  <c r="Y218" i="6"/>
  <c r="W218" i="6"/>
  <c r="V218" i="6"/>
  <c r="T218" i="6"/>
  <c r="S218" i="6"/>
  <c r="Q218" i="6"/>
  <c r="P218" i="6"/>
  <c r="N218" i="6"/>
  <c r="M218" i="6"/>
  <c r="K218" i="6"/>
  <c r="J218" i="6"/>
  <c r="H218" i="6"/>
  <c r="G218" i="6"/>
  <c r="E218" i="6"/>
  <c r="D218" i="6"/>
  <c r="AZ217" i="6"/>
  <c r="AY217" i="6"/>
  <c r="AX217" i="6"/>
  <c r="AW217" i="6"/>
  <c r="AV217" i="6"/>
  <c r="AU217" i="6"/>
  <c r="AT217" i="6"/>
  <c r="AS217" i="6"/>
  <c r="AR217" i="6"/>
  <c r="AQ217" i="6"/>
  <c r="AO217" i="6"/>
  <c r="AN217" i="6"/>
  <c r="AL217" i="6"/>
  <c r="AK217" i="6"/>
  <c r="AI217" i="6"/>
  <c r="AH217" i="6"/>
  <c r="AF217" i="6"/>
  <c r="AE217" i="6"/>
  <c r="AC217" i="6"/>
  <c r="AB217" i="6"/>
  <c r="Z217" i="6"/>
  <c r="Y217" i="6"/>
  <c r="W217" i="6"/>
  <c r="V217" i="6"/>
  <c r="T217" i="6"/>
  <c r="S217" i="6"/>
  <c r="Q217" i="6"/>
  <c r="P217" i="6"/>
  <c r="N217" i="6"/>
  <c r="M217" i="6"/>
  <c r="K217" i="6"/>
  <c r="J217" i="6"/>
  <c r="H217" i="6"/>
  <c r="G217" i="6"/>
  <c r="E217" i="6"/>
  <c r="D217" i="6"/>
  <c r="AZ216" i="6"/>
  <c r="AY216" i="6"/>
  <c r="AX216" i="6"/>
  <c r="AW216" i="6"/>
  <c r="AV216" i="6"/>
  <c r="AU216" i="6"/>
  <c r="AT216" i="6"/>
  <c r="AS216" i="6"/>
  <c r="AR216" i="6"/>
  <c r="AQ216" i="6"/>
  <c r="AO216" i="6"/>
  <c r="AN216" i="6"/>
  <c r="AL216" i="6"/>
  <c r="AK216" i="6"/>
  <c r="AI216" i="6"/>
  <c r="AH216" i="6"/>
  <c r="AF216" i="6"/>
  <c r="AE216" i="6"/>
  <c r="AC216" i="6"/>
  <c r="AB216" i="6"/>
  <c r="Z216" i="6"/>
  <c r="Y216" i="6"/>
  <c r="W216" i="6"/>
  <c r="V216" i="6"/>
  <c r="T216" i="6"/>
  <c r="S216" i="6"/>
  <c r="Q216" i="6"/>
  <c r="P216" i="6"/>
  <c r="N216" i="6"/>
  <c r="M216" i="6"/>
  <c r="K216" i="6"/>
  <c r="J216" i="6"/>
  <c r="H216" i="6"/>
  <c r="G216" i="6"/>
  <c r="E216" i="6"/>
  <c r="D216" i="6"/>
  <c r="AZ215" i="6"/>
  <c r="AY215" i="6"/>
  <c r="AX215" i="6"/>
  <c r="AW215" i="6"/>
  <c r="AV215" i="6"/>
  <c r="AU215" i="6"/>
  <c r="AT215" i="6"/>
  <c r="AS215" i="6"/>
  <c r="AR215" i="6"/>
  <c r="AQ215" i="6"/>
  <c r="AO215" i="6"/>
  <c r="AN215" i="6"/>
  <c r="AL215" i="6"/>
  <c r="AK215" i="6"/>
  <c r="AI215" i="6"/>
  <c r="AH215" i="6"/>
  <c r="AF215" i="6"/>
  <c r="AE215" i="6"/>
  <c r="AC215" i="6"/>
  <c r="AB215" i="6"/>
  <c r="Z215" i="6"/>
  <c r="Y215" i="6"/>
  <c r="W215" i="6"/>
  <c r="V215" i="6"/>
  <c r="T215" i="6"/>
  <c r="S215" i="6"/>
  <c r="Q215" i="6"/>
  <c r="P215" i="6"/>
  <c r="N215" i="6"/>
  <c r="M215" i="6"/>
  <c r="K215" i="6"/>
  <c r="J215" i="6"/>
  <c r="H215" i="6"/>
  <c r="G215" i="6"/>
  <c r="E215" i="6"/>
  <c r="D215" i="6"/>
  <c r="AZ214" i="6"/>
  <c r="AY214" i="6"/>
  <c r="AX214" i="6"/>
  <c r="AW214" i="6"/>
  <c r="AV214" i="6"/>
  <c r="AU214" i="6"/>
  <c r="AT214" i="6"/>
  <c r="AS214" i="6"/>
  <c r="AR214" i="6"/>
  <c r="AQ214" i="6"/>
  <c r="AO214" i="6"/>
  <c r="AN214" i="6"/>
  <c r="AL214" i="6"/>
  <c r="AK214" i="6"/>
  <c r="AI214" i="6"/>
  <c r="AH214" i="6"/>
  <c r="AF214" i="6"/>
  <c r="AE214" i="6"/>
  <c r="AC214" i="6"/>
  <c r="AB214" i="6"/>
  <c r="Z214" i="6"/>
  <c r="Y214" i="6"/>
  <c r="W214" i="6"/>
  <c r="V214" i="6"/>
  <c r="T214" i="6"/>
  <c r="S214" i="6"/>
  <c r="Q214" i="6"/>
  <c r="P214" i="6"/>
  <c r="N214" i="6"/>
  <c r="M214" i="6"/>
  <c r="K214" i="6"/>
  <c r="J214" i="6"/>
  <c r="H214" i="6"/>
  <c r="G214" i="6"/>
  <c r="E214" i="6"/>
  <c r="D214" i="6"/>
  <c r="AZ213" i="6"/>
  <c r="AY213" i="6"/>
  <c r="AX213" i="6"/>
  <c r="AW213" i="6"/>
  <c r="AV213" i="6"/>
  <c r="AU213" i="6"/>
  <c r="AT213" i="6"/>
  <c r="AS213" i="6"/>
  <c r="AR213" i="6"/>
  <c r="AQ213" i="6"/>
  <c r="AO213" i="6"/>
  <c r="AN213" i="6"/>
  <c r="AL213" i="6"/>
  <c r="AK213" i="6"/>
  <c r="AI213" i="6"/>
  <c r="AH213" i="6"/>
  <c r="AF213" i="6"/>
  <c r="AE213" i="6"/>
  <c r="AC213" i="6"/>
  <c r="AB213" i="6"/>
  <c r="Z213" i="6"/>
  <c r="Y213" i="6"/>
  <c r="W213" i="6"/>
  <c r="V213" i="6"/>
  <c r="T213" i="6"/>
  <c r="S213" i="6"/>
  <c r="Q213" i="6"/>
  <c r="P213" i="6"/>
  <c r="N213" i="6"/>
  <c r="M213" i="6"/>
  <c r="K213" i="6"/>
  <c r="J213" i="6"/>
  <c r="H213" i="6"/>
  <c r="G213" i="6"/>
  <c r="E213" i="6"/>
  <c r="D213" i="6"/>
  <c r="AZ212" i="6"/>
  <c r="AY212" i="6"/>
  <c r="AX212" i="6"/>
  <c r="AW212" i="6"/>
  <c r="AV212" i="6"/>
  <c r="AU212" i="6"/>
  <c r="AT212" i="6"/>
  <c r="AS212" i="6"/>
  <c r="AR212" i="6"/>
  <c r="AQ212" i="6"/>
  <c r="AO212" i="6"/>
  <c r="AN212" i="6"/>
  <c r="AL212" i="6"/>
  <c r="AK212" i="6"/>
  <c r="AI212" i="6"/>
  <c r="AH212" i="6"/>
  <c r="AF212" i="6"/>
  <c r="AE212" i="6"/>
  <c r="AC212" i="6"/>
  <c r="AB212" i="6"/>
  <c r="Z212" i="6"/>
  <c r="Y212" i="6"/>
  <c r="W212" i="6"/>
  <c r="V212" i="6"/>
  <c r="T212" i="6"/>
  <c r="S212" i="6"/>
  <c r="Q212" i="6"/>
  <c r="P212" i="6"/>
  <c r="N212" i="6"/>
  <c r="M212" i="6"/>
  <c r="K212" i="6"/>
  <c r="J212" i="6"/>
  <c r="H212" i="6"/>
  <c r="G212" i="6"/>
  <c r="E212" i="6"/>
  <c r="D212" i="6"/>
  <c r="AZ211" i="6"/>
  <c r="AY211" i="6"/>
  <c r="AX211" i="6"/>
  <c r="AW211" i="6"/>
  <c r="AV211" i="6"/>
  <c r="AU211" i="6"/>
  <c r="AT211" i="6"/>
  <c r="AS211" i="6"/>
  <c r="AR211" i="6"/>
  <c r="AQ211" i="6"/>
  <c r="AO211" i="6"/>
  <c r="AN211" i="6"/>
  <c r="AL211" i="6"/>
  <c r="AK211" i="6"/>
  <c r="AI211" i="6"/>
  <c r="AH211" i="6"/>
  <c r="AF211" i="6"/>
  <c r="AE211" i="6"/>
  <c r="AC211" i="6"/>
  <c r="AB211" i="6"/>
  <c r="Z211" i="6"/>
  <c r="Y211" i="6"/>
  <c r="W211" i="6"/>
  <c r="V211" i="6"/>
  <c r="T211" i="6"/>
  <c r="S211" i="6"/>
  <c r="Q211" i="6"/>
  <c r="P211" i="6"/>
  <c r="N211" i="6"/>
  <c r="M211" i="6"/>
  <c r="K211" i="6"/>
  <c r="J211" i="6"/>
  <c r="H211" i="6"/>
  <c r="G211" i="6"/>
  <c r="E211" i="6"/>
  <c r="D211" i="6"/>
  <c r="AZ210" i="6"/>
  <c r="AY210" i="6"/>
  <c r="AX210" i="6"/>
  <c r="AW210" i="6"/>
  <c r="AV210" i="6"/>
  <c r="AU210" i="6"/>
  <c r="AT210" i="6"/>
  <c r="AS210" i="6"/>
  <c r="AR210" i="6"/>
  <c r="AQ210" i="6"/>
  <c r="AO210" i="6"/>
  <c r="AN210" i="6"/>
  <c r="AL210" i="6"/>
  <c r="AK210" i="6"/>
  <c r="AI210" i="6"/>
  <c r="AH210" i="6"/>
  <c r="AF210" i="6"/>
  <c r="AE210" i="6"/>
  <c r="AC210" i="6"/>
  <c r="AB210" i="6"/>
  <c r="Z210" i="6"/>
  <c r="Y210" i="6"/>
  <c r="W210" i="6"/>
  <c r="V210" i="6"/>
  <c r="T210" i="6"/>
  <c r="S210" i="6"/>
  <c r="Q210" i="6"/>
  <c r="P210" i="6"/>
  <c r="N210" i="6"/>
  <c r="M210" i="6"/>
  <c r="K210" i="6"/>
  <c r="J210" i="6"/>
  <c r="H210" i="6"/>
  <c r="G210" i="6"/>
  <c r="E210" i="6"/>
  <c r="D210" i="6"/>
  <c r="AZ209" i="6"/>
  <c r="AY209" i="6"/>
  <c r="AX209" i="6"/>
  <c r="AW209" i="6"/>
  <c r="AV209" i="6"/>
  <c r="AU209" i="6"/>
  <c r="AT209" i="6"/>
  <c r="AS209" i="6"/>
  <c r="AR209" i="6"/>
  <c r="AQ209" i="6"/>
  <c r="AO209" i="6"/>
  <c r="AN209" i="6"/>
  <c r="AL209" i="6"/>
  <c r="AK209" i="6"/>
  <c r="AI209" i="6"/>
  <c r="AH209" i="6"/>
  <c r="AF209" i="6"/>
  <c r="AE209" i="6"/>
  <c r="AC209" i="6"/>
  <c r="AB209" i="6"/>
  <c r="Z209" i="6"/>
  <c r="Y209" i="6"/>
  <c r="W209" i="6"/>
  <c r="V209" i="6"/>
  <c r="T209" i="6"/>
  <c r="S209" i="6"/>
  <c r="Q209" i="6"/>
  <c r="P209" i="6"/>
  <c r="N209" i="6"/>
  <c r="M209" i="6"/>
  <c r="K209" i="6"/>
  <c r="J209" i="6"/>
  <c r="H209" i="6"/>
  <c r="G209" i="6"/>
  <c r="E209" i="6"/>
  <c r="D209" i="6"/>
  <c r="AZ208" i="6"/>
  <c r="AY208" i="6"/>
  <c r="AX208" i="6"/>
  <c r="AW208" i="6"/>
  <c r="AV208" i="6"/>
  <c r="AU208" i="6"/>
  <c r="AT208" i="6"/>
  <c r="AS208" i="6"/>
  <c r="AR208" i="6"/>
  <c r="AQ208" i="6"/>
  <c r="AO208" i="6"/>
  <c r="AN208" i="6"/>
  <c r="AL208" i="6"/>
  <c r="AK208" i="6"/>
  <c r="AI208" i="6"/>
  <c r="AH208" i="6"/>
  <c r="AF208" i="6"/>
  <c r="AE208" i="6"/>
  <c r="AC208" i="6"/>
  <c r="AB208" i="6"/>
  <c r="Z208" i="6"/>
  <c r="Y208" i="6"/>
  <c r="W208" i="6"/>
  <c r="V208" i="6"/>
  <c r="T208" i="6"/>
  <c r="S208" i="6"/>
  <c r="Q208" i="6"/>
  <c r="P208" i="6"/>
  <c r="N208" i="6"/>
  <c r="M208" i="6"/>
  <c r="K208" i="6"/>
  <c r="J208" i="6"/>
  <c r="H208" i="6"/>
  <c r="G208" i="6"/>
  <c r="E208" i="6"/>
  <c r="D208" i="6"/>
  <c r="AZ207" i="6"/>
  <c r="AY207" i="6"/>
  <c r="AX207" i="6"/>
  <c r="AW207" i="6"/>
  <c r="AV207" i="6"/>
  <c r="AU207" i="6"/>
  <c r="AT207" i="6"/>
  <c r="AS207" i="6"/>
  <c r="AR207" i="6"/>
  <c r="AQ207" i="6"/>
  <c r="AO207" i="6"/>
  <c r="AN207" i="6"/>
  <c r="AL207" i="6"/>
  <c r="AK207" i="6"/>
  <c r="AI207" i="6"/>
  <c r="AH207" i="6"/>
  <c r="AF207" i="6"/>
  <c r="AE207" i="6"/>
  <c r="AC207" i="6"/>
  <c r="AB207" i="6"/>
  <c r="Z207" i="6"/>
  <c r="Y207" i="6"/>
  <c r="W207" i="6"/>
  <c r="V207" i="6"/>
  <c r="T207" i="6"/>
  <c r="S207" i="6"/>
  <c r="Q207" i="6"/>
  <c r="P207" i="6"/>
  <c r="N207" i="6"/>
  <c r="M207" i="6"/>
  <c r="K207" i="6"/>
  <c r="J207" i="6"/>
  <c r="H207" i="6"/>
  <c r="G207" i="6"/>
  <c r="E207" i="6"/>
  <c r="D207" i="6"/>
  <c r="AZ206" i="6"/>
  <c r="AY206" i="6"/>
  <c r="AX206" i="6"/>
  <c r="AW206" i="6"/>
  <c r="AV206" i="6"/>
  <c r="AU206" i="6"/>
  <c r="AT206" i="6"/>
  <c r="AS206" i="6"/>
  <c r="AR206" i="6"/>
  <c r="AQ206" i="6"/>
  <c r="AO206" i="6"/>
  <c r="AN206" i="6"/>
  <c r="AL206" i="6"/>
  <c r="AK206" i="6"/>
  <c r="AI206" i="6"/>
  <c r="AH206" i="6"/>
  <c r="AF206" i="6"/>
  <c r="AE206" i="6"/>
  <c r="AC206" i="6"/>
  <c r="AB206" i="6"/>
  <c r="Z206" i="6"/>
  <c r="Y206" i="6"/>
  <c r="W206" i="6"/>
  <c r="V206" i="6"/>
  <c r="T206" i="6"/>
  <c r="S206" i="6"/>
  <c r="Q206" i="6"/>
  <c r="P206" i="6"/>
  <c r="N206" i="6"/>
  <c r="M206" i="6"/>
  <c r="K206" i="6"/>
  <c r="J206" i="6"/>
  <c r="H206" i="6"/>
  <c r="G206" i="6"/>
  <c r="E206" i="6"/>
  <c r="D206" i="6"/>
  <c r="AZ205" i="6"/>
  <c r="AY205" i="6"/>
  <c r="AX205" i="6"/>
  <c r="AW205" i="6"/>
  <c r="AV205" i="6"/>
  <c r="AU205" i="6"/>
  <c r="AT205" i="6"/>
  <c r="AS205" i="6"/>
  <c r="AR205" i="6"/>
  <c r="AQ205" i="6"/>
  <c r="AO205" i="6"/>
  <c r="AN205" i="6"/>
  <c r="AL205" i="6"/>
  <c r="AK205" i="6"/>
  <c r="AI205" i="6"/>
  <c r="AH205" i="6"/>
  <c r="AF205" i="6"/>
  <c r="AE205" i="6"/>
  <c r="AC205" i="6"/>
  <c r="AB205" i="6"/>
  <c r="Z205" i="6"/>
  <c r="Y205" i="6"/>
  <c r="W205" i="6"/>
  <c r="V205" i="6"/>
  <c r="T205" i="6"/>
  <c r="S205" i="6"/>
  <c r="Q205" i="6"/>
  <c r="P205" i="6"/>
  <c r="N205" i="6"/>
  <c r="M205" i="6"/>
  <c r="K205" i="6"/>
  <c r="J205" i="6"/>
  <c r="H205" i="6"/>
  <c r="G205" i="6"/>
  <c r="E205" i="6"/>
  <c r="D205" i="6"/>
  <c r="AZ204" i="6"/>
  <c r="AY204" i="6"/>
  <c r="AX204" i="6"/>
  <c r="AW204" i="6"/>
  <c r="AV204" i="6"/>
  <c r="AU204" i="6"/>
  <c r="AT204" i="6"/>
  <c r="AS204" i="6"/>
  <c r="AR204" i="6"/>
  <c r="AQ204" i="6"/>
  <c r="AO204" i="6"/>
  <c r="AN204" i="6"/>
  <c r="AL204" i="6"/>
  <c r="AK204" i="6"/>
  <c r="AI204" i="6"/>
  <c r="AH204" i="6"/>
  <c r="AF204" i="6"/>
  <c r="AE204" i="6"/>
  <c r="AC204" i="6"/>
  <c r="AB204" i="6"/>
  <c r="Z204" i="6"/>
  <c r="Y204" i="6"/>
  <c r="W204" i="6"/>
  <c r="V204" i="6"/>
  <c r="T204" i="6"/>
  <c r="S204" i="6"/>
  <c r="Q204" i="6"/>
  <c r="P204" i="6"/>
  <c r="N204" i="6"/>
  <c r="M204" i="6"/>
  <c r="K204" i="6"/>
  <c r="J204" i="6"/>
  <c r="H204" i="6"/>
  <c r="G204" i="6"/>
  <c r="E204" i="6"/>
  <c r="D204" i="6"/>
  <c r="AZ203" i="6"/>
  <c r="AY203" i="6"/>
  <c r="AX203" i="6"/>
  <c r="AW203" i="6"/>
  <c r="AV203" i="6"/>
  <c r="AU203" i="6"/>
  <c r="AT203" i="6"/>
  <c r="AS203" i="6"/>
  <c r="AR203" i="6"/>
  <c r="AQ203" i="6"/>
  <c r="AO203" i="6"/>
  <c r="AN203" i="6"/>
  <c r="AL203" i="6"/>
  <c r="AK203" i="6"/>
  <c r="AI203" i="6"/>
  <c r="AH203" i="6"/>
  <c r="AF203" i="6"/>
  <c r="AE203" i="6"/>
  <c r="AC203" i="6"/>
  <c r="AB203" i="6"/>
  <c r="Z203" i="6"/>
  <c r="Y203" i="6"/>
  <c r="W203" i="6"/>
  <c r="V203" i="6"/>
  <c r="T203" i="6"/>
  <c r="S203" i="6"/>
  <c r="Q203" i="6"/>
  <c r="P203" i="6"/>
  <c r="N203" i="6"/>
  <c r="M203" i="6"/>
  <c r="K203" i="6"/>
  <c r="J203" i="6"/>
  <c r="H203" i="6"/>
  <c r="G203" i="6"/>
  <c r="E203" i="6"/>
  <c r="D203" i="6"/>
  <c r="AZ202" i="6"/>
  <c r="AY202" i="6"/>
  <c r="AX202" i="6"/>
  <c r="AW202" i="6"/>
  <c r="AV202" i="6"/>
  <c r="AU202" i="6"/>
  <c r="AT202" i="6"/>
  <c r="AS202" i="6"/>
  <c r="AR202" i="6"/>
  <c r="AQ202" i="6"/>
  <c r="AO202" i="6"/>
  <c r="AN202" i="6"/>
  <c r="AL202" i="6"/>
  <c r="AK202" i="6"/>
  <c r="AI202" i="6"/>
  <c r="AH202" i="6"/>
  <c r="AF202" i="6"/>
  <c r="AE202" i="6"/>
  <c r="AC202" i="6"/>
  <c r="AB202" i="6"/>
  <c r="Z202" i="6"/>
  <c r="Y202" i="6"/>
  <c r="W202" i="6"/>
  <c r="V202" i="6"/>
  <c r="T202" i="6"/>
  <c r="S202" i="6"/>
  <c r="Q202" i="6"/>
  <c r="P202" i="6"/>
  <c r="N202" i="6"/>
  <c r="M202" i="6"/>
  <c r="K202" i="6"/>
  <c r="J202" i="6"/>
  <c r="H202" i="6"/>
  <c r="G202" i="6"/>
  <c r="E202" i="6"/>
  <c r="D202" i="6"/>
  <c r="AZ201" i="6"/>
  <c r="AY201" i="6"/>
  <c r="AX201" i="6"/>
  <c r="AW201" i="6"/>
  <c r="AV201" i="6"/>
  <c r="AU201" i="6"/>
  <c r="AT201" i="6"/>
  <c r="AS201" i="6"/>
  <c r="AR201" i="6"/>
  <c r="AQ201" i="6"/>
  <c r="AO201" i="6"/>
  <c r="AN201" i="6"/>
  <c r="AL201" i="6"/>
  <c r="AK201" i="6"/>
  <c r="AI201" i="6"/>
  <c r="AH201" i="6"/>
  <c r="AF201" i="6"/>
  <c r="AE201" i="6"/>
  <c r="AC201" i="6"/>
  <c r="AB201" i="6"/>
  <c r="Z201" i="6"/>
  <c r="Y201" i="6"/>
  <c r="W201" i="6"/>
  <c r="V201" i="6"/>
  <c r="T201" i="6"/>
  <c r="S201" i="6"/>
  <c r="Q201" i="6"/>
  <c r="P201" i="6"/>
  <c r="N201" i="6"/>
  <c r="M201" i="6"/>
  <c r="K201" i="6"/>
  <c r="J201" i="6"/>
  <c r="H201" i="6"/>
  <c r="G201" i="6"/>
  <c r="E201" i="6"/>
  <c r="D201" i="6"/>
  <c r="AZ200" i="6"/>
  <c r="AY200" i="6"/>
  <c r="AX200" i="6"/>
  <c r="AW200" i="6"/>
  <c r="AV200" i="6"/>
  <c r="AU200" i="6"/>
  <c r="AT200" i="6"/>
  <c r="AS200" i="6"/>
  <c r="AR200" i="6"/>
  <c r="AQ200" i="6"/>
  <c r="AO200" i="6"/>
  <c r="AN200" i="6"/>
  <c r="AL200" i="6"/>
  <c r="AK200" i="6"/>
  <c r="AI200" i="6"/>
  <c r="AH200" i="6"/>
  <c r="AF200" i="6"/>
  <c r="AE200" i="6"/>
  <c r="AC200" i="6"/>
  <c r="AB200" i="6"/>
  <c r="Z200" i="6"/>
  <c r="Y200" i="6"/>
  <c r="W200" i="6"/>
  <c r="V200" i="6"/>
  <c r="T200" i="6"/>
  <c r="S200" i="6"/>
  <c r="Q200" i="6"/>
  <c r="P200" i="6"/>
  <c r="N200" i="6"/>
  <c r="M200" i="6"/>
  <c r="K200" i="6"/>
  <c r="J200" i="6"/>
  <c r="H200" i="6"/>
  <c r="G200" i="6"/>
  <c r="E200" i="6"/>
  <c r="D200" i="6"/>
  <c r="AZ199" i="6"/>
  <c r="AY199" i="6"/>
  <c r="AX199" i="6"/>
  <c r="AW199" i="6"/>
  <c r="AV199" i="6"/>
  <c r="AU199" i="6"/>
  <c r="AT199" i="6"/>
  <c r="AS199" i="6"/>
  <c r="AR199" i="6"/>
  <c r="AQ199" i="6"/>
  <c r="AO199" i="6"/>
  <c r="AN199" i="6"/>
  <c r="AL199" i="6"/>
  <c r="AK199" i="6"/>
  <c r="AI199" i="6"/>
  <c r="AH199" i="6"/>
  <c r="AF199" i="6"/>
  <c r="AE199" i="6"/>
  <c r="AC199" i="6"/>
  <c r="AB199" i="6"/>
  <c r="Z199" i="6"/>
  <c r="Y199" i="6"/>
  <c r="W199" i="6"/>
  <c r="V199" i="6"/>
  <c r="T199" i="6"/>
  <c r="S199" i="6"/>
  <c r="Q199" i="6"/>
  <c r="P199" i="6"/>
  <c r="N199" i="6"/>
  <c r="M199" i="6"/>
  <c r="K199" i="6"/>
  <c r="J199" i="6"/>
  <c r="H199" i="6"/>
  <c r="G199" i="6"/>
  <c r="E199" i="6"/>
  <c r="D199" i="6"/>
  <c r="AZ198" i="6"/>
  <c r="AY198" i="6"/>
  <c r="AX198" i="6"/>
  <c r="AW198" i="6"/>
  <c r="AV198" i="6"/>
  <c r="AU198" i="6"/>
  <c r="AT198" i="6"/>
  <c r="AS198" i="6"/>
  <c r="AR198" i="6"/>
  <c r="AQ198" i="6"/>
  <c r="AO198" i="6"/>
  <c r="AN198" i="6"/>
  <c r="AL198" i="6"/>
  <c r="AK198" i="6"/>
  <c r="AI198" i="6"/>
  <c r="AH198" i="6"/>
  <c r="AF198" i="6"/>
  <c r="AE198" i="6"/>
  <c r="AC198" i="6"/>
  <c r="AB198" i="6"/>
  <c r="Z198" i="6"/>
  <c r="Y198" i="6"/>
  <c r="W198" i="6"/>
  <c r="V198" i="6"/>
  <c r="T198" i="6"/>
  <c r="S198" i="6"/>
  <c r="Q198" i="6"/>
  <c r="P198" i="6"/>
  <c r="N198" i="6"/>
  <c r="M198" i="6"/>
  <c r="K198" i="6"/>
  <c r="J198" i="6"/>
  <c r="H198" i="6"/>
  <c r="G198" i="6"/>
  <c r="E198" i="6"/>
  <c r="D198" i="6"/>
  <c r="AZ197" i="6"/>
  <c r="AY197" i="6"/>
  <c r="AX197" i="6"/>
  <c r="AW197" i="6"/>
  <c r="AV197" i="6"/>
  <c r="AU197" i="6"/>
  <c r="AT197" i="6"/>
  <c r="AS197" i="6"/>
  <c r="AR197" i="6"/>
  <c r="AQ197" i="6"/>
  <c r="AO197" i="6"/>
  <c r="AN197" i="6"/>
  <c r="AL197" i="6"/>
  <c r="AK197" i="6"/>
  <c r="AI197" i="6"/>
  <c r="AH197" i="6"/>
  <c r="AF197" i="6"/>
  <c r="AE197" i="6"/>
  <c r="AC197" i="6"/>
  <c r="AB197" i="6"/>
  <c r="Z197" i="6"/>
  <c r="Y197" i="6"/>
  <c r="W197" i="6"/>
  <c r="V197" i="6"/>
  <c r="T197" i="6"/>
  <c r="S197" i="6"/>
  <c r="Q197" i="6"/>
  <c r="P197" i="6"/>
  <c r="N197" i="6"/>
  <c r="M197" i="6"/>
  <c r="K197" i="6"/>
  <c r="J197" i="6"/>
  <c r="H197" i="6"/>
  <c r="G197" i="6"/>
  <c r="E197" i="6"/>
  <c r="D197" i="6"/>
  <c r="AZ196" i="6"/>
  <c r="AY196" i="6"/>
  <c r="AX196" i="6"/>
  <c r="AW196" i="6"/>
  <c r="AV196" i="6"/>
  <c r="AU196" i="6"/>
  <c r="AT196" i="6"/>
  <c r="AS196" i="6"/>
  <c r="AR196" i="6"/>
  <c r="AQ196" i="6"/>
  <c r="AO196" i="6"/>
  <c r="AN196" i="6"/>
  <c r="AL196" i="6"/>
  <c r="AK196" i="6"/>
  <c r="AI196" i="6"/>
  <c r="AH196" i="6"/>
  <c r="AF196" i="6"/>
  <c r="AE196" i="6"/>
  <c r="AC196" i="6"/>
  <c r="AB196" i="6"/>
  <c r="Z196" i="6"/>
  <c r="Y196" i="6"/>
  <c r="W196" i="6"/>
  <c r="V196" i="6"/>
  <c r="T196" i="6"/>
  <c r="S196" i="6"/>
  <c r="Q196" i="6"/>
  <c r="P196" i="6"/>
  <c r="N196" i="6"/>
  <c r="M196" i="6"/>
  <c r="K196" i="6"/>
  <c r="J196" i="6"/>
  <c r="H196" i="6"/>
  <c r="G196" i="6"/>
  <c r="E196" i="6"/>
  <c r="D196" i="6"/>
  <c r="AZ195" i="6"/>
  <c r="AY195" i="6"/>
  <c r="AX195" i="6"/>
  <c r="AW195" i="6"/>
  <c r="AV195" i="6"/>
  <c r="AU195" i="6"/>
  <c r="AT195" i="6"/>
  <c r="AS195" i="6"/>
  <c r="AR195" i="6"/>
  <c r="AQ195" i="6"/>
  <c r="AO195" i="6"/>
  <c r="AN195" i="6"/>
  <c r="AL195" i="6"/>
  <c r="AK195" i="6"/>
  <c r="AI195" i="6"/>
  <c r="AH195" i="6"/>
  <c r="AF195" i="6"/>
  <c r="AE195" i="6"/>
  <c r="AC195" i="6"/>
  <c r="AB195" i="6"/>
  <c r="Z195" i="6"/>
  <c r="Y195" i="6"/>
  <c r="W195" i="6"/>
  <c r="V195" i="6"/>
  <c r="T195" i="6"/>
  <c r="S195" i="6"/>
  <c r="Q195" i="6"/>
  <c r="P195" i="6"/>
  <c r="N195" i="6"/>
  <c r="M195" i="6"/>
  <c r="K195" i="6"/>
  <c r="J195" i="6"/>
  <c r="H195" i="6"/>
  <c r="G195" i="6"/>
  <c r="E195" i="6"/>
  <c r="D195" i="6"/>
  <c r="AZ194" i="6"/>
  <c r="AY194" i="6"/>
  <c r="AX194" i="6"/>
  <c r="AW194" i="6"/>
  <c r="AV194" i="6"/>
  <c r="AU194" i="6"/>
  <c r="AT194" i="6"/>
  <c r="AS194" i="6"/>
  <c r="AR194" i="6"/>
  <c r="AQ194" i="6"/>
  <c r="AO194" i="6"/>
  <c r="AN194" i="6"/>
  <c r="AL194" i="6"/>
  <c r="AK194" i="6"/>
  <c r="AI194" i="6"/>
  <c r="AH194" i="6"/>
  <c r="AF194" i="6"/>
  <c r="AE194" i="6"/>
  <c r="AC194" i="6"/>
  <c r="AB194" i="6"/>
  <c r="Z194" i="6"/>
  <c r="Y194" i="6"/>
  <c r="W194" i="6"/>
  <c r="V194" i="6"/>
  <c r="T194" i="6"/>
  <c r="S194" i="6"/>
  <c r="Q194" i="6"/>
  <c r="P194" i="6"/>
  <c r="N194" i="6"/>
  <c r="M194" i="6"/>
  <c r="K194" i="6"/>
  <c r="J194" i="6"/>
  <c r="H194" i="6"/>
  <c r="G194" i="6"/>
  <c r="E194" i="6"/>
  <c r="D194" i="6"/>
  <c r="AZ193" i="6"/>
  <c r="AY193" i="6"/>
  <c r="AX193" i="6"/>
  <c r="AW193" i="6"/>
  <c r="AV193" i="6"/>
  <c r="AU193" i="6"/>
  <c r="AT193" i="6"/>
  <c r="AS193" i="6"/>
  <c r="AR193" i="6"/>
  <c r="AQ193" i="6"/>
  <c r="AO193" i="6"/>
  <c r="AN193" i="6"/>
  <c r="AL193" i="6"/>
  <c r="AK193" i="6"/>
  <c r="AI193" i="6"/>
  <c r="AH193" i="6"/>
  <c r="AF193" i="6"/>
  <c r="AE193" i="6"/>
  <c r="AC193" i="6"/>
  <c r="AB193" i="6"/>
  <c r="Z193" i="6"/>
  <c r="Y193" i="6"/>
  <c r="W193" i="6"/>
  <c r="V193" i="6"/>
  <c r="T193" i="6"/>
  <c r="S193" i="6"/>
  <c r="Q193" i="6"/>
  <c r="P193" i="6"/>
  <c r="N193" i="6"/>
  <c r="M193" i="6"/>
  <c r="K193" i="6"/>
  <c r="J193" i="6"/>
  <c r="H193" i="6"/>
  <c r="G193" i="6"/>
  <c r="E193" i="6"/>
  <c r="D193" i="6"/>
  <c r="AZ192" i="6"/>
  <c r="AY192" i="6"/>
  <c r="AX192" i="6"/>
  <c r="AW192" i="6"/>
  <c r="AV192" i="6"/>
  <c r="AU192" i="6"/>
  <c r="AT192" i="6"/>
  <c r="AS192" i="6"/>
  <c r="AR192" i="6"/>
  <c r="AQ192" i="6"/>
  <c r="AO192" i="6"/>
  <c r="AN192" i="6"/>
  <c r="AL192" i="6"/>
  <c r="AK192" i="6"/>
  <c r="AI192" i="6"/>
  <c r="AH192" i="6"/>
  <c r="AF192" i="6"/>
  <c r="AE192" i="6"/>
  <c r="AC192" i="6"/>
  <c r="AB192" i="6"/>
  <c r="Z192" i="6"/>
  <c r="Y192" i="6"/>
  <c r="W192" i="6"/>
  <c r="V192" i="6"/>
  <c r="T192" i="6"/>
  <c r="S192" i="6"/>
  <c r="Q192" i="6"/>
  <c r="P192" i="6"/>
  <c r="N192" i="6"/>
  <c r="M192" i="6"/>
  <c r="K192" i="6"/>
  <c r="J192" i="6"/>
  <c r="H192" i="6"/>
  <c r="G192" i="6"/>
  <c r="E192" i="6"/>
  <c r="D192" i="6"/>
  <c r="AZ191" i="6"/>
  <c r="AY191" i="6"/>
  <c r="AX191" i="6"/>
  <c r="AW191" i="6"/>
  <c r="AV191" i="6"/>
  <c r="AU191" i="6"/>
  <c r="AT191" i="6"/>
  <c r="AS191" i="6"/>
  <c r="AR191" i="6"/>
  <c r="AQ191" i="6"/>
  <c r="AO191" i="6"/>
  <c r="AN191" i="6"/>
  <c r="AL191" i="6"/>
  <c r="AK191" i="6"/>
  <c r="AI191" i="6"/>
  <c r="AH191" i="6"/>
  <c r="AF191" i="6"/>
  <c r="AE191" i="6"/>
  <c r="AC191" i="6"/>
  <c r="AB191" i="6"/>
  <c r="Z191" i="6"/>
  <c r="Y191" i="6"/>
  <c r="W191" i="6"/>
  <c r="V191" i="6"/>
  <c r="T191" i="6"/>
  <c r="S191" i="6"/>
  <c r="Q191" i="6"/>
  <c r="P191" i="6"/>
  <c r="N191" i="6"/>
  <c r="M191" i="6"/>
  <c r="K191" i="6"/>
  <c r="J191" i="6"/>
  <c r="H191" i="6"/>
  <c r="G191" i="6"/>
  <c r="E191" i="6"/>
  <c r="D191" i="6"/>
  <c r="AZ190" i="6"/>
  <c r="AY190" i="6"/>
  <c r="AX190" i="6"/>
  <c r="AW190" i="6"/>
  <c r="AV190" i="6"/>
  <c r="AU190" i="6"/>
  <c r="AT190" i="6"/>
  <c r="AS190" i="6"/>
  <c r="AR190" i="6"/>
  <c r="AQ190" i="6"/>
  <c r="AO190" i="6"/>
  <c r="AN190" i="6"/>
  <c r="AL190" i="6"/>
  <c r="AK190" i="6"/>
  <c r="AI190" i="6"/>
  <c r="AH190" i="6"/>
  <c r="AF190" i="6"/>
  <c r="AE190" i="6"/>
  <c r="AC190" i="6"/>
  <c r="AB190" i="6"/>
  <c r="Z190" i="6"/>
  <c r="Y190" i="6"/>
  <c r="W190" i="6"/>
  <c r="V190" i="6"/>
  <c r="T190" i="6"/>
  <c r="S190" i="6"/>
  <c r="Q190" i="6"/>
  <c r="P190" i="6"/>
  <c r="N190" i="6"/>
  <c r="M190" i="6"/>
  <c r="K190" i="6"/>
  <c r="J190" i="6"/>
  <c r="H190" i="6"/>
  <c r="G190" i="6"/>
  <c r="E190" i="6"/>
  <c r="D190" i="6"/>
  <c r="AZ189" i="6"/>
  <c r="AY189" i="6"/>
  <c r="AX189" i="6"/>
  <c r="AW189" i="6"/>
  <c r="AV189" i="6"/>
  <c r="AU189" i="6"/>
  <c r="AT189" i="6"/>
  <c r="AS189" i="6"/>
  <c r="AR189" i="6"/>
  <c r="AQ189" i="6"/>
  <c r="AO189" i="6"/>
  <c r="AN189" i="6"/>
  <c r="AL189" i="6"/>
  <c r="AK189" i="6"/>
  <c r="AI189" i="6"/>
  <c r="AH189" i="6"/>
  <c r="AF189" i="6"/>
  <c r="AE189" i="6"/>
  <c r="AC189" i="6"/>
  <c r="AB189" i="6"/>
  <c r="Z189" i="6"/>
  <c r="Y189" i="6"/>
  <c r="W189" i="6"/>
  <c r="V189" i="6"/>
  <c r="T189" i="6"/>
  <c r="S189" i="6"/>
  <c r="Q189" i="6"/>
  <c r="P189" i="6"/>
  <c r="N189" i="6"/>
  <c r="M189" i="6"/>
  <c r="K189" i="6"/>
  <c r="J189" i="6"/>
  <c r="H189" i="6"/>
  <c r="G189" i="6"/>
  <c r="E189" i="6"/>
  <c r="D189" i="6"/>
  <c r="AZ188" i="6"/>
  <c r="AY188" i="6"/>
  <c r="AX188" i="6"/>
  <c r="AW188" i="6"/>
  <c r="AV188" i="6"/>
  <c r="AU188" i="6"/>
  <c r="AT188" i="6"/>
  <c r="AS188" i="6"/>
  <c r="AR188" i="6"/>
  <c r="AQ188" i="6"/>
  <c r="AO188" i="6"/>
  <c r="AN188" i="6"/>
  <c r="AL188" i="6"/>
  <c r="AK188" i="6"/>
  <c r="AI188" i="6"/>
  <c r="AH188" i="6"/>
  <c r="AF188" i="6"/>
  <c r="AE188" i="6"/>
  <c r="AC188" i="6"/>
  <c r="AB188" i="6"/>
  <c r="Z188" i="6"/>
  <c r="Y188" i="6"/>
  <c r="W188" i="6"/>
  <c r="V188" i="6"/>
  <c r="T188" i="6"/>
  <c r="S188" i="6"/>
  <c r="Q188" i="6"/>
  <c r="P188" i="6"/>
  <c r="N188" i="6"/>
  <c r="M188" i="6"/>
  <c r="K188" i="6"/>
  <c r="J188" i="6"/>
  <c r="H188" i="6"/>
  <c r="G188" i="6"/>
  <c r="E188" i="6"/>
  <c r="D188" i="6"/>
  <c r="AZ187" i="6"/>
  <c r="AY187" i="6"/>
  <c r="AX187" i="6"/>
  <c r="AW187" i="6"/>
  <c r="AV187" i="6"/>
  <c r="AU187" i="6"/>
  <c r="AT187" i="6"/>
  <c r="AS187" i="6"/>
  <c r="AR187" i="6"/>
  <c r="AQ187" i="6"/>
  <c r="AO187" i="6"/>
  <c r="AN187" i="6"/>
  <c r="AL187" i="6"/>
  <c r="AK187" i="6"/>
  <c r="AI187" i="6"/>
  <c r="AH187" i="6"/>
  <c r="AF187" i="6"/>
  <c r="AE187" i="6"/>
  <c r="AC187" i="6"/>
  <c r="AB187" i="6"/>
  <c r="Z187" i="6"/>
  <c r="Y187" i="6"/>
  <c r="W187" i="6"/>
  <c r="V187" i="6"/>
  <c r="T187" i="6"/>
  <c r="S187" i="6"/>
  <c r="Q187" i="6"/>
  <c r="P187" i="6"/>
  <c r="N187" i="6"/>
  <c r="M187" i="6"/>
  <c r="K187" i="6"/>
  <c r="J187" i="6"/>
  <c r="H187" i="6"/>
  <c r="G187" i="6"/>
  <c r="E187" i="6"/>
  <c r="D187" i="6"/>
  <c r="AZ186" i="6"/>
  <c r="AY186" i="6"/>
  <c r="AX186" i="6"/>
  <c r="AW186" i="6"/>
  <c r="AV186" i="6"/>
  <c r="AU186" i="6"/>
  <c r="AT186" i="6"/>
  <c r="AS186" i="6"/>
  <c r="AR186" i="6"/>
  <c r="AQ186" i="6"/>
  <c r="AO186" i="6"/>
  <c r="AN186" i="6"/>
  <c r="AL186" i="6"/>
  <c r="AK186" i="6"/>
  <c r="AI186" i="6"/>
  <c r="AH186" i="6"/>
  <c r="AF186" i="6"/>
  <c r="AE186" i="6"/>
  <c r="AC186" i="6"/>
  <c r="AB186" i="6"/>
  <c r="Z186" i="6"/>
  <c r="Y186" i="6"/>
  <c r="W186" i="6"/>
  <c r="V186" i="6"/>
  <c r="T186" i="6"/>
  <c r="S186" i="6"/>
  <c r="Q186" i="6"/>
  <c r="P186" i="6"/>
  <c r="N186" i="6"/>
  <c r="M186" i="6"/>
  <c r="K186" i="6"/>
  <c r="J186" i="6"/>
  <c r="H186" i="6"/>
  <c r="G186" i="6"/>
  <c r="E186" i="6"/>
  <c r="D186" i="6"/>
  <c r="AZ185" i="6"/>
  <c r="AY185" i="6"/>
  <c r="AX185" i="6"/>
  <c r="AW185" i="6"/>
  <c r="AV185" i="6"/>
  <c r="AU185" i="6"/>
  <c r="AT185" i="6"/>
  <c r="AS185" i="6"/>
  <c r="AR185" i="6"/>
  <c r="AQ185" i="6"/>
  <c r="AO185" i="6"/>
  <c r="AN185" i="6"/>
  <c r="AL185" i="6"/>
  <c r="AK185" i="6"/>
  <c r="AI185" i="6"/>
  <c r="AH185" i="6"/>
  <c r="AF185" i="6"/>
  <c r="AE185" i="6"/>
  <c r="AC185" i="6"/>
  <c r="AB185" i="6"/>
  <c r="Z185" i="6"/>
  <c r="Y185" i="6"/>
  <c r="W185" i="6"/>
  <c r="V185" i="6"/>
  <c r="T185" i="6"/>
  <c r="S185" i="6"/>
  <c r="Q185" i="6"/>
  <c r="P185" i="6"/>
  <c r="N185" i="6"/>
  <c r="M185" i="6"/>
  <c r="K185" i="6"/>
  <c r="J185" i="6"/>
  <c r="H185" i="6"/>
  <c r="G185" i="6"/>
  <c r="E185" i="6"/>
  <c r="D185" i="6"/>
  <c r="AZ184" i="6"/>
  <c r="AY184" i="6"/>
  <c r="AX184" i="6"/>
  <c r="AW184" i="6"/>
  <c r="AV184" i="6"/>
  <c r="AU184" i="6"/>
  <c r="AT184" i="6"/>
  <c r="AS184" i="6"/>
  <c r="AR184" i="6"/>
  <c r="AQ184" i="6"/>
  <c r="AO184" i="6"/>
  <c r="AN184" i="6"/>
  <c r="AL184" i="6"/>
  <c r="AK184" i="6"/>
  <c r="AI184" i="6"/>
  <c r="AH184" i="6"/>
  <c r="AF184" i="6"/>
  <c r="AE184" i="6"/>
  <c r="AC184" i="6"/>
  <c r="AB184" i="6"/>
  <c r="Z184" i="6"/>
  <c r="Y184" i="6"/>
  <c r="W184" i="6"/>
  <c r="V184" i="6"/>
  <c r="T184" i="6"/>
  <c r="S184" i="6"/>
  <c r="Q184" i="6"/>
  <c r="P184" i="6"/>
  <c r="N184" i="6"/>
  <c r="M184" i="6"/>
  <c r="K184" i="6"/>
  <c r="J184" i="6"/>
  <c r="H184" i="6"/>
  <c r="G184" i="6"/>
  <c r="E184" i="6"/>
  <c r="D184" i="6"/>
  <c r="AZ183" i="6"/>
  <c r="AY183" i="6"/>
  <c r="AX183" i="6"/>
  <c r="AW183" i="6"/>
  <c r="AV183" i="6"/>
  <c r="AU183" i="6"/>
  <c r="AT183" i="6"/>
  <c r="AS183" i="6"/>
  <c r="AR183" i="6"/>
  <c r="AQ183" i="6"/>
  <c r="AO183" i="6"/>
  <c r="AN183" i="6"/>
  <c r="AL183" i="6"/>
  <c r="AK183" i="6"/>
  <c r="AI183" i="6"/>
  <c r="AH183" i="6"/>
  <c r="AF183" i="6"/>
  <c r="AE183" i="6"/>
  <c r="AC183" i="6"/>
  <c r="AB183" i="6"/>
  <c r="Z183" i="6"/>
  <c r="Y183" i="6"/>
  <c r="W183" i="6"/>
  <c r="V183" i="6"/>
  <c r="T183" i="6"/>
  <c r="S183" i="6"/>
  <c r="Q183" i="6"/>
  <c r="P183" i="6"/>
  <c r="N183" i="6"/>
  <c r="M183" i="6"/>
  <c r="K183" i="6"/>
  <c r="J183" i="6"/>
  <c r="H183" i="6"/>
  <c r="G183" i="6"/>
  <c r="E183" i="6"/>
  <c r="D183" i="6"/>
  <c r="AZ182" i="6"/>
  <c r="AY182" i="6"/>
  <c r="AX182" i="6"/>
  <c r="AW182" i="6"/>
  <c r="AV182" i="6"/>
  <c r="AU182" i="6"/>
  <c r="AT182" i="6"/>
  <c r="AS182" i="6"/>
  <c r="AR182" i="6"/>
  <c r="AQ182" i="6"/>
  <c r="AO182" i="6"/>
  <c r="AN182" i="6"/>
  <c r="AL182" i="6"/>
  <c r="AK182" i="6"/>
  <c r="AI182" i="6"/>
  <c r="AH182" i="6"/>
  <c r="AF182" i="6"/>
  <c r="AE182" i="6"/>
  <c r="AC182" i="6"/>
  <c r="AB182" i="6"/>
  <c r="Z182" i="6"/>
  <c r="Y182" i="6"/>
  <c r="W182" i="6"/>
  <c r="V182" i="6"/>
  <c r="T182" i="6"/>
  <c r="S182" i="6"/>
  <c r="Q182" i="6"/>
  <c r="P182" i="6"/>
  <c r="N182" i="6"/>
  <c r="M182" i="6"/>
  <c r="K182" i="6"/>
  <c r="J182" i="6"/>
  <c r="H182" i="6"/>
  <c r="G182" i="6"/>
  <c r="E182" i="6"/>
  <c r="D182" i="6"/>
  <c r="AZ181" i="6"/>
  <c r="AY181" i="6"/>
  <c r="AX181" i="6"/>
  <c r="AW181" i="6"/>
  <c r="AV181" i="6"/>
  <c r="AU181" i="6"/>
  <c r="AT181" i="6"/>
  <c r="AS181" i="6"/>
  <c r="AR181" i="6"/>
  <c r="AQ181" i="6"/>
  <c r="AO181" i="6"/>
  <c r="AN181" i="6"/>
  <c r="AL181" i="6"/>
  <c r="AK181" i="6"/>
  <c r="AI181" i="6"/>
  <c r="AH181" i="6"/>
  <c r="AF181" i="6"/>
  <c r="AE181" i="6"/>
  <c r="AC181" i="6"/>
  <c r="AB181" i="6"/>
  <c r="Z181" i="6"/>
  <c r="Y181" i="6"/>
  <c r="W181" i="6"/>
  <c r="V181" i="6"/>
  <c r="T181" i="6"/>
  <c r="S181" i="6"/>
  <c r="Q181" i="6"/>
  <c r="P181" i="6"/>
  <c r="N181" i="6"/>
  <c r="M181" i="6"/>
  <c r="K181" i="6"/>
  <c r="J181" i="6"/>
  <c r="H181" i="6"/>
  <c r="G181" i="6"/>
  <c r="E181" i="6"/>
  <c r="D181" i="6"/>
  <c r="AZ180" i="6"/>
  <c r="AY180" i="6"/>
  <c r="AX180" i="6"/>
  <c r="AW180" i="6"/>
  <c r="AV180" i="6"/>
  <c r="AU180" i="6"/>
  <c r="AT180" i="6"/>
  <c r="AS180" i="6"/>
  <c r="AR180" i="6"/>
  <c r="AQ180" i="6"/>
  <c r="AO180" i="6"/>
  <c r="AN180" i="6"/>
  <c r="AL180" i="6"/>
  <c r="AK180" i="6"/>
  <c r="AI180" i="6"/>
  <c r="AH180" i="6"/>
  <c r="AF180" i="6"/>
  <c r="AE180" i="6"/>
  <c r="AC180" i="6"/>
  <c r="AB180" i="6"/>
  <c r="Z180" i="6"/>
  <c r="Y180" i="6"/>
  <c r="W180" i="6"/>
  <c r="V180" i="6"/>
  <c r="T180" i="6"/>
  <c r="S180" i="6"/>
  <c r="Q180" i="6"/>
  <c r="P180" i="6"/>
  <c r="N180" i="6"/>
  <c r="M180" i="6"/>
  <c r="K180" i="6"/>
  <c r="J180" i="6"/>
  <c r="H180" i="6"/>
  <c r="G180" i="6"/>
  <c r="E180" i="6"/>
  <c r="D180" i="6"/>
  <c r="AZ179" i="6"/>
  <c r="AY179" i="6"/>
  <c r="AX179" i="6"/>
  <c r="AW179" i="6"/>
  <c r="AV179" i="6"/>
  <c r="AU179" i="6"/>
  <c r="AT179" i="6"/>
  <c r="AS179" i="6"/>
  <c r="AR179" i="6"/>
  <c r="AQ179" i="6"/>
  <c r="AO179" i="6"/>
  <c r="AN179" i="6"/>
  <c r="AL179" i="6"/>
  <c r="AK179" i="6"/>
  <c r="AI179" i="6"/>
  <c r="AH179" i="6"/>
  <c r="AF179" i="6"/>
  <c r="AE179" i="6"/>
  <c r="AC179" i="6"/>
  <c r="AB179" i="6"/>
  <c r="Z179" i="6"/>
  <c r="Y179" i="6"/>
  <c r="W179" i="6"/>
  <c r="V179" i="6"/>
  <c r="T179" i="6"/>
  <c r="S179" i="6"/>
  <c r="Q179" i="6"/>
  <c r="P179" i="6"/>
  <c r="N179" i="6"/>
  <c r="M179" i="6"/>
  <c r="K179" i="6"/>
  <c r="J179" i="6"/>
  <c r="H179" i="6"/>
  <c r="G179" i="6"/>
  <c r="E179" i="6"/>
  <c r="D179" i="6"/>
  <c r="AZ178" i="6"/>
  <c r="AY178" i="6"/>
  <c r="AX178" i="6"/>
  <c r="AW178" i="6"/>
  <c r="AV178" i="6"/>
  <c r="AU178" i="6"/>
  <c r="AT178" i="6"/>
  <c r="AS178" i="6"/>
  <c r="AR178" i="6"/>
  <c r="AQ178" i="6"/>
  <c r="AO178" i="6"/>
  <c r="AN178" i="6"/>
  <c r="AL178" i="6"/>
  <c r="AK178" i="6"/>
  <c r="AI178" i="6"/>
  <c r="AH178" i="6"/>
  <c r="AF178" i="6"/>
  <c r="AE178" i="6"/>
  <c r="AC178" i="6"/>
  <c r="AB178" i="6"/>
  <c r="Z178" i="6"/>
  <c r="Y178" i="6"/>
  <c r="W178" i="6"/>
  <c r="V178" i="6"/>
  <c r="T178" i="6"/>
  <c r="S178" i="6"/>
  <c r="Q178" i="6"/>
  <c r="P178" i="6"/>
  <c r="N178" i="6"/>
  <c r="M178" i="6"/>
  <c r="K178" i="6"/>
  <c r="J178" i="6"/>
  <c r="H178" i="6"/>
  <c r="G178" i="6"/>
  <c r="E178" i="6"/>
  <c r="D178" i="6"/>
  <c r="AZ177" i="6"/>
  <c r="AY177" i="6"/>
  <c r="AX177" i="6"/>
  <c r="AW177" i="6"/>
  <c r="AV177" i="6"/>
  <c r="AU177" i="6"/>
  <c r="AT177" i="6"/>
  <c r="AS177" i="6"/>
  <c r="AR177" i="6"/>
  <c r="AQ177" i="6"/>
  <c r="AO177" i="6"/>
  <c r="AN177" i="6"/>
  <c r="AL177" i="6"/>
  <c r="AK177" i="6"/>
  <c r="AI177" i="6"/>
  <c r="AH177" i="6"/>
  <c r="AF177" i="6"/>
  <c r="AE177" i="6"/>
  <c r="AC177" i="6"/>
  <c r="AB177" i="6"/>
  <c r="Z177" i="6"/>
  <c r="Y177" i="6"/>
  <c r="W177" i="6"/>
  <c r="V177" i="6"/>
  <c r="T177" i="6"/>
  <c r="S177" i="6"/>
  <c r="Q177" i="6"/>
  <c r="P177" i="6"/>
  <c r="N177" i="6"/>
  <c r="M177" i="6"/>
  <c r="K177" i="6"/>
  <c r="J177" i="6"/>
  <c r="H177" i="6"/>
  <c r="G177" i="6"/>
  <c r="E177" i="6"/>
  <c r="D177" i="6"/>
  <c r="AZ176" i="6"/>
  <c r="AY176" i="6"/>
  <c r="AX176" i="6"/>
  <c r="AW176" i="6"/>
  <c r="AV176" i="6"/>
  <c r="AU176" i="6"/>
  <c r="AT176" i="6"/>
  <c r="AS176" i="6"/>
  <c r="AR176" i="6"/>
  <c r="AQ176" i="6"/>
  <c r="AO176" i="6"/>
  <c r="AN176" i="6"/>
  <c r="AL176" i="6"/>
  <c r="AK176" i="6"/>
  <c r="AI176" i="6"/>
  <c r="AH176" i="6"/>
  <c r="AF176" i="6"/>
  <c r="AE176" i="6"/>
  <c r="AC176" i="6"/>
  <c r="AB176" i="6"/>
  <c r="Z176" i="6"/>
  <c r="Y176" i="6"/>
  <c r="W176" i="6"/>
  <c r="V176" i="6"/>
  <c r="T176" i="6"/>
  <c r="S176" i="6"/>
  <c r="Q176" i="6"/>
  <c r="P176" i="6"/>
  <c r="N176" i="6"/>
  <c r="M176" i="6"/>
  <c r="K176" i="6"/>
  <c r="J176" i="6"/>
  <c r="H176" i="6"/>
  <c r="G176" i="6"/>
  <c r="E176" i="6"/>
  <c r="D176" i="6"/>
  <c r="AZ175" i="6"/>
  <c r="AY175" i="6"/>
  <c r="AX175" i="6"/>
  <c r="AW175" i="6"/>
  <c r="AV175" i="6"/>
  <c r="AU175" i="6"/>
  <c r="AT175" i="6"/>
  <c r="AS175" i="6"/>
  <c r="AR175" i="6"/>
  <c r="AQ175" i="6"/>
  <c r="AO175" i="6"/>
  <c r="AN175" i="6"/>
  <c r="AL175" i="6"/>
  <c r="AK175" i="6"/>
  <c r="AI175" i="6"/>
  <c r="AH175" i="6"/>
  <c r="AF175" i="6"/>
  <c r="AE175" i="6"/>
  <c r="AC175" i="6"/>
  <c r="AB175" i="6"/>
  <c r="Z175" i="6"/>
  <c r="Y175" i="6"/>
  <c r="W175" i="6"/>
  <c r="V175" i="6"/>
  <c r="T175" i="6"/>
  <c r="S175" i="6"/>
  <c r="Q175" i="6"/>
  <c r="P175" i="6"/>
  <c r="N175" i="6"/>
  <c r="M175" i="6"/>
  <c r="K175" i="6"/>
  <c r="J175" i="6"/>
  <c r="H175" i="6"/>
  <c r="G175" i="6"/>
  <c r="E175" i="6"/>
  <c r="D175" i="6"/>
  <c r="AZ174" i="6"/>
  <c r="AY174" i="6"/>
  <c r="AX174" i="6"/>
  <c r="AW174" i="6"/>
  <c r="AV174" i="6"/>
  <c r="AU174" i="6"/>
  <c r="AT174" i="6"/>
  <c r="AS174" i="6"/>
  <c r="AR174" i="6"/>
  <c r="AQ174" i="6"/>
  <c r="AO174" i="6"/>
  <c r="AN174" i="6"/>
  <c r="AL174" i="6"/>
  <c r="AK174" i="6"/>
  <c r="AI174" i="6"/>
  <c r="AH174" i="6"/>
  <c r="AF174" i="6"/>
  <c r="AE174" i="6"/>
  <c r="AC174" i="6"/>
  <c r="AB174" i="6"/>
  <c r="Z174" i="6"/>
  <c r="Y174" i="6"/>
  <c r="W174" i="6"/>
  <c r="V174" i="6"/>
  <c r="T174" i="6"/>
  <c r="S174" i="6"/>
  <c r="Q174" i="6"/>
  <c r="P174" i="6"/>
  <c r="N174" i="6"/>
  <c r="M174" i="6"/>
  <c r="K174" i="6"/>
  <c r="J174" i="6"/>
  <c r="H174" i="6"/>
  <c r="G174" i="6"/>
  <c r="E174" i="6"/>
  <c r="D174" i="6"/>
  <c r="AZ173" i="6"/>
  <c r="AY173" i="6"/>
  <c r="AX173" i="6"/>
  <c r="AW173" i="6"/>
  <c r="AV173" i="6"/>
  <c r="AU173" i="6"/>
  <c r="AT173" i="6"/>
  <c r="AS173" i="6"/>
  <c r="AR173" i="6"/>
  <c r="AQ173" i="6"/>
  <c r="AO173" i="6"/>
  <c r="AN173" i="6"/>
  <c r="AL173" i="6"/>
  <c r="AK173" i="6"/>
  <c r="AI173" i="6"/>
  <c r="AH173" i="6"/>
  <c r="AF173" i="6"/>
  <c r="AE173" i="6"/>
  <c r="AC173" i="6"/>
  <c r="AB173" i="6"/>
  <c r="Z173" i="6"/>
  <c r="Y173" i="6"/>
  <c r="W173" i="6"/>
  <c r="V173" i="6"/>
  <c r="T173" i="6"/>
  <c r="S173" i="6"/>
  <c r="Q173" i="6"/>
  <c r="P173" i="6"/>
  <c r="N173" i="6"/>
  <c r="M173" i="6"/>
  <c r="K173" i="6"/>
  <c r="J173" i="6"/>
  <c r="H173" i="6"/>
  <c r="G173" i="6"/>
  <c r="E173" i="6"/>
  <c r="D173" i="6"/>
  <c r="AZ172" i="6"/>
  <c r="AY172" i="6"/>
  <c r="AX172" i="6"/>
  <c r="AW172" i="6"/>
  <c r="AV172" i="6"/>
  <c r="AU172" i="6"/>
  <c r="AT172" i="6"/>
  <c r="AS172" i="6"/>
  <c r="AR172" i="6"/>
  <c r="AQ172" i="6"/>
  <c r="AO172" i="6"/>
  <c r="AN172" i="6"/>
  <c r="AL172" i="6"/>
  <c r="AK172" i="6"/>
  <c r="AI172" i="6"/>
  <c r="AH172" i="6"/>
  <c r="AF172" i="6"/>
  <c r="AE172" i="6"/>
  <c r="AC172" i="6"/>
  <c r="AB172" i="6"/>
  <c r="Z172" i="6"/>
  <c r="Y172" i="6"/>
  <c r="W172" i="6"/>
  <c r="V172" i="6"/>
  <c r="T172" i="6"/>
  <c r="S172" i="6"/>
  <c r="Q172" i="6"/>
  <c r="P172" i="6"/>
  <c r="N172" i="6"/>
  <c r="M172" i="6"/>
  <c r="K172" i="6"/>
  <c r="J172" i="6"/>
  <c r="H172" i="6"/>
  <c r="G172" i="6"/>
  <c r="E172" i="6"/>
  <c r="D172" i="6"/>
  <c r="AZ171" i="6"/>
  <c r="AY171" i="6"/>
  <c r="AX171" i="6"/>
  <c r="AW171" i="6"/>
  <c r="AV171" i="6"/>
  <c r="AU171" i="6"/>
  <c r="AT171" i="6"/>
  <c r="AS171" i="6"/>
  <c r="AR171" i="6"/>
  <c r="AQ171" i="6"/>
  <c r="AO171" i="6"/>
  <c r="AN171" i="6"/>
  <c r="AL171" i="6"/>
  <c r="AK171" i="6"/>
  <c r="AI171" i="6"/>
  <c r="AH171" i="6"/>
  <c r="AF171" i="6"/>
  <c r="AE171" i="6"/>
  <c r="AC171" i="6"/>
  <c r="AB171" i="6"/>
  <c r="Z171" i="6"/>
  <c r="Y171" i="6"/>
  <c r="W171" i="6"/>
  <c r="V171" i="6"/>
  <c r="T171" i="6"/>
  <c r="S171" i="6"/>
  <c r="Q171" i="6"/>
  <c r="P171" i="6"/>
  <c r="N171" i="6"/>
  <c r="M171" i="6"/>
  <c r="K171" i="6"/>
  <c r="J171" i="6"/>
  <c r="H171" i="6"/>
  <c r="G171" i="6"/>
  <c r="E171" i="6"/>
  <c r="D171" i="6"/>
  <c r="AZ170" i="6"/>
  <c r="AY170" i="6"/>
  <c r="AX170" i="6"/>
  <c r="AW170" i="6"/>
  <c r="AV170" i="6"/>
  <c r="AU170" i="6"/>
  <c r="AT170" i="6"/>
  <c r="AS170" i="6"/>
  <c r="AR170" i="6"/>
  <c r="AQ170" i="6"/>
  <c r="AO170" i="6"/>
  <c r="AN170" i="6"/>
  <c r="AL170" i="6"/>
  <c r="AK170" i="6"/>
  <c r="AI170" i="6"/>
  <c r="AH170" i="6"/>
  <c r="AF170" i="6"/>
  <c r="AE170" i="6"/>
  <c r="AC170" i="6"/>
  <c r="AB170" i="6"/>
  <c r="Z170" i="6"/>
  <c r="Y170" i="6"/>
  <c r="W170" i="6"/>
  <c r="V170" i="6"/>
  <c r="T170" i="6"/>
  <c r="S170" i="6"/>
  <c r="Q170" i="6"/>
  <c r="P170" i="6"/>
  <c r="N170" i="6"/>
  <c r="M170" i="6"/>
  <c r="K170" i="6"/>
  <c r="J170" i="6"/>
  <c r="H170" i="6"/>
  <c r="G170" i="6"/>
  <c r="E170" i="6"/>
  <c r="D170" i="6"/>
  <c r="AZ169" i="6"/>
  <c r="AY169" i="6"/>
  <c r="AX169" i="6"/>
  <c r="AW169" i="6"/>
  <c r="AV169" i="6"/>
  <c r="AU169" i="6"/>
  <c r="AT169" i="6"/>
  <c r="AS169" i="6"/>
  <c r="AR169" i="6"/>
  <c r="AQ169" i="6"/>
  <c r="AO169" i="6"/>
  <c r="AN169" i="6"/>
  <c r="AL169" i="6"/>
  <c r="AK169" i="6"/>
  <c r="AI169" i="6"/>
  <c r="AH169" i="6"/>
  <c r="AF169" i="6"/>
  <c r="AE169" i="6"/>
  <c r="AC169" i="6"/>
  <c r="AB169" i="6"/>
  <c r="Z169" i="6"/>
  <c r="Y169" i="6"/>
  <c r="W169" i="6"/>
  <c r="V169" i="6"/>
  <c r="T169" i="6"/>
  <c r="S169" i="6"/>
  <c r="Q169" i="6"/>
  <c r="P169" i="6"/>
  <c r="N169" i="6"/>
  <c r="M169" i="6"/>
  <c r="K169" i="6"/>
  <c r="J169" i="6"/>
  <c r="H169" i="6"/>
  <c r="G169" i="6"/>
  <c r="E169" i="6"/>
  <c r="D169" i="6"/>
  <c r="AZ168" i="6"/>
  <c r="AY168" i="6"/>
  <c r="AX168" i="6"/>
  <c r="AW168" i="6"/>
  <c r="AV168" i="6"/>
  <c r="AU168" i="6"/>
  <c r="AT168" i="6"/>
  <c r="AS168" i="6"/>
  <c r="AR168" i="6"/>
  <c r="AQ168" i="6"/>
  <c r="AO168" i="6"/>
  <c r="AN168" i="6"/>
  <c r="AL168" i="6"/>
  <c r="AK168" i="6"/>
  <c r="AI168" i="6"/>
  <c r="AH168" i="6"/>
  <c r="AF168" i="6"/>
  <c r="AE168" i="6"/>
  <c r="AC168" i="6"/>
  <c r="AB168" i="6"/>
  <c r="Z168" i="6"/>
  <c r="Y168" i="6"/>
  <c r="W168" i="6"/>
  <c r="V168" i="6"/>
  <c r="T168" i="6"/>
  <c r="S168" i="6"/>
  <c r="Q168" i="6"/>
  <c r="P168" i="6"/>
  <c r="N168" i="6"/>
  <c r="M168" i="6"/>
  <c r="K168" i="6"/>
  <c r="J168" i="6"/>
  <c r="H168" i="6"/>
  <c r="G168" i="6"/>
  <c r="E168" i="6"/>
  <c r="D168" i="6"/>
  <c r="AZ167" i="6"/>
  <c r="AY167" i="6"/>
  <c r="AX167" i="6"/>
  <c r="AW167" i="6"/>
  <c r="AV167" i="6"/>
  <c r="AU167" i="6"/>
  <c r="AT167" i="6"/>
  <c r="AS167" i="6"/>
  <c r="AR167" i="6"/>
  <c r="AQ167" i="6"/>
  <c r="AO167" i="6"/>
  <c r="AN167" i="6"/>
  <c r="AL167" i="6"/>
  <c r="AK167" i="6"/>
  <c r="AI167" i="6"/>
  <c r="AH167" i="6"/>
  <c r="AF167" i="6"/>
  <c r="AE167" i="6"/>
  <c r="AC167" i="6"/>
  <c r="AB167" i="6"/>
  <c r="Z167" i="6"/>
  <c r="Y167" i="6"/>
  <c r="W167" i="6"/>
  <c r="V167" i="6"/>
  <c r="T167" i="6"/>
  <c r="S167" i="6"/>
  <c r="Q167" i="6"/>
  <c r="P167" i="6"/>
  <c r="N167" i="6"/>
  <c r="M167" i="6"/>
  <c r="K167" i="6"/>
  <c r="J167" i="6"/>
  <c r="H167" i="6"/>
  <c r="G167" i="6"/>
  <c r="E167" i="6"/>
  <c r="D167" i="6"/>
  <c r="AZ166" i="6"/>
  <c r="AY166" i="6"/>
  <c r="AX166" i="6"/>
  <c r="AW166" i="6"/>
  <c r="AV166" i="6"/>
  <c r="AU166" i="6"/>
  <c r="AT166" i="6"/>
  <c r="AS166" i="6"/>
  <c r="AR166" i="6"/>
  <c r="AQ166" i="6"/>
  <c r="AO166" i="6"/>
  <c r="AN166" i="6"/>
  <c r="AL166" i="6"/>
  <c r="AK166" i="6"/>
  <c r="AI166" i="6"/>
  <c r="AH166" i="6"/>
  <c r="AF166" i="6"/>
  <c r="AE166" i="6"/>
  <c r="AC166" i="6"/>
  <c r="AB166" i="6"/>
  <c r="Z166" i="6"/>
  <c r="Y166" i="6"/>
  <c r="W166" i="6"/>
  <c r="V166" i="6"/>
  <c r="T166" i="6"/>
  <c r="S166" i="6"/>
  <c r="Q166" i="6"/>
  <c r="P166" i="6"/>
  <c r="N166" i="6"/>
  <c r="M166" i="6"/>
  <c r="K166" i="6"/>
  <c r="J166" i="6"/>
  <c r="H166" i="6"/>
  <c r="G166" i="6"/>
  <c r="E166" i="6"/>
  <c r="D166" i="6"/>
  <c r="AZ165" i="6"/>
  <c r="AY165" i="6"/>
  <c r="AX165" i="6"/>
  <c r="AW165" i="6"/>
  <c r="AV165" i="6"/>
  <c r="AU165" i="6"/>
  <c r="AT165" i="6"/>
  <c r="AS165" i="6"/>
  <c r="AR165" i="6"/>
  <c r="AQ165" i="6"/>
  <c r="AO165" i="6"/>
  <c r="AN165" i="6"/>
  <c r="AL165" i="6"/>
  <c r="AK165" i="6"/>
  <c r="AI165" i="6"/>
  <c r="AH165" i="6"/>
  <c r="AF165" i="6"/>
  <c r="AE165" i="6"/>
  <c r="AC165" i="6"/>
  <c r="AB165" i="6"/>
  <c r="Z165" i="6"/>
  <c r="Y165" i="6"/>
  <c r="W165" i="6"/>
  <c r="V165" i="6"/>
  <c r="T165" i="6"/>
  <c r="S165" i="6"/>
  <c r="Q165" i="6"/>
  <c r="P165" i="6"/>
  <c r="N165" i="6"/>
  <c r="M165" i="6"/>
  <c r="K165" i="6"/>
  <c r="J165" i="6"/>
  <c r="H165" i="6"/>
  <c r="G165" i="6"/>
  <c r="E165" i="6"/>
  <c r="D165" i="6"/>
  <c r="AZ164" i="6"/>
  <c r="AY164" i="6"/>
  <c r="AX164" i="6"/>
  <c r="AW164" i="6"/>
  <c r="AV164" i="6"/>
  <c r="AU164" i="6"/>
  <c r="AT164" i="6"/>
  <c r="AS164" i="6"/>
  <c r="AR164" i="6"/>
  <c r="AQ164" i="6"/>
  <c r="AO164" i="6"/>
  <c r="AN164" i="6"/>
  <c r="AL164" i="6"/>
  <c r="AK164" i="6"/>
  <c r="AI164" i="6"/>
  <c r="AH164" i="6"/>
  <c r="AF164" i="6"/>
  <c r="AE164" i="6"/>
  <c r="AC164" i="6"/>
  <c r="AB164" i="6"/>
  <c r="Z164" i="6"/>
  <c r="Y164" i="6"/>
  <c r="W164" i="6"/>
  <c r="V164" i="6"/>
  <c r="T164" i="6"/>
  <c r="S164" i="6"/>
  <c r="Q164" i="6"/>
  <c r="P164" i="6"/>
  <c r="N164" i="6"/>
  <c r="M164" i="6"/>
  <c r="K164" i="6"/>
  <c r="J164" i="6"/>
  <c r="H164" i="6"/>
  <c r="G164" i="6"/>
  <c r="E164" i="6"/>
  <c r="D164" i="6"/>
  <c r="AZ163" i="6"/>
  <c r="AY163" i="6"/>
  <c r="AX163" i="6"/>
  <c r="AW163" i="6"/>
  <c r="AV163" i="6"/>
  <c r="AU163" i="6"/>
  <c r="AT163" i="6"/>
  <c r="AS163" i="6"/>
  <c r="AR163" i="6"/>
  <c r="AQ163" i="6"/>
  <c r="AO163" i="6"/>
  <c r="AN163" i="6"/>
  <c r="AL163" i="6"/>
  <c r="AK163" i="6"/>
  <c r="AI163" i="6"/>
  <c r="AH163" i="6"/>
  <c r="AF163" i="6"/>
  <c r="AE163" i="6"/>
  <c r="AC163" i="6"/>
  <c r="AB163" i="6"/>
  <c r="Z163" i="6"/>
  <c r="Y163" i="6"/>
  <c r="W163" i="6"/>
  <c r="V163" i="6"/>
  <c r="T163" i="6"/>
  <c r="S163" i="6"/>
  <c r="Q163" i="6"/>
  <c r="P163" i="6"/>
  <c r="N163" i="6"/>
  <c r="M163" i="6"/>
  <c r="K163" i="6"/>
  <c r="J163" i="6"/>
  <c r="H163" i="6"/>
  <c r="G163" i="6"/>
  <c r="E163" i="6"/>
  <c r="D163" i="6"/>
  <c r="AZ162" i="6"/>
  <c r="AY162" i="6"/>
  <c r="AX162" i="6"/>
  <c r="AW162" i="6"/>
  <c r="AV162" i="6"/>
  <c r="AU162" i="6"/>
  <c r="AT162" i="6"/>
  <c r="AS162" i="6"/>
  <c r="AR162" i="6"/>
  <c r="AQ162" i="6"/>
  <c r="AO162" i="6"/>
  <c r="AN162" i="6"/>
  <c r="AL162" i="6"/>
  <c r="AK162" i="6"/>
  <c r="AI162" i="6"/>
  <c r="AH162" i="6"/>
  <c r="AF162" i="6"/>
  <c r="AE162" i="6"/>
  <c r="AC162" i="6"/>
  <c r="AB162" i="6"/>
  <c r="Z162" i="6"/>
  <c r="Y162" i="6"/>
  <c r="W162" i="6"/>
  <c r="V162" i="6"/>
  <c r="T162" i="6"/>
  <c r="S162" i="6"/>
  <c r="Q162" i="6"/>
  <c r="P162" i="6"/>
  <c r="N162" i="6"/>
  <c r="M162" i="6"/>
  <c r="K162" i="6"/>
  <c r="J162" i="6"/>
  <c r="H162" i="6"/>
  <c r="G162" i="6"/>
  <c r="E162" i="6"/>
  <c r="D162" i="6"/>
  <c r="AZ161" i="6"/>
  <c r="AY161" i="6"/>
  <c r="AX161" i="6"/>
  <c r="AW161" i="6"/>
  <c r="AV161" i="6"/>
  <c r="AU161" i="6"/>
  <c r="AT161" i="6"/>
  <c r="AS161" i="6"/>
  <c r="AR161" i="6"/>
  <c r="AQ161" i="6"/>
  <c r="AO161" i="6"/>
  <c r="AN161" i="6"/>
  <c r="AL161" i="6"/>
  <c r="AK161" i="6"/>
  <c r="AI161" i="6"/>
  <c r="AH161" i="6"/>
  <c r="AF161" i="6"/>
  <c r="AE161" i="6"/>
  <c r="AC161" i="6"/>
  <c r="AB161" i="6"/>
  <c r="Z161" i="6"/>
  <c r="Y161" i="6"/>
  <c r="W161" i="6"/>
  <c r="V161" i="6"/>
  <c r="T161" i="6"/>
  <c r="S161" i="6"/>
  <c r="Q161" i="6"/>
  <c r="P161" i="6"/>
  <c r="N161" i="6"/>
  <c r="M161" i="6"/>
  <c r="K161" i="6"/>
  <c r="J161" i="6"/>
  <c r="H161" i="6"/>
  <c r="G161" i="6"/>
  <c r="E161" i="6"/>
  <c r="D161" i="6"/>
  <c r="AZ160" i="6"/>
  <c r="AY160" i="6"/>
  <c r="AX160" i="6"/>
  <c r="AW160" i="6"/>
  <c r="AV160" i="6"/>
  <c r="AU160" i="6"/>
  <c r="AT160" i="6"/>
  <c r="AS160" i="6"/>
  <c r="AR160" i="6"/>
  <c r="AQ160" i="6"/>
  <c r="AO160" i="6"/>
  <c r="AN160" i="6"/>
  <c r="AL160" i="6"/>
  <c r="AK160" i="6"/>
  <c r="AI160" i="6"/>
  <c r="AH160" i="6"/>
  <c r="AF160" i="6"/>
  <c r="AE160" i="6"/>
  <c r="AC160" i="6"/>
  <c r="AB160" i="6"/>
  <c r="Z160" i="6"/>
  <c r="Y160" i="6"/>
  <c r="W160" i="6"/>
  <c r="V160" i="6"/>
  <c r="T160" i="6"/>
  <c r="S160" i="6"/>
  <c r="Q160" i="6"/>
  <c r="P160" i="6"/>
  <c r="N160" i="6"/>
  <c r="M160" i="6"/>
  <c r="K160" i="6"/>
  <c r="J160" i="6"/>
  <c r="H160" i="6"/>
  <c r="G160" i="6"/>
  <c r="E160" i="6"/>
  <c r="D160" i="6"/>
  <c r="AZ159" i="6"/>
  <c r="AY159" i="6"/>
  <c r="AX159" i="6"/>
  <c r="AW159" i="6"/>
  <c r="AV159" i="6"/>
  <c r="AU159" i="6"/>
  <c r="AT159" i="6"/>
  <c r="AS159" i="6"/>
  <c r="AR159" i="6"/>
  <c r="AQ159" i="6"/>
  <c r="AO159" i="6"/>
  <c r="AN159" i="6"/>
  <c r="AL159" i="6"/>
  <c r="AK159" i="6"/>
  <c r="AI159" i="6"/>
  <c r="AH159" i="6"/>
  <c r="AF159" i="6"/>
  <c r="AE159" i="6"/>
  <c r="AC159" i="6"/>
  <c r="AB159" i="6"/>
  <c r="Z159" i="6"/>
  <c r="Y159" i="6"/>
  <c r="W159" i="6"/>
  <c r="V159" i="6"/>
  <c r="T159" i="6"/>
  <c r="S159" i="6"/>
  <c r="Q159" i="6"/>
  <c r="P159" i="6"/>
  <c r="N159" i="6"/>
  <c r="M159" i="6"/>
  <c r="K159" i="6"/>
  <c r="J159" i="6"/>
  <c r="H159" i="6"/>
  <c r="G159" i="6"/>
  <c r="E159" i="6"/>
  <c r="D159" i="6"/>
  <c r="AZ158" i="6"/>
  <c r="AY158" i="6"/>
  <c r="AX158" i="6"/>
  <c r="AW158" i="6"/>
  <c r="AV158" i="6"/>
  <c r="AU158" i="6"/>
  <c r="AT158" i="6"/>
  <c r="AS158" i="6"/>
  <c r="AR158" i="6"/>
  <c r="AQ158" i="6"/>
  <c r="AO158" i="6"/>
  <c r="AN158" i="6"/>
  <c r="AL158" i="6"/>
  <c r="AK158" i="6"/>
  <c r="AI158" i="6"/>
  <c r="AH158" i="6"/>
  <c r="AF158" i="6"/>
  <c r="AE158" i="6"/>
  <c r="AC158" i="6"/>
  <c r="AB158" i="6"/>
  <c r="Z158" i="6"/>
  <c r="Y158" i="6"/>
  <c r="W158" i="6"/>
  <c r="V158" i="6"/>
  <c r="T158" i="6"/>
  <c r="S158" i="6"/>
  <c r="Q158" i="6"/>
  <c r="P158" i="6"/>
  <c r="N158" i="6"/>
  <c r="M158" i="6"/>
  <c r="K158" i="6"/>
  <c r="J158" i="6"/>
  <c r="H158" i="6"/>
  <c r="G158" i="6"/>
  <c r="E158" i="6"/>
  <c r="D158" i="6"/>
  <c r="AZ157" i="6"/>
  <c r="AY157" i="6"/>
  <c r="AX157" i="6"/>
  <c r="AW157" i="6"/>
  <c r="AV157" i="6"/>
  <c r="AU157" i="6"/>
  <c r="AT157" i="6"/>
  <c r="AS157" i="6"/>
  <c r="AR157" i="6"/>
  <c r="AQ157" i="6"/>
  <c r="AO157" i="6"/>
  <c r="AN157" i="6"/>
  <c r="AL157" i="6"/>
  <c r="AK157" i="6"/>
  <c r="AI157" i="6"/>
  <c r="AH157" i="6"/>
  <c r="AF157" i="6"/>
  <c r="AE157" i="6"/>
  <c r="AC157" i="6"/>
  <c r="AB157" i="6"/>
  <c r="Z157" i="6"/>
  <c r="Y157" i="6"/>
  <c r="W157" i="6"/>
  <c r="V157" i="6"/>
  <c r="T157" i="6"/>
  <c r="S157" i="6"/>
  <c r="Q157" i="6"/>
  <c r="P157" i="6"/>
  <c r="N157" i="6"/>
  <c r="M157" i="6"/>
  <c r="K157" i="6"/>
  <c r="J157" i="6"/>
  <c r="H157" i="6"/>
  <c r="G157" i="6"/>
  <c r="E157" i="6"/>
  <c r="D157" i="6"/>
  <c r="AZ156" i="6"/>
  <c r="AY156" i="6"/>
  <c r="AX156" i="6"/>
  <c r="AW156" i="6"/>
  <c r="AV156" i="6"/>
  <c r="AU156" i="6"/>
  <c r="AT156" i="6"/>
  <c r="AS156" i="6"/>
  <c r="AR156" i="6"/>
  <c r="AQ156" i="6"/>
  <c r="AO156" i="6"/>
  <c r="AN156" i="6"/>
  <c r="AL156" i="6"/>
  <c r="AK156" i="6"/>
  <c r="AI156" i="6"/>
  <c r="AH156" i="6"/>
  <c r="AF156" i="6"/>
  <c r="AE156" i="6"/>
  <c r="AC156" i="6"/>
  <c r="AB156" i="6"/>
  <c r="Z156" i="6"/>
  <c r="Y156" i="6"/>
  <c r="W156" i="6"/>
  <c r="V156" i="6"/>
  <c r="T156" i="6"/>
  <c r="S156" i="6"/>
  <c r="Q156" i="6"/>
  <c r="P156" i="6"/>
  <c r="N156" i="6"/>
  <c r="M156" i="6"/>
  <c r="K156" i="6"/>
  <c r="J156" i="6"/>
  <c r="H156" i="6"/>
  <c r="G156" i="6"/>
  <c r="E156" i="6"/>
  <c r="D156" i="6"/>
  <c r="AZ155" i="6"/>
  <c r="AY155" i="6"/>
  <c r="AX155" i="6"/>
  <c r="AW155" i="6"/>
  <c r="AV155" i="6"/>
  <c r="AU155" i="6"/>
  <c r="AT155" i="6"/>
  <c r="AS155" i="6"/>
  <c r="AR155" i="6"/>
  <c r="AQ155" i="6"/>
  <c r="AO155" i="6"/>
  <c r="AN155" i="6"/>
  <c r="AL155" i="6"/>
  <c r="AK155" i="6"/>
  <c r="AI155" i="6"/>
  <c r="AH155" i="6"/>
  <c r="AF155" i="6"/>
  <c r="AE155" i="6"/>
  <c r="AC155" i="6"/>
  <c r="AB155" i="6"/>
  <c r="Z155" i="6"/>
  <c r="Y155" i="6"/>
  <c r="W155" i="6"/>
  <c r="V155" i="6"/>
  <c r="T155" i="6"/>
  <c r="S155" i="6"/>
  <c r="Q155" i="6"/>
  <c r="P155" i="6"/>
  <c r="N155" i="6"/>
  <c r="M155" i="6"/>
  <c r="K155" i="6"/>
  <c r="J155" i="6"/>
  <c r="H155" i="6"/>
  <c r="G155" i="6"/>
  <c r="E155" i="6"/>
  <c r="D155" i="6"/>
  <c r="AZ154" i="6"/>
  <c r="AY154" i="6"/>
  <c r="AX154" i="6"/>
  <c r="AW154" i="6"/>
  <c r="AV154" i="6"/>
  <c r="AU154" i="6"/>
  <c r="AT154" i="6"/>
  <c r="AS154" i="6"/>
  <c r="AR154" i="6"/>
  <c r="AQ154" i="6"/>
  <c r="AO154" i="6"/>
  <c r="AN154" i="6"/>
  <c r="AL154" i="6"/>
  <c r="AK154" i="6"/>
  <c r="AI154" i="6"/>
  <c r="AH154" i="6"/>
  <c r="AF154" i="6"/>
  <c r="AE154" i="6"/>
  <c r="AC154" i="6"/>
  <c r="AB154" i="6"/>
  <c r="Z154" i="6"/>
  <c r="Y154" i="6"/>
  <c r="W154" i="6"/>
  <c r="V154" i="6"/>
  <c r="T154" i="6"/>
  <c r="S154" i="6"/>
  <c r="Q154" i="6"/>
  <c r="P154" i="6"/>
  <c r="N154" i="6"/>
  <c r="M154" i="6"/>
  <c r="K154" i="6"/>
  <c r="J154" i="6"/>
  <c r="H154" i="6"/>
  <c r="G154" i="6"/>
  <c r="E154" i="6"/>
  <c r="D154" i="6"/>
  <c r="AZ153" i="6"/>
  <c r="AY153" i="6"/>
  <c r="AX153" i="6"/>
  <c r="AW153" i="6"/>
  <c r="AV153" i="6"/>
  <c r="AU153" i="6"/>
  <c r="AT153" i="6"/>
  <c r="AS153" i="6"/>
  <c r="AR153" i="6"/>
  <c r="AQ153" i="6"/>
  <c r="AO153" i="6"/>
  <c r="AN153" i="6"/>
  <c r="AL153" i="6"/>
  <c r="AK153" i="6"/>
  <c r="AI153" i="6"/>
  <c r="AH153" i="6"/>
  <c r="AF153" i="6"/>
  <c r="AE153" i="6"/>
  <c r="AC153" i="6"/>
  <c r="AB153" i="6"/>
  <c r="Z153" i="6"/>
  <c r="Y153" i="6"/>
  <c r="W153" i="6"/>
  <c r="V153" i="6"/>
  <c r="T153" i="6"/>
  <c r="S153" i="6"/>
  <c r="Q153" i="6"/>
  <c r="P153" i="6"/>
  <c r="N153" i="6"/>
  <c r="M153" i="6"/>
  <c r="K153" i="6"/>
  <c r="J153" i="6"/>
  <c r="H153" i="6"/>
  <c r="G153" i="6"/>
  <c r="E153" i="6"/>
  <c r="D153" i="6"/>
  <c r="AZ152" i="6"/>
  <c r="AY152" i="6"/>
  <c r="AX152" i="6"/>
  <c r="AW152" i="6"/>
  <c r="AV152" i="6"/>
  <c r="AU152" i="6"/>
  <c r="AT152" i="6"/>
  <c r="AS152" i="6"/>
  <c r="AR152" i="6"/>
  <c r="AQ152" i="6"/>
  <c r="AO152" i="6"/>
  <c r="AN152" i="6"/>
  <c r="AL152" i="6"/>
  <c r="AK152" i="6"/>
  <c r="AI152" i="6"/>
  <c r="AH152" i="6"/>
  <c r="AF152" i="6"/>
  <c r="AE152" i="6"/>
  <c r="AC152" i="6"/>
  <c r="AB152" i="6"/>
  <c r="Z152" i="6"/>
  <c r="Y152" i="6"/>
  <c r="W152" i="6"/>
  <c r="V152" i="6"/>
  <c r="T152" i="6"/>
  <c r="S152" i="6"/>
  <c r="Q152" i="6"/>
  <c r="P152" i="6"/>
  <c r="N152" i="6"/>
  <c r="M152" i="6"/>
  <c r="K152" i="6"/>
  <c r="J152" i="6"/>
  <c r="H152" i="6"/>
  <c r="G152" i="6"/>
  <c r="E152" i="6"/>
  <c r="D152" i="6"/>
  <c r="AZ151" i="6"/>
  <c r="AY151" i="6"/>
  <c r="AX151" i="6"/>
  <c r="AW151" i="6"/>
  <c r="AV151" i="6"/>
  <c r="AU151" i="6"/>
  <c r="AT151" i="6"/>
  <c r="AS151" i="6"/>
  <c r="AR151" i="6"/>
  <c r="AQ151" i="6"/>
  <c r="AO151" i="6"/>
  <c r="AN151" i="6"/>
  <c r="AL151" i="6"/>
  <c r="AK151" i="6"/>
  <c r="AI151" i="6"/>
  <c r="AH151" i="6"/>
  <c r="AF151" i="6"/>
  <c r="AE151" i="6"/>
  <c r="AC151" i="6"/>
  <c r="AB151" i="6"/>
  <c r="Z151" i="6"/>
  <c r="Y151" i="6"/>
  <c r="W151" i="6"/>
  <c r="V151" i="6"/>
  <c r="T151" i="6"/>
  <c r="S151" i="6"/>
  <c r="Q151" i="6"/>
  <c r="P151" i="6"/>
  <c r="N151" i="6"/>
  <c r="M151" i="6"/>
  <c r="K151" i="6"/>
  <c r="J151" i="6"/>
  <c r="H151" i="6"/>
  <c r="G151" i="6"/>
  <c r="E151" i="6"/>
  <c r="D151" i="6"/>
  <c r="AZ150" i="6"/>
  <c r="AY150" i="6"/>
  <c r="AX150" i="6"/>
  <c r="AW150" i="6"/>
  <c r="AV150" i="6"/>
  <c r="AU150" i="6"/>
  <c r="AT150" i="6"/>
  <c r="AS150" i="6"/>
  <c r="AR150" i="6"/>
  <c r="AQ150" i="6"/>
  <c r="AO150" i="6"/>
  <c r="AN150" i="6"/>
  <c r="AL150" i="6"/>
  <c r="AK150" i="6"/>
  <c r="AI150" i="6"/>
  <c r="AH150" i="6"/>
  <c r="AF150" i="6"/>
  <c r="AE150" i="6"/>
  <c r="AC150" i="6"/>
  <c r="AB150" i="6"/>
  <c r="Z150" i="6"/>
  <c r="Y150" i="6"/>
  <c r="W150" i="6"/>
  <c r="V150" i="6"/>
  <c r="T150" i="6"/>
  <c r="S150" i="6"/>
  <c r="Q150" i="6"/>
  <c r="P150" i="6"/>
  <c r="N150" i="6"/>
  <c r="M150" i="6"/>
  <c r="K150" i="6"/>
  <c r="J150" i="6"/>
  <c r="H150" i="6"/>
  <c r="G150" i="6"/>
  <c r="E150" i="6"/>
  <c r="D150" i="6"/>
  <c r="AZ149" i="6"/>
  <c r="AY149" i="6"/>
  <c r="AX149" i="6"/>
  <c r="AW149" i="6"/>
  <c r="AV149" i="6"/>
  <c r="AU149" i="6"/>
  <c r="AT149" i="6"/>
  <c r="AS149" i="6"/>
  <c r="AR149" i="6"/>
  <c r="AQ149" i="6"/>
  <c r="AO149" i="6"/>
  <c r="AN149" i="6"/>
  <c r="AL149" i="6"/>
  <c r="AK149" i="6"/>
  <c r="AI149" i="6"/>
  <c r="AH149" i="6"/>
  <c r="AF149" i="6"/>
  <c r="AE149" i="6"/>
  <c r="AC149" i="6"/>
  <c r="AB149" i="6"/>
  <c r="Z149" i="6"/>
  <c r="Y149" i="6"/>
  <c r="W149" i="6"/>
  <c r="V149" i="6"/>
  <c r="T149" i="6"/>
  <c r="S149" i="6"/>
  <c r="Q149" i="6"/>
  <c r="P149" i="6"/>
  <c r="N149" i="6"/>
  <c r="M149" i="6"/>
  <c r="K149" i="6"/>
  <c r="J149" i="6"/>
  <c r="H149" i="6"/>
  <c r="G149" i="6"/>
  <c r="E149" i="6"/>
  <c r="D149" i="6"/>
  <c r="AZ148" i="6"/>
  <c r="AY148" i="6"/>
  <c r="AX148" i="6"/>
  <c r="AW148" i="6"/>
  <c r="AV148" i="6"/>
  <c r="AU148" i="6"/>
  <c r="AT148" i="6"/>
  <c r="AS148" i="6"/>
  <c r="AR148" i="6"/>
  <c r="AQ148" i="6"/>
  <c r="AO148" i="6"/>
  <c r="AN148" i="6"/>
  <c r="AL148" i="6"/>
  <c r="AK148" i="6"/>
  <c r="AI148" i="6"/>
  <c r="AH148" i="6"/>
  <c r="AF148" i="6"/>
  <c r="AE148" i="6"/>
  <c r="AC148" i="6"/>
  <c r="AB148" i="6"/>
  <c r="Z148" i="6"/>
  <c r="Y148" i="6"/>
  <c r="W148" i="6"/>
  <c r="V148" i="6"/>
  <c r="T148" i="6"/>
  <c r="S148" i="6"/>
  <c r="Q148" i="6"/>
  <c r="P148" i="6"/>
  <c r="N148" i="6"/>
  <c r="M148" i="6"/>
  <c r="K148" i="6"/>
  <c r="J148" i="6"/>
  <c r="H148" i="6"/>
  <c r="G148" i="6"/>
  <c r="E148" i="6"/>
  <c r="D148" i="6"/>
  <c r="AZ147" i="6"/>
  <c r="AY147" i="6"/>
  <c r="AX147" i="6"/>
  <c r="AW147" i="6"/>
  <c r="AV147" i="6"/>
  <c r="AU147" i="6"/>
  <c r="AT147" i="6"/>
  <c r="AS147" i="6"/>
  <c r="AR147" i="6"/>
  <c r="AQ147" i="6"/>
  <c r="AO147" i="6"/>
  <c r="AN147" i="6"/>
  <c r="AL147" i="6"/>
  <c r="AK147" i="6"/>
  <c r="AI147" i="6"/>
  <c r="AH147" i="6"/>
  <c r="AF147" i="6"/>
  <c r="AE147" i="6"/>
  <c r="AC147" i="6"/>
  <c r="AB147" i="6"/>
  <c r="Z147" i="6"/>
  <c r="Y147" i="6"/>
  <c r="W147" i="6"/>
  <c r="V147" i="6"/>
  <c r="T147" i="6"/>
  <c r="S147" i="6"/>
  <c r="Q147" i="6"/>
  <c r="P147" i="6"/>
  <c r="N147" i="6"/>
  <c r="M147" i="6"/>
  <c r="K147" i="6"/>
  <c r="J147" i="6"/>
  <c r="H147" i="6"/>
  <c r="G147" i="6"/>
  <c r="E147" i="6"/>
  <c r="D147" i="6"/>
  <c r="AZ146" i="6"/>
  <c r="AY146" i="6"/>
  <c r="AX146" i="6"/>
  <c r="AW146" i="6"/>
  <c r="AV146" i="6"/>
  <c r="AU146" i="6"/>
  <c r="AT146" i="6"/>
  <c r="AS146" i="6"/>
  <c r="AR146" i="6"/>
  <c r="AQ146" i="6"/>
  <c r="AO146" i="6"/>
  <c r="AN146" i="6"/>
  <c r="AL146" i="6"/>
  <c r="AK146" i="6"/>
  <c r="AI146" i="6"/>
  <c r="AH146" i="6"/>
  <c r="AF146" i="6"/>
  <c r="AE146" i="6"/>
  <c r="AC146" i="6"/>
  <c r="AB146" i="6"/>
  <c r="Z146" i="6"/>
  <c r="Y146" i="6"/>
  <c r="W146" i="6"/>
  <c r="V146" i="6"/>
  <c r="T146" i="6"/>
  <c r="S146" i="6"/>
  <c r="Q146" i="6"/>
  <c r="P146" i="6"/>
  <c r="N146" i="6"/>
  <c r="M146" i="6"/>
  <c r="K146" i="6"/>
  <c r="J146" i="6"/>
  <c r="H146" i="6"/>
  <c r="G146" i="6"/>
  <c r="E146" i="6"/>
  <c r="D146" i="6"/>
  <c r="AZ145" i="6"/>
  <c r="AY145" i="6"/>
  <c r="AX145" i="6"/>
  <c r="AW145" i="6"/>
  <c r="AV145" i="6"/>
  <c r="AU145" i="6"/>
  <c r="AT145" i="6"/>
  <c r="AS145" i="6"/>
  <c r="AR145" i="6"/>
  <c r="AQ145" i="6"/>
  <c r="AO145" i="6"/>
  <c r="AN145" i="6"/>
  <c r="AL145" i="6"/>
  <c r="AK145" i="6"/>
  <c r="AI145" i="6"/>
  <c r="AH145" i="6"/>
  <c r="AF145" i="6"/>
  <c r="AE145" i="6"/>
  <c r="AC145" i="6"/>
  <c r="AB145" i="6"/>
  <c r="Z145" i="6"/>
  <c r="Y145" i="6"/>
  <c r="W145" i="6"/>
  <c r="V145" i="6"/>
  <c r="T145" i="6"/>
  <c r="S145" i="6"/>
  <c r="Q145" i="6"/>
  <c r="P145" i="6"/>
  <c r="N145" i="6"/>
  <c r="M145" i="6"/>
  <c r="K145" i="6"/>
  <c r="J145" i="6"/>
  <c r="H145" i="6"/>
  <c r="G145" i="6"/>
  <c r="E145" i="6"/>
  <c r="D145" i="6"/>
  <c r="AZ144" i="6"/>
  <c r="AY144" i="6"/>
  <c r="AX144" i="6"/>
  <c r="AW144" i="6"/>
  <c r="AV144" i="6"/>
  <c r="AU144" i="6"/>
  <c r="AT144" i="6"/>
  <c r="AS144" i="6"/>
  <c r="AR144" i="6"/>
  <c r="AQ144" i="6"/>
  <c r="AO144" i="6"/>
  <c r="AN144" i="6"/>
  <c r="AL144" i="6"/>
  <c r="AK144" i="6"/>
  <c r="AI144" i="6"/>
  <c r="AH144" i="6"/>
  <c r="AF144" i="6"/>
  <c r="AE144" i="6"/>
  <c r="AC144" i="6"/>
  <c r="AB144" i="6"/>
  <c r="Z144" i="6"/>
  <c r="Y144" i="6"/>
  <c r="W144" i="6"/>
  <c r="V144" i="6"/>
  <c r="T144" i="6"/>
  <c r="S144" i="6"/>
  <c r="Q144" i="6"/>
  <c r="P144" i="6"/>
  <c r="N144" i="6"/>
  <c r="M144" i="6"/>
  <c r="K144" i="6"/>
  <c r="J144" i="6"/>
  <c r="H144" i="6"/>
  <c r="G144" i="6"/>
  <c r="E144" i="6"/>
  <c r="D144" i="6"/>
  <c r="AZ143" i="6"/>
  <c r="AY143" i="6"/>
  <c r="AX143" i="6"/>
  <c r="AW143" i="6"/>
  <c r="AV143" i="6"/>
  <c r="AU143" i="6"/>
  <c r="AT143" i="6"/>
  <c r="AS143" i="6"/>
  <c r="AR143" i="6"/>
  <c r="AQ143" i="6"/>
  <c r="AO143" i="6"/>
  <c r="AN143" i="6"/>
  <c r="AL143" i="6"/>
  <c r="AK143" i="6"/>
  <c r="AI143" i="6"/>
  <c r="AH143" i="6"/>
  <c r="AF143" i="6"/>
  <c r="AE143" i="6"/>
  <c r="AC143" i="6"/>
  <c r="AB143" i="6"/>
  <c r="Z143" i="6"/>
  <c r="Y143" i="6"/>
  <c r="W143" i="6"/>
  <c r="V143" i="6"/>
  <c r="T143" i="6"/>
  <c r="S143" i="6"/>
  <c r="Q143" i="6"/>
  <c r="P143" i="6"/>
  <c r="N143" i="6"/>
  <c r="M143" i="6"/>
  <c r="K143" i="6"/>
  <c r="J143" i="6"/>
  <c r="H143" i="6"/>
  <c r="G143" i="6"/>
  <c r="E143" i="6"/>
  <c r="D143" i="6"/>
  <c r="AZ142" i="6"/>
  <c r="AY142" i="6"/>
  <c r="AX142" i="6"/>
  <c r="AW142" i="6"/>
  <c r="AV142" i="6"/>
  <c r="AU142" i="6"/>
  <c r="AT142" i="6"/>
  <c r="AS142" i="6"/>
  <c r="AR142" i="6"/>
  <c r="AQ142" i="6"/>
  <c r="AO142" i="6"/>
  <c r="AN142" i="6"/>
  <c r="AL142" i="6"/>
  <c r="AK142" i="6"/>
  <c r="AI142" i="6"/>
  <c r="AH142" i="6"/>
  <c r="AF142" i="6"/>
  <c r="AE142" i="6"/>
  <c r="AC142" i="6"/>
  <c r="AB142" i="6"/>
  <c r="Z142" i="6"/>
  <c r="Y142" i="6"/>
  <c r="W142" i="6"/>
  <c r="V142" i="6"/>
  <c r="T142" i="6"/>
  <c r="S142" i="6"/>
  <c r="Q142" i="6"/>
  <c r="P142" i="6"/>
  <c r="N142" i="6"/>
  <c r="M142" i="6"/>
  <c r="K142" i="6"/>
  <c r="J142" i="6"/>
  <c r="H142" i="6"/>
  <c r="G142" i="6"/>
  <c r="E142" i="6"/>
  <c r="D142" i="6"/>
  <c r="AZ141" i="6"/>
  <c r="AY141" i="6"/>
  <c r="AX141" i="6"/>
  <c r="AW141" i="6"/>
  <c r="AV141" i="6"/>
  <c r="AU141" i="6"/>
  <c r="AT141" i="6"/>
  <c r="AS141" i="6"/>
  <c r="AR141" i="6"/>
  <c r="AQ141" i="6"/>
  <c r="AO141" i="6"/>
  <c r="AN141" i="6"/>
  <c r="AL141" i="6"/>
  <c r="AK141" i="6"/>
  <c r="AI141" i="6"/>
  <c r="AH141" i="6"/>
  <c r="AF141" i="6"/>
  <c r="AE141" i="6"/>
  <c r="AC141" i="6"/>
  <c r="AB141" i="6"/>
  <c r="Z141" i="6"/>
  <c r="Y141" i="6"/>
  <c r="W141" i="6"/>
  <c r="V141" i="6"/>
  <c r="T141" i="6"/>
  <c r="S141" i="6"/>
  <c r="Q141" i="6"/>
  <c r="P141" i="6"/>
  <c r="N141" i="6"/>
  <c r="M141" i="6"/>
  <c r="K141" i="6"/>
  <c r="J141" i="6"/>
  <c r="H141" i="6"/>
  <c r="G141" i="6"/>
  <c r="E141" i="6"/>
  <c r="D141" i="6"/>
  <c r="AZ140" i="6"/>
  <c r="AY140" i="6"/>
  <c r="AX140" i="6"/>
  <c r="AW140" i="6"/>
  <c r="AV140" i="6"/>
  <c r="AU140" i="6"/>
  <c r="AT140" i="6"/>
  <c r="AS140" i="6"/>
  <c r="AR140" i="6"/>
  <c r="AQ140" i="6"/>
  <c r="AO140" i="6"/>
  <c r="AN140" i="6"/>
  <c r="AL140" i="6"/>
  <c r="AK140" i="6"/>
  <c r="AI140" i="6"/>
  <c r="AH140" i="6"/>
  <c r="AF140" i="6"/>
  <c r="AE140" i="6"/>
  <c r="AC140" i="6"/>
  <c r="AB140" i="6"/>
  <c r="Z140" i="6"/>
  <c r="Y140" i="6"/>
  <c r="W140" i="6"/>
  <c r="V140" i="6"/>
  <c r="T140" i="6"/>
  <c r="S140" i="6"/>
  <c r="Q140" i="6"/>
  <c r="P140" i="6"/>
  <c r="N140" i="6"/>
  <c r="M140" i="6"/>
  <c r="K140" i="6"/>
  <c r="J140" i="6"/>
  <c r="H140" i="6"/>
  <c r="G140" i="6"/>
  <c r="E140" i="6"/>
  <c r="D140" i="6"/>
  <c r="AZ139" i="6"/>
  <c r="AY139" i="6"/>
  <c r="AX139" i="6"/>
  <c r="AW139" i="6"/>
  <c r="AV139" i="6"/>
  <c r="AU139" i="6"/>
  <c r="AT139" i="6"/>
  <c r="AS139" i="6"/>
  <c r="AR139" i="6"/>
  <c r="AQ139" i="6"/>
  <c r="AO139" i="6"/>
  <c r="AN139" i="6"/>
  <c r="AL139" i="6"/>
  <c r="AK139" i="6"/>
  <c r="AI139" i="6"/>
  <c r="AH139" i="6"/>
  <c r="AF139" i="6"/>
  <c r="AE139" i="6"/>
  <c r="AC139" i="6"/>
  <c r="AB139" i="6"/>
  <c r="Z139" i="6"/>
  <c r="Y139" i="6"/>
  <c r="W139" i="6"/>
  <c r="V139" i="6"/>
  <c r="T139" i="6"/>
  <c r="S139" i="6"/>
  <c r="Q139" i="6"/>
  <c r="P139" i="6"/>
  <c r="N139" i="6"/>
  <c r="M139" i="6"/>
  <c r="K139" i="6"/>
  <c r="J139" i="6"/>
  <c r="H139" i="6"/>
  <c r="G139" i="6"/>
  <c r="E139" i="6"/>
  <c r="D139" i="6"/>
  <c r="AZ138" i="6"/>
  <c r="AY138" i="6"/>
  <c r="AX138" i="6"/>
  <c r="AW138" i="6"/>
  <c r="AV138" i="6"/>
  <c r="AU138" i="6"/>
  <c r="AT138" i="6"/>
  <c r="AS138" i="6"/>
  <c r="AR138" i="6"/>
  <c r="AQ138" i="6"/>
  <c r="AO138" i="6"/>
  <c r="AN138" i="6"/>
  <c r="AL138" i="6"/>
  <c r="AK138" i="6"/>
  <c r="AI138" i="6"/>
  <c r="AH138" i="6"/>
  <c r="AF138" i="6"/>
  <c r="AE138" i="6"/>
  <c r="AC138" i="6"/>
  <c r="AB138" i="6"/>
  <c r="Z138" i="6"/>
  <c r="Y138" i="6"/>
  <c r="W138" i="6"/>
  <c r="V138" i="6"/>
  <c r="T138" i="6"/>
  <c r="S138" i="6"/>
  <c r="Q138" i="6"/>
  <c r="P138" i="6"/>
  <c r="N138" i="6"/>
  <c r="M138" i="6"/>
  <c r="K138" i="6"/>
  <c r="J138" i="6"/>
  <c r="H138" i="6"/>
  <c r="G138" i="6"/>
  <c r="E138" i="6"/>
  <c r="D138" i="6"/>
  <c r="AZ137" i="6"/>
  <c r="AY137" i="6"/>
  <c r="AX137" i="6"/>
  <c r="AW137" i="6"/>
  <c r="AV137" i="6"/>
  <c r="AU137" i="6"/>
  <c r="AT137" i="6"/>
  <c r="AS137" i="6"/>
  <c r="AR137" i="6"/>
  <c r="AQ137" i="6"/>
  <c r="AO137" i="6"/>
  <c r="AN137" i="6"/>
  <c r="AL137" i="6"/>
  <c r="AK137" i="6"/>
  <c r="AI137" i="6"/>
  <c r="AH137" i="6"/>
  <c r="AF137" i="6"/>
  <c r="AE137" i="6"/>
  <c r="AC137" i="6"/>
  <c r="AB137" i="6"/>
  <c r="Z137" i="6"/>
  <c r="Y137" i="6"/>
  <c r="W137" i="6"/>
  <c r="V137" i="6"/>
  <c r="T137" i="6"/>
  <c r="S137" i="6"/>
  <c r="Q137" i="6"/>
  <c r="P137" i="6"/>
  <c r="N137" i="6"/>
  <c r="M137" i="6"/>
  <c r="K137" i="6"/>
  <c r="J137" i="6"/>
  <c r="H137" i="6"/>
  <c r="G137" i="6"/>
  <c r="E137" i="6"/>
  <c r="D137" i="6"/>
  <c r="AZ136" i="6"/>
  <c r="AY136" i="6"/>
  <c r="AX136" i="6"/>
  <c r="AW136" i="6"/>
  <c r="AV136" i="6"/>
  <c r="AU136" i="6"/>
  <c r="AT136" i="6"/>
  <c r="AS136" i="6"/>
  <c r="AR136" i="6"/>
  <c r="AQ136" i="6"/>
  <c r="AO136" i="6"/>
  <c r="AN136" i="6"/>
  <c r="AL136" i="6"/>
  <c r="AK136" i="6"/>
  <c r="AI136" i="6"/>
  <c r="AH136" i="6"/>
  <c r="AF136" i="6"/>
  <c r="AE136" i="6"/>
  <c r="AC136" i="6"/>
  <c r="AB136" i="6"/>
  <c r="Z136" i="6"/>
  <c r="Y136" i="6"/>
  <c r="W136" i="6"/>
  <c r="V136" i="6"/>
  <c r="T136" i="6"/>
  <c r="S136" i="6"/>
  <c r="Q136" i="6"/>
  <c r="P136" i="6"/>
  <c r="N136" i="6"/>
  <c r="M136" i="6"/>
  <c r="K136" i="6"/>
  <c r="J136" i="6"/>
  <c r="H136" i="6"/>
  <c r="G136" i="6"/>
  <c r="E136" i="6"/>
  <c r="D136" i="6"/>
  <c r="AZ135" i="6"/>
  <c r="AY135" i="6"/>
  <c r="AX135" i="6"/>
  <c r="AW135" i="6"/>
  <c r="AV135" i="6"/>
  <c r="AU135" i="6"/>
  <c r="AT135" i="6"/>
  <c r="AS135" i="6"/>
  <c r="AR135" i="6"/>
  <c r="AQ135" i="6"/>
  <c r="AO135" i="6"/>
  <c r="AN135" i="6"/>
  <c r="AL135" i="6"/>
  <c r="AK135" i="6"/>
  <c r="AI135" i="6"/>
  <c r="AH135" i="6"/>
  <c r="AF135" i="6"/>
  <c r="AE135" i="6"/>
  <c r="AC135" i="6"/>
  <c r="AB135" i="6"/>
  <c r="Z135" i="6"/>
  <c r="Y135" i="6"/>
  <c r="W135" i="6"/>
  <c r="V135" i="6"/>
  <c r="T135" i="6"/>
  <c r="S135" i="6"/>
  <c r="Q135" i="6"/>
  <c r="P135" i="6"/>
  <c r="N135" i="6"/>
  <c r="M135" i="6"/>
  <c r="K135" i="6"/>
  <c r="J135" i="6"/>
  <c r="H135" i="6"/>
  <c r="G135" i="6"/>
  <c r="E135" i="6"/>
  <c r="D135" i="6"/>
  <c r="AZ134" i="6"/>
  <c r="AY134" i="6"/>
  <c r="AX134" i="6"/>
  <c r="AW134" i="6"/>
  <c r="AV134" i="6"/>
  <c r="AU134" i="6"/>
  <c r="AT134" i="6"/>
  <c r="AS134" i="6"/>
  <c r="AR134" i="6"/>
  <c r="AQ134" i="6"/>
  <c r="AO134" i="6"/>
  <c r="AN134" i="6"/>
  <c r="AL134" i="6"/>
  <c r="AK134" i="6"/>
  <c r="AI134" i="6"/>
  <c r="AH134" i="6"/>
  <c r="AF134" i="6"/>
  <c r="AE134" i="6"/>
  <c r="AC134" i="6"/>
  <c r="AB134" i="6"/>
  <c r="Z134" i="6"/>
  <c r="Y134" i="6"/>
  <c r="W134" i="6"/>
  <c r="V134" i="6"/>
  <c r="T134" i="6"/>
  <c r="S134" i="6"/>
  <c r="Q134" i="6"/>
  <c r="P134" i="6"/>
  <c r="N134" i="6"/>
  <c r="M134" i="6"/>
  <c r="K134" i="6"/>
  <c r="J134" i="6"/>
  <c r="H134" i="6"/>
  <c r="G134" i="6"/>
  <c r="E134" i="6"/>
  <c r="D134" i="6"/>
  <c r="AZ133" i="6"/>
  <c r="AY133" i="6"/>
  <c r="AX133" i="6"/>
  <c r="AW133" i="6"/>
  <c r="AV133" i="6"/>
  <c r="AU133" i="6"/>
  <c r="AT133" i="6"/>
  <c r="AS133" i="6"/>
  <c r="AR133" i="6"/>
  <c r="AQ133" i="6"/>
  <c r="AO133" i="6"/>
  <c r="AN133" i="6"/>
  <c r="AL133" i="6"/>
  <c r="AK133" i="6"/>
  <c r="AI133" i="6"/>
  <c r="AH133" i="6"/>
  <c r="AF133" i="6"/>
  <c r="AE133" i="6"/>
  <c r="AC133" i="6"/>
  <c r="AB133" i="6"/>
  <c r="Z133" i="6"/>
  <c r="Y133" i="6"/>
  <c r="W133" i="6"/>
  <c r="V133" i="6"/>
  <c r="T133" i="6"/>
  <c r="S133" i="6"/>
  <c r="Q133" i="6"/>
  <c r="P133" i="6"/>
  <c r="N133" i="6"/>
  <c r="M133" i="6"/>
  <c r="K133" i="6"/>
  <c r="J133" i="6"/>
  <c r="H133" i="6"/>
  <c r="G133" i="6"/>
  <c r="E133" i="6"/>
  <c r="D133" i="6"/>
  <c r="AZ132" i="6"/>
  <c r="AY132" i="6"/>
  <c r="AX132" i="6"/>
  <c r="AW132" i="6"/>
  <c r="AV132" i="6"/>
  <c r="AU132" i="6"/>
  <c r="AT132" i="6"/>
  <c r="AS132" i="6"/>
  <c r="AR132" i="6"/>
  <c r="AQ132" i="6"/>
  <c r="AO132" i="6"/>
  <c r="AN132" i="6"/>
  <c r="AL132" i="6"/>
  <c r="AK132" i="6"/>
  <c r="AI132" i="6"/>
  <c r="AH132" i="6"/>
  <c r="AF132" i="6"/>
  <c r="AE132" i="6"/>
  <c r="AC132" i="6"/>
  <c r="AB132" i="6"/>
  <c r="Z132" i="6"/>
  <c r="Y132" i="6"/>
  <c r="W132" i="6"/>
  <c r="V132" i="6"/>
  <c r="T132" i="6"/>
  <c r="S132" i="6"/>
  <c r="Q132" i="6"/>
  <c r="P132" i="6"/>
  <c r="N132" i="6"/>
  <c r="M132" i="6"/>
  <c r="K132" i="6"/>
  <c r="J132" i="6"/>
  <c r="H132" i="6"/>
  <c r="G132" i="6"/>
  <c r="E132" i="6"/>
  <c r="D132" i="6"/>
  <c r="AZ131" i="6"/>
  <c r="AY131" i="6"/>
  <c r="AX131" i="6"/>
  <c r="AW131" i="6"/>
  <c r="AV131" i="6"/>
  <c r="AU131" i="6"/>
  <c r="AT131" i="6"/>
  <c r="AS131" i="6"/>
  <c r="AR131" i="6"/>
  <c r="AQ131" i="6"/>
  <c r="AO131" i="6"/>
  <c r="AN131" i="6"/>
  <c r="AL131" i="6"/>
  <c r="AK131" i="6"/>
  <c r="AI131" i="6"/>
  <c r="AH131" i="6"/>
  <c r="AF131" i="6"/>
  <c r="AE131" i="6"/>
  <c r="AC131" i="6"/>
  <c r="AB131" i="6"/>
  <c r="Z131" i="6"/>
  <c r="Y131" i="6"/>
  <c r="W131" i="6"/>
  <c r="V131" i="6"/>
  <c r="T131" i="6"/>
  <c r="S131" i="6"/>
  <c r="Q131" i="6"/>
  <c r="P131" i="6"/>
  <c r="N131" i="6"/>
  <c r="M131" i="6"/>
  <c r="K131" i="6"/>
  <c r="J131" i="6"/>
  <c r="H131" i="6"/>
  <c r="G131" i="6"/>
  <c r="E131" i="6"/>
  <c r="D131" i="6"/>
  <c r="AZ130" i="6"/>
  <c r="AY130" i="6"/>
  <c r="AX130" i="6"/>
  <c r="AW130" i="6"/>
  <c r="AV130" i="6"/>
  <c r="AU130" i="6"/>
  <c r="AT130" i="6"/>
  <c r="AS130" i="6"/>
  <c r="AR130" i="6"/>
  <c r="AQ130" i="6"/>
  <c r="AO130" i="6"/>
  <c r="AN130" i="6"/>
  <c r="AL130" i="6"/>
  <c r="AK130" i="6"/>
  <c r="AI130" i="6"/>
  <c r="AH130" i="6"/>
  <c r="AF130" i="6"/>
  <c r="AE130" i="6"/>
  <c r="AC130" i="6"/>
  <c r="AB130" i="6"/>
  <c r="Z130" i="6"/>
  <c r="Y130" i="6"/>
  <c r="W130" i="6"/>
  <c r="V130" i="6"/>
  <c r="T130" i="6"/>
  <c r="S130" i="6"/>
  <c r="Q130" i="6"/>
  <c r="P130" i="6"/>
  <c r="N130" i="6"/>
  <c r="M130" i="6"/>
  <c r="K130" i="6"/>
  <c r="J130" i="6"/>
  <c r="H130" i="6"/>
  <c r="G130" i="6"/>
  <c r="E130" i="6"/>
  <c r="D130" i="6"/>
  <c r="AZ129" i="6"/>
  <c r="AY129" i="6"/>
  <c r="AX129" i="6"/>
  <c r="AW129" i="6"/>
  <c r="AV129" i="6"/>
  <c r="AU129" i="6"/>
  <c r="AT129" i="6"/>
  <c r="AS129" i="6"/>
  <c r="AR129" i="6"/>
  <c r="AQ129" i="6"/>
  <c r="AO129" i="6"/>
  <c r="AN129" i="6"/>
  <c r="AL129" i="6"/>
  <c r="AK129" i="6"/>
  <c r="AI129" i="6"/>
  <c r="AH129" i="6"/>
  <c r="AF129" i="6"/>
  <c r="AE129" i="6"/>
  <c r="AC129" i="6"/>
  <c r="AB129" i="6"/>
  <c r="Z129" i="6"/>
  <c r="Y129" i="6"/>
  <c r="W129" i="6"/>
  <c r="V129" i="6"/>
  <c r="T129" i="6"/>
  <c r="S129" i="6"/>
  <c r="Q129" i="6"/>
  <c r="P129" i="6"/>
  <c r="N129" i="6"/>
  <c r="M129" i="6"/>
  <c r="K129" i="6"/>
  <c r="J129" i="6"/>
  <c r="H129" i="6"/>
  <c r="G129" i="6"/>
  <c r="E129" i="6"/>
  <c r="D129" i="6"/>
  <c r="AZ128" i="6"/>
  <c r="AY128" i="6"/>
  <c r="AX128" i="6"/>
  <c r="AW128" i="6"/>
  <c r="AV128" i="6"/>
  <c r="AU128" i="6"/>
  <c r="AT128" i="6"/>
  <c r="AS128" i="6"/>
  <c r="AR128" i="6"/>
  <c r="AQ128" i="6"/>
  <c r="AO128" i="6"/>
  <c r="AN128" i="6"/>
  <c r="AL128" i="6"/>
  <c r="AK128" i="6"/>
  <c r="AI128" i="6"/>
  <c r="AH128" i="6"/>
  <c r="AF128" i="6"/>
  <c r="AE128" i="6"/>
  <c r="AC128" i="6"/>
  <c r="AB128" i="6"/>
  <c r="Z128" i="6"/>
  <c r="Y128" i="6"/>
  <c r="W128" i="6"/>
  <c r="V128" i="6"/>
  <c r="T128" i="6"/>
  <c r="S128" i="6"/>
  <c r="Q128" i="6"/>
  <c r="P128" i="6"/>
  <c r="N128" i="6"/>
  <c r="M128" i="6"/>
  <c r="K128" i="6"/>
  <c r="J128" i="6"/>
  <c r="H128" i="6"/>
  <c r="G128" i="6"/>
  <c r="E128" i="6"/>
  <c r="D128" i="6"/>
  <c r="AZ127" i="6"/>
  <c r="AY127" i="6"/>
  <c r="AX127" i="6"/>
  <c r="AW127" i="6"/>
  <c r="AV127" i="6"/>
  <c r="AU127" i="6"/>
  <c r="AT127" i="6"/>
  <c r="AS127" i="6"/>
  <c r="AR127" i="6"/>
  <c r="AQ127" i="6"/>
  <c r="AO127" i="6"/>
  <c r="AN127" i="6"/>
  <c r="AL127" i="6"/>
  <c r="AK127" i="6"/>
  <c r="AI127" i="6"/>
  <c r="AH127" i="6"/>
  <c r="AF127" i="6"/>
  <c r="AE127" i="6"/>
  <c r="AC127" i="6"/>
  <c r="AB127" i="6"/>
  <c r="Z127" i="6"/>
  <c r="Y127" i="6"/>
  <c r="W127" i="6"/>
  <c r="V127" i="6"/>
  <c r="T127" i="6"/>
  <c r="S127" i="6"/>
  <c r="Q127" i="6"/>
  <c r="P127" i="6"/>
  <c r="N127" i="6"/>
  <c r="M127" i="6"/>
  <c r="K127" i="6"/>
  <c r="J127" i="6"/>
  <c r="H127" i="6"/>
  <c r="G127" i="6"/>
  <c r="E127" i="6"/>
  <c r="D127" i="6"/>
  <c r="AZ126" i="6"/>
  <c r="AY126" i="6"/>
  <c r="AX126" i="6"/>
  <c r="AW126" i="6"/>
  <c r="AV126" i="6"/>
  <c r="AU126" i="6"/>
  <c r="AT126" i="6"/>
  <c r="AS126" i="6"/>
  <c r="AR126" i="6"/>
  <c r="AQ126" i="6"/>
  <c r="AO126" i="6"/>
  <c r="AN126" i="6"/>
  <c r="AL126" i="6"/>
  <c r="AK126" i="6"/>
  <c r="AI126" i="6"/>
  <c r="AH126" i="6"/>
  <c r="AF126" i="6"/>
  <c r="AE126" i="6"/>
  <c r="AC126" i="6"/>
  <c r="AB126" i="6"/>
  <c r="Z126" i="6"/>
  <c r="Y126" i="6"/>
  <c r="W126" i="6"/>
  <c r="V126" i="6"/>
  <c r="T126" i="6"/>
  <c r="S126" i="6"/>
  <c r="Q126" i="6"/>
  <c r="P126" i="6"/>
  <c r="N126" i="6"/>
  <c r="M126" i="6"/>
  <c r="K126" i="6"/>
  <c r="J126" i="6"/>
  <c r="H126" i="6"/>
  <c r="G126" i="6"/>
  <c r="E126" i="6"/>
  <c r="D126" i="6"/>
  <c r="AZ125" i="6"/>
  <c r="AY125" i="6"/>
  <c r="AX125" i="6"/>
  <c r="AW125" i="6"/>
  <c r="AV125" i="6"/>
  <c r="AU125" i="6"/>
  <c r="AT125" i="6"/>
  <c r="AS125" i="6"/>
  <c r="AR125" i="6"/>
  <c r="AQ125" i="6"/>
  <c r="AO125" i="6"/>
  <c r="AN125" i="6"/>
  <c r="AL125" i="6"/>
  <c r="AK125" i="6"/>
  <c r="AI125" i="6"/>
  <c r="AH125" i="6"/>
  <c r="AF125" i="6"/>
  <c r="AE125" i="6"/>
  <c r="AC125" i="6"/>
  <c r="AB125" i="6"/>
  <c r="Z125" i="6"/>
  <c r="Y125" i="6"/>
  <c r="W125" i="6"/>
  <c r="V125" i="6"/>
  <c r="T125" i="6"/>
  <c r="S125" i="6"/>
  <c r="Q125" i="6"/>
  <c r="P125" i="6"/>
  <c r="N125" i="6"/>
  <c r="M125" i="6"/>
  <c r="K125" i="6"/>
  <c r="J125" i="6"/>
  <c r="H125" i="6"/>
  <c r="G125" i="6"/>
  <c r="E125" i="6"/>
  <c r="D125" i="6"/>
  <c r="AZ124" i="6"/>
  <c r="AY124" i="6"/>
  <c r="AX124" i="6"/>
  <c r="AW124" i="6"/>
  <c r="AV124" i="6"/>
  <c r="AU124" i="6"/>
  <c r="AT124" i="6"/>
  <c r="AS124" i="6"/>
  <c r="AR124" i="6"/>
  <c r="AQ124" i="6"/>
  <c r="AO124" i="6"/>
  <c r="AN124" i="6"/>
  <c r="AL124" i="6"/>
  <c r="AK124" i="6"/>
  <c r="AI124" i="6"/>
  <c r="AH124" i="6"/>
  <c r="AF124" i="6"/>
  <c r="AE124" i="6"/>
  <c r="AC124" i="6"/>
  <c r="AB124" i="6"/>
  <c r="Z124" i="6"/>
  <c r="Y124" i="6"/>
  <c r="W124" i="6"/>
  <c r="V124" i="6"/>
  <c r="T124" i="6"/>
  <c r="S124" i="6"/>
  <c r="Q124" i="6"/>
  <c r="P124" i="6"/>
  <c r="N124" i="6"/>
  <c r="M124" i="6"/>
  <c r="K124" i="6"/>
  <c r="J124" i="6"/>
  <c r="H124" i="6"/>
  <c r="G124" i="6"/>
  <c r="E124" i="6"/>
  <c r="D124" i="6"/>
  <c r="AZ123" i="6"/>
  <c r="AY123" i="6"/>
  <c r="AX123" i="6"/>
  <c r="AW123" i="6"/>
  <c r="AV123" i="6"/>
  <c r="AU123" i="6"/>
  <c r="AT123" i="6"/>
  <c r="AS123" i="6"/>
  <c r="AR123" i="6"/>
  <c r="AQ123" i="6"/>
  <c r="AO123" i="6"/>
  <c r="AN123" i="6"/>
  <c r="AL123" i="6"/>
  <c r="AK123" i="6"/>
  <c r="AI123" i="6"/>
  <c r="AH123" i="6"/>
  <c r="AF123" i="6"/>
  <c r="AE123" i="6"/>
  <c r="AC123" i="6"/>
  <c r="AB123" i="6"/>
  <c r="Z123" i="6"/>
  <c r="Y123" i="6"/>
  <c r="W123" i="6"/>
  <c r="V123" i="6"/>
  <c r="T123" i="6"/>
  <c r="S123" i="6"/>
  <c r="Q123" i="6"/>
  <c r="P123" i="6"/>
  <c r="N123" i="6"/>
  <c r="M123" i="6"/>
  <c r="K123" i="6"/>
  <c r="J123" i="6"/>
  <c r="H123" i="6"/>
  <c r="G123" i="6"/>
  <c r="E123" i="6"/>
  <c r="D123" i="6"/>
  <c r="AZ122" i="6"/>
  <c r="AY122" i="6"/>
  <c r="AX122" i="6"/>
  <c r="AW122" i="6"/>
  <c r="AV122" i="6"/>
  <c r="AU122" i="6"/>
  <c r="AT122" i="6"/>
  <c r="AS122" i="6"/>
  <c r="AR122" i="6"/>
  <c r="AQ122" i="6"/>
  <c r="AO122" i="6"/>
  <c r="AN122" i="6"/>
  <c r="AL122" i="6"/>
  <c r="AK122" i="6"/>
  <c r="AI122" i="6"/>
  <c r="AH122" i="6"/>
  <c r="AF122" i="6"/>
  <c r="AE122" i="6"/>
  <c r="AC122" i="6"/>
  <c r="AB122" i="6"/>
  <c r="Z122" i="6"/>
  <c r="Y122" i="6"/>
  <c r="W122" i="6"/>
  <c r="V122" i="6"/>
  <c r="T122" i="6"/>
  <c r="S122" i="6"/>
  <c r="Q122" i="6"/>
  <c r="P122" i="6"/>
  <c r="N122" i="6"/>
  <c r="M122" i="6"/>
  <c r="K122" i="6"/>
  <c r="J122" i="6"/>
  <c r="H122" i="6"/>
  <c r="G122" i="6"/>
  <c r="E122" i="6"/>
  <c r="D122" i="6"/>
  <c r="AZ121" i="6"/>
  <c r="AY121" i="6"/>
  <c r="AX121" i="6"/>
  <c r="AW121" i="6"/>
  <c r="AV121" i="6"/>
  <c r="AU121" i="6"/>
  <c r="AT121" i="6"/>
  <c r="AS121" i="6"/>
  <c r="AR121" i="6"/>
  <c r="AQ121" i="6"/>
  <c r="AO121" i="6"/>
  <c r="AN121" i="6"/>
  <c r="AL121" i="6"/>
  <c r="AK121" i="6"/>
  <c r="AI121" i="6"/>
  <c r="AH121" i="6"/>
  <c r="AF121" i="6"/>
  <c r="AE121" i="6"/>
  <c r="AC121" i="6"/>
  <c r="AB121" i="6"/>
  <c r="Z121" i="6"/>
  <c r="Y121" i="6"/>
  <c r="W121" i="6"/>
  <c r="V121" i="6"/>
  <c r="T121" i="6"/>
  <c r="S121" i="6"/>
  <c r="Q121" i="6"/>
  <c r="P121" i="6"/>
  <c r="N121" i="6"/>
  <c r="M121" i="6"/>
  <c r="K121" i="6"/>
  <c r="J121" i="6"/>
  <c r="H121" i="6"/>
  <c r="G121" i="6"/>
  <c r="E121" i="6"/>
  <c r="D121" i="6"/>
  <c r="AZ120" i="6"/>
  <c r="AY120" i="6"/>
  <c r="AX120" i="6"/>
  <c r="AW120" i="6"/>
  <c r="AV120" i="6"/>
  <c r="AU120" i="6"/>
  <c r="AT120" i="6"/>
  <c r="AS120" i="6"/>
  <c r="AR120" i="6"/>
  <c r="AQ120" i="6"/>
  <c r="AO120" i="6"/>
  <c r="AN120" i="6"/>
  <c r="AL120" i="6"/>
  <c r="AK120" i="6"/>
  <c r="AI120" i="6"/>
  <c r="AH120" i="6"/>
  <c r="AF120" i="6"/>
  <c r="AE120" i="6"/>
  <c r="AC120" i="6"/>
  <c r="AB120" i="6"/>
  <c r="Z120" i="6"/>
  <c r="Y120" i="6"/>
  <c r="W120" i="6"/>
  <c r="V120" i="6"/>
  <c r="T120" i="6"/>
  <c r="S120" i="6"/>
  <c r="Q120" i="6"/>
  <c r="P120" i="6"/>
  <c r="N120" i="6"/>
  <c r="M120" i="6"/>
  <c r="K120" i="6"/>
  <c r="J120" i="6"/>
  <c r="H120" i="6"/>
  <c r="G120" i="6"/>
  <c r="E120" i="6"/>
  <c r="D120" i="6"/>
  <c r="AZ119" i="6"/>
  <c r="AY119" i="6"/>
  <c r="AX119" i="6"/>
  <c r="AW119" i="6"/>
  <c r="AV119" i="6"/>
  <c r="AU119" i="6"/>
  <c r="AT119" i="6"/>
  <c r="AS119" i="6"/>
  <c r="AR119" i="6"/>
  <c r="AQ119" i="6"/>
  <c r="AO119" i="6"/>
  <c r="AN119" i="6"/>
  <c r="AL119" i="6"/>
  <c r="AK119" i="6"/>
  <c r="AI119" i="6"/>
  <c r="AH119" i="6"/>
  <c r="AF119" i="6"/>
  <c r="AE119" i="6"/>
  <c r="AC119" i="6"/>
  <c r="AB119" i="6"/>
  <c r="Z119" i="6"/>
  <c r="Y119" i="6"/>
  <c r="W119" i="6"/>
  <c r="V119" i="6"/>
  <c r="T119" i="6"/>
  <c r="S119" i="6"/>
  <c r="Q119" i="6"/>
  <c r="P119" i="6"/>
  <c r="N119" i="6"/>
  <c r="M119" i="6"/>
  <c r="K119" i="6"/>
  <c r="J119" i="6"/>
  <c r="H119" i="6"/>
  <c r="G119" i="6"/>
  <c r="E119" i="6"/>
  <c r="D119" i="6"/>
  <c r="AZ118" i="6"/>
  <c r="AY118" i="6"/>
  <c r="AX118" i="6"/>
  <c r="AW118" i="6"/>
  <c r="AV118" i="6"/>
  <c r="AU118" i="6"/>
  <c r="AT118" i="6"/>
  <c r="AS118" i="6"/>
  <c r="AR118" i="6"/>
  <c r="AQ118" i="6"/>
  <c r="AO118" i="6"/>
  <c r="AN118" i="6"/>
  <c r="AL118" i="6"/>
  <c r="AK118" i="6"/>
  <c r="AI118" i="6"/>
  <c r="AH118" i="6"/>
  <c r="AF118" i="6"/>
  <c r="AE118" i="6"/>
  <c r="AC118" i="6"/>
  <c r="AB118" i="6"/>
  <c r="Z118" i="6"/>
  <c r="Y118" i="6"/>
  <c r="W118" i="6"/>
  <c r="V118" i="6"/>
  <c r="T118" i="6"/>
  <c r="S118" i="6"/>
  <c r="Q118" i="6"/>
  <c r="P118" i="6"/>
  <c r="N118" i="6"/>
  <c r="M118" i="6"/>
  <c r="K118" i="6"/>
  <c r="J118" i="6"/>
  <c r="H118" i="6"/>
  <c r="G118" i="6"/>
  <c r="E118" i="6"/>
  <c r="D118" i="6"/>
  <c r="AZ117" i="6"/>
  <c r="AY117" i="6"/>
  <c r="AX117" i="6"/>
  <c r="AW117" i="6"/>
  <c r="AV117" i="6"/>
  <c r="AU117" i="6"/>
  <c r="AT117" i="6"/>
  <c r="AS117" i="6"/>
  <c r="AR117" i="6"/>
  <c r="AQ117" i="6"/>
  <c r="AO117" i="6"/>
  <c r="AN117" i="6"/>
  <c r="AL117" i="6"/>
  <c r="AK117" i="6"/>
  <c r="AI117" i="6"/>
  <c r="AH117" i="6"/>
  <c r="AF117" i="6"/>
  <c r="AE117" i="6"/>
  <c r="AC117" i="6"/>
  <c r="AB117" i="6"/>
  <c r="Z117" i="6"/>
  <c r="Y117" i="6"/>
  <c r="W117" i="6"/>
  <c r="V117" i="6"/>
  <c r="T117" i="6"/>
  <c r="S117" i="6"/>
  <c r="Q117" i="6"/>
  <c r="P117" i="6"/>
  <c r="N117" i="6"/>
  <c r="M117" i="6"/>
  <c r="K117" i="6"/>
  <c r="J117" i="6"/>
  <c r="H117" i="6"/>
  <c r="G117" i="6"/>
  <c r="E117" i="6"/>
  <c r="D117" i="6"/>
  <c r="AZ116" i="6"/>
  <c r="AY116" i="6"/>
  <c r="AX116" i="6"/>
  <c r="AW116" i="6"/>
  <c r="AV116" i="6"/>
  <c r="AU116" i="6"/>
  <c r="AT116" i="6"/>
  <c r="AS116" i="6"/>
  <c r="AR116" i="6"/>
  <c r="AQ116" i="6"/>
  <c r="AO116" i="6"/>
  <c r="AN116" i="6"/>
  <c r="AL116" i="6"/>
  <c r="AK116" i="6"/>
  <c r="AI116" i="6"/>
  <c r="AH116" i="6"/>
  <c r="AF116" i="6"/>
  <c r="AE116" i="6"/>
  <c r="AC116" i="6"/>
  <c r="AB116" i="6"/>
  <c r="Z116" i="6"/>
  <c r="Y116" i="6"/>
  <c r="W116" i="6"/>
  <c r="V116" i="6"/>
  <c r="T116" i="6"/>
  <c r="S116" i="6"/>
  <c r="Q116" i="6"/>
  <c r="P116" i="6"/>
  <c r="N116" i="6"/>
  <c r="M116" i="6"/>
  <c r="K116" i="6"/>
  <c r="J116" i="6"/>
  <c r="H116" i="6"/>
  <c r="G116" i="6"/>
  <c r="E116" i="6"/>
  <c r="D116" i="6"/>
  <c r="AZ115" i="6"/>
  <c r="AY115" i="6"/>
  <c r="AX115" i="6"/>
  <c r="AW115" i="6"/>
  <c r="AV115" i="6"/>
  <c r="AU115" i="6"/>
  <c r="AT115" i="6"/>
  <c r="AS115" i="6"/>
  <c r="AR115" i="6"/>
  <c r="AQ115" i="6"/>
  <c r="AO115" i="6"/>
  <c r="AN115" i="6"/>
  <c r="AL115" i="6"/>
  <c r="AK115" i="6"/>
  <c r="AI115" i="6"/>
  <c r="AH115" i="6"/>
  <c r="AF115" i="6"/>
  <c r="AE115" i="6"/>
  <c r="AC115" i="6"/>
  <c r="AB115" i="6"/>
  <c r="Z115" i="6"/>
  <c r="Y115" i="6"/>
  <c r="W115" i="6"/>
  <c r="V115" i="6"/>
  <c r="T115" i="6"/>
  <c r="S115" i="6"/>
  <c r="Q115" i="6"/>
  <c r="P115" i="6"/>
  <c r="N115" i="6"/>
  <c r="M115" i="6"/>
  <c r="K115" i="6"/>
  <c r="J115" i="6"/>
  <c r="H115" i="6"/>
  <c r="G115" i="6"/>
  <c r="E115" i="6"/>
  <c r="D115" i="6"/>
  <c r="AZ114" i="6"/>
  <c r="AY114" i="6"/>
  <c r="AX114" i="6"/>
  <c r="AW114" i="6"/>
  <c r="AV114" i="6"/>
  <c r="AU114" i="6"/>
  <c r="AT114" i="6"/>
  <c r="AS114" i="6"/>
  <c r="AR114" i="6"/>
  <c r="AQ114" i="6"/>
  <c r="AO114" i="6"/>
  <c r="AN114" i="6"/>
  <c r="AL114" i="6"/>
  <c r="AK114" i="6"/>
  <c r="AI114" i="6"/>
  <c r="AH114" i="6"/>
  <c r="AF114" i="6"/>
  <c r="AE114" i="6"/>
  <c r="AC114" i="6"/>
  <c r="AB114" i="6"/>
  <c r="Z114" i="6"/>
  <c r="Y114" i="6"/>
  <c r="W114" i="6"/>
  <c r="V114" i="6"/>
  <c r="T114" i="6"/>
  <c r="S114" i="6"/>
  <c r="Q114" i="6"/>
  <c r="P114" i="6"/>
  <c r="N114" i="6"/>
  <c r="M114" i="6"/>
  <c r="K114" i="6"/>
  <c r="J114" i="6"/>
  <c r="H114" i="6"/>
  <c r="G114" i="6"/>
  <c r="E114" i="6"/>
  <c r="D114" i="6"/>
  <c r="AZ113" i="6"/>
  <c r="AY113" i="6"/>
  <c r="AX113" i="6"/>
  <c r="AW113" i="6"/>
  <c r="AV113" i="6"/>
  <c r="AU113" i="6"/>
  <c r="AT113" i="6"/>
  <c r="AS113" i="6"/>
  <c r="AR113" i="6"/>
  <c r="AQ113" i="6"/>
  <c r="AO113" i="6"/>
  <c r="AN113" i="6"/>
  <c r="AL113" i="6"/>
  <c r="AK113" i="6"/>
  <c r="AI113" i="6"/>
  <c r="AH113" i="6"/>
  <c r="AF113" i="6"/>
  <c r="AE113" i="6"/>
  <c r="AC113" i="6"/>
  <c r="AB113" i="6"/>
  <c r="Z113" i="6"/>
  <c r="Y113" i="6"/>
  <c r="W113" i="6"/>
  <c r="V113" i="6"/>
  <c r="T113" i="6"/>
  <c r="S113" i="6"/>
  <c r="Q113" i="6"/>
  <c r="P113" i="6"/>
  <c r="N113" i="6"/>
  <c r="M113" i="6"/>
  <c r="K113" i="6"/>
  <c r="J113" i="6"/>
  <c r="H113" i="6"/>
  <c r="G113" i="6"/>
  <c r="E113" i="6"/>
  <c r="D113" i="6"/>
  <c r="AZ112" i="6"/>
  <c r="AY112" i="6"/>
  <c r="AX112" i="6"/>
  <c r="AW112" i="6"/>
  <c r="AV112" i="6"/>
  <c r="AU112" i="6"/>
  <c r="AT112" i="6"/>
  <c r="AS112" i="6"/>
  <c r="AR112" i="6"/>
  <c r="AQ112" i="6"/>
  <c r="AO112" i="6"/>
  <c r="AN112" i="6"/>
  <c r="AL112" i="6"/>
  <c r="AK112" i="6"/>
  <c r="AI112" i="6"/>
  <c r="AH112" i="6"/>
  <c r="AF112" i="6"/>
  <c r="AE112" i="6"/>
  <c r="AC112" i="6"/>
  <c r="AB112" i="6"/>
  <c r="Z112" i="6"/>
  <c r="Y112" i="6"/>
  <c r="W112" i="6"/>
  <c r="V112" i="6"/>
  <c r="T112" i="6"/>
  <c r="S112" i="6"/>
  <c r="Q112" i="6"/>
  <c r="P112" i="6"/>
  <c r="N112" i="6"/>
  <c r="M112" i="6"/>
  <c r="K112" i="6"/>
  <c r="J112" i="6"/>
  <c r="H112" i="6"/>
  <c r="G112" i="6"/>
  <c r="E112" i="6"/>
  <c r="D112" i="6"/>
  <c r="AZ111" i="6"/>
  <c r="AY111" i="6"/>
  <c r="AX111" i="6"/>
  <c r="AW111" i="6"/>
  <c r="AV111" i="6"/>
  <c r="AU111" i="6"/>
  <c r="AT111" i="6"/>
  <c r="AS111" i="6"/>
  <c r="AR111" i="6"/>
  <c r="AQ111" i="6"/>
  <c r="AO111" i="6"/>
  <c r="AN111" i="6"/>
  <c r="AL111" i="6"/>
  <c r="AK111" i="6"/>
  <c r="AI111" i="6"/>
  <c r="AH111" i="6"/>
  <c r="AF111" i="6"/>
  <c r="AE111" i="6"/>
  <c r="AC111" i="6"/>
  <c r="AB111" i="6"/>
  <c r="Z111" i="6"/>
  <c r="Y111" i="6"/>
  <c r="W111" i="6"/>
  <c r="V111" i="6"/>
  <c r="T111" i="6"/>
  <c r="S111" i="6"/>
  <c r="Q111" i="6"/>
  <c r="P111" i="6"/>
  <c r="N111" i="6"/>
  <c r="M111" i="6"/>
  <c r="K111" i="6"/>
  <c r="J111" i="6"/>
  <c r="H111" i="6"/>
  <c r="G111" i="6"/>
  <c r="E111" i="6"/>
  <c r="D111" i="6"/>
  <c r="AZ110" i="6"/>
  <c r="AY110" i="6"/>
  <c r="AX110" i="6"/>
  <c r="AW110" i="6"/>
  <c r="AV110" i="6"/>
  <c r="AU110" i="6"/>
  <c r="AT110" i="6"/>
  <c r="AS110" i="6"/>
  <c r="AR110" i="6"/>
  <c r="AQ110" i="6"/>
  <c r="AO110" i="6"/>
  <c r="AN110" i="6"/>
  <c r="AL110" i="6"/>
  <c r="AK110" i="6"/>
  <c r="AI110" i="6"/>
  <c r="AH110" i="6"/>
  <c r="AF110" i="6"/>
  <c r="AE110" i="6"/>
  <c r="AC110" i="6"/>
  <c r="AB110" i="6"/>
  <c r="Z110" i="6"/>
  <c r="Y110" i="6"/>
  <c r="W110" i="6"/>
  <c r="V110" i="6"/>
  <c r="T110" i="6"/>
  <c r="S110" i="6"/>
  <c r="Q110" i="6"/>
  <c r="P110" i="6"/>
  <c r="N110" i="6"/>
  <c r="M110" i="6"/>
  <c r="K110" i="6"/>
  <c r="J110" i="6"/>
  <c r="H110" i="6"/>
  <c r="G110" i="6"/>
  <c r="E110" i="6"/>
  <c r="D110" i="6"/>
  <c r="AZ109" i="6"/>
  <c r="AY109" i="6"/>
  <c r="AX109" i="6"/>
  <c r="AW109" i="6"/>
  <c r="AV109" i="6"/>
  <c r="AU109" i="6"/>
  <c r="AT109" i="6"/>
  <c r="AS109" i="6"/>
  <c r="AR109" i="6"/>
  <c r="AQ109" i="6"/>
  <c r="AO109" i="6"/>
  <c r="AN109" i="6"/>
  <c r="AL109" i="6"/>
  <c r="AK109" i="6"/>
  <c r="AI109" i="6"/>
  <c r="AH109" i="6"/>
  <c r="AF109" i="6"/>
  <c r="AE109" i="6"/>
  <c r="AC109" i="6"/>
  <c r="AB109" i="6"/>
  <c r="Z109" i="6"/>
  <c r="Y109" i="6"/>
  <c r="W109" i="6"/>
  <c r="V109" i="6"/>
  <c r="T109" i="6"/>
  <c r="S109" i="6"/>
  <c r="Q109" i="6"/>
  <c r="P109" i="6"/>
  <c r="N109" i="6"/>
  <c r="M109" i="6"/>
  <c r="K109" i="6"/>
  <c r="J109" i="6"/>
  <c r="H109" i="6"/>
  <c r="G109" i="6"/>
  <c r="E109" i="6"/>
  <c r="D109" i="6"/>
  <c r="AZ108" i="6"/>
  <c r="AY108" i="6"/>
  <c r="AX108" i="6"/>
  <c r="AW108" i="6"/>
  <c r="AV108" i="6"/>
  <c r="AU108" i="6"/>
  <c r="AT108" i="6"/>
  <c r="AS108" i="6"/>
  <c r="AR108" i="6"/>
  <c r="AQ108" i="6"/>
  <c r="AO108" i="6"/>
  <c r="AN108" i="6"/>
  <c r="AL108" i="6"/>
  <c r="AK108" i="6"/>
  <c r="AI108" i="6"/>
  <c r="AH108" i="6"/>
  <c r="AF108" i="6"/>
  <c r="AE108" i="6"/>
  <c r="AC108" i="6"/>
  <c r="AB108" i="6"/>
  <c r="Z108" i="6"/>
  <c r="Y108" i="6"/>
  <c r="W108" i="6"/>
  <c r="V108" i="6"/>
  <c r="T108" i="6"/>
  <c r="S108" i="6"/>
  <c r="Q108" i="6"/>
  <c r="P108" i="6"/>
  <c r="N108" i="6"/>
  <c r="M108" i="6"/>
  <c r="K108" i="6"/>
  <c r="J108" i="6"/>
  <c r="H108" i="6"/>
  <c r="G108" i="6"/>
  <c r="E108" i="6"/>
  <c r="D108" i="6"/>
  <c r="AZ107" i="6"/>
  <c r="AY107" i="6"/>
  <c r="AX107" i="6"/>
  <c r="AW107" i="6"/>
  <c r="AV107" i="6"/>
  <c r="AU107" i="6"/>
  <c r="AT107" i="6"/>
  <c r="AS107" i="6"/>
  <c r="AR107" i="6"/>
  <c r="AQ107" i="6"/>
  <c r="AO107" i="6"/>
  <c r="AN107" i="6"/>
  <c r="AL107" i="6"/>
  <c r="AK107" i="6"/>
  <c r="AI107" i="6"/>
  <c r="AH107" i="6"/>
  <c r="AF107" i="6"/>
  <c r="AE107" i="6"/>
  <c r="AC107" i="6"/>
  <c r="AB107" i="6"/>
  <c r="Z107" i="6"/>
  <c r="Y107" i="6"/>
  <c r="W107" i="6"/>
  <c r="V107" i="6"/>
  <c r="T107" i="6"/>
  <c r="S107" i="6"/>
  <c r="Q107" i="6"/>
  <c r="P107" i="6"/>
  <c r="N107" i="6"/>
  <c r="M107" i="6"/>
  <c r="K107" i="6"/>
  <c r="J107" i="6"/>
  <c r="H107" i="6"/>
  <c r="G107" i="6"/>
  <c r="E107" i="6"/>
  <c r="D107" i="6"/>
  <c r="AZ106" i="6"/>
  <c r="AY106" i="6"/>
  <c r="AX106" i="6"/>
  <c r="AW106" i="6"/>
  <c r="AV106" i="6"/>
  <c r="AU106" i="6"/>
  <c r="AT106" i="6"/>
  <c r="AS106" i="6"/>
  <c r="AR106" i="6"/>
  <c r="AQ106" i="6"/>
  <c r="AO106" i="6"/>
  <c r="AN106" i="6"/>
  <c r="AL106" i="6"/>
  <c r="AK106" i="6"/>
  <c r="AI106" i="6"/>
  <c r="AH106" i="6"/>
  <c r="AF106" i="6"/>
  <c r="AE106" i="6"/>
  <c r="AC106" i="6"/>
  <c r="AB106" i="6"/>
  <c r="Z106" i="6"/>
  <c r="Y106" i="6"/>
  <c r="W106" i="6"/>
  <c r="V106" i="6"/>
  <c r="T106" i="6"/>
  <c r="S106" i="6"/>
  <c r="Q106" i="6"/>
  <c r="P106" i="6"/>
  <c r="N106" i="6"/>
  <c r="M106" i="6"/>
  <c r="K106" i="6"/>
  <c r="J106" i="6"/>
  <c r="H106" i="6"/>
  <c r="G106" i="6"/>
  <c r="E106" i="6"/>
  <c r="D106" i="6"/>
  <c r="AZ105" i="6"/>
  <c r="AY105" i="6"/>
  <c r="AX105" i="6"/>
  <c r="AW105" i="6"/>
  <c r="AV105" i="6"/>
  <c r="AU105" i="6"/>
  <c r="AT105" i="6"/>
  <c r="AS105" i="6"/>
  <c r="AR105" i="6"/>
  <c r="AQ105" i="6"/>
  <c r="AO105" i="6"/>
  <c r="AN105" i="6"/>
  <c r="AL105" i="6"/>
  <c r="AK105" i="6"/>
  <c r="AI105" i="6"/>
  <c r="AH105" i="6"/>
  <c r="AF105" i="6"/>
  <c r="AE105" i="6"/>
  <c r="AC105" i="6"/>
  <c r="AB105" i="6"/>
  <c r="Z105" i="6"/>
  <c r="Y105" i="6"/>
  <c r="W105" i="6"/>
  <c r="V105" i="6"/>
  <c r="T105" i="6"/>
  <c r="S105" i="6"/>
  <c r="Q105" i="6"/>
  <c r="P105" i="6"/>
  <c r="N105" i="6"/>
  <c r="M105" i="6"/>
  <c r="K105" i="6"/>
  <c r="J105" i="6"/>
  <c r="H105" i="6"/>
  <c r="G105" i="6"/>
  <c r="E105" i="6"/>
  <c r="D105" i="6"/>
  <c r="AZ104" i="6"/>
  <c r="AY104" i="6"/>
  <c r="AX104" i="6"/>
  <c r="AW104" i="6"/>
  <c r="AV104" i="6"/>
  <c r="AU104" i="6"/>
  <c r="AT104" i="6"/>
  <c r="AS104" i="6"/>
  <c r="AR104" i="6"/>
  <c r="AQ104" i="6"/>
  <c r="AO104" i="6"/>
  <c r="AN104" i="6"/>
  <c r="AL104" i="6"/>
  <c r="AK104" i="6"/>
  <c r="AI104" i="6"/>
  <c r="AH104" i="6"/>
  <c r="AF104" i="6"/>
  <c r="AE104" i="6"/>
  <c r="AC104" i="6"/>
  <c r="AB104" i="6"/>
  <c r="Z104" i="6"/>
  <c r="Y104" i="6"/>
  <c r="W104" i="6"/>
  <c r="V104" i="6"/>
  <c r="T104" i="6"/>
  <c r="S104" i="6"/>
  <c r="Q104" i="6"/>
  <c r="P104" i="6"/>
  <c r="N104" i="6"/>
  <c r="M104" i="6"/>
  <c r="K104" i="6"/>
  <c r="J104" i="6"/>
  <c r="H104" i="6"/>
  <c r="G104" i="6"/>
  <c r="E104" i="6"/>
  <c r="D104" i="6"/>
  <c r="AZ103" i="6"/>
  <c r="AY103" i="6"/>
  <c r="AX103" i="6"/>
  <c r="AW103" i="6"/>
  <c r="AV103" i="6"/>
  <c r="AU103" i="6"/>
  <c r="AT103" i="6"/>
  <c r="AS103" i="6"/>
  <c r="AR103" i="6"/>
  <c r="AQ103" i="6"/>
  <c r="AO103" i="6"/>
  <c r="AN103" i="6"/>
  <c r="AL103" i="6"/>
  <c r="AK103" i="6"/>
  <c r="AI103" i="6"/>
  <c r="AH103" i="6"/>
  <c r="AF103" i="6"/>
  <c r="AE103" i="6"/>
  <c r="AC103" i="6"/>
  <c r="AB103" i="6"/>
  <c r="Z103" i="6"/>
  <c r="Y103" i="6"/>
  <c r="W103" i="6"/>
  <c r="V103" i="6"/>
  <c r="T103" i="6"/>
  <c r="S103" i="6"/>
  <c r="Q103" i="6"/>
  <c r="P103" i="6"/>
  <c r="N103" i="6"/>
  <c r="M103" i="6"/>
  <c r="K103" i="6"/>
  <c r="J103" i="6"/>
  <c r="H103" i="6"/>
  <c r="G103" i="6"/>
  <c r="E103" i="6"/>
  <c r="D103" i="6"/>
  <c r="AZ102" i="6"/>
  <c r="AY102" i="6"/>
  <c r="AX102" i="6"/>
  <c r="AW102" i="6"/>
  <c r="AV102" i="6"/>
  <c r="AU102" i="6"/>
  <c r="AT102" i="6"/>
  <c r="AS102" i="6"/>
  <c r="AR102" i="6"/>
  <c r="AQ102" i="6"/>
  <c r="AO102" i="6"/>
  <c r="AN102" i="6"/>
  <c r="AL102" i="6"/>
  <c r="AK102" i="6"/>
  <c r="AI102" i="6"/>
  <c r="AH102" i="6"/>
  <c r="AF102" i="6"/>
  <c r="AE102" i="6"/>
  <c r="AC102" i="6"/>
  <c r="AB102" i="6"/>
  <c r="Z102" i="6"/>
  <c r="Y102" i="6"/>
  <c r="W102" i="6"/>
  <c r="V102" i="6"/>
  <c r="T102" i="6"/>
  <c r="S102" i="6"/>
  <c r="Q102" i="6"/>
  <c r="P102" i="6"/>
  <c r="N102" i="6"/>
  <c r="M102" i="6"/>
  <c r="K102" i="6"/>
  <c r="J102" i="6"/>
  <c r="H102" i="6"/>
  <c r="G102" i="6"/>
  <c r="E102" i="6"/>
  <c r="D102" i="6"/>
  <c r="AZ101" i="6"/>
  <c r="AY101" i="6"/>
  <c r="AX101" i="6"/>
  <c r="AW101" i="6"/>
  <c r="AV101" i="6"/>
  <c r="AU101" i="6"/>
  <c r="AT101" i="6"/>
  <c r="AS101" i="6"/>
  <c r="AR101" i="6"/>
  <c r="AQ101" i="6"/>
  <c r="AO101" i="6"/>
  <c r="AN101" i="6"/>
  <c r="AL101" i="6"/>
  <c r="AK101" i="6"/>
  <c r="AI101" i="6"/>
  <c r="AH101" i="6"/>
  <c r="AF101" i="6"/>
  <c r="AE101" i="6"/>
  <c r="AC101" i="6"/>
  <c r="AB101" i="6"/>
  <c r="Z101" i="6"/>
  <c r="Y101" i="6"/>
  <c r="W101" i="6"/>
  <c r="V101" i="6"/>
  <c r="T101" i="6"/>
  <c r="S101" i="6"/>
  <c r="Q101" i="6"/>
  <c r="P101" i="6"/>
  <c r="N101" i="6"/>
  <c r="M101" i="6"/>
  <c r="K101" i="6"/>
  <c r="J101" i="6"/>
  <c r="H101" i="6"/>
  <c r="G101" i="6"/>
  <c r="E101" i="6"/>
  <c r="D101" i="6"/>
  <c r="AZ100" i="6"/>
  <c r="AY100" i="6"/>
  <c r="AX100" i="6"/>
  <c r="AW100" i="6"/>
  <c r="AV100" i="6"/>
  <c r="AU100" i="6"/>
  <c r="AT100" i="6"/>
  <c r="AS100" i="6"/>
  <c r="AR100" i="6"/>
  <c r="AQ100" i="6"/>
  <c r="AO100" i="6"/>
  <c r="AN100" i="6"/>
  <c r="AL100" i="6"/>
  <c r="AK100" i="6"/>
  <c r="AI100" i="6"/>
  <c r="AH100" i="6"/>
  <c r="AF100" i="6"/>
  <c r="AE100" i="6"/>
  <c r="AC100" i="6"/>
  <c r="AB100" i="6"/>
  <c r="Z100" i="6"/>
  <c r="Y100" i="6"/>
  <c r="W100" i="6"/>
  <c r="V100" i="6"/>
  <c r="T100" i="6"/>
  <c r="S100" i="6"/>
  <c r="Q100" i="6"/>
  <c r="P100" i="6"/>
  <c r="N100" i="6"/>
  <c r="M100" i="6"/>
  <c r="K100" i="6"/>
  <c r="J100" i="6"/>
  <c r="H100" i="6"/>
  <c r="G100" i="6"/>
  <c r="E100" i="6"/>
  <c r="D100" i="6"/>
  <c r="AZ99" i="6"/>
  <c r="AY99" i="6"/>
  <c r="AX99" i="6"/>
  <c r="AW99" i="6"/>
  <c r="AV99" i="6"/>
  <c r="AU99" i="6"/>
  <c r="AT99" i="6"/>
  <c r="AS99" i="6"/>
  <c r="AR99" i="6"/>
  <c r="AQ99" i="6"/>
  <c r="AO99" i="6"/>
  <c r="AN99" i="6"/>
  <c r="AL99" i="6"/>
  <c r="AK99" i="6"/>
  <c r="AI99" i="6"/>
  <c r="AH99" i="6"/>
  <c r="AF99" i="6"/>
  <c r="AE99" i="6"/>
  <c r="AC99" i="6"/>
  <c r="AB99" i="6"/>
  <c r="Z99" i="6"/>
  <c r="Y99" i="6"/>
  <c r="W99" i="6"/>
  <c r="V99" i="6"/>
  <c r="T99" i="6"/>
  <c r="S99" i="6"/>
  <c r="Q99" i="6"/>
  <c r="P99" i="6"/>
  <c r="N99" i="6"/>
  <c r="M99" i="6"/>
  <c r="K99" i="6"/>
  <c r="J99" i="6"/>
  <c r="H99" i="6"/>
  <c r="G99" i="6"/>
  <c r="E99" i="6"/>
  <c r="D99" i="6"/>
  <c r="AZ98" i="6"/>
  <c r="AY98" i="6"/>
  <c r="AX98" i="6"/>
  <c r="AW98" i="6"/>
  <c r="AV98" i="6"/>
  <c r="AU98" i="6"/>
  <c r="AT98" i="6"/>
  <c r="AS98" i="6"/>
  <c r="AR98" i="6"/>
  <c r="AQ98" i="6"/>
  <c r="AO98" i="6"/>
  <c r="AN98" i="6"/>
  <c r="AL98" i="6"/>
  <c r="AK98" i="6"/>
  <c r="AI98" i="6"/>
  <c r="AH98" i="6"/>
  <c r="AF98" i="6"/>
  <c r="AE98" i="6"/>
  <c r="AC98" i="6"/>
  <c r="AB98" i="6"/>
  <c r="Z98" i="6"/>
  <c r="Y98" i="6"/>
  <c r="W98" i="6"/>
  <c r="V98" i="6"/>
  <c r="T98" i="6"/>
  <c r="S98" i="6"/>
  <c r="Q98" i="6"/>
  <c r="P98" i="6"/>
  <c r="N98" i="6"/>
  <c r="M98" i="6"/>
  <c r="K98" i="6"/>
  <c r="J98" i="6"/>
  <c r="H98" i="6"/>
  <c r="G98" i="6"/>
  <c r="E98" i="6"/>
  <c r="D98" i="6"/>
  <c r="AZ97" i="6"/>
  <c r="AY97" i="6"/>
  <c r="AX97" i="6"/>
  <c r="AW97" i="6"/>
  <c r="AV97" i="6"/>
  <c r="AU97" i="6"/>
  <c r="AT97" i="6"/>
  <c r="AS97" i="6"/>
  <c r="AR97" i="6"/>
  <c r="AQ97" i="6"/>
  <c r="AO97" i="6"/>
  <c r="AN97" i="6"/>
  <c r="AL97" i="6"/>
  <c r="AK97" i="6"/>
  <c r="AI97" i="6"/>
  <c r="AH97" i="6"/>
  <c r="AF97" i="6"/>
  <c r="AE97" i="6"/>
  <c r="AC97" i="6"/>
  <c r="AB97" i="6"/>
  <c r="Z97" i="6"/>
  <c r="Y97" i="6"/>
  <c r="W97" i="6"/>
  <c r="V97" i="6"/>
  <c r="T97" i="6"/>
  <c r="S97" i="6"/>
  <c r="Q97" i="6"/>
  <c r="P97" i="6"/>
  <c r="N97" i="6"/>
  <c r="M97" i="6"/>
  <c r="K97" i="6"/>
  <c r="J97" i="6"/>
  <c r="H97" i="6"/>
  <c r="G97" i="6"/>
  <c r="E97" i="6"/>
  <c r="D97" i="6"/>
  <c r="AZ96" i="6"/>
  <c r="AY96" i="6"/>
  <c r="AX96" i="6"/>
  <c r="AW96" i="6"/>
  <c r="AV96" i="6"/>
  <c r="AU96" i="6"/>
  <c r="AT96" i="6"/>
  <c r="AS96" i="6"/>
  <c r="AR96" i="6"/>
  <c r="AQ96" i="6"/>
  <c r="AO96" i="6"/>
  <c r="AN96" i="6"/>
  <c r="AL96" i="6"/>
  <c r="AK96" i="6"/>
  <c r="AI96" i="6"/>
  <c r="AH96" i="6"/>
  <c r="AF96" i="6"/>
  <c r="AE96" i="6"/>
  <c r="AC96" i="6"/>
  <c r="AB96" i="6"/>
  <c r="Z96" i="6"/>
  <c r="Y96" i="6"/>
  <c r="W96" i="6"/>
  <c r="V96" i="6"/>
  <c r="T96" i="6"/>
  <c r="S96" i="6"/>
  <c r="Q96" i="6"/>
  <c r="P96" i="6"/>
  <c r="N96" i="6"/>
  <c r="M96" i="6"/>
  <c r="K96" i="6"/>
  <c r="J96" i="6"/>
  <c r="H96" i="6"/>
  <c r="G96" i="6"/>
  <c r="E96" i="6"/>
  <c r="D96" i="6"/>
  <c r="AZ95" i="6"/>
  <c r="AY95" i="6"/>
  <c r="AX95" i="6"/>
  <c r="AW95" i="6"/>
  <c r="AV95" i="6"/>
  <c r="AU95" i="6"/>
  <c r="AT95" i="6"/>
  <c r="AS95" i="6"/>
  <c r="AR95" i="6"/>
  <c r="AQ95" i="6"/>
  <c r="AO95" i="6"/>
  <c r="AN95" i="6"/>
  <c r="AL95" i="6"/>
  <c r="AK95" i="6"/>
  <c r="AI95" i="6"/>
  <c r="AH95" i="6"/>
  <c r="AF95" i="6"/>
  <c r="AE95" i="6"/>
  <c r="AC95" i="6"/>
  <c r="AB95" i="6"/>
  <c r="Z95" i="6"/>
  <c r="Y95" i="6"/>
  <c r="W95" i="6"/>
  <c r="V95" i="6"/>
  <c r="T95" i="6"/>
  <c r="S95" i="6"/>
  <c r="Q95" i="6"/>
  <c r="P95" i="6"/>
  <c r="N95" i="6"/>
  <c r="M95" i="6"/>
  <c r="K95" i="6"/>
  <c r="J95" i="6"/>
  <c r="H95" i="6"/>
  <c r="G95" i="6"/>
  <c r="E95" i="6"/>
  <c r="D95" i="6"/>
  <c r="AZ94" i="6"/>
  <c r="AY94" i="6"/>
  <c r="AX94" i="6"/>
  <c r="AW94" i="6"/>
  <c r="AV94" i="6"/>
  <c r="AU94" i="6"/>
  <c r="AT94" i="6"/>
  <c r="AS94" i="6"/>
  <c r="AR94" i="6"/>
  <c r="AQ94" i="6"/>
  <c r="AO94" i="6"/>
  <c r="AN94" i="6"/>
  <c r="AL94" i="6"/>
  <c r="AK94" i="6"/>
  <c r="AI94" i="6"/>
  <c r="AH94" i="6"/>
  <c r="AF94" i="6"/>
  <c r="AE94" i="6"/>
  <c r="AC94" i="6"/>
  <c r="AB94" i="6"/>
  <c r="Z94" i="6"/>
  <c r="Y94" i="6"/>
  <c r="W94" i="6"/>
  <c r="V94" i="6"/>
  <c r="T94" i="6"/>
  <c r="S94" i="6"/>
  <c r="Q94" i="6"/>
  <c r="P94" i="6"/>
  <c r="N94" i="6"/>
  <c r="M94" i="6"/>
  <c r="K94" i="6"/>
  <c r="J94" i="6"/>
  <c r="H94" i="6"/>
  <c r="G94" i="6"/>
  <c r="E94" i="6"/>
  <c r="D94" i="6"/>
  <c r="AZ93" i="6"/>
  <c r="AY93" i="6"/>
  <c r="AX93" i="6"/>
  <c r="AW93" i="6"/>
  <c r="AV93" i="6"/>
  <c r="AU93" i="6"/>
  <c r="AT93" i="6"/>
  <c r="AS93" i="6"/>
  <c r="AR93" i="6"/>
  <c r="AQ93" i="6"/>
  <c r="AO93" i="6"/>
  <c r="AN93" i="6"/>
  <c r="AL93" i="6"/>
  <c r="AK93" i="6"/>
  <c r="AI93" i="6"/>
  <c r="AH93" i="6"/>
  <c r="AF93" i="6"/>
  <c r="AE93" i="6"/>
  <c r="AC93" i="6"/>
  <c r="AB93" i="6"/>
  <c r="Z93" i="6"/>
  <c r="Y93" i="6"/>
  <c r="W93" i="6"/>
  <c r="V93" i="6"/>
  <c r="T93" i="6"/>
  <c r="S93" i="6"/>
  <c r="Q93" i="6"/>
  <c r="P93" i="6"/>
  <c r="N93" i="6"/>
  <c r="M93" i="6"/>
  <c r="K93" i="6"/>
  <c r="J93" i="6"/>
  <c r="H93" i="6"/>
  <c r="G93" i="6"/>
  <c r="E93" i="6"/>
  <c r="D93" i="6"/>
  <c r="AZ92" i="6"/>
  <c r="AY92" i="6"/>
  <c r="AX92" i="6"/>
  <c r="AW92" i="6"/>
  <c r="AV92" i="6"/>
  <c r="AU92" i="6"/>
  <c r="AT92" i="6"/>
  <c r="AS92" i="6"/>
  <c r="AR92" i="6"/>
  <c r="AQ92" i="6"/>
  <c r="AO92" i="6"/>
  <c r="AN92" i="6"/>
  <c r="AL92" i="6"/>
  <c r="AK92" i="6"/>
  <c r="AI92" i="6"/>
  <c r="AH92" i="6"/>
  <c r="AF92" i="6"/>
  <c r="AE92" i="6"/>
  <c r="AC92" i="6"/>
  <c r="AB92" i="6"/>
  <c r="Z92" i="6"/>
  <c r="Y92" i="6"/>
  <c r="W92" i="6"/>
  <c r="V92" i="6"/>
  <c r="T92" i="6"/>
  <c r="S92" i="6"/>
  <c r="Q92" i="6"/>
  <c r="P92" i="6"/>
  <c r="N92" i="6"/>
  <c r="M92" i="6"/>
  <c r="K92" i="6"/>
  <c r="J92" i="6"/>
  <c r="H92" i="6"/>
  <c r="G92" i="6"/>
  <c r="E92" i="6"/>
  <c r="D92" i="6"/>
  <c r="AZ91" i="6"/>
  <c r="AY91" i="6"/>
  <c r="AX91" i="6"/>
  <c r="AW91" i="6"/>
  <c r="AV91" i="6"/>
  <c r="AU91" i="6"/>
  <c r="AT91" i="6"/>
  <c r="AS91" i="6"/>
  <c r="AR91" i="6"/>
  <c r="AQ91" i="6"/>
  <c r="AO91" i="6"/>
  <c r="AN91" i="6"/>
  <c r="AL91" i="6"/>
  <c r="AK91" i="6"/>
  <c r="AI91" i="6"/>
  <c r="AH91" i="6"/>
  <c r="AF91" i="6"/>
  <c r="AE91" i="6"/>
  <c r="AC91" i="6"/>
  <c r="AB91" i="6"/>
  <c r="Z91" i="6"/>
  <c r="Y91" i="6"/>
  <c r="W91" i="6"/>
  <c r="V91" i="6"/>
  <c r="T91" i="6"/>
  <c r="S91" i="6"/>
  <c r="Q91" i="6"/>
  <c r="P91" i="6"/>
  <c r="N91" i="6"/>
  <c r="M91" i="6"/>
  <c r="K91" i="6"/>
  <c r="J91" i="6"/>
  <c r="H91" i="6"/>
  <c r="G91" i="6"/>
  <c r="E91" i="6"/>
  <c r="D91" i="6"/>
  <c r="AZ90" i="6"/>
  <c r="AY90" i="6"/>
  <c r="AX90" i="6"/>
  <c r="AW90" i="6"/>
  <c r="AV90" i="6"/>
  <c r="AU90" i="6"/>
  <c r="AT90" i="6"/>
  <c r="AS90" i="6"/>
  <c r="AR90" i="6"/>
  <c r="AQ90" i="6"/>
  <c r="AO90" i="6"/>
  <c r="AN90" i="6"/>
  <c r="AL90" i="6"/>
  <c r="AK90" i="6"/>
  <c r="AI90" i="6"/>
  <c r="AH90" i="6"/>
  <c r="AF90" i="6"/>
  <c r="AE90" i="6"/>
  <c r="AC90" i="6"/>
  <c r="AB90" i="6"/>
  <c r="Z90" i="6"/>
  <c r="Y90" i="6"/>
  <c r="W90" i="6"/>
  <c r="V90" i="6"/>
  <c r="T90" i="6"/>
  <c r="S90" i="6"/>
  <c r="Q90" i="6"/>
  <c r="P90" i="6"/>
  <c r="N90" i="6"/>
  <c r="M90" i="6"/>
  <c r="K90" i="6"/>
  <c r="J90" i="6"/>
  <c r="H90" i="6"/>
  <c r="G90" i="6"/>
  <c r="E90" i="6"/>
  <c r="D90" i="6"/>
  <c r="AZ89" i="6"/>
  <c r="AY89" i="6"/>
  <c r="AX89" i="6"/>
  <c r="AW89" i="6"/>
  <c r="AV89" i="6"/>
  <c r="AU89" i="6"/>
  <c r="AT89" i="6"/>
  <c r="AS89" i="6"/>
  <c r="AR89" i="6"/>
  <c r="AQ89" i="6"/>
  <c r="AO89" i="6"/>
  <c r="AN89" i="6"/>
  <c r="AL89" i="6"/>
  <c r="AK89" i="6"/>
  <c r="AI89" i="6"/>
  <c r="AH89" i="6"/>
  <c r="AF89" i="6"/>
  <c r="AE89" i="6"/>
  <c r="AC89" i="6"/>
  <c r="AB89" i="6"/>
  <c r="Z89" i="6"/>
  <c r="Y89" i="6"/>
  <c r="W89" i="6"/>
  <c r="V89" i="6"/>
  <c r="T89" i="6"/>
  <c r="S89" i="6"/>
  <c r="Q89" i="6"/>
  <c r="P89" i="6"/>
  <c r="N89" i="6"/>
  <c r="M89" i="6"/>
  <c r="K89" i="6"/>
  <c r="J89" i="6"/>
  <c r="H89" i="6"/>
  <c r="G89" i="6"/>
  <c r="E89" i="6"/>
  <c r="D89" i="6"/>
  <c r="AZ88" i="6"/>
  <c r="AY88" i="6"/>
  <c r="AX88" i="6"/>
  <c r="AW88" i="6"/>
  <c r="AV88" i="6"/>
  <c r="AU88" i="6"/>
  <c r="AT88" i="6"/>
  <c r="AS88" i="6"/>
  <c r="AR88" i="6"/>
  <c r="AQ88" i="6"/>
  <c r="AO88" i="6"/>
  <c r="AN88" i="6"/>
  <c r="AL88" i="6"/>
  <c r="AK88" i="6"/>
  <c r="AI88" i="6"/>
  <c r="AH88" i="6"/>
  <c r="AF88" i="6"/>
  <c r="AE88" i="6"/>
  <c r="AC88" i="6"/>
  <c r="AB88" i="6"/>
  <c r="Z88" i="6"/>
  <c r="Y88" i="6"/>
  <c r="W88" i="6"/>
  <c r="V88" i="6"/>
  <c r="T88" i="6"/>
  <c r="S88" i="6"/>
  <c r="Q88" i="6"/>
  <c r="P88" i="6"/>
  <c r="N88" i="6"/>
  <c r="M88" i="6"/>
  <c r="K88" i="6"/>
  <c r="J88" i="6"/>
  <c r="H88" i="6"/>
  <c r="G88" i="6"/>
  <c r="E88" i="6"/>
  <c r="D88" i="6"/>
  <c r="AZ87" i="6"/>
  <c r="AY87" i="6"/>
  <c r="AX87" i="6"/>
  <c r="AW87" i="6"/>
  <c r="AV87" i="6"/>
  <c r="AU87" i="6"/>
  <c r="AT87" i="6"/>
  <c r="AS87" i="6"/>
  <c r="AR87" i="6"/>
  <c r="AQ87" i="6"/>
  <c r="AO87" i="6"/>
  <c r="AN87" i="6"/>
  <c r="AL87" i="6"/>
  <c r="AK87" i="6"/>
  <c r="AI87" i="6"/>
  <c r="AH87" i="6"/>
  <c r="AF87" i="6"/>
  <c r="AE87" i="6"/>
  <c r="AC87" i="6"/>
  <c r="AB87" i="6"/>
  <c r="Z87" i="6"/>
  <c r="Y87" i="6"/>
  <c r="W87" i="6"/>
  <c r="V87" i="6"/>
  <c r="T87" i="6"/>
  <c r="S87" i="6"/>
  <c r="Q87" i="6"/>
  <c r="P87" i="6"/>
  <c r="N87" i="6"/>
  <c r="M87" i="6"/>
  <c r="K87" i="6"/>
  <c r="J87" i="6"/>
  <c r="H87" i="6"/>
  <c r="G87" i="6"/>
  <c r="E87" i="6"/>
  <c r="D87" i="6"/>
  <c r="AZ86" i="6"/>
  <c r="AY86" i="6"/>
  <c r="AX86" i="6"/>
  <c r="AW86" i="6"/>
  <c r="AV86" i="6"/>
  <c r="AU86" i="6"/>
  <c r="AT86" i="6"/>
  <c r="AS86" i="6"/>
  <c r="AR86" i="6"/>
  <c r="AQ86" i="6"/>
  <c r="AO86" i="6"/>
  <c r="AN86" i="6"/>
  <c r="AL86" i="6"/>
  <c r="AK86" i="6"/>
  <c r="AI86" i="6"/>
  <c r="AH86" i="6"/>
  <c r="AF86" i="6"/>
  <c r="AE86" i="6"/>
  <c r="AC86" i="6"/>
  <c r="AB86" i="6"/>
  <c r="Z86" i="6"/>
  <c r="Y86" i="6"/>
  <c r="W86" i="6"/>
  <c r="V86" i="6"/>
  <c r="T86" i="6"/>
  <c r="S86" i="6"/>
  <c r="Q86" i="6"/>
  <c r="P86" i="6"/>
  <c r="N86" i="6"/>
  <c r="M86" i="6"/>
  <c r="K86" i="6"/>
  <c r="J86" i="6"/>
  <c r="H86" i="6"/>
  <c r="G86" i="6"/>
  <c r="E86" i="6"/>
  <c r="D86" i="6"/>
  <c r="AZ85" i="6"/>
  <c r="AY85" i="6"/>
  <c r="AX85" i="6"/>
  <c r="AW85" i="6"/>
  <c r="AV85" i="6"/>
  <c r="AU85" i="6"/>
  <c r="AT85" i="6"/>
  <c r="AS85" i="6"/>
  <c r="AR85" i="6"/>
  <c r="AQ85" i="6"/>
  <c r="AO85" i="6"/>
  <c r="AN85" i="6"/>
  <c r="AL85" i="6"/>
  <c r="AK85" i="6"/>
  <c r="AI85" i="6"/>
  <c r="AH85" i="6"/>
  <c r="AF85" i="6"/>
  <c r="AE85" i="6"/>
  <c r="AC85" i="6"/>
  <c r="AB85" i="6"/>
  <c r="Z85" i="6"/>
  <c r="Y85" i="6"/>
  <c r="W85" i="6"/>
  <c r="V85" i="6"/>
  <c r="T85" i="6"/>
  <c r="S85" i="6"/>
  <c r="Q85" i="6"/>
  <c r="P85" i="6"/>
  <c r="N85" i="6"/>
  <c r="M85" i="6"/>
  <c r="K85" i="6"/>
  <c r="J85" i="6"/>
  <c r="H85" i="6"/>
  <c r="G85" i="6"/>
  <c r="E85" i="6"/>
  <c r="D85" i="6"/>
  <c r="AZ84" i="6"/>
  <c r="AY84" i="6"/>
  <c r="AX84" i="6"/>
  <c r="AW84" i="6"/>
  <c r="AV84" i="6"/>
  <c r="AU84" i="6"/>
  <c r="AT84" i="6"/>
  <c r="AS84" i="6"/>
  <c r="AR84" i="6"/>
  <c r="AQ84" i="6"/>
  <c r="AO84" i="6"/>
  <c r="AN84" i="6"/>
  <c r="AL84" i="6"/>
  <c r="AK84" i="6"/>
  <c r="AI84" i="6"/>
  <c r="AH84" i="6"/>
  <c r="AF84" i="6"/>
  <c r="AE84" i="6"/>
  <c r="AC84" i="6"/>
  <c r="AB84" i="6"/>
  <c r="Z84" i="6"/>
  <c r="Y84" i="6"/>
  <c r="W84" i="6"/>
  <c r="V84" i="6"/>
  <c r="T84" i="6"/>
  <c r="S84" i="6"/>
  <c r="Q84" i="6"/>
  <c r="P84" i="6"/>
  <c r="N84" i="6"/>
  <c r="M84" i="6"/>
  <c r="K84" i="6"/>
  <c r="J84" i="6"/>
  <c r="H84" i="6"/>
  <c r="G84" i="6"/>
  <c r="E84" i="6"/>
  <c r="D84" i="6"/>
  <c r="AZ83" i="6"/>
  <c r="AY83" i="6"/>
  <c r="AX83" i="6"/>
  <c r="AW83" i="6"/>
  <c r="AV83" i="6"/>
  <c r="AU83" i="6"/>
  <c r="AT83" i="6"/>
  <c r="AS83" i="6"/>
  <c r="AR83" i="6"/>
  <c r="AQ83" i="6"/>
  <c r="AO83" i="6"/>
  <c r="AN83" i="6"/>
  <c r="AL83" i="6"/>
  <c r="AK83" i="6"/>
  <c r="AI83" i="6"/>
  <c r="AH83" i="6"/>
  <c r="AF83" i="6"/>
  <c r="AE83" i="6"/>
  <c r="AC83" i="6"/>
  <c r="AB83" i="6"/>
  <c r="Z83" i="6"/>
  <c r="Y83" i="6"/>
  <c r="W83" i="6"/>
  <c r="V83" i="6"/>
  <c r="T83" i="6"/>
  <c r="S83" i="6"/>
  <c r="Q83" i="6"/>
  <c r="P83" i="6"/>
  <c r="N83" i="6"/>
  <c r="M83" i="6"/>
  <c r="K83" i="6"/>
  <c r="J83" i="6"/>
  <c r="H83" i="6"/>
  <c r="G83" i="6"/>
  <c r="E83" i="6"/>
  <c r="D83" i="6"/>
  <c r="AZ82" i="6"/>
  <c r="AY82" i="6"/>
  <c r="AX82" i="6"/>
  <c r="AW82" i="6"/>
  <c r="AV82" i="6"/>
  <c r="AU82" i="6"/>
  <c r="AT82" i="6"/>
  <c r="AS82" i="6"/>
  <c r="AR82" i="6"/>
  <c r="AQ82" i="6"/>
  <c r="AO82" i="6"/>
  <c r="AN82" i="6"/>
  <c r="AL82" i="6"/>
  <c r="AK82" i="6"/>
  <c r="AI82" i="6"/>
  <c r="AH82" i="6"/>
  <c r="AF82" i="6"/>
  <c r="AE82" i="6"/>
  <c r="AC82" i="6"/>
  <c r="AB82" i="6"/>
  <c r="Z82" i="6"/>
  <c r="Y82" i="6"/>
  <c r="W82" i="6"/>
  <c r="V82" i="6"/>
  <c r="T82" i="6"/>
  <c r="S82" i="6"/>
  <c r="Q82" i="6"/>
  <c r="P82" i="6"/>
  <c r="N82" i="6"/>
  <c r="M82" i="6"/>
  <c r="K82" i="6"/>
  <c r="J82" i="6"/>
  <c r="H82" i="6"/>
  <c r="G82" i="6"/>
  <c r="E82" i="6"/>
  <c r="D82" i="6"/>
  <c r="AZ81" i="6"/>
  <c r="AY81" i="6"/>
  <c r="AX81" i="6"/>
  <c r="AW81" i="6"/>
  <c r="AV81" i="6"/>
  <c r="AU81" i="6"/>
  <c r="AT81" i="6"/>
  <c r="AS81" i="6"/>
  <c r="AR81" i="6"/>
  <c r="AQ81" i="6"/>
  <c r="AO81" i="6"/>
  <c r="AN81" i="6"/>
  <c r="AL81" i="6"/>
  <c r="AK81" i="6"/>
  <c r="AI81" i="6"/>
  <c r="AH81" i="6"/>
  <c r="AF81" i="6"/>
  <c r="AE81" i="6"/>
  <c r="AC81" i="6"/>
  <c r="AB81" i="6"/>
  <c r="Z81" i="6"/>
  <c r="Y81" i="6"/>
  <c r="W81" i="6"/>
  <c r="V81" i="6"/>
  <c r="T81" i="6"/>
  <c r="S81" i="6"/>
  <c r="Q81" i="6"/>
  <c r="P81" i="6"/>
  <c r="N81" i="6"/>
  <c r="M81" i="6"/>
  <c r="K81" i="6"/>
  <c r="J81" i="6"/>
  <c r="H81" i="6"/>
  <c r="G81" i="6"/>
  <c r="E81" i="6"/>
  <c r="D81" i="6"/>
  <c r="AZ80" i="6"/>
  <c r="AY80" i="6"/>
  <c r="AX80" i="6"/>
  <c r="AW80" i="6"/>
  <c r="AV80" i="6"/>
  <c r="AU80" i="6"/>
  <c r="AT80" i="6"/>
  <c r="AS80" i="6"/>
  <c r="AR80" i="6"/>
  <c r="AQ80" i="6"/>
  <c r="AO80" i="6"/>
  <c r="AN80" i="6"/>
  <c r="AL80" i="6"/>
  <c r="AK80" i="6"/>
  <c r="AI80" i="6"/>
  <c r="AH80" i="6"/>
  <c r="AF80" i="6"/>
  <c r="AE80" i="6"/>
  <c r="AC80" i="6"/>
  <c r="AB80" i="6"/>
  <c r="Z80" i="6"/>
  <c r="Y80" i="6"/>
  <c r="W80" i="6"/>
  <c r="V80" i="6"/>
  <c r="T80" i="6"/>
  <c r="S80" i="6"/>
  <c r="Q80" i="6"/>
  <c r="P80" i="6"/>
  <c r="N80" i="6"/>
  <c r="M80" i="6"/>
  <c r="K80" i="6"/>
  <c r="J80" i="6"/>
  <c r="H80" i="6"/>
  <c r="G80" i="6"/>
  <c r="E80" i="6"/>
  <c r="D80" i="6"/>
  <c r="AZ79" i="6"/>
  <c r="AY79" i="6"/>
  <c r="AX79" i="6"/>
  <c r="AW79" i="6"/>
  <c r="AV79" i="6"/>
  <c r="AU79" i="6"/>
  <c r="AT79" i="6"/>
  <c r="AS79" i="6"/>
  <c r="AR79" i="6"/>
  <c r="AQ79" i="6"/>
  <c r="AO79" i="6"/>
  <c r="AN79" i="6"/>
  <c r="AL79" i="6"/>
  <c r="AK79" i="6"/>
  <c r="AI79" i="6"/>
  <c r="AH79" i="6"/>
  <c r="AF79" i="6"/>
  <c r="AE79" i="6"/>
  <c r="AC79" i="6"/>
  <c r="AB79" i="6"/>
  <c r="Z79" i="6"/>
  <c r="Y79" i="6"/>
  <c r="W79" i="6"/>
  <c r="V79" i="6"/>
  <c r="T79" i="6"/>
  <c r="S79" i="6"/>
  <c r="Q79" i="6"/>
  <c r="P79" i="6"/>
  <c r="N79" i="6"/>
  <c r="M79" i="6"/>
  <c r="K79" i="6"/>
  <c r="J79" i="6"/>
  <c r="H79" i="6"/>
  <c r="G79" i="6"/>
  <c r="E79" i="6"/>
  <c r="D79" i="6"/>
  <c r="AZ78" i="6"/>
  <c r="AY78" i="6"/>
  <c r="AX78" i="6"/>
  <c r="AW78" i="6"/>
  <c r="AV78" i="6"/>
  <c r="AU78" i="6"/>
  <c r="AT78" i="6"/>
  <c r="AS78" i="6"/>
  <c r="AR78" i="6"/>
  <c r="AQ78" i="6"/>
  <c r="AO78" i="6"/>
  <c r="AN78" i="6"/>
  <c r="AL78" i="6"/>
  <c r="AK78" i="6"/>
  <c r="AI78" i="6"/>
  <c r="AH78" i="6"/>
  <c r="AF78" i="6"/>
  <c r="AE78" i="6"/>
  <c r="AC78" i="6"/>
  <c r="AB78" i="6"/>
  <c r="Z78" i="6"/>
  <c r="Y78" i="6"/>
  <c r="W78" i="6"/>
  <c r="V78" i="6"/>
  <c r="T78" i="6"/>
  <c r="S78" i="6"/>
  <c r="Q78" i="6"/>
  <c r="P78" i="6"/>
  <c r="N78" i="6"/>
  <c r="M78" i="6"/>
  <c r="K78" i="6"/>
  <c r="J78" i="6"/>
  <c r="H78" i="6"/>
  <c r="G78" i="6"/>
  <c r="E78" i="6"/>
  <c r="D78" i="6"/>
  <c r="AZ77" i="6"/>
  <c r="AY77" i="6"/>
  <c r="AX77" i="6"/>
  <c r="AW77" i="6"/>
  <c r="AV77" i="6"/>
  <c r="AU77" i="6"/>
  <c r="AT77" i="6"/>
  <c r="AS77" i="6"/>
  <c r="AR77" i="6"/>
  <c r="AQ77" i="6"/>
  <c r="AO77" i="6"/>
  <c r="AN77" i="6"/>
  <c r="AL77" i="6"/>
  <c r="AK77" i="6"/>
  <c r="AI77" i="6"/>
  <c r="AH77" i="6"/>
  <c r="AF77" i="6"/>
  <c r="AE77" i="6"/>
  <c r="AC77" i="6"/>
  <c r="AB77" i="6"/>
  <c r="Z77" i="6"/>
  <c r="Y77" i="6"/>
  <c r="W77" i="6"/>
  <c r="V77" i="6"/>
  <c r="T77" i="6"/>
  <c r="S77" i="6"/>
  <c r="Q77" i="6"/>
  <c r="P77" i="6"/>
  <c r="N77" i="6"/>
  <c r="M77" i="6"/>
  <c r="K77" i="6"/>
  <c r="J77" i="6"/>
  <c r="H77" i="6"/>
  <c r="G77" i="6"/>
  <c r="E77" i="6"/>
  <c r="D77" i="6"/>
  <c r="AZ76" i="6"/>
  <c r="AY76" i="6"/>
  <c r="AX76" i="6"/>
  <c r="AW76" i="6"/>
  <c r="AV76" i="6"/>
  <c r="AU76" i="6"/>
  <c r="AT76" i="6"/>
  <c r="AS76" i="6"/>
  <c r="AR76" i="6"/>
  <c r="AQ76" i="6"/>
  <c r="AO76" i="6"/>
  <c r="AN76" i="6"/>
  <c r="AL76" i="6"/>
  <c r="AK76" i="6"/>
  <c r="AI76" i="6"/>
  <c r="AH76" i="6"/>
  <c r="AF76" i="6"/>
  <c r="AE76" i="6"/>
  <c r="AC76" i="6"/>
  <c r="AB76" i="6"/>
  <c r="Z76" i="6"/>
  <c r="Y76" i="6"/>
  <c r="W76" i="6"/>
  <c r="V76" i="6"/>
  <c r="T76" i="6"/>
  <c r="S76" i="6"/>
  <c r="Q76" i="6"/>
  <c r="P76" i="6"/>
  <c r="N76" i="6"/>
  <c r="M76" i="6"/>
  <c r="K76" i="6"/>
  <c r="J76" i="6"/>
  <c r="H76" i="6"/>
  <c r="G76" i="6"/>
  <c r="E76" i="6"/>
  <c r="D76" i="6"/>
  <c r="AZ75" i="6"/>
  <c r="AY75" i="6"/>
  <c r="AX75" i="6"/>
  <c r="AW75" i="6"/>
  <c r="AV75" i="6"/>
  <c r="AU75" i="6"/>
  <c r="AT75" i="6"/>
  <c r="AS75" i="6"/>
  <c r="AR75" i="6"/>
  <c r="AQ75" i="6"/>
  <c r="AO75" i="6"/>
  <c r="AN75" i="6"/>
  <c r="AL75" i="6"/>
  <c r="AK75" i="6"/>
  <c r="AI75" i="6"/>
  <c r="AH75" i="6"/>
  <c r="AF75" i="6"/>
  <c r="AE75" i="6"/>
  <c r="AC75" i="6"/>
  <c r="AB75" i="6"/>
  <c r="Z75" i="6"/>
  <c r="Y75" i="6"/>
  <c r="W75" i="6"/>
  <c r="V75" i="6"/>
  <c r="T75" i="6"/>
  <c r="S75" i="6"/>
  <c r="Q75" i="6"/>
  <c r="P75" i="6"/>
  <c r="N75" i="6"/>
  <c r="M75" i="6"/>
  <c r="K75" i="6"/>
  <c r="J75" i="6"/>
  <c r="H75" i="6"/>
  <c r="G75" i="6"/>
  <c r="E75" i="6"/>
  <c r="D75" i="6"/>
  <c r="AZ74" i="6"/>
  <c r="AY74" i="6"/>
  <c r="AX74" i="6"/>
  <c r="AW74" i="6"/>
  <c r="AV74" i="6"/>
  <c r="AU74" i="6"/>
  <c r="AT74" i="6"/>
  <c r="AS74" i="6"/>
  <c r="AR74" i="6"/>
  <c r="AQ74" i="6"/>
  <c r="AO74" i="6"/>
  <c r="AN74" i="6"/>
  <c r="AL74" i="6"/>
  <c r="AK74" i="6"/>
  <c r="AI74" i="6"/>
  <c r="AH74" i="6"/>
  <c r="AF74" i="6"/>
  <c r="AE74" i="6"/>
  <c r="AC74" i="6"/>
  <c r="AB74" i="6"/>
  <c r="Z74" i="6"/>
  <c r="Y74" i="6"/>
  <c r="W74" i="6"/>
  <c r="V74" i="6"/>
  <c r="T74" i="6"/>
  <c r="S74" i="6"/>
  <c r="Q74" i="6"/>
  <c r="P74" i="6"/>
  <c r="N74" i="6"/>
  <c r="M74" i="6"/>
  <c r="K74" i="6"/>
  <c r="J74" i="6"/>
  <c r="H74" i="6"/>
  <c r="G74" i="6"/>
  <c r="E74" i="6"/>
  <c r="D74" i="6"/>
  <c r="AZ73" i="6"/>
  <c r="AY73" i="6"/>
  <c r="AX73" i="6"/>
  <c r="AW73" i="6"/>
  <c r="AV73" i="6"/>
  <c r="AU73" i="6"/>
  <c r="AT73" i="6"/>
  <c r="AS73" i="6"/>
  <c r="AR73" i="6"/>
  <c r="AQ73" i="6"/>
  <c r="AO73" i="6"/>
  <c r="AN73" i="6"/>
  <c r="AL73" i="6"/>
  <c r="AK73" i="6"/>
  <c r="AI73" i="6"/>
  <c r="AH73" i="6"/>
  <c r="AF73" i="6"/>
  <c r="AE73" i="6"/>
  <c r="AC73" i="6"/>
  <c r="AB73" i="6"/>
  <c r="Z73" i="6"/>
  <c r="Y73" i="6"/>
  <c r="W73" i="6"/>
  <c r="V73" i="6"/>
  <c r="T73" i="6"/>
  <c r="S73" i="6"/>
  <c r="Q73" i="6"/>
  <c r="P73" i="6"/>
  <c r="N73" i="6"/>
  <c r="M73" i="6"/>
  <c r="K73" i="6"/>
  <c r="J73" i="6"/>
  <c r="H73" i="6"/>
  <c r="G73" i="6"/>
  <c r="E73" i="6"/>
  <c r="D73" i="6"/>
  <c r="AZ72" i="6"/>
  <c r="AY72" i="6"/>
  <c r="AX72" i="6"/>
  <c r="AW72" i="6"/>
  <c r="AV72" i="6"/>
  <c r="AU72" i="6"/>
  <c r="AT72" i="6"/>
  <c r="AS72" i="6"/>
  <c r="AR72" i="6"/>
  <c r="AQ72" i="6"/>
  <c r="AO72" i="6"/>
  <c r="AN72" i="6"/>
  <c r="AL72" i="6"/>
  <c r="AK72" i="6"/>
  <c r="AI72" i="6"/>
  <c r="AH72" i="6"/>
  <c r="AF72" i="6"/>
  <c r="AE72" i="6"/>
  <c r="AC72" i="6"/>
  <c r="AB72" i="6"/>
  <c r="Z72" i="6"/>
  <c r="Y72" i="6"/>
  <c r="W72" i="6"/>
  <c r="V72" i="6"/>
  <c r="T72" i="6"/>
  <c r="S72" i="6"/>
  <c r="Q72" i="6"/>
  <c r="P72" i="6"/>
  <c r="N72" i="6"/>
  <c r="M72" i="6"/>
  <c r="K72" i="6"/>
  <c r="J72" i="6"/>
  <c r="H72" i="6"/>
  <c r="G72" i="6"/>
  <c r="E72" i="6"/>
  <c r="D72" i="6"/>
  <c r="AZ71" i="6"/>
  <c r="AY71" i="6"/>
  <c r="AX71" i="6"/>
  <c r="AW71" i="6"/>
  <c r="AV71" i="6"/>
  <c r="AU71" i="6"/>
  <c r="AT71" i="6"/>
  <c r="AS71" i="6"/>
  <c r="AR71" i="6"/>
  <c r="AQ71" i="6"/>
  <c r="AO71" i="6"/>
  <c r="AN71" i="6"/>
  <c r="AL71" i="6"/>
  <c r="AK71" i="6"/>
  <c r="AI71" i="6"/>
  <c r="AH71" i="6"/>
  <c r="AF71" i="6"/>
  <c r="AE71" i="6"/>
  <c r="AC71" i="6"/>
  <c r="AB71" i="6"/>
  <c r="Z71" i="6"/>
  <c r="Y71" i="6"/>
  <c r="W71" i="6"/>
  <c r="V71" i="6"/>
  <c r="T71" i="6"/>
  <c r="S71" i="6"/>
  <c r="Q71" i="6"/>
  <c r="P71" i="6"/>
  <c r="N71" i="6"/>
  <c r="M71" i="6"/>
  <c r="K71" i="6"/>
  <c r="J71" i="6"/>
  <c r="H71" i="6"/>
  <c r="G71" i="6"/>
  <c r="E71" i="6"/>
  <c r="D71" i="6"/>
  <c r="AZ70" i="6"/>
  <c r="AY70" i="6"/>
  <c r="AX70" i="6"/>
  <c r="AW70" i="6"/>
  <c r="AV70" i="6"/>
  <c r="AU70" i="6"/>
  <c r="AT70" i="6"/>
  <c r="AS70" i="6"/>
  <c r="AR70" i="6"/>
  <c r="AQ70" i="6"/>
  <c r="AO70" i="6"/>
  <c r="AN70" i="6"/>
  <c r="AL70" i="6"/>
  <c r="AK70" i="6"/>
  <c r="AI70" i="6"/>
  <c r="AH70" i="6"/>
  <c r="AF70" i="6"/>
  <c r="AE70" i="6"/>
  <c r="AC70" i="6"/>
  <c r="AB70" i="6"/>
  <c r="Z70" i="6"/>
  <c r="Y70" i="6"/>
  <c r="W70" i="6"/>
  <c r="V70" i="6"/>
  <c r="T70" i="6"/>
  <c r="S70" i="6"/>
  <c r="Q70" i="6"/>
  <c r="P70" i="6"/>
  <c r="N70" i="6"/>
  <c r="M70" i="6"/>
  <c r="K70" i="6"/>
  <c r="J70" i="6"/>
  <c r="H70" i="6"/>
  <c r="G70" i="6"/>
  <c r="E70" i="6"/>
  <c r="D70" i="6"/>
  <c r="AZ69" i="6"/>
  <c r="AY69" i="6"/>
  <c r="AX69" i="6"/>
  <c r="AW69" i="6"/>
  <c r="AV69" i="6"/>
  <c r="AU69" i="6"/>
  <c r="AT69" i="6"/>
  <c r="AS69" i="6"/>
  <c r="AR69" i="6"/>
  <c r="AQ69" i="6"/>
  <c r="AO69" i="6"/>
  <c r="AN69" i="6"/>
  <c r="AL69" i="6"/>
  <c r="AK69" i="6"/>
  <c r="AI69" i="6"/>
  <c r="AH69" i="6"/>
  <c r="AF69" i="6"/>
  <c r="AE69" i="6"/>
  <c r="AC69" i="6"/>
  <c r="AB69" i="6"/>
  <c r="Z69" i="6"/>
  <c r="Y69" i="6"/>
  <c r="W69" i="6"/>
  <c r="V69" i="6"/>
  <c r="T69" i="6"/>
  <c r="S69" i="6"/>
  <c r="Q69" i="6"/>
  <c r="P69" i="6"/>
  <c r="N69" i="6"/>
  <c r="M69" i="6"/>
  <c r="K69" i="6"/>
  <c r="J69" i="6"/>
  <c r="H69" i="6"/>
  <c r="G69" i="6"/>
  <c r="E69" i="6"/>
  <c r="D69" i="6"/>
  <c r="AZ68" i="6"/>
  <c r="AY68" i="6"/>
  <c r="AX68" i="6"/>
  <c r="AW68" i="6"/>
  <c r="AV68" i="6"/>
  <c r="AU68" i="6"/>
  <c r="AT68" i="6"/>
  <c r="AS68" i="6"/>
  <c r="AR68" i="6"/>
  <c r="AQ68" i="6"/>
  <c r="AO68" i="6"/>
  <c r="AN68" i="6"/>
  <c r="AL68" i="6"/>
  <c r="AK68" i="6"/>
  <c r="AI68" i="6"/>
  <c r="AH68" i="6"/>
  <c r="AF68" i="6"/>
  <c r="AE68" i="6"/>
  <c r="AC68" i="6"/>
  <c r="AB68" i="6"/>
  <c r="Z68" i="6"/>
  <c r="Y68" i="6"/>
  <c r="W68" i="6"/>
  <c r="V68" i="6"/>
  <c r="T68" i="6"/>
  <c r="S68" i="6"/>
  <c r="Q68" i="6"/>
  <c r="P68" i="6"/>
  <c r="N68" i="6"/>
  <c r="M68" i="6"/>
  <c r="K68" i="6"/>
  <c r="J68" i="6"/>
  <c r="H68" i="6"/>
  <c r="G68" i="6"/>
  <c r="E68" i="6"/>
  <c r="D68" i="6"/>
  <c r="AZ67" i="6"/>
  <c r="AY67" i="6"/>
  <c r="AX67" i="6"/>
  <c r="AW67" i="6"/>
  <c r="AV67" i="6"/>
  <c r="AU67" i="6"/>
  <c r="AT67" i="6"/>
  <c r="AS67" i="6"/>
  <c r="AR67" i="6"/>
  <c r="AQ67" i="6"/>
  <c r="AO67" i="6"/>
  <c r="AN67" i="6"/>
  <c r="AL67" i="6"/>
  <c r="AK67" i="6"/>
  <c r="AI67" i="6"/>
  <c r="AH67" i="6"/>
  <c r="AF67" i="6"/>
  <c r="AE67" i="6"/>
  <c r="AC67" i="6"/>
  <c r="AB67" i="6"/>
  <c r="Z67" i="6"/>
  <c r="Y67" i="6"/>
  <c r="W67" i="6"/>
  <c r="V67" i="6"/>
  <c r="T67" i="6"/>
  <c r="S67" i="6"/>
  <c r="Q67" i="6"/>
  <c r="P67" i="6"/>
  <c r="N67" i="6"/>
  <c r="M67" i="6"/>
  <c r="K67" i="6"/>
  <c r="J67" i="6"/>
  <c r="H67" i="6"/>
  <c r="G67" i="6"/>
  <c r="E67" i="6"/>
  <c r="D67" i="6"/>
  <c r="AZ66" i="6"/>
  <c r="AY66" i="6"/>
  <c r="AX66" i="6"/>
  <c r="AW66" i="6"/>
  <c r="AV66" i="6"/>
  <c r="AU66" i="6"/>
  <c r="AT66" i="6"/>
  <c r="AS66" i="6"/>
  <c r="AR66" i="6"/>
  <c r="AQ66" i="6"/>
  <c r="AO66" i="6"/>
  <c r="AN66" i="6"/>
  <c r="AL66" i="6"/>
  <c r="AK66" i="6"/>
  <c r="AI66" i="6"/>
  <c r="AH66" i="6"/>
  <c r="AF66" i="6"/>
  <c r="AE66" i="6"/>
  <c r="AC66" i="6"/>
  <c r="AB66" i="6"/>
  <c r="Z66" i="6"/>
  <c r="Y66" i="6"/>
  <c r="W66" i="6"/>
  <c r="V66" i="6"/>
  <c r="T66" i="6"/>
  <c r="S66" i="6"/>
  <c r="Q66" i="6"/>
  <c r="P66" i="6"/>
  <c r="N66" i="6"/>
  <c r="M66" i="6"/>
  <c r="K66" i="6"/>
  <c r="J66" i="6"/>
  <c r="H66" i="6"/>
  <c r="G66" i="6"/>
  <c r="E66" i="6"/>
  <c r="D66" i="6"/>
  <c r="AZ65" i="6"/>
  <c r="AY65" i="6"/>
  <c r="AX65" i="6"/>
  <c r="AW65" i="6"/>
  <c r="AV65" i="6"/>
  <c r="AU65" i="6"/>
  <c r="AT65" i="6"/>
  <c r="AS65" i="6"/>
  <c r="AR65" i="6"/>
  <c r="AQ65" i="6"/>
  <c r="AO65" i="6"/>
  <c r="AN65" i="6"/>
  <c r="AL65" i="6"/>
  <c r="AK65" i="6"/>
  <c r="AI65" i="6"/>
  <c r="AH65" i="6"/>
  <c r="AF65" i="6"/>
  <c r="AE65" i="6"/>
  <c r="AC65" i="6"/>
  <c r="AB65" i="6"/>
  <c r="Z65" i="6"/>
  <c r="Y65" i="6"/>
  <c r="W65" i="6"/>
  <c r="V65" i="6"/>
  <c r="T65" i="6"/>
  <c r="S65" i="6"/>
  <c r="Q65" i="6"/>
  <c r="P65" i="6"/>
  <c r="N65" i="6"/>
  <c r="M65" i="6"/>
  <c r="K65" i="6"/>
  <c r="J65" i="6"/>
  <c r="H65" i="6"/>
  <c r="G65" i="6"/>
  <c r="E65" i="6"/>
  <c r="D65" i="6"/>
  <c r="AZ64" i="6"/>
  <c r="AY64" i="6"/>
  <c r="AX64" i="6"/>
  <c r="AW64" i="6"/>
  <c r="AV64" i="6"/>
  <c r="AU64" i="6"/>
  <c r="AT64" i="6"/>
  <c r="AS64" i="6"/>
  <c r="AR64" i="6"/>
  <c r="AQ64" i="6"/>
  <c r="AO64" i="6"/>
  <c r="AN64" i="6"/>
  <c r="AL64" i="6"/>
  <c r="AK64" i="6"/>
  <c r="AI64" i="6"/>
  <c r="AH64" i="6"/>
  <c r="AF64" i="6"/>
  <c r="AE64" i="6"/>
  <c r="AC64" i="6"/>
  <c r="AB64" i="6"/>
  <c r="Z64" i="6"/>
  <c r="Y64" i="6"/>
  <c r="W64" i="6"/>
  <c r="V64" i="6"/>
  <c r="T64" i="6"/>
  <c r="S64" i="6"/>
  <c r="Q64" i="6"/>
  <c r="P64" i="6"/>
  <c r="N64" i="6"/>
  <c r="M64" i="6"/>
  <c r="K64" i="6"/>
  <c r="J64" i="6"/>
  <c r="H64" i="6"/>
  <c r="G64" i="6"/>
  <c r="E64" i="6"/>
  <c r="D64" i="6"/>
  <c r="AZ63" i="6"/>
  <c r="AY63" i="6"/>
  <c r="AX63" i="6"/>
  <c r="AW63" i="6"/>
  <c r="AV63" i="6"/>
  <c r="AU63" i="6"/>
  <c r="AT63" i="6"/>
  <c r="AS63" i="6"/>
  <c r="AR63" i="6"/>
  <c r="AQ63" i="6"/>
  <c r="AO63" i="6"/>
  <c r="AN63" i="6"/>
  <c r="AL63" i="6"/>
  <c r="AK63" i="6"/>
  <c r="AI63" i="6"/>
  <c r="AH63" i="6"/>
  <c r="AF63" i="6"/>
  <c r="AE63" i="6"/>
  <c r="AC63" i="6"/>
  <c r="AB63" i="6"/>
  <c r="Z63" i="6"/>
  <c r="Y63" i="6"/>
  <c r="W63" i="6"/>
  <c r="V63" i="6"/>
  <c r="T63" i="6"/>
  <c r="S63" i="6"/>
  <c r="Q63" i="6"/>
  <c r="P63" i="6"/>
  <c r="N63" i="6"/>
  <c r="M63" i="6"/>
  <c r="K63" i="6"/>
  <c r="J63" i="6"/>
  <c r="H63" i="6"/>
  <c r="G63" i="6"/>
  <c r="E63" i="6"/>
  <c r="D63" i="6"/>
  <c r="AZ62" i="6"/>
  <c r="AY62" i="6"/>
  <c r="AX62" i="6"/>
  <c r="AW62" i="6"/>
  <c r="AV62" i="6"/>
  <c r="AU62" i="6"/>
  <c r="AT62" i="6"/>
  <c r="AS62" i="6"/>
  <c r="AR62" i="6"/>
  <c r="AQ62" i="6"/>
  <c r="AO62" i="6"/>
  <c r="AN62" i="6"/>
  <c r="AL62" i="6"/>
  <c r="AK62" i="6"/>
  <c r="AI62" i="6"/>
  <c r="AH62" i="6"/>
  <c r="AF62" i="6"/>
  <c r="AE62" i="6"/>
  <c r="AC62" i="6"/>
  <c r="AB62" i="6"/>
  <c r="Z62" i="6"/>
  <c r="Y62" i="6"/>
  <c r="W62" i="6"/>
  <c r="V62" i="6"/>
  <c r="T62" i="6"/>
  <c r="S62" i="6"/>
  <c r="Q62" i="6"/>
  <c r="P62" i="6"/>
  <c r="N62" i="6"/>
  <c r="M62" i="6"/>
  <c r="K62" i="6"/>
  <c r="J62" i="6"/>
  <c r="H62" i="6"/>
  <c r="G62" i="6"/>
  <c r="E62" i="6"/>
  <c r="D62" i="6"/>
  <c r="AZ61" i="6"/>
  <c r="AY61" i="6"/>
  <c r="AX61" i="6"/>
  <c r="AW61" i="6"/>
  <c r="AV61" i="6"/>
  <c r="AU61" i="6"/>
  <c r="AT61" i="6"/>
  <c r="AS61" i="6"/>
  <c r="AR61" i="6"/>
  <c r="AQ61" i="6"/>
  <c r="AO61" i="6"/>
  <c r="AN61" i="6"/>
  <c r="AL61" i="6"/>
  <c r="AK61" i="6"/>
  <c r="AI61" i="6"/>
  <c r="AH61" i="6"/>
  <c r="AF61" i="6"/>
  <c r="AE61" i="6"/>
  <c r="AC61" i="6"/>
  <c r="AB61" i="6"/>
  <c r="Z61" i="6"/>
  <c r="Y61" i="6"/>
  <c r="W61" i="6"/>
  <c r="V61" i="6"/>
  <c r="T61" i="6"/>
  <c r="S61" i="6"/>
  <c r="Q61" i="6"/>
  <c r="P61" i="6"/>
  <c r="N61" i="6"/>
  <c r="M61" i="6"/>
  <c r="K61" i="6"/>
  <c r="J61" i="6"/>
  <c r="H61" i="6"/>
  <c r="G61" i="6"/>
  <c r="E61" i="6"/>
  <c r="D61" i="6"/>
  <c r="AZ60" i="6"/>
  <c r="AY60" i="6"/>
  <c r="AX60" i="6"/>
  <c r="AW60" i="6"/>
  <c r="AV60" i="6"/>
  <c r="AU60" i="6"/>
  <c r="AT60" i="6"/>
  <c r="AS60" i="6"/>
  <c r="AR60" i="6"/>
  <c r="AQ60" i="6"/>
  <c r="AO60" i="6"/>
  <c r="AN60" i="6"/>
  <c r="AL60" i="6"/>
  <c r="AK60" i="6"/>
  <c r="AI60" i="6"/>
  <c r="AH60" i="6"/>
  <c r="AF60" i="6"/>
  <c r="AE60" i="6"/>
  <c r="AC60" i="6"/>
  <c r="AB60" i="6"/>
  <c r="Z60" i="6"/>
  <c r="Y60" i="6"/>
  <c r="W60" i="6"/>
  <c r="V60" i="6"/>
  <c r="T60" i="6"/>
  <c r="S60" i="6"/>
  <c r="Q60" i="6"/>
  <c r="P60" i="6"/>
  <c r="N60" i="6"/>
  <c r="M60" i="6"/>
  <c r="K60" i="6"/>
  <c r="J60" i="6"/>
  <c r="H60" i="6"/>
  <c r="G60" i="6"/>
  <c r="E60" i="6"/>
  <c r="D60" i="6"/>
  <c r="AZ59" i="6"/>
  <c r="AY59" i="6"/>
  <c r="AX59" i="6"/>
  <c r="AW59" i="6"/>
  <c r="AV59" i="6"/>
  <c r="AU59" i="6"/>
  <c r="AT59" i="6"/>
  <c r="AS59" i="6"/>
  <c r="AR59" i="6"/>
  <c r="AQ59" i="6"/>
  <c r="AO59" i="6"/>
  <c r="AN59" i="6"/>
  <c r="AL59" i="6"/>
  <c r="AK59" i="6"/>
  <c r="AI59" i="6"/>
  <c r="AH59" i="6"/>
  <c r="AF59" i="6"/>
  <c r="AE59" i="6"/>
  <c r="AC59" i="6"/>
  <c r="AB59" i="6"/>
  <c r="Z59" i="6"/>
  <c r="Y59" i="6"/>
  <c r="W59" i="6"/>
  <c r="V59" i="6"/>
  <c r="T59" i="6"/>
  <c r="S59" i="6"/>
  <c r="Q59" i="6"/>
  <c r="P59" i="6"/>
  <c r="N59" i="6"/>
  <c r="M59" i="6"/>
  <c r="K59" i="6"/>
  <c r="J59" i="6"/>
  <c r="H59" i="6"/>
  <c r="G59" i="6"/>
  <c r="E59" i="6"/>
  <c r="D59" i="6"/>
  <c r="AZ58" i="6"/>
  <c r="AY58" i="6"/>
  <c r="AX58" i="6"/>
  <c r="AW58" i="6"/>
  <c r="AV58" i="6"/>
  <c r="AU58" i="6"/>
  <c r="AT58" i="6"/>
  <c r="AS58" i="6"/>
  <c r="AR58" i="6"/>
  <c r="AQ58" i="6"/>
  <c r="AO58" i="6"/>
  <c r="AN58" i="6"/>
  <c r="AL58" i="6"/>
  <c r="AK58" i="6"/>
  <c r="AI58" i="6"/>
  <c r="AH58" i="6"/>
  <c r="AF58" i="6"/>
  <c r="AE58" i="6"/>
  <c r="AC58" i="6"/>
  <c r="AB58" i="6"/>
  <c r="Z58" i="6"/>
  <c r="Y58" i="6"/>
  <c r="W58" i="6"/>
  <c r="V58" i="6"/>
  <c r="T58" i="6"/>
  <c r="S58" i="6"/>
  <c r="Q58" i="6"/>
  <c r="P58" i="6"/>
  <c r="N58" i="6"/>
  <c r="M58" i="6"/>
  <c r="K58" i="6"/>
  <c r="J58" i="6"/>
  <c r="H58" i="6"/>
  <c r="G58" i="6"/>
  <c r="E58" i="6"/>
  <c r="D58" i="6"/>
  <c r="AZ57" i="6"/>
  <c r="AY57" i="6"/>
  <c r="AX57" i="6"/>
  <c r="AW57" i="6"/>
  <c r="AV57" i="6"/>
  <c r="AU57" i="6"/>
  <c r="AT57" i="6"/>
  <c r="AS57" i="6"/>
  <c r="AR57" i="6"/>
  <c r="AQ57" i="6"/>
  <c r="AO57" i="6"/>
  <c r="AN57" i="6"/>
  <c r="AL57" i="6"/>
  <c r="AK57" i="6"/>
  <c r="AI57" i="6"/>
  <c r="AH57" i="6"/>
  <c r="AF57" i="6"/>
  <c r="AE57" i="6"/>
  <c r="AC57" i="6"/>
  <c r="AB57" i="6"/>
  <c r="Z57" i="6"/>
  <c r="Y57" i="6"/>
  <c r="W57" i="6"/>
  <c r="V57" i="6"/>
  <c r="T57" i="6"/>
  <c r="S57" i="6"/>
  <c r="Q57" i="6"/>
  <c r="P57" i="6"/>
  <c r="N57" i="6"/>
  <c r="M57" i="6"/>
  <c r="K57" i="6"/>
  <c r="J57" i="6"/>
  <c r="H57" i="6"/>
  <c r="G57" i="6"/>
  <c r="E57" i="6"/>
  <c r="D57" i="6"/>
  <c r="AZ56" i="6"/>
  <c r="AY56" i="6"/>
  <c r="AX56" i="6"/>
  <c r="AW56" i="6"/>
  <c r="AV56" i="6"/>
  <c r="AU56" i="6"/>
  <c r="AT56" i="6"/>
  <c r="AS56" i="6"/>
  <c r="AR56" i="6"/>
  <c r="AQ56" i="6"/>
  <c r="AO56" i="6"/>
  <c r="AN56" i="6"/>
  <c r="AL56" i="6"/>
  <c r="AK56" i="6"/>
  <c r="AI56" i="6"/>
  <c r="AH56" i="6"/>
  <c r="AF56" i="6"/>
  <c r="AE56" i="6"/>
  <c r="AC56" i="6"/>
  <c r="AB56" i="6"/>
  <c r="Z56" i="6"/>
  <c r="Y56" i="6"/>
  <c r="W56" i="6"/>
  <c r="V56" i="6"/>
  <c r="T56" i="6"/>
  <c r="S56" i="6"/>
  <c r="Q56" i="6"/>
  <c r="P56" i="6"/>
  <c r="N56" i="6"/>
  <c r="M56" i="6"/>
  <c r="K56" i="6"/>
  <c r="J56" i="6"/>
  <c r="H56" i="6"/>
  <c r="G56" i="6"/>
  <c r="E56" i="6"/>
  <c r="D56" i="6"/>
  <c r="AZ55" i="6"/>
  <c r="AY55" i="6"/>
  <c r="AX55" i="6"/>
  <c r="AW55" i="6"/>
  <c r="AV55" i="6"/>
  <c r="AU55" i="6"/>
  <c r="AT55" i="6"/>
  <c r="AS55" i="6"/>
  <c r="AR55" i="6"/>
  <c r="AQ55" i="6"/>
  <c r="AO55" i="6"/>
  <c r="AN55" i="6"/>
  <c r="AL55" i="6"/>
  <c r="AK55" i="6"/>
  <c r="AI55" i="6"/>
  <c r="AH55" i="6"/>
  <c r="AF55" i="6"/>
  <c r="AE55" i="6"/>
  <c r="AC55" i="6"/>
  <c r="AB55" i="6"/>
  <c r="Z55" i="6"/>
  <c r="Y55" i="6"/>
  <c r="W55" i="6"/>
  <c r="V55" i="6"/>
  <c r="T55" i="6"/>
  <c r="S55" i="6"/>
  <c r="Q55" i="6"/>
  <c r="P55" i="6"/>
  <c r="N55" i="6"/>
  <c r="M55" i="6"/>
  <c r="K55" i="6"/>
  <c r="J55" i="6"/>
  <c r="H55" i="6"/>
  <c r="G55" i="6"/>
  <c r="E55" i="6"/>
  <c r="D55" i="6"/>
  <c r="AZ54" i="6"/>
  <c r="AY54" i="6"/>
  <c r="AX54" i="6"/>
  <c r="AW54" i="6"/>
  <c r="AV54" i="6"/>
  <c r="AU54" i="6"/>
  <c r="AT54" i="6"/>
  <c r="AS54" i="6"/>
  <c r="AR54" i="6"/>
  <c r="AQ54" i="6"/>
  <c r="AO54" i="6"/>
  <c r="AN54" i="6"/>
  <c r="AL54" i="6"/>
  <c r="AK54" i="6"/>
  <c r="AI54" i="6"/>
  <c r="AH54" i="6"/>
  <c r="AF54" i="6"/>
  <c r="AE54" i="6"/>
  <c r="AC54" i="6"/>
  <c r="AB54" i="6"/>
  <c r="Z54" i="6"/>
  <c r="Y54" i="6"/>
  <c r="W54" i="6"/>
  <c r="V54" i="6"/>
  <c r="T54" i="6"/>
  <c r="S54" i="6"/>
  <c r="Q54" i="6"/>
  <c r="P54" i="6"/>
  <c r="N54" i="6"/>
  <c r="M54" i="6"/>
  <c r="K54" i="6"/>
  <c r="J54" i="6"/>
  <c r="H54" i="6"/>
  <c r="G54" i="6"/>
  <c r="E54" i="6"/>
  <c r="D54" i="6"/>
  <c r="AZ53" i="6"/>
  <c r="AY53" i="6"/>
  <c r="AX53" i="6"/>
  <c r="AW53" i="6"/>
  <c r="AV53" i="6"/>
  <c r="AU53" i="6"/>
  <c r="AT53" i="6"/>
  <c r="AS53" i="6"/>
  <c r="AR53" i="6"/>
  <c r="AQ53" i="6"/>
  <c r="AO53" i="6"/>
  <c r="AN53" i="6"/>
  <c r="AL53" i="6"/>
  <c r="AK53" i="6"/>
  <c r="AI53" i="6"/>
  <c r="AH53" i="6"/>
  <c r="AF53" i="6"/>
  <c r="AE53" i="6"/>
  <c r="AC53" i="6"/>
  <c r="AB53" i="6"/>
  <c r="Z53" i="6"/>
  <c r="Y53" i="6"/>
  <c r="W53" i="6"/>
  <c r="V53" i="6"/>
  <c r="T53" i="6"/>
  <c r="S53" i="6"/>
  <c r="Q53" i="6"/>
  <c r="P53" i="6"/>
  <c r="N53" i="6"/>
  <c r="M53" i="6"/>
  <c r="K53" i="6"/>
  <c r="J53" i="6"/>
  <c r="H53" i="6"/>
  <c r="G53" i="6"/>
  <c r="E53" i="6"/>
  <c r="D53" i="6"/>
  <c r="AZ52" i="6"/>
  <c r="AY52" i="6"/>
  <c r="AX52" i="6"/>
  <c r="AW52" i="6"/>
  <c r="AV52" i="6"/>
  <c r="AU52" i="6"/>
  <c r="AT52" i="6"/>
  <c r="AS52" i="6"/>
  <c r="AR52" i="6"/>
  <c r="AQ52" i="6"/>
  <c r="AO52" i="6"/>
  <c r="AN52" i="6"/>
  <c r="AL52" i="6"/>
  <c r="AK52" i="6"/>
  <c r="AI52" i="6"/>
  <c r="AH52" i="6"/>
  <c r="AF52" i="6"/>
  <c r="AE52" i="6"/>
  <c r="AC52" i="6"/>
  <c r="AB52" i="6"/>
  <c r="Z52" i="6"/>
  <c r="Y52" i="6"/>
  <c r="W52" i="6"/>
  <c r="V52" i="6"/>
  <c r="T52" i="6"/>
  <c r="S52" i="6"/>
  <c r="Q52" i="6"/>
  <c r="P52" i="6"/>
  <c r="N52" i="6"/>
  <c r="M52" i="6"/>
  <c r="K52" i="6"/>
  <c r="J52" i="6"/>
  <c r="H52" i="6"/>
  <c r="G52" i="6"/>
  <c r="E52" i="6"/>
  <c r="D52" i="6"/>
  <c r="AZ51" i="6"/>
  <c r="AY51" i="6"/>
  <c r="AX51" i="6"/>
  <c r="AW51" i="6"/>
  <c r="AV51" i="6"/>
  <c r="AU51" i="6"/>
  <c r="AT51" i="6"/>
  <c r="AS51" i="6"/>
  <c r="AR51" i="6"/>
  <c r="AQ51" i="6"/>
  <c r="AO51" i="6"/>
  <c r="AN51" i="6"/>
  <c r="AL51" i="6"/>
  <c r="AK51" i="6"/>
  <c r="AI51" i="6"/>
  <c r="AH51" i="6"/>
  <c r="AF51" i="6"/>
  <c r="AE51" i="6"/>
  <c r="AC51" i="6"/>
  <c r="AB51" i="6"/>
  <c r="Z51" i="6"/>
  <c r="Y51" i="6"/>
  <c r="W51" i="6"/>
  <c r="V51" i="6"/>
  <c r="T51" i="6"/>
  <c r="S51" i="6"/>
  <c r="Q51" i="6"/>
  <c r="P51" i="6"/>
  <c r="N51" i="6"/>
  <c r="M51" i="6"/>
  <c r="K51" i="6"/>
  <c r="J51" i="6"/>
  <c r="H51" i="6"/>
  <c r="G51" i="6"/>
  <c r="E51" i="6"/>
  <c r="D51" i="6"/>
  <c r="AZ50" i="6"/>
  <c r="AY50" i="6"/>
  <c r="AX50" i="6"/>
  <c r="AW50" i="6"/>
  <c r="AV50" i="6"/>
  <c r="AU50" i="6"/>
  <c r="AT50" i="6"/>
  <c r="AS50" i="6"/>
  <c r="AR50" i="6"/>
  <c r="AQ50" i="6"/>
  <c r="AO50" i="6"/>
  <c r="AN50" i="6"/>
  <c r="AL50" i="6"/>
  <c r="AK50" i="6"/>
  <c r="AI50" i="6"/>
  <c r="AH50" i="6"/>
  <c r="AF50" i="6"/>
  <c r="AE50" i="6"/>
  <c r="AC50" i="6"/>
  <c r="AB50" i="6"/>
  <c r="Z50" i="6"/>
  <c r="Y50" i="6"/>
  <c r="W50" i="6"/>
  <c r="V50" i="6"/>
  <c r="T50" i="6"/>
  <c r="S50" i="6"/>
  <c r="Q50" i="6"/>
  <c r="P50" i="6"/>
  <c r="N50" i="6"/>
  <c r="M50" i="6"/>
  <c r="K50" i="6"/>
  <c r="J50" i="6"/>
  <c r="H50" i="6"/>
  <c r="G50" i="6"/>
  <c r="E50" i="6"/>
  <c r="D50" i="6"/>
  <c r="AZ49" i="6"/>
  <c r="AY49" i="6"/>
  <c r="AX49" i="6"/>
  <c r="AW49" i="6"/>
  <c r="AV49" i="6"/>
  <c r="AU49" i="6"/>
  <c r="AT49" i="6"/>
  <c r="AS49" i="6"/>
  <c r="AR49" i="6"/>
  <c r="AQ49" i="6"/>
  <c r="AO49" i="6"/>
  <c r="AN49" i="6"/>
  <c r="AL49" i="6"/>
  <c r="AK49" i="6"/>
  <c r="AI49" i="6"/>
  <c r="AH49" i="6"/>
  <c r="AF49" i="6"/>
  <c r="AE49" i="6"/>
  <c r="AC49" i="6"/>
  <c r="AB49" i="6"/>
  <c r="Z49" i="6"/>
  <c r="Y49" i="6"/>
  <c r="W49" i="6"/>
  <c r="V49" i="6"/>
  <c r="T49" i="6"/>
  <c r="S49" i="6"/>
  <c r="Q49" i="6"/>
  <c r="P49" i="6"/>
  <c r="N49" i="6"/>
  <c r="M49" i="6"/>
  <c r="K49" i="6"/>
  <c r="J49" i="6"/>
  <c r="H49" i="6"/>
  <c r="G49" i="6"/>
  <c r="E49" i="6"/>
  <c r="D49" i="6"/>
  <c r="AZ48" i="6"/>
  <c r="AY48" i="6"/>
  <c r="AX48" i="6"/>
  <c r="AW48" i="6"/>
  <c r="AV48" i="6"/>
  <c r="AU48" i="6"/>
  <c r="AT48" i="6"/>
  <c r="AS48" i="6"/>
  <c r="AR48" i="6"/>
  <c r="AQ48" i="6"/>
  <c r="AO48" i="6"/>
  <c r="AN48" i="6"/>
  <c r="AL48" i="6"/>
  <c r="AK48" i="6"/>
  <c r="AI48" i="6"/>
  <c r="AH48" i="6"/>
  <c r="AF48" i="6"/>
  <c r="AE48" i="6"/>
  <c r="AC48" i="6"/>
  <c r="AB48" i="6"/>
  <c r="Z48" i="6"/>
  <c r="Y48" i="6"/>
  <c r="W48" i="6"/>
  <c r="V48" i="6"/>
  <c r="T48" i="6"/>
  <c r="S48" i="6"/>
  <c r="Q48" i="6"/>
  <c r="P48" i="6"/>
  <c r="N48" i="6"/>
  <c r="M48" i="6"/>
  <c r="K48" i="6"/>
  <c r="J48" i="6"/>
  <c r="H48" i="6"/>
  <c r="G48" i="6"/>
  <c r="E48" i="6"/>
  <c r="D48" i="6"/>
  <c r="AZ47" i="6"/>
  <c r="AY47" i="6"/>
  <c r="AX47" i="6"/>
  <c r="AW47" i="6"/>
  <c r="AV47" i="6"/>
  <c r="AU47" i="6"/>
  <c r="AT47" i="6"/>
  <c r="AS47" i="6"/>
  <c r="AR47" i="6"/>
  <c r="AQ47" i="6"/>
  <c r="AO47" i="6"/>
  <c r="AN47" i="6"/>
  <c r="AL47" i="6"/>
  <c r="AK47" i="6"/>
  <c r="AI47" i="6"/>
  <c r="AH47" i="6"/>
  <c r="AF47" i="6"/>
  <c r="AE47" i="6"/>
  <c r="AC47" i="6"/>
  <c r="AB47" i="6"/>
  <c r="Z47" i="6"/>
  <c r="Y47" i="6"/>
  <c r="W47" i="6"/>
  <c r="V47" i="6"/>
  <c r="T47" i="6"/>
  <c r="S47" i="6"/>
  <c r="Q47" i="6"/>
  <c r="P47" i="6"/>
  <c r="N47" i="6"/>
  <c r="M47" i="6"/>
  <c r="K47" i="6"/>
  <c r="J47" i="6"/>
  <c r="H47" i="6"/>
  <c r="G47" i="6"/>
  <c r="E47" i="6"/>
  <c r="D47" i="6"/>
  <c r="AZ46" i="6"/>
  <c r="AY46" i="6"/>
  <c r="AX46" i="6"/>
  <c r="AW46" i="6"/>
  <c r="AV46" i="6"/>
  <c r="AU46" i="6"/>
  <c r="AT46" i="6"/>
  <c r="AS46" i="6"/>
  <c r="AR46" i="6"/>
  <c r="AQ46" i="6"/>
  <c r="AO46" i="6"/>
  <c r="AN46" i="6"/>
  <c r="AL46" i="6"/>
  <c r="AK46" i="6"/>
  <c r="AI46" i="6"/>
  <c r="AH46" i="6"/>
  <c r="AF46" i="6"/>
  <c r="AE46" i="6"/>
  <c r="AC46" i="6"/>
  <c r="AB46" i="6"/>
  <c r="Z46" i="6"/>
  <c r="Y46" i="6"/>
  <c r="W46" i="6"/>
  <c r="V46" i="6"/>
  <c r="T46" i="6"/>
  <c r="S46" i="6"/>
  <c r="Q46" i="6"/>
  <c r="P46" i="6"/>
  <c r="N46" i="6"/>
  <c r="M46" i="6"/>
  <c r="K46" i="6"/>
  <c r="J46" i="6"/>
  <c r="H46" i="6"/>
  <c r="G46" i="6"/>
  <c r="E46" i="6"/>
  <c r="D46" i="6"/>
  <c r="AZ45" i="6"/>
  <c r="AY45" i="6"/>
  <c r="AX45" i="6"/>
  <c r="AW45" i="6"/>
  <c r="AV45" i="6"/>
  <c r="AU45" i="6"/>
  <c r="AT45" i="6"/>
  <c r="AS45" i="6"/>
  <c r="AR45" i="6"/>
  <c r="AQ45" i="6"/>
  <c r="AO45" i="6"/>
  <c r="AN45" i="6"/>
  <c r="AL45" i="6"/>
  <c r="AK45" i="6"/>
  <c r="AI45" i="6"/>
  <c r="AH45" i="6"/>
  <c r="AF45" i="6"/>
  <c r="AE45" i="6"/>
  <c r="AC45" i="6"/>
  <c r="AB45" i="6"/>
  <c r="Z45" i="6"/>
  <c r="Y45" i="6"/>
  <c r="W45" i="6"/>
  <c r="V45" i="6"/>
  <c r="T45" i="6"/>
  <c r="S45" i="6"/>
  <c r="Q45" i="6"/>
  <c r="P45" i="6"/>
  <c r="N45" i="6"/>
  <c r="M45" i="6"/>
  <c r="K45" i="6"/>
  <c r="J45" i="6"/>
  <c r="H45" i="6"/>
  <c r="G45" i="6"/>
  <c r="E45" i="6"/>
  <c r="D45" i="6"/>
  <c r="AZ44" i="6"/>
  <c r="AY44" i="6"/>
  <c r="AX44" i="6"/>
  <c r="AW44" i="6"/>
  <c r="AV44" i="6"/>
  <c r="AU44" i="6"/>
  <c r="AT44" i="6"/>
  <c r="AS44" i="6"/>
  <c r="AR44" i="6"/>
  <c r="AQ44" i="6"/>
  <c r="AO44" i="6"/>
  <c r="AN44" i="6"/>
  <c r="AL44" i="6"/>
  <c r="AK44" i="6"/>
  <c r="AI44" i="6"/>
  <c r="AH44" i="6"/>
  <c r="AF44" i="6"/>
  <c r="AE44" i="6"/>
  <c r="AC44" i="6"/>
  <c r="AB44" i="6"/>
  <c r="Z44" i="6"/>
  <c r="Y44" i="6"/>
  <c r="W44" i="6"/>
  <c r="V44" i="6"/>
  <c r="T44" i="6"/>
  <c r="S44" i="6"/>
  <c r="Q44" i="6"/>
  <c r="P44" i="6"/>
  <c r="N44" i="6"/>
  <c r="M44" i="6"/>
  <c r="K44" i="6"/>
  <c r="J44" i="6"/>
  <c r="H44" i="6"/>
  <c r="G44" i="6"/>
  <c r="E44" i="6"/>
  <c r="D44" i="6"/>
  <c r="AZ43" i="6"/>
  <c r="AY43" i="6"/>
  <c r="AX43" i="6"/>
  <c r="AW43" i="6"/>
  <c r="AV43" i="6"/>
  <c r="AU43" i="6"/>
  <c r="AT43" i="6"/>
  <c r="AS43" i="6"/>
  <c r="AR43" i="6"/>
  <c r="AQ43" i="6"/>
  <c r="AO43" i="6"/>
  <c r="AN43" i="6"/>
  <c r="AL43" i="6"/>
  <c r="AK43" i="6"/>
  <c r="AI43" i="6"/>
  <c r="AH43" i="6"/>
  <c r="AF43" i="6"/>
  <c r="AE43" i="6"/>
  <c r="AC43" i="6"/>
  <c r="AB43" i="6"/>
  <c r="Z43" i="6"/>
  <c r="Y43" i="6"/>
  <c r="W43" i="6"/>
  <c r="V43" i="6"/>
  <c r="T43" i="6"/>
  <c r="S43" i="6"/>
  <c r="Q43" i="6"/>
  <c r="P43" i="6"/>
  <c r="N43" i="6"/>
  <c r="M43" i="6"/>
  <c r="K43" i="6"/>
  <c r="J43" i="6"/>
  <c r="H43" i="6"/>
  <c r="G43" i="6"/>
  <c r="E43" i="6"/>
  <c r="D43" i="6"/>
  <c r="AZ42" i="6"/>
  <c r="AY42" i="6"/>
  <c r="AX42" i="6"/>
  <c r="AW42" i="6"/>
  <c r="AV42" i="6"/>
  <c r="AU42" i="6"/>
  <c r="AT42" i="6"/>
  <c r="AS42" i="6"/>
  <c r="AR42" i="6"/>
  <c r="AQ42" i="6"/>
  <c r="AO42" i="6"/>
  <c r="AN42" i="6"/>
  <c r="AL42" i="6"/>
  <c r="AK42" i="6"/>
  <c r="AI42" i="6"/>
  <c r="AH42" i="6"/>
  <c r="AF42" i="6"/>
  <c r="AE42" i="6"/>
  <c r="AC42" i="6"/>
  <c r="AB42" i="6"/>
  <c r="Z42" i="6"/>
  <c r="Y42" i="6"/>
  <c r="W42" i="6"/>
  <c r="V42" i="6"/>
  <c r="T42" i="6"/>
  <c r="S42" i="6"/>
  <c r="Q42" i="6"/>
  <c r="P42" i="6"/>
  <c r="N42" i="6"/>
  <c r="M42" i="6"/>
  <c r="K42" i="6"/>
  <c r="J42" i="6"/>
  <c r="H42" i="6"/>
  <c r="G42" i="6"/>
  <c r="E42" i="6"/>
  <c r="D42" i="6"/>
  <c r="AZ41" i="6"/>
  <c r="AY41" i="6"/>
  <c r="AX41" i="6"/>
  <c r="AW41" i="6"/>
  <c r="AV41" i="6"/>
  <c r="AU41" i="6"/>
  <c r="AT41" i="6"/>
  <c r="AS41" i="6"/>
  <c r="AR41" i="6"/>
  <c r="AQ41" i="6"/>
  <c r="AO41" i="6"/>
  <c r="AN41" i="6"/>
  <c r="AL41" i="6"/>
  <c r="AK41" i="6"/>
  <c r="AI41" i="6"/>
  <c r="AH41" i="6"/>
  <c r="AF41" i="6"/>
  <c r="AE41" i="6"/>
  <c r="AC41" i="6"/>
  <c r="AB41" i="6"/>
  <c r="Z41" i="6"/>
  <c r="Y41" i="6"/>
  <c r="W41" i="6"/>
  <c r="V41" i="6"/>
  <c r="T41" i="6"/>
  <c r="S41" i="6"/>
  <c r="Q41" i="6"/>
  <c r="P41" i="6"/>
  <c r="N41" i="6"/>
  <c r="M41" i="6"/>
  <c r="K41" i="6"/>
  <c r="J41" i="6"/>
  <c r="H41" i="6"/>
  <c r="G41" i="6"/>
  <c r="E41" i="6"/>
  <c r="D41" i="6"/>
  <c r="AZ40" i="6"/>
  <c r="AY40" i="6"/>
  <c r="AX40" i="6"/>
  <c r="AW40" i="6"/>
  <c r="AV40" i="6"/>
  <c r="AU40" i="6"/>
  <c r="AT40" i="6"/>
  <c r="AS40" i="6"/>
  <c r="AR40" i="6"/>
  <c r="AQ40" i="6"/>
  <c r="AO40" i="6"/>
  <c r="AN40" i="6"/>
  <c r="AL40" i="6"/>
  <c r="AK40" i="6"/>
  <c r="AI40" i="6"/>
  <c r="AH40" i="6"/>
  <c r="AF40" i="6"/>
  <c r="AE40" i="6"/>
  <c r="AC40" i="6"/>
  <c r="AB40" i="6"/>
  <c r="Z40" i="6"/>
  <c r="Y40" i="6"/>
  <c r="W40" i="6"/>
  <c r="V40" i="6"/>
  <c r="T40" i="6"/>
  <c r="S40" i="6"/>
  <c r="Q40" i="6"/>
  <c r="P40" i="6"/>
  <c r="N40" i="6"/>
  <c r="M40" i="6"/>
  <c r="K40" i="6"/>
  <c r="J40" i="6"/>
  <c r="H40" i="6"/>
  <c r="G40" i="6"/>
  <c r="E40" i="6"/>
  <c r="D40" i="6"/>
  <c r="AZ39" i="6"/>
  <c r="AY39" i="6"/>
  <c r="AX39" i="6"/>
  <c r="AW39" i="6"/>
  <c r="AV39" i="6"/>
  <c r="AU39" i="6"/>
  <c r="AT39" i="6"/>
  <c r="AS39" i="6"/>
  <c r="AR39" i="6"/>
  <c r="AQ39" i="6"/>
  <c r="AO39" i="6"/>
  <c r="AN39" i="6"/>
  <c r="AL39" i="6"/>
  <c r="AK39" i="6"/>
  <c r="AI39" i="6"/>
  <c r="AH39" i="6"/>
  <c r="AF39" i="6"/>
  <c r="AE39" i="6"/>
  <c r="AC39" i="6"/>
  <c r="AB39" i="6"/>
  <c r="Z39" i="6"/>
  <c r="Y39" i="6"/>
  <c r="W39" i="6"/>
  <c r="V39" i="6"/>
  <c r="T39" i="6"/>
  <c r="S39" i="6"/>
  <c r="Q39" i="6"/>
  <c r="P39" i="6"/>
  <c r="N39" i="6"/>
  <c r="M39" i="6"/>
  <c r="K39" i="6"/>
  <c r="J39" i="6"/>
  <c r="H39" i="6"/>
  <c r="G39" i="6"/>
  <c r="E39" i="6"/>
  <c r="D39" i="6"/>
  <c r="AZ38" i="6"/>
  <c r="AY38" i="6"/>
  <c r="AX38" i="6"/>
  <c r="AW38" i="6"/>
  <c r="AV38" i="6"/>
  <c r="AU38" i="6"/>
  <c r="AT38" i="6"/>
  <c r="AS38" i="6"/>
  <c r="AR38" i="6"/>
  <c r="AQ38" i="6"/>
  <c r="AO38" i="6"/>
  <c r="AN38" i="6"/>
  <c r="AL38" i="6"/>
  <c r="AK38" i="6"/>
  <c r="AI38" i="6"/>
  <c r="AH38" i="6"/>
  <c r="AF38" i="6"/>
  <c r="AE38" i="6"/>
  <c r="AC38" i="6"/>
  <c r="AB38" i="6"/>
  <c r="Z38" i="6"/>
  <c r="Y38" i="6"/>
  <c r="W38" i="6"/>
  <c r="V38" i="6"/>
  <c r="T38" i="6"/>
  <c r="S38" i="6"/>
  <c r="Q38" i="6"/>
  <c r="P38" i="6"/>
  <c r="N38" i="6"/>
  <c r="M38" i="6"/>
  <c r="K38" i="6"/>
  <c r="J38" i="6"/>
  <c r="H38" i="6"/>
  <c r="G38" i="6"/>
  <c r="E38" i="6"/>
  <c r="D38" i="6"/>
  <c r="AZ37" i="6"/>
  <c r="AY37" i="6"/>
  <c r="AX37" i="6"/>
  <c r="AW37" i="6"/>
  <c r="AV37" i="6"/>
  <c r="AU37" i="6"/>
  <c r="AT37" i="6"/>
  <c r="AS37" i="6"/>
  <c r="AR37" i="6"/>
  <c r="AQ37" i="6"/>
  <c r="AO37" i="6"/>
  <c r="AN37" i="6"/>
  <c r="AL37" i="6"/>
  <c r="AK37" i="6"/>
  <c r="AI37" i="6"/>
  <c r="AH37" i="6"/>
  <c r="AF37" i="6"/>
  <c r="AE37" i="6"/>
  <c r="AC37" i="6"/>
  <c r="AB37" i="6"/>
  <c r="Z37" i="6"/>
  <c r="Y37" i="6"/>
  <c r="W37" i="6"/>
  <c r="V37" i="6"/>
  <c r="T37" i="6"/>
  <c r="S37" i="6"/>
  <c r="Q37" i="6"/>
  <c r="P37" i="6"/>
  <c r="N37" i="6"/>
  <c r="M37" i="6"/>
  <c r="K37" i="6"/>
  <c r="J37" i="6"/>
  <c r="H37" i="6"/>
  <c r="G37" i="6"/>
  <c r="E37" i="6"/>
  <c r="D37" i="6"/>
  <c r="AZ36" i="6"/>
  <c r="AY36" i="6"/>
  <c r="AX36" i="6"/>
  <c r="AW36" i="6"/>
  <c r="AV36" i="6"/>
  <c r="AU36" i="6"/>
  <c r="AT36" i="6"/>
  <c r="AS36" i="6"/>
  <c r="AR36" i="6"/>
  <c r="AQ36" i="6"/>
  <c r="AO36" i="6"/>
  <c r="AN36" i="6"/>
  <c r="AL36" i="6"/>
  <c r="AK36" i="6"/>
  <c r="AI36" i="6"/>
  <c r="AH36" i="6"/>
  <c r="AF36" i="6"/>
  <c r="AE36" i="6"/>
  <c r="AC36" i="6"/>
  <c r="AB36" i="6"/>
  <c r="Z36" i="6"/>
  <c r="Y36" i="6"/>
  <c r="W36" i="6"/>
  <c r="V36" i="6"/>
  <c r="T36" i="6"/>
  <c r="S36" i="6"/>
  <c r="Q36" i="6"/>
  <c r="P36" i="6"/>
  <c r="N36" i="6"/>
  <c r="M36" i="6"/>
  <c r="K36" i="6"/>
  <c r="J36" i="6"/>
  <c r="H36" i="6"/>
  <c r="G36" i="6"/>
  <c r="E36" i="6"/>
  <c r="D36" i="6"/>
  <c r="AZ35" i="6"/>
  <c r="AY35" i="6"/>
  <c r="AX35" i="6"/>
  <c r="AW35" i="6"/>
  <c r="AV35" i="6"/>
  <c r="AU35" i="6"/>
  <c r="AT35" i="6"/>
  <c r="AS35" i="6"/>
  <c r="AR35" i="6"/>
  <c r="AQ35" i="6"/>
  <c r="AO35" i="6"/>
  <c r="AN35" i="6"/>
  <c r="AL35" i="6"/>
  <c r="AK35" i="6"/>
  <c r="AI35" i="6"/>
  <c r="AH35" i="6"/>
  <c r="AF35" i="6"/>
  <c r="AE35" i="6"/>
  <c r="AC35" i="6"/>
  <c r="AB35" i="6"/>
  <c r="Z35" i="6"/>
  <c r="Y35" i="6"/>
  <c r="W35" i="6"/>
  <c r="V35" i="6"/>
  <c r="T35" i="6"/>
  <c r="S35" i="6"/>
  <c r="Q35" i="6"/>
  <c r="P35" i="6"/>
  <c r="N35" i="6"/>
  <c r="M35" i="6"/>
  <c r="K35" i="6"/>
  <c r="J35" i="6"/>
  <c r="H35" i="6"/>
  <c r="G35" i="6"/>
  <c r="E35" i="6"/>
  <c r="D35" i="6"/>
  <c r="AZ34" i="6"/>
  <c r="AY34" i="6"/>
  <c r="AX34" i="6"/>
  <c r="AW34" i="6"/>
  <c r="AV34" i="6"/>
  <c r="AU34" i="6"/>
  <c r="AT34" i="6"/>
  <c r="AS34" i="6"/>
  <c r="AR34" i="6"/>
  <c r="AQ34" i="6"/>
  <c r="AO34" i="6"/>
  <c r="AN34" i="6"/>
  <c r="AL34" i="6"/>
  <c r="AK34" i="6"/>
  <c r="AI34" i="6"/>
  <c r="AH34" i="6"/>
  <c r="AF34" i="6"/>
  <c r="AE34" i="6"/>
  <c r="AC34" i="6"/>
  <c r="AB34" i="6"/>
  <c r="Z34" i="6"/>
  <c r="Y34" i="6"/>
  <c r="W34" i="6"/>
  <c r="V34" i="6"/>
  <c r="T34" i="6"/>
  <c r="S34" i="6"/>
  <c r="Q34" i="6"/>
  <c r="P34" i="6"/>
  <c r="N34" i="6"/>
  <c r="M34" i="6"/>
  <c r="K34" i="6"/>
  <c r="J34" i="6"/>
  <c r="H34" i="6"/>
  <c r="G34" i="6"/>
  <c r="E34" i="6"/>
  <c r="D34" i="6"/>
  <c r="AZ33" i="6"/>
  <c r="AY33" i="6"/>
  <c r="AX33" i="6"/>
  <c r="AW33" i="6"/>
  <c r="AV33" i="6"/>
  <c r="AU33" i="6"/>
  <c r="AT33" i="6"/>
  <c r="AS33" i="6"/>
  <c r="AR33" i="6"/>
  <c r="AQ33" i="6"/>
  <c r="AO33" i="6"/>
  <c r="AN33" i="6"/>
  <c r="AL33" i="6"/>
  <c r="AK33" i="6"/>
  <c r="AI33" i="6"/>
  <c r="AH33" i="6"/>
  <c r="AF33" i="6"/>
  <c r="AE33" i="6"/>
  <c r="AC33" i="6"/>
  <c r="AB33" i="6"/>
  <c r="Z33" i="6"/>
  <c r="Y33" i="6"/>
  <c r="W33" i="6"/>
  <c r="V33" i="6"/>
  <c r="T33" i="6"/>
  <c r="S33" i="6"/>
  <c r="Q33" i="6"/>
  <c r="P33" i="6"/>
  <c r="N33" i="6"/>
  <c r="M33" i="6"/>
  <c r="K33" i="6"/>
  <c r="J33" i="6"/>
  <c r="H33" i="6"/>
  <c r="G33" i="6"/>
  <c r="E33" i="6"/>
  <c r="D33" i="6"/>
  <c r="AZ32" i="6"/>
  <c r="AY32" i="6"/>
  <c r="AX32" i="6"/>
  <c r="AW32" i="6"/>
  <c r="AV32" i="6"/>
  <c r="AU32" i="6"/>
  <c r="AT32" i="6"/>
  <c r="AS32" i="6"/>
  <c r="AR32" i="6"/>
  <c r="AQ32" i="6"/>
  <c r="AO32" i="6"/>
  <c r="AN32" i="6"/>
  <c r="AL32" i="6"/>
  <c r="AK32" i="6"/>
  <c r="AI32" i="6"/>
  <c r="AH32" i="6"/>
  <c r="AF32" i="6"/>
  <c r="AE32" i="6"/>
  <c r="AC32" i="6"/>
  <c r="AB32" i="6"/>
  <c r="Z32" i="6"/>
  <c r="Y32" i="6"/>
  <c r="W32" i="6"/>
  <c r="V32" i="6"/>
  <c r="T32" i="6"/>
  <c r="S32" i="6"/>
  <c r="Q32" i="6"/>
  <c r="P32" i="6"/>
  <c r="N32" i="6"/>
  <c r="M32" i="6"/>
  <c r="K32" i="6"/>
  <c r="J32" i="6"/>
  <c r="H32" i="6"/>
  <c r="G32" i="6"/>
  <c r="E32" i="6"/>
  <c r="D32" i="6"/>
  <c r="AZ31" i="6"/>
  <c r="AY31" i="6"/>
  <c r="AX31" i="6"/>
  <c r="AW31" i="6"/>
  <c r="AV31" i="6"/>
  <c r="AU31" i="6"/>
  <c r="AT31" i="6"/>
  <c r="AS31" i="6"/>
  <c r="AR31" i="6"/>
  <c r="AQ31" i="6"/>
  <c r="AO31" i="6"/>
  <c r="AN31" i="6"/>
  <c r="AL31" i="6"/>
  <c r="AK31" i="6"/>
  <c r="AI31" i="6"/>
  <c r="AH31" i="6"/>
  <c r="AF31" i="6"/>
  <c r="AE31" i="6"/>
  <c r="AC31" i="6"/>
  <c r="AB31" i="6"/>
  <c r="Z31" i="6"/>
  <c r="Y31" i="6"/>
  <c r="W31" i="6"/>
  <c r="V31" i="6"/>
  <c r="T31" i="6"/>
  <c r="S31" i="6"/>
  <c r="Q31" i="6"/>
  <c r="P31" i="6"/>
  <c r="N31" i="6"/>
  <c r="M31" i="6"/>
  <c r="K31" i="6"/>
  <c r="J31" i="6"/>
  <c r="H31" i="6"/>
  <c r="G31" i="6"/>
  <c r="E31" i="6"/>
  <c r="D31" i="6"/>
  <c r="AZ30" i="6"/>
  <c r="AY30" i="6"/>
  <c r="AX30" i="6"/>
  <c r="AW30" i="6"/>
  <c r="AV30" i="6"/>
  <c r="AU30" i="6"/>
  <c r="AT30" i="6"/>
  <c r="AS30" i="6"/>
  <c r="AR30" i="6"/>
  <c r="AQ30" i="6"/>
  <c r="AO30" i="6"/>
  <c r="AN30" i="6"/>
  <c r="AL30" i="6"/>
  <c r="AK30" i="6"/>
  <c r="AI30" i="6"/>
  <c r="AH30" i="6"/>
  <c r="AF30" i="6"/>
  <c r="AE30" i="6"/>
  <c r="AC30" i="6"/>
  <c r="AB30" i="6"/>
  <c r="Z30" i="6"/>
  <c r="Y30" i="6"/>
  <c r="W30" i="6"/>
  <c r="V30" i="6"/>
  <c r="T30" i="6"/>
  <c r="S30" i="6"/>
  <c r="Q30" i="6"/>
  <c r="P30" i="6"/>
  <c r="N30" i="6"/>
  <c r="M30" i="6"/>
  <c r="K30" i="6"/>
  <c r="J30" i="6"/>
  <c r="H30" i="6"/>
  <c r="G30" i="6"/>
  <c r="E30" i="6"/>
  <c r="D30" i="6"/>
  <c r="AZ29" i="6"/>
  <c r="AY29" i="6"/>
  <c r="AX29" i="6"/>
  <c r="AW29" i="6"/>
  <c r="AV29" i="6"/>
  <c r="AU29" i="6"/>
  <c r="AT29" i="6"/>
  <c r="AS29" i="6"/>
  <c r="AR29" i="6"/>
  <c r="AQ29" i="6"/>
  <c r="AO29" i="6"/>
  <c r="AN29" i="6"/>
  <c r="AL29" i="6"/>
  <c r="AK29" i="6"/>
  <c r="AI29" i="6"/>
  <c r="AH29" i="6"/>
  <c r="AF29" i="6"/>
  <c r="AE29" i="6"/>
  <c r="AC29" i="6"/>
  <c r="AB29" i="6"/>
  <c r="Z29" i="6"/>
  <c r="Y29" i="6"/>
  <c r="W29" i="6"/>
  <c r="V29" i="6"/>
  <c r="T29" i="6"/>
  <c r="S29" i="6"/>
  <c r="Q29" i="6"/>
  <c r="P29" i="6"/>
  <c r="N29" i="6"/>
  <c r="M29" i="6"/>
  <c r="K29" i="6"/>
  <c r="J29" i="6"/>
  <c r="H29" i="6"/>
  <c r="G29" i="6"/>
  <c r="E29" i="6"/>
  <c r="D29" i="6"/>
  <c r="AZ28" i="6"/>
  <c r="AY28" i="6"/>
  <c r="AX28" i="6"/>
  <c r="AW28" i="6"/>
  <c r="AV28" i="6"/>
  <c r="AU28" i="6"/>
  <c r="AT28" i="6"/>
  <c r="AS28" i="6"/>
  <c r="AR28" i="6"/>
  <c r="AQ28" i="6"/>
  <c r="AO28" i="6"/>
  <c r="AN28" i="6"/>
  <c r="AL28" i="6"/>
  <c r="AK28" i="6"/>
  <c r="AI28" i="6"/>
  <c r="AH28" i="6"/>
  <c r="AF28" i="6"/>
  <c r="AE28" i="6"/>
  <c r="AC28" i="6"/>
  <c r="AB28" i="6"/>
  <c r="Z28" i="6"/>
  <c r="Y28" i="6"/>
  <c r="W28" i="6"/>
  <c r="V28" i="6"/>
  <c r="T28" i="6"/>
  <c r="S28" i="6"/>
  <c r="Q28" i="6"/>
  <c r="P28" i="6"/>
  <c r="N28" i="6"/>
  <c r="M28" i="6"/>
  <c r="K28" i="6"/>
  <c r="J28" i="6"/>
  <c r="H28" i="6"/>
  <c r="G28" i="6"/>
  <c r="E28" i="6"/>
  <c r="D28" i="6"/>
  <c r="AZ27" i="6"/>
  <c r="AY27" i="6"/>
  <c r="AX27" i="6"/>
  <c r="AW27" i="6"/>
  <c r="AV27" i="6"/>
  <c r="AU27" i="6"/>
  <c r="AT27" i="6"/>
  <c r="AS27" i="6"/>
  <c r="AR27" i="6"/>
  <c r="AQ27" i="6"/>
  <c r="AO27" i="6"/>
  <c r="AN27" i="6"/>
  <c r="AL27" i="6"/>
  <c r="AK27" i="6"/>
  <c r="AI27" i="6"/>
  <c r="AH27" i="6"/>
  <c r="AF27" i="6"/>
  <c r="AE27" i="6"/>
  <c r="AC27" i="6"/>
  <c r="AB27" i="6"/>
  <c r="Z27" i="6"/>
  <c r="Y27" i="6"/>
  <c r="W27" i="6"/>
  <c r="V27" i="6"/>
  <c r="T27" i="6"/>
  <c r="S27" i="6"/>
  <c r="Q27" i="6"/>
  <c r="P27" i="6"/>
  <c r="N27" i="6"/>
  <c r="M27" i="6"/>
  <c r="K27" i="6"/>
  <c r="J27" i="6"/>
  <c r="H27" i="6"/>
  <c r="G27" i="6"/>
  <c r="E27" i="6"/>
  <c r="D27" i="6"/>
  <c r="AZ26" i="6"/>
  <c r="AY26" i="6"/>
  <c r="AX26" i="6"/>
  <c r="AW26" i="6"/>
  <c r="AV26" i="6"/>
  <c r="AU26" i="6"/>
  <c r="AT26" i="6"/>
  <c r="AS26" i="6"/>
  <c r="AR26" i="6"/>
  <c r="AQ26" i="6"/>
  <c r="AO26" i="6"/>
  <c r="AN26" i="6"/>
  <c r="AL26" i="6"/>
  <c r="AK26" i="6"/>
  <c r="AI26" i="6"/>
  <c r="AH26" i="6"/>
  <c r="AF26" i="6"/>
  <c r="AE26" i="6"/>
  <c r="AC26" i="6"/>
  <c r="AB26" i="6"/>
  <c r="Z26" i="6"/>
  <c r="Y26" i="6"/>
  <c r="W26" i="6"/>
  <c r="V26" i="6"/>
  <c r="T26" i="6"/>
  <c r="S26" i="6"/>
  <c r="Q26" i="6"/>
  <c r="P26" i="6"/>
  <c r="N26" i="6"/>
  <c r="M26" i="6"/>
  <c r="K26" i="6"/>
  <c r="J26" i="6"/>
  <c r="H26" i="6"/>
  <c r="G26" i="6"/>
  <c r="E26" i="6"/>
  <c r="D26" i="6"/>
  <c r="AZ25" i="6"/>
  <c r="AY25" i="6"/>
  <c r="AX25" i="6"/>
  <c r="AW25" i="6"/>
  <c r="AV25" i="6"/>
  <c r="AU25" i="6"/>
  <c r="AT25" i="6"/>
  <c r="AS25" i="6"/>
  <c r="AR25" i="6"/>
  <c r="AQ25" i="6"/>
  <c r="AO25" i="6"/>
  <c r="AN25" i="6"/>
  <c r="AL25" i="6"/>
  <c r="AK25" i="6"/>
  <c r="AI25" i="6"/>
  <c r="AH25" i="6"/>
  <c r="AF25" i="6"/>
  <c r="AE25" i="6"/>
  <c r="AC25" i="6"/>
  <c r="AB25" i="6"/>
  <c r="Z25" i="6"/>
  <c r="Y25" i="6"/>
  <c r="W25" i="6"/>
  <c r="V25" i="6"/>
  <c r="T25" i="6"/>
  <c r="S25" i="6"/>
  <c r="Q25" i="6"/>
  <c r="P25" i="6"/>
  <c r="N25" i="6"/>
  <c r="M25" i="6"/>
  <c r="K25" i="6"/>
  <c r="J25" i="6"/>
  <c r="H25" i="6"/>
  <c r="G25" i="6"/>
  <c r="E25" i="6"/>
  <c r="D25" i="6"/>
  <c r="AZ24" i="6"/>
  <c r="AY24" i="6"/>
  <c r="AX24" i="6"/>
  <c r="AW24" i="6"/>
  <c r="AV24" i="6"/>
  <c r="AU24" i="6"/>
  <c r="AT24" i="6"/>
  <c r="AS24" i="6"/>
  <c r="AR24" i="6"/>
  <c r="AQ24" i="6"/>
  <c r="AO24" i="6"/>
  <c r="AN24" i="6"/>
  <c r="AL24" i="6"/>
  <c r="AK24" i="6"/>
  <c r="AI24" i="6"/>
  <c r="AH24" i="6"/>
  <c r="AF24" i="6"/>
  <c r="AE24" i="6"/>
  <c r="AC24" i="6"/>
  <c r="AB24" i="6"/>
  <c r="Z24" i="6"/>
  <c r="Y24" i="6"/>
  <c r="W24" i="6"/>
  <c r="V24" i="6"/>
  <c r="T24" i="6"/>
  <c r="S24" i="6"/>
  <c r="Q24" i="6"/>
  <c r="P24" i="6"/>
  <c r="N24" i="6"/>
  <c r="M24" i="6"/>
  <c r="K24" i="6"/>
  <c r="J24" i="6"/>
  <c r="H24" i="6"/>
  <c r="G24" i="6"/>
  <c r="E24" i="6"/>
  <c r="D24" i="6"/>
  <c r="AZ23" i="6"/>
  <c r="AY23" i="6"/>
  <c r="AX23" i="6"/>
  <c r="AW23" i="6"/>
  <c r="AV23" i="6"/>
  <c r="AU23" i="6"/>
  <c r="AT23" i="6"/>
  <c r="AS23" i="6"/>
  <c r="AR23" i="6"/>
  <c r="AQ23" i="6"/>
  <c r="AO23" i="6"/>
  <c r="AN23" i="6"/>
  <c r="AL23" i="6"/>
  <c r="AK23" i="6"/>
  <c r="AI23" i="6"/>
  <c r="AH23" i="6"/>
  <c r="AF23" i="6"/>
  <c r="AE23" i="6"/>
  <c r="AC23" i="6"/>
  <c r="AB23" i="6"/>
  <c r="Z23" i="6"/>
  <c r="Y23" i="6"/>
  <c r="W23" i="6"/>
  <c r="V23" i="6"/>
  <c r="T23" i="6"/>
  <c r="S23" i="6"/>
  <c r="Q23" i="6"/>
  <c r="P23" i="6"/>
  <c r="N23" i="6"/>
  <c r="M23" i="6"/>
  <c r="K23" i="6"/>
  <c r="J23" i="6"/>
  <c r="H23" i="6"/>
  <c r="G23" i="6"/>
  <c r="E23" i="6"/>
  <c r="D23" i="6"/>
  <c r="AZ22" i="6"/>
  <c r="AY22" i="6"/>
  <c r="AX22" i="6"/>
  <c r="AW22" i="6"/>
  <c r="AV22" i="6"/>
  <c r="AU22" i="6"/>
  <c r="AT22" i="6"/>
  <c r="AS22" i="6"/>
  <c r="AR22" i="6"/>
  <c r="AQ22" i="6"/>
  <c r="AO22" i="6"/>
  <c r="AN22" i="6"/>
  <c r="AL22" i="6"/>
  <c r="AK22" i="6"/>
  <c r="AI22" i="6"/>
  <c r="AH22" i="6"/>
  <c r="AF22" i="6"/>
  <c r="AE22" i="6"/>
  <c r="AC22" i="6"/>
  <c r="AB22" i="6"/>
  <c r="Z22" i="6"/>
  <c r="Y22" i="6"/>
  <c r="W22" i="6"/>
  <c r="V22" i="6"/>
  <c r="T22" i="6"/>
  <c r="S22" i="6"/>
  <c r="Q22" i="6"/>
  <c r="P22" i="6"/>
  <c r="N22" i="6"/>
  <c r="M22" i="6"/>
  <c r="K22" i="6"/>
  <c r="J22" i="6"/>
  <c r="H22" i="6"/>
  <c r="G22" i="6"/>
  <c r="E22" i="6"/>
  <c r="D22" i="6"/>
  <c r="AZ21" i="6"/>
  <c r="AY21" i="6"/>
  <c r="AX21" i="6"/>
  <c r="AW21" i="6"/>
  <c r="AV21" i="6"/>
  <c r="AU21" i="6"/>
  <c r="AT21" i="6"/>
  <c r="AS21" i="6"/>
  <c r="AR21" i="6"/>
  <c r="AQ21" i="6"/>
  <c r="AO21" i="6"/>
  <c r="AN21" i="6"/>
  <c r="AL21" i="6"/>
  <c r="AK21" i="6"/>
  <c r="AI21" i="6"/>
  <c r="AH21" i="6"/>
  <c r="AF21" i="6"/>
  <c r="AE21" i="6"/>
  <c r="AC21" i="6"/>
  <c r="AB21" i="6"/>
  <c r="Z21" i="6"/>
  <c r="Y21" i="6"/>
  <c r="W21" i="6"/>
  <c r="V21" i="6"/>
  <c r="T21" i="6"/>
  <c r="S21" i="6"/>
  <c r="Q21" i="6"/>
  <c r="P21" i="6"/>
  <c r="N21" i="6"/>
  <c r="M21" i="6"/>
  <c r="K21" i="6"/>
  <c r="J21" i="6"/>
  <c r="H21" i="6"/>
  <c r="G21" i="6"/>
  <c r="E21" i="6"/>
  <c r="D21" i="6"/>
  <c r="AZ20" i="6"/>
  <c r="AY20" i="6"/>
  <c r="AX20" i="6"/>
  <c r="AW20" i="6"/>
  <c r="AV20" i="6"/>
  <c r="AU20" i="6"/>
  <c r="AT20" i="6"/>
  <c r="AS20" i="6"/>
  <c r="AR20" i="6"/>
  <c r="AQ20" i="6"/>
  <c r="AO20" i="6"/>
  <c r="AN20" i="6"/>
  <c r="AL20" i="6"/>
  <c r="AK20" i="6"/>
  <c r="AI20" i="6"/>
  <c r="AH20" i="6"/>
  <c r="AF20" i="6"/>
  <c r="AE20" i="6"/>
  <c r="AC20" i="6"/>
  <c r="AB20" i="6"/>
  <c r="Z20" i="6"/>
  <c r="Y20" i="6"/>
  <c r="W20" i="6"/>
  <c r="V20" i="6"/>
  <c r="T20" i="6"/>
  <c r="S20" i="6"/>
  <c r="Q20" i="6"/>
  <c r="P20" i="6"/>
  <c r="N20" i="6"/>
  <c r="M20" i="6"/>
  <c r="K20" i="6"/>
  <c r="J20" i="6"/>
  <c r="H20" i="6"/>
  <c r="G20" i="6"/>
  <c r="E20" i="6"/>
  <c r="D20" i="6"/>
  <c r="AZ19" i="6"/>
  <c r="AY19" i="6"/>
  <c r="AX19" i="6"/>
  <c r="AW19" i="6"/>
  <c r="AV19" i="6"/>
  <c r="AU19" i="6"/>
  <c r="AT19" i="6"/>
  <c r="AS19" i="6"/>
  <c r="AR19" i="6"/>
  <c r="AQ19" i="6"/>
  <c r="AO19" i="6"/>
  <c r="AN19" i="6"/>
  <c r="AL19" i="6"/>
  <c r="AK19" i="6"/>
  <c r="AI19" i="6"/>
  <c r="AH19" i="6"/>
  <c r="AF19" i="6"/>
  <c r="AE19" i="6"/>
  <c r="AC19" i="6"/>
  <c r="AB19" i="6"/>
  <c r="Z19" i="6"/>
  <c r="Y19" i="6"/>
  <c r="W19" i="6"/>
  <c r="V19" i="6"/>
  <c r="T19" i="6"/>
  <c r="S19" i="6"/>
  <c r="Q19" i="6"/>
  <c r="P19" i="6"/>
  <c r="N19" i="6"/>
  <c r="M19" i="6"/>
  <c r="K19" i="6"/>
  <c r="J19" i="6"/>
  <c r="H19" i="6"/>
  <c r="G19" i="6"/>
  <c r="E19" i="6"/>
  <c r="D19" i="6"/>
  <c r="AZ18" i="6"/>
  <c r="AY18" i="6"/>
  <c r="AX18" i="6"/>
  <c r="AW18" i="6"/>
  <c r="AV18" i="6"/>
  <c r="AU18" i="6"/>
  <c r="AT18" i="6"/>
  <c r="AS18" i="6"/>
  <c r="AR18" i="6"/>
  <c r="AQ18" i="6"/>
  <c r="AO18" i="6"/>
  <c r="AN18" i="6"/>
  <c r="AL18" i="6"/>
  <c r="AK18" i="6"/>
  <c r="AI18" i="6"/>
  <c r="AH18" i="6"/>
  <c r="AF18" i="6"/>
  <c r="AE18" i="6"/>
  <c r="AC18" i="6"/>
  <c r="AB18" i="6"/>
  <c r="Z18" i="6"/>
  <c r="Y18" i="6"/>
  <c r="W18" i="6"/>
  <c r="V18" i="6"/>
  <c r="T18" i="6"/>
  <c r="S18" i="6"/>
  <c r="Q18" i="6"/>
  <c r="P18" i="6"/>
  <c r="N18" i="6"/>
  <c r="M18" i="6"/>
  <c r="K18" i="6"/>
  <c r="J18" i="6"/>
  <c r="H18" i="6"/>
  <c r="G18" i="6"/>
  <c r="E18" i="6"/>
  <c r="D18" i="6"/>
  <c r="AZ17" i="6"/>
  <c r="AY17" i="6"/>
  <c r="AX17" i="6"/>
  <c r="AW17" i="6"/>
  <c r="AV17" i="6"/>
  <c r="AU17" i="6"/>
  <c r="AT17" i="6"/>
  <c r="AS17" i="6"/>
  <c r="AR17" i="6"/>
  <c r="AQ17" i="6"/>
  <c r="AO17" i="6"/>
  <c r="AN17" i="6"/>
  <c r="AL17" i="6"/>
  <c r="AK17" i="6"/>
  <c r="AI17" i="6"/>
  <c r="AH17" i="6"/>
  <c r="AF17" i="6"/>
  <c r="AE17" i="6"/>
  <c r="AC17" i="6"/>
  <c r="AB17" i="6"/>
  <c r="Z17" i="6"/>
  <c r="Y17" i="6"/>
  <c r="W17" i="6"/>
  <c r="V17" i="6"/>
  <c r="T17" i="6"/>
  <c r="S17" i="6"/>
  <c r="Q17" i="6"/>
  <c r="P17" i="6"/>
  <c r="N17" i="6"/>
  <c r="M17" i="6"/>
  <c r="K17" i="6"/>
  <c r="J17" i="6"/>
  <c r="H17" i="6"/>
  <c r="G17" i="6"/>
  <c r="E17" i="6"/>
  <c r="D17" i="6"/>
  <c r="AZ16" i="6"/>
  <c r="AY16" i="6"/>
  <c r="AX16" i="6"/>
  <c r="AW16" i="6"/>
  <c r="AV16" i="6"/>
  <c r="AU16" i="6"/>
  <c r="AT16" i="6"/>
  <c r="AS16" i="6"/>
  <c r="AR16" i="6"/>
  <c r="AQ16" i="6"/>
  <c r="AO16" i="6"/>
  <c r="AN16" i="6"/>
  <c r="AL16" i="6"/>
  <c r="AK16" i="6"/>
  <c r="AI16" i="6"/>
  <c r="AH16" i="6"/>
  <c r="AF16" i="6"/>
  <c r="AE16" i="6"/>
  <c r="AC16" i="6"/>
  <c r="AB16" i="6"/>
  <c r="Z16" i="6"/>
  <c r="Y16" i="6"/>
  <c r="W16" i="6"/>
  <c r="V16" i="6"/>
  <c r="T16" i="6"/>
  <c r="S16" i="6"/>
  <c r="Q16" i="6"/>
  <c r="P16" i="6"/>
  <c r="N16" i="6"/>
  <c r="M16" i="6"/>
  <c r="K16" i="6"/>
  <c r="J16" i="6"/>
  <c r="H16" i="6"/>
  <c r="G16" i="6"/>
  <c r="E16" i="6"/>
  <c r="D16" i="6"/>
  <c r="AZ15" i="6"/>
  <c r="AY15" i="6"/>
  <c r="AX15" i="6"/>
  <c r="AW15" i="6"/>
  <c r="AV15" i="6"/>
  <c r="AU15" i="6"/>
  <c r="AT15" i="6"/>
  <c r="AS15" i="6"/>
  <c r="AR15" i="6"/>
  <c r="AQ15" i="6"/>
  <c r="AO15" i="6"/>
  <c r="AN15" i="6"/>
  <c r="AL15" i="6"/>
  <c r="AK15" i="6"/>
  <c r="AI15" i="6"/>
  <c r="AH15" i="6"/>
  <c r="AF15" i="6"/>
  <c r="AE15" i="6"/>
  <c r="AC15" i="6"/>
  <c r="AB15" i="6"/>
  <c r="Z15" i="6"/>
  <c r="Y15" i="6"/>
  <c r="W15" i="6"/>
  <c r="V15" i="6"/>
  <c r="T15" i="6"/>
  <c r="S15" i="6"/>
  <c r="Q15" i="6"/>
  <c r="P15" i="6"/>
  <c r="N15" i="6"/>
  <c r="M15" i="6"/>
  <c r="K15" i="6"/>
  <c r="J15" i="6"/>
  <c r="H15" i="6"/>
  <c r="G15" i="6"/>
  <c r="E15" i="6"/>
  <c r="D15" i="6"/>
  <c r="AZ14" i="6"/>
  <c r="AY14" i="6"/>
  <c r="AX14" i="6"/>
  <c r="AW14" i="6"/>
  <c r="AV14" i="6"/>
  <c r="AU14" i="6"/>
  <c r="AT14" i="6"/>
  <c r="AS14" i="6"/>
  <c r="AR14" i="6"/>
  <c r="AQ14" i="6"/>
  <c r="AO14" i="6"/>
  <c r="AN14" i="6"/>
  <c r="AL14" i="6"/>
  <c r="AK14" i="6"/>
  <c r="AI14" i="6"/>
  <c r="AH14" i="6"/>
  <c r="AF14" i="6"/>
  <c r="AE14" i="6"/>
  <c r="AC14" i="6"/>
  <c r="AB14" i="6"/>
  <c r="Z14" i="6"/>
  <c r="Y14" i="6"/>
  <c r="W14" i="6"/>
  <c r="V14" i="6"/>
  <c r="T14" i="6"/>
  <c r="S14" i="6"/>
  <c r="Q14" i="6"/>
  <c r="P14" i="6"/>
  <c r="N14" i="6"/>
  <c r="M14" i="6"/>
  <c r="K14" i="6"/>
  <c r="J14" i="6"/>
  <c r="H14" i="6"/>
  <c r="G14" i="6"/>
  <c r="E14" i="6"/>
  <c r="D14" i="6"/>
  <c r="AZ13" i="6"/>
  <c r="AY13" i="6"/>
  <c r="AX13" i="6"/>
  <c r="AW13" i="6"/>
  <c r="AV13" i="6"/>
  <c r="AU13" i="6"/>
  <c r="AT13" i="6"/>
  <c r="AS13" i="6"/>
  <c r="AR13" i="6"/>
  <c r="AQ13" i="6"/>
  <c r="AO13" i="6"/>
  <c r="AN13" i="6"/>
  <c r="AL13" i="6"/>
  <c r="AK13" i="6"/>
  <c r="AI13" i="6"/>
  <c r="AH13" i="6"/>
  <c r="AF13" i="6"/>
  <c r="AE13" i="6"/>
  <c r="AC13" i="6"/>
  <c r="AB13" i="6"/>
  <c r="Z13" i="6"/>
  <c r="Y13" i="6"/>
  <c r="W13" i="6"/>
  <c r="V13" i="6"/>
  <c r="T13" i="6"/>
  <c r="S13" i="6"/>
  <c r="Q13" i="6"/>
  <c r="P13" i="6"/>
  <c r="N13" i="6"/>
  <c r="M13" i="6"/>
  <c r="K13" i="6"/>
  <c r="J13" i="6"/>
  <c r="H13" i="6"/>
  <c r="G13" i="6"/>
  <c r="E13" i="6"/>
  <c r="D13" i="6"/>
  <c r="AZ12" i="6"/>
  <c r="AY12" i="6"/>
  <c r="AX12" i="6"/>
  <c r="AW12" i="6"/>
  <c r="AV12" i="6"/>
  <c r="AU12" i="6"/>
  <c r="AT12" i="6"/>
  <c r="AS12" i="6"/>
  <c r="AR12" i="6"/>
  <c r="AQ12" i="6"/>
  <c r="AO12" i="6"/>
  <c r="AN12" i="6"/>
  <c r="AL12" i="6"/>
  <c r="AK12" i="6"/>
  <c r="AI12" i="6"/>
  <c r="AH12" i="6"/>
  <c r="AF12" i="6"/>
  <c r="AE12" i="6"/>
  <c r="AC12" i="6"/>
  <c r="AB12" i="6"/>
  <c r="Z12" i="6"/>
  <c r="Y12" i="6"/>
  <c r="W12" i="6"/>
  <c r="V12" i="6"/>
  <c r="T12" i="6"/>
  <c r="S12" i="6"/>
  <c r="Q12" i="6"/>
  <c r="P12" i="6"/>
  <c r="N12" i="6"/>
  <c r="M12" i="6"/>
  <c r="K12" i="6"/>
  <c r="J12" i="6"/>
  <c r="H12" i="6"/>
  <c r="G12" i="6"/>
  <c r="E12" i="6"/>
  <c r="D12" i="6"/>
  <c r="AZ11" i="6"/>
  <c r="AY11" i="6"/>
  <c r="AX11" i="6"/>
  <c r="AW11" i="6"/>
  <c r="AV11" i="6"/>
  <c r="AU11" i="6"/>
  <c r="AT11" i="6"/>
  <c r="AS11" i="6"/>
  <c r="AR11" i="6"/>
  <c r="AQ11" i="6"/>
  <c r="AO11" i="6"/>
  <c r="AN11" i="6"/>
  <c r="AL11" i="6"/>
  <c r="AK11" i="6"/>
  <c r="AI11" i="6"/>
  <c r="AH11" i="6"/>
  <c r="AF11" i="6"/>
  <c r="AE11" i="6"/>
  <c r="AC11" i="6"/>
  <c r="AB11" i="6"/>
  <c r="Z11" i="6"/>
  <c r="Y11" i="6"/>
  <c r="W11" i="6"/>
  <c r="V11" i="6"/>
  <c r="T11" i="6"/>
  <c r="S11" i="6"/>
  <c r="Q11" i="6"/>
  <c r="P11" i="6"/>
  <c r="N11" i="6"/>
  <c r="M11" i="6"/>
  <c r="K11" i="6"/>
  <c r="J11" i="6"/>
  <c r="H11" i="6"/>
  <c r="G11" i="6"/>
  <c r="E11" i="6"/>
  <c r="D11" i="6"/>
  <c r="AZ10" i="6"/>
  <c r="AY10" i="6"/>
  <c r="AX10" i="6"/>
  <c r="AW10" i="6"/>
  <c r="AV10" i="6"/>
  <c r="AU10" i="6"/>
  <c r="AT10" i="6"/>
  <c r="AS10" i="6"/>
  <c r="AR10" i="6"/>
  <c r="AQ10" i="6"/>
  <c r="AO10" i="6"/>
  <c r="AN10" i="6"/>
  <c r="AL10" i="6"/>
  <c r="AK10" i="6"/>
  <c r="AI10" i="6"/>
  <c r="AH10" i="6"/>
  <c r="AF10" i="6"/>
  <c r="AE10" i="6"/>
  <c r="AC10" i="6"/>
  <c r="AB10" i="6"/>
  <c r="Z10" i="6"/>
  <c r="Y10" i="6"/>
  <c r="W10" i="6"/>
  <c r="V10" i="6"/>
  <c r="T10" i="6"/>
  <c r="S10" i="6"/>
  <c r="Q10" i="6"/>
  <c r="P10" i="6"/>
  <c r="N10" i="6"/>
  <c r="M10" i="6"/>
  <c r="K10" i="6"/>
  <c r="J10" i="6"/>
  <c r="H10" i="6"/>
  <c r="G10" i="6"/>
  <c r="E10" i="6"/>
  <c r="D10" i="6"/>
  <c r="BB5" i="6"/>
  <c r="AZ5" i="6"/>
  <c r="AY5" i="6"/>
  <c r="AX5" i="6"/>
  <c r="AW5" i="6"/>
  <c r="AV5" i="6"/>
  <c r="AU5" i="6"/>
  <c r="AT5" i="6"/>
  <c r="AS5" i="6"/>
  <c r="AP5" i="6"/>
  <c r="AM5" i="6"/>
  <c r="AJ5" i="6"/>
  <c r="AG5" i="6"/>
  <c r="AD5" i="6"/>
  <c r="AA5" i="6"/>
  <c r="X5" i="6"/>
  <c r="U5" i="6"/>
  <c r="R5" i="6"/>
  <c r="O5" i="6"/>
  <c r="L5" i="6"/>
  <c r="I5" i="6"/>
  <c r="F5" i="6"/>
  <c r="C5" i="6"/>
  <c r="BB4" i="6"/>
  <c r="AZ4" i="6"/>
  <c r="AY4" i="6"/>
  <c r="AX4" i="6"/>
  <c r="AW4" i="6"/>
  <c r="AV4" i="6"/>
  <c r="AU4" i="6"/>
  <c r="AT4" i="6"/>
  <c r="AS4" i="6"/>
  <c r="AP4" i="6"/>
  <c r="AM4" i="6"/>
  <c r="AJ4" i="6"/>
  <c r="AG4" i="6"/>
  <c r="AD4" i="6"/>
  <c r="AA4" i="6"/>
  <c r="X4" i="6"/>
  <c r="U4" i="6"/>
  <c r="R4" i="6"/>
  <c r="O4" i="6"/>
  <c r="L4" i="6"/>
  <c r="I4" i="6"/>
  <c r="F4" i="6"/>
  <c r="C4" i="6"/>
  <c r="AP3" i="6"/>
  <c r="AM3" i="6"/>
  <c r="AJ3" i="6"/>
  <c r="AG3" i="6"/>
  <c r="AD3" i="6"/>
  <c r="AA3" i="6"/>
  <c r="X3" i="6"/>
  <c r="U3" i="6"/>
  <c r="R3" i="6"/>
  <c r="O3" i="6"/>
  <c r="L3" i="6"/>
  <c r="I3" i="6"/>
  <c r="F3" i="6"/>
  <c r="C3" i="6"/>
  <c r="AP2" i="6"/>
  <c r="AM2" i="6"/>
  <c r="AJ2" i="6"/>
  <c r="AG2" i="6"/>
  <c r="AD2" i="6"/>
  <c r="AA2" i="6"/>
  <c r="X2" i="6"/>
  <c r="U2" i="6"/>
  <c r="R2" i="6"/>
  <c r="O2" i="6"/>
  <c r="L2" i="6"/>
  <c r="I2" i="6"/>
  <c r="F2" i="6"/>
  <c r="C2" i="6"/>
  <c r="U9" i="4"/>
  <c r="U9" i="4" a="1"/>
  <c r="T9" i="4"/>
  <c r="T6" i="4"/>
  <c r="T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DDA147-20C7-4015-96A1-23389F8EC6B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4B16454-498C-4DFB-A306-ACED00AECAE1}" name="WorksheetConnection_United Ways Atlanta Original Dataset.xlsx!CensusTrack" type="102" refreshedVersion="7" minRefreshableVersion="5">
    <extLst>
      <ext xmlns:x15="http://schemas.microsoft.com/office/spreadsheetml/2010/11/main" uri="{DE250136-89BD-433C-8126-D09CA5730AF9}">
        <x15:connection id="CensusTrack">
          <x15:rangePr sourceName="_xlcn.WorksheetConnection_UnitedWaysAtlantaOriginalDataset.xlsxCensusTrack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<sst xmlns="http://schemas.openxmlformats.org/spreadsheetml/2006/main" count="4135" uniqueCount="131">
  <si>
    <t>ORIGINAL DATA--ALL BUT CCRPI SCORE ARE PERCENTAGES</t>
  </si>
  <si>
    <t>county</t>
  </si>
  <si>
    <t>weave_ct2010</t>
  </si>
  <si>
    <t>Educ_HS_CCRPI_ScoreF</t>
  </si>
  <si>
    <t>Educ_HS_GradRateF</t>
  </si>
  <si>
    <t>Educ_pcExceeding_3Grade_ReadingF</t>
  </si>
  <si>
    <t>Educ_pc_Exceeding_8Grade_MathF</t>
  </si>
  <si>
    <t>Health_pcLBW_BirthsF</t>
  </si>
  <si>
    <t>Health_pc_Under18_no_Health_InsF</t>
  </si>
  <si>
    <t>Income_pcUnder18_in_povF</t>
  </si>
  <si>
    <t>Income_pcFam_below200pc_povF</t>
  </si>
  <si>
    <t>Income_pcHH_HousingBurdenF</t>
  </si>
  <si>
    <t>Birth_to_Moms_noHSF</t>
  </si>
  <si>
    <t>Educ_pc_postsecF</t>
  </si>
  <si>
    <t>Educ_pcAdults_no_HSF</t>
  </si>
  <si>
    <t>Health_pcAdults_no_Health_InsF</t>
  </si>
  <si>
    <t>Income_Unemployment_rateF</t>
  </si>
  <si>
    <t>Butts</t>
  </si>
  <si>
    <t>Cherokee</t>
  </si>
  <si>
    <t>Clayton</t>
  </si>
  <si>
    <t>Cobb</t>
  </si>
  <si>
    <t>Coweta</t>
  </si>
  <si>
    <t>DeKalb</t>
  </si>
  <si>
    <t>Douglas</t>
  </si>
  <si>
    <t>Fayette</t>
  </si>
  <si>
    <t>Fulton</t>
  </si>
  <si>
    <t>Gwinnett</t>
  </si>
  <si>
    <t>Henry</t>
  </si>
  <si>
    <t>Paulding</t>
  </si>
  <si>
    <t>Rockdale</t>
  </si>
  <si>
    <t>Mean</t>
  </si>
  <si>
    <t>Std.Dev</t>
  </si>
  <si>
    <t>Max</t>
  </si>
  <si>
    <t>Min</t>
  </si>
  <si>
    <t>Z_Educ_HS_CCRPI_ScoreF</t>
  </si>
  <si>
    <t>Z_Educ_HS_GradRateF</t>
  </si>
  <si>
    <t>Z_Educ_pcExceeding_3Grade_ReadingF</t>
  </si>
  <si>
    <t>Z_Educ_pc_Exceeding_8Grade_MathF</t>
  </si>
  <si>
    <t>Z_Health_pcLBW_BirthsF</t>
  </si>
  <si>
    <t>Z_Health_pc_Under18_no_Health_InsF</t>
  </si>
  <si>
    <t>Z_Income_pcUnder18_in_povF</t>
  </si>
  <si>
    <t>Z_Income_pcHH_HousingBurdenF</t>
  </si>
  <si>
    <t>Z_Income_pcFam_below200pc_povF</t>
  </si>
  <si>
    <t>Z_Birth_to_Moms_noHSF</t>
  </si>
  <si>
    <t>Z_Educ_pc_postsecF</t>
  </si>
  <si>
    <t>Z_Educ_pcAdults_no_HSF</t>
  </si>
  <si>
    <t>Z_Health_pcAdults_no_Health_InsF</t>
  </si>
  <si>
    <t>Z_Income_Unemployment_rateF</t>
  </si>
  <si>
    <t>1)Total number of Rows in the dataset:</t>
  </si>
  <si>
    <t>2)Total number of Indicators in the dataset:</t>
  </si>
  <si>
    <t>3)Total number of Counties in the dataset:</t>
  </si>
  <si>
    <t>Z1_Health_pcLBW_BirthsF</t>
  </si>
  <si>
    <t>Z1_Health_pc_Under18_no_Health_InsF</t>
  </si>
  <si>
    <t>Z1_Income_pcUnder18_in_povF</t>
  </si>
  <si>
    <t>Z1_Income_pcFam_below200pc_povF</t>
  </si>
  <si>
    <t>Z1_Income_pcHH_HousingBurdenF</t>
  </si>
  <si>
    <t>Z1_Birth_to_Moms_noHSF</t>
  </si>
  <si>
    <t>Z1_Educ_pcAdults_no_HSF</t>
  </si>
  <si>
    <t>Z1_Health_pcAdults_no_Health_InsF</t>
  </si>
  <si>
    <t>Z1_Income_Unemployment_rateF</t>
  </si>
  <si>
    <t>Children</t>
  </si>
  <si>
    <t>Family</t>
  </si>
  <si>
    <t>Community</t>
  </si>
  <si>
    <t>Z1_Educ_pc_postsecF</t>
  </si>
  <si>
    <t>Z1_Educ_HS_CCRPI_ScoreF</t>
  </si>
  <si>
    <t>Z1_Educ_HS_GradRateF</t>
  </si>
  <si>
    <t>Z1_Educ_pcExceeding_3Grade_ReadingF</t>
  </si>
  <si>
    <t>Z1_Educ_pc_Exceeding_8Grade_MathF</t>
  </si>
  <si>
    <t>Z-Child-Index</t>
  </si>
  <si>
    <t>Z-Family-Index</t>
  </si>
  <si>
    <t>Z-Community-Index</t>
  </si>
  <si>
    <t>Z-overall child well-Being Index</t>
  </si>
  <si>
    <t>Child Index</t>
  </si>
  <si>
    <t>Family Index</t>
  </si>
  <si>
    <t>Community Index</t>
  </si>
  <si>
    <t>Z-Indexes</t>
  </si>
  <si>
    <t>Overall Child Well_Being Index</t>
  </si>
  <si>
    <t>Grand Total</t>
  </si>
  <si>
    <t>AVG Family Index</t>
  </si>
  <si>
    <t>AVG Child Index</t>
  </si>
  <si>
    <t>Avg Community Index</t>
  </si>
  <si>
    <t>Avg Overall Child Well_Being Index</t>
  </si>
  <si>
    <t>ACTUAL INDEXES</t>
  </si>
  <si>
    <t>Child &amp; Fmily Index Correlation:</t>
  </si>
  <si>
    <t>Child &amp; Community Index Correlation:</t>
  </si>
  <si>
    <t>Indexes 0-100(Correlation Dataset)</t>
  </si>
  <si>
    <t>Community Index has the greatest impact on highest overall CWB in Fayatte county</t>
  </si>
  <si>
    <t>Values</t>
  </si>
  <si>
    <t>Fayette-county is the county with highest overall Child Well-Being Index</t>
  </si>
  <si>
    <t>Clayton county has the lowest overall CWB</t>
  </si>
  <si>
    <t>the highest impact on overall CWB in Fayette county.</t>
  </si>
  <si>
    <t>Sub-domain, Child-Index has the highest impact on overall child well-being in Clayton county</t>
  </si>
  <si>
    <t xml:space="preserve">The Indicator, Average adults without health insurance has </t>
  </si>
  <si>
    <t xml:space="preserve">High-School college and career Readiness score is the indicator </t>
  </si>
  <si>
    <t>affecting the child index lower for Clayton County</t>
  </si>
  <si>
    <t>Total</t>
  </si>
  <si>
    <t>County</t>
  </si>
  <si>
    <t>AVG-Score-NoHS-College-Career</t>
  </si>
  <si>
    <t>AVG-HS-Graduation-Rate</t>
  </si>
  <si>
    <t>AVG-%Exceeding-8thMath</t>
  </si>
  <si>
    <t>AVG-%Exceeding-3rdMath</t>
  </si>
  <si>
    <t>AVG-%Child-in-Poverty</t>
  </si>
  <si>
    <t>AVG-Child-No-Health-INS</t>
  </si>
  <si>
    <t>AVG-Enrolled-Post-SecEduc</t>
  </si>
  <si>
    <t>%Adults-without-Health-Insu</t>
  </si>
  <si>
    <t>AVG-Unempoyment-Rate</t>
  </si>
  <si>
    <t>%Adults-without-HS-Diploma</t>
  </si>
  <si>
    <t>%Adults-Without-HS-Diploma</t>
  </si>
  <si>
    <t>%Adults-Without-Health-Insu</t>
  </si>
  <si>
    <t>AVG-Unemployment-Rate</t>
  </si>
  <si>
    <t>AVG-%Exceeding-8thMAth</t>
  </si>
  <si>
    <t>AVG-%LowBirth-Weight</t>
  </si>
  <si>
    <t>AVG-%Low-Birth-Weight</t>
  </si>
  <si>
    <t>AVG-%Child-No-Health-INS</t>
  </si>
  <si>
    <t>AVG-HS-Grad-Rate</t>
  </si>
  <si>
    <t xml:space="preserve">negative value, highest impacted indicator is Average </t>
  </si>
  <si>
    <t xml:space="preserve">where as  Clayton County's all the index values show the </t>
  </si>
  <si>
    <t>Enrolled post secenodry Education. This means no one in the</t>
  </si>
  <si>
    <t xml:space="preserve">census data has enrolled in post secendory education. The </t>
  </si>
  <si>
    <t xml:space="preserve">indicator for without health insurance is also a negative </t>
  </si>
  <si>
    <t xml:space="preserve"> value(-0.68) . </t>
  </si>
  <si>
    <t>TOTAL</t>
  </si>
  <si>
    <t>Total # of Census Tracts</t>
  </si>
  <si>
    <t>Very Low</t>
  </si>
  <si>
    <t>Low</t>
  </si>
  <si>
    <t>Average</t>
  </si>
  <si>
    <t>High</t>
  </si>
  <si>
    <t>Very High</t>
  </si>
  <si>
    <t>Dekalb</t>
  </si>
  <si>
    <t>Count of Census Tract</t>
  </si>
  <si>
    <t>Indexes 0-100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</si>
</sst>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4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rgb="FF00B05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0"/>
      <color theme="9" tint="0.39997558519241921"/>
      <name val="Calibri"/>
      <family val="2"/>
      <scheme val="minor"/>
    </font>
    <font>
      <sz val="10"/>
      <color theme="9" tint="0.39997558519241921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0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9" tint="0.39997558519241921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0"/>
      <color theme="4" tint="-0.499984740745262"/>
      <name val="Calibri"/>
      <family val="2"/>
      <scheme val="minor"/>
    </font>
    <font>
      <sz val="10"/>
      <color theme="4" tint="-0.499984740745262"/>
      <name val="Calibri"/>
      <family val="2"/>
      <scheme val="minor"/>
    </font>
    <font>
      <sz val="10"/>
      <color theme="4" tint="-0.249977111117893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theme="8" tint="0.79998168889431442"/>
      </patternFill>
    </fill>
  </fills>
  <borders count="8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224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Fill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Fill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Fill="1" applyAlignment="1">
      <alignment wrapText="1"/>
    </xf>
    <xf numFmtId="164" fontId="5" fillId="0" borderId="0" xfId="0" applyNumberFormat="1" applyFont="1" applyFill="1" applyAlignment="1">
      <alignment wrapText="1"/>
    </xf>
    <xf numFmtId="0" fontId="1" fillId="2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5" fillId="2" borderId="0" xfId="0" applyFont="1" applyFill="1" applyAlignment="1">
      <alignment wrapText="1"/>
    </xf>
    <xf numFmtId="2" fontId="0" fillId="0" borderId="0" xfId="0" applyNumberFormat="1"/>
    <xf numFmtId="164" fontId="0" fillId="0" borderId="0" xfId="0" applyNumberFormat="1"/>
    <xf numFmtId="2" fontId="1" fillId="0" borderId="0" xfId="0" applyNumberFormat="1" applyFont="1" applyFill="1" applyAlignment="1">
      <alignment wrapText="1"/>
    </xf>
    <xf numFmtId="164" fontId="6" fillId="0" borderId="0" xfId="0" applyNumberFormat="1" applyFont="1" applyFill="1" applyAlignment="1">
      <alignment wrapText="1"/>
    </xf>
    <xf numFmtId="164" fontId="7" fillId="0" borderId="0" xfId="0" applyNumberFormat="1" applyFont="1" applyFill="1" applyAlignment="1">
      <alignment wrapText="1"/>
    </xf>
    <xf numFmtId="164" fontId="8" fillId="0" borderId="0" xfId="0" applyNumberFormat="1" applyFont="1" applyFill="1" applyAlignment="1">
      <alignment wrapText="1"/>
    </xf>
    <xf numFmtId="2" fontId="11" fillId="0" borderId="0" xfId="0" applyNumberFormat="1" applyFont="1" applyFill="1" applyAlignment="1">
      <alignment wrapText="1"/>
    </xf>
    <xf numFmtId="2" fontId="10" fillId="0" borderId="0" xfId="0" applyNumberFormat="1" applyFont="1" applyFill="1" applyAlignment="1">
      <alignment wrapText="1"/>
    </xf>
    <xf numFmtId="2" fontId="12" fillId="0" borderId="0" xfId="0" applyNumberFormat="1" applyFont="1"/>
    <xf numFmtId="2" fontId="11" fillId="0" borderId="0" xfId="0" applyNumberFormat="1" applyFont="1" applyFill="1" applyBorder="1" applyAlignment="1">
      <alignment horizontal="center" vertical="center"/>
    </xf>
    <xf numFmtId="0" fontId="9" fillId="4" borderId="0" xfId="0" applyFont="1" applyFill="1"/>
    <xf numFmtId="2" fontId="9" fillId="4" borderId="0" xfId="0" applyNumberFormat="1" applyFont="1" applyFill="1"/>
    <xf numFmtId="2" fontId="13" fillId="4" borderId="0" xfId="0" applyNumberFormat="1" applyFont="1" applyFill="1"/>
    <xf numFmtId="164" fontId="9" fillId="4" borderId="0" xfId="0" applyNumberFormat="1" applyFont="1" applyFill="1"/>
    <xf numFmtId="0" fontId="9" fillId="5" borderId="0" xfId="0" applyFont="1" applyFill="1"/>
    <xf numFmtId="2" fontId="9" fillId="5" borderId="0" xfId="0" applyNumberFormat="1" applyFont="1" applyFill="1"/>
    <xf numFmtId="164" fontId="9" fillId="5" borderId="0" xfId="0" applyNumberFormat="1" applyFont="1" applyFill="1"/>
    <xf numFmtId="0" fontId="14" fillId="0" borderId="0" xfId="0" applyFont="1"/>
    <xf numFmtId="2" fontId="15" fillId="0" borderId="0" xfId="0" applyNumberFormat="1" applyFont="1"/>
    <xf numFmtId="164" fontId="15" fillId="0" borderId="0" xfId="0" applyNumberFormat="1" applyFont="1"/>
    <xf numFmtId="0" fontId="15" fillId="0" borderId="0" xfId="0" applyFont="1"/>
    <xf numFmtId="0" fontId="0" fillId="6" borderId="0" xfId="0" applyFill="1"/>
    <xf numFmtId="0" fontId="9" fillId="6" borderId="0" xfId="0" applyFont="1" applyFill="1"/>
    <xf numFmtId="0" fontId="0" fillId="6" borderId="0" xfId="0" applyFill="1" applyAlignment="1">
      <alignment horizontal="left"/>
    </xf>
    <xf numFmtId="0" fontId="16" fillId="6" borderId="0" xfId="0" applyFont="1" applyFill="1" applyAlignment="1">
      <alignment horizontal="left"/>
    </xf>
    <xf numFmtId="0" fontId="16" fillId="6" borderId="0" xfId="0" applyFont="1" applyFill="1"/>
    <xf numFmtId="2" fontId="19" fillId="0" borderId="0" xfId="0" applyNumberFormat="1" applyFont="1" applyFill="1" applyAlignment="1">
      <alignment wrapText="1"/>
    </xf>
    <xf numFmtId="2" fontId="20" fillId="4" borderId="0" xfId="0" applyNumberFormat="1" applyFont="1" applyFill="1"/>
    <xf numFmtId="2" fontId="21" fillId="0" borderId="0" xfId="0" applyNumberFormat="1" applyFont="1"/>
    <xf numFmtId="2" fontId="20" fillId="5" borderId="0" xfId="0" applyNumberFormat="1" applyFont="1" applyFill="1"/>
    <xf numFmtId="2" fontId="22" fillId="0" borderId="0" xfId="0" applyNumberFormat="1" applyFont="1" applyFill="1" applyAlignment="1">
      <alignment wrapText="1"/>
    </xf>
    <xf numFmtId="0" fontId="21" fillId="0" borderId="0" xfId="0" applyFont="1"/>
    <xf numFmtId="0" fontId="19" fillId="0" borderId="0" xfId="0" applyFont="1" applyAlignment="1">
      <alignment wrapText="1"/>
    </xf>
    <xf numFmtId="2" fontId="25" fillId="4" borderId="0" xfId="0" applyNumberFormat="1" applyFont="1" applyFill="1"/>
    <xf numFmtId="2" fontId="26" fillId="0" borderId="0" xfId="0" applyNumberFormat="1" applyFont="1"/>
    <xf numFmtId="2" fontId="25" fillId="5" borderId="0" xfId="0" applyNumberFormat="1" applyFont="1" applyFill="1"/>
    <xf numFmtId="2" fontId="27" fillId="0" borderId="0" xfId="0" applyNumberFormat="1" applyFont="1" applyFill="1" applyAlignment="1">
      <alignment wrapText="1"/>
    </xf>
    <xf numFmtId="2" fontId="28" fillId="0" borderId="0" xfId="0" applyNumberFormat="1" applyFont="1" applyFill="1" applyAlignment="1">
      <alignment wrapText="1"/>
    </xf>
    <xf numFmtId="0" fontId="30" fillId="0" borderId="0" xfId="0" applyFont="1" applyAlignment="1">
      <alignment horizontal="center" wrapText="1"/>
    </xf>
    <xf numFmtId="0" fontId="31" fillId="0" borderId="0" xfId="0" applyFont="1" applyAlignment="1">
      <alignment horizontal="center" wrapText="1"/>
    </xf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10" fontId="0" fillId="0" borderId="0" xfId="0" applyNumberFormat="1"/>
    <xf numFmtId="1" fontId="1" fillId="0" borderId="0" xfId="0" applyNumberFormat="1" applyFont="1" applyFill="1" applyAlignment="1">
      <alignment wrapText="1"/>
    </xf>
    <xf numFmtId="1" fontId="0" fillId="0" borderId="0" xfId="0" applyNumberFormat="1"/>
    <xf numFmtId="0" fontId="0" fillId="4" borderId="0" xfId="0" applyFill="1"/>
    <xf numFmtId="0" fontId="0" fillId="9" borderId="0" xfId="0" applyFill="1"/>
    <xf numFmtId="10" fontId="0" fillId="9" borderId="0" xfId="0" applyNumberFormat="1" applyFill="1"/>
    <xf numFmtId="0" fontId="0" fillId="0" borderId="0" xfId="0" applyAlignment="1">
      <alignment horizontal="center" wrapText="1"/>
    </xf>
    <xf numFmtId="0" fontId="9" fillId="8" borderId="0" xfId="0" applyFont="1" applyFill="1"/>
    <xf numFmtId="10" fontId="9" fillId="8" borderId="0" xfId="0" applyNumberFormat="1" applyFont="1" applyFill="1"/>
    <xf numFmtId="0" fontId="3" fillId="8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164" fontId="4" fillId="11" borderId="2" xfId="0" applyNumberFormat="1" applyFont="1" applyFill="1" applyBorder="1" applyAlignment="1">
      <alignment wrapText="1"/>
    </xf>
    <xf numFmtId="0" fontId="1" fillId="10" borderId="6" xfId="0" applyFont="1" applyFill="1" applyBorder="1" applyAlignment="1">
      <alignment wrapText="1"/>
    </xf>
    <xf numFmtId="0" fontId="1" fillId="10" borderId="2" xfId="0" applyFont="1" applyFill="1" applyBorder="1" applyAlignment="1">
      <alignment wrapText="1"/>
    </xf>
    <xf numFmtId="164" fontId="1" fillId="10" borderId="2" xfId="0" applyNumberFormat="1" applyFont="1" applyFill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2" xfId="0" applyFont="1" applyBorder="1" applyAlignment="1">
      <alignment wrapText="1"/>
    </xf>
    <xf numFmtId="164" fontId="1" fillId="0" borderId="2" xfId="0" applyNumberFormat="1" applyFont="1" applyBorder="1" applyAlignment="1">
      <alignment wrapText="1"/>
    </xf>
    <xf numFmtId="0" fontId="5" fillId="10" borderId="6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5" fillId="0" borderId="6" xfId="0" applyFont="1" applyBorder="1" applyAlignment="1">
      <alignment wrapText="1"/>
    </xf>
    <xf numFmtId="0" fontId="5" fillId="0" borderId="2" xfId="0" applyFont="1" applyBorder="1" applyAlignment="1">
      <alignment wrapText="1"/>
    </xf>
    <xf numFmtId="0" fontId="6" fillId="0" borderId="6" xfId="0" applyFont="1" applyBorder="1" applyAlignment="1">
      <alignment wrapText="1"/>
    </xf>
    <xf numFmtId="0" fontId="6" fillId="0" borderId="2" xfId="0" applyFont="1" applyBorder="1" applyAlignment="1">
      <alignment wrapText="1"/>
    </xf>
    <xf numFmtId="0" fontId="6" fillId="10" borderId="6" xfId="0" applyFont="1" applyFill="1" applyBorder="1" applyAlignment="1">
      <alignment wrapText="1"/>
    </xf>
    <xf numFmtId="0" fontId="6" fillId="10" borderId="2" xfId="0" applyFont="1" applyFill="1" applyBorder="1" applyAlignment="1">
      <alignment wrapText="1"/>
    </xf>
    <xf numFmtId="0" fontId="7" fillId="10" borderId="6" xfId="0" applyFont="1" applyFill="1" applyBorder="1" applyAlignment="1">
      <alignment wrapText="1"/>
    </xf>
    <xf numFmtId="0" fontId="7" fillId="10" borderId="2" xfId="0" applyFont="1" applyFill="1" applyBorder="1" applyAlignment="1">
      <alignment wrapText="1"/>
    </xf>
    <xf numFmtId="0" fontId="7" fillId="0" borderId="6" xfId="0" applyFont="1" applyBorder="1" applyAlignment="1">
      <alignment wrapText="1"/>
    </xf>
    <xf numFmtId="0" fontId="7" fillId="0" borderId="2" xfId="0" applyFont="1" applyBorder="1" applyAlignment="1">
      <alignment wrapText="1"/>
    </xf>
    <xf numFmtId="0" fontId="8" fillId="10" borderId="6" xfId="0" applyFont="1" applyFill="1" applyBorder="1" applyAlignment="1">
      <alignment wrapText="1"/>
    </xf>
    <xf numFmtId="0" fontId="8" fillId="10" borderId="2" xfId="0" applyFont="1" applyFill="1" applyBorder="1" applyAlignment="1">
      <alignment wrapText="1"/>
    </xf>
    <xf numFmtId="0" fontId="8" fillId="0" borderId="6" xfId="0" applyFont="1" applyBorder="1" applyAlignment="1">
      <alignment wrapText="1"/>
    </xf>
    <xf numFmtId="0" fontId="8" fillId="0" borderId="2" xfId="0" applyFont="1" applyBorder="1" applyAlignment="1">
      <alignment wrapText="1"/>
    </xf>
    <xf numFmtId="164" fontId="5" fillId="10" borderId="2" xfId="0" applyNumberFormat="1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1" fillId="3" borderId="2" xfId="0" applyFont="1" applyFill="1" applyBorder="1" applyAlignment="1">
      <alignment wrapText="1"/>
    </xf>
    <xf numFmtId="0" fontId="5" fillId="2" borderId="2" xfId="0" applyFont="1" applyFill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4" fillId="11" borderId="6" xfId="0" applyFont="1" applyFill="1" applyBorder="1" applyAlignment="1">
      <alignment wrapText="1"/>
    </xf>
    <xf numFmtId="0" fontId="4" fillId="11" borderId="2" xfId="0" applyFont="1" applyFill="1" applyBorder="1" applyAlignment="1">
      <alignment wrapText="1"/>
    </xf>
    <xf numFmtId="1" fontId="4" fillId="11" borderId="2" xfId="0" applyNumberFormat="1" applyFont="1" applyFill="1" applyBorder="1" applyAlignment="1">
      <alignment wrapText="1"/>
    </xf>
    <xf numFmtId="164" fontId="4" fillId="11" borderId="7" xfId="0" applyNumberFormat="1" applyFont="1" applyFill="1" applyBorder="1" applyAlignment="1">
      <alignment wrapText="1"/>
    </xf>
    <xf numFmtId="1" fontId="1" fillId="10" borderId="2" xfId="0" applyNumberFormat="1" applyFont="1" applyFill="1" applyBorder="1" applyAlignment="1">
      <alignment wrapText="1"/>
    </xf>
    <xf numFmtId="0" fontId="1" fillId="10" borderId="7" xfId="0" applyFont="1" applyFill="1" applyBorder="1" applyAlignment="1">
      <alignment wrapText="1"/>
    </xf>
    <xf numFmtId="1" fontId="1" fillId="0" borderId="2" xfId="0" applyNumberFormat="1" applyFont="1" applyBorder="1" applyAlignment="1">
      <alignment wrapText="1"/>
    </xf>
    <xf numFmtId="0" fontId="1" fillId="0" borderId="7" xfId="0" applyFont="1" applyBorder="1" applyAlignment="1">
      <alignment wrapText="1"/>
    </xf>
    <xf numFmtId="1" fontId="6" fillId="0" borderId="2" xfId="0" applyNumberFormat="1" applyFont="1" applyBorder="1" applyAlignment="1">
      <alignment wrapText="1"/>
    </xf>
    <xf numFmtId="0" fontId="6" fillId="0" borderId="7" xfId="0" applyFont="1" applyBorder="1" applyAlignment="1">
      <alignment wrapText="1"/>
    </xf>
    <xf numFmtId="1" fontId="6" fillId="10" borderId="2" xfId="0" applyNumberFormat="1" applyFont="1" applyFill="1" applyBorder="1" applyAlignment="1">
      <alignment wrapText="1"/>
    </xf>
    <xf numFmtId="0" fontId="6" fillId="10" borderId="7" xfId="0" applyFont="1" applyFill="1" applyBorder="1" applyAlignment="1">
      <alignment wrapText="1"/>
    </xf>
    <xf numFmtId="1" fontId="7" fillId="10" borderId="2" xfId="0" applyNumberFormat="1" applyFont="1" applyFill="1" applyBorder="1" applyAlignment="1">
      <alignment wrapText="1"/>
    </xf>
    <xf numFmtId="0" fontId="7" fillId="10" borderId="7" xfId="0" applyFont="1" applyFill="1" applyBorder="1" applyAlignment="1">
      <alignment wrapText="1"/>
    </xf>
    <xf numFmtId="1" fontId="7" fillId="0" borderId="2" xfId="0" applyNumberFormat="1" applyFont="1" applyBorder="1" applyAlignment="1">
      <alignment wrapText="1"/>
    </xf>
    <xf numFmtId="0" fontId="7" fillId="0" borderId="7" xfId="0" applyFont="1" applyBorder="1" applyAlignment="1">
      <alignment wrapText="1"/>
    </xf>
    <xf numFmtId="1" fontId="8" fillId="10" borderId="2" xfId="0" applyNumberFormat="1" applyFont="1" applyFill="1" applyBorder="1" applyAlignment="1">
      <alignment wrapText="1"/>
    </xf>
    <xf numFmtId="0" fontId="8" fillId="10" borderId="7" xfId="0" applyFont="1" applyFill="1" applyBorder="1" applyAlignment="1">
      <alignment wrapText="1"/>
    </xf>
    <xf numFmtId="1" fontId="8" fillId="0" borderId="2" xfId="0" applyNumberFormat="1" applyFont="1" applyBorder="1" applyAlignment="1">
      <alignment wrapText="1"/>
    </xf>
    <xf numFmtId="0" fontId="8" fillId="0" borderId="7" xfId="0" applyFont="1" applyBorder="1" applyAlignment="1">
      <alignment wrapText="1"/>
    </xf>
    <xf numFmtId="164" fontId="1" fillId="10" borderId="7" xfId="0" applyNumberFormat="1" applyFont="1" applyFill="1" applyBorder="1" applyAlignment="1">
      <alignment wrapText="1"/>
    </xf>
    <xf numFmtId="164" fontId="1" fillId="0" borderId="7" xfId="0" applyNumberFormat="1" applyFont="1" applyBorder="1" applyAlignment="1">
      <alignment wrapText="1"/>
    </xf>
    <xf numFmtId="1" fontId="1" fillId="0" borderId="4" xfId="0" applyNumberFormat="1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0" fillId="7" borderId="0" xfId="0" applyFill="1"/>
    <xf numFmtId="10" fontId="0" fillId="7" borderId="0" xfId="0" applyNumberFormat="1" applyFill="1"/>
    <xf numFmtId="0" fontId="0" fillId="8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4" fillId="5" borderId="0" xfId="0" applyFont="1" applyFill="1" applyAlignment="1">
      <alignment horizontal="right"/>
    </xf>
    <xf numFmtId="0" fontId="9" fillId="5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 wrapText="1"/>
    </xf>
    <xf numFmtId="0" fontId="14" fillId="5" borderId="0" xfId="0" applyFont="1" applyFill="1"/>
    <xf numFmtId="0" fontId="37" fillId="0" borderId="0" xfId="0" applyFont="1"/>
    <xf numFmtId="0" fontId="39" fillId="0" borderId="0" xfId="0" applyFont="1"/>
    <xf numFmtId="0" fontId="16" fillId="0" borderId="0" xfId="0" applyFont="1"/>
    <xf numFmtId="0" fontId="40" fillId="0" borderId="0" xfId="0" applyFont="1"/>
    <xf numFmtId="0" fontId="17" fillId="11" borderId="6" xfId="0" applyFont="1" applyFill="1" applyBorder="1" applyAlignment="1">
      <alignment horizontal="center" vertical="center"/>
    </xf>
    <xf numFmtId="0" fontId="17" fillId="11" borderId="2" xfId="0" applyFont="1" applyFill="1" applyBorder="1" applyAlignment="1">
      <alignment horizontal="center" vertical="center" wrapText="1"/>
    </xf>
    <xf numFmtId="0" fontId="14" fillId="11" borderId="2" xfId="0" applyFont="1" applyFill="1" applyBorder="1" applyAlignment="1">
      <alignment horizontal="center" vertical="center" wrapText="1"/>
    </xf>
    <xf numFmtId="0" fontId="38" fillId="11" borderId="2" xfId="0" applyFont="1" applyFill="1" applyBorder="1" applyAlignment="1">
      <alignment horizontal="center" vertical="center"/>
    </xf>
    <xf numFmtId="0" fontId="40" fillId="11" borderId="2" xfId="0" applyFont="1" applyFill="1" applyBorder="1" applyAlignment="1">
      <alignment vertical="center"/>
    </xf>
    <xf numFmtId="0" fontId="39" fillId="11" borderId="2" xfId="0" applyFont="1" applyFill="1" applyBorder="1" applyAlignment="1">
      <alignment horizontal="center" vertical="center"/>
    </xf>
    <xf numFmtId="0" fontId="16" fillId="11" borderId="7" xfId="0" applyFont="1" applyFill="1" applyBorder="1" applyAlignment="1">
      <alignment horizontal="center" vertical="center"/>
    </xf>
    <xf numFmtId="0" fontId="0" fillId="10" borderId="6" xfId="0" applyFont="1" applyFill="1" applyBorder="1" applyAlignment="1">
      <alignment horizontal="left"/>
    </xf>
    <xf numFmtId="0" fontId="0" fillId="10" borderId="2" xfId="0" applyFont="1" applyFill="1" applyBorder="1"/>
    <xf numFmtId="0" fontId="14" fillId="10" borderId="2" xfId="0" applyFont="1" applyFill="1" applyBorder="1"/>
    <xf numFmtId="0" fontId="37" fillId="10" borderId="2" xfId="0" applyFont="1" applyFill="1" applyBorder="1"/>
    <xf numFmtId="0" fontId="40" fillId="10" borderId="2" xfId="0" applyFont="1" applyFill="1" applyBorder="1"/>
    <xf numFmtId="0" fontId="39" fillId="10" borderId="2" xfId="0" applyFont="1" applyFill="1" applyBorder="1"/>
    <xf numFmtId="0" fontId="16" fillId="10" borderId="7" xfId="0" applyFont="1" applyFill="1" applyBorder="1"/>
    <xf numFmtId="0" fontId="0" fillId="0" borderId="6" xfId="0" applyFont="1" applyBorder="1" applyAlignment="1">
      <alignment horizontal="left"/>
    </xf>
    <xf numFmtId="0" fontId="0" fillId="0" borderId="2" xfId="0" applyFont="1" applyBorder="1"/>
    <xf numFmtId="0" fontId="14" fillId="0" borderId="2" xfId="0" applyFont="1" applyBorder="1"/>
    <xf numFmtId="0" fontId="37" fillId="0" borderId="2" xfId="0" applyFont="1" applyBorder="1"/>
    <xf numFmtId="0" fontId="40" fillId="0" borderId="2" xfId="0" applyFont="1" applyBorder="1"/>
    <xf numFmtId="0" fontId="39" fillId="0" borderId="2" xfId="0" applyFont="1" applyBorder="1"/>
    <xf numFmtId="0" fontId="16" fillId="0" borderId="7" xfId="0" applyFont="1" applyBorder="1"/>
    <xf numFmtId="0" fontId="9" fillId="12" borderId="3" xfId="0" applyFont="1" applyFill="1" applyBorder="1" applyAlignment="1">
      <alignment horizontal="left"/>
    </xf>
    <xf numFmtId="0" fontId="9" fillId="12" borderId="4" xfId="0" applyFont="1" applyFill="1" applyBorder="1"/>
    <xf numFmtId="0" fontId="14" fillId="12" borderId="4" xfId="0" applyFont="1" applyFill="1" applyBorder="1"/>
    <xf numFmtId="0" fontId="37" fillId="12" borderId="4" xfId="0" applyFont="1" applyFill="1" applyBorder="1"/>
    <xf numFmtId="0" fontId="40" fillId="12" borderId="4" xfId="0" applyFont="1" applyFill="1" applyBorder="1"/>
    <xf numFmtId="0" fontId="39" fillId="12" borderId="4" xfId="0" applyFont="1" applyFill="1" applyBorder="1"/>
    <xf numFmtId="0" fontId="16" fillId="12" borderId="5" xfId="0" applyFont="1" applyFill="1" applyBorder="1"/>
    <xf numFmtId="164" fontId="2" fillId="0" borderId="1" xfId="0" applyNumberFormat="1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0" fontId="32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164" fontId="18" fillId="0" borderId="1" xfId="0" applyNumberFormat="1" applyFont="1" applyFill="1" applyBorder="1" applyAlignment="1">
      <alignment horizontal="center" vertical="center"/>
    </xf>
    <xf numFmtId="164" fontId="19" fillId="0" borderId="1" xfId="0" applyNumberFormat="1" applyFont="1" applyFill="1" applyBorder="1" applyAlignment="1">
      <alignment horizontal="center" vertical="center"/>
    </xf>
    <xf numFmtId="164" fontId="23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 applyAlignment="1">
      <alignment horizontal="center" wrapText="1"/>
    </xf>
    <xf numFmtId="164" fontId="17" fillId="8" borderId="0" xfId="0" applyNumberFormat="1" applyFont="1" applyFill="1" applyAlignment="1">
      <alignment horizontal="center" wrapText="1"/>
    </xf>
    <xf numFmtId="164" fontId="1" fillId="8" borderId="0" xfId="0" applyNumberFormat="1" applyFont="1" applyFill="1" applyAlignment="1">
      <alignment horizontal="center" wrapText="1"/>
    </xf>
    <xf numFmtId="164" fontId="24" fillId="5" borderId="0" xfId="0" applyNumberFormat="1" applyFont="1" applyFill="1" applyAlignment="1">
      <alignment horizontal="center" wrapText="1"/>
    </xf>
    <xf numFmtId="164" fontId="1" fillId="5" borderId="0" xfId="0" applyNumberFormat="1" applyFont="1" applyFill="1" applyAlignment="1">
      <alignment horizontal="center" wrapText="1"/>
    </xf>
    <xf numFmtId="0" fontId="29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3" fillId="8" borderId="0" xfId="0" applyFont="1" applyFill="1"/>
    <xf numFmtId="0" fontId="9" fillId="8" borderId="0" xfId="0" applyFont="1" applyFill="1" applyAlignment="1">
      <alignment horizontal="center"/>
    </xf>
    <xf numFmtId="0" fontId="9" fillId="8" borderId="0" xfId="0" applyFont="1" applyFill="1"/>
    <xf numFmtId="0" fontId="9" fillId="8" borderId="0" xfId="0" applyFont="1" applyFill="1" applyAlignment="1">
      <alignment horizontal="left"/>
    </xf>
    <xf numFmtId="0" fontId="1" fillId="13" borderId="2" xfId="0" applyFont="1" applyFill="1" applyBorder="1" applyAlignment="1">
      <alignment wrapText="1"/>
    </xf>
    <xf numFmtId="0" fontId="5" fillId="13" borderId="2" xfId="0" applyFont="1" applyFill="1" applyBorder="1" applyAlignment="1">
      <alignment wrapText="1"/>
    </xf>
    <xf numFmtId="0" fontId="6" fillId="13" borderId="2" xfId="0" applyFont="1" applyFill="1" applyBorder="1" applyAlignment="1">
      <alignment wrapText="1"/>
    </xf>
    <xf numFmtId="0" fontId="7" fillId="13" borderId="2" xfId="0" applyFont="1" applyFill="1" applyBorder="1" applyAlignment="1">
      <alignment wrapText="1"/>
    </xf>
    <xf numFmtId="0" fontId="8" fillId="13" borderId="2" xfId="0" applyFont="1" applyFill="1" applyBorder="1" applyAlignment="1">
      <alignment wrapText="1"/>
    </xf>
    <xf numFmtId="0" fontId="33" fillId="11" borderId="0" xfId="0" applyFont="1" applyFill="1" applyBorder="1" applyAlignment="1">
      <alignment horizontal="center" vertical="center" wrapText="1"/>
    </xf>
    <xf numFmtId="0" fontId="33" fillId="11" borderId="0" xfId="0" applyFont="1" applyFill="1" applyBorder="1" applyAlignment="1">
      <alignment vertical="center" wrapText="1"/>
    </xf>
    <xf numFmtId="164" fontId="18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2" fontId="36" fillId="4" borderId="0" xfId="0" applyNumberFormat="1" applyFont="1" applyFill="1"/>
    <xf numFmtId="2" fontId="35" fillId="0" borderId="0" xfId="0" applyNumberFormat="1" applyFont="1"/>
    <xf numFmtId="2" fontId="36" fillId="5" borderId="0" xfId="0" applyNumberFormat="1" applyFont="1" applyFill="1"/>
    <xf numFmtId="164" fontId="42" fillId="7" borderId="0" xfId="0" applyNumberFormat="1" applyFont="1" applyFill="1" applyAlignment="1">
      <alignment horizontal="center" wrapText="1"/>
    </xf>
    <xf numFmtId="164" fontId="43" fillId="7" borderId="0" xfId="0" applyNumberFormat="1" applyFont="1" applyFill="1" applyAlignment="1">
      <alignment horizontal="center" wrapText="1"/>
    </xf>
    <xf numFmtId="164" fontId="36" fillId="8" borderId="0" xfId="0" applyNumberFormat="1" applyFont="1" applyFill="1" applyAlignment="1">
      <alignment horizontal="center" wrapText="1"/>
    </xf>
    <xf numFmtId="164" fontId="44" fillId="8" borderId="0" xfId="0" applyNumberFormat="1" applyFont="1" applyFill="1" applyAlignment="1">
      <alignment horizontal="center" wrapText="1"/>
    </xf>
    <xf numFmtId="164" fontId="36" fillId="5" borderId="0" xfId="0" applyNumberFormat="1" applyFont="1" applyFill="1" applyAlignment="1">
      <alignment horizontal="center" wrapText="1"/>
    </xf>
    <xf numFmtId="164" fontId="44" fillId="5" borderId="0" xfId="0" applyNumberFormat="1" applyFont="1" applyFill="1" applyAlignment="1">
      <alignment horizontal="center" wrapText="1"/>
    </xf>
    <xf numFmtId="0" fontId="36" fillId="12" borderId="0" xfId="0" applyFont="1" applyFill="1" applyAlignment="1">
      <alignment horizontal="center"/>
    </xf>
    <xf numFmtId="0" fontId="35" fillId="12" borderId="0" xfId="0" applyFont="1" applyFill="1" applyAlignment="1">
      <alignment horizontal="center"/>
    </xf>
    <xf numFmtId="2" fontId="44" fillId="0" borderId="0" xfId="0" applyNumberFormat="1" applyFont="1" applyAlignment="1">
      <alignment wrapText="1"/>
    </xf>
    <xf numFmtId="2" fontId="28" fillId="0" borderId="0" xfId="0" applyNumberFormat="1" applyFont="1" applyAlignment="1">
      <alignment wrapText="1"/>
    </xf>
    <xf numFmtId="2" fontId="22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164" fontId="6" fillId="0" borderId="0" xfId="0" applyNumberFormat="1" applyFont="1" applyAlignment="1">
      <alignment wrapText="1"/>
    </xf>
    <xf numFmtId="164" fontId="7" fillId="0" borderId="0" xfId="0" applyNumberFormat="1" applyFont="1" applyAlignment="1">
      <alignment wrapText="1"/>
    </xf>
    <xf numFmtId="164" fontId="8" fillId="0" borderId="0" xfId="0" applyNumberFormat="1" applyFont="1" applyAlignment="1">
      <alignment wrapText="1"/>
    </xf>
    <xf numFmtId="164" fontId="5" fillId="0" borderId="0" xfId="0" applyNumberFormat="1" applyFont="1" applyAlignment="1">
      <alignment wrapText="1"/>
    </xf>
    <xf numFmtId="2" fontId="13" fillId="4" borderId="0" xfId="0" applyNumberFormat="1" applyFont="1" applyFill="1" applyAlignment="1">
      <alignment wrapText="1"/>
    </xf>
    <xf numFmtId="2" fontId="9" fillId="5" borderId="0" xfId="0" applyNumberFormat="1" applyFont="1" applyFill="1" applyAlignment="1">
      <alignment wrapText="1"/>
    </xf>
    <xf numFmtId="2" fontId="0" fillId="0" borderId="0" xfId="0" applyNumberFormat="1" applyAlignment="1">
      <alignment wrapText="1"/>
    </xf>
    <xf numFmtId="164" fontId="4" fillId="0" borderId="0" xfId="0" applyNumberFormat="1" applyFont="1" applyAlignment="1">
      <alignment horizontal="center" vertical="center" wrapText="1"/>
    </xf>
    <xf numFmtId="2" fontId="41" fillId="0" borderId="0" xfId="0" applyNumberFormat="1" applyFont="1" applyAlignment="1">
      <alignment horizontal="center" vertical="center" wrapText="1"/>
    </xf>
    <xf numFmtId="2" fontId="27" fillId="0" borderId="0" xfId="0" applyNumberFormat="1" applyFont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1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general" vertical="bottom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" formatCode="0.00"/>
      <alignment textRotation="0" wrapText="1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ill>
        <patternFill patternType="solid">
          <bgColor theme="4"/>
        </patternFill>
      </fill>
    </dxf>
    <dxf>
      <alignment horizontal="center"/>
    </dxf>
    <dxf>
      <alignment horizontal="center"/>
    </dxf>
    <dxf>
      <alignment horizontal="center"/>
    </dxf>
    <dxf>
      <alignment wrapText="1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D28ED1FA-7E15-4FC4-8C3C-4766E5AD20D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42038495188095E-2"/>
          <c:y val="7.1710189592019247E-2"/>
          <c:w val="0.8617386264216973"/>
          <c:h val="0.84156466195721369"/>
        </c:manualLayout>
      </c:layout>
      <c:scatterChart>
        <c:scatterStyle val="lineMarker"/>
        <c:varyColors val="1"/>
        <c:ser>
          <c:idx val="0"/>
          <c:order val="0"/>
          <c:tx>
            <c:strRef>
              <c:f>correlation!$AX$9</c:f>
              <c:strCache>
                <c:ptCount val="1"/>
                <c:pt idx="0">
                  <c:v>Family Index</c:v>
                </c:pt>
              </c:strCache>
            </c:strRef>
          </c:tx>
          <c:spPr>
            <a:ln w="25400">
              <a:noFill/>
            </a:ln>
          </c:spPr>
          <c:marker>
            <c:symbol val="circle"/>
            <c:size val="4"/>
          </c:marker>
          <c:dPt>
            <c:idx val="0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9D-47B2-A9A6-77C032B07733}"/>
              </c:ext>
            </c:extLst>
          </c:dPt>
          <c:dPt>
            <c:idx val="1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9D-47B2-A9A6-77C032B07733}"/>
              </c:ext>
            </c:extLst>
          </c:dPt>
          <c:dPt>
            <c:idx val="2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99D-47B2-A9A6-77C032B07733}"/>
              </c:ext>
            </c:extLst>
          </c:dPt>
          <c:dPt>
            <c:idx val="3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99D-47B2-A9A6-77C032B07733}"/>
              </c:ext>
            </c:extLst>
          </c:dPt>
          <c:dPt>
            <c:idx val="4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99D-47B2-A9A6-77C032B07733}"/>
              </c:ext>
            </c:extLst>
          </c:dPt>
          <c:dPt>
            <c:idx val="5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99D-47B2-A9A6-77C032B07733}"/>
              </c:ext>
            </c:extLst>
          </c:dPt>
          <c:dPt>
            <c:idx val="6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99D-47B2-A9A6-77C032B07733}"/>
              </c:ext>
            </c:extLst>
          </c:dPt>
          <c:dPt>
            <c:idx val="7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99D-47B2-A9A6-77C032B07733}"/>
              </c:ext>
            </c:extLst>
          </c:dPt>
          <c:dPt>
            <c:idx val="8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99D-47B2-A9A6-77C032B07733}"/>
              </c:ext>
            </c:extLst>
          </c:dPt>
          <c:dPt>
            <c:idx val="9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99D-47B2-A9A6-77C032B07733}"/>
              </c:ext>
            </c:extLst>
          </c:dPt>
          <c:dPt>
            <c:idx val="10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99D-47B2-A9A6-77C032B07733}"/>
              </c:ext>
            </c:extLst>
          </c:dPt>
          <c:dPt>
            <c:idx val="11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99D-47B2-A9A6-77C032B07733}"/>
              </c:ext>
            </c:extLst>
          </c:dPt>
          <c:dPt>
            <c:idx val="12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D99D-47B2-A9A6-77C032B07733}"/>
              </c:ext>
            </c:extLst>
          </c:dPt>
          <c:dPt>
            <c:idx val="13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D99D-47B2-A9A6-77C032B07733}"/>
              </c:ext>
            </c:extLst>
          </c:dPt>
          <c:dPt>
            <c:idx val="14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D99D-47B2-A9A6-77C032B07733}"/>
              </c:ext>
            </c:extLst>
          </c:dPt>
          <c:dPt>
            <c:idx val="15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D99D-47B2-A9A6-77C032B07733}"/>
              </c:ext>
            </c:extLst>
          </c:dPt>
          <c:dPt>
            <c:idx val="16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D99D-47B2-A9A6-77C032B07733}"/>
              </c:ext>
            </c:extLst>
          </c:dPt>
          <c:dPt>
            <c:idx val="17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D99D-47B2-A9A6-77C032B07733}"/>
              </c:ext>
            </c:extLst>
          </c:dPt>
          <c:dPt>
            <c:idx val="18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D99D-47B2-A9A6-77C032B07733}"/>
              </c:ext>
            </c:extLst>
          </c:dPt>
          <c:dPt>
            <c:idx val="19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D99D-47B2-A9A6-77C032B07733}"/>
              </c:ext>
            </c:extLst>
          </c:dPt>
          <c:dPt>
            <c:idx val="20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D99D-47B2-A9A6-77C032B07733}"/>
              </c:ext>
            </c:extLst>
          </c:dPt>
          <c:dPt>
            <c:idx val="21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D99D-47B2-A9A6-77C032B07733}"/>
              </c:ext>
            </c:extLst>
          </c:dPt>
          <c:dPt>
            <c:idx val="22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D99D-47B2-A9A6-77C032B07733}"/>
              </c:ext>
            </c:extLst>
          </c:dPt>
          <c:dPt>
            <c:idx val="23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D99D-47B2-A9A6-77C032B07733}"/>
              </c:ext>
            </c:extLst>
          </c:dPt>
          <c:dPt>
            <c:idx val="24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D99D-47B2-A9A6-77C032B07733}"/>
              </c:ext>
            </c:extLst>
          </c:dPt>
          <c:dPt>
            <c:idx val="25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D99D-47B2-A9A6-77C032B07733}"/>
              </c:ext>
            </c:extLst>
          </c:dPt>
          <c:dPt>
            <c:idx val="26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D99D-47B2-A9A6-77C032B07733}"/>
              </c:ext>
            </c:extLst>
          </c:dPt>
          <c:dPt>
            <c:idx val="27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D99D-47B2-A9A6-77C032B07733}"/>
              </c:ext>
            </c:extLst>
          </c:dPt>
          <c:dPt>
            <c:idx val="28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D99D-47B2-A9A6-77C032B07733}"/>
              </c:ext>
            </c:extLst>
          </c:dPt>
          <c:dPt>
            <c:idx val="29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D99D-47B2-A9A6-77C032B07733}"/>
              </c:ext>
            </c:extLst>
          </c:dPt>
          <c:dPt>
            <c:idx val="30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D99D-47B2-A9A6-77C032B07733}"/>
              </c:ext>
            </c:extLst>
          </c:dPt>
          <c:dPt>
            <c:idx val="31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D99D-47B2-A9A6-77C032B07733}"/>
              </c:ext>
            </c:extLst>
          </c:dPt>
          <c:dPt>
            <c:idx val="32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D99D-47B2-A9A6-77C032B07733}"/>
              </c:ext>
            </c:extLst>
          </c:dPt>
          <c:dPt>
            <c:idx val="33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D99D-47B2-A9A6-77C032B07733}"/>
              </c:ext>
            </c:extLst>
          </c:dPt>
          <c:dPt>
            <c:idx val="34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D99D-47B2-A9A6-77C032B07733}"/>
              </c:ext>
            </c:extLst>
          </c:dPt>
          <c:dPt>
            <c:idx val="35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D99D-47B2-A9A6-77C032B07733}"/>
              </c:ext>
            </c:extLst>
          </c:dPt>
          <c:dPt>
            <c:idx val="36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D99D-47B2-A9A6-77C032B07733}"/>
              </c:ext>
            </c:extLst>
          </c:dPt>
          <c:dPt>
            <c:idx val="37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D99D-47B2-A9A6-77C032B07733}"/>
              </c:ext>
            </c:extLst>
          </c:dPt>
          <c:dPt>
            <c:idx val="38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D99D-47B2-A9A6-77C032B07733}"/>
              </c:ext>
            </c:extLst>
          </c:dPt>
          <c:dPt>
            <c:idx val="39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D99D-47B2-A9A6-77C032B07733}"/>
              </c:ext>
            </c:extLst>
          </c:dPt>
          <c:dPt>
            <c:idx val="40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D99D-47B2-A9A6-77C032B07733}"/>
              </c:ext>
            </c:extLst>
          </c:dPt>
          <c:dPt>
            <c:idx val="41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D99D-47B2-A9A6-77C032B07733}"/>
              </c:ext>
            </c:extLst>
          </c:dPt>
          <c:dPt>
            <c:idx val="42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D99D-47B2-A9A6-77C032B07733}"/>
              </c:ext>
            </c:extLst>
          </c:dPt>
          <c:dPt>
            <c:idx val="43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D99D-47B2-A9A6-77C032B07733}"/>
              </c:ext>
            </c:extLst>
          </c:dPt>
          <c:dPt>
            <c:idx val="44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D99D-47B2-A9A6-77C032B07733}"/>
              </c:ext>
            </c:extLst>
          </c:dPt>
          <c:dPt>
            <c:idx val="45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D99D-47B2-A9A6-77C032B07733}"/>
              </c:ext>
            </c:extLst>
          </c:dPt>
          <c:dPt>
            <c:idx val="46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D99D-47B2-A9A6-77C032B07733}"/>
              </c:ext>
            </c:extLst>
          </c:dPt>
          <c:dPt>
            <c:idx val="47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D99D-47B2-A9A6-77C032B07733}"/>
              </c:ext>
            </c:extLst>
          </c:dPt>
          <c:dPt>
            <c:idx val="48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D99D-47B2-A9A6-77C032B07733}"/>
              </c:ext>
            </c:extLst>
          </c:dPt>
          <c:dPt>
            <c:idx val="49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D99D-47B2-A9A6-77C032B07733}"/>
              </c:ext>
            </c:extLst>
          </c:dPt>
          <c:dPt>
            <c:idx val="50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D99D-47B2-A9A6-77C032B07733}"/>
              </c:ext>
            </c:extLst>
          </c:dPt>
          <c:dPt>
            <c:idx val="51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D99D-47B2-A9A6-77C032B07733}"/>
              </c:ext>
            </c:extLst>
          </c:dPt>
          <c:dPt>
            <c:idx val="52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D99D-47B2-A9A6-77C032B07733}"/>
              </c:ext>
            </c:extLst>
          </c:dPt>
          <c:dPt>
            <c:idx val="53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D99D-47B2-A9A6-77C032B07733}"/>
              </c:ext>
            </c:extLst>
          </c:dPt>
          <c:dPt>
            <c:idx val="54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D99D-47B2-A9A6-77C032B07733}"/>
              </c:ext>
            </c:extLst>
          </c:dPt>
          <c:dPt>
            <c:idx val="55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D99D-47B2-A9A6-77C032B07733}"/>
              </c:ext>
            </c:extLst>
          </c:dPt>
          <c:dPt>
            <c:idx val="56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D99D-47B2-A9A6-77C032B07733}"/>
              </c:ext>
            </c:extLst>
          </c:dPt>
          <c:dPt>
            <c:idx val="57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D99D-47B2-A9A6-77C032B07733}"/>
              </c:ext>
            </c:extLst>
          </c:dPt>
          <c:dPt>
            <c:idx val="58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D99D-47B2-A9A6-77C032B07733}"/>
              </c:ext>
            </c:extLst>
          </c:dPt>
          <c:dPt>
            <c:idx val="59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D99D-47B2-A9A6-77C032B07733}"/>
              </c:ext>
            </c:extLst>
          </c:dPt>
          <c:dPt>
            <c:idx val="60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D99D-47B2-A9A6-77C032B07733}"/>
              </c:ext>
            </c:extLst>
          </c:dPt>
          <c:dPt>
            <c:idx val="61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D99D-47B2-A9A6-77C032B07733}"/>
              </c:ext>
            </c:extLst>
          </c:dPt>
          <c:dPt>
            <c:idx val="62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D99D-47B2-A9A6-77C032B07733}"/>
              </c:ext>
            </c:extLst>
          </c:dPt>
          <c:dPt>
            <c:idx val="63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D99D-47B2-A9A6-77C032B07733}"/>
              </c:ext>
            </c:extLst>
          </c:dPt>
          <c:dPt>
            <c:idx val="64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D99D-47B2-A9A6-77C032B07733}"/>
              </c:ext>
            </c:extLst>
          </c:dPt>
          <c:dPt>
            <c:idx val="65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D99D-47B2-A9A6-77C032B07733}"/>
              </c:ext>
            </c:extLst>
          </c:dPt>
          <c:dPt>
            <c:idx val="66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D99D-47B2-A9A6-77C032B07733}"/>
              </c:ext>
            </c:extLst>
          </c:dPt>
          <c:dPt>
            <c:idx val="67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D99D-47B2-A9A6-77C032B07733}"/>
              </c:ext>
            </c:extLst>
          </c:dPt>
          <c:dPt>
            <c:idx val="68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D99D-47B2-A9A6-77C032B07733}"/>
              </c:ext>
            </c:extLst>
          </c:dPt>
          <c:dPt>
            <c:idx val="69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D99D-47B2-A9A6-77C032B07733}"/>
              </c:ext>
            </c:extLst>
          </c:dPt>
          <c:dPt>
            <c:idx val="70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D99D-47B2-A9A6-77C032B07733}"/>
              </c:ext>
            </c:extLst>
          </c:dPt>
          <c:dPt>
            <c:idx val="71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D99D-47B2-A9A6-77C032B07733}"/>
              </c:ext>
            </c:extLst>
          </c:dPt>
          <c:dPt>
            <c:idx val="72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D99D-47B2-A9A6-77C032B07733}"/>
              </c:ext>
            </c:extLst>
          </c:dPt>
          <c:dPt>
            <c:idx val="73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3-D99D-47B2-A9A6-77C032B07733}"/>
              </c:ext>
            </c:extLst>
          </c:dPt>
          <c:dPt>
            <c:idx val="74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5-D99D-47B2-A9A6-77C032B07733}"/>
              </c:ext>
            </c:extLst>
          </c:dPt>
          <c:dPt>
            <c:idx val="75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7-D99D-47B2-A9A6-77C032B07733}"/>
              </c:ext>
            </c:extLst>
          </c:dPt>
          <c:dPt>
            <c:idx val="76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9-D99D-47B2-A9A6-77C032B07733}"/>
              </c:ext>
            </c:extLst>
          </c:dPt>
          <c:dPt>
            <c:idx val="77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B-D99D-47B2-A9A6-77C032B07733}"/>
              </c:ext>
            </c:extLst>
          </c:dPt>
          <c:dPt>
            <c:idx val="78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D-D99D-47B2-A9A6-77C032B07733}"/>
              </c:ext>
            </c:extLst>
          </c:dPt>
          <c:dPt>
            <c:idx val="79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F-D99D-47B2-A9A6-77C032B07733}"/>
              </c:ext>
            </c:extLst>
          </c:dPt>
          <c:dPt>
            <c:idx val="80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1-D99D-47B2-A9A6-77C032B07733}"/>
              </c:ext>
            </c:extLst>
          </c:dPt>
          <c:dPt>
            <c:idx val="81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3-D99D-47B2-A9A6-77C032B07733}"/>
              </c:ext>
            </c:extLst>
          </c:dPt>
          <c:dPt>
            <c:idx val="82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5-D99D-47B2-A9A6-77C032B07733}"/>
              </c:ext>
            </c:extLst>
          </c:dPt>
          <c:dPt>
            <c:idx val="83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7-D99D-47B2-A9A6-77C032B07733}"/>
              </c:ext>
            </c:extLst>
          </c:dPt>
          <c:dPt>
            <c:idx val="84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9-D99D-47B2-A9A6-77C032B07733}"/>
              </c:ext>
            </c:extLst>
          </c:dPt>
          <c:dPt>
            <c:idx val="85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B-D99D-47B2-A9A6-77C032B07733}"/>
              </c:ext>
            </c:extLst>
          </c:dPt>
          <c:dPt>
            <c:idx val="86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D-D99D-47B2-A9A6-77C032B07733}"/>
              </c:ext>
            </c:extLst>
          </c:dPt>
          <c:dPt>
            <c:idx val="87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F-D99D-47B2-A9A6-77C032B07733}"/>
              </c:ext>
            </c:extLst>
          </c:dPt>
          <c:dPt>
            <c:idx val="88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1-D99D-47B2-A9A6-77C032B07733}"/>
              </c:ext>
            </c:extLst>
          </c:dPt>
          <c:dPt>
            <c:idx val="89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3-D99D-47B2-A9A6-77C032B07733}"/>
              </c:ext>
            </c:extLst>
          </c:dPt>
          <c:dPt>
            <c:idx val="90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5-D99D-47B2-A9A6-77C032B07733}"/>
              </c:ext>
            </c:extLst>
          </c:dPt>
          <c:dPt>
            <c:idx val="91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7-D99D-47B2-A9A6-77C032B07733}"/>
              </c:ext>
            </c:extLst>
          </c:dPt>
          <c:dPt>
            <c:idx val="92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9-D99D-47B2-A9A6-77C032B07733}"/>
              </c:ext>
            </c:extLst>
          </c:dPt>
          <c:dPt>
            <c:idx val="93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B-D99D-47B2-A9A6-77C032B07733}"/>
              </c:ext>
            </c:extLst>
          </c:dPt>
          <c:dPt>
            <c:idx val="94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D-D99D-47B2-A9A6-77C032B07733}"/>
              </c:ext>
            </c:extLst>
          </c:dPt>
          <c:dPt>
            <c:idx val="95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F-D99D-47B2-A9A6-77C032B07733}"/>
              </c:ext>
            </c:extLst>
          </c:dPt>
          <c:dPt>
            <c:idx val="96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1-D99D-47B2-A9A6-77C032B07733}"/>
              </c:ext>
            </c:extLst>
          </c:dPt>
          <c:dPt>
            <c:idx val="97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3-D99D-47B2-A9A6-77C032B07733}"/>
              </c:ext>
            </c:extLst>
          </c:dPt>
          <c:dPt>
            <c:idx val="98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5-D99D-47B2-A9A6-77C032B07733}"/>
              </c:ext>
            </c:extLst>
          </c:dPt>
          <c:dPt>
            <c:idx val="99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7-D99D-47B2-A9A6-77C032B07733}"/>
              </c:ext>
            </c:extLst>
          </c:dPt>
          <c:dPt>
            <c:idx val="100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9-D99D-47B2-A9A6-77C032B07733}"/>
              </c:ext>
            </c:extLst>
          </c:dPt>
          <c:dPt>
            <c:idx val="101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B-D99D-47B2-A9A6-77C032B07733}"/>
              </c:ext>
            </c:extLst>
          </c:dPt>
          <c:dPt>
            <c:idx val="102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D-D99D-47B2-A9A6-77C032B07733}"/>
              </c:ext>
            </c:extLst>
          </c:dPt>
          <c:dPt>
            <c:idx val="103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F-D99D-47B2-A9A6-77C032B07733}"/>
              </c:ext>
            </c:extLst>
          </c:dPt>
          <c:dPt>
            <c:idx val="104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1-D99D-47B2-A9A6-77C032B07733}"/>
              </c:ext>
            </c:extLst>
          </c:dPt>
          <c:dPt>
            <c:idx val="105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3-D99D-47B2-A9A6-77C032B07733}"/>
              </c:ext>
            </c:extLst>
          </c:dPt>
          <c:dPt>
            <c:idx val="106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5-D99D-47B2-A9A6-77C032B07733}"/>
              </c:ext>
            </c:extLst>
          </c:dPt>
          <c:dPt>
            <c:idx val="107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7-D99D-47B2-A9A6-77C032B07733}"/>
              </c:ext>
            </c:extLst>
          </c:dPt>
          <c:dPt>
            <c:idx val="108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9-D99D-47B2-A9A6-77C032B07733}"/>
              </c:ext>
            </c:extLst>
          </c:dPt>
          <c:dPt>
            <c:idx val="109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B-D99D-47B2-A9A6-77C032B07733}"/>
              </c:ext>
            </c:extLst>
          </c:dPt>
          <c:dPt>
            <c:idx val="110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D-D99D-47B2-A9A6-77C032B07733}"/>
              </c:ext>
            </c:extLst>
          </c:dPt>
          <c:dPt>
            <c:idx val="111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F-D99D-47B2-A9A6-77C032B07733}"/>
              </c:ext>
            </c:extLst>
          </c:dPt>
          <c:dPt>
            <c:idx val="112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1-D99D-47B2-A9A6-77C032B07733}"/>
              </c:ext>
            </c:extLst>
          </c:dPt>
          <c:dPt>
            <c:idx val="113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3-D99D-47B2-A9A6-77C032B07733}"/>
              </c:ext>
            </c:extLst>
          </c:dPt>
          <c:dPt>
            <c:idx val="114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5-D99D-47B2-A9A6-77C032B07733}"/>
              </c:ext>
            </c:extLst>
          </c:dPt>
          <c:dPt>
            <c:idx val="115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7-D99D-47B2-A9A6-77C032B07733}"/>
              </c:ext>
            </c:extLst>
          </c:dPt>
          <c:dPt>
            <c:idx val="116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9-D99D-47B2-A9A6-77C032B07733}"/>
              </c:ext>
            </c:extLst>
          </c:dPt>
          <c:dPt>
            <c:idx val="117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B-D99D-47B2-A9A6-77C032B07733}"/>
              </c:ext>
            </c:extLst>
          </c:dPt>
          <c:dPt>
            <c:idx val="118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D-D99D-47B2-A9A6-77C032B07733}"/>
              </c:ext>
            </c:extLst>
          </c:dPt>
          <c:dPt>
            <c:idx val="119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F-D99D-47B2-A9A6-77C032B07733}"/>
              </c:ext>
            </c:extLst>
          </c:dPt>
          <c:dPt>
            <c:idx val="120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1-D99D-47B2-A9A6-77C032B07733}"/>
              </c:ext>
            </c:extLst>
          </c:dPt>
          <c:dPt>
            <c:idx val="121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3-D99D-47B2-A9A6-77C032B07733}"/>
              </c:ext>
            </c:extLst>
          </c:dPt>
          <c:dPt>
            <c:idx val="122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5-D99D-47B2-A9A6-77C032B07733}"/>
              </c:ext>
            </c:extLst>
          </c:dPt>
          <c:dPt>
            <c:idx val="123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7-D99D-47B2-A9A6-77C032B07733}"/>
              </c:ext>
            </c:extLst>
          </c:dPt>
          <c:dPt>
            <c:idx val="124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9-D99D-47B2-A9A6-77C032B07733}"/>
              </c:ext>
            </c:extLst>
          </c:dPt>
          <c:dPt>
            <c:idx val="125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B-D99D-47B2-A9A6-77C032B07733}"/>
              </c:ext>
            </c:extLst>
          </c:dPt>
          <c:dPt>
            <c:idx val="126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D-D99D-47B2-A9A6-77C032B07733}"/>
              </c:ext>
            </c:extLst>
          </c:dPt>
          <c:dPt>
            <c:idx val="127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F-D99D-47B2-A9A6-77C032B07733}"/>
              </c:ext>
            </c:extLst>
          </c:dPt>
          <c:dPt>
            <c:idx val="128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1-D99D-47B2-A9A6-77C032B07733}"/>
              </c:ext>
            </c:extLst>
          </c:dPt>
          <c:dPt>
            <c:idx val="129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3-D99D-47B2-A9A6-77C032B07733}"/>
              </c:ext>
            </c:extLst>
          </c:dPt>
          <c:dPt>
            <c:idx val="130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5-D99D-47B2-A9A6-77C032B07733}"/>
              </c:ext>
            </c:extLst>
          </c:dPt>
          <c:dPt>
            <c:idx val="131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7-D99D-47B2-A9A6-77C032B07733}"/>
              </c:ext>
            </c:extLst>
          </c:dPt>
          <c:dPt>
            <c:idx val="132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9-D99D-47B2-A9A6-77C032B07733}"/>
              </c:ext>
            </c:extLst>
          </c:dPt>
          <c:dPt>
            <c:idx val="133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B-D99D-47B2-A9A6-77C032B07733}"/>
              </c:ext>
            </c:extLst>
          </c:dPt>
          <c:dPt>
            <c:idx val="134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D-D99D-47B2-A9A6-77C032B07733}"/>
              </c:ext>
            </c:extLst>
          </c:dPt>
          <c:dPt>
            <c:idx val="135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F-D99D-47B2-A9A6-77C032B07733}"/>
              </c:ext>
            </c:extLst>
          </c:dPt>
          <c:dPt>
            <c:idx val="136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1-D99D-47B2-A9A6-77C032B07733}"/>
              </c:ext>
            </c:extLst>
          </c:dPt>
          <c:dPt>
            <c:idx val="137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3-D99D-47B2-A9A6-77C032B07733}"/>
              </c:ext>
            </c:extLst>
          </c:dPt>
          <c:dPt>
            <c:idx val="138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5-D99D-47B2-A9A6-77C032B07733}"/>
              </c:ext>
            </c:extLst>
          </c:dPt>
          <c:dPt>
            <c:idx val="139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7-D99D-47B2-A9A6-77C032B07733}"/>
              </c:ext>
            </c:extLst>
          </c:dPt>
          <c:dPt>
            <c:idx val="140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9-D99D-47B2-A9A6-77C032B07733}"/>
              </c:ext>
            </c:extLst>
          </c:dPt>
          <c:dPt>
            <c:idx val="141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B-D99D-47B2-A9A6-77C032B07733}"/>
              </c:ext>
            </c:extLst>
          </c:dPt>
          <c:dPt>
            <c:idx val="142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D-D99D-47B2-A9A6-77C032B07733}"/>
              </c:ext>
            </c:extLst>
          </c:dPt>
          <c:dPt>
            <c:idx val="143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F-D99D-47B2-A9A6-77C032B07733}"/>
              </c:ext>
            </c:extLst>
          </c:dPt>
          <c:dPt>
            <c:idx val="144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1-D99D-47B2-A9A6-77C032B07733}"/>
              </c:ext>
            </c:extLst>
          </c:dPt>
          <c:dPt>
            <c:idx val="145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3-D99D-47B2-A9A6-77C032B07733}"/>
              </c:ext>
            </c:extLst>
          </c:dPt>
          <c:dPt>
            <c:idx val="146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5-D99D-47B2-A9A6-77C032B07733}"/>
              </c:ext>
            </c:extLst>
          </c:dPt>
          <c:dPt>
            <c:idx val="147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7-D99D-47B2-A9A6-77C032B07733}"/>
              </c:ext>
            </c:extLst>
          </c:dPt>
          <c:dPt>
            <c:idx val="148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9-D99D-47B2-A9A6-77C032B07733}"/>
              </c:ext>
            </c:extLst>
          </c:dPt>
          <c:dPt>
            <c:idx val="149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B-D99D-47B2-A9A6-77C032B07733}"/>
              </c:ext>
            </c:extLst>
          </c:dPt>
          <c:dPt>
            <c:idx val="150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D-D99D-47B2-A9A6-77C032B07733}"/>
              </c:ext>
            </c:extLst>
          </c:dPt>
          <c:dPt>
            <c:idx val="151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F-D99D-47B2-A9A6-77C032B07733}"/>
              </c:ext>
            </c:extLst>
          </c:dPt>
          <c:dPt>
            <c:idx val="152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1-D99D-47B2-A9A6-77C032B07733}"/>
              </c:ext>
            </c:extLst>
          </c:dPt>
          <c:dPt>
            <c:idx val="153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3-D99D-47B2-A9A6-77C032B07733}"/>
              </c:ext>
            </c:extLst>
          </c:dPt>
          <c:dPt>
            <c:idx val="154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5-D99D-47B2-A9A6-77C032B07733}"/>
              </c:ext>
            </c:extLst>
          </c:dPt>
          <c:dPt>
            <c:idx val="155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7-D99D-47B2-A9A6-77C032B07733}"/>
              </c:ext>
            </c:extLst>
          </c:dPt>
          <c:dPt>
            <c:idx val="156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9-D99D-47B2-A9A6-77C032B07733}"/>
              </c:ext>
            </c:extLst>
          </c:dPt>
          <c:dPt>
            <c:idx val="157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B-D99D-47B2-A9A6-77C032B07733}"/>
              </c:ext>
            </c:extLst>
          </c:dPt>
          <c:dPt>
            <c:idx val="158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D-D99D-47B2-A9A6-77C032B07733}"/>
              </c:ext>
            </c:extLst>
          </c:dPt>
          <c:dPt>
            <c:idx val="159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F-D99D-47B2-A9A6-77C032B07733}"/>
              </c:ext>
            </c:extLst>
          </c:dPt>
          <c:dPt>
            <c:idx val="160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1-D99D-47B2-A9A6-77C032B07733}"/>
              </c:ext>
            </c:extLst>
          </c:dPt>
          <c:dPt>
            <c:idx val="161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3-D99D-47B2-A9A6-77C032B07733}"/>
              </c:ext>
            </c:extLst>
          </c:dPt>
          <c:dPt>
            <c:idx val="162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5-D99D-47B2-A9A6-77C032B07733}"/>
              </c:ext>
            </c:extLst>
          </c:dPt>
          <c:dPt>
            <c:idx val="163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7-D99D-47B2-A9A6-77C032B07733}"/>
              </c:ext>
            </c:extLst>
          </c:dPt>
          <c:dPt>
            <c:idx val="164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9-D99D-47B2-A9A6-77C032B07733}"/>
              </c:ext>
            </c:extLst>
          </c:dPt>
          <c:dPt>
            <c:idx val="165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B-D99D-47B2-A9A6-77C032B07733}"/>
              </c:ext>
            </c:extLst>
          </c:dPt>
          <c:dPt>
            <c:idx val="166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D-D99D-47B2-A9A6-77C032B07733}"/>
              </c:ext>
            </c:extLst>
          </c:dPt>
          <c:dPt>
            <c:idx val="167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F-D99D-47B2-A9A6-77C032B07733}"/>
              </c:ext>
            </c:extLst>
          </c:dPt>
          <c:dPt>
            <c:idx val="168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1-D99D-47B2-A9A6-77C032B07733}"/>
              </c:ext>
            </c:extLst>
          </c:dPt>
          <c:dPt>
            <c:idx val="169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3-D99D-47B2-A9A6-77C032B07733}"/>
              </c:ext>
            </c:extLst>
          </c:dPt>
          <c:dPt>
            <c:idx val="170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5-D99D-47B2-A9A6-77C032B07733}"/>
              </c:ext>
            </c:extLst>
          </c:dPt>
          <c:dPt>
            <c:idx val="171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7-D99D-47B2-A9A6-77C032B07733}"/>
              </c:ext>
            </c:extLst>
          </c:dPt>
          <c:dPt>
            <c:idx val="172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9-D99D-47B2-A9A6-77C032B07733}"/>
              </c:ext>
            </c:extLst>
          </c:dPt>
          <c:dPt>
            <c:idx val="173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B-D99D-47B2-A9A6-77C032B07733}"/>
              </c:ext>
            </c:extLst>
          </c:dPt>
          <c:dPt>
            <c:idx val="174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D-D99D-47B2-A9A6-77C032B07733}"/>
              </c:ext>
            </c:extLst>
          </c:dPt>
          <c:dPt>
            <c:idx val="175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F-D99D-47B2-A9A6-77C032B07733}"/>
              </c:ext>
            </c:extLst>
          </c:dPt>
          <c:dPt>
            <c:idx val="176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1-D99D-47B2-A9A6-77C032B07733}"/>
              </c:ext>
            </c:extLst>
          </c:dPt>
          <c:dPt>
            <c:idx val="177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3-D99D-47B2-A9A6-77C032B07733}"/>
              </c:ext>
            </c:extLst>
          </c:dPt>
          <c:dPt>
            <c:idx val="178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5-D99D-47B2-A9A6-77C032B07733}"/>
              </c:ext>
            </c:extLst>
          </c:dPt>
          <c:dPt>
            <c:idx val="179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7-D99D-47B2-A9A6-77C032B07733}"/>
              </c:ext>
            </c:extLst>
          </c:dPt>
          <c:dPt>
            <c:idx val="180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9-D99D-47B2-A9A6-77C032B07733}"/>
              </c:ext>
            </c:extLst>
          </c:dPt>
          <c:dPt>
            <c:idx val="181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B-D99D-47B2-A9A6-77C032B07733}"/>
              </c:ext>
            </c:extLst>
          </c:dPt>
          <c:dPt>
            <c:idx val="182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D-D99D-47B2-A9A6-77C032B07733}"/>
              </c:ext>
            </c:extLst>
          </c:dPt>
          <c:dPt>
            <c:idx val="183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F-D99D-47B2-A9A6-77C032B07733}"/>
              </c:ext>
            </c:extLst>
          </c:dPt>
          <c:dPt>
            <c:idx val="184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1-D99D-47B2-A9A6-77C032B07733}"/>
              </c:ext>
            </c:extLst>
          </c:dPt>
          <c:dPt>
            <c:idx val="185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3-D99D-47B2-A9A6-77C032B07733}"/>
              </c:ext>
            </c:extLst>
          </c:dPt>
          <c:dPt>
            <c:idx val="186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5-D99D-47B2-A9A6-77C032B07733}"/>
              </c:ext>
            </c:extLst>
          </c:dPt>
          <c:dPt>
            <c:idx val="187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7-D99D-47B2-A9A6-77C032B07733}"/>
              </c:ext>
            </c:extLst>
          </c:dPt>
          <c:dPt>
            <c:idx val="188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9-D99D-47B2-A9A6-77C032B07733}"/>
              </c:ext>
            </c:extLst>
          </c:dPt>
          <c:dPt>
            <c:idx val="189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B-D99D-47B2-A9A6-77C032B07733}"/>
              </c:ext>
            </c:extLst>
          </c:dPt>
          <c:dPt>
            <c:idx val="190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D-D99D-47B2-A9A6-77C032B07733}"/>
              </c:ext>
            </c:extLst>
          </c:dPt>
          <c:dPt>
            <c:idx val="191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F-D99D-47B2-A9A6-77C032B07733}"/>
              </c:ext>
            </c:extLst>
          </c:dPt>
          <c:dPt>
            <c:idx val="192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1-D99D-47B2-A9A6-77C032B07733}"/>
              </c:ext>
            </c:extLst>
          </c:dPt>
          <c:dPt>
            <c:idx val="193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3-D99D-47B2-A9A6-77C032B07733}"/>
              </c:ext>
            </c:extLst>
          </c:dPt>
          <c:dPt>
            <c:idx val="194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5-D99D-47B2-A9A6-77C032B07733}"/>
              </c:ext>
            </c:extLst>
          </c:dPt>
          <c:dPt>
            <c:idx val="195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7-D99D-47B2-A9A6-77C032B07733}"/>
              </c:ext>
            </c:extLst>
          </c:dPt>
          <c:dPt>
            <c:idx val="196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9-D99D-47B2-A9A6-77C032B07733}"/>
              </c:ext>
            </c:extLst>
          </c:dPt>
          <c:dPt>
            <c:idx val="197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B-D99D-47B2-A9A6-77C032B07733}"/>
              </c:ext>
            </c:extLst>
          </c:dPt>
          <c:dPt>
            <c:idx val="198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D-D99D-47B2-A9A6-77C032B07733}"/>
              </c:ext>
            </c:extLst>
          </c:dPt>
          <c:dPt>
            <c:idx val="199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F-D99D-47B2-A9A6-77C032B07733}"/>
              </c:ext>
            </c:extLst>
          </c:dPt>
          <c:dPt>
            <c:idx val="200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1-D99D-47B2-A9A6-77C032B07733}"/>
              </c:ext>
            </c:extLst>
          </c:dPt>
          <c:dPt>
            <c:idx val="201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3-D99D-47B2-A9A6-77C032B07733}"/>
              </c:ext>
            </c:extLst>
          </c:dPt>
          <c:dPt>
            <c:idx val="202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5-D99D-47B2-A9A6-77C032B07733}"/>
              </c:ext>
            </c:extLst>
          </c:dPt>
          <c:dPt>
            <c:idx val="203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7-D99D-47B2-A9A6-77C032B07733}"/>
              </c:ext>
            </c:extLst>
          </c:dPt>
          <c:dPt>
            <c:idx val="204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9-D99D-47B2-A9A6-77C032B07733}"/>
              </c:ext>
            </c:extLst>
          </c:dPt>
          <c:dPt>
            <c:idx val="205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B-D99D-47B2-A9A6-77C032B07733}"/>
              </c:ext>
            </c:extLst>
          </c:dPt>
          <c:dPt>
            <c:idx val="206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D-D99D-47B2-A9A6-77C032B07733}"/>
              </c:ext>
            </c:extLst>
          </c:dPt>
          <c:dPt>
            <c:idx val="207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F-D99D-47B2-A9A6-77C032B07733}"/>
              </c:ext>
            </c:extLst>
          </c:dPt>
          <c:dPt>
            <c:idx val="208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1-D99D-47B2-A9A6-77C032B07733}"/>
              </c:ext>
            </c:extLst>
          </c:dPt>
          <c:dPt>
            <c:idx val="209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3-D99D-47B2-A9A6-77C032B07733}"/>
              </c:ext>
            </c:extLst>
          </c:dPt>
          <c:dPt>
            <c:idx val="210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5-D99D-47B2-A9A6-77C032B07733}"/>
              </c:ext>
            </c:extLst>
          </c:dPt>
          <c:dPt>
            <c:idx val="211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7-D99D-47B2-A9A6-77C032B07733}"/>
              </c:ext>
            </c:extLst>
          </c:dPt>
          <c:dPt>
            <c:idx val="212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9-D99D-47B2-A9A6-77C032B07733}"/>
              </c:ext>
            </c:extLst>
          </c:dPt>
          <c:dPt>
            <c:idx val="213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B-D99D-47B2-A9A6-77C032B07733}"/>
              </c:ext>
            </c:extLst>
          </c:dPt>
          <c:dPt>
            <c:idx val="214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D-D99D-47B2-A9A6-77C032B07733}"/>
              </c:ext>
            </c:extLst>
          </c:dPt>
          <c:dPt>
            <c:idx val="215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F-D99D-47B2-A9A6-77C032B07733}"/>
              </c:ext>
            </c:extLst>
          </c:dPt>
          <c:dPt>
            <c:idx val="216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1-D99D-47B2-A9A6-77C032B07733}"/>
              </c:ext>
            </c:extLst>
          </c:dPt>
          <c:dPt>
            <c:idx val="217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3-D99D-47B2-A9A6-77C032B07733}"/>
              </c:ext>
            </c:extLst>
          </c:dPt>
          <c:dPt>
            <c:idx val="218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5-D99D-47B2-A9A6-77C032B07733}"/>
              </c:ext>
            </c:extLst>
          </c:dPt>
          <c:dPt>
            <c:idx val="219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7-D99D-47B2-A9A6-77C032B07733}"/>
              </c:ext>
            </c:extLst>
          </c:dPt>
          <c:dPt>
            <c:idx val="220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9-D99D-47B2-A9A6-77C032B07733}"/>
              </c:ext>
            </c:extLst>
          </c:dPt>
          <c:dPt>
            <c:idx val="221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B-D99D-47B2-A9A6-77C032B07733}"/>
              </c:ext>
            </c:extLst>
          </c:dPt>
          <c:dPt>
            <c:idx val="222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D-D99D-47B2-A9A6-77C032B07733}"/>
              </c:ext>
            </c:extLst>
          </c:dPt>
          <c:dPt>
            <c:idx val="223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F-D99D-47B2-A9A6-77C032B07733}"/>
              </c:ext>
            </c:extLst>
          </c:dPt>
          <c:dPt>
            <c:idx val="224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1-D99D-47B2-A9A6-77C032B07733}"/>
              </c:ext>
            </c:extLst>
          </c:dPt>
          <c:dPt>
            <c:idx val="225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3-D99D-47B2-A9A6-77C032B07733}"/>
              </c:ext>
            </c:extLst>
          </c:dPt>
          <c:dPt>
            <c:idx val="226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5-D99D-47B2-A9A6-77C032B07733}"/>
              </c:ext>
            </c:extLst>
          </c:dPt>
          <c:dPt>
            <c:idx val="227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7-D99D-47B2-A9A6-77C032B07733}"/>
              </c:ext>
            </c:extLst>
          </c:dPt>
          <c:dPt>
            <c:idx val="228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9-D99D-47B2-A9A6-77C032B07733}"/>
              </c:ext>
            </c:extLst>
          </c:dPt>
          <c:dPt>
            <c:idx val="229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B-D99D-47B2-A9A6-77C032B07733}"/>
              </c:ext>
            </c:extLst>
          </c:dPt>
          <c:dPt>
            <c:idx val="230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D-D99D-47B2-A9A6-77C032B07733}"/>
              </c:ext>
            </c:extLst>
          </c:dPt>
          <c:dPt>
            <c:idx val="231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F-D99D-47B2-A9A6-77C032B07733}"/>
              </c:ext>
            </c:extLst>
          </c:dPt>
          <c:dPt>
            <c:idx val="232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1-D99D-47B2-A9A6-77C032B07733}"/>
              </c:ext>
            </c:extLst>
          </c:dPt>
          <c:dPt>
            <c:idx val="233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3-D99D-47B2-A9A6-77C032B07733}"/>
              </c:ext>
            </c:extLst>
          </c:dPt>
          <c:dPt>
            <c:idx val="234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5-D99D-47B2-A9A6-77C032B07733}"/>
              </c:ext>
            </c:extLst>
          </c:dPt>
          <c:dPt>
            <c:idx val="235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7-D99D-47B2-A9A6-77C032B07733}"/>
              </c:ext>
            </c:extLst>
          </c:dPt>
          <c:dPt>
            <c:idx val="236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9-D99D-47B2-A9A6-77C032B07733}"/>
              </c:ext>
            </c:extLst>
          </c:dPt>
          <c:dPt>
            <c:idx val="237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B-D99D-47B2-A9A6-77C032B07733}"/>
              </c:ext>
            </c:extLst>
          </c:dPt>
          <c:dPt>
            <c:idx val="238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D-D99D-47B2-A9A6-77C032B07733}"/>
              </c:ext>
            </c:extLst>
          </c:dPt>
          <c:dPt>
            <c:idx val="239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F-D99D-47B2-A9A6-77C032B07733}"/>
              </c:ext>
            </c:extLst>
          </c:dPt>
          <c:dPt>
            <c:idx val="240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1-D99D-47B2-A9A6-77C032B07733}"/>
              </c:ext>
            </c:extLst>
          </c:dPt>
          <c:dPt>
            <c:idx val="241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3-D99D-47B2-A9A6-77C032B07733}"/>
              </c:ext>
            </c:extLst>
          </c:dPt>
          <c:dPt>
            <c:idx val="242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5-D99D-47B2-A9A6-77C032B07733}"/>
              </c:ext>
            </c:extLst>
          </c:dPt>
          <c:dPt>
            <c:idx val="243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7-D99D-47B2-A9A6-77C032B07733}"/>
              </c:ext>
            </c:extLst>
          </c:dPt>
          <c:dPt>
            <c:idx val="244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9-D99D-47B2-A9A6-77C032B07733}"/>
              </c:ext>
            </c:extLst>
          </c:dPt>
          <c:dPt>
            <c:idx val="245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B-D99D-47B2-A9A6-77C032B07733}"/>
              </c:ext>
            </c:extLst>
          </c:dPt>
          <c:dPt>
            <c:idx val="246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D-D99D-47B2-A9A6-77C032B07733}"/>
              </c:ext>
            </c:extLst>
          </c:dPt>
          <c:dPt>
            <c:idx val="247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F-D99D-47B2-A9A6-77C032B07733}"/>
              </c:ext>
            </c:extLst>
          </c:dPt>
          <c:dPt>
            <c:idx val="248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1-D99D-47B2-A9A6-77C032B07733}"/>
              </c:ext>
            </c:extLst>
          </c:dPt>
          <c:dPt>
            <c:idx val="249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3-D99D-47B2-A9A6-77C032B07733}"/>
              </c:ext>
            </c:extLst>
          </c:dPt>
          <c:dPt>
            <c:idx val="250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5-D99D-47B2-A9A6-77C032B07733}"/>
              </c:ext>
            </c:extLst>
          </c:dPt>
          <c:dPt>
            <c:idx val="251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7-D99D-47B2-A9A6-77C032B07733}"/>
              </c:ext>
            </c:extLst>
          </c:dPt>
          <c:dPt>
            <c:idx val="252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9-D99D-47B2-A9A6-77C032B07733}"/>
              </c:ext>
            </c:extLst>
          </c:dPt>
          <c:dPt>
            <c:idx val="253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B-D99D-47B2-A9A6-77C032B07733}"/>
              </c:ext>
            </c:extLst>
          </c:dPt>
          <c:dPt>
            <c:idx val="254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D-D99D-47B2-A9A6-77C032B07733}"/>
              </c:ext>
            </c:extLst>
          </c:dPt>
          <c:dPt>
            <c:idx val="255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F-D99D-47B2-A9A6-77C032B07733}"/>
              </c:ext>
            </c:extLst>
          </c:dPt>
          <c:dPt>
            <c:idx val="256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1-D99D-47B2-A9A6-77C032B07733}"/>
              </c:ext>
            </c:extLst>
          </c:dPt>
          <c:dPt>
            <c:idx val="257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3-D99D-47B2-A9A6-77C032B07733}"/>
              </c:ext>
            </c:extLst>
          </c:dPt>
          <c:dPt>
            <c:idx val="258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5-D99D-47B2-A9A6-77C032B07733}"/>
              </c:ext>
            </c:extLst>
          </c:dPt>
          <c:dPt>
            <c:idx val="259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7-D99D-47B2-A9A6-77C032B07733}"/>
              </c:ext>
            </c:extLst>
          </c:dPt>
          <c:dPt>
            <c:idx val="260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9-D99D-47B2-A9A6-77C032B07733}"/>
              </c:ext>
            </c:extLst>
          </c:dPt>
          <c:dPt>
            <c:idx val="261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B-D99D-47B2-A9A6-77C032B07733}"/>
              </c:ext>
            </c:extLst>
          </c:dPt>
          <c:dPt>
            <c:idx val="262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D-D99D-47B2-A9A6-77C032B07733}"/>
              </c:ext>
            </c:extLst>
          </c:dPt>
          <c:dPt>
            <c:idx val="263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F-D99D-47B2-A9A6-77C032B07733}"/>
              </c:ext>
            </c:extLst>
          </c:dPt>
          <c:dPt>
            <c:idx val="264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1-D99D-47B2-A9A6-77C032B07733}"/>
              </c:ext>
            </c:extLst>
          </c:dPt>
          <c:dPt>
            <c:idx val="265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3-D99D-47B2-A9A6-77C032B07733}"/>
              </c:ext>
            </c:extLst>
          </c:dPt>
          <c:dPt>
            <c:idx val="266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5-D99D-47B2-A9A6-77C032B07733}"/>
              </c:ext>
            </c:extLst>
          </c:dPt>
          <c:dPt>
            <c:idx val="267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7-D99D-47B2-A9A6-77C032B07733}"/>
              </c:ext>
            </c:extLst>
          </c:dPt>
          <c:dPt>
            <c:idx val="268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9-D99D-47B2-A9A6-77C032B07733}"/>
              </c:ext>
            </c:extLst>
          </c:dPt>
          <c:dPt>
            <c:idx val="269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B-D99D-47B2-A9A6-77C032B07733}"/>
              </c:ext>
            </c:extLst>
          </c:dPt>
          <c:dPt>
            <c:idx val="270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D-D99D-47B2-A9A6-77C032B07733}"/>
              </c:ext>
            </c:extLst>
          </c:dPt>
          <c:dPt>
            <c:idx val="271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F-D99D-47B2-A9A6-77C032B07733}"/>
              </c:ext>
            </c:extLst>
          </c:dPt>
          <c:dPt>
            <c:idx val="272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1-D99D-47B2-A9A6-77C032B07733}"/>
              </c:ext>
            </c:extLst>
          </c:dPt>
          <c:dPt>
            <c:idx val="273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3-D99D-47B2-A9A6-77C032B07733}"/>
              </c:ext>
            </c:extLst>
          </c:dPt>
          <c:dPt>
            <c:idx val="274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5-D99D-47B2-A9A6-77C032B07733}"/>
              </c:ext>
            </c:extLst>
          </c:dPt>
          <c:dPt>
            <c:idx val="275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7-D99D-47B2-A9A6-77C032B07733}"/>
              </c:ext>
            </c:extLst>
          </c:dPt>
          <c:dPt>
            <c:idx val="276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9-D99D-47B2-A9A6-77C032B07733}"/>
              </c:ext>
            </c:extLst>
          </c:dPt>
          <c:dPt>
            <c:idx val="277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B-D99D-47B2-A9A6-77C032B07733}"/>
              </c:ext>
            </c:extLst>
          </c:dPt>
          <c:dPt>
            <c:idx val="278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D-D99D-47B2-A9A6-77C032B07733}"/>
              </c:ext>
            </c:extLst>
          </c:dPt>
          <c:dPt>
            <c:idx val="279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F-D99D-47B2-A9A6-77C032B07733}"/>
              </c:ext>
            </c:extLst>
          </c:dPt>
          <c:dPt>
            <c:idx val="280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1-D99D-47B2-A9A6-77C032B07733}"/>
              </c:ext>
            </c:extLst>
          </c:dPt>
          <c:dPt>
            <c:idx val="281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3-D99D-47B2-A9A6-77C032B07733}"/>
              </c:ext>
            </c:extLst>
          </c:dPt>
          <c:dPt>
            <c:idx val="282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5-D99D-47B2-A9A6-77C032B07733}"/>
              </c:ext>
            </c:extLst>
          </c:dPt>
          <c:dPt>
            <c:idx val="283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7-D99D-47B2-A9A6-77C032B07733}"/>
              </c:ext>
            </c:extLst>
          </c:dPt>
          <c:dPt>
            <c:idx val="284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9-D99D-47B2-A9A6-77C032B07733}"/>
              </c:ext>
            </c:extLst>
          </c:dPt>
          <c:dPt>
            <c:idx val="285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B-D99D-47B2-A9A6-77C032B07733}"/>
              </c:ext>
            </c:extLst>
          </c:dPt>
          <c:dPt>
            <c:idx val="286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D-D99D-47B2-A9A6-77C032B07733}"/>
              </c:ext>
            </c:extLst>
          </c:dPt>
          <c:dPt>
            <c:idx val="287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F-D99D-47B2-A9A6-77C032B07733}"/>
              </c:ext>
            </c:extLst>
          </c:dPt>
          <c:dPt>
            <c:idx val="288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1-D99D-47B2-A9A6-77C032B07733}"/>
              </c:ext>
            </c:extLst>
          </c:dPt>
          <c:dPt>
            <c:idx val="289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3-D99D-47B2-A9A6-77C032B07733}"/>
              </c:ext>
            </c:extLst>
          </c:dPt>
          <c:dPt>
            <c:idx val="290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5-D99D-47B2-A9A6-77C032B07733}"/>
              </c:ext>
            </c:extLst>
          </c:dPt>
          <c:dPt>
            <c:idx val="291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7-D99D-47B2-A9A6-77C032B07733}"/>
              </c:ext>
            </c:extLst>
          </c:dPt>
          <c:dPt>
            <c:idx val="292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9-D99D-47B2-A9A6-77C032B07733}"/>
              </c:ext>
            </c:extLst>
          </c:dPt>
          <c:dPt>
            <c:idx val="293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B-D99D-47B2-A9A6-77C032B07733}"/>
              </c:ext>
            </c:extLst>
          </c:dPt>
          <c:dPt>
            <c:idx val="294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D-D99D-47B2-A9A6-77C032B07733}"/>
              </c:ext>
            </c:extLst>
          </c:dPt>
          <c:dPt>
            <c:idx val="295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F-D99D-47B2-A9A6-77C032B07733}"/>
              </c:ext>
            </c:extLst>
          </c:dPt>
          <c:dPt>
            <c:idx val="296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1-D99D-47B2-A9A6-77C032B07733}"/>
              </c:ext>
            </c:extLst>
          </c:dPt>
          <c:dPt>
            <c:idx val="297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3-D99D-47B2-A9A6-77C032B07733}"/>
              </c:ext>
            </c:extLst>
          </c:dPt>
          <c:dPt>
            <c:idx val="298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5-D99D-47B2-A9A6-77C032B07733}"/>
              </c:ext>
            </c:extLst>
          </c:dPt>
          <c:dPt>
            <c:idx val="299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7-D99D-47B2-A9A6-77C032B07733}"/>
              </c:ext>
            </c:extLst>
          </c:dPt>
          <c:dPt>
            <c:idx val="300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9-D99D-47B2-A9A6-77C032B07733}"/>
              </c:ext>
            </c:extLst>
          </c:dPt>
          <c:dPt>
            <c:idx val="301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B-D99D-47B2-A9A6-77C032B07733}"/>
              </c:ext>
            </c:extLst>
          </c:dPt>
          <c:dPt>
            <c:idx val="302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D-D99D-47B2-A9A6-77C032B07733}"/>
              </c:ext>
            </c:extLst>
          </c:dPt>
          <c:dPt>
            <c:idx val="303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F-D99D-47B2-A9A6-77C032B07733}"/>
              </c:ext>
            </c:extLst>
          </c:dPt>
          <c:dPt>
            <c:idx val="304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1-D99D-47B2-A9A6-77C032B07733}"/>
              </c:ext>
            </c:extLst>
          </c:dPt>
          <c:dPt>
            <c:idx val="305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3-D99D-47B2-A9A6-77C032B07733}"/>
              </c:ext>
            </c:extLst>
          </c:dPt>
          <c:dPt>
            <c:idx val="306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5-D99D-47B2-A9A6-77C032B07733}"/>
              </c:ext>
            </c:extLst>
          </c:dPt>
          <c:dPt>
            <c:idx val="307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7-D99D-47B2-A9A6-77C032B07733}"/>
              </c:ext>
            </c:extLst>
          </c:dPt>
          <c:dPt>
            <c:idx val="308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9-D99D-47B2-A9A6-77C032B07733}"/>
              </c:ext>
            </c:extLst>
          </c:dPt>
          <c:dPt>
            <c:idx val="309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B-D99D-47B2-A9A6-77C032B07733}"/>
              </c:ext>
            </c:extLst>
          </c:dPt>
          <c:dPt>
            <c:idx val="310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D-D99D-47B2-A9A6-77C032B07733}"/>
              </c:ext>
            </c:extLst>
          </c:dPt>
          <c:dPt>
            <c:idx val="311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F-D99D-47B2-A9A6-77C032B07733}"/>
              </c:ext>
            </c:extLst>
          </c:dPt>
          <c:dPt>
            <c:idx val="312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1-D99D-47B2-A9A6-77C032B07733}"/>
              </c:ext>
            </c:extLst>
          </c:dPt>
          <c:dPt>
            <c:idx val="313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3-D99D-47B2-A9A6-77C032B07733}"/>
              </c:ext>
            </c:extLst>
          </c:dPt>
          <c:dPt>
            <c:idx val="314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5-D99D-47B2-A9A6-77C032B07733}"/>
              </c:ext>
            </c:extLst>
          </c:dPt>
          <c:dPt>
            <c:idx val="315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7-D99D-47B2-A9A6-77C032B07733}"/>
              </c:ext>
            </c:extLst>
          </c:dPt>
          <c:dPt>
            <c:idx val="316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9-D99D-47B2-A9A6-77C032B07733}"/>
              </c:ext>
            </c:extLst>
          </c:dPt>
          <c:dPt>
            <c:idx val="317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B-D99D-47B2-A9A6-77C032B07733}"/>
              </c:ext>
            </c:extLst>
          </c:dPt>
          <c:dPt>
            <c:idx val="318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D-D99D-47B2-A9A6-77C032B07733}"/>
              </c:ext>
            </c:extLst>
          </c:dPt>
          <c:dPt>
            <c:idx val="319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F-D99D-47B2-A9A6-77C032B07733}"/>
              </c:ext>
            </c:extLst>
          </c:dPt>
          <c:dPt>
            <c:idx val="320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1-D99D-47B2-A9A6-77C032B07733}"/>
              </c:ext>
            </c:extLst>
          </c:dPt>
          <c:dPt>
            <c:idx val="321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3-D99D-47B2-A9A6-77C032B07733}"/>
              </c:ext>
            </c:extLst>
          </c:dPt>
          <c:dPt>
            <c:idx val="322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5-D99D-47B2-A9A6-77C032B07733}"/>
              </c:ext>
            </c:extLst>
          </c:dPt>
          <c:dPt>
            <c:idx val="323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7-D99D-47B2-A9A6-77C032B07733}"/>
              </c:ext>
            </c:extLst>
          </c:dPt>
          <c:dPt>
            <c:idx val="324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9-D99D-47B2-A9A6-77C032B07733}"/>
              </c:ext>
            </c:extLst>
          </c:dPt>
          <c:dPt>
            <c:idx val="325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B-D99D-47B2-A9A6-77C032B07733}"/>
              </c:ext>
            </c:extLst>
          </c:dPt>
          <c:dPt>
            <c:idx val="326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D-D99D-47B2-A9A6-77C032B07733}"/>
              </c:ext>
            </c:extLst>
          </c:dPt>
          <c:dPt>
            <c:idx val="327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F-D99D-47B2-A9A6-77C032B07733}"/>
              </c:ext>
            </c:extLst>
          </c:dPt>
          <c:dPt>
            <c:idx val="328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1-D99D-47B2-A9A6-77C032B07733}"/>
              </c:ext>
            </c:extLst>
          </c:dPt>
          <c:dPt>
            <c:idx val="329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3-D99D-47B2-A9A6-77C032B07733}"/>
              </c:ext>
            </c:extLst>
          </c:dPt>
          <c:dPt>
            <c:idx val="330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5-D99D-47B2-A9A6-77C032B07733}"/>
              </c:ext>
            </c:extLst>
          </c:dPt>
          <c:dPt>
            <c:idx val="331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7-D99D-47B2-A9A6-77C032B07733}"/>
              </c:ext>
            </c:extLst>
          </c:dPt>
          <c:dPt>
            <c:idx val="332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9-D99D-47B2-A9A6-77C032B07733}"/>
              </c:ext>
            </c:extLst>
          </c:dPt>
          <c:dPt>
            <c:idx val="333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B-D99D-47B2-A9A6-77C032B07733}"/>
              </c:ext>
            </c:extLst>
          </c:dPt>
          <c:dPt>
            <c:idx val="334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D-D99D-47B2-A9A6-77C032B07733}"/>
              </c:ext>
            </c:extLst>
          </c:dPt>
          <c:dPt>
            <c:idx val="335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F-D99D-47B2-A9A6-77C032B07733}"/>
              </c:ext>
            </c:extLst>
          </c:dPt>
          <c:dPt>
            <c:idx val="336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1-D99D-47B2-A9A6-77C032B07733}"/>
              </c:ext>
            </c:extLst>
          </c:dPt>
          <c:dPt>
            <c:idx val="337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3-D99D-47B2-A9A6-77C032B07733}"/>
              </c:ext>
            </c:extLst>
          </c:dPt>
          <c:dPt>
            <c:idx val="338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5-D99D-47B2-A9A6-77C032B07733}"/>
              </c:ext>
            </c:extLst>
          </c:dPt>
          <c:dPt>
            <c:idx val="339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7-D99D-47B2-A9A6-77C032B07733}"/>
              </c:ext>
            </c:extLst>
          </c:dPt>
          <c:dPt>
            <c:idx val="340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9-D99D-47B2-A9A6-77C032B07733}"/>
              </c:ext>
            </c:extLst>
          </c:dPt>
          <c:dPt>
            <c:idx val="341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B-D99D-47B2-A9A6-77C032B07733}"/>
              </c:ext>
            </c:extLst>
          </c:dPt>
          <c:dPt>
            <c:idx val="342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D-D99D-47B2-A9A6-77C032B07733}"/>
              </c:ext>
            </c:extLst>
          </c:dPt>
          <c:dPt>
            <c:idx val="343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F-D99D-47B2-A9A6-77C032B07733}"/>
              </c:ext>
            </c:extLst>
          </c:dPt>
          <c:dPt>
            <c:idx val="344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1-D99D-47B2-A9A6-77C032B07733}"/>
              </c:ext>
            </c:extLst>
          </c:dPt>
          <c:dPt>
            <c:idx val="345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3-D99D-47B2-A9A6-77C032B07733}"/>
              </c:ext>
            </c:extLst>
          </c:dPt>
          <c:dPt>
            <c:idx val="346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5-D99D-47B2-A9A6-77C032B07733}"/>
              </c:ext>
            </c:extLst>
          </c:dPt>
          <c:dPt>
            <c:idx val="347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7-D99D-47B2-A9A6-77C032B07733}"/>
              </c:ext>
            </c:extLst>
          </c:dPt>
          <c:dPt>
            <c:idx val="348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9-D99D-47B2-A9A6-77C032B07733}"/>
              </c:ext>
            </c:extLst>
          </c:dPt>
          <c:dPt>
            <c:idx val="349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B-D99D-47B2-A9A6-77C032B07733}"/>
              </c:ext>
            </c:extLst>
          </c:dPt>
          <c:dPt>
            <c:idx val="350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D-D99D-47B2-A9A6-77C032B07733}"/>
              </c:ext>
            </c:extLst>
          </c:dPt>
          <c:dPt>
            <c:idx val="351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F-D99D-47B2-A9A6-77C032B07733}"/>
              </c:ext>
            </c:extLst>
          </c:dPt>
          <c:dPt>
            <c:idx val="352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1-D99D-47B2-A9A6-77C032B07733}"/>
              </c:ext>
            </c:extLst>
          </c:dPt>
          <c:dPt>
            <c:idx val="353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3-D99D-47B2-A9A6-77C032B07733}"/>
              </c:ext>
            </c:extLst>
          </c:dPt>
          <c:dPt>
            <c:idx val="354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5-D99D-47B2-A9A6-77C032B07733}"/>
              </c:ext>
            </c:extLst>
          </c:dPt>
          <c:dPt>
            <c:idx val="355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7-D99D-47B2-A9A6-77C032B07733}"/>
              </c:ext>
            </c:extLst>
          </c:dPt>
          <c:dPt>
            <c:idx val="356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9-D99D-47B2-A9A6-77C032B07733}"/>
              </c:ext>
            </c:extLst>
          </c:dPt>
          <c:dPt>
            <c:idx val="357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B-D99D-47B2-A9A6-77C032B07733}"/>
              </c:ext>
            </c:extLst>
          </c:dPt>
          <c:dPt>
            <c:idx val="358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D-D99D-47B2-A9A6-77C032B07733}"/>
              </c:ext>
            </c:extLst>
          </c:dPt>
          <c:dPt>
            <c:idx val="359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F-D99D-47B2-A9A6-77C032B07733}"/>
              </c:ext>
            </c:extLst>
          </c:dPt>
          <c:dPt>
            <c:idx val="360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1-D99D-47B2-A9A6-77C032B07733}"/>
              </c:ext>
            </c:extLst>
          </c:dPt>
          <c:dPt>
            <c:idx val="361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3-D99D-47B2-A9A6-77C032B07733}"/>
              </c:ext>
            </c:extLst>
          </c:dPt>
          <c:dPt>
            <c:idx val="362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5-D99D-47B2-A9A6-77C032B07733}"/>
              </c:ext>
            </c:extLst>
          </c:dPt>
          <c:dPt>
            <c:idx val="363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7-D99D-47B2-A9A6-77C032B07733}"/>
              </c:ext>
            </c:extLst>
          </c:dPt>
          <c:dPt>
            <c:idx val="364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9-D99D-47B2-A9A6-77C032B07733}"/>
              </c:ext>
            </c:extLst>
          </c:dPt>
          <c:dPt>
            <c:idx val="365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B-D99D-47B2-A9A6-77C032B07733}"/>
              </c:ext>
            </c:extLst>
          </c:dPt>
          <c:dPt>
            <c:idx val="366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D-D99D-47B2-A9A6-77C032B07733}"/>
              </c:ext>
            </c:extLst>
          </c:dPt>
          <c:dPt>
            <c:idx val="367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F-D99D-47B2-A9A6-77C032B07733}"/>
              </c:ext>
            </c:extLst>
          </c:dPt>
          <c:dPt>
            <c:idx val="368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1-D99D-47B2-A9A6-77C032B07733}"/>
              </c:ext>
            </c:extLst>
          </c:dPt>
          <c:dPt>
            <c:idx val="369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3-D99D-47B2-A9A6-77C032B07733}"/>
              </c:ext>
            </c:extLst>
          </c:dPt>
          <c:dPt>
            <c:idx val="370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5-D99D-47B2-A9A6-77C032B07733}"/>
              </c:ext>
            </c:extLst>
          </c:dPt>
          <c:dPt>
            <c:idx val="371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7-D99D-47B2-A9A6-77C032B07733}"/>
              </c:ext>
            </c:extLst>
          </c:dPt>
          <c:dPt>
            <c:idx val="372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9-D99D-47B2-A9A6-77C032B07733}"/>
              </c:ext>
            </c:extLst>
          </c:dPt>
          <c:dPt>
            <c:idx val="373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B-D99D-47B2-A9A6-77C032B07733}"/>
              </c:ext>
            </c:extLst>
          </c:dPt>
          <c:dPt>
            <c:idx val="374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D-D99D-47B2-A9A6-77C032B07733}"/>
              </c:ext>
            </c:extLst>
          </c:dPt>
          <c:dPt>
            <c:idx val="375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F-D99D-47B2-A9A6-77C032B07733}"/>
              </c:ext>
            </c:extLst>
          </c:dPt>
          <c:dPt>
            <c:idx val="376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1-D99D-47B2-A9A6-77C032B07733}"/>
              </c:ext>
            </c:extLst>
          </c:dPt>
          <c:dPt>
            <c:idx val="377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3-D99D-47B2-A9A6-77C032B07733}"/>
              </c:ext>
            </c:extLst>
          </c:dPt>
          <c:dPt>
            <c:idx val="378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5-D99D-47B2-A9A6-77C032B07733}"/>
              </c:ext>
            </c:extLst>
          </c:dPt>
          <c:dPt>
            <c:idx val="379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7-D99D-47B2-A9A6-77C032B07733}"/>
              </c:ext>
            </c:extLst>
          </c:dPt>
          <c:dPt>
            <c:idx val="380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9-D99D-47B2-A9A6-77C032B07733}"/>
              </c:ext>
            </c:extLst>
          </c:dPt>
          <c:dPt>
            <c:idx val="381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B-D99D-47B2-A9A6-77C032B07733}"/>
              </c:ext>
            </c:extLst>
          </c:dPt>
          <c:dPt>
            <c:idx val="382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D-D99D-47B2-A9A6-77C032B07733}"/>
              </c:ext>
            </c:extLst>
          </c:dPt>
          <c:dPt>
            <c:idx val="383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F-D99D-47B2-A9A6-77C032B07733}"/>
              </c:ext>
            </c:extLst>
          </c:dPt>
          <c:dPt>
            <c:idx val="384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1-D99D-47B2-A9A6-77C032B07733}"/>
              </c:ext>
            </c:extLst>
          </c:dPt>
          <c:dPt>
            <c:idx val="385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3-D99D-47B2-A9A6-77C032B07733}"/>
              </c:ext>
            </c:extLst>
          </c:dPt>
          <c:dPt>
            <c:idx val="386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5-D99D-47B2-A9A6-77C032B07733}"/>
              </c:ext>
            </c:extLst>
          </c:dPt>
          <c:dPt>
            <c:idx val="387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7-D99D-47B2-A9A6-77C032B07733}"/>
              </c:ext>
            </c:extLst>
          </c:dPt>
          <c:dPt>
            <c:idx val="388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9-D99D-47B2-A9A6-77C032B07733}"/>
              </c:ext>
            </c:extLst>
          </c:dPt>
          <c:dPt>
            <c:idx val="389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B-D99D-47B2-A9A6-77C032B07733}"/>
              </c:ext>
            </c:extLst>
          </c:dPt>
          <c:dPt>
            <c:idx val="390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D-D99D-47B2-A9A6-77C032B07733}"/>
              </c:ext>
            </c:extLst>
          </c:dPt>
          <c:dPt>
            <c:idx val="391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F-D99D-47B2-A9A6-77C032B07733}"/>
              </c:ext>
            </c:extLst>
          </c:dPt>
          <c:dPt>
            <c:idx val="392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1-D99D-47B2-A9A6-77C032B07733}"/>
              </c:ext>
            </c:extLst>
          </c:dPt>
          <c:dPt>
            <c:idx val="393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3-D99D-47B2-A9A6-77C032B07733}"/>
              </c:ext>
            </c:extLst>
          </c:dPt>
          <c:dPt>
            <c:idx val="394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5-D99D-47B2-A9A6-77C032B07733}"/>
              </c:ext>
            </c:extLst>
          </c:dPt>
          <c:dPt>
            <c:idx val="395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7-D99D-47B2-A9A6-77C032B07733}"/>
              </c:ext>
            </c:extLst>
          </c:dPt>
          <c:dPt>
            <c:idx val="396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9-D99D-47B2-A9A6-77C032B07733}"/>
              </c:ext>
            </c:extLst>
          </c:dPt>
          <c:dPt>
            <c:idx val="397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B-D99D-47B2-A9A6-77C032B07733}"/>
              </c:ext>
            </c:extLst>
          </c:dPt>
          <c:dPt>
            <c:idx val="398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D-D99D-47B2-A9A6-77C032B07733}"/>
              </c:ext>
            </c:extLst>
          </c:dPt>
          <c:dPt>
            <c:idx val="399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F-D99D-47B2-A9A6-77C032B07733}"/>
              </c:ext>
            </c:extLst>
          </c:dPt>
          <c:dPt>
            <c:idx val="400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1-D99D-47B2-A9A6-77C032B07733}"/>
              </c:ext>
            </c:extLst>
          </c:dPt>
          <c:dPt>
            <c:idx val="401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3-D99D-47B2-A9A6-77C032B07733}"/>
              </c:ext>
            </c:extLst>
          </c:dPt>
          <c:dPt>
            <c:idx val="402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5-D99D-47B2-A9A6-77C032B07733}"/>
              </c:ext>
            </c:extLst>
          </c:dPt>
          <c:dPt>
            <c:idx val="403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7-D99D-47B2-A9A6-77C032B07733}"/>
              </c:ext>
            </c:extLst>
          </c:dPt>
          <c:dPt>
            <c:idx val="404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9-D99D-47B2-A9A6-77C032B07733}"/>
              </c:ext>
            </c:extLst>
          </c:dPt>
          <c:dPt>
            <c:idx val="405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B-D99D-47B2-A9A6-77C032B07733}"/>
              </c:ext>
            </c:extLst>
          </c:dPt>
          <c:dPt>
            <c:idx val="406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D-D99D-47B2-A9A6-77C032B07733}"/>
              </c:ext>
            </c:extLst>
          </c:dPt>
          <c:dPt>
            <c:idx val="407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F-D99D-47B2-A9A6-77C032B07733}"/>
              </c:ext>
            </c:extLst>
          </c:dPt>
          <c:dPt>
            <c:idx val="408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1-D99D-47B2-A9A6-77C032B07733}"/>
              </c:ext>
            </c:extLst>
          </c:dPt>
          <c:dPt>
            <c:idx val="409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3-D99D-47B2-A9A6-77C032B07733}"/>
              </c:ext>
            </c:extLst>
          </c:dPt>
          <c:dPt>
            <c:idx val="410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5-D99D-47B2-A9A6-77C032B07733}"/>
              </c:ext>
            </c:extLst>
          </c:dPt>
          <c:dPt>
            <c:idx val="411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7-D99D-47B2-A9A6-77C032B07733}"/>
              </c:ext>
            </c:extLst>
          </c:dPt>
          <c:dPt>
            <c:idx val="412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9-D99D-47B2-A9A6-77C032B07733}"/>
              </c:ext>
            </c:extLst>
          </c:dPt>
          <c:dPt>
            <c:idx val="413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B-D99D-47B2-A9A6-77C032B07733}"/>
              </c:ext>
            </c:extLst>
          </c:dPt>
          <c:dPt>
            <c:idx val="414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D-D99D-47B2-A9A6-77C032B07733}"/>
              </c:ext>
            </c:extLst>
          </c:dPt>
          <c:dPt>
            <c:idx val="415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F-D99D-47B2-A9A6-77C032B07733}"/>
              </c:ext>
            </c:extLst>
          </c:dPt>
          <c:dPt>
            <c:idx val="416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1-D99D-47B2-A9A6-77C032B07733}"/>
              </c:ext>
            </c:extLst>
          </c:dPt>
          <c:dPt>
            <c:idx val="417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3-D99D-47B2-A9A6-77C032B07733}"/>
              </c:ext>
            </c:extLst>
          </c:dPt>
          <c:dPt>
            <c:idx val="418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5-D99D-47B2-A9A6-77C032B07733}"/>
              </c:ext>
            </c:extLst>
          </c:dPt>
          <c:dPt>
            <c:idx val="419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7-D99D-47B2-A9A6-77C032B07733}"/>
              </c:ext>
            </c:extLst>
          </c:dPt>
          <c:dPt>
            <c:idx val="420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9-D99D-47B2-A9A6-77C032B07733}"/>
              </c:ext>
            </c:extLst>
          </c:dPt>
          <c:dPt>
            <c:idx val="421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B-D99D-47B2-A9A6-77C032B07733}"/>
              </c:ext>
            </c:extLst>
          </c:dPt>
          <c:dPt>
            <c:idx val="422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D-D99D-47B2-A9A6-77C032B07733}"/>
              </c:ext>
            </c:extLst>
          </c:dPt>
          <c:dPt>
            <c:idx val="423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F-D99D-47B2-A9A6-77C032B07733}"/>
              </c:ext>
            </c:extLst>
          </c:dPt>
          <c:dPt>
            <c:idx val="424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1-D99D-47B2-A9A6-77C032B07733}"/>
              </c:ext>
            </c:extLst>
          </c:dPt>
          <c:dPt>
            <c:idx val="425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3-D99D-47B2-A9A6-77C032B07733}"/>
              </c:ext>
            </c:extLst>
          </c:dPt>
          <c:dPt>
            <c:idx val="426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5-D99D-47B2-A9A6-77C032B07733}"/>
              </c:ext>
            </c:extLst>
          </c:dPt>
          <c:dPt>
            <c:idx val="427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7-D99D-47B2-A9A6-77C032B07733}"/>
              </c:ext>
            </c:extLst>
          </c:dPt>
          <c:dPt>
            <c:idx val="428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9-D99D-47B2-A9A6-77C032B07733}"/>
              </c:ext>
            </c:extLst>
          </c:dPt>
          <c:dPt>
            <c:idx val="429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B-D99D-47B2-A9A6-77C032B07733}"/>
              </c:ext>
            </c:extLst>
          </c:dPt>
          <c:dPt>
            <c:idx val="430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D-D99D-47B2-A9A6-77C032B07733}"/>
              </c:ext>
            </c:extLst>
          </c:dPt>
          <c:dPt>
            <c:idx val="431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F-D99D-47B2-A9A6-77C032B07733}"/>
              </c:ext>
            </c:extLst>
          </c:dPt>
          <c:dPt>
            <c:idx val="432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1-D99D-47B2-A9A6-77C032B07733}"/>
              </c:ext>
            </c:extLst>
          </c:dPt>
          <c:dPt>
            <c:idx val="433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3-D99D-47B2-A9A6-77C032B07733}"/>
              </c:ext>
            </c:extLst>
          </c:dPt>
          <c:dPt>
            <c:idx val="434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5-D99D-47B2-A9A6-77C032B07733}"/>
              </c:ext>
            </c:extLst>
          </c:dPt>
          <c:dPt>
            <c:idx val="435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7-D99D-47B2-A9A6-77C032B07733}"/>
              </c:ext>
            </c:extLst>
          </c:dPt>
          <c:dPt>
            <c:idx val="436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9-D99D-47B2-A9A6-77C032B07733}"/>
              </c:ext>
            </c:extLst>
          </c:dPt>
          <c:dPt>
            <c:idx val="437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B-D99D-47B2-A9A6-77C032B07733}"/>
              </c:ext>
            </c:extLst>
          </c:dPt>
          <c:dPt>
            <c:idx val="438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D-D99D-47B2-A9A6-77C032B07733}"/>
              </c:ext>
            </c:extLst>
          </c:dPt>
          <c:dPt>
            <c:idx val="439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F-D99D-47B2-A9A6-77C032B07733}"/>
              </c:ext>
            </c:extLst>
          </c:dPt>
          <c:dPt>
            <c:idx val="440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1-D99D-47B2-A9A6-77C032B07733}"/>
              </c:ext>
            </c:extLst>
          </c:dPt>
          <c:dPt>
            <c:idx val="441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3-D99D-47B2-A9A6-77C032B07733}"/>
              </c:ext>
            </c:extLst>
          </c:dPt>
          <c:dPt>
            <c:idx val="442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5-D99D-47B2-A9A6-77C032B07733}"/>
              </c:ext>
            </c:extLst>
          </c:dPt>
          <c:dPt>
            <c:idx val="443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7-D99D-47B2-A9A6-77C032B07733}"/>
              </c:ext>
            </c:extLst>
          </c:dPt>
          <c:dPt>
            <c:idx val="444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9-D99D-47B2-A9A6-77C032B07733}"/>
              </c:ext>
            </c:extLst>
          </c:dPt>
          <c:dPt>
            <c:idx val="445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B-D99D-47B2-A9A6-77C032B07733}"/>
              </c:ext>
            </c:extLst>
          </c:dPt>
          <c:dPt>
            <c:idx val="446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D-D99D-47B2-A9A6-77C032B07733}"/>
              </c:ext>
            </c:extLst>
          </c:dPt>
          <c:dPt>
            <c:idx val="447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F-D99D-47B2-A9A6-77C032B07733}"/>
              </c:ext>
            </c:extLst>
          </c:dPt>
          <c:dPt>
            <c:idx val="448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1-D99D-47B2-A9A6-77C032B07733}"/>
              </c:ext>
            </c:extLst>
          </c:dPt>
          <c:dPt>
            <c:idx val="449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3-D99D-47B2-A9A6-77C032B07733}"/>
              </c:ext>
            </c:extLst>
          </c:dPt>
          <c:dPt>
            <c:idx val="450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5-D99D-47B2-A9A6-77C032B07733}"/>
              </c:ext>
            </c:extLst>
          </c:dPt>
          <c:dPt>
            <c:idx val="451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7-D99D-47B2-A9A6-77C032B07733}"/>
              </c:ext>
            </c:extLst>
          </c:dPt>
          <c:dPt>
            <c:idx val="452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9-D99D-47B2-A9A6-77C032B07733}"/>
              </c:ext>
            </c:extLst>
          </c:dPt>
          <c:dPt>
            <c:idx val="453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B-D99D-47B2-A9A6-77C032B07733}"/>
              </c:ext>
            </c:extLst>
          </c:dPt>
          <c:dPt>
            <c:idx val="454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D-D99D-47B2-A9A6-77C032B07733}"/>
              </c:ext>
            </c:extLst>
          </c:dPt>
          <c:dPt>
            <c:idx val="455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F-D99D-47B2-A9A6-77C032B07733}"/>
              </c:ext>
            </c:extLst>
          </c:dPt>
          <c:dPt>
            <c:idx val="456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1-D99D-47B2-A9A6-77C032B07733}"/>
              </c:ext>
            </c:extLst>
          </c:dPt>
          <c:dPt>
            <c:idx val="457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3-D99D-47B2-A9A6-77C032B07733}"/>
              </c:ext>
            </c:extLst>
          </c:dPt>
          <c:dPt>
            <c:idx val="458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5-D99D-47B2-A9A6-77C032B07733}"/>
              </c:ext>
            </c:extLst>
          </c:dPt>
          <c:dPt>
            <c:idx val="459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7-D99D-47B2-A9A6-77C032B07733}"/>
              </c:ext>
            </c:extLst>
          </c:dPt>
          <c:dPt>
            <c:idx val="460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9-D99D-47B2-A9A6-77C032B07733}"/>
              </c:ext>
            </c:extLst>
          </c:dPt>
          <c:dPt>
            <c:idx val="461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B-D99D-47B2-A9A6-77C032B07733}"/>
              </c:ext>
            </c:extLst>
          </c:dPt>
          <c:dPt>
            <c:idx val="462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D-D99D-47B2-A9A6-77C032B07733}"/>
              </c:ext>
            </c:extLst>
          </c:dPt>
          <c:dPt>
            <c:idx val="463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F-D99D-47B2-A9A6-77C032B07733}"/>
              </c:ext>
            </c:extLst>
          </c:dPt>
          <c:dPt>
            <c:idx val="464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1-D99D-47B2-A9A6-77C032B07733}"/>
              </c:ext>
            </c:extLst>
          </c:dPt>
          <c:dPt>
            <c:idx val="465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3-D99D-47B2-A9A6-77C032B07733}"/>
              </c:ext>
            </c:extLst>
          </c:dPt>
          <c:dPt>
            <c:idx val="466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5-D99D-47B2-A9A6-77C032B07733}"/>
              </c:ext>
            </c:extLst>
          </c:dPt>
          <c:dPt>
            <c:idx val="467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7-D99D-47B2-A9A6-77C032B07733}"/>
              </c:ext>
            </c:extLst>
          </c:dPt>
          <c:dPt>
            <c:idx val="468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9-D99D-47B2-A9A6-77C032B07733}"/>
              </c:ext>
            </c:extLst>
          </c:dPt>
          <c:dPt>
            <c:idx val="469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B-D99D-47B2-A9A6-77C032B07733}"/>
              </c:ext>
            </c:extLst>
          </c:dPt>
          <c:dPt>
            <c:idx val="470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D-D99D-47B2-A9A6-77C032B07733}"/>
              </c:ext>
            </c:extLst>
          </c:dPt>
          <c:dPt>
            <c:idx val="471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F-D99D-47B2-A9A6-77C032B07733}"/>
              </c:ext>
            </c:extLst>
          </c:dPt>
          <c:dPt>
            <c:idx val="472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1-D99D-47B2-A9A6-77C032B07733}"/>
              </c:ext>
            </c:extLst>
          </c:dPt>
          <c:dPt>
            <c:idx val="473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3-D99D-47B2-A9A6-77C032B07733}"/>
              </c:ext>
            </c:extLst>
          </c:dPt>
          <c:dPt>
            <c:idx val="474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5-D99D-47B2-A9A6-77C032B07733}"/>
              </c:ext>
            </c:extLst>
          </c:dPt>
          <c:dPt>
            <c:idx val="475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7-D99D-47B2-A9A6-77C032B07733}"/>
              </c:ext>
            </c:extLst>
          </c:dPt>
          <c:dPt>
            <c:idx val="476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9-D99D-47B2-A9A6-77C032B07733}"/>
              </c:ext>
            </c:extLst>
          </c:dPt>
          <c:dPt>
            <c:idx val="477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B-D99D-47B2-A9A6-77C032B07733}"/>
              </c:ext>
            </c:extLst>
          </c:dPt>
          <c:dPt>
            <c:idx val="478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D-D99D-47B2-A9A6-77C032B07733}"/>
              </c:ext>
            </c:extLst>
          </c:dPt>
          <c:dPt>
            <c:idx val="479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F-D99D-47B2-A9A6-77C032B07733}"/>
              </c:ext>
            </c:extLst>
          </c:dPt>
          <c:dPt>
            <c:idx val="480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1-D99D-47B2-A9A6-77C032B07733}"/>
              </c:ext>
            </c:extLst>
          </c:dPt>
          <c:dPt>
            <c:idx val="481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3-D99D-47B2-A9A6-77C032B07733}"/>
              </c:ext>
            </c:extLst>
          </c:dPt>
          <c:dPt>
            <c:idx val="482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5-D99D-47B2-A9A6-77C032B07733}"/>
              </c:ext>
            </c:extLst>
          </c:dPt>
          <c:dPt>
            <c:idx val="483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7-D99D-47B2-A9A6-77C032B07733}"/>
              </c:ext>
            </c:extLst>
          </c:dPt>
          <c:dPt>
            <c:idx val="484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9-D99D-47B2-A9A6-77C032B07733}"/>
              </c:ext>
            </c:extLst>
          </c:dPt>
          <c:dPt>
            <c:idx val="485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B-D99D-47B2-A9A6-77C032B07733}"/>
              </c:ext>
            </c:extLst>
          </c:dPt>
          <c:dPt>
            <c:idx val="486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D-D99D-47B2-A9A6-77C032B07733}"/>
              </c:ext>
            </c:extLst>
          </c:dPt>
          <c:dPt>
            <c:idx val="487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F-D99D-47B2-A9A6-77C032B07733}"/>
              </c:ext>
            </c:extLst>
          </c:dPt>
          <c:dPt>
            <c:idx val="488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1-D99D-47B2-A9A6-77C032B07733}"/>
              </c:ext>
            </c:extLst>
          </c:dPt>
          <c:dPt>
            <c:idx val="489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3-D99D-47B2-A9A6-77C032B07733}"/>
              </c:ext>
            </c:extLst>
          </c:dPt>
          <c:dPt>
            <c:idx val="490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5-D99D-47B2-A9A6-77C032B07733}"/>
              </c:ext>
            </c:extLst>
          </c:dPt>
          <c:dPt>
            <c:idx val="491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7-D99D-47B2-A9A6-77C032B07733}"/>
              </c:ext>
            </c:extLst>
          </c:dPt>
          <c:dPt>
            <c:idx val="492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9-D99D-47B2-A9A6-77C032B07733}"/>
              </c:ext>
            </c:extLst>
          </c:dPt>
          <c:dPt>
            <c:idx val="493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B-D99D-47B2-A9A6-77C032B07733}"/>
              </c:ext>
            </c:extLst>
          </c:dPt>
          <c:dPt>
            <c:idx val="494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D-D99D-47B2-A9A6-77C032B07733}"/>
              </c:ext>
            </c:extLst>
          </c:dPt>
          <c:dPt>
            <c:idx val="495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F-D99D-47B2-A9A6-77C032B07733}"/>
              </c:ext>
            </c:extLst>
          </c:dPt>
          <c:dPt>
            <c:idx val="496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1-D99D-47B2-A9A6-77C032B07733}"/>
              </c:ext>
            </c:extLst>
          </c:dPt>
          <c:dPt>
            <c:idx val="497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3-D99D-47B2-A9A6-77C032B07733}"/>
              </c:ext>
            </c:extLst>
          </c:dPt>
          <c:dPt>
            <c:idx val="498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5-D99D-47B2-A9A6-77C032B07733}"/>
              </c:ext>
            </c:extLst>
          </c:dPt>
          <c:dPt>
            <c:idx val="499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7-D99D-47B2-A9A6-77C032B07733}"/>
              </c:ext>
            </c:extLst>
          </c:dPt>
          <c:dPt>
            <c:idx val="500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9-D99D-47B2-A9A6-77C032B07733}"/>
              </c:ext>
            </c:extLst>
          </c:dPt>
          <c:dPt>
            <c:idx val="501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B-D99D-47B2-A9A6-77C032B07733}"/>
              </c:ext>
            </c:extLst>
          </c:dPt>
          <c:dPt>
            <c:idx val="502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D-D99D-47B2-A9A6-77C032B07733}"/>
              </c:ext>
            </c:extLst>
          </c:dPt>
          <c:dPt>
            <c:idx val="503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F-D99D-47B2-A9A6-77C032B07733}"/>
              </c:ext>
            </c:extLst>
          </c:dPt>
          <c:dPt>
            <c:idx val="504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1-D99D-47B2-A9A6-77C032B07733}"/>
              </c:ext>
            </c:extLst>
          </c:dPt>
          <c:dPt>
            <c:idx val="505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3-D99D-47B2-A9A6-77C032B07733}"/>
              </c:ext>
            </c:extLst>
          </c:dPt>
          <c:dPt>
            <c:idx val="506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5-D99D-47B2-A9A6-77C032B07733}"/>
              </c:ext>
            </c:extLst>
          </c:dPt>
          <c:dPt>
            <c:idx val="507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7-D99D-47B2-A9A6-77C032B07733}"/>
              </c:ext>
            </c:extLst>
          </c:dPt>
          <c:dPt>
            <c:idx val="508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9-D99D-47B2-A9A6-77C032B07733}"/>
              </c:ext>
            </c:extLst>
          </c:dPt>
          <c:dPt>
            <c:idx val="509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B-D99D-47B2-A9A6-77C032B07733}"/>
              </c:ext>
            </c:extLst>
          </c:dPt>
          <c:dPt>
            <c:idx val="510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D-D99D-47B2-A9A6-77C032B07733}"/>
              </c:ext>
            </c:extLst>
          </c:dPt>
          <c:dPt>
            <c:idx val="511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F-D99D-47B2-A9A6-77C032B07733}"/>
              </c:ext>
            </c:extLst>
          </c:dPt>
          <c:dPt>
            <c:idx val="512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1-D99D-47B2-A9A6-77C032B07733}"/>
              </c:ext>
            </c:extLst>
          </c:dPt>
          <c:dPt>
            <c:idx val="513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3-D99D-47B2-A9A6-77C032B07733}"/>
              </c:ext>
            </c:extLst>
          </c:dPt>
          <c:dPt>
            <c:idx val="514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5-D99D-47B2-A9A6-77C032B07733}"/>
              </c:ext>
            </c:extLst>
          </c:dPt>
          <c:dPt>
            <c:idx val="515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7-D99D-47B2-A9A6-77C032B07733}"/>
              </c:ext>
            </c:extLst>
          </c:dPt>
          <c:dPt>
            <c:idx val="516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9-D99D-47B2-A9A6-77C032B07733}"/>
              </c:ext>
            </c:extLst>
          </c:dPt>
          <c:dPt>
            <c:idx val="517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B-D99D-47B2-A9A6-77C032B07733}"/>
              </c:ext>
            </c:extLst>
          </c:dPt>
          <c:dPt>
            <c:idx val="518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D-D99D-47B2-A9A6-77C032B07733}"/>
              </c:ext>
            </c:extLst>
          </c:dPt>
          <c:dPt>
            <c:idx val="519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F-D99D-47B2-A9A6-77C032B07733}"/>
              </c:ext>
            </c:extLst>
          </c:dPt>
          <c:dPt>
            <c:idx val="520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1-D99D-47B2-A9A6-77C032B07733}"/>
              </c:ext>
            </c:extLst>
          </c:dPt>
          <c:dPt>
            <c:idx val="521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3-D99D-47B2-A9A6-77C032B07733}"/>
              </c:ext>
            </c:extLst>
          </c:dPt>
          <c:dPt>
            <c:idx val="522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5-D99D-47B2-A9A6-77C032B07733}"/>
              </c:ext>
            </c:extLst>
          </c:dPt>
          <c:dPt>
            <c:idx val="523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7-D99D-47B2-A9A6-77C032B07733}"/>
              </c:ext>
            </c:extLst>
          </c:dPt>
          <c:dPt>
            <c:idx val="524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9-D99D-47B2-A9A6-77C032B07733}"/>
              </c:ext>
            </c:extLst>
          </c:dPt>
          <c:dPt>
            <c:idx val="525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B-D99D-47B2-A9A6-77C032B07733}"/>
              </c:ext>
            </c:extLst>
          </c:dPt>
          <c:dPt>
            <c:idx val="526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D-D99D-47B2-A9A6-77C032B07733}"/>
              </c:ext>
            </c:extLst>
          </c:dPt>
          <c:dPt>
            <c:idx val="527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F-D99D-47B2-A9A6-77C032B07733}"/>
              </c:ext>
            </c:extLst>
          </c:dPt>
          <c:dPt>
            <c:idx val="528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1-D99D-47B2-A9A6-77C032B07733}"/>
              </c:ext>
            </c:extLst>
          </c:dPt>
          <c:dPt>
            <c:idx val="529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3-D99D-47B2-A9A6-77C032B07733}"/>
              </c:ext>
            </c:extLst>
          </c:dPt>
          <c:dPt>
            <c:idx val="530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5-D99D-47B2-A9A6-77C032B07733}"/>
              </c:ext>
            </c:extLst>
          </c:dPt>
          <c:dPt>
            <c:idx val="531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7-D99D-47B2-A9A6-77C032B07733}"/>
              </c:ext>
            </c:extLst>
          </c:dPt>
          <c:dPt>
            <c:idx val="532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9-D99D-47B2-A9A6-77C032B07733}"/>
              </c:ext>
            </c:extLst>
          </c:dPt>
          <c:dPt>
            <c:idx val="533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B-D99D-47B2-A9A6-77C032B07733}"/>
              </c:ext>
            </c:extLst>
          </c:dPt>
          <c:dPt>
            <c:idx val="534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D-D99D-47B2-A9A6-77C032B07733}"/>
              </c:ext>
            </c:extLst>
          </c:dPt>
          <c:dPt>
            <c:idx val="535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F-D99D-47B2-A9A6-77C032B07733}"/>
              </c:ext>
            </c:extLst>
          </c:dPt>
          <c:dPt>
            <c:idx val="536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1-D99D-47B2-A9A6-77C032B07733}"/>
              </c:ext>
            </c:extLst>
          </c:dPt>
          <c:dPt>
            <c:idx val="537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3-D99D-47B2-A9A6-77C032B07733}"/>
              </c:ext>
            </c:extLst>
          </c:dPt>
          <c:dPt>
            <c:idx val="538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5-D99D-47B2-A9A6-77C032B07733}"/>
              </c:ext>
            </c:extLst>
          </c:dPt>
          <c:dPt>
            <c:idx val="539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7-D99D-47B2-A9A6-77C032B07733}"/>
              </c:ext>
            </c:extLst>
          </c:dPt>
          <c:dPt>
            <c:idx val="540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9-D99D-47B2-A9A6-77C032B07733}"/>
              </c:ext>
            </c:extLst>
          </c:dPt>
          <c:dPt>
            <c:idx val="541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B-D99D-47B2-A9A6-77C032B07733}"/>
              </c:ext>
            </c:extLst>
          </c:dPt>
          <c:dPt>
            <c:idx val="542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D-D99D-47B2-A9A6-77C032B07733}"/>
              </c:ext>
            </c:extLst>
          </c:dPt>
          <c:dPt>
            <c:idx val="543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F-D99D-47B2-A9A6-77C032B07733}"/>
              </c:ext>
            </c:extLst>
          </c:dPt>
          <c:dPt>
            <c:idx val="544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1-D99D-47B2-A9A6-77C032B07733}"/>
              </c:ext>
            </c:extLst>
          </c:dPt>
          <c:dPt>
            <c:idx val="545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3-D99D-47B2-A9A6-77C032B07733}"/>
              </c:ext>
            </c:extLst>
          </c:dPt>
          <c:dPt>
            <c:idx val="546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5-D99D-47B2-A9A6-77C032B07733}"/>
              </c:ext>
            </c:extLst>
          </c:dPt>
          <c:dPt>
            <c:idx val="547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7-D99D-47B2-A9A6-77C032B07733}"/>
              </c:ext>
            </c:extLst>
          </c:dPt>
          <c:dPt>
            <c:idx val="548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9-D99D-47B2-A9A6-77C032B07733}"/>
              </c:ext>
            </c:extLst>
          </c:dPt>
          <c:dPt>
            <c:idx val="549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B-D99D-47B2-A9A6-77C032B07733}"/>
              </c:ext>
            </c:extLst>
          </c:dPt>
          <c:dPt>
            <c:idx val="550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D-D99D-47B2-A9A6-77C032B07733}"/>
              </c:ext>
            </c:extLst>
          </c:dPt>
          <c:dPt>
            <c:idx val="551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F-D99D-47B2-A9A6-77C032B07733}"/>
              </c:ext>
            </c:extLst>
          </c:dPt>
          <c:dPt>
            <c:idx val="552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1-D99D-47B2-A9A6-77C032B07733}"/>
              </c:ext>
            </c:extLst>
          </c:dPt>
          <c:dPt>
            <c:idx val="553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3-D99D-47B2-A9A6-77C032B07733}"/>
              </c:ext>
            </c:extLst>
          </c:dPt>
          <c:dPt>
            <c:idx val="554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5-D99D-47B2-A9A6-77C032B07733}"/>
              </c:ext>
            </c:extLst>
          </c:dPt>
          <c:dPt>
            <c:idx val="555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7-D99D-47B2-A9A6-77C032B07733}"/>
              </c:ext>
            </c:extLst>
          </c:dPt>
          <c:dPt>
            <c:idx val="556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9-D99D-47B2-A9A6-77C032B07733}"/>
              </c:ext>
            </c:extLst>
          </c:dPt>
          <c:dPt>
            <c:idx val="557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B-D99D-47B2-A9A6-77C032B07733}"/>
              </c:ext>
            </c:extLst>
          </c:dPt>
          <c:dPt>
            <c:idx val="558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D-D99D-47B2-A9A6-77C032B07733}"/>
              </c:ext>
            </c:extLst>
          </c:dPt>
          <c:dPt>
            <c:idx val="559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F-D99D-47B2-A9A6-77C032B07733}"/>
              </c:ext>
            </c:extLst>
          </c:dPt>
          <c:dPt>
            <c:idx val="560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1-D99D-47B2-A9A6-77C032B07733}"/>
              </c:ext>
            </c:extLst>
          </c:dPt>
          <c:dPt>
            <c:idx val="561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3-D99D-47B2-A9A6-77C032B07733}"/>
              </c:ext>
            </c:extLst>
          </c:dPt>
          <c:dPt>
            <c:idx val="562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5-D99D-47B2-A9A6-77C032B07733}"/>
              </c:ext>
            </c:extLst>
          </c:dPt>
          <c:dPt>
            <c:idx val="563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7-D99D-47B2-A9A6-77C032B07733}"/>
              </c:ext>
            </c:extLst>
          </c:dPt>
          <c:dPt>
            <c:idx val="564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9-D99D-47B2-A9A6-77C032B07733}"/>
              </c:ext>
            </c:extLst>
          </c:dPt>
          <c:dPt>
            <c:idx val="565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B-D99D-47B2-A9A6-77C032B07733}"/>
              </c:ext>
            </c:extLst>
          </c:dPt>
          <c:dPt>
            <c:idx val="566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D-D99D-47B2-A9A6-77C032B07733}"/>
              </c:ext>
            </c:extLst>
          </c:dPt>
          <c:dPt>
            <c:idx val="567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F-D99D-47B2-A9A6-77C032B07733}"/>
              </c:ext>
            </c:extLst>
          </c:dPt>
          <c:dPt>
            <c:idx val="568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1-D99D-47B2-A9A6-77C032B07733}"/>
              </c:ext>
            </c:extLst>
          </c:dPt>
          <c:dPt>
            <c:idx val="569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3-D99D-47B2-A9A6-77C032B07733}"/>
              </c:ext>
            </c:extLst>
          </c:dPt>
          <c:dPt>
            <c:idx val="570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5-D99D-47B2-A9A6-77C032B07733}"/>
              </c:ext>
            </c:extLst>
          </c:dPt>
          <c:dPt>
            <c:idx val="571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7-D99D-47B2-A9A6-77C032B07733}"/>
              </c:ext>
            </c:extLst>
          </c:dPt>
          <c:dPt>
            <c:idx val="572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9-D99D-47B2-A9A6-77C032B07733}"/>
              </c:ext>
            </c:extLst>
          </c:dPt>
          <c:dPt>
            <c:idx val="573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B-D99D-47B2-A9A6-77C032B07733}"/>
              </c:ext>
            </c:extLst>
          </c:dPt>
          <c:dPt>
            <c:idx val="574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D-D99D-47B2-A9A6-77C032B07733}"/>
              </c:ext>
            </c:extLst>
          </c:dPt>
          <c:dPt>
            <c:idx val="575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F-D99D-47B2-A9A6-77C032B07733}"/>
              </c:ext>
            </c:extLst>
          </c:dPt>
          <c:dPt>
            <c:idx val="576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1-D99D-47B2-A9A6-77C032B07733}"/>
              </c:ext>
            </c:extLst>
          </c:dPt>
          <c:dPt>
            <c:idx val="577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3-D99D-47B2-A9A6-77C032B07733}"/>
              </c:ext>
            </c:extLst>
          </c:dPt>
          <c:dPt>
            <c:idx val="578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5-D99D-47B2-A9A6-77C032B07733}"/>
              </c:ext>
            </c:extLst>
          </c:dPt>
          <c:dPt>
            <c:idx val="579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7-D99D-47B2-A9A6-77C032B07733}"/>
              </c:ext>
            </c:extLst>
          </c:dPt>
          <c:dPt>
            <c:idx val="580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9-D99D-47B2-A9A6-77C032B07733}"/>
              </c:ext>
            </c:extLst>
          </c:dPt>
          <c:dPt>
            <c:idx val="581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B-D99D-47B2-A9A6-77C032B07733}"/>
              </c:ext>
            </c:extLst>
          </c:dPt>
          <c:dPt>
            <c:idx val="582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D-D99D-47B2-A9A6-77C032B07733}"/>
              </c:ext>
            </c:extLst>
          </c:dPt>
          <c:dPt>
            <c:idx val="583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F-D99D-47B2-A9A6-77C032B07733}"/>
              </c:ext>
            </c:extLst>
          </c:dPt>
          <c:dPt>
            <c:idx val="584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1-D99D-47B2-A9A6-77C032B07733}"/>
              </c:ext>
            </c:extLst>
          </c:dPt>
          <c:dPt>
            <c:idx val="585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3-D99D-47B2-A9A6-77C032B07733}"/>
              </c:ext>
            </c:extLst>
          </c:dPt>
          <c:dPt>
            <c:idx val="586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5-D99D-47B2-A9A6-77C032B07733}"/>
              </c:ext>
            </c:extLst>
          </c:dPt>
          <c:dPt>
            <c:idx val="587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7-D99D-47B2-A9A6-77C032B07733}"/>
              </c:ext>
            </c:extLst>
          </c:dPt>
          <c:dPt>
            <c:idx val="588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9-D99D-47B2-A9A6-77C032B07733}"/>
              </c:ext>
            </c:extLst>
          </c:dPt>
          <c:dPt>
            <c:idx val="589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B-D99D-47B2-A9A6-77C032B07733}"/>
              </c:ext>
            </c:extLst>
          </c:dPt>
          <c:dPt>
            <c:idx val="590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D-D99D-47B2-A9A6-77C032B07733}"/>
              </c:ext>
            </c:extLst>
          </c:dPt>
          <c:dPt>
            <c:idx val="591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F-D99D-47B2-A9A6-77C032B07733}"/>
              </c:ext>
            </c:extLst>
          </c:dPt>
          <c:dPt>
            <c:idx val="592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1-D99D-47B2-A9A6-77C032B07733}"/>
              </c:ext>
            </c:extLst>
          </c:dPt>
          <c:dPt>
            <c:idx val="593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3-D99D-47B2-A9A6-77C032B07733}"/>
              </c:ext>
            </c:extLst>
          </c:dPt>
          <c:dPt>
            <c:idx val="594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5-D99D-47B2-A9A6-77C032B07733}"/>
              </c:ext>
            </c:extLst>
          </c:dPt>
          <c:dPt>
            <c:idx val="595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7-D99D-47B2-A9A6-77C032B07733}"/>
              </c:ext>
            </c:extLst>
          </c:dPt>
          <c:dPt>
            <c:idx val="596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9-D99D-47B2-A9A6-77C032B07733}"/>
              </c:ext>
            </c:extLst>
          </c:dPt>
          <c:dPt>
            <c:idx val="597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B-D99D-47B2-A9A6-77C032B07733}"/>
              </c:ext>
            </c:extLst>
          </c:dPt>
          <c:dPt>
            <c:idx val="598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D-D99D-47B2-A9A6-77C032B07733}"/>
              </c:ext>
            </c:extLst>
          </c:dPt>
          <c:dPt>
            <c:idx val="599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F-D99D-47B2-A9A6-77C032B07733}"/>
              </c:ext>
            </c:extLst>
          </c:dPt>
          <c:dPt>
            <c:idx val="600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1-D99D-47B2-A9A6-77C032B07733}"/>
              </c:ext>
            </c:extLst>
          </c:dPt>
          <c:dPt>
            <c:idx val="601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3-D99D-47B2-A9A6-77C032B07733}"/>
              </c:ext>
            </c:extLst>
          </c:dPt>
          <c:dPt>
            <c:idx val="602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5-D99D-47B2-A9A6-77C032B07733}"/>
              </c:ext>
            </c:extLst>
          </c:dPt>
          <c:dPt>
            <c:idx val="603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7-D99D-47B2-A9A6-77C032B07733}"/>
              </c:ext>
            </c:extLst>
          </c:dPt>
          <c:dPt>
            <c:idx val="604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9-D99D-47B2-A9A6-77C032B07733}"/>
              </c:ext>
            </c:extLst>
          </c:dPt>
          <c:dPt>
            <c:idx val="605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B-D99D-47B2-A9A6-77C032B07733}"/>
              </c:ext>
            </c:extLst>
          </c:dPt>
          <c:dPt>
            <c:idx val="606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D-D99D-47B2-A9A6-77C032B07733}"/>
              </c:ext>
            </c:extLst>
          </c:dPt>
          <c:dPt>
            <c:idx val="607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F-D99D-47B2-A9A6-77C032B07733}"/>
              </c:ext>
            </c:extLst>
          </c:dPt>
          <c:dPt>
            <c:idx val="608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1-D99D-47B2-A9A6-77C032B07733}"/>
              </c:ext>
            </c:extLst>
          </c:dPt>
          <c:dPt>
            <c:idx val="609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3-D99D-47B2-A9A6-77C032B07733}"/>
              </c:ext>
            </c:extLst>
          </c:dPt>
          <c:dPt>
            <c:idx val="610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5-D99D-47B2-A9A6-77C032B07733}"/>
              </c:ext>
            </c:extLst>
          </c:dPt>
          <c:dPt>
            <c:idx val="611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7-D99D-47B2-A9A6-77C032B07733}"/>
              </c:ext>
            </c:extLst>
          </c:dPt>
          <c:dPt>
            <c:idx val="612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9-D99D-47B2-A9A6-77C032B07733}"/>
              </c:ext>
            </c:extLst>
          </c:dPt>
          <c:dPt>
            <c:idx val="613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B-D99D-47B2-A9A6-77C032B07733}"/>
              </c:ext>
            </c:extLst>
          </c:dPt>
          <c:dPt>
            <c:idx val="614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D-D99D-47B2-A9A6-77C032B07733}"/>
              </c:ext>
            </c:extLst>
          </c:dPt>
          <c:dPt>
            <c:idx val="615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F-D99D-47B2-A9A6-77C032B07733}"/>
              </c:ext>
            </c:extLst>
          </c:dPt>
          <c:dPt>
            <c:idx val="616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1-D99D-47B2-A9A6-77C032B07733}"/>
              </c:ext>
            </c:extLst>
          </c:dPt>
          <c:dPt>
            <c:idx val="617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3-D99D-47B2-A9A6-77C032B07733}"/>
              </c:ext>
            </c:extLst>
          </c:dPt>
          <c:dPt>
            <c:idx val="618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5-D99D-47B2-A9A6-77C032B07733}"/>
              </c:ext>
            </c:extLst>
          </c:dPt>
          <c:dPt>
            <c:idx val="619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7-D99D-47B2-A9A6-77C032B07733}"/>
              </c:ext>
            </c:extLst>
          </c:dPt>
          <c:dPt>
            <c:idx val="620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9-D99D-47B2-A9A6-77C032B07733}"/>
              </c:ext>
            </c:extLst>
          </c:dPt>
          <c:dPt>
            <c:idx val="621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B-D99D-47B2-A9A6-77C032B07733}"/>
              </c:ext>
            </c:extLst>
          </c:dPt>
          <c:dPt>
            <c:idx val="622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D-D99D-47B2-A9A6-77C032B07733}"/>
              </c:ext>
            </c:extLst>
          </c:dPt>
          <c:dPt>
            <c:idx val="623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F-D99D-47B2-A9A6-77C032B07733}"/>
              </c:ext>
            </c:extLst>
          </c:dPt>
          <c:dPt>
            <c:idx val="624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1-D99D-47B2-A9A6-77C032B07733}"/>
              </c:ext>
            </c:extLst>
          </c:dPt>
          <c:dPt>
            <c:idx val="625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3-D99D-47B2-A9A6-77C032B07733}"/>
              </c:ext>
            </c:extLst>
          </c:dPt>
          <c:dPt>
            <c:idx val="626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5-D99D-47B2-A9A6-77C032B07733}"/>
              </c:ext>
            </c:extLst>
          </c:dPt>
          <c:dPt>
            <c:idx val="627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7-D99D-47B2-A9A6-77C032B07733}"/>
              </c:ext>
            </c:extLst>
          </c:dPt>
          <c:dPt>
            <c:idx val="628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9-D99D-47B2-A9A6-77C032B07733}"/>
              </c:ext>
            </c:extLst>
          </c:dPt>
          <c:dPt>
            <c:idx val="629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B-D99D-47B2-A9A6-77C032B07733}"/>
              </c:ext>
            </c:extLst>
          </c:dPt>
          <c:dPt>
            <c:idx val="630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D-D99D-47B2-A9A6-77C032B07733}"/>
              </c:ext>
            </c:extLst>
          </c:dPt>
          <c:dPt>
            <c:idx val="631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F-D99D-47B2-A9A6-77C032B07733}"/>
              </c:ext>
            </c:extLst>
          </c:dPt>
          <c:dPt>
            <c:idx val="632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1-D99D-47B2-A9A6-77C032B07733}"/>
              </c:ext>
            </c:extLst>
          </c:dPt>
          <c:dPt>
            <c:idx val="633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3-D99D-47B2-A9A6-77C032B07733}"/>
              </c:ext>
            </c:extLst>
          </c:dPt>
          <c:dPt>
            <c:idx val="634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5-D99D-47B2-A9A6-77C032B07733}"/>
              </c:ext>
            </c:extLst>
          </c:dPt>
          <c:dPt>
            <c:idx val="635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7-D99D-47B2-A9A6-77C032B07733}"/>
              </c:ext>
            </c:extLst>
          </c:dPt>
          <c:dPt>
            <c:idx val="636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9-D99D-47B2-A9A6-77C032B07733}"/>
              </c:ext>
            </c:extLst>
          </c:dPt>
          <c:dPt>
            <c:idx val="637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B-D99D-47B2-A9A6-77C032B07733}"/>
              </c:ext>
            </c:extLst>
          </c:dPt>
          <c:dPt>
            <c:idx val="638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D-D99D-47B2-A9A6-77C032B07733}"/>
              </c:ext>
            </c:extLst>
          </c:dPt>
          <c:dPt>
            <c:idx val="639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F-D99D-47B2-A9A6-77C032B07733}"/>
              </c:ext>
            </c:extLst>
          </c:dPt>
          <c:dPt>
            <c:idx val="640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1-D99D-47B2-A9A6-77C032B07733}"/>
              </c:ext>
            </c:extLst>
          </c:dPt>
          <c:dPt>
            <c:idx val="641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3-D99D-47B2-A9A6-77C032B07733}"/>
              </c:ext>
            </c:extLst>
          </c:dPt>
          <c:dPt>
            <c:idx val="642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5-D99D-47B2-A9A6-77C032B07733}"/>
              </c:ext>
            </c:extLst>
          </c:dPt>
          <c:dPt>
            <c:idx val="643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7-D99D-47B2-A9A6-77C032B07733}"/>
              </c:ext>
            </c:extLst>
          </c:dPt>
          <c:dPt>
            <c:idx val="644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9-D99D-47B2-A9A6-77C032B07733}"/>
              </c:ext>
            </c:extLst>
          </c:dPt>
          <c:dPt>
            <c:idx val="645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B-D99D-47B2-A9A6-77C032B07733}"/>
              </c:ext>
            </c:extLst>
          </c:dPt>
          <c:dPt>
            <c:idx val="646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D-D99D-47B2-A9A6-77C032B07733}"/>
              </c:ext>
            </c:extLst>
          </c:dPt>
          <c:dPt>
            <c:idx val="647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F-D99D-47B2-A9A6-77C032B07733}"/>
              </c:ext>
            </c:extLst>
          </c:dPt>
          <c:dPt>
            <c:idx val="648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1-D99D-47B2-A9A6-77C032B07733}"/>
              </c:ext>
            </c:extLst>
          </c:dPt>
          <c:dPt>
            <c:idx val="649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3-D99D-47B2-A9A6-77C032B07733}"/>
              </c:ext>
            </c:extLst>
          </c:dPt>
          <c:dPt>
            <c:idx val="650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5-D99D-47B2-A9A6-77C032B07733}"/>
              </c:ext>
            </c:extLst>
          </c:dPt>
          <c:dPt>
            <c:idx val="651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7-D99D-47B2-A9A6-77C032B07733}"/>
              </c:ext>
            </c:extLst>
          </c:dPt>
          <c:dPt>
            <c:idx val="652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9-D99D-47B2-A9A6-77C032B07733}"/>
              </c:ext>
            </c:extLst>
          </c:dPt>
          <c:dPt>
            <c:idx val="653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B-D99D-47B2-A9A6-77C032B07733}"/>
              </c:ext>
            </c:extLst>
          </c:dPt>
          <c:dPt>
            <c:idx val="654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D-D99D-47B2-A9A6-77C032B07733}"/>
              </c:ext>
            </c:extLst>
          </c:dPt>
          <c:dPt>
            <c:idx val="655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F-D99D-47B2-A9A6-77C032B07733}"/>
              </c:ext>
            </c:extLst>
          </c:dPt>
          <c:dPt>
            <c:idx val="656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1-D99D-47B2-A9A6-77C032B07733}"/>
              </c:ext>
            </c:extLst>
          </c:dPt>
          <c:dPt>
            <c:idx val="657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3-D99D-47B2-A9A6-77C032B07733}"/>
              </c:ext>
            </c:extLst>
          </c:dPt>
          <c:dPt>
            <c:idx val="658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5-D99D-47B2-A9A6-77C032B07733}"/>
              </c:ext>
            </c:extLst>
          </c:dPt>
          <c:dPt>
            <c:idx val="659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7-D99D-47B2-A9A6-77C032B07733}"/>
              </c:ext>
            </c:extLst>
          </c:dPt>
          <c:dPt>
            <c:idx val="660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9-D99D-47B2-A9A6-77C032B07733}"/>
              </c:ext>
            </c:extLst>
          </c:dPt>
          <c:dPt>
            <c:idx val="661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B-D99D-47B2-A9A6-77C032B07733}"/>
              </c:ext>
            </c:extLst>
          </c:dPt>
          <c:dPt>
            <c:idx val="662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D-D99D-47B2-A9A6-77C032B07733}"/>
              </c:ext>
            </c:extLst>
          </c:dPt>
          <c:dPt>
            <c:idx val="663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F-D99D-47B2-A9A6-77C032B07733}"/>
              </c:ext>
            </c:extLst>
          </c:dPt>
          <c:dPt>
            <c:idx val="664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1-D99D-47B2-A9A6-77C032B07733}"/>
              </c:ext>
            </c:extLst>
          </c:dPt>
          <c:dPt>
            <c:idx val="665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3-D99D-47B2-A9A6-77C032B07733}"/>
              </c:ext>
            </c:extLst>
          </c:dPt>
          <c:dPt>
            <c:idx val="666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5-D99D-47B2-A9A6-77C032B07733}"/>
              </c:ext>
            </c:extLst>
          </c:dPt>
          <c:dPt>
            <c:idx val="667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7-D99D-47B2-A9A6-77C032B07733}"/>
              </c:ext>
            </c:extLst>
          </c:dPt>
          <c:dPt>
            <c:idx val="668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9-D99D-47B2-A9A6-77C032B07733}"/>
              </c:ext>
            </c:extLst>
          </c:dPt>
          <c:dPt>
            <c:idx val="669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B-D99D-47B2-A9A6-77C032B07733}"/>
              </c:ext>
            </c:extLst>
          </c:dPt>
          <c:dPt>
            <c:idx val="670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D-D99D-47B2-A9A6-77C032B07733}"/>
              </c:ext>
            </c:extLst>
          </c:dPt>
          <c:dPt>
            <c:idx val="671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F-D99D-47B2-A9A6-77C032B07733}"/>
              </c:ext>
            </c:extLst>
          </c:dPt>
          <c:dPt>
            <c:idx val="672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1-D99D-47B2-A9A6-77C032B07733}"/>
              </c:ext>
            </c:extLst>
          </c:dPt>
          <c:dPt>
            <c:idx val="673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3-D99D-47B2-A9A6-77C032B07733}"/>
              </c:ext>
            </c:extLst>
          </c:dPt>
          <c:dPt>
            <c:idx val="674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5-D99D-47B2-A9A6-77C032B07733}"/>
              </c:ext>
            </c:extLst>
          </c:dPt>
          <c:dPt>
            <c:idx val="675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7-D99D-47B2-A9A6-77C032B07733}"/>
              </c:ext>
            </c:extLst>
          </c:dPt>
          <c:dPt>
            <c:idx val="676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9-D99D-47B2-A9A6-77C032B07733}"/>
              </c:ext>
            </c:extLst>
          </c:dPt>
          <c:dPt>
            <c:idx val="677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B-D99D-47B2-A9A6-77C032B07733}"/>
              </c:ext>
            </c:extLst>
          </c:dPt>
          <c:dPt>
            <c:idx val="678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D-D99D-47B2-A9A6-77C032B07733}"/>
              </c:ext>
            </c:extLst>
          </c:dPt>
          <c:dPt>
            <c:idx val="679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F-D99D-47B2-A9A6-77C032B07733}"/>
              </c:ext>
            </c:extLst>
          </c:dPt>
          <c:dPt>
            <c:idx val="680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1-D99D-47B2-A9A6-77C032B07733}"/>
              </c:ext>
            </c:extLst>
          </c:dPt>
          <c:dPt>
            <c:idx val="681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3-D99D-47B2-A9A6-77C032B07733}"/>
              </c:ext>
            </c:extLst>
          </c:dPt>
          <c:dPt>
            <c:idx val="682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5-D99D-47B2-A9A6-77C032B07733}"/>
              </c:ext>
            </c:extLst>
          </c:dPt>
          <c:dPt>
            <c:idx val="683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7-D99D-47B2-A9A6-77C032B07733}"/>
              </c:ext>
            </c:extLst>
          </c:dPt>
          <c:dPt>
            <c:idx val="684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9-D99D-47B2-A9A6-77C032B07733}"/>
              </c:ext>
            </c:extLst>
          </c:dPt>
          <c:dPt>
            <c:idx val="685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B-D99D-47B2-A9A6-77C032B07733}"/>
              </c:ext>
            </c:extLst>
          </c:dPt>
          <c:dPt>
            <c:idx val="686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D-D99D-47B2-A9A6-77C032B07733}"/>
              </c:ext>
            </c:extLst>
          </c:dPt>
          <c:dPt>
            <c:idx val="687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F-D99D-47B2-A9A6-77C032B07733}"/>
              </c:ext>
            </c:extLst>
          </c:dPt>
          <c:dPt>
            <c:idx val="688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1-D99D-47B2-A9A6-77C032B07733}"/>
              </c:ext>
            </c:extLst>
          </c:dPt>
          <c:dPt>
            <c:idx val="689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3-D99D-47B2-A9A6-77C032B07733}"/>
              </c:ext>
            </c:extLst>
          </c:dPt>
          <c:dPt>
            <c:idx val="690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5-D99D-47B2-A9A6-77C032B07733}"/>
              </c:ext>
            </c:extLst>
          </c:dPt>
          <c:dPt>
            <c:idx val="691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7-D99D-47B2-A9A6-77C032B07733}"/>
              </c:ext>
            </c:extLst>
          </c:dPt>
          <c:dPt>
            <c:idx val="692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9-D99D-47B2-A9A6-77C032B07733}"/>
              </c:ext>
            </c:extLst>
          </c:dPt>
          <c:dPt>
            <c:idx val="693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B-D99D-47B2-A9A6-77C032B07733}"/>
              </c:ext>
            </c:extLst>
          </c:dPt>
          <c:dPt>
            <c:idx val="694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D-D99D-47B2-A9A6-77C032B07733}"/>
              </c:ext>
            </c:extLst>
          </c:dPt>
          <c:dPt>
            <c:idx val="695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F-D99D-47B2-A9A6-77C032B07733}"/>
              </c:ext>
            </c:extLst>
          </c:dPt>
          <c:dPt>
            <c:idx val="696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1-D99D-47B2-A9A6-77C032B07733}"/>
              </c:ext>
            </c:extLst>
          </c:dPt>
          <c:dPt>
            <c:idx val="697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3-D99D-47B2-A9A6-77C032B07733}"/>
              </c:ext>
            </c:extLst>
          </c:dPt>
          <c:dPt>
            <c:idx val="698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5-D99D-47B2-A9A6-77C032B07733}"/>
              </c:ext>
            </c:extLst>
          </c:dPt>
          <c:dPt>
            <c:idx val="699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7-D99D-47B2-A9A6-77C032B07733}"/>
              </c:ext>
            </c:extLst>
          </c:dPt>
          <c:dPt>
            <c:idx val="700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9-D99D-47B2-A9A6-77C032B07733}"/>
              </c:ext>
            </c:extLst>
          </c:dPt>
          <c:dPt>
            <c:idx val="701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B-D99D-47B2-A9A6-77C032B07733}"/>
              </c:ext>
            </c:extLst>
          </c:dPt>
          <c:dPt>
            <c:idx val="702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D-D99D-47B2-A9A6-77C032B07733}"/>
              </c:ext>
            </c:extLst>
          </c:dPt>
          <c:dPt>
            <c:idx val="703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F-D99D-47B2-A9A6-77C032B07733}"/>
              </c:ext>
            </c:extLst>
          </c:dPt>
          <c:dPt>
            <c:idx val="704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1-D99D-47B2-A9A6-77C032B07733}"/>
              </c:ext>
            </c:extLst>
          </c:dPt>
          <c:dPt>
            <c:idx val="705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3-D99D-47B2-A9A6-77C032B07733}"/>
              </c:ext>
            </c:extLst>
          </c:dPt>
          <c:dPt>
            <c:idx val="706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5-D99D-47B2-A9A6-77C032B07733}"/>
              </c:ext>
            </c:extLst>
          </c:dPt>
          <c:dPt>
            <c:idx val="707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7-D99D-47B2-A9A6-77C032B07733}"/>
              </c:ext>
            </c:extLst>
          </c:dPt>
          <c:dPt>
            <c:idx val="708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9-D99D-47B2-A9A6-77C032B07733}"/>
              </c:ext>
            </c:extLst>
          </c:dPt>
          <c:dPt>
            <c:idx val="709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B-D99D-47B2-A9A6-77C032B07733}"/>
              </c:ext>
            </c:extLst>
          </c:dPt>
          <c:dPt>
            <c:idx val="710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D-D99D-47B2-A9A6-77C032B07733}"/>
              </c:ext>
            </c:extLst>
          </c:dPt>
          <c:dPt>
            <c:idx val="711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F-D99D-47B2-A9A6-77C032B07733}"/>
              </c:ext>
            </c:extLst>
          </c:dPt>
          <c:dPt>
            <c:idx val="712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1-D99D-47B2-A9A6-77C032B07733}"/>
              </c:ext>
            </c:extLst>
          </c:dPt>
          <c:dPt>
            <c:idx val="713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3-D99D-47B2-A9A6-77C032B07733}"/>
              </c:ext>
            </c:extLst>
          </c:dPt>
          <c:dPt>
            <c:idx val="714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5-D99D-47B2-A9A6-77C032B07733}"/>
              </c:ext>
            </c:extLst>
          </c:dPt>
          <c:dPt>
            <c:idx val="715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7-D99D-47B2-A9A6-77C032B07733}"/>
              </c:ext>
            </c:extLst>
          </c:dPt>
          <c:dPt>
            <c:idx val="716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9-D99D-47B2-A9A6-77C032B07733}"/>
              </c:ext>
            </c:extLst>
          </c:dPt>
          <c:dPt>
            <c:idx val="717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B-D99D-47B2-A9A6-77C032B07733}"/>
              </c:ext>
            </c:extLst>
          </c:dPt>
          <c:dPt>
            <c:idx val="718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D-D99D-47B2-A9A6-77C032B07733}"/>
              </c:ext>
            </c:extLst>
          </c:dPt>
          <c:dPt>
            <c:idx val="719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F-D99D-47B2-A9A6-77C032B07733}"/>
              </c:ext>
            </c:extLst>
          </c:dPt>
          <c:dPt>
            <c:idx val="720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1-D99D-47B2-A9A6-77C032B07733}"/>
              </c:ext>
            </c:extLst>
          </c:dPt>
          <c:dPt>
            <c:idx val="721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3-D99D-47B2-A9A6-77C032B07733}"/>
              </c:ext>
            </c:extLst>
          </c:dPt>
          <c:dPt>
            <c:idx val="722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5-D99D-47B2-A9A6-77C032B07733}"/>
              </c:ext>
            </c:extLst>
          </c:dPt>
          <c:dPt>
            <c:idx val="723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7-D99D-47B2-A9A6-77C032B07733}"/>
              </c:ext>
            </c:extLst>
          </c:dPt>
          <c:dPt>
            <c:idx val="724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9-D99D-47B2-A9A6-77C032B07733}"/>
              </c:ext>
            </c:extLst>
          </c:dPt>
          <c:dPt>
            <c:idx val="725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B-D99D-47B2-A9A6-77C032B07733}"/>
              </c:ext>
            </c:extLst>
          </c:dPt>
          <c:dPt>
            <c:idx val="726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D-D99D-47B2-A9A6-77C032B07733}"/>
              </c:ext>
            </c:extLst>
          </c:dPt>
          <c:dPt>
            <c:idx val="727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F-D99D-47B2-A9A6-77C032B07733}"/>
              </c:ext>
            </c:extLst>
          </c:dPt>
          <c:dPt>
            <c:idx val="728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1-D99D-47B2-A9A6-77C032B07733}"/>
              </c:ext>
            </c:extLst>
          </c:dPt>
          <c:dPt>
            <c:idx val="729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3-D99D-47B2-A9A6-77C032B07733}"/>
              </c:ext>
            </c:extLst>
          </c:dPt>
          <c:dPt>
            <c:idx val="730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5-D99D-47B2-A9A6-77C032B07733}"/>
              </c:ext>
            </c:extLst>
          </c:dPt>
          <c:dPt>
            <c:idx val="731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7-D99D-47B2-A9A6-77C032B07733}"/>
              </c:ext>
            </c:extLst>
          </c:dPt>
          <c:dPt>
            <c:idx val="732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9-D99D-47B2-A9A6-77C032B07733}"/>
              </c:ext>
            </c:extLst>
          </c:dPt>
          <c:dPt>
            <c:idx val="733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B-D99D-47B2-A9A6-77C032B07733}"/>
              </c:ext>
            </c:extLst>
          </c:dPt>
          <c:dPt>
            <c:idx val="734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D-D99D-47B2-A9A6-77C032B07733}"/>
              </c:ext>
            </c:extLst>
          </c:dPt>
          <c:dPt>
            <c:idx val="735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F-D99D-47B2-A9A6-77C032B07733}"/>
              </c:ext>
            </c:extLst>
          </c:dPt>
          <c:dPt>
            <c:idx val="736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1-D99D-47B2-A9A6-77C032B07733}"/>
              </c:ext>
            </c:extLst>
          </c:dPt>
          <c:dPt>
            <c:idx val="737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3-D99D-47B2-A9A6-77C032B07733}"/>
              </c:ext>
            </c:extLst>
          </c:dPt>
          <c:dPt>
            <c:idx val="738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5-D99D-47B2-A9A6-77C032B07733}"/>
              </c:ext>
            </c:extLst>
          </c:dPt>
          <c:dPt>
            <c:idx val="739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7-D99D-47B2-A9A6-77C032B07733}"/>
              </c:ext>
            </c:extLst>
          </c:dPt>
          <c:dPt>
            <c:idx val="740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9-D99D-47B2-A9A6-77C032B07733}"/>
              </c:ext>
            </c:extLst>
          </c:dPt>
          <c:dPt>
            <c:idx val="741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B-D99D-47B2-A9A6-77C032B07733}"/>
              </c:ext>
            </c:extLst>
          </c:dPt>
          <c:dPt>
            <c:idx val="742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D-D99D-47B2-A9A6-77C032B07733}"/>
              </c:ext>
            </c:extLst>
          </c:dPt>
          <c:dPt>
            <c:idx val="743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F-D99D-47B2-A9A6-77C032B07733}"/>
              </c:ext>
            </c:extLst>
          </c:dPt>
          <c:dPt>
            <c:idx val="744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1-D99D-47B2-A9A6-77C032B07733}"/>
              </c:ext>
            </c:extLst>
          </c:dPt>
          <c:dPt>
            <c:idx val="745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3-D99D-47B2-A9A6-77C032B07733}"/>
              </c:ext>
            </c:extLst>
          </c:dPt>
          <c:dPt>
            <c:idx val="746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5-D99D-47B2-A9A6-77C032B07733}"/>
              </c:ext>
            </c:extLst>
          </c:dPt>
          <c:dPt>
            <c:idx val="747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7-D99D-47B2-A9A6-77C032B07733}"/>
              </c:ext>
            </c:extLst>
          </c:dPt>
          <c:dPt>
            <c:idx val="748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9-D99D-47B2-A9A6-77C032B07733}"/>
              </c:ext>
            </c:extLst>
          </c:dPt>
          <c:dPt>
            <c:idx val="749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B-D99D-47B2-A9A6-77C032B07733}"/>
              </c:ext>
            </c:extLst>
          </c:dPt>
          <c:dPt>
            <c:idx val="750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D-D99D-47B2-A9A6-77C032B07733}"/>
              </c:ext>
            </c:extLst>
          </c:dPt>
          <c:dPt>
            <c:idx val="751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F-D99D-47B2-A9A6-77C032B07733}"/>
              </c:ext>
            </c:extLst>
          </c:dPt>
          <c:dPt>
            <c:idx val="752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1-D99D-47B2-A9A6-77C032B07733}"/>
              </c:ext>
            </c:extLst>
          </c:dPt>
          <c:dPt>
            <c:idx val="753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3-D99D-47B2-A9A6-77C032B07733}"/>
              </c:ext>
            </c:extLst>
          </c:dPt>
          <c:dPt>
            <c:idx val="754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5-D99D-47B2-A9A6-77C032B07733}"/>
              </c:ext>
            </c:extLst>
          </c:dPt>
          <c:dPt>
            <c:idx val="755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7-D99D-47B2-A9A6-77C032B07733}"/>
              </c:ext>
            </c:extLst>
          </c:dPt>
          <c:dPt>
            <c:idx val="756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9-D99D-47B2-A9A6-77C032B07733}"/>
              </c:ext>
            </c:extLst>
          </c:dPt>
          <c:dPt>
            <c:idx val="757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B-D99D-47B2-A9A6-77C032B07733}"/>
              </c:ext>
            </c:extLst>
          </c:dPt>
          <c:dPt>
            <c:idx val="758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D-D99D-47B2-A9A6-77C032B07733}"/>
              </c:ext>
            </c:extLst>
          </c:dPt>
          <c:dPt>
            <c:idx val="759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F-D99D-47B2-A9A6-77C032B07733}"/>
              </c:ext>
            </c:extLst>
          </c:dPt>
          <c:dPt>
            <c:idx val="760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1-D99D-47B2-A9A6-77C032B07733}"/>
              </c:ext>
            </c:extLst>
          </c:dPt>
          <c:dPt>
            <c:idx val="761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3-D99D-47B2-A9A6-77C032B07733}"/>
              </c:ext>
            </c:extLst>
          </c:dPt>
          <c:dPt>
            <c:idx val="762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5-D99D-47B2-A9A6-77C032B07733}"/>
              </c:ext>
            </c:extLst>
          </c:dPt>
          <c:dPt>
            <c:idx val="763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7-D99D-47B2-A9A6-77C032B07733}"/>
              </c:ext>
            </c:extLst>
          </c:dPt>
          <c:dPt>
            <c:idx val="764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9-D99D-47B2-A9A6-77C032B07733}"/>
              </c:ext>
            </c:extLst>
          </c:dPt>
          <c:dPt>
            <c:idx val="765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B-D99D-47B2-A9A6-77C032B07733}"/>
              </c:ext>
            </c:extLst>
          </c:dPt>
          <c:dPt>
            <c:idx val="766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D-D99D-47B2-A9A6-77C032B07733}"/>
              </c:ext>
            </c:extLst>
          </c:dPt>
          <c:dPt>
            <c:idx val="767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F-D99D-47B2-A9A6-77C032B07733}"/>
              </c:ext>
            </c:extLst>
          </c:dPt>
          <c:dPt>
            <c:idx val="768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1-D99D-47B2-A9A6-77C032B07733}"/>
              </c:ext>
            </c:extLst>
          </c:dPt>
          <c:dPt>
            <c:idx val="769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3-D99D-47B2-A9A6-77C032B07733}"/>
              </c:ext>
            </c:extLst>
          </c:dPt>
          <c:dPt>
            <c:idx val="770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5-D99D-47B2-A9A6-77C032B07733}"/>
              </c:ext>
            </c:extLst>
          </c:dPt>
          <c:dPt>
            <c:idx val="771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7-D99D-47B2-A9A6-77C032B07733}"/>
              </c:ext>
            </c:extLst>
          </c:dPt>
          <c:dPt>
            <c:idx val="772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9-D99D-47B2-A9A6-77C032B07733}"/>
              </c:ext>
            </c:extLst>
          </c:dPt>
          <c:dPt>
            <c:idx val="773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B-D99D-47B2-A9A6-77C032B07733}"/>
              </c:ext>
            </c:extLst>
          </c:dPt>
          <c:dPt>
            <c:idx val="774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D-D99D-47B2-A9A6-77C032B07733}"/>
              </c:ext>
            </c:extLst>
          </c:dPt>
          <c:dPt>
            <c:idx val="775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F-D99D-47B2-A9A6-77C032B07733}"/>
              </c:ext>
            </c:extLst>
          </c:dPt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correlation!$AW$10:$AW$785</c:f>
              <c:numCache>
                <c:formatCode>0.00</c:formatCode>
                <c:ptCount val="776"/>
                <c:pt idx="0">
                  <c:v>0.51751807514436143</c:v>
                </c:pt>
                <c:pt idx="1">
                  <c:v>0.4693728802329018</c:v>
                </c:pt>
                <c:pt idx="2">
                  <c:v>0.54140153300902527</c:v>
                </c:pt>
                <c:pt idx="3">
                  <c:v>0.71194655546549435</c:v>
                </c:pt>
                <c:pt idx="4">
                  <c:v>0.5841452633016091</c:v>
                </c:pt>
                <c:pt idx="5">
                  <c:v>0.61413135801667618</c:v>
                </c:pt>
                <c:pt idx="6">
                  <c:v>0.50591708379526501</c:v>
                </c:pt>
                <c:pt idx="7">
                  <c:v>0.79520009969506877</c:v>
                </c:pt>
                <c:pt idx="8">
                  <c:v>0.83119935014485991</c:v>
                </c:pt>
                <c:pt idx="9">
                  <c:v>0.50644304341231583</c:v>
                </c:pt>
                <c:pt idx="10">
                  <c:v>0.71914786983411139</c:v>
                </c:pt>
                <c:pt idx="11">
                  <c:v>0.76799097975179786</c:v>
                </c:pt>
                <c:pt idx="12">
                  <c:v>0.72736386063456671</c:v>
                </c:pt>
                <c:pt idx="13">
                  <c:v>0.7530118521924678</c:v>
                </c:pt>
                <c:pt idx="14">
                  <c:v>0.83283076502179509</c:v>
                </c:pt>
                <c:pt idx="15">
                  <c:v>0.81343068293775678</c:v>
                </c:pt>
                <c:pt idx="16">
                  <c:v>0.7229695474071689</c:v>
                </c:pt>
                <c:pt idx="17">
                  <c:v>0.816299129796484</c:v>
                </c:pt>
                <c:pt idx="18">
                  <c:v>0.72376620287306059</c:v>
                </c:pt>
                <c:pt idx="19">
                  <c:v>0.70773898527343582</c:v>
                </c:pt>
                <c:pt idx="20">
                  <c:v>0.60347097392939042</c:v>
                </c:pt>
                <c:pt idx="21">
                  <c:v>0.6431996658057344</c:v>
                </c:pt>
                <c:pt idx="22">
                  <c:v>0.68242616777095466</c:v>
                </c:pt>
                <c:pt idx="23">
                  <c:v>0.7909682504077068</c:v>
                </c:pt>
                <c:pt idx="24">
                  <c:v>0.84868336100370612</c:v>
                </c:pt>
                <c:pt idx="25">
                  <c:v>0.74971869831309768</c:v>
                </c:pt>
                <c:pt idx="26">
                  <c:v>0.74601344741019593</c:v>
                </c:pt>
                <c:pt idx="27">
                  <c:v>0.67707987214483334</c:v>
                </c:pt>
                <c:pt idx="28">
                  <c:v>0.748594914707846</c:v>
                </c:pt>
                <c:pt idx="29">
                  <c:v>0.19460219040462412</c:v>
                </c:pt>
                <c:pt idx="30">
                  <c:v>0.23311615307738162</c:v>
                </c:pt>
                <c:pt idx="31">
                  <c:v>7.7275169622951556E-2</c:v>
                </c:pt>
                <c:pt idx="32">
                  <c:v>0.21134562215530381</c:v>
                </c:pt>
                <c:pt idx="33">
                  <c:v>0.19377160659908346</c:v>
                </c:pt>
                <c:pt idx="34">
                  <c:v>0.19994341067430887</c:v>
                </c:pt>
                <c:pt idx="35">
                  <c:v>0.19254929926088996</c:v>
                </c:pt>
                <c:pt idx="36">
                  <c:v>0.20096933785249693</c:v>
                </c:pt>
                <c:pt idx="37">
                  <c:v>0.41662187968015024</c:v>
                </c:pt>
                <c:pt idx="38">
                  <c:v>0.39265069438130562</c:v>
                </c:pt>
                <c:pt idx="39">
                  <c:v>0.34558501092736499</c:v>
                </c:pt>
                <c:pt idx="40">
                  <c:v>0.31369487699258386</c:v>
                </c:pt>
                <c:pt idx="41">
                  <c:v>0.45073867574414594</c:v>
                </c:pt>
                <c:pt idx="42">
                  <c:v>0.37145344444579159</c:v>
                </c:pt>
                <c:pt idx="43">
                  <c:v>0.36845925073565117</c:v>
                </c:pt>
                <c:pt idx="44">
                  <c:v>0.28309854636728116</c:v>
                </c:pt>
                <c:pt idx="45">
                  <c:v>0.2126026452536155</c:v>
                </c:pt>
                <c:pt idx="46">
                  <c:v>0.35568893334508844</c:v>
                </c:pt>
                <c:pt idx="47">
                  <c:v>0.30660388255713694</c:v>
                </c:pt>
                <c:pt idx="48">
                  <c:v>0.31874409752017763</c:v>
                </c:pt>
                <c:pt idx="49">
                  <c:v>0.21846705720046913</c:v>
                </c:pt>
                <c:pt idx="50">
                  <c:v>0.31254756042856247</c:v>
                </c:pt>
                <c:pt idx="51">
                  <c:v>0.38651350859632944</c:v>
                </c:pt>
                <c:pt idx="52">
                  <c:v>0.24540977173947942</c:v>
                </c:pt>
                <c:pt idx="53">
                  <c:v>0.38545835840292747</c:v>
                </c:pt>
                <c:pt idx="54">
                  <c:v>0.30401030962936193</c:v>
                </c:pt>
                <c:pt idx="55">
                  <c:v>0.20050089848382932</c:v>
                </c:pt>
                <c:pt idx="56">
                  <c:v>0.3014433130190175</c:v>
                </c:pt>
                <c:pt idx="57">
                  <c:v>0.1025592277274346</c:v>
                </c:pt>
                <c:pt idx="58">
                  <c:v>0.22218759752170289</c:v>
                </c:pt>
                <c:pt idx="59">
                  <c:v>0.35210711260226096</c:v>
                </c:pt>
                <c:pt idx="60">
                  <c:v>0.29459820536310322</c:v>
                </c:pt>
                <c:pt idx="61">
                  <c:v>0.27817089095268388</c:v>
                </c:pt>
                <c:pt idx="62">
                  <c:v>0.38094030828731879</c:v>
                </c:pt>
                <c:pt idx="63">
                  <c:v>0.29715095780352668</c:v>
                </c:pt>
                <c:pt idx="64">
                  <c:v>0.38703775189477563</c:v>
                </c:pt>
                <c:pt idx="65">
                  <c:v>0.37709329688594362</c:v>
                </c:pt>
                <c:pt idx="66">
                  <c:v>0.43532322292081721</c:v>
                </c:pt>
                <c:pt idx="67">
                  <c:v>0.26593642229810477</c:v>
                </c:pt>
                <c:pt idx="68">
                  <c:v>0.27445220922090574</c:v>
                </c:pt>
                <c:pt idx="69">
                  <c:v>0.41917540622399296</c:v>
                </c:pt>
                <c:pt idx="70">
                  <c:v>0.39624864357133965</c:v>
                </c:pt>
                <c:pt idx="71">
                  <c:v>0.42788381158043376</c:v>
                </c:pt>
                <c:pt idx="72">
                  <c:v>0.32365233782568475</c:v>
                </c:pt>
                <c:pt idx="73">
                  <c:v>0.36770368936645215</c:v>
                </c:pt>
                <c:pt idx="74">
                  <c:v>0.38233261574039318</c:v>
                </c:pt>
                <c:pt idx="75">
                  <c:v>0.27791976931184392</c:v>
                </c:pt>
                <c:pt idx="76">
                  <c:v>0.33894661887133593</c:v>
                </c:pt>
                <c:pt idx="77">
                  <c:v>0.3783845939588622</c:v>
                </c:pt>
                <c:pt idx="78">
                  <c:v>0.76973194068803608</c:v>
                </c:pt>
                <c:pt idx="79">
                  <c:v>0.76876814576973163</c:v>
                </c:pt>
                <c:pt idx="80">
                  <c:v>0.63773429244537083</c:v>
                </c:pt>
                <c:pt idx="81">
                  <c:v>0.60185501847122513</c:v>
                </c:pt>
                <c:pt idx="82">
                  <c:v>0.71013849056473266</c:v>
                </c:pt>
                <c:pt idx="83">
                  <c:v>0.89070910009603232</c:v>
                </c:pt>
                <c:pt idx="84">
                  <c:v>0.81220204243952543</c:v>
                </c:pt>
                <c:pt idx="85">
                  <c:v>0.6287202354267919</c:v>
                </c:pt>
                <c:pt idx="86">
                  <c:v>0.81210289332668895</c:v>
                </c:pt>
                <c:pt idx="87">
                  <c:v>0.83595517280588472</c:v>
                </c:pt>
                <c:pt idx="88">
                  <c:v>0.62835698461394884</c:v>
                </c:pt>
                <c:pt idx="89">
                  <c:v>0.70172192508732745</c:v>
                </c:pt>
                <c:pt idx="90">
                  <c:v>0.69111138615943901</c:v>
                </c:pt>
                <c:pt idx="91">
                  <c:v>0.7351686888201503</c:v>
                </c:pt>
                <c:pt idx="92">
                  <c:v>0.72734567851005194</c:v>
                </c:pt>
                <c:pt idx="93">
                  <c:v>0.68340132033715717</c:v>
                </c:pt>
                <c:pt idx="94">
                  <c:v>0.6092266040108234</c:v>
                </c:pt>
                <c:pt idx="95">
                  <c:v>0.55674859848733438</c:v>
                </c:pt>
                <c:pt idx="96">
                  <c:v>0.57589842494054577</c:v>
                </c:pt>
                <c:pt idx="97">
                  <c:v>0.81271867796378383</c:v>
                </c:pt>
                <c:pt idx="98">
                  <c:v>0.77063491978816268</c:v>
                </c:pt>
                <c:pt idx="99">
                  <c:v>0.84911775014699975</c:v>
                </c:pt>
                <c:pt idx="100">
                  <c:v>0.84619892273599506</c:v>
                </c:pt>
                <c:pt idx="101">
                  <c:v>0.88044370498026892</c:v>
                </c:pt>
                <c:pt idx="102">
                  <c:v>0.90949936891139449</c:v>
                </c:pt>
                <c:pt idx="103">
                  <c:v>0.90290551287536125</c:v>
                </c:pt>
                <c:pt idx="104">
                  <c:v>0.9128376299647144</c:v>
                </c:pt>
                <c:pt idx="105">
                  <c:v>0.67594737856584253</c:v>
                </c:pt>
                <c:pt idx="106">
                  <c:v>0.73455480671873286</c:v>
                </c:pt>
                <c:pt idx="107">
                  <c:v>0.62318839652935387</c:v>
                </c:pt>
                <c:pt idx="108">
                  <c:v>0.67039244871054338</c:v>
                </c:pt>
                <c:pt idx="109">
                  <c:v>0.85345457138687519</c:v>
                </c:pt>
                <c:pt idx="110">
                  <c:v>0.84122382856104572</c:v>
                </c:pt>
                <c:pt idx="111">
                  <c:v>0.86605908457229974</c:v>
                </c:pt>
                <c:pt idx="112">
                  <c:v>0.63206904477783898</c:v>
                </c:pt>
                <c:pt idx="113">
                  <c:v>0.944674224065435</c:v>
                </c:pt>
                <c:pt idx="114">
                  <c:v>0.63387204697472166</c:v>
                </c:pt>
                <c:pt idx="115">
                  <c:v>0.95180352889053088</c:v>
                </c:pt>
                <c:pt idx="116">
                  <c:v>0.90505595721029508</c:v>
                </c:pt>
                <c:pt idx="117">
                  <c:v>0.94210897188815701</c:v>
                </c:pt>
                <c:pt idx="118">
                  <c:v>0.8442122820592014</c:v>
                </c:pt>
                <c:pt idx="119">
                  <c:v>0.95671495200014678</c:v>
                </c:pt>
                <c:pt idx="120">
                  <c:v>0.86724936057172342</c:v>
                </c:pt>
                <c:pt idx="121">
                  <c:v>0.9426011453010833</c:v>
                </c:pt>
                <c:pt idx="122">
                  <c:v>0.94230058059052002</c:v>
                </c:pt>
                <c:pt idx="123">
                  <c:v>0.85431839221282713</c:v>
                </c:pt>
                <c:pt idx="124">
                  <c:v>0.97943967626130179</c:v>
                </c:pt>
                <c:pt idx="125">
                  <c:v>0.95886338831935414</c:v>
                </c:pt>
                <c:pt idx="126">
                  <c:v>0.96891095648029069</c:v>
                </c:pt>
                <c:pt idx="127">
                  <c:v>0.56266116568959734</c:v>
                </c:pt>
                <c:pt idx="128">
                  <c:v>0.93256703990129985</c:v>
                </c:pt>
                <c:pt idx="129">
                  <c:v>0.92926874114686031</c:v>
                </c:pt>
                <c:pt idx="130">
                  <c:v>0.98635105654849931</c:v>
                </c:pt>
                <c:pt idx="131">
                  <c:v>0.84282281660158864</c:v>
                </c:pt>
                <c:pt idx="132">
                  <c:v>0.4493922988443429</c:v>
                </c:pt>
                <c:pt idx="133">
                  <c:v>0.33325506668735172</c:v>
                </c:pt>
                <c:pt idx="134">
                  <c:v>0.43956338432850656</c:v>
                </c:pt>
                <c:pt idx="135">
                  <c:v>0.64079027402485955</c:v>
                </c:pt>
                <c:pt idx="136">
                  <c:v>0.47179230532701666</c:v>
                </c:pt>
                <c:pt idx="137">
                  <c:v>0.79097769611573054</c:v>
                </c:pt>
                <c:pt idx="138">
                  <c:v>0.48036502129079373</c:v>
                </c:pt>
                <c:pt idx="139">
                  <c:v>0.37122680193988727</c:v>
                </c:pt>
                <c:pt idx="140">
                  <c:v>0.32556554071446742</c:v>
                </c:pt>
                <c:pt idx="141">
                  <c:v>0.27627597555193295</c:v>
                </c:pt>
                <c:pt idx="142">
                  <c:v>0.4251581024083268</c:v>
                </c:pt>
                <c:pt idx="143">
                  <c:v>0.75231174491347974</c:v>
                </c:pt>
                <c:pt idx="144">
                  <c:v>0.61084889987604296</c:v>
                </c:pt>
                <c:pt idx="145">
                  <c:v>0.44169191392889912</c:v>
                </c:pt>
                <c:pt idx="146">
                  <c:v>0.59048473537784119</c:v>
                </c:pt>
                <c:pt idx="147">
                  <c:v>0.69915672178159405</c:v>
                </c:pt>
                <c:pt idx="148">
                  <c:v>0.49342919503172483</c:v>
                </c:pt>
                <c:pt idx="149">
                  <c:v>0.66733053685494081</c:v>
                </c:pt>
                <c:pt idx="150">
                  <c:v>0.51004373197446551</c:v>
                </c:pt>
                <c:pt idx="151">
                  <c:v>0.41128605822989561</c:v>
                </c:pt>
                <c:pt idx="152">
                  <c:v>0.56088014462752034</c:v>
                </c:pt>
                <c:pt idx="153">
                  <c:v>0.25481692794738797</c:v>
                </c:pt>
                <c:pt idx="154">
                  <c:v>0.41879911342948067</c:v>
                </c:pt>
                <c:pt idx="155">
                  <c:v>0.3283825129336001</c:v>
                </c:pt>
                <c:pt idx="156">
                  <c:v>0.22626541223099514</c:v>
                </c:pt>
                <c:pt idx="157">
                  <c:v>0.32866074899346004</c:v>
                </c:pt>
                <c:pt idx="158">
                  <c:v>0.28949534840739022</c:v>
                </c:pt>
                <c:pt idx="159">
                  <c:v>0.29707566779288797</c:v>
                </c:pt>
                <c:pt idx="160">
                  <c:v>0.46265464444530646</c:v>
                </c:pt>
                <c:pt idx="161">
                  <c:v>0.34039816923837668</c:v>
                </c:pt>
                <c:pt idx="162">
                  <c:v>0.43664174708954351</c:v>
                </c:pt>
                <c:pt idx="163">
                  <c:v>0.39363613243691731</c:v>
                </c:pt>
                <c:pt idx="164">
                  <c:v>0.46656769796985076</c:v>
                </c:pt>
                <c:pt idx="165">
                  <c:v>0.57658015325153045</c:v>
                </c:pt>
                <c:pt idx="166">
                  <c:v>0.26063129463133666</c:v>
                </c:pt>
                <c:pt idx="167">
                  <c:v>0.37667788541489544</c:v>
                </c:pt>
                <c:pt idx="168">
                  <c:v>0.38441492218064199</c:v>
                </c:pt>
                <c:pt idx="169">
                  <c:v>0.31262600573175753</c:v>
                </c:pt>
                <c:pt idx="170">
                  <c:v>0.52032453954211344</c:v>
                </c:pt>
                <c:pt idx="171">
                  <c:v>0.53609925246455836</c:v>
                </c:pt>
                <c:pt idx="172">
                  <c:v>0.54644589342680694</c:v>
                </c:pt>
                <c:pt idx="173">
                  <c:v>0.57138671254871376</c:v>
                </c:pt>
                <c:pt idx="174">
                  <c:v>0.54860735100570657</c:v>
                </c:pt>
                <c:pt idx="175">
                  <c:v>0.56618625835320013</c:v>
                </c:pt>
                <c:pt idx="176">
                  <c:v>0.56003979464504106</c:v>
                </c:pt>
                <c:pt idx="177">
                  <c:v>0.46452483865730837</c:v>
                </c:pt>
                <c:pt idx="178">
                  <c:v>0.53572209107602253</c:v>
                </c:pt>
                <c:pt idx="179">
                  <c:v>0.29422729754468302</c:v>
                </c:pt>
                <c:pt idx="180">
                  <c:v>0.46457938445637142</c:v>
                </c:pt>
                <c:pt idx="181">
                  <c:v>0.33880328744287552</c:v>
                </c:pt>
                <c:pt idx="182">
                  <c:v>0.37888641408786822</c:v>
                </c:pt>
                <c:pt idx="183">
                  <c:v>0.30600565302929528</c:v>
                </c:pt>
                <c:pt idx="184">
                  <c:v>0.33635529162396927</c:v>
                </c:pt>
                <c:pt idx="185">
                  <c:v>0.33757850664438327</c:v>
                </c:pt>
                <c:pt idx="186">
                  <c:v>0.52006740218778735</c:v>
                </c:pt>
                <c:pt idx="187">
                  <c:v>0.44463969551511617</c:v>
                </c:pt>
                <c:pt idx="188">
                  <c:v>0.40810440174728974</c:v>
                </c:pt>
                <c:pt idx="189">
                  <c:v>0.3857975330272076</c:v>
                </c:pt>
                <c:pt idx="190">
                  <c:v>0.3475830419585878</c:v>
                </c:pt>
                <c:pt idx="191">
                  <c:v>0.40742539909975029</c:v>
                </c:pt>
                <c:pt idx="192">
                  <c:v>0.5032357185808225</c:v>
                </c:pt>
                <c:pt idx="193">
                  <c:v>0.63131509806883024</c:v>
                </c:pt>
                <c:pt idx="194">
                  <c:v>0.6160568637506304</c:v>
                </c:pt>
                <c:pt idx="195">
                  <c:v>0.44935760329738328</c:v>
                </c:pt>
                <c:pt idx="196">
                  <c:v>0.62255284005437861</c:v>
                </c:pt>
                <c:pt idx="197">
                  <c:v>0.50310070436310861</c:v>
                </c:pt>
                <c:pt idx="198">
                  <c:v>0.57278251786076573</c:v>
                </c:pt>
                <c:pt idx="199">
                  <c:v>0.65095735140676336</c:v>
                </c:pt>
                <c:pt idx="200">
                  <c:v>0.75485158729850166</c:v>
                </c:pt>
                <c:pt idx="201">
                  <c:v>0.67313974276040112</c:v>
                </c:pt>
                <c:pt idx="202">
                  <c:v>0.56811869460271525</c:v>
                </c:pt>
                <c:pt idx="203">
                  <c:v>0.59110413120071059</c:v>
                </c:pt>
                <c:pt idx="204">
                  <c:v>0.77622767872725318</c:v>
                </c:pt>
                <c:pt idx="205">
                  <c:v>0.78667950795012831</c:v>
                </c:pt>
                <c:pt idx="206">
                  <c:v>0.74451183385784836</c:v>
                </c:pt>
                <c:pt idx="207">
                  <c:v>0.60568936032195964</c:v>
                </c:pt>
                <c:pt idx="208">
                  <c:v>0.78025564858268848</c:v>
                </c:pt>
                <c:pt idx="209">
                  <c:v>0.6472042970465971</c:v>
                </c:pt>
                <c:pt idx="210">
                  <c:v>0.62699935013105579</c:v>
                </c:pt>
                <c:pt idx="211">
                  <c:v>0.64868110494895348</c:v>
                </c:pt>
                <c:pt idx="212">
                  <c:v>0.51344850502611561</c:v>
                </c:pt>
                <c:pt idx="213">
                  <c:v>0.64890152526679334</c:v>
                </c:pt>
                <c:pt idx="214">
                  <c:v>0.63351870144523037</c:v>
                </c:pt>
                <c:pt idx="215">
                  <c:v>0.53238415433883179</c:v>
                </c:pt>
                <c:pt idx="216">
                  <c:v>0.63944930405151756</c:v>
                </c:pt>
                <c:pt idx="217">
                  <c:v>0.61207205778781482</c:v>
                </c:pt>
                <c:pt idx="218">
                  <c:v>0.77984220501143597</c:v>
                </c:pt>
                <c:pt idx="219">
                  <c:v>0.79124607022877891</c:v>
                </c:pt>
                <c:pt idx="220">
                  <c:v>0.79794681534768019</c:v>
                </c:pt>
                <c:pt idx="221">
                  <c:v>0.75991581907161099</c:v>
                </c:pt>
                <c:pt idx="222">
                  <c:v>0.37732360515623914</c:v>
                </c:pt>
                <c:pt idx="223">
                  <c:v>0.28431893911507067</c:v>
                </c:pt>
                <c:pt idx="224">
                  <c:v>0.42554293624707773</c:v>
                </c:pt>
                <c:pt idx="225">
                  <c:v>0.38873649166715751</c:v>
                </c:pt>
                <c:pt idx="226">
                  <c:v>0.39050445088609304</c:v>
                </c:pt>
                <c:pt idx="227">
                  <c:v>0.48235238227331745</c:v>
                </c:pt>
                <c:pt idx="228">
                  <c:v>0.71178162021505631</c:v>
                </c:pt>
                <c:pt idx="229">
                  <c:v>0.73099607076606687</c:v>
                </c:pt>
                <c:pt idx="230">
                  <c:v>0.74958950217383646</c:v>
                </c:pt>
                <c:pt idx="231">
                  <c:v>0.26990343681377826</c:v>
                </c:pt>
                <c:pt idx="232">
                  <c:v>0.68220626519088079</c:v>
                </c:pt>
                <c:pt idx="233">
                  <c:v>0.80086010936574659</c:v>
                </c:pt>
                <c:pt idx="234">
                  <c:v>0.72852544047249623</c:v>
                </c:pt>
                <c:pt idx="235">
                  <c:v>0.64798426519641017</c:v>
                </c:pt>
                <c:pt idx="236">
                  <c:v>0.71691678148192484</c:v>
                </c:pt>
                <c:pt idx="237">
                  <c:v>0.72139702421080343</c:v>
                </c:pt>
                <c:pt idx="238">
                  <c:v>0.60510733879005529</c:v>
                </c:pt>
                <c:pt idx="239">
                  <c:v>0.58135008816472344</c:v>
                </c:pt>
                <c:pt idx="240">
                  <c:v>0.60924830521322304</c:v>
                </c:pt>
                <c:pt idx="241">
                  <c:v>0.57663638367051939</c:v>
                </c:pt>
                <c:pt idx="242">
                  <c:v>0.61124727092217934</c:v>
                </c:pt>
                <c:pt idx="243">
                  <c:v>0.22337689149037984</c:v>
                </c:pt>
                <c:pt idx="244">
                  <c:v>0.5465180951284484</c:v>
                </c:pt>
                <c:pt idx="245">
                  <c:v>0.48012434309259966</c:v>
                </c:pt>
                <c:pt idx="246">
                  <c:v>0.2876147256879002</c:v>
                </c:pt>
                <c:pt idx="247">
                  <c:v>0.2723952568682339</c:v>
                </c:pt>
                <c:pt idx="248">
                  <c:v>0.6561850385768907</c:v>
                </c:pt>
                <c:pt idx="249">
                  <c:v>0.19901471469410473</c:v>
                </c:pt>
                <c:pt idx="250">
                  <c:v>0.21228076100600987</c:v>
                </c:pt>
                <c:pt idx="251">
                  <c:v>0.73745952596648856</c:v>
                </c:pt>
                <c:pt idx="252">
                  <c:v>0.7441211440365082</c:v>
                </c:pt>
                <c:pt idx="253">
                  <c:v>0.19977241105000815</c:v>
                </c:pt>
                <c:pt idx="254">
                  <c:v>0.25838084744567219</c:v>
                </c:pt>
                <c:pt idx="255">
                  <c:v>0.22758053340309237</c:v>
                </c:pt>
                <c:pt idx="256">
                  <c:v>0.31750615523754405</c:v>
                </c:pt>
                <c:pt idx="257">
                  <c:v>0.15442872228795876</c:v>
                </c:pt>
                <c:pt idx="258">
                  <c:v>0.54105552998797546</c:v>
                </c:pt>
                <c:pt idx="259">
                  <c:v>0.57228983527653932</c:v>
                </c:pt>
                <c:pt idx="260">
                  <c:v>0.5418393801524638</c:v>
                </c:pt>
                <c:pt idx="261">
                  <c:v>0.67936427657535625</c:v>
                </c:pt>
                <c:pt idx="262">
                  <c:v>0.62921184581530598</c:v>
                </c:pt>
                <c:pt idx="263">
                  <c:v>0.72072443872266245</c:v>
                </c:pt>
                <c:pt idx="264">
                  <c:v>0.61629903713759027</c:v>
                </c:pt>
                <c:pt idx="265">
                  <c:v>0.74915168779622188</c:v>
                </c:pt>
                <c:pt idx="266">
                  <c:v>0.66728647550105447</c:v>
                </c:pt>
                <c:pt idx="267">
                  <c:v>0.54350808668279338</c:v>
                </c:pt>
                <c:pt idx="268">
                  <c:v>0.63894152006812355</c:v>
                </c:pt>
                <c:pt idx="269">
                  <c:v>0.43687292784656467</c:v>
                </c:pt>
                <c:pt idx="270">
                  <c:v>0.39514613527593917</c:v>
                </c:pt>
                <c:pt idx="271">
                  <c:v>0.60335831002519524</c:v>
                </c:pt>
                <c:pt idx="272">
                  <c:v>0.61284236955987403</c:v>
                </c:pt>
                <c:pt idx="273">
                  <c:v>0.56682812554126216</c:v>
                </c:pt>
                <c:pt idx="274">
                  <c:v>0.54812752845745427</c:v>
                </c:pt>
                <c:pt idx="275">
                  <c:v>0.40457886234115992</c:v>
                </c:pt>
                <c:pt idx="276">
                  <c:v>0.3577335229496722</c:v>
                </c:pt>
                <c:pt idx="277">
                  <c:v>0.26380543789839817</c:v>
                </c:pt>
                <c:pt idx="278">
                  <c:v>0.40919134764910514</c:v>
                </c:pt>
                <c:pt idx="279">
                  <c:v>0.23836325809132669</c:v>
                </c:pt>
                <c:pt idx="280">
                  <c:v>0.23181408471178597</c:v>
                </c:pt>
                <c:pt idx="281">
                  <c:v>0.32744909534255984</c:v>
                </c:pt>
                <c:pt idx="282">
                  <c:v>0.14240551753945702</c:v>
                </c:pt>
                <c:pt idx="283">
                  <c:v>0.53126726334138163</c:v>
                </c:pt>
                <c:pt idx="284">
                  <c:v>0.28953759919020461</c:v>
                </c:pt>
                <c:pt idx="285">
                  <c:v>0.39266701215416278</c:v>
                </c:pt>
                <c:pt idx="286">
                  <c:v>0.26053156835965335</c:v>
                </c:pt>
                <c:pt idx="287">
                  <c:v>0.2728837687922504</c:v>
                </c:pt>
                <c:pt idx="288">
                  <c:v>0.21197136648985276</c:v>
                </c:pt>
                <c:pt idx="289">
                  <c:v>0.22038433284307699</c:v>
                </c:pt>
                <c:pt idx="290">
                  <c:v>0.27456317858621532</c:v>
                </c:pt>
                <c:pt idx="291">
                  <c:v>0.20878891224911031</c:v>
                </c:pt>
                <c:pt idx="292">
                  <c:v>0.29738477595401386</c:v>
                </c:pt>
                <c:pt idx="293">
                  <c:v>0.42652845679991214</c:v>
                </c:pt>
                <c:pt idx="294">
                  <c:v>0.50299313432045012</c:v>
                </c:pt>
                <c:pt idx="295">
                  <c:v>0.70566788500714794</c:v>
                </c:pt>
                <c:pt idx="296">
                  <c:v>0.62905638748328452</c:v>
                </c:pt>
                <c:pt idx="297">
                  <c:v>0.61053155358458489</c:v>
                </c:pt>
                <c:pt idx="298">
                  <c:v>0.45351852089469036</c:v>
                </c:pt>
                <c:pt idx="299">
                  <c:v>0.71182516192641332</c:v>
                </c:pt>
                <c:pt idx="300">
                  <c:v>0.74913318813733787</c:v>
                </c:pt>
                <c:pt idx="301">
                  <c:v>0.85333781591469415</c:v>
                </c:pt>
                <c:pt idx="302">
                  <c:v>0.87034764293458633</c:v>
                </c:pt>
                <c:pt idx="303">
                  <c:v>0.87188964562854265</c:v>
                </c:pt>
                <c:pt idx="304">
                  <c:v>0.50911828174902118</c:v>
                </c:pt>
                <c:pt idx="305">
                  <c:v>0.56330681548330586</c:v>
                </c:pt>
                <c:pt idx="306">
                  <c:v>0.28257359908944663</c:v>
                </c:pt>
                <c:pt idx="307">
                  <c:v>0.304918249566901</c:v>
                </c:pt>
                <c:pt idx="308">
                  <c:v>0.20976437119221911</c:v>
                </c:pt>
                <c:pt idx="309">
                  <c:v>0.21133951156928349</c:v>
                </c:pt>
                <c:pt idx="310">
                  <c:v>0.12854052790713666</c:v>
                </c:pt>
                <c:pt idx="311">
                  <c:v>0.18338790379779446</c:v>
                </c:pt>
                <c:pt idx="312">
                  <c:v>0.30969791234907246</c:v>
                </c:pt>
                <c:pt idx="313">
                  <c:v>0.25916826923355774</c:v>
                </c:pt>
                <c:pt idx="314">
                  <c:v>0.14663939752227864</c:v>
                </c:pt>
                <c:pt idx="315">
                  <c:v>0.27765215066886662</c:v>
                </c:pt>
                <c:pt idx="316">
                  <c:v>0.29781789945894149</c:v>
                </c:pt>
                <c:pt idx="317">
                  <c:v>0.33583096607070939</c:v>
                </c:pt>
                <c:pt idx="318">
                  <c:v>0.43981128632281702</c:v>
                </c:pt>
                <c:pt idx="319">
                  <c:v>0.33072976660170267</c:v>
                </c:pt>
                <c:pt idx="320">
                  <c:v>0.28372307298538846</c:v>
                </c:pt>
                <c:pt idx="321">
                  <c:v>0.29984688859458708</c:v>
                </c:pt>
                <c:pt idx="322">
                  <c:v>0.24355924630207618</c:v>
                </c:pt>
                <c:pt idx="323">
                  <c:v>0.26686316332522986</c:v>
                </c:pt>
                <c:pt idx="324">
                  <c:v>0.28448074346212127</c:v>
                </c:pt>
                <c:pt idx="325">
                  <c:v>0.42102153843096174</c:v>
                </c:pt>
                <c:pt idx="326">
                  <c:v>0.2942197230757424</c:v>
                </c:pt>
                <c:pt idx="327">
                  <c:v>0.21958319495321407</c:v>
                </c:pt>
                <c:pt idx="328">
                  <c:v>0.46874894960160274</c:v>
                </c:pt>
                <c:pt idx="329">
                  <c:v>0.37962093284973925</c:v>
                </c:pt>
                <c:pt idx="330">
                  <c:v>0.29106806698420634</c:v>
                </c:pt>
                <c:pt idx="331">
                  <c:v>0.3315481739553614</c:v>
                </c:pt>
                <c:pt idx="332">
                  <c:v>0.43363940926635164</c:v>
                </c:pt>
                <c:pt idx="333">
                  <c:v>0.49399135707294894</c:v>
                </c:pt>
                <c:pt idx="334">
                  <c:v>0.14103784919430043</c:v>
                </c:pt>
                <c:pt idx="335">
                  <c:v>0.12470975086904973</c:v>
                </c:pt>
                <c:pt idx="336">
                  <c:v>0.27374816924610063</c:v>
                </c:pt>
                <c:pt idx="337">
                  <c:v>0.46774030750780726</c:v>
                </c:pt>
                <c:pt idx="338">
                  <c:v>0.2657144120250759</c:v>
                </c:pt>
                <c:pt idx="339">
                  <c:v>0.35769386045700025</c:v>
                </c:pt>
                <c:pt idx="340">
                  <c:v>0.3094278530003533</c:v>
                </c:pt>
                <c:pt idx="341">
                  <c:v>0.36882137758556072</c:v>
                </c:pt>
                <c:pt idx="342">
                  <c:v>0.21313861927002314</c:v>
                </c:pt>
                <c:pt idx="343">
                  <c:v>0.31807706747295839</c:v>
                </c:pt>
                <c:pt idx="344">
                  <c:v>0.26947206797139073</c:v>
                </c:pt>
                <c:pt idx="345">
                  <c:v>0.3059900413912236</c:v>
                </c:pt>
                <c:pt idx="346">
                  <c:v>0.44080746689943551</c:v>
                </c:pt>
                <c:pt idx="347">
                  <c:v>0.36340595631062167</c:v>
                </c:pt>
                <c:pt idx="348">
                  <c:v>0.30515199738370047</c:v>
                </c:pt>
                <c:pt idx="349">
                  <c:v>0.270262586824569</c:v>
                </c:pt>
                <c:pt idx="350">
                  <c:v>0.20525299787975959</c:v>
                </c:pt>
                <c:pt idx="351">
                  <c:v>8.0904153526269146E-2</c:v>
                </c:pt>
                <c:pt idx="352">
                  <c:v>0.29656754859361323</c:v>
                </c:pt>
                <c:pt idx="353">
                  <c:v>0.26952684462998711</c:v>
                </c:pt>
                <c:pt idx="354">
                  <c:v>0.1149302694473055</c:v>
                </c:pt>
                <c:pt idx="355">
                  <c:v>0.25926710759262017</c:v>
                </c:pt>
                <c:pt idx="356">
                  <c:v>0.30205671245222387</c:v>
                </c:pt>
                <c:pt idx="357">
                  <c:v>0.24106459513117909</c:v>
                </c:pt>
                <c:pt idx="358">
                  <c:v>7.6599275236322914E-2</c:v>
                </c:pt>
                <c:pt idx="359">
                  <c:v>0.15414411942337181</c:v>
                </c:pt>
                <c:pt idx="360">
                  <c:v>9.8975925505780799E-2</c:v>
                </c:pt>
                <c:pt idx="361">
                  <c:v>0.22457525037454756</c:v>
                </c:pt>
                <c:pt idx="362">
                  <c:v>0.37346202777133075</c:v>
                </c:pt>
                <c:pt idx="363">
                  <c:v>0.36272019377639531</c:v>
                </c:pt>
                <c:pt idx="364">
                  <c:v>0.41643233152532333</c:v>
                </c:pt>
                <c:pt idx="365">
                  <c:v>0.41541740120573001</c:v>
                </c:pt>
                <c:pt idx="366">
                  <c:v>0.4120265157158427</c:v>
                </c:pt>
                <c:pt idx="367">
                  <c:v>0.44237924428250075</c:v>
                </c:pt>
                <c:pt idx="368">
                  <c:v>0.51825786254890338</c:v>
                </c:pt>
                <c:pt idx="369">
                  <c:v>0.79302612047023724</c:v>
                </c:pt>
                <c:pt idx="370">
                  <c:v>0.68972861571595989</c:v>
                </c:pt>
                <c:pt idx="371">
                  <c:v>0.57333378996784989</c:v>
                </c:pt>
                <c:pt idx="372">
                  <c:v>0.58438476234642756</c:v>
                </c:pt>
                <c:pt idx="373">
                  <c:v>0.64562665427987675</c:v>
                </c:pt>
                <c:pt idx="374">
                  <c:v>0.6501016372536218</c:v>
                </c:pt>
                <c:pt idx="375">
                  <c:v>0.52006629560119277</c:v>
                </c:pt>
                <c:pt idx="376">
                  <c:v>0.65217962881188252</c:v>
                </c:pt>
                <c:pt idx="377">
                  <c:v>0.51980516680256428</c:v>
                </c:pt>
                <c:pt idx="378">
                  <c:v>0.70561780859010503</c:v>
                </c:pt>
                <c:pt idx="379">
                  <c:v>0.42155276362345745</c:v>
                </c:pt>
                <c:pt idx="380">
                  <c:v>0.44119744300278607</c:v>
                </c:pt>
                <c:pt idx="381">
                  <c:v>0.45127501020053745</c:v>
                </c:pt>
                <c:pt idx="382">
                  <c:v>0.66540839357791992</c:v>
                </c:pt>
                <c:pt idx="383">
                  <c:v>0.59315855723904021</c:v>
                </c:pt>
                <c:pt idx="384">
                  <c:v>0.76957980493660738</c:v>
                </c:pt>
                <c:pt idx="385">
                  <c:v>0.68380132205835298</c:v>
                </c:pt>
                <c:pt idx="386">
                  <c:v>0.85105144278672595</c:v>
                </c:pt>
                <c:pt idx="387">
                  <c:v>0.95811299759142432</c:v>
                </c:pt>
                <c:pt idx="388">
                  <c:v>0.85182081657865549</c:v>
                </c:pt>
                <c:pt idx="389">
                  <c:v>0.89571252419012826</c:v>
                </c:pt>
                <c:pt idx="390">
                  <c:v>0.86080110894704054</c:v>
                </c:pt>
                <c:pt idx="391">
                  <c:v>0.66622125555168832</c:v>
                </c:pt>
                <c:pt idx="392">
                  <c:v>0.8738274927698233</c:v>
                </c:pt>
                <c:pt idx="393">
                  <c:v>0.9352290324150041</c:v>
                </c:pt>
                <c:pt idx="394">
                  <c:v>0.7306246010725671</c:v>
                </c:pt>
                <c:pt idx="395">
                  <c:v>0.76914192536577985</c:v>
                </c:pt>
                <c:pt idx="396">
                  <c:v>0.78729562704227707</c:v>
                </c:pt>
                <c:pt idx="397">
                  <c:v>0.61782673427671586</c:v>
                </c:pt>
                <c:pt idx="398">
                  <c:v>0.68222410498646902</c:v>
                </c:pt>
                <c:pt idx="399">
                  <c:v>0.81841880633259423</c:v>
                </c:pt>
                <c:pt idx="400">
                  <c:v>0.87062247027342898</c:v>
                </c:pt>
                <c:pt idx="401">
                  <c:v>0.89187154233986254</c:v>
                </c:pt>
                <c:pt idx="402">
                  <c:v>0.74459958976196872</c:v>
                </c:pt>
                <c:pt idx="403">
                  <c:v>0.75329078773144598</c:v>
                </c:pt>
                <c:pt idx="404">
                  <c:v>0.76428820300135503</c:v>
                </c:pt>
                <c:pt idx="405">
                  <c:v>0.81094292265095136</c:v>
                </c:pt>
                <c:pt idx="406">
                  <c:v>0.61837680979721943</c:v>
                </c:pt>
                <c:pt idx="407">
                  <c:v>0.58578388764175715</c:v>
                </c:pt>
                <c:pt idx="408">
                  <c:v>0.67284850159714549</c:v>
                </c:pt>
                <c:pt idx="409">
                  <c:v>0.46501074738489895</c:v>
                </c:pt>
                <c:pt idx="410">
                  <c:v>0.77806011589220103</c:v>
                </c:pt>
                <c:pt idx="411">
                  <c:v>0.6804816055964148</c:v>
                </c:pt>
                <c:pt idx="412">
                  <c:v>0.75359642465849042</c:v>
                </c:pt>
                <c:pt idx="413">
                  <c:v>0.69008474455830782</c:v>
                </c:pt>
                <c:pt idx="414">
                  <c:v>0.74955708161775347</c:v>
                </c:pt>
                <c:pt idx="415">
                  <c:v>0.6420643252518865</c:v>
                </c:pt>
                <c:pt idx="416">
                  <c:v>0.7578513604255982</c:v>
                </c:pt>
                <c:pt idx="417">
                  <c:v>0.49460208404028289</c:v>
                </c:pt>
                <c:pt idx="418">
                  <c:v>0.46145238025435431</c:v>
                </c:pt>
                <c:pt idx="419">
                  <c:v>0.65164625429056144</c:v>
                </c:pt>
                <c:pt idx="420">
                  <c:v>0.51220019425806274</c:v>
                </c:pt>
                <c:pt idx="421">
                  <c:v>0.15248482578652886</c:v>
                </c:pt>
                <c:pt idx="422">
                  <c:v>0.29420675478644243</c:v>
                </c:pt>
                <c:pt idx="423">
                  <c:v>0.17838531162882212</c:v>
                </c:pt>
                <c:pt idx="424">
                  <c:v>0.22970725519260982</c:v>
                </c:pt>
                <c:pt idx="425">
                  <c:v>0.24953450819321552</c:v>
                </c:pt>
                <c:pt idx="426">
                  <c:v>0.64152981953295285</c:v>
                </c:pt>
                <c:pt idx="427">
                  <c:v>0.65732584858867271</c:v>
                </c:pt>
                <c:pt idx="428">
                  <c:v>0.30963235555807472</c:v>
                </c:pt>
                <c:pt idx="429">
                  <c:v>0.43166306060142967</c:v>
                </c:pt>
                <c:pt idx="430">
                  <c:v>0.60735119661324266</c:v>
                </c:pt>
                <c:pt idx="431">
                  <c:v>0.321108157230939</c:v>
                </c:pt>
                <c:pt idx="432">
                  <c:v>0.4687241358106578</c:v>
                </c:pt>
                <c:pt idx="433">
                  <c:v>0.27565163737906834</c:v>
                </c:pt>
                <c:pt idx="434">
                  <c:v>0.17929449844287515</c:v>
                </c:pt>
                <c:pt idx="435">
                  <c:v>0.3649911259715457</c:v>
                </c:pt>
                <c:pt idx="436">
                  <c:v>0.34734413720598045</c:v>
                </c:pt>
                <c:pt idx="437">
                  <c:v>0.32780422366767781</c:v>
                </c:pt>
                <c:pt idx="438">
                  <c:v>0.25876026673346347</c:v>
                </c:pt>
                <c:pt idx="439">
                  <c:v>0.45309386572170252</c:v>
                </c:pt>
                <c:pt idx="440">
                  <c:v>0.33614819159050696</c:v>
                </c:pt>
                <c:pt idx="441">
                  <c:v>0.49338519509328543</c:v>
                </c:pt>
                <c:pt idx="442">
                  <c:v>0.38955999182695061</c:v>
                </c:pt>
                <c:pt idx="443">
                  <c:v>0.42006502170324311</c:v>
                </c:pt>
                <c:pt idx="444">
                  <c:v>0.30890161274215139</c:v>
                </c:pt>
                <c:pt idx="445">
                  <c:v>0.381877156482331</c:v>
                </c:pt>
                <c:pt idx="446">
                  <c:v>0.17249889337767016</c:v>
                </c:pt>
                <c:pt idx="447">
                  <c:v>0.25972850426960775</c:v>
                </c:pt>
                <c:pt idx="448">
                  <c:v>0.24641200565706364</c:v>
                </c:pt>
                <c:pt idx="449">
                  <c:v>0.21976013154612706</c:v>
                </c:pt>
                <c:pt idx="450">
                  <c:v>0.30024061694744153</c:v>
                </c:pt>
                <c:pt idx="451">
                  <c:v>0.25713996189968019</c:v>
                </c:pt>
                <c:pt idx="452">
                  <c:v>0.17816438777786944</c:v>
                </c:pt>
                <c:pt idx="453">
                  <c:v>0.35446502227234683</c:v>
                </c:pt>
                <c:pt idx="454">
                  <c:v>0.42214436309108921</c:v>
                </c:pt>
                <c:pt idx="455">
                  <c:v>0.24750875809032608</c:v>
                </c:pt>
                <c:pt idx="456">
                  <c:v>0.31451168245582245</c:v>
                </c:pt>
                <c:pt idx="457">
                  <c:v>0.30245109811328469</c:v>
                </c:pt>
                <c:pt idx="458">
                  <c:v>0.19635714919117289</c:v>
                </c:pt>
                <c:pt idx="459">
                  <c:v>0.23819307516842009</c:v>
                </c:pt>
                <c:pt idx="460">
                  <c:v>0.26893862534661817</c:v>
                </c:pt>
                <c:pt idx="461">
                  <c:v>0.3470406067262532</c:v>
                </c:pt>
                <c:pt idx="462">
                  <c:v>0.19736588268620517</c:v>
                </c:pt>
                <c:pt idx="463">
                  <c:v>0.23693116282382889</c:v>
                </c:pt>
                <c:pt idx="464">
                  <c:v>0.25744307599421157</c:v>
                </c:pt>
                <c:pt idx="465">
                  <c:v>0.2709344229848511</c:v>
                </c:pt>
                <c:pt idx="466">
                  <c:v>0.28560165292891421</c:v>
                </c:pt>
                <c:pt idx="467">
                  <c:v>0.19357587895241973</c:v>
                </c:pt>
                <c:pt idx="468">
                  <c:v>0.19189558021650802</c:v>
                </c:pt>
                <c:pt idx="469">
                  <c:v>2.7363322287828749E-2</c:v>
                </c:pt>
                <c:pt idx="470">
                  <c:v>0.177656251365027</c:v>
                </c:pt>
                <c:pt idx="471">
                  <c:v>0.35136640200957708</c:v>
                </c:pt>
                <c:pt idx="472">
                  <c:v>0.17476267298021458</c:v>
                </c:pt>
                <c:pt idx="473">
                  <c:v>0.37777123186574779</c:v>
                </c:pt>
                <c:pt idx="474">
                  <c:v>0.36244326870505783</c:v>
                </c:pt>
                <c:pt idx="475">
                  <c:v>0.31768275915187238</c:v>
                </c:pt>
                <c:pt idx="476">
                  <c:v>0.21067965478470205</c:v>
                </c:pt>
                <c:pt idx="477">
                  <c:v>5.6913519713409223E-2</c:v>
                </c:pt>
                <c:pt idx="478">
                  <c:v>0.15444353325821161</c:v>
                </c:pt>
                <c:pt idx="479">
                  <c:v>0.34210256908653824</c:v>
                </c:pt>
                <c:pt idx="480">
                  <c:v>0.28565007172452134</c:v>
                </c:pt>
                <c:pt idx="481">
                  <c:v>0.1047699458878194</c:v>
                </c:pt>
                <c:pt idx="482">
                  <c:v>0.18082587693663235</c:v>
                </c:pt>
                <c:pt idx="483">
                  <c:v>0.1002760328042014</c:v>
                </c:pt>
                <c:pt idx="484">
                  <c:v>0.18197586026770016</c:v>
                </c:pt>
                <c:pt idx="485">
                  <c:v>3.8916859226315159E-2</c:v>
                </c:pt>
                <c:pt idx="486">
                  <c:v>4.9846113057158713E-2</c:v>
                </c:pt>
                <c:pt idx="487">
                  <c:v>7.0802636645666245E-2</c:v>
                </c:pt>
                <c:pt idx="488">
                  <c:v>0.1422840541991057</c:v>
                </c:pt>
                <c:pt idx="489">
                  <c:v>8.3477274502086724E-2</c:v>
                </c:pt>
                <c:pt idx="490">
                  <c:v>3.6245191465944085E-2</c:v>
                </c:pt>
                <c:pt idx="491">
                  <c:v>0</c:v>
                </c:pt>
                <c:pt idx="492">
                  <c:v>0.6660736400229702</c:v>
                </c:pt>
                <c:pt idx="493">
                  <c:v>0.73673679302036521</c:v>
                </c:pt>
                <c:pt idx="494">
                  <c:v>0.52129451636849666</c:v>
                </c:pt>
                <c:pt idx="495">
                  <c:v>0.72606422536777004</c:v>
                </c:pt>
                <c:pt idx="496">
                  <c:v>0.75883047403864312</c:v>
                </c:pt>
                <c:pt idx="497">
                  <c:v>0.62995863202824987</c:v>
                </c:pt>
                <c:pt idx="498">
                  <c:v>0.66007280793806267</c:v>
                </c:pt>
                <c:pt idx="499">
                  <c:v>0.62724023905770288</c:v>
                </c:pt>
                <c:pt idx="500">
                  <c:v>0.60599277918493077</c:v>
                </c:pt>
                <c:pt idx="501">
                  <c:v>0.59946050408677953</c:v>
                </c:pt>
                <c:pt idx="502">
                  <c:v>0.55729379662253142</c:v>
                </c:pt>
                <c:pt idx="503">
                  <c:v>0.77404200747010987</c:v>
                </c:pt>
                <c:pt idx="504">
                  <c:v>0.67034066862393593</c:v>
                </c:pt>
                <c:pt idx="505">
                  <c:v>0.66575365151360566</c:v>
                </c:pt>
                <c:pt idx="506">
                  <c:v>0.393450281690156</c:v>
                </c:pt>
                <c:pt idx="507">
                  <c:v>0.6358942188181016</c:v>
                </c:pt>
                <c:pt idx="508">
                  <c:v>0.65469412689544415</c:v>
                </c:pt>
                <c:pt idx="509">
                  <c:v>0.71403269102278399</c:v>
                </c:pt>
                <c:pt idx="510">
                  <c:v>0.75054534856238253</c:v>
                </c:pt>
                <c:pt idx="511">
                  <c:v>0.76174154724631493</c:v>
                </c:pt>
                <c:pt idx="512">
                  <c:v>0.75248222343014826</c:v>
                </c:pt>
                <c:pt idx="513">
                  <c:v>0.73198363571584224</c:v>
                </c:pt>
                <c:pt idx="514">
                  <c:v>0.74209879180769145</c:v>
                </c:pt>
                <c:pt idx="515">
                  <c:v>0.52233543765683244</c:v>
                </c:pt>
                <c:pt idx="516">
                  <c:v>0.62040187345356501</c:v>
                </c:pt>
                <c:pt idx="517">
                  <c:v>0.64567523740835819</c:v>
                </c:pt>
                <c:pt idx="518">
                  <c:v>0.61494455626499134</c:v>
                </c:pt>
                <c:pt idx="519">
                  <c:v>0.38413343530684035</c:v>
                </c:pt>
                <c:pt idx="520">
                  <c:v>0.58967928911029988</c:v>
                </c:pt>
                <c:pt idx="521">
                  <c:v>0.63456998435016931</c:v>
                </c:pt>
                <c:pt idx="522">
                  <c:v>0.615899938283344</c:v>
                </c:pt>
                <c:pt idx="523">
                  <c:v>0.5526739322269516</c:v>
                </c:pt>
                <c:pt idx="524">
                  <c:v>0.49557233584664562</c:v>
                </c:pt>
                <c:pt idx="525">
                  <c:v>0.5444181276870278</c:v>
                </c:pt>
                <c:pt idx="526">
                  <c:v>0.6416825254431795</c:v>
                </c:pt>
                <c:pt idx="527">
                  <c:v>0.58946893917421772</c:v>
                </c:pt>
                <c:pt idx="528">
                  <c:v>0.58862579693397477</c:v>
                </c:pt>
                <c:pt idx="529">
                  <c:v>0.6977559092826604</c:v>
                </c:pt>
                <c:pt idx="530">
                  <c:v>0.71387781395409922</c:v>
                </c:pt>
                <c:pt idx="531">
                  <c:v>0.63301337968467064</c:v>
                </c:pt>
                <c:pt idx="532">
                  <c:v>0.53282451223841754</c:v>
                </c:pt>
                <c:pt idx="533">
                  <c:v>0.59280077049038804</c:v>
                </c:pt>
                <c:pt idx="534">
                  <c:v>0.64308963032264865</c:v>
                </c:pt>
                <c:pt idx="535">
                  <c:v>0.72054517618707081</c:v>
                </c:pt>
                <c:pt idx="536">
                  <c:v>0.57003551412074727</c:v>
                </c:pt>
                <c:pt idx="537">
                  <c:v>0.44929041356086657</c:v>
                </c:pt>
                <c:pt idx="538">
                  <c:v>0.46178157534846409</c:v>
                </c:pt>
                <c:pt idx="539">
                  <c:v>0.49377189024980539</c:v>
                </c:pt>
                <c:pt idx="540">
                  <c:v>0.42231895386690166</c:v>
                </c:pt>
                <c:pt idx="541">
                  <c:v>8.0404608014943674E-2</c:v>
                </c:pt>
                <c:pt idx="542">
                  <c:v>0.16143900570819264</c:v>
                </c:pt>
                <c:pt idx="543">
                  <c:v>0.23536324693665167</c:v>
                </c:pt>
                <c:pt idx="544">
                  <c:v>0.34010733214548378</c:v>
                </c:pt>
                <c:pt idx="545">
                  <c:v>0.29122042112882685</c:v>
                </c:pt>
                <c:pt idx="546">
                  <c:v>0.37593814092134725</c:v>
                </c:pt>
                <c:pt idx="547">
                  <c:v>0.40733684448863516</c:v>
                </c:pt>
                <c:pt idx="548">
                  <c:v>0.27140921799605872</c:v>
                </c:pt>
                <c:pt idx="549">
                  <c:v>0.29695093359325109</c:v>
                </c:pt>
                <c:pt idx="550">
                  <c:v>0.1503459317360358</c:v>
                </c:pt>
                <c:pt idx="551">
                  <c:v>0.11009655480113893</c:v>
                </c:pt>
                <c:pt idx="552">
                  <c:v>0.19380883675561358</c:v>
                </c:pt>
                <c:pt idx="553">
                  <c:v>0.20710436081856293</c:v>
                </c:pt>
                <c:pt idx="554">
                  <c:v>0.16493177753525748</c:v>
                </c:pt>
                <c:pt idx="555">
                  <c:v>0.36652197230633166</c:v>
                </c:pt>
                <c:pt idx="556">
                  <c:v>0.23800970091697624</c:v>
                </c:pt>
                <c:pt idx="557">
                  <c:v>0.22631667684680917</c:v>
                </c:pt>
                <c:pt idx="558">
                  <c:v>0.19343849084904058</c:v>
                </c:pt>
                <c:pt idx="559">
                  <c:v>0.21752728125238591</c:v>
                </c:pt>
                <c:pt idx="560">
                  <c:v>0.32519287802212166</c:v>
                </c:pt>
                <c:pt idx="561">
                  <c:v>0.22192279703902648</c:v>
                </c:pt>
                <c:pt idx="562">
                  <c:v>0.58288412881777096</c:v>
                </c:pt>
                <c:pt idx="563">
                  <c:v>0.70870766837618393</c:v>
                </c:pt>
                <c:pt idx="564">
                  <c:v>0.7089336634865977</c:v>
                </c:pt>
                <c:pt idx="565">
                  <c:v>0.74716459632268262</c:v>
                </c:pt>
                <c:pt idx="566">
                  <c:v>0.74636694889061739</c:v>
                </c:pt>
                <c:pt idx="567">
                  <c:v>0.85660095067472097</c:v>
                </c:pt>
                <c:pt idx="568">
                  <c:v>0.82700049481876159</c:v>
                </c:pt>
                <c:pt idx="569">
                  <c:v>0.8737807628148101</c:v>
                </c:pt>
                <c:pt idx="570">
                  <c:v>0.88636724426131297</c:v>
                </c:pt>
                <c:pt idx="571">
                  <c:v>0.51051578806156517</c:v>
                </c:pt>
                <c:pt idx="572">
                  <c:v>0.66191223168694713</c:v>
                </c:pt>
                <c:pt idx="573">
                  <c:v>0.83607283985221503</c:v>
                </c:pt>
                <c:pt idx="574">
                  <c:v>0.83051947149142458</c:v>
                </c:pt>
                <c:pt idx="575">
                  <c:v>0.78630896026083485</c:v>
                </c:pt>
                <c:pt idx="576">
                  <c:v>0.98124150216787798</c:v>
                </c:pt>
                <c:pt idx="577">
                  <c:v>1</c:v>
                </c:pt>
                <c:pt idx="578">
                  <c:v>0.86739169454098142</c:v>
                </c:pt>
                <c:pt idx="579">
                  <c:v>0.88324906737992948</c:v>
                </c:pt>
                <c:pt idx="580">
                  <c:v>0.88373434338120604</c:v>
                </c:pt>
                <c:pt idx="581">
                  <c:v>0.85121080453736053</c:v>
                </c:pt>
                <c:pt idx="582">
                  <c:v>0.82726191145584316</c:v>
                </c:pt>
                <c:pt idx="583">
                  <c:v>0.90893481031640566</c:v>
                </c:pt>
                <c:pt idx="584">
                  <c:v>0.74376586231977482</c:v>
                </c:pt>
                <c:pt idx="585">
                  <c:v>0.98196698338286137</c:v>
                </c:pt>
                <c:pt idx="586">
                  <c:v>0.83340586928398652</c:v>
                </c:pt>
                <c:pt idx="587">
                  <c:v>0.75500456485753353</c:v>
                </c:pt>
                <c:pt idx="588">
                  <c:v>0.89916199339557179</c:v>
                </c:pt>
                <c:pt idx="589">
                  <c:v>0.80881419662779019</c:v>
                </c:pt>
                <c:pt idx="590">
                  <c:v>0.90851665744129051</c:v>
                </c:pt>
                <c:pt idx="591">
                  <c:v>0.83493217946683362</c:v>
                </c:pt>
                <c:pt idx="592">
                  <c:v>0.93706827300362505</c:v>
                </c:pt>
                <c:pt idx="593">
                  <c:v>0.92812218131988067</c:v>
                </c:pt>
                <c:pt idx="594">
                  <c:v>0.96928065064731961</c:v>
                </c:pt>
                <c:pt idx="595">
                  <c:v>0.95919616294706633</c:v>
                </c:pt>
                <c:pt idx="596">
                  <c:v>0.90784204845515715</c:v>
                </c:pt>
                <c:pt idx="597">
                  <c:v>0.91552807920091017</c:v>
                </c:pt>
                <c:pt idx="598">
                  <c:v>0.91982898749508091</c:v>
                </c:pt>
                <c:pt idx="599">
                  <c:v>0.88600139994995086</c:v>
                </c:pt>
                <c:pt idx="600">
                  <c:v>0.30286697043409339</c:v>
                </c:pt>
                <c:pt idx="601">
                  <c:v>0.5404933686043486</c:v>
                </c:pt>
                <c:pt idx="602">
                  <c:v>0.17394116408490512</c:v>
                </c:pt>
                <c:pt idx="603">
                  <c:v>0.25675430367050561</c:v>
                </c:pt>
                <c:pt idx="604">
                  <c:v>0.70951377713364416</c:v>
                </c:pt>
                <c:pt idx="605">
                  <c:v>0.70802599975996328</c:v>
                </c:pt>
                <c:pt idx="606">
                  <c:v>0.77834916657823572</c:v>
                </c:pt>
                <c:pt idx="607">
                  <c:v>0.73012905896856961</c:v>
                </c:pt>
                <c:pt idx="608">
                  <c:v>0.90182089611214233</c:v>
                </c:pt>
                <c:pt idx="609">
                  <c:v>0.8125160233144777</c:v>
                </c:pt>
                <c:pt idx="610">
                  <c:v>0.65576744343792881</c:v>
                </c:pt>
                <c:pt idx="611">
                  <c:v>0.74187685920178126</c:v>
                </c:pt>
                <c:pt idx="612">
                  <c:v>0.56442695088798223</c:v>
                </c:pt>
                <c:pt idx="613">
                  <c:v>0.79547206533520731</c:v>
                </c:pt>
                <c:pt idx="614">
                  <c:v>0.48199444886575754</c:v>
                </c:pt>
                <c:pt idx="615">
                  <c:v>0.96221221671196711</c:v>
                </c:pt>
                <c:pt idx="616">
                  <c:v>0.84934196302024167</c:v>
                </c:pt>
                <c:pt idx="617">
                  <c:v>0.67733933845666849</c:v>
                </c:pt>
                <c:pt idx="618">
                  <c:v>0.59279329819258342</c:v>
                </c:pt>
                <c:pt idx="619">
                  <c:v>0.83576018426465037</c:v>
                </c:pt>
                <c:pt idx="620">
                  <c:v>0.73675146039785611</c:v>
                </c:pt>
                <c:pt idx="621">
                  <c:v>0.68862523981893731</c:v>
                </c:pt>
                <c:pt idx="622">
                  <c:v>0.63114853816965855</c:v>
                </c:pt>
                <c:pt idx="623">
                  <c:v>0.52506310394760436</c:v>
                </c:pt>
                <c:pt idx="624">
                  <c:v>0.43172070227620774</c:v>
                </c:pt>
                <c:pt idx="625">
                  <c:v>0.37739635943329547</c:v>
                </c:pt>
                <c:pt idx="626">
                  <c:v>0.69586913379987281</c:v>
                </c:pt>
                <c:pt idx="627">
                  <c:v>0.68087237681609414</c:v>
                </c:pt>
                <c:pt idx="628">
                  <c:v>0.56445639376129864</c:v>
                </c:pt>
                <c:pt idx="629">
                  <c:v>0.57828113421808847</c:v>
                </c:pt>
                <c:pt idx="630">
                  <c:v>0.54309809549613075</c:v>
                </c:pt>
                <c:pt idx="631">
                  <c:v>0.49490368579691935</c:v>
                </c:pt>
                <c:pt idx="632">
                  <c:v>0.5083259729779338</c:v>
                </c:pt>
                <c:pt idx="633">
                  <c:v>0.43968119404475325</c:v>
                </c:pt>
                <c:pt idx="634">
                  <c:v>0.39307303410718153</c:v>
                </c:pt>
                <c:pt idx="635">
                  <c:v>0.39292113858327893</c:v>
                </c:pt>
                <c:pt idx="636">
                  <c:v>0.32487534330728585</c:v>
                </c:pt>
                <c:pt idx="637">
                  <c:v>0.73266618209022738</c:v>
                </c:pt>
                <c:pt idx="638">
                  <c:v>0.69566632560523101</c:v>
                </c:pt>
                <c:pt idx="639">
                  <c:v>0.39076113482581337</c:v>
                </c:pt>
                <c:pt idx="640">
                  <c:v>0.6066610062636143</c:v>
                </c:pt>
                <c:pt idx="641">
                  <c:v>0.56838328922655368</c:v>
                </c:pt>
                <c:pt idx="642">
                  <c:v>0.27754329375530834</c:v>
                </c:pt>
                <c:pt idx="643">
                  <c:v>0.33796336198319721</c:v>
                </c:pt>
                <c:pt idx="644">
                  <c:v>0.32150139592178062</c:v>
                </c:pt>
                <c:pt idx="645">
                  <c:v>0.39150858497199748</c:v>
                </c:pt>
                <c:pt idx="646">
                  <c:v>0.26359333343802005</c:v>
                </c:pt>
                <c:pt idx="647">
                  <c:v>0.34291521008466608</c:v>
                </c:pt>
                <c:pt idx="648">
                  <c:v>0.25065113919845888</c:v>
                </c:pt>
                <c:pt idx="649">
                  <c:v>0.88133975075086224</c:v>
                </c:pt>
                <c:pt idx="650">
                  <c:v>0.83092134785781979</c:v>
                </c:pt>
                <c:pt idx="651">
                  <c:v>0.71618418656151617</c:v>
                </c:pt>
                <c:pt idx="652">
                  <c:v>0.83067554534191668</c:v>
                </c:pt>
                <c:pt idx="653">
                  <c:v>0.87851867237202241</c:v>
                </c:pt>
                <c:pt idx="654">
                  <c:v>0.79373786277045633</c:v>
                </c:pt>
                <c:pt idx="655">
                  <c:v>0.62949987264422136</c:v>
                </c:pt>
                <c:pt idx="656">
                  <c:v>0.44285583826390351</c:v>
                </c:pt>
                <c:pt idx="657">
                  <c:v>0.41150741334643404</c:v>
                </c:pt>
                <c:pt idx="658">
                  <c:v>0.22667795916305511</c:v>
                </c:pt>
                <c:pt idx="659">
                  <c:v>0.49355449644360211</c:v>
                </c:pt>
                <c:pt idx="660">
                  <c:v>0.5565014754046278</c:v>
                </c:pt>
                <c:pt idx="661">
                  <c:v>0.61866522511125621</c:v>
                </c:pt>
                <c:pt idx="662">
                  <c:v>0.43970510577612421</c:v>
                </c:pt>
                <c:pt idx="663">
                  <c:v>0.50798416128462576</c:v>
                </c:pt>
                <c:pt idx="664">
                  <c:v>0.51794229903456879</c:v>
                </c:pt>
                <c:pt idx="665">
                  <c:v>0.63467522814101263</c:v>
                </c:pt>
                <c:pt idx="666">
                  <c:v>0.42258191332039485</c:v>
                </c:pt>
                <c:pt idx="667">
                  <c:v>0.66564736376328271</c:v>
                </c:pt>
                <c:pt idx="668">
                  <c:v>0.5104342163895671</c:v>
                </c:pt>
                <c:pt idx="669">
                  <c:v>0.74023177922351191</c:v>
                </c:pt>
                <c:pt idx="670">
                  <c:v>0.64615910873233118</c:v>
                </c:pt>
                <c:pt idx="671">
                  <c:v>0.6567031014889021</c:v>
                </c:pt>
                <c:pt idx="672">
                  <c:v>0.76037847217846788</c:v>
                </c:pt>
                <c:pt idx="673">
                  <c:v>0.56258636659553929</c:v>
                </c:pt>
                <c:pt idx="674">
                  <c:v>0.67338773805378482</c:v>
                </c:pt>
                <c:pt idx="675">
                  <c:v>0.48834031597934635</c:v>
                </c:pt>
                <c:pt idx="676">
                  <c:v>0.45193395575483214</c:v>
                </c:pt>
                <c:pt idx="677">
                  <c:v>0.35362275901285922</c:v>
                </c:pt>
                <c:pt idx="678">
                  <c:v>0.55636950135823593</c:v>
                </c:pt>
                <c:pt idx="679">
                  <c:v>0.29537530578265908</c:v>
                </c:pt>
                <c:pt idx="680">
                  <c:v>0.72114191805477101</c:v>
                </c:pt>
                <c:pt idx="681">
                  <c:v>0.3643847636999476</c:v>
                </c:pt>
                <c:pt idx="682">
                  <c:v>0.65081172388756015</c:v>
                </c:pt>
                <c:pt idx="683">
                  <c:v>0.46510040532561869</c:v>
                </c:pt>
                <c:pt idx="684">
                  <c:v>0.35954823940499614</c:v>
                </c:pt>
                <c:pt idx="685">
                  <c:v>0.68181373767981857</c:v>
                </c:pt>
                <c:pt idx="686">
                  <c:v>0.6823420474863533</c:v>
                </c:pt>
                <c:pt idx="687">
                  <c:v>0.62585014895967683</c:v>
                </c:pt>
                <c:pt idx="688">
                  <c:v>0.6297526055560474</c:v>
                </c:pt>
                <c:pt idx="689">
                  <c:v>0.75937878244560642</c:v>
                </c:pt>
                <c:pt idx="690">
                  <c:v>0.70125054180823876</c:v>
                </c:pt>
                <c:pt idx="691">
                  <c:v>0.68418935132716363</c:v>
                </c:pt>
                <c:pt idx="692">
                  <c:v>0.79685807562567812</c:v>
                </c:pt>
                <c:pt idx="693">
                  <c:v>0.84279886432983464</c:v>
                </c:pt>
                <c:pt idx="694">
                  <c:v>0.7514518960093497</c:v>
                </c:pt>
                <c:pt idx="695">
                  <c:v>0.72575227302150402</c:v>
                </c:pt>
                <c:pt idx="696">
                  <c:v>0.84509568042937822</c:v>
                </c:pt>
                <c:pt idx="697">
                  <c:v>0.87384134112886824</c:v>
                </c:pt>
                <c:pt idx="698">
                  <c:v>0.50084783919002285</c:v>
                </c:pt>
                <c:pt idx="699">
                  <c:v>0.92088589955423994</c:v>
                </c:pt>
                <c:pt idx="700">
                  <c:v>0.82238531885293287</c:v>
                </c:pt>
                <c:pt idx="701">
                  <c:v>0.87797041474414872</c:v>
                </c:pt>
                <c:pt idx="702">
                  <c:v>0.91462258163581112</c:v>
                </c:pt>
                <c:pt idx="703">
                  <c:v>0.9795873189004134</c:v>
                </c:pt>
                <c:pt idx="704">
                  <c:v>0.61925016468641769</c:v>
                </c:pt>
                <c:pt idx="705">
                  <c:v>0.71346501504017457</c:v>
                </c:pt>
                <c:pt idx="706">
                  <c:v>0.6321535978222258</c:v>
                </c:pt>
                <c:pt idx="707">
                  <c:v>0.47978970130375526</c:v>
                </c:pt>
                <c:pt idx="708">
                  <c:v>0.55281401234807215</c:v>
                </c:pt>
                <c:pt idx="709">
                  <c:v>0.75492416934016349</c:v>
                </c:pt>
                <c:pt idx="710">
                  <c:v>0.62172066931260739</c:v>
                </c:pt>
                <c:pt idx="711">
                  <c:v>0.77724001273625731</c:v>
                </c:pt>
                <c:pt idx="712">
                  <c:v>0.73501001867905613</c:v>
                </c:pt>
                <c:pt idx="713">
                  <c:v>0.61232650041630243</c:v>
                </c:pt>
                <c:pt idx="714">
                  <c:v>0.59751070128406314</c:v>
                </c:pt>
                <c:pt idx="715">
                  <c:v>0.68878195033984591</c:v>
                </c:pt>
                <c:pt idx="716">
                  <c:v>0.60075717123992622</c:v>
                </c:pt>
                <c:pt idx="717">
                  <c:v>0.67987197582988601</c:v>
                </c:pt>
                <c:pt idx="718">
                  <c:v>0.47059989578064482</c:v>
                </c:pt>
                <c:pt idx="719">
                  <c:v>0.51397787152965502</c:v>
                </c:pt>
                <c:pt idx="720">
                  <c:v>0.55931758543502375</c:v>
                </c:pt>
                <c:pt idx="721">
                  <c:v>0.4937212336131091</c:v>
                </c:pt>
                <c:pt idx="722">
                  <c:v>0.6306925332322989</c:v>
                </c:pt>
                <c:pt idx="723">
                  <c:v>0.50274529033606385</c:v>
                </c:pt>
                <c:pt idx="724">
                  <c:v>0.49916567484948177</c:v>
                </c:pt>
                <c:pt idx="725">
                  <c:v>0.54983889413890541</c:v>
                </c:pt>
                <c:pt idx="726">
                  <c:v>0.79950997335629115</c:v>
                </c:pt>
                <c:pt idx="727">
                  <c:v>0.76566066040345204</c:v>
                </c:pt>
                <c:pt idx="728">
                  <c:v>0.68287525364547585</c:v>
                </c:pt>
                <c:pt idx="729">
                  <c:v>0.61648744882443285</c:v>
                </c:pt>
                <c:pt idx="730">
                  <c:v>0.31580168159167815</c:v>
                </c:pt>
                <c:pt idx="731">
                  <c:v>0.62318051091946292</c:v>
                </c:pt>
                <c:pt idx="732">
                  <c:v>0.5929169125997481</c:v>
                </c:pt>
                <c:pt idx="733">
                  <c:v>0.41894265274698056</c:v>
                </c:pt>
                <c:pt idx="734">
                  <c:v>0.6350578006028913</c:v>
                </c:pt>
                <c:pt idx="735">
                  <c:v>0.57754964914341544</c:v>
                </c:pt>
                <c:pt idx="736">
                  <c:v>0.45201299057709332</c:v>
                </c:pt>
                <c:pt idx="737">
                  <c:v>0.74482923079075247</c:v>
                </c:pt>
                <c:pt idx="738">
                  <c:v>0.55142073963149718</c:v>
                </c:pt>
                <c:pt idx="739">
                  <c:v>0.54677901803190954</c:v>
                </c:pt>
                <c:pt idx="740">
                  <c:v>0.43862956347124515</c:v>
                </c:pt>
                <c:pt idx="741">
                  <c:v>0.48803166697308131</c:v>
                </c:pt>
                <c:pt idx="742">
                  <c:v>0.70784905027984679</c:v>
                </c:pt>
                <c:pt idx="743">
                  <c:v>0.73444878706166339</c:v>
                </c:pt>
                <c:pt idx="744">
                  <c:v>0.77196835882954085</c:v>
                </c:pt>
                <c:pt idx="745">
                  <c:v>0.82080151972123372</c:v>
                </c:pt>
                <c:pt idx="746">
                  <c:v>0.58170991587024701</c:v>
                </c:pt>
                <c:pt idx="747">
                  <c:v>0.68373527644538701</c:v>
                </c:pt>
                <c:pt idx="748">
                  <c:v>0.64747394940952963</c:v>
                </c:pt>
                <c:pt idx="749">
                  <c:v>0.5559733848882743</c:v>
                </c:pt>
                <c:pt idx="750">
                  <c:v>0.50200489064883913</c:v>
                </c:pt>
                <c:pt idx="751">
                  <c:v>0.61598299681482171</c:v>
                </c:pt>
                <c:pt idx="752">
                  <c:v>0.58239601930235729</c:v>
                </c:pt>
                <c:pt idx="753">
                  <c:v>0.55434178469606499</c:v>
                </c:pt>
                <c:pt idx="754">
                  <c:v>0.57381404704720695</c:v>
                </c:pt>
                <c:pt idx="755">
                  <c:v>0.55761659305656264</c:v>
                </c:pt>
                <c:pt idx="756">
                  <c:v>0.64799106269387619</c:v>
                </c:pt>
                <c:pt idx="757">
                  <c:v>0.59263756917749122</c:v>
                </c:pt>
                <c:pt idx="758">
                  <c:v>0.59257486520802849</c:v>
                </c:pt>
                <c:pt idx="759">
                  <c:v>0.58404152320829406</c:v>
                </c:pt>
                <c:pt idx="760">
                  <c:v>0.64974176367104308</c:v>
                </c:pt>
                <c:pt idx="761">
                  <c:v>0.51164746187126742</c:v>
                </c:pt>
                <c:pt idx="762">
                  <c:v>0.52683927552692189</c:v>
                </c:pt>
                <c:pt idx="763">
                  <c:v>0.40153039099403026</c:v>
                </c:pt>
                <c:pt idx="764">
                  <c:v>0.52959336627515019</c:v>
                </c:pt>
                <c:pt idx="765">
                  <c:v>0.46615289324026565</c:v>
                </c:pt>
                <c:pt idx="766">
                  <c:v>0.43269271886869159</c:v>
                </c:pt>
                <c:pt idx="767">
                  <c:v>0.52906548190887615</c:v>
                </c:pt>
                <c:pt idx="768">
                  <c:v>0.5088928267622006</c:v>
                </c:pt>
                <c:pt idx="769">
                  <c:v>0.41700369437214696</c:v>
                </c:pt>
                <c:pt idx="770">
                  <c:v>0.50447893590024251</c:v>
                </c:pt>
                <c:pt idx="771">
                  <c:v>0.52932300451760272</c:v>
                </c:pt>
                <c:pt idx="772">
                  <c:v>0.4781225115772092</c:v>
                </c:pt>
                <c:pt idx="773">
                  <c:v>0.63163962201059332</c:v>
                </c:pt>
                <c:pt idx="774">
                  <c:v>0.53824831136090268</c:v>
                </c:pt>
                <c:pt idx="775">
                  <c:v>0.55183923162880866</c:v>
                </c:pt>
              </c:numCache>
            </c:numRef>
          </c:xVal>
          <c:yVal>
            <c:numRef>
              <c:f>correlation!$AX$10:$AX$785</c:f>
              <c:numCache>
                <c:formatCode>0.00</c:formatCode>
                <c:ptCount val="776"/>
                <c:pt idx="0">
                  <c:v>0.70974990281335359</c:v>
                </c:pt>
                <c:pt idx="1">
                  <c:v>0.4996820979100362</c:v>
                </c:pt>
                <c:pt idx="2">
                  <c:v>0.67947500119496873</c:v>
                </c:pt>
                <c:pt idx="3">
                  <c:v>0.71245064306243877</c:v>
                </c:pt>
                <c:pt idx="4">
                  <c:v>0.71711413309777716</c:v>
                </c:pt>
                <c:pt idx="5">
                  <c:v>0.79078374704187482</c:v>
                </c:pt>
                <c:pt idx="6">
                  <c:v>0.46949575872900806</c:v>
                </c:pt>
                <c:pt idx="7">
                  <c:v>0.78758326961172598</c:v>
                </c:pt>
                <c:pt idx="8">
                  <c:v>0.77226250805991636</c:v>
                </c:pt>
                <c:pt idx="9">
                  <c:v>0.56567459832428346</c:v>
                </c:pt>
                <c:pt idx="10">
                  <c:v>0.63232531700099226</c:v>
                </c:pt>
                <c:pt idx="11">
                  <c:v>0.79818693394818363</c:v>
                </c:pt>
                <c:pt idx="12">
                  <c:v>0.69637754955183684</c:v>
                </c:pt>
                <c:pt idx="13">
                  <c:v>0.80492146465154557</c:v>
                </c:pt>
                <c:pt idx="14">
                  <c:v>0.8367236352487194</c:v>
                </c:pt>
                <c:pt idx="15">
                  <c:v>0.91710947577527779</c:v>
                </c:pt>
                <c:pt idx="16">
                  <c:v>0.84198044264378391</c:v>
                </c:pt>
                <c:pt idx="17">
                  <c:v>0.79615863188413272</c:v>
                </c:pt>
                <c:pt idx="18">
                  <c:v>0.68964629264218036</c:v>
                </c:pt>
                <c:pt idx="19">
                  <c:v>0.73432142163270175</c:v>
                </c:pt>
                <c:pt idx="20">
                  <c:v>0.63812754906975044</c:v>
                </c:pt>
                <c:pt idx="21">
                  <c:v>0.60774048098388722</c:v>
                </c:pt>
                <c:pt idx="22">
                  <c:v>0.75152001617474096</c:v>
                </c:pt>
                <c:pt idx="23">
                  <c:v>0.83054948339673962</c:v>
                </c:pt>
                <c:pt idx="24">
                  <c:v>0.83694626351127566</c:v>
                </c:pt>
                <c:pt idx="25">
                  <c:v>0.88241992224648247</c:v>
                </c:pt>
                <c:pt idx="26">
                  <c:v>0.77162774535993583</c:v>
                </c:pt>
                <c:pt idx="27">
                  <c:v>0.71216757440260992</c:v>
                </c:pt>
                <c:pt idx="28">
                  <c:v>0.83509557392639466</c:v>
                </c:pt>
                <c:pt idx="29">
                  <c:v>0.36279984462608439</c:v>
                </c:pt>
                <c:pt idx="30">
                  <c:v>0.49353295011165027</c:v>
                </c:pt>
                <c:pt idx="31">
                  <c:v>0.50819632121346814</c:v>
                </c:pt>
                <c:pt idx="32">
                  <c:v>0.25124796830230539</c:v>
                </c:pt>
                <c:pt idx="33">
                  <c:v>0.30180226368476526</c:v>
                </c:pt>
                <c:pt idx="34">
                  <c:v>1.5771540978495195E-2</c:v>
                </c:pt>
                <c:pt idx="35">
                  <c:v>0.30575915463155479</c:v>
                </c:pt>
                <c:pt idx="36">
                  <c:v>0.25178399891646874</c:v>
                </c:pt>
                <c:pt idx="37">
                  <c:v>0.50741822405171344</c:v>
                </c:pt>
                <c:pt idx="38">
                  <c:v>0.52576306972732723</c:v>
                </c:pt>
                <c:pt idx="39">
                  <c:v>0.55601906807328816</c:v>
                </c:pt>
                <c:pt idx="40">
                  <c:v>0.25484110645921149</c:v>
                </c:pt>
                <c:pt idx="41">
                  <c:v>0.65580274485446044</c:v>
                </c:pt>
                <c:pt idx="42">
                  <c:v>0.5369634963736637</c:v>
                </c:pt>
                <c:pt idx="43">
                  <c:v>0.3974902085595029</c:v>
                </c:pt>
                <c:pt idx="44">
                  <c:v>0.38794617599307724</c:v>
                </c:pt>
                <c:pt idx="45">
                  <c:v>0.28415286107278459</c:v>
                </c:pt>
                <c:pt idx="46">
                  <c:v>0.3307661315695607</c:v>
                </c:pt>
                <c:pt idx="47">
                  <c:v>0.26086931496097915</c:v>
                </c:pt>
                <c:pt idx="48">
                  <c:v>0.73991897165809051</c:v>
                </c:pt>
                <c:pt idx="49">
                  <c:v>0.48059884062244163</c:v>
                </c:pt>
                <c:pt idx="50">
                  <c:v>0.53876178054350998</c:v>
                </c:pt>
                <c:pt idx="51">
                  <c:v>0.67894609131696282</c:v>
                </c:pt>
                <c:pt idx="52">
                  <c:v>0.33447712115319328</c:v>
                </c:pt>
                <c:pt idx="53">
                  <c:v>0.58382706677505303</c:v>
                </c:pt>
                <c:pt idx="54">
                  <c:v>0.35023636990562435</c:v>
                </c:pt>
                <c:pt idx="55">
                  <c:v>0.43371865918126357</c:v>
                </c:pt>
                <c:pt idx="56">
                  <c:v>0.34404397267440412</c:v>
                </c:pt>
                <c:pt idx="57">
                  <c:v>0.44274973889392982</c:v>
                </c:pt>
                <c:pt idx="58">
                  <c:v>0.51145756048400415</c:v>
                </c:pt>
                <c:pt idx="59">
                  <c:v>0.32900375624836126</c:v>
                </c:pt>
                <c:pt idx="60">
                  <c:v>0.53027853402960001</c:v>
                </c:pt>
                <c:pt idx="61">
                  <c:v>0.58927121360532952</c:v>
                </c:pt>
                <c:pt idx="62">
                  <c:v>0.46105120935787536</c:v>
                </c:pt>
                <c:pt idx="63">
                  <c:v>0.48279557356832059</c:v>
                </c:pt>
                <c:pt idx="64">
                  <c:v>0.39857222336780451</c:v>
                </c:pt>
                <c:pt idx="65">
                  <c:v>0.70824761396219083</c:v>
                </c:pt>
                <c:pt idx="66">
                  <c:v>0.71250672155297468</c:v>
                </c:pt>
                <c:pt idx="67">
                  <c:v>0.33864489542033654</c:v>
                </c:pt>
                <c:pt idx="68">
                  <c:v>0.41614698388923987</c:v>
                </c:pt>
                <c:pt idx="69">
                  <c:v>0.56256140747561967</c:v>
                </c:pt>
                <c:pt idx="70">
                  <c:v>0.74682423075687565</c:v>
                </c:pt>
                <c:pt idx="71">
                  <c:v>0.48841274630761544</c:v>
                </c:pt>
                <c:pt idx="72">
                  <c:v>0.57241518583452111</c:v>
                </c:pt>
                <c:pt idx="73">
                  <c:v>0.27559676660892785</c:v>
                </c:pt>
                <c:pt idx="74">
                  <c:v>0.43492326627064259</c:v>
                </c:pt>
                <c:pt idx="75">
                  <c:v>0.65734536642501318</c:v>
                </c:pt>
                <c:pt idx="76">
                  <c:v>0.66634346876984352</c:v>
                </c:pt>
                <c:pt idx="77">
                  <c:v>0.41500823921534008</c:v>
                </c:pt>
                <c:pt idx="78">
                  <c:v>0.73795297076693844</c:v>
                </c:pt>
                <c:pt idx="79">
                  <c:v>0.76486353113076988</c:v>
                </c:pt>
                <c:pt idx="80">
                  <c:v>0.6270247894408848</c:v>
                </c:pt>
                <c:pt idx="81">
                  <c:v>0.59159027935317776</c:v>
                </c:pt>
                <c:pt idx="82">
                  <c:v>0.83180382859854529</c:v>
                </c:pt>
                <c:pt idx="83">
                  <c:v>0.9365801674357036</c:v>
                </c:pt>
                <c:pt idx="84">
                  <c:v>0.81895400878407087</c:v>
                </c:pt>
                <c:pt idx="85">
                  <c:v>0.76509993073689841</c:v>
                </c:pt>
                <c:pt idx="86">
                  <c:v>0.87513455764838199</c:v>
                </c:pt>
                <c:pt idx="87">
                  <c:v>0.84509809481936393</c:v>
                </c:pt>
                <c:pt idx="88">
                  <c:v>0.71455983258820444</c:v>
                </c:pt>
                <c:pt idx="89">
                  <c:v>0.77789905216336352</c:v>
                </c:pt>
                <c:pt idx="90">
                  <c:v>0.79663961161993313</c:v>
                </c:pt>
                <c:pt idx="91">
                  <c:v>0.80629237626560479</c:v>
                </c:pt>
                <c:pt idx="92">
                  <c:v>0.80049928359265377</c:v>
                </c:pt>
                <c:pt idx="93">
                  <c:v>0.71357438009794938</c:v>
                </c:pt>
                <c:pt idx="94">
                  <c:v>0.6026271644396779</c:v>
                </c:pt>
                <c:pt idx="95">
                  <c:v>0.69270458040663263</c:v>
                </c:pt>
                <c:pt idx="96">
                  <c:v>0.71825222111565468</c:v>
                </c:pt>
                <c:pt idx="97">
                  <c:v>0.91179134348742485</c:v>
                </c:pt>
                <c:pt idx="98">
                  <c:v>0.84828307119010837</c:v>
                </c:pt>
                <c:pt idx="99">
                  <c:v>0.89137153001830038</c:v>
                </c:pt>
                <c:pt idx="100">
                  <c:v>0.85055270227893265</c:v>
                </c:pt>
                <c:pt idx="101">
                  <c:v>0.89083218836197453</c:v>
                </c:pt>
                <c:pt idx="102">
                  <c:v>0.86264074852256611</c:v>
                </c:pt>
                <c:pt idx="103">
                  <c:v>0.82958342619660475</c:v>
                </c:pt>
                <c:pt idx="104">
                  <c:v>0.84631622507864013</c:v>
                </c:pt>
                <c:pt idx="105">
                  <c:v>0.71453684775793214</c:v>
                </c:pt>
                <c:pt idx="106">
                  <c:v>0.91418390388926074</c:v>
                </c:pt>
                <c:pt idx="107">
                  <c:v>0.78513527260800986</c:v>
                </c:pt>
                <c:pt idx="108">
                  <c:v>0.84167555399808691</c:v>
                </c:pt>
                <c:pt idx="109">
                  <c:v>0.82062819351554106</c:v>
                </c:pt>
                <c:pt idx="110">
                  <c:v>0.85117827481016628</c:v>
                </c:pt>
                <c:pt idx="111">
                  <c:v>0.85959346756454358</c:v>
                </c:pt>
                <c:pt idx="112">
                  <c:v>0.81681871950306184</c:v>
                </c:pt>
                <c:pt idx="113">
                  <c:v>0.86842699895734932</c:v>
                </c:pt>
                <c:pt idx="114">
                  <c:v>0.88521552645154156</c:v>
                </c:pt>
                <c:pt idx="115">
                  <c:v>0.91488833093123734</c:v>
                </c:pt>
                <c:pt idx="116">
                  <c:v>0.90110866239031917</c:v>
                </c:pt>
                <c:pt idx="117">
                  <c:v>0.91887664599872565</c:v>
                </c:pt>
                <c:pt idx="118">
                  <c:v>0.91089288659492296</c:v>
                </c:pt>
                <c:pt idx="119">
                  <c:v>0.86461394041813244</c:v>
                </c:pt>
                <c:pt idx="120">
                  <c:v>0.90208184794710111</c:v>
                </c:pt>
                <c:pt idx="121">
                  <c:v>0.88458661467470656</c:v>
                </c:pt>
                <c:pt idx="122">
                  <c:v>0.92083466837775441</c:v>
                </c:pt>
                <c:pt idx="123">
                  <c:v>0.88425853050969971</c:v>
                </c:pt>
                <c:pt idx="124">
                  <c:v>0.91502317633505892</c:v>
                </c:pt>
                <c:pt idx="125">
                  <c:v>0.86232818226074703</c:v>
                </c:pt>
                <c:pt idx="126">
                  <c:v>0.9061018447094682</c:v>
                </c:pt>
                <c:pt idx="127">
                  <c:v>0.81696468339023187</c:v>
                </c:pt>
                <c:pt idx="128">
                  <c:v>0.97556592039404788</c:v>
                </c:pt>
                <c:pt idx="129">
                  <c:v>0.88346650507204671</c:v>
                </c:pt>
                <c:pt idx="130">
                  <c:v>0.87886064631170646</c:v>
                </c:pt>
                <c:pt idx="131">
                  <c:v>0.91785353702187156</c:v>
                </c:pt>
                <c:pt idx="132">
                  <c:v>0.67940639586297247</c:v>
                </c:pt>
                <c:pt idx="133">
                  <c:v>0.58118550237280198</c:v>
                </c:pt>
                <c:pt idx="134">
                  <c:v>0.60214012525652161</c:v>
                </c:pt>
                <c:pt idx="135">
                  <c:v>0.8263069706750592</c:v>
                </c:pt>
                <c:pt idx="136">
                  <c:v>0.81867584949456018</c:v>
                </c:pt>
                <c:pt idx="137">
                  <c:v>0.84200423510301514</c:v>
                </c:pt>
                <c:pt idx="138">
                  <c:v>0.64029953318943034</c:v>
                </c:pt>
                <c:pt idx="139">
                  <c:v>0.24128169593039744</c:v>
                </c:pt>
                <c:pt idx="140">
                  <c:v>0.38336326856273206</c:v>
                </c:pt>
                <c:pt idx="141">
                  <c:v>0.52314389100382586</c:v>
                </c:pt>
                <c:pt idx="142">
                  <c:v>0.33889799838644669</c:v>
                </c:pt>
                <c:pt idx="143">
                  <c:v>0.83539019314757357</c:v>
                </c:pt>
                <c:pt idx="144">
                  <c:v>0.58711343464085586</c:v>
                </c:pt>
                <c:pt idx="145">
                  <c:v>0.40861548492691235</c:v>
                </c:pt>
                <c:pt idx="146">
                  <c:v>0.6729542222993975</c:v>
                </c:pt>
                <c:pt idx="147">
                  <c:v>0.7376506966184444</c:v>
                </c:pt>
                <c:pt idx="148">
                  <c:v>0.6537173880197632</c:v>
                </c:pt>
                <c:pt idx="149">
                  <c:v>0.75778075397788913</c:v>
                </c:pt>
                <c:pt idx="150">
                  <c:v>0.44784281616486415</c:v>
                </c:pt>
                <c:pt idx="151">
                  <c:v>0.23200914136579742</c:v>
                </c:pt>
                <c:pt idx="152">
                  <c:v>0.66798424549792235</c:v>
                </c:pt>
                <c:pt idx="153">
                  <c:v>0.38460562733293924</c:v>
                </c:pt>
                <c:pt idx="154">
                  <c:v>0.30298700334849649</c:v>
                </c:pt>
                <c:pt idx="155">
                  <c:v>0.59297629749020719</c:v>
                </c:pt>
                <c:pt idx="156">
                  <c:v>0.18838207089515144</c:v>
                </c:pt>
                <c:pt idx="157">
                  <c:v>0.25764940866217817</c:v>
                </c:pt>
                <c:pt idx="158">
                  <c:v>0.35105596591460125</c:v>
                </c:pt>
                <c:pt idx="159">
                  <c:v>0.50378584446452712</c:v>
                </c:pt>
                <c:pt idx="160">
                  <c:v>0.37024537559993165</c:v>
                </c:pt>
                <c:pt idx="161">
                  <c:v>0.71920750194005068</c:v>
                </c:pt>
                <c:pt idx="162">
                  <c:v>0.49755812148538808</c:v>
                </c:pt>
                <c:pt idx="163">
                  <c:v>0.61251745607970887</c:v>
                </c:pt>
                <c:pt idx="164">
                  <c:v>0.85779985144459958</c:v>
                </c:pt>
                <c:pt idx="165">
                  <c:v>0.79463576408728021</c:v>
                </c:pt>
                <c:pt idx="166">
                  <c:v>0.31123167852151662</c:v>
                </c:pt>
                <c:pt idx="167">
                  <c:v>0.51308072720337727</c:v>
                </c:pt>
                <c:pt idx="168">
                  <c:v>0.63295255319297139</c:v>
                </c:pt>
                <c:pt idx="169">
                  <c:v>0.32274187100865542</c:v>
                </c:pt>
                <c:pt idx="170">
                  <c:v>0.91540039593144418</c:v>
                </c:pt>
                <c:pt idx="171">
                  <c:v>0.77317866110597966</c:v>
                </c:pt>
                <c:pt idx="172">
                  <c:v>0.8087817959207686</c:v>
                </c:pt>
                <c:pt idx="173">
                  <c:v>0.8746844353529809</c:v>
                </c:pt>
                <c:pt idx="174">
                  <c:v>0.74149624709351414</c:v>
                </c:pt>
                <c:pt idx="175">
                  <c:v>0.89542101625844117</c:v>
                </c:pt>
                <c:pt idx="176">
                  <c:v>0.8455918100092451</c:v>
                </c:pt>
                <c:pt idx="177">
                  <c:v>0.80257702559668898</c:v>
                </c:pt>
                <c:pt idx="178">
                  <c:v>0.88832729033621294</c:v>
                </c:pt>
                <c:pt idx="179">
                  <c:v>0.57056521222918899</c:v>
                </c:pt>
                <c:pt idx="180">
                  <c:v>0.82711943999342918</c:v>
                </c:pt>
                <c:pt idx="181">
                  <c:v>0.44583782119565352</c:v>
                </c:pt>
                <c:pt idx="182">
                  <c:v>0.58603811852808585</c:v>
                </c:pt>
                <c:pt idx="183">
                  <c:v>0.25803309586861528</c:v>
                </c:pt>
                <c:pt idx="184">
                  <c:v>0.37576000676713051</c:v>
                </c:pt>
                <c:pt idx="185">
                  <c:v>0.58040337851721846</c:v>
                </c:pt>
                <c:pt idx="186">
                  <c:v>0.86023153698428811</c:v>
                </c:pt>
                <c:pt idx="187">
                  <c:v>0.76825458433366312</c:v>
                </c:pt>
                <c:pt idx="188">
                  <c:v>0.65570786349063981</c:v>
                </c:pt>
                <c:pt idx="189">
                  <c:v>0.60913944054713764</c:v>
                </c:pt>
                <c:pt idx="190">
                  <c:v>0.57664560358745787</c:v>
                </c:pt>
                <c:pt idx="191">
                  <c:v>0.54071478386099314</c:v>
                </c:pt>
                <c:pt idx="192">
                  <c:v>0.63071343608290098</c:v>
                </c:pt>
                <c:pt idx="193">
                  <c:v>0.71972664794144003</c:v>
                </c:pt>
                <c:pt idx="194">
                  <c:v>0.68598012792301499</c:v>
                </c:pt>
                <c:pt idx="195">
                  <c:v>0.56125617919915216</c:v>
                </c:pt>
                <c:pt idx="196">
                  <c:v>0.76316344749606313</c:v>
                </c:pt>
                <c:pt idx="197">
                  <c:v>0.75123924238802731</c:v>
                </c:pt>
                <c:pt idx="198">
                  <c:v>0.6551822073580128</c:v>
                </c:pt>
                <c:pt idx="199">
                  <c:v>0.55737220380315444</c:v>
                </c:pt>
                <c:pt idx="200">
                  <c:v>0.89165835200668897</c:v>
                </c:pt>
                <c:pt idx="201">
                  <c:v>0.79577398316495174</c:v>
                </c:pt>
                <c:pt idx="202">
                  <c:v>0.48756277002015908</c:v>
                </c:pt>
                <c:pt idx="203">
                  <c:v>0.7283091569527802</c:v>
                </c:pt>
                <c:pt idx="204">
                  <c:v>0.79266284112060958</c:v>
                </c:pt>
                <c:pt idx="205">
                  <c:v>0.7265849584590901</c:v>
                </c:pt>
                <c:pt idx="206">
                  <c:v>0.84663400028653857</c:v>
                </c:pt>
                <c:pt idx="207">
                  <c:v>0.77692744246709355</c:v>
                </c:pt>
                <c:pt idx="208">
                  <c:v>0.82695296167182164</c:v>
                </c:pt>
                <c:pt idx="209">
                  <c:v>0.75676640303716658</c:v>
                </c:pt>
                <c:pt idx="210">
                  <c:v>0.80001926272911694</c:v>
                </c:pt>
                <c:pt idx="211">
                  <c:v>0.80408290522516501</c:v>
                </c:pt>
                <c:pt idx="212">
                  <c:v>0.54385808887101639</c:v>
                </c:pt>
                <c:pt idx="213">
                  <c:v>0.89433659820603695</c:v>
                </c:pt>
                <c:pt idx="214">
                  <c:v>0.82190809671100773</c:v>
                </c:pt>
                <c:pt idx="215">
                  <c:v>0.50455722816338378</c:v>
                </c:pt>
                <c:pt idx="216">
                  <c:v>0.69357799220824334</c:v>
                </c:pt>
                <c:pt idx="217">
                  <c:v>0.66898141706549463</c:v>
                </c:pt>
                <c:pt idx="218">
                  <c:v>0.87772135117496675</c:v>
                </c:pt>
                <c:pt idx="219">
                  <c:v>0.86485206765834499</c:v>
                </c:pt>
                <c:pt idx="220">
                  <c:v>0.92010181687667625</c:v>
                </c:pt>
                <c:pt idx="221">
                  <c:v>0.88878234888803131</c:v>
                </c:pt>
                <c:pt idx="222">
                  <c:v>0.64809760078326528</c:v>
                </c:pt>
                <c:pt idx="223">
                  <c:v>0.47929707734445359</c:v>
                </c:pt>
                <c:pt idx="224">
                  <c:v>0.652614705943111</c:v>
                </c:pt>
                <c:pt idx="225">
                  <c:v>0.72314351172490898</c:v>
                </c:pt>
                <c:pt idx="226">
                  <c:v>0.69842184081534742</c:v>
                </c:pt>
                <c:pt idx="227">
                  <c:v>0.61456306329574417</c:v>
                </c:pt>
                <c:pt idx="228">
                  <c:v>0.84534120917483446</c:v>
                </c:pt>
                <c:pt idx="229">
                  <c:v>0.84962804036849349</c:v>
                </c:pt>
                <c:pt idx="230">
                  <c:v>0.87527532942027775</c:v>
                </c:pt>
                <c:pt idx="231">
                  <c:v>0.18278471424944154</c:v>
                </c:pt>
                <c:pt idx="232">
                  <c:v>0.65978113880351041</c:v>
                </c:pt>
                <c:pt idx="233">
                  <c:v>0.8540027802205391</c:v>
                </c:pt>
                <c:pt idx="234">
                  <c:v>0.90251396275804929</c:v>
                </c:pt>
                <c:pt idx="235">
                  <c:v>0.90045324904750856</c:v>
                </c:pt>
                <c:pt idx="236">
                  <c:v>0.8941347174336024</c:v>
                </c:pt>
                <c:pt idx="237">
                  <c:v>0.83203067058072111</c:v>
                </c:pt>
                <c:pt idx="238">
                  <c:v>0.83209585073036763</c:v>
                </c:pt>
                <c:pt idx="239">
                  <c:v>0.7723490952482458</c:v>
                </c:pt>
                <c:pt idx="240">
                  <c:v>0.76985757259783871</c:v>
                </c:pt>
                <c:pt idx="241">
                  <c:v>0.73325067521783538</c:v>
                </c:pt>
                <c:pt idx="242">
                  <c:v>0.45005605442002461</c:v>
                </c:pt>
                <c:pt idx="243">
                  <c:v>0.21751158664860459</c:v>
                </c:pt>
                <c:pt idx="244">
                  <c:v>0.34590121195157764</c:v>
                </c:pt>
                <c:pt idx="245">
                  <c:v>0.31587150966271399</c:v>
                </c:pt>
                <c:pt idx="246">
                  <c:v>0.27973719278561071</c:v>
                </c:pt>
                <c:pt idx="247">
                  <c:v>0.35275946232424793</c:v>
                </c:pt>
                <c:pt idx="248">
                  <c:v>0.83790995562504378</c:v>
                </c:pt>
                <c:pt idx="249">
                  <c:v>0.37423153548776439</c:v>
                </c:pt>
                <c:pt idx="250">
                  <c:v>0.28120686134919853</c:v>
                </c:pt>
                <c:pt idx="251">
                  <c:v>0.89564134347022994</c:v>
                </c:pt>
                <c:pt idx="252">
                  <c:v>0.8583998500920107</c:v>
                </c:pt>
                <c:pt idx="253">
                  <c:v>0.16594059676072426</c:v>
                </c:pt>
                <c:pt idx="254">
                  <c:v>0.32500317310629562</c:v>
                </c:pt>
                <c:pt idx="255">
                  <c:v>0.63239151380792569</c:v>
                </c:pt>
                <c:pt idx="256">
                  <c:v>0.35514857513545106</c:v>
                </c:pt>
                <c:pt idx="257">
                  <c:v>0.13918296885979634</c:v>
                </c:pt>
                <c:pt idx="258">
                  <c:v>0.76036326831214018</c:v>
                </c:pt>
                <c:pt idx="259">
                  <c:v>0.646106939388575</c:v>
                </c:pt>
                <c:pt idx="260">
                  <c:v>0.69502658027577169</c:v>
                </c:pt>
                <c:pt idx="261">
                  <c:v>0.81181953545931984</c:v>
                </c:pt>
                <c:pt idx="262">
                  <c:v>0.74537461554274931</c:v>
                </c:pt>
                <c:pt idx="263">
                  <c:v>1</c:v>
                </c:pt>
                <c:pt idx="264">
                  <c:v>0.57811161045891823</c:v>
                </c:pt>
                <c:pt idx="265">
                  <c:v>0.93588627605988706</c:v>
                </c:pt>
                <c:pt idx="266">
                  <c:v>0.83243986715439733</c:v>
                </c:pt>
                <c:pt idx="267">
                  <c:v>0.55246054550131085</c:v>
                </c:pt>
                <c:pt idx="268">
                  <c:v>0.77952888276257515</c:v>
                </c:pt>
                <c:pt idx="269">
                  <c:v>0.62673784783582787</c:v>
                </c:pt>
                <c:pt idx="270">
                  <c:v>0.37796848411961342</c:v>
                </c:pt>
                <c:pt idx="271">
                  <c:v>0.72822340021740051</c:v>
                </c:pt>
                <c:pt idx="272">
                  <c:v>0.89760960877742979</c:v>
                </c:pt>
                <c:pt idx="273">
                  <c:v>0.83334283670297804</c:v>
                </c:pt>
                <c:pt idx="274">
                  <c:v>0.61396122574006007</c:v>
                </c:pt>
                <c:pt idx="275">
                  <c:v>0.20289830686183316</c:v>
                </c:pt>
                <c:pt idx="276">
                  <c:v>0.28176891447052754</c:v>
                </c:pt>
                <c:pt idx="277">
                  <c:v>0.48050640259937677</c:v>
                </c:pt>
                <c:pt idx="278">
                  <c:v>0.70885330969573646</c:v>
                </c:pt>
                <c:pt idx="279">
                  <c:v>0.45679170723065726</c:v>
                </c:pt>
                <c:pt idx="280">
                  <c:v>0.48395175973495902</c:v>
                </c:pt>
                <c:pt idx="281">
                  <c:v>0.585987631393177</c:v>
                </c:pt>
                <c:pt idx="282">
                  <c:v>0.20613775568123377</c:v>
                </c:pt>
                <c:pt idx="283">
                  <c:v>0.76506256977179266</c:v>
                </c:pt>
                <c:pt idx="284">
                  <c:v>0.44816598360217558</c:v>
                </c:pt>
                <c:pt idx="285">
                  <c:v>0.7161917869040838</c:v>
                </c:pt>
                <c:pt idx="286">
                  <c:v>0.50721508134085569</c:v>
                </c:pt>
                <c:pt idx="287">
                  <c:v>0.36440909363912616</c:v>
                </c:pt>
                <c:pt idx="288">
                  <c:v>0.30053311805387201</c:v>
                </c:pt>
                <c:pt idx="289">
                  <c:v>0.17409428884443867</c:v>
                </c:pt>
                <c:pt idx="290">
                  <c:v>0.32070070243072979</c:v>
                </c:pt>
                <c:pt idx="291">
                  <c:v>0.31116221848279807</c:v>
                </c:pt>
                <c:pt idx="292">
                  <c:v>0.49827987932044676</c:v>
                </c:pt>
                <c:pt idx="293">
                  <c:v>0.5659841283235818</c:v>
                </c:pt>
                <c:pt idx="294">
                  <c:v>0.49198543921910609</c:v>
                </c:pt>
                <c:pt idx="295">
                  <c:v>0.75530868694704911</c:v>
                </c:pt>
                <c:pt idx="296">
                  <c:v>0.69365677336113685</c:v>
                </c:pt>
                <c:pt idx="297">
                  <c:v>0.79715630485159705</c:v>
                </c:pt>
                <c:pt idx="298">
                  <c:v>0.53124724364275355</c:v>
                </c:pt>
                <c:pt idx="299">
                  <c:v>0.8848601403036378</c:v>
                </c:pt>
                <c:pt idx="300">
                  <c:v>0.73313508384853088</c:v>
                </c:pt>
                <c:pt idx="301">
                  <c:v>0.79750117052425518</c:v>
                </c:pt>
                <c:pt idx="302">
                  <c:v>0.75374565021156759</c:v>
                </c:pt>
                <c:pt idx="303">
                  <c:v>0.78153214121197723</c:v>
                </c:pt>
                <c:pt idx="304">
                  <c:v>0.68217624963243551</c:v>
                </c:pt>
                <c:pt idx="305">
                  <c:v>0.80145801812307416</c:v>
                </c:pt>
                <c:pt idx="306">
                  <c:v>0.51585128036599592</c:v>
                </c:pt>
                <c:pt idx="307">
                  <c:v>0.5389818887339376</c:v>
                </c:pt>
                <c:pt idx="308">
                  <c:v>0.35063633111991588</c:v>
                </c:pt>
                <c:pt idx="309">
                  <c:v>0.37978454153317248</c:v>
                </c:pt>
                <c:pt idx="310">
                  <c:v>0.59177205276204925</c:v>
                </c:pt>
                <c:pt idx="311">
                  <c:v>0.3247765896003233</c:v>
                </c:pt>
                <c:pt idx="312">
                  <c:v>0.33358607665407003</c:v>
                </c:pt>
                <c:pt idx="313">
                  <c:v>0.54799761849532025</c:v>
                </c:pt>
                <c:pt idx="314">
                  <c:v>0.2756342462993604</c:v>
                </c:pt>
                <c:pt idx="315">
                  <c:v>0.60111371820654735</c:v>
                </c:pt>
                <c:pt idx="316">
                  <c:v>0.53309180838834469</c:v>
                </c:pt>
                <c:pt idx="317">
                  <c:v>0.51570257792858132</c:v>
                </c:pt>
                <c:pt idx="318">
                  <c:v>0.72101422875302856</c:v>
                </c:pt>
                <c:pt idx="319">
                  <c:v>0.58248928099647057</c:v>
                </c:pt>
                <c:pt idx="320">
                  <c:v>0.70259635651515562</c:v>
                </c:pt>
                <c:pt idx="321">
                  <c:v>0.59506351592198392</c:v>
                </c:pt>
                <c:pt idx="322">
                  <c:v>0.47198961966276148</c:v>
                </c:pt>
                <c:pt idx="323">
                  <c:v>0.59215980411848834</c:v>
                </c:pt>
                <c:pt idx="324">
                  <c:v>0.42301505300254638</c:v>
                </c:pt>
                <c:pt idx="325">
                  <c:v>0.65089014244771948</c:v>
                </c:pt>
                <c:pt idx="326">
                  <c:v>0.52086156719805421</c:v>
                </c:pt>
                <c:pt idx="327">
                  <c:v>0.407983376820788</c:v>
                </c:pt>
                <c:pt idx="328">
                  <c:v>0.70063635492637943</c:v>
                </c:pt>
                <c:pt idx="329">
                  <c:v>0.60432580370254596</c:v>
                </c:pt>
                <c:pt idx="330">
                  <c:v>0.53986512455714475</c:v>
                </c:pt>
                <c:pt idx="331">
                  <c:v>0.59108890923598134</c:v>
                </c:pt>
                <c:pt idx="332">
                  <c:v>0.69003745149259921</c:v>
                </c:pt>
                <c:pt idx="333">
                  <c:v>0.72370097774048803</c:v>
                </c:pt>
                <c:pt idx="334">
                  <c:v>0.34393847957317081</c:v>
                </c:pt>
                <c:pt idx="335">
                  <c:v>0.59439207406538674</c:v>
                </c:pt>
                <c:pt idx="336">
                  <c:v>0.60600988072994677</c:v>
                </c:pt>
                <c:pt idx="337">
                  <c:v>0.62266784895714278</c:v>
                </c:pt>
                <c:pt idx="338">
                  <c:v>0.57254236786182877</c:v>
                </c:pt>
                <c:pt idx="339">
                  <c:v>0.66032443976053623</c:v>
                </c:pt>
                <c:pt idx="340">
                  <c:v>0.62826107535342157</c:v>
                </c:pt>
                <c:pt idx="341">
                  <c:v>0.70881028892384912</c:v>
                </c:pt>
                <c:pt idx="342">
                  <c:v>0.53810192406395574</c:v>
                </c:pt>
                <c:pt idx="343">
                  <c:v>0.66000598520780884</c:v>
                </c:pt>
                <c:pt idx="344">
                  <c:v>0.54292899839626396</c:v>
                </c:pt>
                <c:pt idx="345">
                  <c:v>0.60611915581326736</c:v>
                </c:pt>
                <c:pt idx="346">
                  <c:v>0.7772480033286423</c:v>
                </c:pt>
                <c:pt idx="347">
                  <c:v>0.67503525286450439</c:v>
                </c:pt>
                <c:pt idx="348">
                  <c:v>0.62989513861860236</c:v>
                </c:pt>
                <c:pt idx="349">
                  <c:v>0.40970287719726073</c:v>
                </c:pt>
                <c:pt idx="350">
                  <c:v>0.3724591167625137</c:v>
                </c:pt>
                <c:pt idx="351">
                  <c:v>0.2022511457397064</c:v>
                </c:pt>
                <c:pt idx="352">
                  <c:v>0.48271927849331603</c:v>
                </c:pt>
                <c:pt idx="353">
                  <c:v>0.5763826083254171</c:v>
                </c:pt>
                <c:pt idx="354">
                  <c:v>0.51395973300109521</c:v>
                </c:pt>
                <c:pt idx="355">
                  <c:v>0.6774744248155411</c:v>
                </c:pt>
                <c:pt idx="356">
                  <c:v>0.51386253407535298</c:v>
                </c:pt>
                <c:pt idx="357">
                  <c:v>0.49327597155983205</c:v>
                </c:pt>
                <c:pt idx="358">
                  <c:v>0.45967391867237251</c:v>
                </c:pt>
                <c:pt idx="359">
                  <c:v>0.6612904607416592</c:v>
                </c:pt>
                <c:pt idx="360">
                  <c:v>0.435897113335528</c:v>
                </c:pt>
                <c:pt idx="361">
                  <c:v>0.51012470148358635</c:v>
                </c:pt>
                <c:pt idx="362">
                  <c:v>0.58920813948398065</c:v>
                </c:pt>
                <c:pt idx="363">
                  <c:v>0.47210028425390127</c:v>
                </c:pt>
                <c:pt idx="364">
                  <c:v>0.53520107146940488</c:v>
                </c:pt>
                <c:pt idx="365">
                  <c:v>0.57830088504650412</c:v>
                </c:pt>
                <c:pt idx="366">
                  <c:v>0.47767734765379299</c:v>
                </c:pt>
                <c:pt idx="367">
                  <c:v>0.52802944707077248</c:v>
                </c:pt>
                <c:pt idx="368">
                  <c:v>0.60355733407665357</c:v>
                </c:pt>
                <c:pt idx="369">
                  <c:v>0.82906770245656147</c:v>
                </c:pt>
                <c:pt idx="370">
                  <c:v>0.78294717086955634</c:v>
                </c:pt>
                <c:pt idx="371">
                  <c:v>0.71981874629209031</c:v>
                </c:pt>
                <c:pt idx="372">
                  <c:v>0.59077598589390123</c:v>
                </c:pt>
                <c:pt idx="373">
                  <c:v>0.62988023671072058</c:v>
                </c:pt>
                <c:pt idx="374">
                  <c:v>0.69597514235630953</c:v>
                </c:pt>
                <c:pt idx="375">
                  <c:v>0.7029203195897239</c:v>
                </c:pt>
                <c:pt idx="376">
                  <c:v>0.81110488836244565</c:v>
                </c:pt>
                <c:pt idx="377">
                  <c:v>0.63218022802969764</c:v>
                </c:pt>
                <c:pt idx="378">
                  <c:v>0.74497984322621058</c:v>
                </c:pt>
                <c:pt idx="379">
                  <c:v>0.65868398001606543</c:v>
                </c:pt>
                <c:pt idx="380">
                  <c:v>0.69691332664134165</c:v>
                </c:pt>
                <c:pt idx="381">
                  <c:v>0.67429157480194446</c:v>
                </c:pt>
                <c:pt idx="382">
                  <c:v>0.72011829757239398</c:v>
                </c:pt>
                <c:pt idx="383">
                  <c:v>0.86198363760000907</c:v>
                </c:pt>
                <c:pt idx="384">
                  <c:v>0.77821210656523776</c:v>
                </c:pt>
                <c:pt idx="385">
                  <c:v>0.65009817980317319</c:v>
                </c:pt>
                <c:pt idx="386">
                  <c:v>0.84033530483042196</c:v>
                </c:pt>
                <c:pt idx="387">
                  <c:v>0.90722667643839228</c:v>
                </c:pt>
                <c:pt idx="388">
                  <c:v>0.74993763021815985</c:v>
                </c:pt>
                <c:pt idx="389">
                  <c:v>0.74203813367309346</c:v>
                </c:pt>
                <c:pt idx="390">
                  <c:v>0.72490522510912603</c:v>
                </c:pt>
                <c:pt idx="391">
                  <c:v>0.80927255694103228</c:v>
                </c:pt>
                <c:pt idx="392">
                  <c:v>0.78800050116230869</c:v>
                </c:pt>
                <c:pt idx="393">
                  <c:v>0.87550210027702324</c:v>
                </c:pt>
                <c:pt idx="394">
                  <c:v>0.82581833601194343</c:v>
                </c:pt>
                <c:pt idx="395">
                  <c:v>0.82311157377167576</c:v>
                </c:pt>
                <c:pt idx="396">
                  <c:v>0.80976625472306685</c:v>
                </c:pt>
                <c:pt idx="397">
                  <c:v>0.65730605008238674</c:v>
                </c:pt>
                <c:pt idx="398">
                  <c:v>0.75220857725950885</c:v>
                </c:pt>
                <c:pt idx="399">
                  <c:v>0.8915963135227728</c:v>
                </c:pt>
                <c:pt idx="400">
                  <c:v>0.81897995042444083</c:v>
                </c:pt>
                <c:pt idx="401">
                  <c:v>0.78763904588602052</c:v>
                </c:pt>
                <c:pt idx="402">
                  <c:v>0.90485125365234431</c:v>
                </c:pt>
                <c:pt idx="403">
                  <c:v>0.8686667642639837</c:v>
                </c:pt>
                <c:pt idx="404">
                  <c:v>0.86202937277026337</c:v>
                </c:pt>
                <c:pt idx="405">
                  <c:v>0.82196364216736828</c:v>
                </c:pt>
                <c:pt idx="406">
                  <c:v>0.70074922606797352</c:v>
                </c:pt>
                <c:pt idx="407">
                  <c:v>0.73393009426631584</c:v>
                </c:pt>
                <c:pt idx="408">
                  <c:v>0.76436450859603677</c:v>
                </c:pt>
                <c:pt idx="409">
                  <c:v>0.56550862819105774</c:v>
                </c:pt>
                <c:pt idx="410">
                  <c:v>0.91489014018790249</c:v>
                </c:pt>
                <c:pt idx="411">
                  <c:v>0.77941885069871364</c:v>
                </c:pt>
                <c:pt idx="412">
                  <c:v>0.80612692437605449</c:v>
                </c:pt>
                <c:pt idx="413">
                  <c:v>0.65835057796992857</c:v>
                </c:pt>
                <c:pt idx="414">
                  <c:v>0.82201828649485265</c:v>
                </c:pt>
                <c:pt idx="415">
                  <c:v>0.77008858878786246</c:v>
                </c:pt>
                <c:pt idx="416">
                  <c:v>0.82084664762486359</c:v>
                </c:pt>
                <c:pt idx="417">
                  <c:v>0.39472296928724282</c:v>
                </c:pt>
                <c:pt idx="418">
                  <c:v>0.54360116518321777</c:v>
                </c:pt>
                <c:pt idx="419">
                  <c:v>0.7742841341172424</c:v>
                </c:pt>
                <c:pt idx="420">
                  <c:v>0.43867778217406417</c:v>
                </c:pt>
                <c:pt idx="421">
                  <c:v>0</c:v>
                </c:pt>
                <c:pt idx="422">
                  <c:v>0.40289754781384862</c:v>
                </c:pt>
                <c:pt idx="423">
                  <c:v>0.27079991927207347</c:v>
                </c:pt>
                <c:pt idx="424">
                  <c:v>0.20462171499922688</c:v>
                </c:pt>
                <c:pt idx="425">
                  <c:v>0.53176767683945336</c:v>
                </c:pt>
                <c:pt idx="426">
                  <c:v>0.79448740396276019</c:v>
                </c:pt>
                <c:pt idx="427">
                  <c:v>0.83169175369739834</c:v>
                </c:pt>
                <c:pt idx="428">
                  <c:v>0.59408833021576701</c:v>
                </c:pt>
                <c:pt idx="429">
                  <c:v>0.70776686254153698</c:v>
                </c:pt>
                <c:pt idx="430">
                  <c:v>0.71364808600503771</c:v>
                </c:pt>
                <c:pt idx="431">
                  <c:v>0.51433740032656261</c:v>
                </c:pt>
                <c:pt idx="432">
                  <c:v>0.59644702244392345</c:v>
                </c:pt>
                <c:pt idx="433">
                  <c:v>0.2545507373118483</c:v>
                </c:pt>
                <c:pt idx="434">
                  <c:v>0.34842943448002606</c:v>
                </c:pt>
                <c:pt idx="435">
                  <c:v>0.26739400689843168</c:v>
                </c:pt>
                <c:pt idx="436">
                  <c:v>0.44580068607419449</c:v>
                </c:pt>
                <c:pt idx="437">
                  <c:v>0.24246007129005154</c:v>
                </c:pt>
                <c:pt idx="438">
                  <c:v>0.39116669092980699</c:v>
                </c:pt>
                <c:pt idx="439">
                  <c:v>0.7246804096880296</c:v>
                </c:pt>
                <c:pt idx="440">
                  <c:v>0.71609835255258214</c:v>
                </c:pt>
                <c:pt idx="441">
                  <c:v>0.68221263449425118</c:v>
                </c:pt>
                <c:pt idx="442">
                  <c:v>0.73992322173190628</c:v>
                </c:pt>
                <c:pt idx="443">
                  <c:v>0.76013580477015874</c:v>
                </c:pt>
                <c:pt idx="444">
                  <c:v>0.40781328767354075</c:v>
                </c:pt>
                <c:pt idx="445">
                  <c:v>0.30308323812101495</c:v>
                </c:pt>
                <c:pt idx="446">
                  <c:v>0.28808637949879379</c:v>
                </c:pt>
                <c:pt idx="447">
                  <c:v>0.19139851749948678</c:v>
                </c:pt>
                <c:pt idx="448">
                  <c:v>0.30569395415305806</c:v>
                </c:pt>
                <c:pt idx="449">
                  <c:v>0.32319763118604838</c:v>
                </c:pt>
                <c:pt idx="450">
                  <c:v>0.13533884478503017</c:v>
                </c:pt>
                <c:pt idx="451">
                  <c:v>0.18707022411645868</c:v>
                </c:pt>
                <c:pt idx="452">
                  <c:v>0.25833924824329751</c:v>
                </c:pt>
                <c:pt idx="453">
                  <c:v>0.49811912341426062</c:v>
                </c:pt>
                <c:pt idx="454">
                  <c:v>0.41948878835692283</c:v>
                </c:pt>
                <c:pt idx="455">
                  <c:v>6.9950496060461248E-2</c:v>
                </c:pt>
                <c:pt idx="456">
                  <c:v>0.34513764377456319</c:v>
                </c:pt>
                <c:pt idx="457">
                  <c:v>0.30325131704117897</c:v>
                </c:pt>
                <c:pt idx="458">
                  <c:v>0.61366329407699183</c:v>
                </c:pt>
                <c:pt idx="459">
                  <c:v>0.46516421160060106</c:v>
                </c:pt>
                <c:pt idx="460">
                  <c:v>0.38133852246030142</c:v>
                </c:pt>
                <c:pt idx="461">
                  <c:v>0.11838129367192191</c:v>
                </c:pt>
                <c:pt idx="462">
                  <c:v>0.23600334807689946</c:v>
                </c:pt>
                <c:pt idx="463">
                  <c:v>0.20359567031047376</c:v>
                </c:pt>
                <c:pt idx="464">
                  <c:v>0.27611458920192722</c:v>
                </c:pt>
                <c:pt idx="465">
                  <c:v>0.16888757871886995</c:v>
                </c:pt>
                <c:pt idx="466">
                  <c:v>0.28487548681696606</c:v>
                </c:pt>
                <c:pt idx="467">
                  <c:v>0.39091924210478413</c:v>
                </c:pt>
                <c:pt idx="468">
                  <c:v>0.16968802938416133</c:v>
                </c:pt>
                <c:pt idx="469">
                  <c:v>0.1515943114256306</c:v>
                </c:pt>
                <c:pt idx="470">
                  <c:v>0.4810077727165733</c:v>
                </c:pt>
                <c:pt idx="471">
                  <c:v>0.40915828033603663</c:v>
                </c:pt>
                <c:pt idx="472">
                  <c:v>0.38819750704182032</c:v>
                </c:pt>
                <c:pt idx="473">
                  <c:v>0.52932571923476646</c:v>
                </c:pt>
                <c:pt idx="474">
                  <c:v>0.5698349463250586</c:v>
                </c:pt>
                <c:pt idx="475">
                  <c:v>0.35906506244803643</c:v>
                </c:pt>
                <c:pt idx="476">
                  <c:v>0.36776630556259243</c:v>
                </c:pt>
                <c:pt idx="477">
                  <c:v>0.34367134260830173</c:v>
                </c:pt>
                <c:pt idx="478">
                  <c:v>0.14804159167029507</c:v>
                </c:pt>
                <c:pt idx="479">
                  <c:v>0.71206063428905764</c:v>
                </c:pt>
                <c:pt idx="480">
                  <c:v>0.49244326560866708</c:v>
                </c:pt>
                <c:pt idx="481">
                  <c:v>0.51053587094633324</c:v>
                </c:pt>
                <c:pt idx="482">
                  <c:v>0.23497649034304308</c:v>
                </c:pt>
                <c:pt idx="483">
                  <c:v>0.45663926290780871</c:v>
                </c:pt>
                <c:pt idx="484">
                  <c:v>0.24430689003458603</c:v>
                </c:pt>
                <c:pt idx="485">
                  <c:v>0.22142850195626523</c:v>
                </c:pt>
                <c:pt idx="486">
                  <c:v>0.41716684599228332</c:v>
                </c:pt>
                <c:pt idx="487">
                  <c:v>0.29218523673129321</c:v>
                </c:pt>
                <c:pt idx="488">
                  <c:v>0.21694939982700132</c:v>
                </c:pt>
                <c:pt idx="489">
                  <c:v>0.15077606482781958</c:v>
                </c:pt>
                <c:pt idx="490">
                  <c:v>0.41106507741058795</c:v>
                </c:pt>
                <c:pt idx="491">
                  <c:v>0.32346306978884481</c:v>
                </c:pt>
                <c:pt idx="492">
                  <c:v>0.79403409240708323</c:v>
                </c:pt>
                <c:pt idx="493">
                  <c:v>0.76458081955120216</c:v>
                </c:pt>
                <c:pt idx="494">
                  <c:v>0.38032041486677831</c:v>
                </c:pt>
                <c:pt idx="495">
                  <c:v>0.7403789792688189</c:v>
                </c:pt>
                <c:pt idx="496">
                  <c:v>0.84578127053613161</c:v>
                </c:pt>
                <c:pt idx="497">
                  <c:v>0.79260976588345688</c:v>
                </c:pt>
                <c:pt idx="498">
                  <c:v>0.8392296309488434</c:v>
                </c:pt>
                <c:pt idx="499">
                  <c:v>0.62205997200242968</c:v>
                </c:pt>
                <c:pt idx="500">
                  <c:v>0.84259691524953961</c:v>
                </c:pt>
                <c:pt idx="501">
                  <c:v>0.48220188436096723</c:v>
                </c:pt>
                <c:pt idx="502">
                  <c:v>0.69360622872172839</c:v>
                </c:pt>
                <c:pt idx="503">
                  <c:v>0.8777857422001466</c:v>
                </c:pt>
                <c:pt idx="504">
                  <c:v>0.83438541485806894</c:v>
                </c:pt>
                <c:pt idx="505">
                  <c:v>0.8130554657470197</c:v>
                </c:pt>
                <c:pt idx="506">
                  <c:v>0.67925236536692812</c:v>
                </c:pt>
                <c:pt idx="507">
                  <c:v>0.77453656461009179</c:v>
                </c:pt>
                <c:pt idx="508">
                  <c:v>0.66551211622737627</c:v>
                </c:pt>
                <c:pt idx="509">
                  <c:v>0.89593691229070482</c:v>
                </c:pt>
                <c:pt idx="510">
                  <c:v>0.85134047329480667</c:v>
                </c:pt>
                <c:pt idx="511">
                  <c:v>0.87540044571871722</c:v>
                </c:pt>
                <c:pt idx="512">
                  <c:v>0.87901698828807728</c:v>
                </c:pt>
                <c:pt idx="513">
                  <c:v>0.83983052985972606</c:v>
                </c:pt>
                <c:pt idx="514">
                  <c:v>0.90036636165709383</c:v>
                </c:pt>
                <c:pt idx="515">
                  <c:v>0.77242651959045328</c:v>
                </c:pt>
                <c:pt idx="516">
                  <c:v>0.8506154249988862</c:v>
                </c:pt>
                <c:pt idx="517">
                  <c:v>0.88743347713111964</c:v>
                </c:pt>
                <c:pt idx="518">
                  <c:v>0.80699510240892547</c:v>
                </c:pt>
                <c:pt idx="519">
                  <c:v>0.5402570911717065</c:v>
                </c:pt>
                <c:pt idx="520">
                  <c:v>0.69635371422028813</c:v>
                </c:pt>
                <c:pt idx="521">
                  <c:v>0.87256295767551617</c:v>
                </c:pt>
                <c:pt idx="522">
                  <c:v>0.64911144089512618</c:v>
                </c:pt>
                <c:pt idx="523">
                  <c:v>0.36619174040881375</c:v>
                </c:pt>
                <c:pt idx="524">
                  <c:v>0.36585210775887378</c:v>
                </c:pt>
                <c:pt idx="525">
                  <c:v>0.72783947718494613</c:v>
                </c:pt>
                <c:pt idx="526">
                  <c:v>0.90148719235410479</c:v>
                </c:pt>
                <c:pt idx="527">
                  <c:v>0.88852169390800628</c:v>
                </c:pt>
                <c:pt idx="528">
                  <c:v>0.61045149329797077</c:v>
                </c:pt>
                <c:pt idx="529">
                  <c:v>0.91323830052907984</c:v>
                </c:pt>
                <c:pt idx="530">
                  <c:v>0.85074982299860769</c:v>
                </c:pt>
                <c:pt idx="531">
                  <c:v>0.84186782029454232</c:v>
                </c:pt>
                <c:pt idx="532">
                  <c:v>0.70012845462961859</c:v>
                </c:pt>
                <c:pt idx="533">
                  <c:v>0.79258052141394231</c:v>
                </c:pt>
                <c:pt idx="534">
                  <c:v>0.79295964420343601</c:v>
                </c:pt>
                <c:pt idx="535">
                  <c:v>0.64572361190287897</c:v>
                </c:pt>
                <c:pt idx="536">
                  <c:v>0.53371132950802891</c:v>
                </c:pt>
                <c:pt idx="537">
                  <c:v>0.65647667278894672</c:v>
                </c:pt>
                <c:pt idx="538">
                  <c:v>0.62339000660959587</c:v>
                </c:pt>
                <c:pt idx="539">
                  <c:v>0.73478449442451521</c:v>
                </c:pt>
                <c:pt idx="540">
                  <c:v>0.58642066357892553</c:v>
                </c:pt>
                <c:pt idx="541">
                  <c:v>0.31420718112805313</c:v>
                </c:pt>
                <c:pt idx="542">
                  <c:v>0.60907241592773453</c:v>
                </c:pt>
                <c:pt idx="543">
                  <c:v>0.57088074742799189</c:v>
                </c:pt>
                <c:pt idx="544">
                  <c:v>0.5620570805483257</c:v>
                </c:pt>
                <c:pt idx="545">
                  <c:v>0.36566608427618658</c:v>
                </c:pt>
                <c:pt idx="546">
                  <c:v>0.44486299521017775</c:v>
                </c:pt>
                <c:pt idx="547">
                  <c:v>0.59080698801271014</c:v>
                </c:pt>
                <c:pt idx="548">
                  <c:v>0.63283797555995036</c:v>
                </c:pt>
                <c:pt idx="549">
                  <c:v>0.55490089970459788</c:v>
                </c:pt>
                <c:pt idx="550">
                  <c:v>0.43616778621369062</c:v>
                </c:pt>
                <c:pt idx="551">
                  <c:v>0.31115395912300003</c:v>
                </c:pt>
                <c:pt idx="552">
                  <c:v>0.33503718161764862</c:v>
                </c:pt>
                <c:pt idx="553">
                  <c:v>0.35638824585316087</c:v>
                </c:pt>
                <c:pt idx="554">
                  <c:v>0.12875090678233408</c:v>
                </c:pt>
                <c:pt idx="555">
                  <c:v>0.55832068020151149</c:v>
                </c:pt>
                <c:pt idx="556">
                  <c:v>0.45660062591001127</c:v>
                </c:pt>
                <c:pt idx="557">
                  <c:v>0.36381643293542243</c:v>
                </c:pt>
                <c:pt idx="558">
                  <c:v>0.52066115527682721</c:v>
                </c:pt>
                <c:pt idx="559">
                  <c:v>0.42202894385626899</c:v>
                </c:pt>
                <c:pt idx="560">
                  <c:v>0.33854779409574715</c:v>
                </c:pt>
                <c:pt idx="561">
                  <c:v>0.38471904147860797</c:v>
                </c:pt>
                <c:pt idx="562">
                  <c:v>0.60550540797549213</c:v>
                </c:pt>
                <c:pt idx="563">
                  <c:v>0.83845145248948971</c:v>
                </c:pt>
                <c:pt idx="564">
                  <c:v>0.77601682063167765</c:v>
                </c:pt>
                <c:pt idx="565">
                  <c:v>0.7513408424957061</c:v>
                </c:pt>
                <c:pt idx="566">
                  <c:v>0.70290942832487624</c:v>
                </c:pt>
                <c:pt idx="567">
                  <c:v>0.86161453928138843</c:v>
                </c:pt>
                <c:pt idx="568">
                  <c:v>0.8727258330338159</c:v>
                </c:pt>
                <c:pt idx="569">
                  <c:v>0.89352210398316401</c:v>
                </c:pt>
                <c:pt idx="570">
                  <c:v>0.83160817493951555</c:v>
                </c:pt>
                <c:pt idx="571">
                  <c:v>0.13420113310829296</c:v>
                </c:pt>
                <c:pt idx="572">
                  <c:v>0.44354763120946622</c:v>
                </c:pt>
                <c:pt idx="573">
                  <c:v>0.82385525183423569</c:v>
                </c:pt>
                <c:pt idx="574">
                  <c:v>0.88577826238194857</c:v>
                </c:pt>
                <c:pt idx="575">
                  <c:v>0.92640333509681583</c:v>
                </c:pt>
                <c:pt idx="576">
                  <c:v>0.88689687124937433</c:v>
                </c:pt>
                <c:pt idx="577">
                  <c:v>0.82468173510303799</c:v>
                </c:pt>
                <c:pt idx="578">
                  <c:v>0.93252420255577739</c:v>
                </c:pt>
                <c:pt idx="579">
                  <c:v>0.91309752799567589</c:v>
                </c:pt>
                <c:pt idx="580">
                  <c:v>0.8965313785916954</c:v>
                </c:pt>
                <c:pt idx="581">
                  <c:v>0.93663870730116583</c:v>
                </c:pt>
                <c:pt idx="582">
                  <c:v>0.93097403079566798</c:v>
                </c:pt>
                <c:pt idx="583">
                  <c:v>0.75443776461747558</c:v>
                </c:pt>
                <c:pt idx="584">
                  <c:v>0.69213992491498688</c:v>
                </c:pt>
                <c:pt idx="585">
                  <c:v>0.93893669937755586</c:v>
                </c:pt>
                <c:pt idx="586">
                  <c:v>0.79474906852321892</c:v>
                </c:pt>
                <c:pt idx="587">
                  <c:v>0.84715852639045464</c:v>
                </c:pt>
                <c:pt idx="588">
                  <c:v>0.92154194630701447</c:v>
                </c:pt>
                <c:pt idx="589">
                  <c:v>0.68918762103230324</c:v>
                </c:pt>
                <c:pt idx="590">
                  <c:v>0.8650099966654764</c:v>
                </c:pt>
                <c:pt idx="591">
                  <c:v>0.9229082681748435</c:v>
                </c:pt>
                <c:pt idx="592">
                  <c:v>0.92245841897716563</c:v>
                </c:pt>
                <c:pt idx="593">
                  <c:v>0.79324269281493831</c:v>
                </c:pt>
                <c:pt idx="594">
                  <c:v>0.9013283128354983</c:v>
                </c:pt>
                <c:pt idx="595">
                  <c:v>0.84427162198012029</c:v>
                </c:pt>
                <c:pt idx="596">
                  <c:v>0.81236788094236223</c:v>
                </c:pt>
                <c:pt idx="597">
                  <c:v>0.93813109465866917</c:v>
                </c:pt>
                <c:pt idx="598">
                  <c:v>0.85286439262690028</c:v>
                </c:pt>
                <c:pt idx="599">
                  <c:v>0.79941095249836835</c:v>
                </c:pt>
                <c:pt idx="600">
                  <c:v>0.23404580987720558</c:v>
                </c:pt>
                <c:pt idx="601">
                  <c:v>0.50997585057853123</c:v>
                </c:pt>
                <c:pt idx="602">
                  <c:v>0.13500496329779704</c:v>
                </c:pt>
                <c:pt idx="603">
                  <c:v>0.54357333376808714</c:v>
                </c:pt>
                <c:pt idx="604">
                  <c:v>0.54715123298517709</c:v>
                </c:pt>
                <c:pt idx="605">
                  <c:v>0.38524185445308506</c:v>
                </c:pt>
                <c:pt idx="606">
                  <c:v>0.58739338325557999</c:v>
                </c:pt>
                <c:pt idx="607">
                  <c:v>0.80321321262018153</c:v>
                </c:pt>
                <c:pt idx="608">
                  <c:v>0.79854026356494801</c:v>
                </c:pt>
                <c:pt idx="609">
                  <c:v>0.77089057742861355</c:v>
                </c:pt>
                <c:pt idx="610">
                  <c:v>0.60863398623161269</c:v>
                </c:pt>
                <c:pt idx="611">
                  <c:v>0.7518753009922059</c:v>
                </c:pt>
                <c:pt idx="612">
                  <c:v>0.58087297884811617</c:v>
                </c:pt>
                <c:pt idx="613">
                  <c:v>0.76469788062163213</c:v>
                </c:pt>
                <c:pt idx="614">
                  <c:v>0.24641854558991422</c:v>
                </c:pt>
                <c:pt idx="615">
                  <c:v>0.85078831152876455</c:v>
                </c:pt>
                <c:pt idx="616">
                  <c:v>0.82119935385746445</c:v>
                </c:pt>
                <c:pt idx="617">
                  <c:v>0.77274771782120588</c:v>
                </c:pt>
                <c:pt idx="618">
                  <c:v>0.58035497764280441</c:v>
                </c:pt>
                <c:pt idx="619">
                  <c:v>0.82416307460122362</c:v>
                </c:pt>
                <c:pt idx="620">
                  <c:v>0.7619127169975386</c:v>
                </c:pt>
                <c:pt idx="621">
                  <c:v>0.6188841176196459</c:v>
                </c:pt>
                <c:pt idx="622">
                  <c:v>0.86149955258647026</c:v>
                </c:pt>
                <c:pt idx="623">
                  <c:v>0.58300317795512713</c:v>
                </c:pt>
                <c:pt idx="624">
                  <c:v>0.31393323709666515</c:v>
                </c:pt>
                <c:pt idx="625">
                  <c:v>0.24345706485525034</c:v>
                </c:pt>
                <c:pt idx="626">
                  <c:v>0.9310150010633973</c:v>
                </c:pt>
                <c:pt idx="627">
                  <c:v>0.77738105359853171</c:v>
                </c:pt>
                <c:pt idx="628">
                  <c:v>0.7934671821389756</c:v>
                </c:pt>
                <c:pt idx="629">
                  <c:v>0.86002301945186377</c:v>
                </c:pt>
                <c:pt idx="630">
                  <c:v>0.54190351012190019</c:v>
                </c:pt>
                <c:pt idx="631">
                  <c:v>0.56979006395609166</c:v>
                </c:pt>
                <c:pt idx="632">
                  <c:v>0.56380460882566297</c:v>
                </c:pt>
                <c:pt idx="633">
                  <c:v>0.57229236753297685</c:v>
                </c:pt>
                <c:pt idx="634">
                  <c:v>0.47465457948251372</c:v>
                </c:pt>
                <c:pt idx="635">
                  <c:v>0.32186646390969104</c:v>
                </c:pt>
                <c:pt idx="636">
                  <c:v>0.1752588753826505</c:v>
                </c:pt>
                <c:pt idx="637">
                  <c:v>0.80974665895520515</c:v>
                </c:pt>
                <c:pt idx="638">
                  <c:v>0.94301417136097776</c:v>
                </c:pt>
                <c:pt idx="639">
                  <c:v>0.42326808105631025</c:v>
                </c:pt>
                <c:pt idx="640">
                  <c:v>0.84246990775984931</c:v>
                </c:pt>
                <c:pt idx="641">
                  <c:v>0.55998502614401879</c:v>
                </c:pt>
                <c:pt idx="642">
                  <c:v>2.1026433269512129E-2</c:v>
                </c:pt>
                <c:pt idx="643">
                  <c:v>0.22485117119685619</c:v>
                </c:pt>
                <c:pt idx="644">
                  <c:v>0.28491312748632669</c:v>
                </c:pt>
                <c:pt idx="645">
                  <c:v>0.32109133568492032</c:v>
                </c:pt>
                <c:pt idx="646">
                  <c:v>0.19000575108386636</c:v>
                </c:pt>
                <c:pt idx="647">
                  <c:v>0.33308696131333559</c:v>
                </c:pt>
                <c:pt idx="648">
                  <c:v>0.41407069417848374</c:v>
                </c:pt>
                <c:pt idx="649">
                  <c:v>0.79616169706521767</c:v>
                </c:pt>
                <c:pt idx="650">
                  <c:v>0.79162717838240038</c:v>
                </c:pt>
                <c:pt idx="651">
                  <c:v>0.68722453949507578</c:v>
                </c:pt>
                <c:pt idx="652">
                  <c:v>0.79283007499348312</c:v>
                </c:pt>
                <c:pt idx="653">
                  <c:v>0.82805713349792598</c:v>
                </c:pt>
                <c:pt idx="654">
                  <c:v>0.6613405172410125</c:v>
                </c:pt>
                <c:pt idx="655">
                  <c:v>0.48474007673817254</c:v>
                </c:pt>
                <c:pt idx="656">
                  <c:v>0.54659098395642791</c:v>
                </c:pt>
                <c:pt idx="657">
                  <c:v>0.31280446227152225</c:v>
                </c:pt>
                <c:pt idx="658">
                  <c:v>0.23371981668959052</c:v>
                </c:pt>
                <c:pt idx="659">
                  <c:v>0.48990440865399898</c:v>
                </c:pt>
                <c:pt idx="660">
                  <c:v>0.51670627967571803</c:v>
                </c:pt>
                <c:pt idx="661">
                  <c:v>0.54800461412613299</c:v>
                </c:pt>
                <c:pt idx="662">
                  <c:v>0.3723676576600391</c:v>
                </c:pt>
                <c:pt idx="663">
                  <c:v>0.47636984983349723</c:v>
                </c:pt>
                <c:pt idx="664">
                  <c:v>0.52953241262628425</c:v>
                </c:pt>
                <c:pt idx="665">
                  <c:v>0.56877595908416245</c:v>
                </c:pt>
                <c:pt idx="666">
                  <c:v>0.43638432103465147</c:v>
                </c:pt>
                <c:pt idx="667">
                  <c:v>0.74828336777635707</c:v>
                </c:pt>
                <c:pt idx="668">
                  <c:v>0.32957574704323434</c:v>
                </c:pt>
                <c:pt idx="669">
                  <c:v>0.78861422895175726</c:v>
                </c:pt>
                <c:pt idx="670">
                  <c:v>0.79554260658108888</c:v>
                </c:pt>
                <c:pt idx="671">
                  <c:v>0.52757134643473713</c:v>
                </c:pt>
                <c:pt idx="672">
                  <c:v>0.79853994394086014</c:v>
                </c:pt>
                <c:pt idx="673">
                  <c:v>0.49574078821595746</c:v>
                </c:pt>
                <c:pt idx="674">
                  <c:v>0.52815341544935446</c:v>
                </c:pt>
                <c:pt idx="675">
                  <c:v>0.5232500486825219</c:v>
                </c:pt>
                <c:pt idx="676">
                  <c:v>0.57621615005213622</c:v>
                </c:pt>
                <c:pt idx="677">
                  <c:v>0.51141277043523004</c:v>
                </c:pt>
                <c:pt idx="678">
                  <c:v>0.65290373380866251</c:v>
                </c:pt>
                <c:pt idx="679">
                  <c:v>0.35538444786192314</c:v>
                </c:pt>
                <c:pt idx="680">
                  <c:v>0.72754872202327092</c:v>
                </c:pt>
                <c:pt idx="681">
                  <c:v>0.36619580719929573</c:v>
                </c:pt>
                <c:pt idx="682">
                  <c:v>0.62208756398677867</c:v>
                </c:pt>
                <c:pt idx="683">
                  <c:v>0.33360185724090918</c:v>
                </c:pt>
                <c:pt idx="684">
                  <c:v>0.52307280487490082</c:v>
                </c:pt>
                <c:pt idx="685">
                  <c:v>0.67958852899258515</c:v>
                </c:pt>
                <c:pt idx="686">
                  <c:v>0.62656080051394081</c:v>
                </c:pt>
                <c:pt idx="687">
                  <c:v>0.57496314472882315</c:v>
                </c:pt>
                <c:pt idx="688">
                  <c:v>0.66299169445340367</c:v>
                </c:pt>
                <c:pt idx="689">
                  <c:v>0.69073364745635568</c:v>
                </c:pt>
                <c:pt idx="690">
                  <c:v>0.77763915953858098</c:v>
                </c:pt>
                <c:pt idx="691">
                  <c:v>0.72506532435928972</c:v>
                </c:pt>
                <c:pt idx="692">
                  <c:v>0.75938006795786694</c:v>
                </c:pt>
                <c:pt idx="693">
                  <c:v>0.66058056781107821</c:v>
                </c:pt>
                <c:pt idx="694">
                  <c:v>0.78622086078577824</c:v>
                </c:pt>
                <c:pt idx="695">
                  <c:v>0.6722542992175734</c:v>
                </c:pt>
                <c:pt idx="696">
                  <c:v>0.80089663030974223</c:v>
                </c:pt>
                <c:pt idx="697">
                  <c:v>0.7789715852629634</c:v>
                </c:pt>
                <c:pt idx="698">
                  <c:v>0.67614493585292967</c:v>
                </c:pt>
                <c:pt idx="699">
                  <c:v>0.77222399948143294</c:v>
                </c:pt>
                <c:pt idx="700">
                  <c:v>0.87735694172906109</c:v>
                </c:pt>
                <c:pt idx="701">
                  <c:v>0.76438091581835677</c:v>
                </c:pt>
                <c:pt idx="702">
                  <c:v>0.76058059084891749</c:v>
                </c:pt>
                <c:pt idx="703">
                  <c:v>0.79570306555199377</c:v>
                </c:pt>
                <c:pt idx="704">
                  <c:v>0.68202850870776477</c:v>
                </c:pt>
                <c:pt idx="705">
                  <c:v>0.77523337554260918</c:v>
                </c:pt>
                <c:pt idx="706">
                  <c:v>0.61419408415193477</c:v>
                </c:pt>
                <c:pt idx="707">
                  <c:v>0.58357516875000015</c:v>
                </c:pt>
                <c:pt idx="708">
                  <c:v>0.6838075673406192</c:v>
                </c:pt>
                <c:pt idx="709">
                  <c:v>0.64734550012590031</c:v>
                </c:pt>
                <c:pt idx="710">
                  <c:v>0.7180202052836161</c:v>
                </c:pt>
                <c:pt idx="711">
                  <c:v>0.71594120747203593</c:v>
                </c:pt>
                <c:pt idx="712">
                  <c:v>0.85662214750833421</c:v>
                </c:pt>
                <c:pt idx="713">
                  <c:v>0.6802144639994061</c:v>
                </c:pt>
                <c:pt idx="714">
                  <c:v>0.53638912502349478</c:v>
                </c:pt>
                <c:pt idx="715">
                  <c:v>0.65507812381292507</c:v>
                </c:pt>
                <c:pt idx="716">
                  <c:v>0.75338349818260386</c:v>
                </c:pt>
                <c:pt idx="717">
                  <c:v>0.67075964788587927</c:v>
                </c:pt>
                <c:pt idx="718">
                  <c:v>0.60928844256031356</c:v>
                </c:pt>
                <c:pt idx="719">
                  <c:v>0.70038511619782906</c:v>
                </c:pt>
                <c:pt idx="720">
                  <c:v>0.74964561072681768</c:v>
                </c:pt>
                <c:pt idx="721">
                  <c:v>0.76452553669792289</c:v>
                </c:pt>
                <c:pt idx="722">
                  <c:v>0.69696761580666422</c:v>
                </c:pt>
                <c:pt idx="723">
                  <c:v>0.61784375148325898</c:v>
                </c:pt>
                <c:pt idx="724">
                  <c:v>0.48284919131025439</c:v>
                </c:pt>
                <c:pt idx="725">
                  <c:v>0.62874464953809839</c:v>
                </c:pt>
                <c:pt idx="726">
                  <c:v>0.84466551595797745</c:v>
                </c:pt>
                <c:pt idx="727">
                  <c:v>0.81655330531486447</c:v>
                </c:pt>
                <c:pt idx="728">
                  <c:v>0.76402692954557005</c:v>
                </c:pt>
                <c:pt idx="729">
                  <c:v>0.6842125288883697</c:v>
                </c:pt>
                <c:pt idx="730">
                  <c:v>0.47581405685070416</c:v>
                </c:pt>
                <c:pt idx="731">
                  <c:v>0.74184639041546485</c:v>
                </c:pt>
                <c:pt idx="732">
                  <c:v>0.75393558409565598</c:v>
                </c:pt>
                <c:pt idx="733">
                  <c:v>0.75972914486033549</c:v>
                </c:pt>
                <c:pt idx="734">
                  <c:v>0.84464824826216622</c:v>
                </c:pt>
                <c:pt idx="735">
                  <c:v>0.70016775356439864</c:v>
                </c:pt>
                <c:pt idx="736">
                  <c:v>0.61284207845077954</c:v>
                </c:pt>
                <c:pt idx="737">
                  <c:v>0.74220884202019</c:v>
                </c:pt>
                <c:pt idx="738">
                  <c:v>0.6849433203887284</c:v>
                </c:pt>
                <c:pt idx="739">
                  <c:v>0.70464602788119279</c:v>
                </c:pt>
                <c:pt idx="740">
                  <c:v>0.47812034968829847</c:v>
                </c:pt>
                <c:pt idx="741">
                  <c:v>0.77349707556205394</c:v>
                </c:pt>
                <c:pt idx="742">
                  <c:v>0.77269294051582826</c:v>
                </c:pt>
                <c:pt idx="743">
                  <c:v>0.79525451489899435</c:v>
                </c:pt>
                <c:pt idx="744">
                  <c:v>0.83720786872989872</c:v>
                </c:pt>
                <c:pt idx="745">
                  <c:v>0.88805955157934124</c:v>
                </c:pt>
                <c:pt idx="746">
                  <c:v>0.74993080310331428</c:v>
                </c:pt>
                <c:pt idx="747">
                  <c:v>0.72136087972258789</c:v>
                </c:pt>
                <c:pt idx="748">
                  <c:v>0.62372196428389381</c:v>
                </c:pt>
                <c:pt idx="749">
                  <c:v>0.74920260605183209</c:v>
                </c:pt>
                <c:pt idx="750">
                  <c:v>0.622526461774629</c:v>
                </c:pt>
                <c:pt idx="751">
                  <c:v>0.78867730307310613</c:v>
                </c:pt>
                <c:pt idx="752">
                  <c:v>0.71272244332883228</c:v>
                </c:pt>
                <c:pt idx="753">
                  <c:v>0.67506408852951205</c:v>
                </c:pt>
                <c:pt idx="754">
                  <c:v>0.699007334731791</c:v>
                </c:pt>
                <c:pt idx="755">
                  <c:v>0.80313132618954985</c:v>
                </c:pt>
                <c:pt idx="756">
                  <c:v>0.78377088853303489</c:v>
                </c:pt>
                <c:pt idx="757">
                  <c:v>0.71705935315191938</c:v>
                </c:pt>
                <c:pt idx="758">
                  <c:v>0.76993217391863289</c:v>
                </c:pt>
                <c:pt idx="759">
                  <c:v>0.74590090828307209</c:v>
                </c:pt>
                <c:pt idx="760">
                  <c:v>0.70444971492566066</c:v>
                </c:pt>
                <c:pt idx="761">
                  <c:v>0.67783473265527172</c:v>
                </c:pt>
                <c:pt idx="762">
                  <c:v>0.60829973368419965</c:v>
                </c:pt>
                <c:pt idx="763">
                  <c:v>0.271741538555277</c:v>
                </c:pt>
                <c:pt idx="764">
                  <c:v>0.69866672316126077</c:v>
                </c:pt>
                <c:pt idx="765">
                  <c:v>0.50968347136644776</c:v>
                </c:pt>
                <c:pt idx="766">
                  <c:v>0.40461948889059679</c:v>
                </c:pt>
                <c:pt idx="767">
                  <c:v>0.74377196762408626</c:v>
                </c:pt>
                <c:pt idx="768">
                  <c:v>0.66000141286942515</c:v>
                </c:pt>
                <c:pt idx="769">
                  <c:v>0.46314326488810409</c:v>
                </c:pt>
                <c:pt idx="770">
                  <c:v>0.52006943339706058</c:v>
                </c:pt>
                <c:pt idx="771">
                  <c:v>0.66412882623949754</c:v>
                </c:pt>
                <c:pt idx="772">
                  <c:v>0.65826165317135066</c:v>
                </c:pt>
                <c:pt idx="773">
                  <c:v>0.76194074489840324</c:v>
                </c:pt>
                <c:pt idx="774">
                  <c:v>0.78705483046592861</c:v>
                </c:pt>
                <c:pt idx="775">
                  <c:v>0.69617436938480592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A-4EC2-9E99-E7DC31CA4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13791"/>
        <c:axId val="1015310047"/>
      </c:scatterChart>
      <c:valAx>
        <c:axId val="1015313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10047"/>
        <c:crosses val="autoZero"/>
        <c:crossBetween val="midCat"/>
      </c:valAx>
      <c:valAx>
        <c:axId val="101531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13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strRef>
              <c:f>correlation!$AY$9</c:f>
              <c:strCache>
                <c:ptCount val="1"/>
                <c:pt idx="0">
                  <c:v>Community Index</c:v>
                </c:pt>
              </c:strCache>
            </c:strRef>
          </c:tx>
          <c:spPr>
            <a:ln w="25400">
              <a:noFill/>
            </a:ln>
          </c:spPr>
          <c:marker>
            <c:symbol val="circle"/>
            <c:size val="4"/>
          </c:marker>
          <c:dPt>
            <c:idx val="0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0B-44EE-B691-BB543195FB3A}"/>
              </c:ext>
            </c:extLst>
          </c:dPt>
          <c:dPt>
            <c:idx val="1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0B-44EE-B691-BB543195FB3A}"/>
              </c:ext>
            </c:extLst>
          </c:dPt>
          <c:dPt>
            <c:idx val="2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10B-44EE-B691-BB543195FB3A}"/>
              </c:ext>
            </c:extLst>
          </c:dPt>
          <c:dPt>
            <c:idx val="3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10B-44EE-B691-BB543195FB3A}"/>
              </c:ext>
            </c:extLst>
          </c:dPt>
          <c:dPt>
            <c:idx val="4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10B-44EE-B691-BB543195FB3A}"/>
              </c:ext>
            </c:extLst>
          </c:dPt>
          <c:dPt>
            <c:idx val="5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10B-44EE-B691-BB543195FB3A}"/>
              </c:ext>
            </c:extLst>
          </c:dPt>
          <c:dPt>
            <c:idx val="6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10B-44EE-B691-BB543195FB3A}"/>
              </c:ext>
            </c:extLst>
          </c:dPt>
          <c:dPt>
            <c:idx val="7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10B-44EE-B691-BB543195FB3A}"/>
              </c:ext>
            </c:extLst>
          </c:dPt>
          <c:dPt>
            <c:idx val="8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10B-44EE-B691-BB543195FB3A}"/>
              </c:ext>
            </c:extLst>
          </c:dPt>
          <c:dPt>
            <c:idx val="9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10B-44EE-B691-BB543195FB3A}"/>
              </c:ext>
            </c:extLst>
          </c:dPt>
          <c:dPt>
            <c:idx val="10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10B-44EE-B691-BB543195FB3A}"/>
              </c:ext>
            </c:extLst>
          </c:dPt>
          <c:dPt>
            <c:idx val="11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10B-44EE-B691-BB543195FB3A}"/>
              </c:ext>
            </c:extLst>
          </c:dPt>
          <c:dPt>
            <c:idx val="12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210B-44EE-B691-BB543195FB3A}"/>
              </c:ext>
            </c:extLst>
          </c:dPt>
          <c:dPt>
            <c:idx val="13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210B-44EE-B691-BB543195FB3A}"/>
              </c:ext>
            </c:extLst>
          </c:dPt>
          <c:dPt>
            <c:idx val="14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210B-44EE-B691-BB543195FB3A}"/>
              </c:ext>
            </c:extLst>
          </c:dPt>
          <c:dPt>
            <c:idx val="15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210B-44EE-B691-BB543195FB3A}"/>
              </c:ext>
            </c:extLst>
          </c:dPt>
          <c:dPt>
            <c:idx val="16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210B-44EE-B691-BB543195FB3A}"/>
              </c:ext>
            </c:extLst>
          </c:dPt>
          <c:dPt>
            <c:idx val="17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210B-44EE-B691-BB543195FB3A}"/>
              </c:ext>
            </c:extLst>
          </c:dPt>
          <c:dPt>
            <c:idx val="18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210B-44EE-B691-BB543195FB3A}"/>
              </c:ext>
            </c:extLst>
          </c:dPt>
          <c:dPt>
            <c:idx val="19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210B-44EE-B691-BB543195FB3A}"/>
              </c:ext>
            </c:extLst>
          </c:dPt>
          <c:dPt>
            <c:idx val="20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210B-44EE-B691-BB543195FB3A}"/>
              </c:ext>
            </c:extLst>
          </c:dPt>
          <c:dPt>
            <c:idx val="21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210B-44EE-B691-BB543195FB3A}"/>
              </c:ext>
            </c:extLst>
          </c:dPt>
          <c:dPt>
            <c:idx val="22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210B-44EE-B691-BB543195FB3A}"/>
              </c:ext>
            </c:extLst>
          </c:dPt>
          <c:dPt>
            <c:idx val="23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210B-44EE-B691-BB543195FB3A}"/>
              </c:ext>
            </c:extLst>
          </c:dPt>
          <c:dPt>
            <c:idx val="24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210B-44EE-B691-BB543195FB3A}"/>
              </c:ext>
            </c:extLst>
          </c:dPt>
          <c:dPt>
            <c:idx val="25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210B-44EE-B691-BB543195FB3A}"/>
              </c:ext>
            </c:extLst>
          </c:dPt>
          <c:dPt>
            <c:idx val="26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210B-44EE-B691-BB543195FB3A}"/>
              </c:ext>
            </c:extLst>
          </c:dPt>
          <c:dPt>
            <c:idx val="27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210B-44EE-B691-BB543195FB3A}"/>
              </c:ext>
            </c:extLst>
          </c:dPt>
          <c:dPt>
            <c:idx val="28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210B-44EE-B691-BB543195FB3A}"/>
              </c:ext>
            </c:extLst>
          </c:dPt>
          <c:dPt>
            <c:idx val="29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210B-44EE-B691-BB543195FB3A}"/>
              </c:ext>
            </c:extLst>
          </c:dPt>
          <c:dPt>
            <c:idx val="30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210B-44EE-B691-BB543195FB3A}"/>
              </c:ext>
            </c:extLst>
          </c:dPt>
          <c:dPt>
            <c:idx val="31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210B-44EE-B691-BB543195FB3A}"/>
              </c:ext>
            </c:extLst>
          </c:dPt>
          <c:dPt>
            <c:idx val="32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210B-44EE-B691-BB543195FB3A}"/>
              </c:ext>
            </c:extLst>
          </c:dPt>
          <c:dPt>
            <c:idx val="33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210B-44EE-B691-BB543195FB3A}"/>
              </c:ext>
            </c:extLst>
          </c:dPt>
          <c:dPt>
            <c:idx val="34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210B-44EE-B691-BB543195FB3A}"/>
              </c:ext>
            </c:extLst>
          </c:dPt>
          <c:dPt>
            <c:idx val="35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210B-44EE-B691-BB543195FB3A}"/>
              </c:ext>
            </c:extLst>
          </c:dPt>
          <c:dPt>
            <c:idx val="36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210B-44EE-B691-BB543195FB3A}"/>
              </c:ext>
            </c:extLst>
          </c:dPt>
          <c:dPt>
            <c:idx val="37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210B-44EE-B691-BB543195FB3A}"/>
              </c:ext>
            </c:extLst>
          </c:dPt>
          <c:dPt>
            <c:idx val="38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210B-44EE-B691-BB543195FB3A}"/>
              </c:ext>
            </c:extLst>
          </c:dPt>
          <c:dPt>
            <c:idx val="39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210B-44EE-B691-BB543195FB3A}"/>
              </c:ext>
            </c:extLst>
          </c:dPt>
          <c:dPt>
            <c:idx val="40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210B-44EE-B691-BB543195FB3A}"/>
              </c:ext>
            </c:extLst>
          </c:dPt>
          <c:dPt>
            <c:idx val="41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210B-44EE-B691-BB543195FB3A}"/>
              </c:ext>
            </c:extLst>
          </c:dPt>
          <c:dPt>
            <c:idx val="42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210B-44EE-B691-BB543195FB3A}"/>
              </c:ext>
            </c:extLst>
          </c:dPt>
          <c:dPt>
            <c:idx val="43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210B-44EE-B691-BB543195FB3A}"/>
              </c:ext>
            </c:extLst>
          </c:dPt>
          <c:dPt>
            <c:idx val="44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210B-44EE-B691-BB543195FB3A}"/>
              </c:ext>
            </c:extLst>
          </c:dPt>
          <c:dPt>
            <c:idx val="45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210B-44EE-B691-BB543195FB3A}"/>
              </c:ext>
            </c:extLst>
          </c:dPt>
          <c:dPt>
            <c:idx val="46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210B-44EE-B691-BB543195FB3A}"/>
              </c:ext>
            </c:extLst>
          </c:dPt>
          <c:dPt>
            <c:idx val="47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210B-44EE-B691-BB543195FB3A}"/>
              </c:ext>
            </c:extLst>
          </c:dPt>
          <c:dPt>
            <c:idx val="48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210B-44EE-B691-BB543195FB3A}"/>
              </c:ext>
            </c:extLst>
          </c:dPt>
          <c:dPt>
            <c:idx val="49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210B-44EE-B691-BB543195FB3A}"/>
              </c:ext>
            </c:extLst>
          </c:dPt>
          <c:dPt>
            <c:idx val="50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210B-44EE-B691-BB543195FB3A}"/>
              </c:ext>
            </c:extLst>
          </c:dPt>
          <c:dPt>
            <c:idx val="51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210B-44EE-B691-BB543195FB3A}"/>
              </c:ext>
            </c:extLst>
          </c:dPt>
          <c:dPt>
            <c:idx val="52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210B-44EE-B691-BB543195FB3A}"/>
              </c:ext>
            </c:extLst>
          </c:dPt>
          <c:dPt>
            <c:idx val="53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210B-44EE-B691-BB543195FB3A}"/>
              </c:ext>
            </c:extLst>
          </c:dPt>
          <c:dPt>
            <c:idx val="54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210B-44EE-B691-BB543195FB3A}"/>
              </c:ext>
            </c:extLst>
          </c:dPt>
          <c:dPt>
            <c:idx val="55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210B-44EE-B691-BB543195FB3A}"/>
              </c:ext>
            </c:extLst>
          </c:dPt>
          <c:dPt>
            <c:idx val="56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210B-44EE-B691-BB543195FB3A}"/>
              </c:ext>
            </c:extLst>
          </c:dPt>
          <c:dPt>
            <c:idx val="57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210B-44EE-B691-BB543195FB3A}"/>
              </c:ext>
            </c:extLst>
          </c:dPt>
          <c:dPt>
            <c:idx val="58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210B-44EE-B691-BB543195FB3A}"/>
              </c:ext>
            </c:extLst>
          </c:dPt>
          <c:dPt>
            <c:idx val="59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210B-44EE-B691-BB543195FB3A}"/>
              </c:ext>
            </c:extLst>
          </c:dPt>
          <c:dPt>
            <c:idx val="60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210B-44EE-B691-BB543195FB3A}"/>
              </c:ext>
            </c:extLst>
          </c:dPt>
          <c:dPt>
            <c:idx val="61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210B-44EE-B691-BB543195FB3A}"/>
              </c:ext>
            </c:extLst>
          </c:dPt>
          <c:dPt>
            <c:idx val="62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210B-44EE-B691-BB543195FB3A}"/>
              </c:ext>
            </c:extLst>
          </c:dPt>
          <c:dPt>
            <c:idx val="63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210B-44EE-B691-BB543195FB3A}"/>
              </c:ext>
            </c:extLst>
          </c:dPt>
          <c:dPt>
            <c:idx val="64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210B-44EE-B691-BB543195FB3A}"/>
              </c:ext>
            </c:extLst>
          </c:dPt>
          <c:dPt>
            <c:idx val="65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210B-44EE-B691-BB543195FB3A}"/>
              </c:ext>
            </c:extLst>
          </c:dPt>
          <c:dPt>
            <c:idx val="66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210B-44EE-B691-BB543195FB3A}"/>
              </c:ext>
            </c:extLst>
          </c:dPt>
          <c:dPt>
            <c:idx val="67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210B-44EE-B691-BB543195FB3A}"/>
              </c:ext>
            </c:extLst>
          </c:dPt>
          <c:dPt>
            <c:idx val="68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210B-44EE-B691-BB543195FB3A}"/>
              </c:ext>
            </c:extLst>
          </c:dPt>
          <c:dPt>
            <c:idx val="69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210B-44EE-B691-BB543195FB3A}"/>
              </c:ext>
            </c:extLst>
          </c:dPt>
          <c:dPt>
            <c:idx val="70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210B-44EE-B691-BB543195FB3A}"/>
              </c:ext>
            </c:extLst>
          </c:dPt>
          <c:dPt>
            <c:idx val="71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210B-44EE-B691-BB543195FB3A}"/>
              </c:ext>
            </c:extLst>
          </c:dPt>
          <c:dPt>
            <c:idx val="72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210B-44EE-B691-BB543195FB3A}"/>
              </c:ext>
            </c:extLst>
          </c:dPt>
          <c:dPt>
            <c:idx val="73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3-210B-44EE-B691-BB543195FB3A}"/>
              </c:ext>
            </c:extLst>
          </c:dPt>
          <c:dPt>
            <c:idx val="74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5-210B-44EE-B691-BB543195FB3A}"/>
              </c:ext>
            </c:extLst>
          </c:dPt>
          <c:dPt>
            <c:idx val="75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7-210B-44EE-B691-BB543195FB3A}"/>
              </c:ext>
            </c:extLst>
          </c:dPt>
          <c:dPt>
            <c:idx val="76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9-210B-44EE-B691-BB543195FB3A}"/>
              </c:ext>
            </c:extLst>
          </c:dPt>
          <c:dPt>
            <c:idx val="77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B-210B-44EE-B691-BB543195FB3A}"/>
              </c:ext>
            </c:extLst>
          </c:dPt>
          <c:dPt>
            <c:idx val="78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D-210B-44EE-B691-BB543195FB3A}"/>
              </c:ext>
            </c:extLst>
          </c:dPt>
          <c:dPt>
            <c:idx val="79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F-210B-44EE-B691-BB543195FB3A}"/>
              </c:ext>
            </c:extLst>
          </c:dPt>
          <c:dPt>
            <c:idx val="80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1-210B-44EE-B691-BB543195FB3A}"/>
              </c:ext>
            </c:extLst>
          </c:dPt>
          <c:dPt>
            <c:idx val="81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3-210B-44EE-B691-BB543195FB3A}"/>
              </c:ext>
            </c:extLst>
          </c:dPt>
          <c:dPt>
            <c:idx val="82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5-210B-44EE-B691-BB543195FB3A}"/>
              </c:ext>
            </c:extLst>
          </c:dPt>
          <c:dPt>
            <c:idx val="83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7-210B-44EE-B691-BB543195FB3A}"/>
              </c:ext>
            </c:extLst>
          </c:dPt>
          <c:dPt>
            <c:idx val="84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9-210B-44EE-B691-BB543195FB3A}"/>
              </c:ext>
            </c:extLst>
          </c:dPt>
          <c:dPt>
            <c:idx val="85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B-210B-44EE-B691-BB543195FB3A}"/>
              </c:ext>
            </c:extLst>
          </c:dPt>
          <c:dPt>
            <c:idx val="86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D-210B-44EE-B691-BB543195FB3A}"/>
              </c:ext>
            </c:extLst>
          </c:dPt>
          <c:dPt>
            <c:idx val="87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F-210B-44EE-B691-BB543195FB3A}"/>
              </c:ext>
            </c:extLst>
          </c:dPt>
          <c:dPt>
            <c:idx val="88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1-210B-44EE-B691-BB543195FB3A}"/>
              </c:ext>
            </c:extLst>
          </c:dPt>
          <c:dPt>
            <c:idx val="89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3-210B-44EE-B691-BB543195FB3A}"/>
              </c:ext>
            </c:extLst>
          </c:dPt>
          <c:dPt>
            <c:idx val="90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5-210B-44EE-B691-BB543195FB3A}"/>
              </c:ext>
            </c:extLst>
          </c:dPt>
          <c:dPt>
            <c:idx val="91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7-210B-44EE-B691-BB543195FB3A}"/>
              </c:ext>
            </c:extLst>
          </c:dPt>
          <c:dPt>
            <c:idx val="92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9-210B-44EE-B691-BB543195FB3A}"/>
              </c:ext>
            </c:extLst>
          </c:dPt>
          <c:dPt>
            <c:idx val="93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B-210B-44EE-B691-BB543195FB3A}"/>
              </c:ext>
            </c:extLst>
          </c:dPt>
          <c:dPt>
            <c:idx val="94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D-210B-44EE-B691-BB543195FB3A}"/>
              </c:ext>
            </c:extLst>
          </c:dPt>
          <c:dPt>
            <c:idx val="95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F-210B-44EE-B691-BB543195FB3A}"/>
              </c:ext>
            </c:extLst>
          </c:dPt>
          <c:dPt>
            <c:idx val="96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1-210B-44EE-B691-BB543195FB3A}"/>
              </c:ext>
            </c:extLst>
          </c:dPt>
          <c:dPt>
            <c:idx val="97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3-210B-44EE-B691-BB543195FB3A}"/>
              </c:ext>
            </c:extLst>
          </c:dPt>
          <c:dPt>
            <c:idx val="98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5-210B-44EE-B691-BB543195FB3A}"/>
              </c:ext>
            </c:extLst>
          </c:dPt>
          <c:dPt>
            <c:idx val="99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7-210B-44EE-B691-BB543195FB3A}"/>
              </c:ext>
            </c:extLst>
          </c:dPt>
          <c:dPt>
            <c:idx val="100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9-210B-44EE-B691-BB543195FB3A}"/>
              </c:ext>
            </c:extLst>
          </c:dPt>
          <c:dPt>
            <c:idx val="101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B-210B-44EE-B691-BB543195FB3A}"/>
              </c:ext>
            </c:extLst>
          </c:dPt>
          <c:dPt>
            <c:idx val="102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D-210B-44EE-B691-BB543195FB3A}"/>
              </c:ext>
            </c:extLst>
          </c:dPt>
          <c:dPt>
            <c:idx val="103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F-210B-44EE-B691-BB543195FB3A}"/>
              </c:ext>
            </c:extLst>
          </c:dPt>
          <c:dPt>
            <c:idx val="104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1-210B-44EE-B691-BB543195FB3A}"/>
              </c:ext>
            </c:extLst>
          </c:dPt>
          <c:dPt>
            <c:idx val="105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3-210B-44EE-B691-BB543195FB3A}"/>
              </c:ext>
            </c:extLst>
          </c:dPt>
          <c:dPt>
            <c:idx val="106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5-210B-44EE-B691-BB543195FB3A}"/>
              </c:ext>
            </c:extLst>
          </c:dPt>
          <c:dPt>
            <c:idx val="107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7-210B-44EE-B691-BB543195FB3A}"/>
              </c:ext>
            </c:extLst>
          </c:dPt>
          <c:dPt>
            <c:idx val="108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9-210B-44EE-B691-BB543195FB3A}"/>
              </c:ext>
            </c:extLst>
          </c:dPt>
          <c:dPt>
            <c:idx val="109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B-210B-44EE-B691-BB543195FB3A}"/>
              </c:ext>
            </c:extLst>
          </c:dPt>
          <c:dPt>
            <c:idx val="110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D-210B-44EE-B691-BB543195FB3A}"/>
              </c:ext>
            </c:extLst>
          </c:dPt>
          <c:dPt>
            <c:idx val="111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F-210B-44EE-B691-BB543195FB3A}"/>
              </c:ext>
            </c:extLst>
          </c:dPt>
          <c:dPt>
            <c:idx val="112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1-210B-44EE-B691-BB543195FB3A}"/>
              </c:ext>
            </c:extLst>
          </c:dPt>
          <c:dPt>
            <c:idx val="113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3-210B-44EE-B691-BB543195FB3A}"/>
              </c:ext>
            </c:extLst>
          </c:dPt>
          <c:dPt>
            <c:idx val="114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5-210B-44EE-B691-BB543195FB3A}"/>
              </c:ext>
            </c:extLst>
          </c:dPt>
          <c:dPt>
            <c:idx val="115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7-210B-44EE-B691-BB543195FB3A}"/>
              </c:ext>
            </c:extLst>
          </c:dPt>
          <c:dPt>
            <c:idx val="116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9-210B-44EE-B691-BB543195FB3A}"/>
              </c:ext>
            </c:extLst>
          </c:dPt>
          <c:dPt>
            <c:idx val="117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B-210B-44EE-B691-BB543195FB3A}"/>
              </c:ext>
            </c:extLst>
          </c:dPt>
          <c:dPt>
            <c:idx val="118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D-210B-44EE-B691-BB543195FB3A}"/>
              </c:ext>
            </c:extLst>
          </c:dPt>
          <c:dPt>
            <c:idx val="119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F-210B-44EE-B691-BB543195FB3A}"/>
              </c:ext>
            </c:extLst>
          </c:dPt>
          <c:dPt>
            <c:idx val="120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1-210B-44EE-B691-BB543195FB3A}"/>
              </c:ext>
            </c:extLst>
          </c:dPt>
          <c:dPt>
            <c:idx val="121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3-210B-44EE-B691-BB543195FB3A}"/>
              </c:ext>
            </c:extLst>
          </c:dPt>
          <c:dPt>
            <c:idx val="122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5-210B-44EE-B691-BB543195FB3A}"/>
              </c:ext>
            </c:extLst>
          </c:dPt>
          <c:dPt>
            <c:idx val="123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7-210B-44EE-B691-BB543195FB3A}"/>
              </c:ext>
            </c:extLst>
          </c:dPt>
          <c:dPt>
            <c:idx val="124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9-210B-44EE-B691-BB543195FB3A}"/>
              </c:ext>
            </c:extLst>
          </c:dPt>
          <c:dPt>
            <c:idx val="125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B-210B-44EE-B691-BB543195FB3A}"/>
              </c:ext>
            </c:extLst>
          </c:dPt>
          <c:dPt>
            <c:idx val="126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D-210B-44EE-B691-BB543195FB3A}"/>
              </c:ext>
            </c:extLst>
          </c:dPt>
          <c:dPt>
            <c:idx val="127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F-210B-44EE-B691-BB543195FB3A}"/>
              </c:ext>
            </c:extLst>
          </c:dPt>
          <c:dPt>
            <c:idx val="128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1-210B-44EE-B691-BB543195FB3A}"/>
              </c:ext>
            </c:extLst>
          </c:dPt>
          <c:dPt>
            <c:idx val="129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3-210B-44EE-B691-BB543195FB3A}"/>
              </c:ext>
            </c:extLst>
          </c:dPt>
          <c:dPt>
            <c:idx val="130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5-210B-44EE-B691-BB543195FB3A}"/>
              </c:ext>
            </c:extLst>
          </c:dPt>
          <c:dPt>
            <c:idx val="131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7-210B-44EE-B691-BB543195FB3A}"/>
              </c:ext>
            </c:extLst>
          </c:dPt>
          <c:dPt>
            <c:idx val="132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9-210B-44EE-B691-BB543195FB3A}"/>
              </c:ext>
            </c:extLst>
          </c:dPt>
          <c:dPt>
            <c:idx val="133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B-210B-44EE-B691-BB543195FB3A}"/>
              </c:ext>
            </c:extLst>
          </c:dPt>
          <c:dPt>
            <c:idx val="134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D-210B-44EE-B691-BB543195FB3A}"/>
              </c:ext>
            </c:extLst>
          </c:dPt>
          <c:dPt>
            <c:idx val="135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F-210B-44EE-B691-BB543195FB3A}"/>
              </c:ext>
            </c:extLst>
          </c:dPt>
          <c:dPt>
            <c:idx val="136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1-210B-44EE-B691-BB543195FB3A}"/>
              </c:ext>
            </c:extLst>
          </c:dPt>
          <c:dPt>
            <c:idx val="137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3-210B-44EE-B691-BB543195FB3A}"/>
              </c:ext>
            </c:extLst>
          </c:dPt>
          <c:dPt>
            <c:idx val="138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5-210B-44EE-B691-BB543195FB3A}"/>
              </c:ext>
            </c:extLst>
          </c:dPt>
          <c:dPt>
            <c:idx val="139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7-210B-44EE-B691-BB543195FB3A}"/>
              </c:ext>
            </c:extLst>
          </c:dPt>
          <c:dPt>
            <c:idx val="140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9-210B-44EE-B691-BB543195FB3A}"/>
              </c:ext>
            </c:extLst>
          </c:dPt>
          <c:dPt>
            <c:idx val="141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B-210B-44EE-B691-BB543195FB3A}"/>
              </c:ext>
            </c:extLst>
          </c:dPt>
          <c:dPt>
            <c:idx val="142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D-210B-44EE-B691-BB543195FB3A}"/>
              </c:ext>
            </c:extLst>
          </c:dPt>
          <c:dPt>
            <c:idx val="143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F-210B-44EE-B691-BB543195FB3A}"/>
              </c:ext>
            </c:extLst>
          </c:dPt>
          <c:dPt>
            <c:idx val="144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1-210B-44EE-B691-BB543195FB3A}"/>
              </c:ext>
            </c:extLst>
          </c:dPt>
          <c:dPt>
            <c:idx val="145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3-210B-44EE-B691-BB543195FB3A}"/>
              </c:ext>
            </c:extLst>
          </c:dPt>
          <c:dPt>
            <c:idx val="146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5-210B-44EE-B691-BB543195FB3A}"/>
              </c:ext>
            </c:extLst>
          </c:dPt>
          <c:dPt>
            <c:idx val="147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7-210B-44EE-B691-BB543195FB3A}"/>
              </c:ext>
            </c:extLst>
          </c:dPt>
          <c:dPt>
            <c:idx val="148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9-210B-44EE-B691-BB543195FB3A}"/>
              </c:ext>
            </c:extLst>
          </c:dPt>
          <c:dPt>
            <c:idx val="149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B-210B-44EE-B691-BB543195FB3A}"/>
              </c:ext>
            </c:extLst>
          </c:dPt>
          <c:dPt>
            <c:idx val="150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D-210B-44EE-B691-BB543195FB3A}"/>
              </c:ext>
            </c:extLst>
          </c:dPt>
          <c:dPt>
            <c:idx val="151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F-210B-44EE-B691-BB543195FB3A}"/>
              </c:ext>
            </c:extLst>
          </c:dPt>
          <c:dPt>
            <c:idx val="152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1-210B-44EE-B691-BB543195FB3A}"/>
              </c:ext>
            </c:extLst>
          </c:dPt>
          <c:dPt>
            <c:idx val="153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3-210B-44EE-B691-BB543195FB3A}"/>
              </c:ext>
            </c:extLst>
          </c:dPt>
          <c:dPt>
            <c:idx val="154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5-210B-44EE-B691-BB543195FB3A}"/>
              </c:ext>
            </c:extLst>
          </c:dPt>
          <c:dPt>
            <c:idx val="155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7-210B-44EE-B691-BB543195FB3A}"/>
              </c:ext>
            </c:extLst>
          </c:dPt>
          <c:dPt>
            <c:idx val="156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9-210B-44EE-B691-BB543195FB3A}"/>
              </c:ext>
            </c:extLst>
          </c:dPt>
          <c:dPt>
            <c:idx val="157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B-210B-44EE-B691-BB543195FB3A}"/>
              </c:ext>
            </c:extLst>
          </c:dPt>
          <c:dPt>
            <c:idx val="158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D-210B-44EE-B691-BB543195FB3A}"/>
              </c:ext>
            </c:extLst>
          </c:dPt>
          <c:dPt>
            <c:idx val="159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F-210B-44EE-B691-BB543195FB3A}"/>
              </c:ext>
            </c:extLst>
          </c:dPt>
          <c:dPt>
            <c:idx val="160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1-210B-44EE-B691-BB543195FB3A}"/>
              </c:ext>
            </c:extLst>
          </c:dPt>
          <c:dPt>
            <c:idx val="161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3-210B-44EE-B691-BB543195FB3A}"/>
              </c:ext>
            </c:extLst>
          </c:dPt>
          <c:dPt>
            <c:idx val="162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5-210B-44EE-B691-BB543195FB3A}"/>
              </c:ext>
            </c:extLst>
          </c:dPt>
          <c:dPt>
            <c:idx val="163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7-210B-44EE-B691-BB543195FB3A}"/>
              </c:ext>
            </c:extLst>
          </c:dPt>
          <c:dPt>
            <c:idx val="164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9-210B-44EE-B691-BB543195FB3A}"/>
              </c:ext>
            </c:extLst>
          </c:dPt>
          <c:dPt>
            <c:idx val="165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B-210B-44EE-B691-BB543195FB3A}"/>
              </c:ext>
            </c:extLst>
          </c:dPt>
          <c:dPt>
            <c:idx val="166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D-210B-44EE-B691-BB543195FB3A}"/>
              </c:ext>
            </c:extLst>
          </c:dPt>
          <c:dPt>
            <c:idx val="167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F-210B-44EE-B691-BB543195FB3A}"/>
              </c:ext>
            </c:extLst>
          </c:dPt>
          <c:dPt>
            <c:idx val="168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1-210B-44EE-B691-BB543195FB3A}"/>
              </c:ext>
            </c:extLst>
          </c:dPt>
          <c:dPt>
            <c:idx val="169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3-210B-44EE-B691-BB543195FB3A}"/>
              </c:ext>
            </c:extLst>
          </c:dPt>
          <c:dPt>
            <c:idx val="170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5-210B-44EE-B691-BB543195FB3A}"/>
              </c:ext>
            </c:extLst>
          </c:dPt>
          <c:dPt>
            <c:idx val="171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7-210B-44EE-B691-BB543195FB3A}"/>
              </c:ext>
            </c:extLst>
          </c:dPt>
          <c:dPt>
            <c:idx val="172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9-210B-44EE-B691-BB543195FB3A}"/>
              </c:ext>
            </c:extLst>
          </c:dPt>
          <c:dPt>
            <c:idx val="173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B-210B-44EE-B691-BB543195FB3A}"/>
              </c:ext>
            </c:extLst>
          </c:dPt>
          <c:dPt>
            <c:idx val="174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D-210B-44EE-B691-BB543195FB3A}"/>
              </c:ext>
            </c:extLst>
          </c:dPt>
          <c:dPt>
            <c:idx val="175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F-210B-44EE-B691-BB543195FB3A}"/>
              </c:ext>
            </c:extLst>
          </c:dPt>
          <c:dPt>
            <c:idx val="176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1-210B-44EE-B691-BB543195FB3A}"/>
              </c:ext>
            </c:extLst>
          </c:dPt>
          <c:dPt>
            <c:idx val="177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3-210B-44EE-B691-BB543195FB3A}"/>
              </c:ext>
            </c:extLst>
          </c:dPt>
          <c:dPt>
            <c:idx val="178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5-210B-44EE-B691-BB543195FB3A}"/>
              </c:ext>
            </c:extLst>
          </c:dPt>
          <c:dPt>
            <c:idx val="179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7-210B-44EE-B691-BB543195FB3A}"/>
              </c:ext>
            </c:extLst>
          </c:dPt>
          <c:dPt>
            <c:idx val="180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9-210B-44EE-B691-BB543195FB3A}"/>
              </c:ext>
            </c:extLst>
          </c:dPt>
          <c:dPt>
            <c:idx val="181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B-210B-44EE-B691-BB543195FB3A}"/>
              </c:ext>
            </c:extLst>
          </c:dPt>
          <c:dPt>
            <c:idx val="182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D-210B-44EE-B691-BB543195FB3A}"/>
              </c:ext>
            </c:extLst>
          </c:dPt>
          <c:dPt>
            <c:idx val="183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F-210B-44EE-B691-BB543195FB3A}"/>
              </c:ext>
            </c:extLst>
          </c:dPt>
          <c:dPt>
            <c:idx val="184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1-210B-44EE-B691-BB543195FB3A}"/>
              </c:ext>
            </c:extLst>
          </c:dPt>
          <c:dPt>
            <c:idx val="185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3-210B-44EE-B691-BB543195FB3A}"/>
              </c:ext>
            </c:extLst>
          </c:dPt>
          <c:dPt>
            <c:idx val="186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5-210B-44EE-B691-BB543195FB3A}"/>
              </c:ext>
            </c:extLst>
          </c:dPt>
          <c:dPt>
            <c:idx val="187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7-210B-44EE-B691-BB543195FB3A}"/>
              </c:ext>
            </c:extLst>
          </c:dPt>
          <c:dPt>
            <c:idx val="188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9-210B-44EE-B691-BB543195FB3A}"/>
              </c:ext>
            </c:extLst>
          </c:dPt>
          <c:dPt>
            <c:idx val="189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B-210B-44EE-B691-BB543195FB3A}"/>
              </c:ext>
            </c:extLst>
          </c:dPt>
          <c:dPt>
            <c:idx val="190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D-210B-44EE-B691-BB543195FB3A}"/>
              </c:ext>
            </c:extLst>
          </c:dPt>
          <c:dPt>
            <c:idx val="191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F-210B-44EE-B691-BB543195FB3A}"/>
              </c:ext>
            </c:extLst>
          </c:dPt>
          <c:dPt>
            <c:idx val="192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1-210B-44EE-B691-BB543195FB3A}"/>
              </c:ext>
            </c:extLst>
          </c:dPt>
          <c:dPt>
            <c:idx val="193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3-210B-44EE-B691-BB543195FB3A}"/>
              </c:ext>
            </c:extLst>
          </c:dPt>
          <c:dPt>
            <c:idx val="194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5-210B-44EE-B691-BB543195FB3A}"/>
              </c:ext>
            </c:extLst>
          </c:dPt>
          <c:dPt>
            <c:idx val="195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7-210B-44EE-B691-BB543195FB3A}"/>
              </c:ext>
            </c:extLst>
          </c:dPt>
          <c:dPt>
            <c:idx val="196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9-210B-44EE-B691-BB543195FB3A}"/>
              </c:ext>
            </c:extLst>
          </c:dPt>
          <c:dPt>
            <c:idx val="197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B-210B-44EE-B691-BB543195FB3A}"/>
              </c:ext>
            </c:extLst>
          </c:dPt>
          <c:dPt>
            <c:idx val="198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D-210B-44EE-B691-BB543195FB3A}"/>
              </c:ext>
            </c:extLst>
          </c:dPt>
          <c:dPt>
            <c:idx val="199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F-210B-44EE-B691-BB543195FB3A}"/>
              </c:ext>
            </c:extLst>
          </c:dPt>
          <c:dPt>
            <c:idx val="200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1-210B-44EE-B691-BB543195FB3A}"/>
              </c:ext>
            </c:extLst>
          </c:dPt>
          <c:dPt>
            <c:idx val="201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3-210B-44EE-B691-BB543195FB3A}"/>
              </c:ext>
            </c:extLst>
          </c:dPt>
          <c:dPt>
            <c:idx val="202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5-210B-44EE-B691-BB543195FB3A}"/>
              </c:ext>
            </c:extLst>
          </c:dPt>
          <c:dPt>
            <c:idx val="203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7-210B-44EE-B691-BB543195FB3A}"/>
              </c:ext>
            </c:extLst>
          </c:dPt>
          <c:dPt>
            <c:idx val="204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9-210B-44EE-B691-BB543195FB3A}"/>
              </c:ext>
            </c:extLst>
          </c:dPt>
          <c:dPt>
            <c:idx val="205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B-210B-44EE-B691-BB543195FB3A}"/>
              </c:ext>
            </c:extLst>
          </c:dPt>
          <c:dPt>
            <c:idx val="206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D-210B-44EE-B691-BB543195FB3A}"/>
              </c:ext>
            </c:extLst>
          </c:dPt>
          <c:dPt>
            <c:idx val="207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F-210B-44EE-B691-BB543195FB3A}"/>
              </c:ext>
            </c:extLst>
          </c:dPt>
          <c:dPt>
            <c:idx val="208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1-210B-44EE-B691-BB543195FB3A}"/>
              </c:ext>
            </c:extLst>
          </c:dPt>
          <c:dPt>
            <c:idx val="209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3-210B-44EE-B691-BB543195FB3A}"/>
              </c:ext>
            </c:extLst>
          </c:dPt>
          <c:dPt>
            <c:idx val="210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5-210B-44EE-B691-BB543195FB3A}"/>
              </c:ext>
            </c:extLst>
          </c:dPt>
          <c:dPt>
            <c:idx val="211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7-210B-44EE-B691-BB543195FB3A}"/>
              </c:ext>
            </c:extLst>
          </c:dPt>
          <c:dPt>
            <c:idx val="212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9-210B-44EE-B691-BB543195FB3A}"/>
              </c:ext>
            </c:extLst>
          </c:dPt>
          <c:dPt>
            <c:idx val="213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B-210B-44EE-B691-BB543195FB3A}"/>
              </c:ext>
            </c:extLst>
          </c:dPt>
          <c:dPt>
            <c:idx val="214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D-210B-44EE-B691-BB543195FB3A}"/>
              </c:ext>
            </c:extLst>
          </c:dPt>
          <c:dPt>
            <c:idx val="215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F-210B-44EE-B691-BB543195FB3A}"/>
              </c:ext>
            </c:extLst>
          </c:dPt>
          <c:dPt>
            <c:idx val="216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1-210B-44EE-B691-BB543195FB3A}"/>
              </c:ext>
            </c:extLst>
          </c:dPt>
          <c:dPt>
            <c:idx val="217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3-210B-44EE-B691-BB543195FB3A}"/>
              </c:ext>
            </c:extLst>
          </c:dPt>
          <c:dPt>
            <c:idx val="218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5-210B-44EE-B691-BB543195FB3A}"/>
              </c:ext>
            </c:extLst>
          </c:dPt>
          <c:dPt>
            <c:idx val="219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7-210B-44EE-B691-BB543195FB3A}"/>
              </c:ext>
            </c:extLst>
          </c:dPt>
          <c:dPt>
            <c:idx val="220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9-210B-44EE-B691-BB543195FB3A}"/>
              </c:ext>
            </c:extLst>
          </c:dPt>
          <c:dPt>
            <c:idx val="221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B-210B-44EE-B691-BB543195FB3A}"/>
              </c:ext>
            </c:extLst>
          </c:dPt>
          <c:dPt>
            <c:idx val="222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D-210B-44EE-B691-BB543195FB3A}"/>
              </c:ext>
            </c:extLst>
          </c:dPt>
          <c:dPt>
            <c:idx val="223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F-210B-44EE-B691-BB543195FB3A}"/>
              </c:ext>
            </c:extLst>
          </c:dPt>
          <c:dPt>
            <c:idx val="224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1-210B-44EE-B691-BB543195FB3A}"/>
              </c:ext>
            </c:extLst>
          </c:dPt>
          <c:dPt>
            <c:idx val="225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3-210B-44EE-B691-BB543195FB3A}"/>
              </c:ext>
            </c:extLst>
          </c:dPt>
          <c:dPt>
            <c:idx val="226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5-210B-44EE-B691-BB543195FB3A}"/>
              </c:ext>
            </c:extLst>
          </c:dPt>
          <c:dPt>
            <c:idx val="227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7-210B-44EE-B691-BB543195FB3A}"/>
              </c:ext>
            </c:extLst>
          </c:dPt>
          <c:dPt>
            <c:idx val="228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9-210B-44EE-B691-BB543195FB3A}"/>
              </c:ext>
            </c:extLst>
          </c:dPt>
          <c:dPt>
            <c:idx val="229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B-210B-44EE-B691-BB543195FB3A}"/>
              </c:ext>
            </c:extLst>
          </c:dPt>
          <c:dPt>
            <c:idx val="230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D-210B-44EE-B691-BB543195FB3A}"/>
              </c:ext>
            </c:extLst>
          </c:dPt>
          <c:dPt>
            <c:idx val="231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F-210B-44EE-B691-BB543195FB3A}"/>
              </c:ext>
            </c:extLst>
          </c:dPt>
          <c:dPt>
            <c:idx val="232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1-210B-44EE-B691-BB543195FB3A}"/>
              </c:ext>
            </c:extLst>
          </c:dPt>
          <c:dPt>
            <c:idx val="233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3-210B-44EE-B691-BB543195FB3A}"/>
              </c:ext>
            </c:extLst>
          </c:dPt>
          <c:dPt>
            <c:idx val="234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5-210B-44EE-B691-BB543195FB3A}"/>
              </c:ext>
            </c:extLst>
          </c:dPt>
          <c:dPt>
            <c:idx val="235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7-210B-44EE-B691-BB543195FB3A}"/>
              </c:ext>
            </c:extLst>
          </c:dPt>
          <c:dPt>
            <c:idx val="236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9-210B-44EE-B691-BB543195FB3A}"/>
              </c:ext>
            </c:extLst>
          </c:dPt>
          <c:dPt>
            <c:idx val="237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B-210B-44EE-B691-BB543195FB3A}"/>
              </c:ext>
            </c:extLst>
          </c:dPt>
          <c:dPt>
            <c:idx val="238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D-210B-44EE-B691-BB543195FB3A}"/>
              </c:ext>
            </c:extLst>
          </c:dPt>
          <c:dPt>
            <c:idx val="239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F-210B-44EE-B691-BB543195FB3A}"/>
              </c:ext>
            </c:extLst>
          </c:dPt>
          <c:dPt>
            <c:idx val="240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1-210B-44EE-B691-BB543195FB3A}"/>
              </c:ext>
            </c:extLst>
          </c:dPt>
          <c:dPt>
            <c:idx val="241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3-210B-44EE-B691-BB543195FB3A}"/>
              </c:ext>
            </c:extLst>
          </c:dPt>
          <c:dPt>
            <c:idx val="242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5-210B-44EE-B691-BB543195FB3A}"/>
              </c:ext>
            </c:extLst>
          </c:dPt>
          <c:dPt>
            <c:idx val="243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7-210B-44EE-B691-BB543195FB3A}"/>
              </c:ext>
            </c:extLst>
          </c:dPt>
          <c:dPt>
            <c:idx val="244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9-210B-44EE-B691-BB543195FB3A}"/>
              </c:ext>
            </c:extLst>
          </c:dPt>
          <c:dPt>
            <c:idx val="245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B-210B-44EE-B691-BB543195FB3A}"/>
              </c:ext>
            </c:extLst>
          </c:dPt>
          <c:dPt>
            <c:idx val="246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D-210B-44EE-B691-BB543195FB3A}"/>
              </c:ext>
            </c:extLst>
          </c:dPt>
          <c:dPt>
            <c:idx val="247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F-210B-44EE-B691-BB543195FB3A}"/>
              </c:ext>
            </c:extLst>
          </c:dPt>
          <c:dPt>
            <c:idx val="248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1-210B-44EE-B691-BB543195FB3A}"/>
              </c:ext>
            </c:extLst>
          </c:dPt>
          <c:dPt>
            <c:idx val="249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3-210B-44EE-B691-BB543195FB3A}"/>
              </c:ext>
            </c:extLst>
          </c:dPt>
          <c:dPt>
            <c:idx val="250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5-210B-44EE-B691-BB543195FB3A}"/>
              </c:ext>
            </c:extLst>
          </c:dPt>
          <c:dPt>
            <c:idx val="251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7-210B-44EE-B691-BB543195FB3A}"/>
              </c:ext>
            </c:extLst>
          </c:dPt>
          <c:dPt>
            <c:idx val="252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9-210B-44EE-B691-BB543195FB3A}"/>
              </c:ext>
            </c:extLst>
          </c:dPt>
          <c:dPt>
            <c:idx val="253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B-210B-44EE-B691-BB543195FB3A}"/>
              </c:ext>
            </c:extLst>
          </c:dPt>
          <c:dPt>
            <c:idx val="254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D-210B-44EE-B691-BB543195FB3A}"/>
              </c:ext>
            </c:extLst>
          </c:dPt>
          <c:dPt>
            <c:idx val="255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F-210B-44EE-B691-BB543195FB3A}"/>
              </c:ext>
            </c:extLst>
          </c:dPt>
          <c:dPt>
            <c:idx val="256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1-210B-44EE-B691-BB543195FB3A}"/>
              </c:ext>
            </c:extLst>
          </c:dPt>
          <c:dPt>
            <c:idx val="257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3-210B-44EE-B691-BB543195FB3A}"/>
              </c:ext>
            </c:extLst>
          </c:dPt>
          <c:dPt>
            <c:idx val="258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5-210B-44EE-B691-BB543195FB3A}"/>
              </c:ext>
            </c:extLst>
          </c:dPt>
          <c:dPt>
            <c:idx val="259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7-210B-44EE-B691-BB543195FB3A}"/>
              </c:ext>
            </c:extLst>
          </c:dPt>
          <c:dPt>
            <c:idx val="260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9-210B-44EE-B691-BB543195FB3A}"/>
              </c:ext>
            </c:extLst>
          </c:dPt>
          <c:dPt>
            <c:idx val="261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B-210B-44EE-B691-BB543195FB3A}"/>
              </c:ext>
            </c:extLst>
          </c:dPt>
          <c:dPt>
            <c:idx val="262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D-210B-44EE-B691-BB543195FB3A}"/>
              </c:ext>
            </c:extLst>
          </c:dPt>
          <c:dPt>
            <c:idx val="263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F-210B-44EE-B691-BB543195FB3A}"/>
              </c:ext>
            </c:extLst>
          </c:dPt>
          <c:dPt>
            <c:idx val="264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1-210B-44EE-B691-BB543195FB3A}"/>
              </c:ext>
            </c:extLst>
          </c:dPt>
          <c:dPt>
            <c:idx val="265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3-210B-44EE-B691-BB543195FB3A}"/>
              </c:ext>
            </c:extLst>
          </c:dPt>
          <c:dPt>
            <c:idx val="266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5-210B-44EE-B691-BB543195FB3A}"/>
              </c:ext>
            </c:extLst>
          </c:dPt>
          <c:dPt>
            <c:idx val="267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7-210B-44EE-B691-BB543195FB3A}"/>
              </c:ext>
            </c:extLst>
          </c:dPt>
          <c:dPt>
            <c:idx val="268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9-210B-44EE-B691-BB543195FB3A}"/>
              </c:ext>
            </c:extLst>
          </c:dPt>
          <c:dPt>
            <c:idx val="269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B-210B-44EE-B691-BB543195FB3A}"/>
              </c:ext>
            </c:extLst>
          </c:dPt>
          <c:dPt>
            <c:idx val="270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D-210B-44EE-B691-BB543195FB3A}"/>
              </c:ext>
            </c:extLst>
          </c:dPt>
          <c:dPt>
            <c:idx val="271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F-210B-44EE-B691-BB543195FB3A}"/>
              </c:ext>
            </c:extLst>
          </c:dPt>
          <c:dPt>
            <c:idx val="272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1-210B-44EE-B691-BB543195FB3A}"/>
              </c:ext>
            </c:extLst>
          </c:dPt>
          <c:dPt>
            <c:idx val="273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3-210B-44EE-B691-BB543195FB3A}"/>
              </c:ext>
            </c:extLst>
          </c:dPt>
          <c:dPt>
            <c:idx val="274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5-210B-44EE-B691-BB543195FB3A}"/>
              </c:ext>
            </c:extLst>
          </c:dPt>
          <c:dPt>
            <c:idx val="275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7-210B-44EE-B691-BB543195FB3A}"/>
              </c:ext>
            </c:extLst>
          </c:dPt>
          <c:dPt>
            <c:idx val="276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9-210B-44EE-B691-BB543195FB3A}"/>
              </c:ext>
            </c:extLst>
          </c:dPt>
          <c:dPt>
            <c:idx val="277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B-210B-44EE-B691-BB543195FB3A}"/>
              </c:ext>
            </c:extLst>
          </c:dPt>
          <c:dPt>
            <c:idx val="278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D-210B-44EE-B691-BB543195FB3A}"/>
              </c:ext>
            </c:extLst>
          </c:dPt>
          <c:dPt>
            <c:idx val="279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F-210B-44EE-B691-BB543195FB3A}"/>
              </c:ext>
            </c:extLst>
          </c:dPt>
          <c:dPt>
            <c:idx val="280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1-210B-44EE-B691-BB543195FB3A}"/>
              </c:ext>
            </c:extLst>
          </c:dPt>
          <c:dPt>
            <c:idx val="281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3-210B-44EE-B691-BB543195FB3A}"/>
              </c:ext>
            </c:extLst>
          </c:dPt>
          <c:dPt>
            <c:idx val="282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5-210B-44EE-B691-BB543195FB3A}"/>
              </c:ext>
            </c:extLst>
          </c:dPt>
          <c:dPt>
            <c:idx val="283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7-210B-44EE-B691-BB543195FB3A}"/>
              </c:ext>
            </c:extLst>
          </c:dPt>
          <c:dPt>
            <c:idx val="284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9-210B-44EE-B691-BB543195FB3A}"/>
              </c:ext>
            </c:extLst>
          </c:dPt>
          <c:dPt>
            <c:idx val="285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B-210B-44EE-B691-BB543195FB3A}"/>
              </c:ext>
            </c:extLst>
          </c:dPt>
          <c:dPt>
            <c:idx val="286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D-210B-44EE-B691-BB543195FB3A}"/>
              </c:ext>
            </c:extLst>
          </c:dPt>
          <c:dPt>
            <c:idx val="287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F-210B-44EE-B691-BB543195FB3A}"/>
              </c:ext>
            </c:extLst>
          </c:dPt>
          <c:dPt>
            <c:idx val="288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1-210B-44EE-B691-BB543195FB3A}"/>
              </c:ext>
            </c:extLst>
          </c:dPt>
          <c:dPt>
            <c:idx val="289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3-210B-44EE-B691-BB543195FB3A}"/>
              </c:ext>
            </c:extLst>
          </c:dPt>
          <c:dPt>
            <c:idx val="290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5-210B-44EE-B691-BB543195FB3A}"/>
              </c:ext>
            </c:extLst>
          </c:dPt>
          <c:dPt>
            <c:idx val="291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7-210B-44EE-B691-BB543195FB3A}"/>
              </c:ext>
            </c:extLst>
          </c:dPt>
          <c:dPt>
            <c:idx val="292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9-210B-44EE-B691-BB543195FB3A}"/>
              </c:ext>
            </c:extLst>
          </c:dPt>
          <c:dPt>
            <c:idx val="293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B-210B-44EE-B691-BB543195FB3A}"/>
              </c:ext>
            </c:extLst>
          </c:dPt>
          <c:dPt>
            <c:idx val="294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D-210B-44EE-B691-BB543195FB3A}"/>
              </c:ext>
            </c:extLst>
          </c:dPt>
          <c:dPt>
            <c:idx val="295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F-210B-44EE-B691-BB543195FB3A}"/>
              </c:ext>
            </c:extLst>
          </c:dPt>
          <c:dPt>
            <c:idx val="296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1-210B-44EE-B691-BB543195FB3A}"/>
              </c:ext>
            </c:extLst>
          </c:dPt>
          <c:dPt>
            <c:idx val="297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3-210B-44EE-B691-BB543195FB3A}"/>
              </c:ext>
            </c:extLst>
          </c:dPt>
          <c:dPt>
            <c:idx val="298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5-210B-44EE-B691-BB543195FB3A}"/>
              </c:ext>
            </c:extLst>
          </c:dPt>
          <c:dPt>
            <c:idx val="299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7-210B-44EE-B691-BB543195FB3A}"/>
              </c:ext>
            </c:extLst>
          </c:dPt>
          <c:dPt>
            <c:idx val="300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9-210B-44EE-B691-BB543195FB3A}"/>
              </c:ext>
            </c:extLst>
          </c:dPt>
          <c:dPt>
            <c:idx val="301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B-210B-44EE-B691-BB543195FB3A}"/>
              </c:ext>
            </c:extLst>
          </c:dPt>
          <c:dPt>
            <c:idx val="302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D-210B-44EE-B691-BB543195FB3A}"/>
              </c:ext>
            </c:extLst>
          </c:dPt>
          <c:dPt>
            <c:idx val="303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F-210B-44EE-B691-BB543195FB3A}"/>
              </c:ext>
            </c:extLst>
          </c:dPt>
          <c:dPt>
            <c:idx val="304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1-210B-44EE-B691-BB543195FB3A}"/>
              </c:ext>
            </c:extLst>
          </c:dPt>
          <c:dPt>
            <c:idx val="305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3-210B-44EE-B691-BB543195FB3A}"/>
              </c:ext>
            </c:extLst>
          </c:dPt>
          <c:dPt>
            <c:idx val="306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5-210B-44EE-B691-BB543195FB3A}"/>
              </c:ext>
            </c:extLst>
          </c:dPt>
          <c:dPt>
            <c:idx val="307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7-210B-44EE-B691-BB543195FB3A}"/>
              </c:ext>
            </c:extLst>
          </c:dPt>
          <c:dPt>
            <c:idx val="308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9-210B-44EE-B691-BB543195FB3A}"/>
              </c:ext>
            </c:extLst>
          </c:dPt>
          <c:dPt>
            <c:idx val="309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B-210B-44EE-B691-BB543195FB3A}"/>
              </c:ext>
            </c:extLst>
          </c:dPt>
          <c:dPt>
            <c:idx val="310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D-210B-44EE-B691-BB543195FB3A}"/>
              </c:ext>
            </c:extLst>
          </c:dPt>
          <c:dPt>
            <c:idx val="311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F-210B-44EE-B691-BB543195FB3A}"/>
              </c:ext>
            </c:extLst>
          </c:dPt>
          <c:dPt>
            <c:idx val="312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1-210B-44EE-B691-BB543195FB3A}"/>
              </c:ext>
            </c:extLst>
          </c:dPt>
          <c:dPt>
            <c:idx val="313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3-210B-44EE-B691-BB543195FB3A}"/>
              </c:ext>
            </c:extLst>
          </c:dPt>
          <c:dPt>
            <c:idx val="314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5-210B-44EE-B691-BB543195FB3A}"/>
              </c:ext>
            </c:extLst>
          </c:dPt>
          <c:dPt>
            <c:idx val="315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7-210B-44EE-B691-BB543195FB3A}"/>
              </c:ext>
            </c:extLst>
          </c:dPt>
          <c:dPt>
            <c:idx val="316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9-210B-44EE-B691-BB543195FB3A}"/>
              </c:ext>
            </c:extLst>
          </c:dPt>
          <c:dPt>
            <c:idx val="317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B-210B-44EE-B691-BB543195FB3A}"/>
              </c:ext>
            </c:extLst>
          </c:dPt>
          <c:dPt>
            <c:idx val="318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D-210B-44EE-B691-BB543195FB3A}"/>
              </c:ext>
            </c:extLst>
          </c:dPt>
          <c:dPt>
            <c:idx val="319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F-210B-44EE-B691-BB543195FB3A}"/>
              </c:ext>
            </c:extLst>
          </c:dPt>
          <c:dPt>
            <c:idx val="320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1-210B-44EE-B691-BB543195FB3A}"/>
              </c:ext>
            </c:extLst>
          </c:dPt>
          <c:dPt>
            <c:idx val="321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3-210B-44EE-B691-BB543195FB3A}"/>
              </c:ext>
            </c:extLst>
          </c:dPt>
          <c:dPt>
            <c:idx val="322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5-210B-44EE-B691-BB543195FB3A}"/>
              </c:ext>
            </c:extLst>
          </c:dPt>
          <c:dPt>
            <c:idx val="323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7-210B-44EE-B691-BB543195FB3A}"/>
              </c:ext>
            </c:extLst>
          </c:dPt>
          <c:dPt>
            <c:idx val="324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9-210B-44EE-B691-BB543195FB3A}"/>
              </c:ext>
            </c:extLst>
          </c:dPt>
          <c:dPt>
            <c:idx val="325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B-210B-44EE-B691-BB543195FB3A}"/>
              </c:ext>
            </c:extLst>
          </c:dPt>
          <c:dPt>
            <c:idx val="326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D-210B-44EE-B691-BB543195FB3A}"/>
              </c:ext>
            </c:extLst>
          </c:dPt>
          <c:dPt>
            <c:idx val="327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F-210B-44EE-B691-BB543195FB3A}"/>
              </c:ext>
            </c:extLst>
          </c:dPt>
          <c:dPt>
            <c:idx val="328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1-210B-44EE-B691-BB543195FB3A}"/>
              </c:ext>
            </c:extLst>
          </c:dPt>
          <c:dPt>
            <c:idx val="329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3-210B-44EE-B691-BB543195FB3A}"/>
              </c:ext>
            </c:extLst>
          </c:dPt>
          <c:dPt>
            <c:idx val="330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5-210B-44EE-B691-BB543195FB3A}"/>
              </c:ext>
            </c:extLst>
          </c:dPt>
          <c:dPt>
            <c:idx val="331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7-210B-44EE-B691-BB543195FB3A}"/>
              </c:ext>
            </c:extLst>
          </c:dPt>
          <c:dPt>
            <c:idx val="332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9-210B-44EE-B691-BB543195FB3A}"/>
              </c:ext>
            </c:extLst>
          </c:dPt>
          <c:dPt>
            <c:idx val="333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B-210B-44EE-B691-BB543195FB3A}"/>
              </c:ext>
            </c:extLst>
          </c:dPt>
          <c:dPt>
            <c:idx val="334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D-210B-44EE-B691-BB543195FB3A}"/>
              </c:ext>
            </c:extLst>
          </c:dPt>
          <c:dPt>
            <c:idx val="335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F-210B-44EE-B691-BB543195FB3A}"/>
              </c:ext>
            </c:extLst>
          </c:dPt>
          <c:dPt>
            <c:idx val="336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1-210B-44EE-B691-BB543195FB3A}"/>
              </c:ext>
            </c:extLst>
          </c:dPt>
          <c:dPt>
            <c:idx val="337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3-210B-44EE-B691-BB543195FB3A}"/>
              </c:ext>
            </c:extLst>
          </c:dPt>
          <c:dPt>
            <c:idx val="338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5-210B-44EE-B691-BB543195FB3A}"/>
              </c:ext>
            </c:extLst>
          </c:dPt>
          <c:dPt>
            <c:idx val="339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7-210B-44EE-B691-BB543195FB3A}"/>
              </c:ext>
            </c:extLst>
          </c:dPt>
          <c:dPt>
            <c:idx val="340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9-210B-44EE-B691-BB543195FB3A}"/>
              </c:ext>
            </c:extLst>
          </c:dPt>
          <c:dPt>
            <c:idx val="341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B-210B-44EE-B691-BB543195FB3A}"/>
              </c:ext>
            </c:extLst>
          </c:dPt>
          <c:dPt>
            <c:idx val="342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D-210B-44EE-B691-BB543195FB3A}"/>
              </c:ext>
            </c:extLst>
          </c:dPt>
          <c:dPt>
            <c:idx val="343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F-210B-44EE-B691-BB543195FB3A}"/>
              </c:ext>
            </c:extLst>
          </c:dPt>
          <c:dPt>
            <c:idx val="344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1-210B-44EE-B691-BB543195FB3A}"/>
              </c:ext>
            </c:extLst>
          </c:dPt>
          <c:dPt>
            <c:idx val="345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3-210B-44EE-B691-BB543195FB3A}"/>
              </c:ext>
            </c:extLst>
          </c:dPt>
          <c:dPt>
            <c:idx val="346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5-210B-44EE-B691-BB543195FB3A}"/>
              </c:ext>
            </c:extLst>
          </c:dPt>
          <c:dPt>
            <c:idx val="347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7-210B-44EE-B691-BB543195FB3A}"/>
              </c:ext>
            </c:extLst>
          </c:dPt>
          <c:dPt>
            <c:idx val="348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9-210B-44EE-B691-BB543195FB3A}"/>
              </c:ext>
            </c:extLst>
          </c:dPt>
          <c:dPt>
            <c:idx val="349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B-210B-44EE-B691-BB543195FB3A}"/>
              </c:ext>
            </c:extLst>
          </c:dPt>
          <c:dPt>
            <c:idx val="350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D-210B-44EE-B691-BB543195FB3A}"/>
              </c:ext>
            </c:extLst>
          </c:dPt>
          <c:dPt>
            <c:idx val="351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F-210B-44EE-B691-BB543195FB3A}"/>
              </c:ext>
            </c:extLst>
          </c:dPt>
          <c:dPt>
            <c:idx val="352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1-210B-44EE-B691-BB543195FB3A}"/>
              </c:ext>
            </c:extLst>
          </c:dPt>
          <c:dPt>
            <c:idx val="353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3-210B-44EE-B691-BB543195FB3A}"/>
              </c:ext>
            </c:extLst>
          </c:dPt>
          <c:dPt>
            <c:idx val="354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5-210B-44EE-B691-BB543195FB3A}"/>
              </c:ext>
            </c:extLst>
          </c:dPt>
          <c:dPt>
            <c:idx val="355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7-210B-44EE-B691-BB543195FB3A}"/>
              </c:ext>
            </c:extLst>
          </c:dPt>
          <c:dPt>
            <c:idx val="356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9-210B-44EE-B691-BB543195FB3A}"/>
              </c:ext>
            </c:extLst>
          </c:dPt>
          <c:dPt>
            <c:idx val="357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B-210B-44EE-B691-BB543195FB3A}"/>
              </c:ext>
            </c:extLst>
          </c:dPt>
          <c:dPt>
            <c:idx val="358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D-210B-44EE-B691-BB543195FB3A}"/>
              </c:ext>
            </c:extLst>
          </c:dPt>
          <c:dPt>
            <c:idx val="359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F-210B-44EE-B691-BB543195FB3A}"/>
              </c:ext>
            </c:extLst>
          </c:dPt>
          <c:dPt>
            <c:idx val="360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1-210B-44EE-B691-BB543195FB3A}"/>
              </c:ext>
            </c:extLst>
          </c:dPt>
          <c:dPt>
            <c:idx val="361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3-210B-44EE-B691-BB543195FB3A}"/>
              </c:ext>
            </c:extLst>
          </c:dPt>
          <c:dPt>
            <c:idx val="362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5-210B-44EE-B691-BB543195FB3A}"/>
              </c:ext>
            </c:extLst>
          </c:dPt>
          <c:dPt>
            <c:idx val="363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7-210B-44EE-B691-BB543195FB3A}"/>
              </c:ext>
            </c:extLst>
          </c:dPt>
          <c:dPt>
            <c:idx val="364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9-210B-44EE-B691-BB543195FB3A}"/>
              </c:ext>
            </c:extLst>
          </c:dPt>
          <c:dPt>
            <c:idx val="365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B-210B-44EE-B691-BB543195FB3A}"/>
              </c:ext>
            </c:extLst>
          </c:dPt>
          <c:dPt>
            <c:idx val="366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D-210B-44EE-B691-BB543195FB3A}"/>
              </c:ext>
            </c:extLst>
          </c:dPt>
          <c:dPt>
            <c:idx val="367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F-210B-44EE-B691-BB543195FB3A}"/>
              </c:ext>
            </c:extLst>
          </c:dPt>
          <c:dPt>
            <c:idx val="368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1-210B-44EE-B691-BB543195FB3A}"/>
              </c:ext>
            </c:extLst>
          </c:dPt>
          <c:dPt>
            <c:idx val="369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3-210B-44EE-B691-BB543195FB3A}"/>
              </c:ext>
            </c:extLst>
          </c:dPt>
          <c:dPt>
            <c:idx val="370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5-210B-44EE-B691-BB543195FB3A}"/>
              </c:ext>
            </c:extLst>
          </c:dPt>
          <c:dPt>
            <c:idx val="371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7-210B-44EE-B691-BB543195FB3A}"/>
              </c:ext>
            </c:extLst>
          </c:dPt>
          <c:dPt>
            <c:idx val="372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9-210B-44EE-B691-BB543195FB3A}"/>
              </c:ext>
            </c:extLst>
          </c:dPt>
          <c:dPt>
            <c:idx val="373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B-210B-44EE-B691-BB543195FB3A}"/>
              </c:ext>
            </c:extLst>
          </c:dPt>
          <c:dPt>
            <c:idx val="374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D-210B-44EE-B691-BB543195FB3A}"/>
              </c:ext>
            </c:extLst>
          </c:dPt>
          <c:dPt>
            <c:idx val="375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F-210B-44EE-B691-BB543195FB3A}"/>
              </c:ext>
            </c:extLst>
          </c:dPt>
          <c:dPt>
            <c:idx val="376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1-210B-44EE-B691-BB543195FB3A}"/>
              </c:ext>
            </c:extLst>
          </c:dPt>
          <c:dPt>
            <c:idx val="377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3-210B-44EE-B691-BB543195FB3A}"/>
              </c:ext>
            </c:extLst>
          </c:dPt>
          <c:dPt>
            <c:idx val="378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5-210B-44EE-B691-BB543195FB3A}"/>
              </c:ext>
            </c:extLst>
          </c:dPt>
          <c:dPt>
            <c:idx val="379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7-210B-44EE-B691-BB543195FB3A}"/>
              </c:ext>
            </c:extLst>
          </c:dPt>
          <c:dPt>
            <c:idx val="380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9-210B-44EE-B691-BB543195FB3A}"/>
              </c:ext>
            </c:extLst>
          </c:dPt>
          <c:dPt>
            <c:idx val="381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B-210B-44EE-B691-BB543195FB3A}"/>
              </c:ext>
            </c:extLst>
          </c:dPt>
          <c:dPt>
            <c:idx val="382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D-210B-44EE-B691-BB543195FB3A}"/>
              </c:ext>
            </c:extLst>
          </c:dPt>
          <c:dPt>
            <c:idx val="383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F-210B-44EE-B691-BB543195FB3A}"/>
              </c:ext>
            </c:extLst>
          </c:dPt>
          <c:dPt>
            <c:idx val="384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1-210B-44EE-B691-BB543195FB3A}"/>
              </c:ext>
            </c:extLst>
          </c:dPt>
          <c:dPt>
            <c:idx val="385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3-210B-44EE-B691-BB543195FB3A}"/>
              </c:ext>
            </c:extLst>
          </c:dPt>
          <c:dPt>
            <c:idx val="386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5-210B-44EE-B691-BB543195FB3A}"/>
              </c:ext>
            </c:extLst>
          </c:dPt>
          <c:dPt>
            <c:idx val="387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7-210B-44EE-B691-BB543195FB3A}"/>
              </c:ext>
            </c:extLst>
          </c:dPt>
          <c:dPt>
            <c:idx val="388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9-210B-44EE-B691-BB543195FB3A}"/>
              </c:ext>
            </c:extLst>
          </c:dPt>
          <c:dPt>
            <c:idx val="389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B-210B-44EE-B691-BB543195FB3A}"/>
              </c:ext>
            </c:extLst>
          </c:dPt>
          <c:dPt>
            <c:idx val="390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D-210B-44EE-B691-BB543195FB3A}"/>
              </c:ext>
            </c:extLst>
          </c:dPt>
          <c:dPt>
            <c:idx val="391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F-210B-44EE-B691-BB543195FB3A}"/>
              </c:ext>
            </c:extLst>
          </c:dPt>
          <c:dPt>
            <c:idx val="392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1-210B-44EE-B691-BB543195FB3A}"/>
              </c:ext>
            </c:extLst>
          </c:dPt>
          <c:dPt>
            <c:idx val="393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3-210B-44EE-B691-BB543195FB3A}"/>
              </c:ext>
            </c:extLst>
          </c:dPt>
          <c:dPt>
            <c:idx val="394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5-210B-44EE-B691-BB543195FB3A}"/>
              </c:ext>
            </c:extLst>
          </c:dPt>
          <c:dPt>
            <c:idx val="395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7-210B-44EE-B691-BB543195FB3A}"/>
              </c:ext>
            </c:extLst>
          </c:dPt>
          <c:dPt>
            <c:idx val="396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9-210B-44EE-B691-BB543195FB3A}"/>
              </c:ext>
            </c:extLst>
          </c:dPt>
          <c:dPt>
            <c:idx val="397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B-210B-44EE-B691-BB543195FB3A}"/>
              </c:ext>
            </c:extLst>
          </c:dPt>
          <c:dPt>
            <c:idx val="398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D-210B-44EE-B691-BB543195FB3A}"/>
              </c:ext>
            </c:extLst>
          </c:dPt>
          <c:dPt>
            <c:idx val="399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F-210B-44EE-B691-BB543195FB3A}"/>
              </c:ext>
            </c:extLst>
          </c:dPt>
          <c:dPt>
            <c:idx val="400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1-210B-44EE-B691-BB543195FB3A}"/>
              </c:ext>
            </c:extLst>
          </c:dPt>
          <c:dPt>
            <c:idx val="401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3-210B-44EE-B691-BB543195FB3A}"/>
              </c:ext>
            </c:extLst>
          </c:dPt>
          <c:dPt>
            <c:idx val="402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5-210B-44EE-B691-BB543195FB3A}"/>
              </c:ext>
            </c:extLst>
          </c:dPt>
          <c:dPt>
            <c:idx val="403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7-210B-44EE-B691-BB543195FB3A}"/>
              </c:ext>
            </c:extLst>
          </c:dPt>
          <c:dPt>
            <c:idx val="404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9-210B-44EE-B691-BB543195FB3A}"/>
              </c:ext>
            </c:extLst>
          </c:dPt>
          <c:dPt>
            <c:idx val="405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B-210B-44EE-B691-BB543195FB3A}"/>
              </c:ext>
            </c:extLst>
          </c:dPt>
          <c:dPt>
            <c:idx val="406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D-210B-44EE-B691-BB543195FB3A}"/>
              </c:ext>
            </c:extLst>
          </c:dPt>
          <c:dPt>
            <c:idx val="407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F-210B-44EE-B691-BB543195FB3A}"/>
              </c:ext>
            </c:extLst>
          </c:dPt>
          <c:dPt>
            <c:idx val="408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1-210B-44EE-B691-BB543195FB3A}"/>
              </c:ext>
            </c:extLst>
          </c:dPt>
          <c:dPt>
            <c:idx val="409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3-210B-44EE-B691-BB543195FB3A}"/>
              </c:ext>
            </c:extLst>
          </c:dPt>
          <c:dPt>
            <c:idx val="410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5-210B-44EE-B691-BB543195FB3A}"/>
              </c:ext>
            </c:extLst>
          </c:dPt>
          <c:dPt>
            <c:idx val="411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7-210B-44EE-B691-BB543195FB3A}"/>
              </c:ext>
            </c:extLst>
          </c:dPt>
          <c:dPt>
            <c:idx val="412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9-210B-44EE-B691-BB543195FB3A}"/>
              </c:ext>
            </c:extLst>
          </c:dPt>
          <c:dPt>
            <c:idx val="413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B-210B-44EE-B691-BB543195FB3A}"/>
              </c:ext>
            </c:extLst>
          </c:dPt>
          <c:dPt>
            <c:idx val="414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D-210B-44EE-B691-BB543195FB3A}"/>
              </c:ext>
            </c:extLst>
          </c:dPt>
          <c:dPt>
            <c:idx val="415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F-210B-44EE-B691-BB543195FB3A}"/>
              </c:ext>
            </c:extLst>
          </c:dPt>
          <c:dPt>
            <c:idx val="416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1-210B-44EE-B691-BB543195FB3A}"/>
              </c:ext>
            </c:extLst>
          </c:dPt>
          <c:dPt>
            <c:idx val="417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3-210B-44EE-B691-BB543195FB3A}"/>
              </c:ext>
            </c:extLst>
          </c:dPt>
          <c:dPt>
            <c:idx val="418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5-210B-44EE-B691-BB543195FB3A}"/>
              </c:ext>
            </c:extLst>
          </c:dPt>
          <c:dPt>
            <c:idx val="419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7-210B-44EE-B691-BB543195FB3A}"/>
              </c:ext>
            </c:extLst>
          </c:dPt>
          <c:dPt>
            <c:idx val="420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9-210B-44EE-B691-BB543195FB3A}"/>
              </c:ext>
            </c:extLst>
          </c:dPt>
          <c:dPt>
            <c:idx val="421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B-210B-44EE-B691-BB543195FB3A}"/>
              </c:ext>
            </c:extLst>
          </c:dPt>
          <c:dPt>
            <c:idx val="422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D-210B-44EE-B691-BB543195FB3A}"/>
              </c:ext>
            </c:extLst>
          </c:dPt>
          <c:dPt>
            <c:idx val="423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F-210B-44EE-B691-BB543195FB3A}"/>
              </c:ext>
            </c:extLst>
          </c:dPt>
          <c:dPt>
            <c:idx val="424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1-210B-44EE-B691-BB543195FB3A}"/>
              </c:ext>
            </c:extLst>
          </c:dPt>
          <c:dPt>
            <c:idx val="425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3-210B-44EE-B691-BB543195FB3A}"/>
              </c:ext>
            </c:extLst>
          </c:dPt>
          <c:dPt>
            <c:idx val="426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5-210B-44EE-B691-BB543195FB3A}"/>
              </c:ext>
            </c:extLst>
          </c:dPt>
          <c:dPt>
            <c:idx val="427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7-210B-44EE-B691-BB543195FB3A}"/>
              </c:ext>
            </c:extLst>
          </c:dPt>
          <c:dPt>
            <c:idx val="428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9-210B-44EE-B691-BB543195FB3A}"/>
              </c:ext>
            </c:extLst>
          </c:dPt>
          <c:dPt>
            <c:idx val="429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B-210B-44EE-B691-BB543195FB3A}"/>
              </c:ext>
            </c:extLst>
          </c:dPt>
          <c:dPt>
            <c:idx val="430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D-210B-44EE-B691-BB543195FB3A}"/>
              </c:ext>
            </c:extLst>
          </c:dPt>
          <c:dPt>
            <c:idx val="431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F-210B-44EE-B691-BB543195FB3A}"/>
              </c:ext>
            </c:extLst>
          </c:dPt>
          <c:dPt>
            <c:idx val="432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1-210B-44EE-B691-BB543195FB3A}"/>
              </c:ext>
            </c:extLst>
          </c:dPt>
          <c:dPt>
            <c:idx val="433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3-210B-44EE-B691-BB543195FB3A}"/>
              </c:ext>
            </c:extLst>
          </c:dPt>
          <c:dPt>
            <c:idx val="434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5-210B-44EE-B691-BB543195FB3A}"/>
              </c:ext>
            </c:extLst>
          </c:dPt>
          <c:dPt>
            <c:idx val="435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7-210B-44EE-B691-BB543195FB3A}"/>
              </c:ext>
            </c:extLst>
          </c:dPt>
          <c:dPt>
            <c:idx val="436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9-210B-44EE-B691-BB543195FB3A}"/>
              </c:ext>
            </c:extLst>
          </c:dPt>
          <c:dPt>
            <c:idx val="437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B-210B-44EE-B691-BB543195FB3A}"/>
              </c:ext>
            </c:extLst>
          </c:dPt>
          <c:dPt>
            <c:idx val="438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D-210B-44EE-B691-BB543195FB3A}"/>
              </c:ext>
            </c:extLst>
          </c:dPt>
          <c:dPt>
            <c:idx val="439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F-210B-44EE-B691-BB543195FB3A}"/>
              </c:ext>
            </c:extLst>
          </c:dPt>
          <c:dPt>
            <c:idx val="440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1-210B-44EE-B691-BB543195FB3A}"/>
              </c:ext>
            </c:extLst>
          </c:dPt>
          <c:dPt>
            <c:idx val="441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3-210B-44EE-B691-BB543195FB3A}"/>
              </c:ext>
            </c:extLst>
          </c:dPt>
          <c:dPt>
            <c:idx val="442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5-210B-44EE-B691-BB543195FB3A}"/>
              </c:ext>
            </c:extLst>
          </c:dPt>
          <c:dPt>
            <c:idx val="443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7-210B-44EE-B691-BB543195FB3A}"/>
              </c:ext>
            </c:extLst>
          </c:dPt>
          <c:dPt>
            <c:idx val="444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9-210B-44EE-B691-BB543195FB3A}"/>
              </c:ext>
            </c:extLst>
          </c:dPt>
          <c:dPt>
            <c:idx val="445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B-210B-44EE-B691-BB543195FB3A}"/>
              </c:ext>
            </c:extLst>
          </c:dPt>
          <c:dPt>
            <c:idx val="446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D-210B-44EE-B691-BB543195FB3A}"/>
              </c:ext>
            </c:extLst>
          </c:dPt>
          <c:dPt>
            <c:idx val="447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F-210B-44EE-B691-BB543195FB3A}"/>
              </c:ext>
            </c:extLst>
          </c:dPt>
          <c:dPt>
            <c:idx val="448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1-210B-44EE-B691-BB543195FB3A}"/>
              </c:ext>
            </c:extLst>
          </c:dPt>
          <c:dPt>
            <c:idx val="449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3-210B-44EE-B691-BB543195FB3A}"/>
              </c:ext>
            </c:extLst>
          </c:dPt>
          <c:dPt>
            <c:idx val="450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5-210B-44EE-B691-BB543195FB3A}"/>
              </c:ext>
            </c:extLst>
          </c:dPt>
          <c:dPt>
            <c:idx val="451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7-210B-44EE-B691-BB543195FB3A}"/>
              </c:ext>
            </c:extLst>
          </c:dPt>
          <c:dPt>
            <c:idx val="452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9-210B-44EE-B691-BB543195FB3A}"/>
              </c:ext>
            </c:extLst>
          </c:dPt>
          <c:dPt>
            <c:idx val="453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B-210B-44EE-B691-BB543195FB3A}"/>
              </c:ext>
            </c:extLst>
          </c:dPt>
          <c:dPt>
            <c:idx val="454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D-210B-44EE-B691-BB543195FB3A}"/>
              </c:ext>
            </c:extLst>
          </c:dPt>
          <c:dPt>
            <c:idx val="455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F-210B-44EE-B691-BB543195FB3A}"/>
              </c:ext>
            </c:extLst>
          </c:dPt>
          <c:dPt>
            <c:idx val="456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1-210B-44EE-B691-BB543195FB3A}"/>
              </c:ext>
            </c:extLst>
          </c:dPt>
          <c:dPt>
            <c:idx val="457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3-210B-44EE-B691-BB543195FB3A}"/>
              </c:ext>
            </c:extLst>
          </c:dPt>
          <c:dPt>
            <c:idx val="458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5-210B-44EE-B691-BB543195FB3A}"/>
              </c:ext>
            </c:extLst>
          </c:dPt>
          <c:dPt>
            <c:idx val="459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7-210B-44EE-B691-BB543195FB3A}"/>
              </c:ext>
            </c:extLst>
          </c:dPt>
          <c:dPt>
            <c:idx val="460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9-210B-44EE-B691-BB543195FB3A}"/>
              </c:ext>
            </c:extLst>
          </c:dPt>
          <c:dPt>
            <c:idx val="461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B-210B-44EE-B691-BB543195FB3A}"/>
              </c:ext>
            </c:extLst>
          </c:dPt>
          <c:dPt>
            <c:idx val="462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D-210B-44EE-B691-BB543195FB3A}"/>
              </c:ext>
            </c:extLst>
          </c:dPt>
          <c:dPt>
            <c:idx val="463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F-210B-44EE-B691-BB543195FB3A}"/>
              </c:ext>
            </c:extLst>
          </c:dPt>
          <c:dPt>
            <c:idx val="464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1-210B-44EE-B691-BB543195FB3A}"/>
              </c:ext>
            </c:extLst>
          </c:dPt>
          <c:dPt>
            <c:idx val="465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3-210B-44EE-B691-BB543195FB3A}"/>
              </c:ext>
            </c:extLst>
          </c:dPt>
          <c:dPt>
            <c:idx val="466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5-210B-44EE-B691-BB543195FB3A}"/>
              </c:ext>
            </c:extLst>
          </c:dPt>
          <c:dPt>
            <c:idx val="467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7-210B-44EE-B691-BB543195FB3A}"/>
              </c:ext>
            </c:extLst>
          </c:dPt>
          <c:dPt>
            <c:idx val="468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9-210B-44EE-B691-BB543195FB3A}"/>
              </c:ext>
            </c:extLst>
          </c:dPt>
          <c:dPt>
            <c:idx val="469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B-210B-44EE-B691-BB543195FB3A}"/>
              </c:ext>
            </c:extLst>
          </c:dPt>
          <c:dPt>
            <c:idx val="470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D-210B-44EE-B691-BB543195FB3A}"/>
              </c:ext>
            </c:extLst>
          </c:dPt>
          <c:dPt>
            <c:idx val="471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F-210B-44EE-B691-BB543195FB3A}"/>
              </c:ext>
            </c:extLst>
          </c:dPt>
          <c:dPt>
            <c:idx val="472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1-210B-44EE-B691-BB543195FB3A}"/>
              </c:ext>
            </c:extLst>
          </c:dPt>
          <c:dPt>
            <c:idx val="473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3-210B-44EE-B691-BB543195FB3A}"/>
              </c:ext>
            </c:extLst>
          </c:dPt>
          <c:dPt>
            <c:idx val="474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5-210B-44EE-B691-BB543195FB3A}"/>
              </c:ext>
            </c:extLst>
          </c:dPt>
          <c:dPt>
            <c:idx val="475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7-210B-44EE-B691-BB543195FB3A}"/>
              </c:ext>
            </c:extLst>
          </c:dPt>
          <c:dPt>
            <c:idx val="476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9-210B-44EE-B691-BB543195FB3A}"/>
              </c:ext>
            </c:extLst>
          </c:dPt>
          <c:dPt>
            <c:idx val="477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B-210B-44EE-B691-BB543195FB3A}"/>
              </c:ext>
            </c:extLst>
          </c:dPt>
          <c:dPt>
            <c:idx val="478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D-210B-44EE-B691-BB543195FB3A}"/>
              </c:ext>
            </c:extLst>
          </c:dPt>
          <c:dPt>
            <c:idx val="479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F-210B-44EE-B691-BB543195FB3A}"/>
              </c:ext>
            </c:extLst>
          </c:dPt>
          <c:dPt>
            <c:idx val="480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1-210B-44EE-B691-BB543195FB3A}"/>
              </c:ext>
            </c:extLst>
          </c:dPt>
          <c:dPt>
            <c:idx val="481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3-210B-44EE-B691-BB543195FB3A}"/>
              </c:ext>
            </c:extLst>
          </c:dPt>
          <c:dPt>
            <c:idx val="482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5-210B-44EE-B691-BB543195FB3A}"/>
              </c:ext>
            </c:extLst>
          </c:dPt>
          <c:dPt>
            <c:idx val="483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7-210B-44EE-B691-BB543195FB3A}"/>
              </c:ext>
            </c:extLst>
          </c:dPt>
          <c:dPt>
            <c:idx val="484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9-210B-44EE-B691-BB543195FB3A}"/>
              </c:ext>
            </c:extLst>
          </c:dPt>
          <c:dPt>
            <c:idx val="485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B-210B-44EE-B691-BB543195FB3A}"/>
              </c:ext>
            </c:extLst>
          </c:dPt>
          <c:dPt>
            <c:idx val="486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D-210B-44EE-B691-BB543195FB3A}"/>
              </c:ext>
            </c:extLst>
          </c:dPt>
          <c:dPt>
            <c:idx val="487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F-210B-44EE-B691-BB543195FB3A}"/>
              </c:ext>
            </c:extLst>
          </c:dPt>
          <c:dPt>
            <c:idx val="488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1-210B-44EE-B691-BB543195FB3A}"/>
              </c:ext>
            </c:extLst>
          </c:dPt>
          <c:dPt>
            <c:idx val="489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3-210B-44EE-B691-BB543195FB3A}"/>
              </c:ext>
            </c:extLst>
          </c:dPt>
          <c:dPt>
            <c:idx val="490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5-210B-44EE-B691-BB543195FB3A}"/>
              </c:ext>
            </c:extLst>
          </c:dPt>
          <c:dPt>
            <c:idx val="491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7-210B-44EE-B691-BB543195FB3A}"/>
              </c:ext>
            </c:extLst>
          </c:dPt>
          <c:dPt>
            <c:idx val="492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9-210B-44EE-B691-BB543195FB3A}"/>
              </c:ext>
            </c:extLst>
          </c:dPt>
          <c:dPt>
            <c:idx val="493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B-210B-44EE-B691-BB543195FB3A}"/>
              </c:ext>
            </c:extLst>
          </c:dPt>
          <c:dPt>
            <c:idx val="494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D-210B-44EE-B691-BB543195FB3A}"/>
              </c:ext>
            </c:extLst>
          </c:dPt>
          <c:dPt>
            <c:idx val="495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F-210B-44EE-B691-BB543195FB3A}"/>
              </c:ext>
            </c:extLst>
          </c:dPt>
          <c:dPt>
            <c:idx val="496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1-210B-44EE-B691-BB543195FB3A}"/>
              </c:ext>
            </c:extLst>
          </c:dPt>
          <c:dPt>
            <c:idx val="497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3-210B-44EE-B691-BB543195FB3A}"/>
              </c:ext>
            </c:extLst>
          </c:dPt>
          <c:dPt>
            <c:idx val="498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5-210B-44EE-B691-BB543195FB3A}"/>
              </c:ext>
            </c:extLst>
          </c:dPt>
          <c:dPt>
            <c:idx val="499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7-210B-44EE-B691-BB543195FB3A}"/>
              </c:ext>
            </c:extLst>
          </c:dPt>
          <c:dPt>
            <c:idx val="500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9-210B-44EE-B691-BB543195FB3A}"/>
              </c:ext>
            </c:extLst>
          </c:dPt>
          <c:dPt>
            <c:idx val="501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B-210B-44EE-B691-BB543195FB3A}"/>
              </c:ext>
            </c:extLst>
          </c:dPt>
          <c:dPt>
            <c:idx val="502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D-210B-44EE-B691-BB543195FB3A}"/>
              </c:ext>
            </c:extLst>
          </c:dPt>
          <c:dPt>
            <c:idx val="503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F-210B-44EE-B691-BB543195FB3A}"/>
              </c:ext>
            </c:extLst>
          </c:dPt>
          <c:dPt>
            <c:idx val="504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1-210B-44EE-B691-BB543195FB3A}"/>
              </c:ext>
            </c:extLst>
          </c:dPt>
          <c:dPt>
            <c:idx val="505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3-210B-44EE-B691-BB543195FB3A}"/>
              </c:ext>
            </c:extLst>
          </c:dPt>
          <c:dPt>
            <c:idx val="506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5-210B-44EE-B691-BB543195FB3A}"/>
              </c:ext>
            </c:extLst>
          </c:dPt>
          <c:dPt>
            <c:idx val="507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7-210B-44EE-B691-BB543195FB3A}"/>
              </c:ext>
            </c:extLst>
          </c:dPt>
          <c:dPt>
            <c:idx val="508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9-210B-44EE-B691-BB543195FB3A}"/>
              </c:ext>
            </c:extLst>
          </c:dPt>
          <c:dPt>
            <c:idx val="509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B-210B-44EE-B691-BB543195FB3A}"/>
              </c:ext>
            </c:extLst>
          </c:dPt>
          <c:dPt>
            <c:idx val="510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D-210B-44EE-B691-BB543195FB3A}"/>
              </c:ext>
            </c:extLst>
          </c:dPt>
          <c:dPt>
            <c:idx val="511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F-210B-44EE-B691-BB543195FB3A}"/>
              </c:ext>
            </c:extLst>
          </c:dPt>
          <c:dPt>
            <c:idx val="512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1-210B-44EE-B691-BB543195FB3A}"/>
              </c:ext>
            </c:extLst>
          </c:dPt>
          <c:dPt>
            <c:idx val="513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3-210B-44EE-B691-BB543195FB3A}"/>
              </c:ext>
            </c:extLst>
          </c:dPt>
          <c:dPt>
            <c:idx val="514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5-210B-44EE-B691-BB543195FB3A}"/>
              </c:ext>
            </c:extLst>
          </c:dPt>
          <c:dPt>
            <c:idx val="515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7-210B-44EE-B691-BB543195FB3A}"/>
              </c:ext>
            </c:extLst>
          </c:dPt>
          <c:dPt>
            <c:idx val="516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9-210B-44EE-B691-BB543195FB3A}"/>
              </c:ext>
            </c:extLst>
          </c:dPt>
          <c:dPt>
            <c:idx val="517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B-210B-44EE-B691-BB543195FB3A}"/>
              </c:ext>
            </c:extLst>
          </c:dPt>
          <c:dPt>
            <c:idx val="518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D-210B-44EE-B691-BB543195FB3A}"/>
              </c:ext>
            </c:extLst>
          </c:dPt>
          <c:dPt>
            <c:idx val="519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F-210B-44EE-B691-BB543195FB3A}"/>
              </c:ext>
            </c:extLst>
          </c:dPt>
          <c:dPt>
            <c:idx val="520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1-210B-44EE-B691-BB543195FB3A}"/>
              </c:ext>
            </c:extLst>
          </c:dPt>
          <c:dPt>
            <c:idx val="521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3-210B-44EE-B691-BB543195FB3A}"/>
              </c:ext>
            </c:extLst>
          </c:dPt>
          <c:dPt>
            <c:idx val="522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5-210B-44EE-B691-BB543195FB3A}"/>
              </c:ext>
            </c:extLst>
          </c:dPt>
          <c:dPt>
            <c:idx val="523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7-210B-44EE-B691-BB543195FB3A}"/>
              </c:ext>
            </c:extLst>
          </c:dPt>
          <c:dPt>
            <c:idx val="524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9-210B-44EE-B691-BB543195FB3A}"/>
              </c:ext>
            </c:extLst>
          </c:dPt>
          <c:dPt>
            <c:idx val="525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B-210B-44EE-B691-BB543195FB3A}"/>
              </c:ext>
            </c:extLst>
          </c:dPt>
          <c:dPt>
            <c:idx val="526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D-210B-44EE-B691-BB543195FB3A}"/>
              </c:ext>
            </c:extLst>
          </c:dPt>
          <c:dPt>
            <c:idx val="527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F-210B-44EE-B691-BB543195FB3A}"/>
              </c:ext>
            </c:extLst>
          </c:dPt>
          <c:dPt>
            <c:idx val="528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1-210B-44EE-B691-BB543195FB3A}"/>
              </c:ext>
            </c:extLst>
          </c:dPt>
          <c:dPt>
            <c:idx val="529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3-210B-44EE-B691-BB543195FB3A}"/>
              </c:ext>
            </c:extLst>
          </c:dPt>
          <c:dPt>
            <c:idx val="530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5-210B-44EE-B691-BB543195FB3A}"/>
              </c:ext>
            </c:extLst>
          </c:dPt>
          <c:dPt>
            <c:idx val="531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7-210B-44EE-B691-BB543195FB3A}"/>
              </c:ext>
            </c:extLst>
          </c:dPt>
          <c:dPt>
            <c:idx val="532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9-210B-44EE-B691-BB543195FB3A}"/>
              </c:ext>
            </c:extLst>
          </c:dPt>
          <c:dPt>
            <c:idx val="533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B-210B-44EE-B691-BB543195FB3A}"/>
              </c:ext>
            </c:extLst>
          </c:dPt>
          <c:dPt>
            <c:idx val="534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D-210B-44EE-B691-BB543195FB3A}"/>
              </c:ext>
            </c:extLst>
          </c:dPt>
          <c:dPt>
            <c:idx val="535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F-210B-44EE-B691-BB543195FB3A}"/>
              </c:ext>
            </c:extLst>
          </c:dPt>
          <c:dPt>
            <c:idx val="536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1-210B-44EE-B691-BB543195FB3A}"/>
              </c:ext>
            </c:extLst>
          </c:dPt>
          <c:dPt>
            <c:idx val="537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3-210B-44EE-B691-BB543195FB3A}"/>
              </c:ext>
            </c:extLst>
          </c:dPt>
          <c:dPt>
            <c:idx val="538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5-210B-44EE-B691-BB543195FB3A}"/>
              </c:ext>
            </c:extLst>
          </c:dPt>
          <c:dPt>
            <c:idx val="539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7-210B-44EE-B691-BB543195FB3A}"/>
              </c:ext>
            </c:extLst>
          </c:dPt>
          <c:dPt>
            <c:idx val="540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9-210B-44EE-B691-BB543195FB3A}"/>
              </c:ext>
            </c:extLst>
          </c:dPt>
          <c:dPt>
            <c:idx val="541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B-210B-44EE-B691-BB543195FB3A}"/>
              </c:ext>
            </c:extLst>
          </c:dPt>
          <c:dPt>
            <c:idx val="542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D-210B-44EE-B691-BB543195FB3A}"/>
              </c:ext>
            </c:extLst>
          </c:dPt>
          <c:dPt>
            <c:idx val="543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F-210B-44EE-B691-BB543195FB3A}"/>
              </c:ext>
            </c:extLst>
          </c:dPt>
          <c:dPt>
            <c:idx val="544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1-210B-44EE-B691-BB543195FB3A}"/>
              </c:ext>
            </c:extLst>
          </c:dPt>
          <c:dPt>
            <c:idx val="545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3-210B-44EE-B691-BB543195FB3A}"/>
              </c:ext>
            </c:extLst>
          </c:dPt>
          <c:dPt>
            <c:idx val="546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5-210B-44EE-B691-BB543195FB3A}"/>
              </c:ext>
            </c:extLst>
          </c:dPt>
          <c:dPt>
            <c:idx val="547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7-210B-44EE-B691-BB543195FB3A}"/>
              </c:ext>
            </c:extLst>
          </c:dPt>
          <c:dPt>
            <c:idx val="548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9-210B-44EE-B691-BB543195FB3A}"/>
              </c:ext>
            </c:extLst>
          </c:dPt>
          <c:dPt>
            <c:idx val="549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B-210B-44EE-B691-BB543195FB3A}"/>
              </c:ext>
            </c:extLst>
          </c:dPt>
          <c:dPt>
            <c:idx val="550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D-210B-44EE-B691-BB543195FB3A}"/>
              </c:ext>
            </c:extLst>
          </c:dPt>
          <c:dPt>
            <c:idx val="551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F-210B-44EE-B691-BB543195FB3A}"/>
              </c:ext>
            </c:extLst>
          </c:dPt>
          <c:dPt>
            <c:idx val="552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1-210B-44EE-B691-BB543195FB3A}"/>
              </c:ext>
            </c:extLst>
          </c:dPt>
          <c:dPt>
            <c:idx val="553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3-210B-44EE-B691-BB543195FB3A}"/>
              </c:ext>
            </c:extLst>
          </c:dPt>
          <c:dPt>
            <c:idx val="554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5-210B-44EE-B691-BB543195FB3A}"/>
              </c:ext>
            </c:extLst>
          </c:dPt>
          <c:dPt>
            <c:idx val="555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7-210B-44EE-B691-BB543195FB3A}"/>
              </c:ext>
            </c:extLst>
          </c:dPt>
          <c:dPt>
            <c:idx val="556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9-210B-44EE-B691-BB543195FB3A}"/>
              </c:ext>
            </c:extLst>
          </c:dPt>
          <c:dPt>
            <c:idx val="557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B-210B-44EE-B691-BB543195FB3A}"/>
              </c:ext>
            </c:extLst>
          </c:dPt>
          <c:dPt>
            <c:idx val="558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D-210B-44EE-B691-BB543195FB3A}"/>
              </c:ext>
            </c:extLst>
          </c:dPt>
          <c:dPt>
            <c:idx val="559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F-210B-44EE-B691-BB543195FB3A}"/>
              </c:ext>
            </c:extLst>
          </c:dPt>
          <c:dPt>
            <c:idx val="560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1-210B-44EE-B691-BB543195FB3A}"/>
              </c:ext>
            </c:extLst>
          </c:dPt>
          <c:dPt>
            <c:idx val="561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3-210B-44EE-B691-BB543195FB3A}"/>
              </c:ext>
            </c:extLst>
          </c:dPt>
          <c:dPt>
            <c:idx val="562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5-210B-44EE-B691-BB543195FB3A}"/>
              </c:ext>
            </c:extLst>
          </c:dPt>
          <c:dPt>
            <c:idx val="563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7-210B-44EE-B691-BB543195FB3A}"/>
              </c:ext>
            </c:extLst>
          </c:dPt>
          <c:dPt>
            <c:idx val="564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9-210B-44EE-B691-BB543195FB3A}"/>
              </c:ext>
            </c:extLst>
          </c:dPt>
          <c:dPt>
            <c:idx val="565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B-210B-44EE-B691-BB543195FB3A}"/>
              </c:ext>
            </c:extLst>
          </c:dPt>
          <c:dPt>
            <c:idx val="566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D-210B-44EE-B691-BB543195FB3A}"/>
              </c:ext>
            </c:extLst>
          </c:dPt>
          <c:dPt>
            <c:idx val="567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F-210B-44EE-B691-BB543195FB3A}"/>
              </c:ext>
            </c:extLst>
          </c:dPt>
          <c:dPt>
            <c:idx val="568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1-210B-44EE-B691-BB543195FB3A}"/>
              </c:ext>
            </c:extLst>
          </c:dPt>
          <c:dPt>
            <c:idx val="569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3-210B-44EE-B691-BB543195FB3A}"/>
              </c:ext>
            </c:extLst>
          </c:dPt>
          <c:dPt>
            <c:idx val="570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5-210B-44EE-B691-BB543195FB3A}"/>
              </c:ext>
            </c:extLst>
          </c:dPt>
          <c:dPt>
            <c:idx val="571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7-210B-44EE-B691-BB543195FB3A}"/>
              </c:ext>
            </c:extLst>
          </c:dPt>
          <c:dPt>
            <c:idx val="572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9-210B-44EE-B691-BB543195FB3A}"/>
              </c:ext>
            </c:extLst>
          </c:dPt>
          <c:dPt>
            <c:idx val="573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B-210B-44EE-B691-BB543195FB3A}"/>
              </c:ext>
            </c:extLst>
          </c:dPt>
          <c:dPt>
            <c:idx val="574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D-210B-44EE-B691-BB543195FB3A}"/>
              </c:ext>
            </c:extLst>
          </c:dPt>
          <c:dPt>
            <c:idx val="575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F-210B-44EE-B691-BB543195FB3A}"/>
              </c:ext>
            </c:extLst>
          </c:dPt>
          <c:dPt>
            <c:idx val="576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1-210B-44EE-B691-BB543195FB3A}"/>
              </c:ext>
            </c:extLst>
          </c:dPt>
          <c:dPt>
            <c:idx val="577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3-210B-44EE-B691-BB543195FB3A}"/>
              </c:ext>
            </c:extLst>
          </c:dPt>
          <c:dPt>
            <c:idx val="578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5-210B-44EE-B691-BB543195FB3A}"/>
              </c:ext>
            </c:extLst>
          </c:dPt>
          <c:dPt>
            <c:idx val="579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7-210B-44EE-B691-BB543195FB3A}"/>
              </c:ext>
            </c:extLst>
          </c:dPt>
          <c:dPt>
            <c:idx val="580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9-210B-44EE-B691-BB543195FB3A}"/>
              </c:ext>
            </c:extLst>
          </c:dPt>
          <c:dPt>
            <c:idx val="581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B-210B-44EE-B691-BB543195FB3A}"/>
              </c:ext>
            </c:extLst>
          </c:dPt>
          <c:dPt>
            <c:idx val="582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D-210B-44EE-B691-BB543195FB3A}"/>
              </c:ext>
            </c:extLst>
          </c:dPt>
          <c:dPt>
            <c:idx val="583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F-210B-44EE-B691-BB543195FB3A}"/>
              </c:ext>
            </c:extLst>
          </c:dPt>
          <c:dPt>
            <c:idx val="584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1-210B-44EE-B691-BB543195FB3A}"/>
              </c:ext>
            </c:extLst>
          </c:dPt>
          <c:dPt>
            <c:idx val="585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3-210B-44EE-B691-BB543195FB3A}"/>
              </c:ext>
            </c:extLst>
          </c:dPt>
          <c:dPt>
            <c:idx val="586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5-210B-44EE-B691-BB543195FB3A}"/>
              </c:ext>
            </c:extLst>
          </c:dPt>
          <c:dPt>
            <c:idx val="587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7-210B-44EE-B691-BB543195FB3A}"/>
              </c:ext>
            </c:extLst>
          </c:dPt>
          <c:dPt>
            <c:idx val="588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9-210B-44EE-B691-BB543195FB3A}"/>
              </c:ext>
            </c:extLst>
          </c:dPt>
          <c:dPt>
            <c:idx val="589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B-210B-44EE-B691-BB543195FB3A}"/>
              </c:ext>
            </c:extLst>
          </c:dPt>
          <c:dPt>
            <c:idx val="590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D-210B-44EE-B691-BB543195FB3A}"/>
              </c:ext>
            </c:extLst>
          </c:dPt>
          <c:dPt>
            <c:idx val="591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F-210B-44EE-B691-BB543195FB3A}"/>
              </c:ext>
            </c:extLst>
          </c:dPt>
          <c:dPt>
            <c:idx val="592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1-210B-44EE-B691-BB543195FB3A}"/>
              </c:ext>
            </c:extLst>
          </c:dPt>
          <c:dPt>
            <c:idx val="593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3-210B-44EE-B691-BB543195FB3A}"/>
              </c:ext>
            </c:extLst>
          </c:dPt>
          <c:dPt>
            <c:idx val="594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5-210B-44EE-B691-BB543195FB3A}"/>
              </c:ext>
            </c:extLst>
          </c:dPt>
          <c:dPt>
            <c:idx val="595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7-210B-44EE-B691-BB543195FB3A}"/>
              </c:ext>
            </c:extLst>
          </c:dPt>
          <c:dPt>
            <c:idx val="596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9-210B-44EE-B691-BB543195FB3A}"/>
              </c:ext>
            </c:extLst>
          </c:dPt>
          <c:dPt>
            <c:idx val="597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B-210B-44EE-B691-BB543195FB3A}"/>
              </c:ext>
            </c:extLst>
          </c:dPt>
          <c:dPt>
            <c:idx val="598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D-210B-44EE-B691-BB543195FB3A}"/>
              </c:ext>
            </c:extLst>
          </c:dPt>
          <c:dPt>
            <c:idx val="599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F-210B-44EE-B691-BB543195FB3A}"/>
              </c:ext>
            </c:extLst>
          </c:dPt>
          <c:dPt>
            <c:idx val="600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1-210B-44EE-B691-BB543195FB3A}"/>
              </c:ext>
            </c:extLst>
          </c:dPt>
          <c:dPt>
            <c:idx val="601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3-210B-44EE-B691-BB543195FB3A}"/>
              </c:ext>
            </c:extLst>
          </c:dPt>
          <c:dPt>
            <c:idx val="602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5-210B-44EE-B691-BB543195FB3A}"/>
              </c:ext>
            </c:extLst>
          </c:dPt>
          <c:dPt>
            <c:idx val="603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7-210B-44EE-B691-BB543195FB3A}"/>
              </c:ext>
            </c:extLst>
          </c:dPt>
          <c:dPt>
            <c:idx val="604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9-210B-44EE-B691-BB543195FB3A}"/>
              </c:ext>
            </c:extLst>
          </c:dPt>
          <c:dPt>
            <c:idx val="605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B-210B-44EE-B691-BB543195FB3A}"/>
              </c:ext>
            </c:extLst>
          </c:dPt>
          <c:dPt>
            <c:idx val="606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D-210B-44EE-B691-BB543195FB3A}"/>
              </c:ext>
            </c:extLst>
          </c:dPt>
          <c:dPt>
            <c:idx val="607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F-210B-44EE-B691-BB543195FB3A}"/>
              </c:ext>
            </c:extLst>
          </c:dPt>
          <c:dPt>
            <c:idx val="608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1-210B-44EE-B691-BB543195FB3A}"/>
              </c:ext>
            </c:extLst>
          </c:dPt>
          <c:dPt>
            <c:idx val="609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3-210B-44EE-B691-BB543195FB3A}"/>
              </c:ext>
            </c:extLst>
          </c:dPt>
          <c:dPt>
            <c:idx val="610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5-210B-44EE-B691-BB543195FB3A}"/>
              </c:ext>
            </c:extLst>
          </c:dPt>
          <c:dPt>
            <c:idx val="611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7-210B-44EE-B691-BB543195FB3A}"/>
              </c:ext>
            </c:extLst>
          </c:dPt>
          <c:dPt>
            <c:idx val="612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9-210B-44EE-B691-BB543195FB3A}"/>
              </c:ext>
            </c:extLst>
          </c:dPt>
          <c:dPt>
            <c:idx val="613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B-210B-44EE-B691-BB543195FB3A}"/>
              </c:ext>
            </c:extLst>
          </c:dPt>
          <c:dPt>
            <c:idx val="614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D-210B-44EE-B691-BB543195FB3A}"/>
              </c:ext>
            </c:extLst>
          </c:dPt>
          <c:dPt>
            <c:idx val="615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F-210B-44EE-B691-BB543195FB3A}"/>
              </c:ext>
            </c:extLst>
          </c:dPt>
          <c:dPt>
            <c:idx val="616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1-210B-44EE-B691-BB543195FB3A}"/>
              </c:ext>
            </c:extLst>
          </c:dPt>
          <c:dPt>
            <c:idx val="617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3-210B-44EE-B691-BB543195FB3A}"/>
              </c:ext>
            </c:extLst>
          </c:dPt>
          <c:dPt>
            <c:idx val="618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5-210B-44EE-B691-BB543195FB3A}"/>
              </c:ext>
            </c:extLst>
          </c:dPt>
          <c:dPt>
            <c:idx val="619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7-210B-44EE-B691-BB543195FB3A}"/>
              </c:ext>
            </c:extLst>
          </c:dPt>
          <c:dPt>
            <c:idx val="620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9-210B-44EE-B691-BB543195FB3A}"/>
              </c:ext>
            </c:extLst>
          </c:dPt>
          <c:dPt>
            <c:idx val="621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B-210B-44EE-B691-BB543195FB3A}"/>
              </c:ext>
            </c:extLst>
          </c:dPt>
          <c:dPt>
            <c:idx val="622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D-210B-44EE-B691-BB543195FB3A}"/>
              </c:ext>
            </c:extLst>
          </c:dPt>
          <c:dPt>
            <c:idx val="623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F-210B-44EE-B691-BB543195FB3A}"/>
              </c:ext>
            </c:extLst>
          </c:dPt>
          <c:dPt>
            <c:idx val="624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1-210B-44EE-B691-BB543195FB3A}"/>
              </c:ext>
            </c:extLst>
          </c:dPt>
          <c:dPt>
            <c:idx val="625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3-210B-44EE-B691-BB543195FB3A}"/>
              </c:ext>
            </c:extLst>
          </c:dPt>
          <c:dPt>
            <c:idx val="626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5-210B-44EE-B691-BB543195FB3A}"/>
              </c:ext>
            </c:extLst>
          </c:dPt>
          <c:dPt>
            <c:idx val="627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7-210B-44EE-B691-BB543195FB3A}"/>
              </c:ext>
            </c:extLst>
          </c:dPt>
          <c:dPt>
            <c:idx val="628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9-210B-44EE-B691-BB543195FB3A}"/>
              </c:ext>
            </c:extLst>
          </c:dPt>
          <c:dPt>
            <c:idx val="629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B-210B-44EE-B691-BB543195FB3A}"/>
              </c:ext>
            </c:extLst>
          </c:dPt>
          <c:dPt>
            <c:idx val="630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D-210B-44EE-B691-BB543195FB3A}"/>
              </c:ext>
            </c:extLst>
          </c:dPt>
          <c:dPt>
            <c:idx val="631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F-210B-44EE-B691-BB543195FB3A}"/>
              </c:ext>
            </c:extLst>
          </c:dPt>
          <c:dPt>
            <c:idx val="632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1-210B-44EE-B691-BB543195FB3A}"/>
              </c:ext>
            </c:extLst>
          </c:dPt>
          <c:dPt>
            <c:idx val="633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3-210B-44EE-B691-BB543195FB3A}"/>
              </c:ext>
            </c:extLst>
          </c:dPt>
          <c:dPt>
            <c:idx val="634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5-210B-44EE-B691-BB543195FB3A}"/>
              </c:ext>
            </c:extLst>
          </c:dPt>
          <c:dPt>
            <c:idx val="635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7-210B-44EE-B691-BB543195FB3A}"/>
              </c:ext>
            </c:extLst>
          </c:dPt>
          <c:dPt>
            <c:idx val="636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9-210B-44EE-B691-BB543195FB3A}"/>
              </c:ext>
            </c:extLst>
          </c:dPt>
          <c:dPt>
            <c:idx val="637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B-210B-44EE-B691-BB543195FB3A}"/>
              </c:ext>
            </c:extLst>
          </c:dPt>
          <c:dPt>
            <c:idx val="638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D-210B-44EE-B691-BB543195FB3A}"/>
              </c:ext>
            </c:extLst>
          </c:dPt>
          <c:dPt>
            <c:idx val="639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F-210B-44EE-B691-BB543195FB3A}"/>
              </c:ext>
            </c:extLst>
          </c:dPt>
          <c:dPt>
            <c:idx val="640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1-210B-44EE-B691-BB543195FB3A}"/>
              </c:ext>
            </c:extLst>
          </c:dPt>
          <c:dPt>
            <c:idx val="641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3-210B-44EE-B691-BB543195FB3A}"/>
              </c:ext>
            </c:extLst>
          </c:dPt>
          <c:dPt>
            <c:idx val="642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5-210B-44EE-B691-BB543195FB3A}"/>
              </c:ext>
            </c:extLst>
          </c:dPt>
          <c:dPt>
            <c:idx val="643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7-210B-44EE-B691-BB543195FB3A}"/>
              </c:ext>
            </c:extLst>
          </c:dPt>
          <c:dPt>
            <c:idx val="644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9-210B-44EE-B691-BB543195FB3A}"/>
              </c:ext>
            </c:extLst>
          </c:dPt>
          <c:dPt>
            <c:idx val="645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B-210B-44EE-B691-BB543195FB3A}"/>
              </c:ext>
            </c:extLst>
          </c:dPt>
          <c:dPt>
            <c:idx val="646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D-210B-44EE-B691-BB543195FB3A}"/>
              </c:ext>
            </c:extLst>
          </c:dPt>
          <c:dPt>
            <c:idx val="647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F-210B-44EE-B691-BB543195FB3A}"/>
              </c:ext>
            </c:extLst>
          </c:dPt>
          <c:dPt>
            <c:idx val="648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1-210B-44EE-B691-BB543195FB3A}"/>
              </c:ext>
            </c:extLst>
          </c:dPt>
          <c:dPt>
            <c:idx val="649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3-210B-44EE-B691-BB543195FB3A}"/>
              </c:ext>
            </c:extLst>
          </c:dPt>
          <c:dPt>
            <c:idx val="650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5-210B-44EE-B691-BB543195FB3A}"/>
              </c:ext>
            </c:extLst>
          </c:dPt>
          <c:dPt>
            <c:idx val="651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7-210B-44EE-B691-BB543195FB3A}"/>
              </c:ext>
            </c:extLst>
          </c:dPt>
          <c:dPt>
            <c:idx val="652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9-210B-44EE-B691-BB543195FB3A}"/>
              </c:ext>
            </c:extLst>
          </c:dPt>
          <c:dPt>
            <c:idx val="653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B-210B-44EE-B691-BB543195FB3A}"/>
              </c:ext>
            </c:extLst>
          </c:dPt>
          <c:dPt>
            <c:idx val="654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D-210B-44EE-B691-BB543195FB3A}"/>
              </c:ext>
            </c:extLst>
          </c:dPt>
          <c:dPt>
            <c:idx val="655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F-210B-44EE-B691-BB543195FB3A}"/>
              </c:ext>
            </c:extLst>
          </c:dPt>
          <c:dPt>
            <c:idx val="656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1-210B-44EE-B691-BB543195FB3A}"/>
              </c:ext>
            </c:extLst>
          </c:dPt>
          <c:dPt>
            <c:idx val="657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3-210B-44EE-B691-BB543195FB3A}"/>
              </c:ext>
            </c:extLst>
          </c:dPt>
          <c:dPt>
            <c:idx val="658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5-210B-44EE-B691-BB543195FB3A}"/>
              </c:ext>
            </c:extLst>
          </c:dPt>
          <c:dPt>
            <c:idx val="659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7-210B-44EE-B691-BB543195FB3A}"/>
              </c:ext>
            </c:extLst>
          </c:dPt>
          <c:dPt>
            <c:idx val="660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9-210B-44EE-B691-BB543195FB3A}"/>
              </c:ext>
            </c:extLst>
          </c:dPt>
          <c:dPt>
            <c:idx val="661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B-210B-44EE-B691-BB543195FB3A}"/>
              </c:ext>
            </c:extLst>
          </c:dPt>
          <c:dPt>
            <c:idx val="662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D-210B-44EE-B691-BB543195FB3A}"/>
              </c:ext>
            </c:extLst>
          </c:dPt>
          <c:dPt>
            <c:idx val="663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F-210B-44EE-B691-BB543195FB3A}"/>
              </c:ext>
            </c:extLst>
          </c:dPt>
          <c:dPt>
            <c:idx val="664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1-210B-44EE-B691-BB543195FB3A}"/>
              </c:ext>
            </c:extLst>
          </c:dPt>
          <c:dPt>
            <c:idx val="665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3-210B-44EE-B691-BB543195FB3A}"/>
              </c:ext>
            </c:extLst>
          </c:dPt>
          <c:dPt>
            <c:idx val="666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5-210B-44EE-B691-BB543195FB3A}"/>
              </c:ext>
            </c:extLst>
          </c:dPt>
          <c:dPt>
            <c:idx val="667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7-210B-44EE-B691-BB543195FB3A}"/>
              </c:ext>
            </c:extLst>
          </c:dPt>
          <c:dPt>
            <c:idx val="668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9-210B-44EE-B691-BB543195FB3A}"/>
              </c:ext>
            </c:extLst>
          </c:dPt>
          <c:dPt>
            <c:idx val="669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B-210B-44EE-B691-BB543195FB3A}"/>
              </c:ext>
            </c:extLst>
          </c:dPt>
          <c:dPt>
            <c:idx val="670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D-210B-44EE-B691-BB543195FB3A}"/>
              </c:ext>
            </c:extLst>
          </c:dPt>
          <c:dPt>
            <c:idx val="671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F-210B-44EE-B691-BB543195FB3A}"/>
              </c:ext>
            </c:extLst>
          </c:dPt>
          <c:dPt>
            <c:idx val="672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1-210B-44EE-B691-BB543195FB3A}"/>
              </c:ext>
            </c:extLst>
          </c:dPt>
          <c:dPt>
            <c:idx val="673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3-210B-44EE-B691-BB543195FB3A}"/>
              </c:ext>
            </c:extLst>
          </c:dPt>
          <c:dPt>
            <c:idx val="674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5-210B-44EE-B691-BB543195FB3A}"/>
              </c:ext>
            </c:extLst>
          </c:dPt>
          <c:dPt>
            <c:idx val="675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7-210B-44EE-B691-BB543195FB3A}"/>
              </c:ext>
            </c:extLst>
          </c:dPt>
          <c:dPt>
            <c:idx val="676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9-210B-44EE-B691-BB543195FB3A}"/>
              </c:ext>
            </c:extLst>
          </c:dPt>
          <c:dPt>
            <c:idx val="677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B-210B-44EE-B691-BB543195FB3A}"/>
              </c:ext>
            </c:extLst>
          </c:dPt>
          <c:dPt>
            <c:idx val="678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D-210B-44EE-B691-BB543195FB3A}"/>
              </c:ext>
            </c:extLst>
          </c:dPt>
          <c:dPt>
            <c:idx val="679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F-210B-44EE-B691-BB543195FB3A}"/>
              </c:ext>
            </c:extLst>
          </c:dPt>
          <c:dPt>
            <c:idx val="680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1-210B-44EE-B691-BB543195FB3A}"/>
              </c:ext>
            </c:extLst>
          </c:dPt>
          <c:dPt>
            <c:idx val="681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3-210B-44EE-B691-BB543195FB3A}"/>
              </c:ext>
            </c:extLst>
          </c:dPt>
          <c:dPt>
            <c:idx val="682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5-210B-44EE-B691-BB543195FB3A}"/>
              </c:ext>
            </c:extLst>
          </c:dPt>
          <c:dPt>
            <c:idx val="683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7-210B-44EE-B691-BB543195FB3A}"/>
              </c:ext>
            </c:extLst>
          </c:dPt>
          <c:dPt>
            <c:idx val="684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9-210B-44EE-B691-BB543195FB3A}"/>
              </c:ext>
            </c:extLst>
          </c:dPt>
          <c:dPt>
            <c:idx val="685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B-210B-44EE-B691-BB543195FB3A}"/>
              </c:ext>
            </c:extLst>
          </c:dPt>
          <c:dPt>
            <c:idx val="686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D-210B-44EE-B691-BB543195FB3A}"/>
              </c:ext>
            </c:extLst>
          </c:dPt>
          <c:dPt>
            <c:idx val="687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F-210B-44EE-B691-BB543195FB3A}"/>
              </c:ext>
            </c:extLst>
          </c:dPt>
          <c:dPt>
            <c:idx val="688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1-210B-44EE-B691-BB543195FB3A}"/>
              </c:ext>
            </c:extLst>
          </c:dPt>
          <c:dPt>
            <c:idx val="689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3-210B-44EE-B691-BB543195FB3A}"/>
              </c:ext>
            </c:extLst>
          </c:dPt>
          <c:dPt>
            <c:idx val="690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5-210B-44EE-B691-BB543195FB3A}"/>
              </c:ext>
            </c:extLst>
          </c:dPt>
          <c:dPt>
            <c:idx val="691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7-210B-44EE-B691-BB543195FB3A}"/>
              </c:ext>
            </c:extLst>
          </c:dPt>
          <c:dPt>
            <c:idx val="692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9-210B-44EE-B691-BB543195FB3A}"/>
              </c:ext>
            </c:extLst>
          </c:dPt>
          <c:dPt>
            <c:idx val="693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B-210B-44EE-B691-BB543195FB3A}"/>
              </c:ext>
            </c:extLst>
          </c:dPt>
          <c:dPt>
            <c:idx val="694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D-210B-44EE-B691-BB543195FB3A}"/>
              </c:ext>
            </c:extLst>
          </c:dPt>
          <c:dPt>
            <c:idx val="695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F-210B-44EE-B691-BB543195FB3A}"/>
              </c:ext>
            </c:extLst>
          </c:dPt>
          <c:dPt>
            <c:idx val="696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1-210B-44EE-B691-BB543195FB3A}"/>
              </c:ext>
            </c:extLst>
          </c:dPt>
          <c:dPt>
            <c:idx val="697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3-210B-44EE-B691-BB543195FB3A}"/>
              </c:ext>
            </c:extLst>
          </c:dPt>
          <c:dPt>
            <c:idx val="698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5-210B-44EE-B691-BB543195FB3A}"/>
              </c:ext>
            </c:extLst>
          </c:dPt>
          <c:dPt>
            <c:idx val="699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7-210B-44EE-B691-BB543195FB3A}"/>
              </c:ext>
            </c:extLst>
          </c:dPt>
          <c:dPt>
            <c:idx val="700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9-210B-44EE-B691-BB543195FB3A}"/>
              </c:ext>
            </c:extLst>
          </c:dPt>
          <c:dPt>
            <c:idx val="701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B-210B-44EE-B691-BB543195FB3A}"/>
              </c:ext>
            </c:extLst>
          </c:dPt>
          <c:dPt>
            <c:idx val="702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D-210B-44EE-B691-BB543195FB3A}"/>
              </c:ext>
            </c:extLst>
          </c:dPt>
          <c:dPt>
            <c:idx val="703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F-210B-44EE-B691-BB543195FB3A}"/>
              </c:ext>
            </c:extLst>
          </c:dPt>
          <c:dPt>
            <c:idx val="704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1-210B-44EE-B691-BB543195FB3A}"/>
              </c:ext>
            </c:extLst>
          </c:dPt>
          <c:dPt>
            <c:idx val="705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3-210B-44EE-B691-BB543195FB3A}"/>
              </c:ext>
            </c:extLst>
          </c:dPt>
          <c:dPt>
            <c:idx val="706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5-210B-44EE-B691-BB543195FB3A}"/>
              </c:ext>
            </c:extLst>
          </c:dPt>
          <c:dPt>
            <c:idx val="707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7-210B-44EE-B691-BB543195FB3A}"/>
              </c:ext>
            </c:extLst>
          </c:dPt>
          <c:dPt>
            <c:idx val="708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9-210B-44EE-B691-BB543195FB3A}"/>
              </c:ext>
            </c:extLst>
          </c:dPt>
          <c:dPt>
            <c:idx val="709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B-210B-44EE-B691-BB543195FB3A}"/>
              </c:ext>
            </c:extLst>
          </c:dPt>
          <c:dPt>
            <c:idx val="710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D-210B-44EE-B691-BB543195FB3A}"/>
              </c:ext>
            </c:extLst>
          </c:dPt>
          <c:dPt>
            <c:idx val="711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F-210B-44EE-B691-BB543195FB3A}"/>
              </c:ext>
            </c:extLst>
          </c:dPt>
          <c:dPt>
            <c:idx val="712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1-210B-44EE-B691-BB543195FB3A}"/>
              </c:ext>
            </c:extLst>
          </c:dPt>
          <c:dPt>
            <c:idx val="713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3-210B-44EE-B691-BB543195FB3A}"/>
              </c:ext>
            </c:extLst>
          </c:dPt>
          <c:dPt>
            <c:idx val="714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5-210B-44EE-B691-BB543195FB3A}"/>
              </c:ext>
            </c:extLst>
          </c:dPt>
          <c:dPt>
            <c:idx val="715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7-210B-44EE-B691-BB543195FB3A}"/>
              </c:ext>
            </c:extLst>
          </c:dPt>
          <c:dPt>
            <c:idx val="716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9-210B-44EE-B691-BB543195FB3A}"/>
              </c:ext>
            </c:extLst>
          </c:dPt>
          <c:dPt>
            <c:idx val="717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B-210B-44EE-B691-BB543195FB3A}"/>
              </c:ext>
            </c:extLst>
          </c:dPt>
          <c:dPt>
            <c:idx val="718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D-210B-44EE-B691-BB543195FB3A}"/>
              </c:ext>
            </c:extLst>
          </c:dPt>
          <c:dPt>
            <c:idx val="719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F-210B-44EE-B691-BB543195FB3A}"/>
              </c:ext>
            </c:extLst>
          </c:dPt>
          <c:dPt>
            <c:idx val="720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1-210B-44EE-B691-BB543195FB3A}"/>
              </c:ext>
            </c:extLst>
          </c:dPt>
          <c:dPt>
            <c:idx val="721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3-210B-44EE-B691-BB543195FB3A}"/>
              </c:ext>
            </c:extLst>
          </c:dPt>
          <c:dPt>
            <c:idx val="722"/>
            <c:marker>
              <c:symbol val="circle"/>
              <c:size val="4"/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5-210B-44EE-B691-BB543195FB3A}"/>
              </c:ext>
            </c:extLst>
          </c:dPt>
          <c:dPt>
            <c:idx val="723"/>
            <c:marker>
              <c:symbol val="circle"/>
              <c:size val="4"/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7-210B-44EE-B691-BB543195FB3A}"/>
              </c:ext>
            </c:extLst>
          </c:dPt>
          <c:dPt>
            <c:idx val="724"/>
            <c:marker>
              <c:symbol val="circle"/>
              <c:size val="4"/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9-210B-44EE-B691-BB543195FB3A}"/>
              </c:ext>
            </c:extLst>
          </c:dPt>
          <c:dPt>
            <c:idx val="725"/>
            <c:marker>
              <c:symbol val="circle"/>
              <c:size val="4"/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B-210B-44EE-B691-BB543195FB3A}"/>
              </c:ext>
            </c:extLst>
          </c:dPt>
          <c:dPt>
            <c:idx val="726"/>
            <c:marker>
              <c:symbol val="circle"/>
              <c:size val="4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D-210B-44EE-B691-BB543195FB3A}"/>
              </c:ext>
            </c:extLst>
          </c:dPt>
          <c:dPt>
            <c:idx val="727"/>
            <c:marker>
              <c:symbol val="circle"/>
              <c:size val="4"/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F-210B-44EE-B691-BB543195FB3A}"/>
              </c:ext>
            </c:extLst>
          </c:dPt>
          <c:dPt>
            <c:idx val="728"/>
            <c:marker>
              <c:symbol val="circle"/>
              <c:size val="4"/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1-210B-44EE-B691-BB543195FB3A}"/>
              </c:ext>
            </c:extLst>
          </c:dPt>
          <c:dPt>
            <c:idx val="729"/>
            <c:marker>
              <c:symbol val="circle"/>
              <c:size val="4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3-210B-44EE-B691-BB543195FB3A}"/>
              </c:ext>
            </c:extLst>
          </c:dPt>
          <c:dPt>
            <c:idx val="730"/>
            <c:marker>
              <c:symbol val="circle"/>
              <c:size val="4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5-210B-44EE-B691-BB543195FB3A}"/>
              </c:ext>
            </c:extLst>
          </c:dPt>
          <c:dPt>
            <c:idx val="731"/>
            <c:marker>
              <c:symbol val="circle"/>
              <c:size val="4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7-210B-44EE-B691-BB543195FB3A}"/>
              </c:ext>
            </c:extLst>
          </c:dPt>
          <c:dPt>
            <c:idx val="732"/>
            <c:marker>
              <c:symbol val="circle"/>
              <c:size val="4"/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9-210B-44EE-B691-BB543195FB3A}"/>
              </c:ext>
            </c:extLst>
          </c:dPt>
          <c:dPt>
            <c:idx val="733"/>
            <c:marker>
              <c:symbol val="circle"/>
              <c:size val="4"/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B-210B-44EE-B691-BB543195FB3A}"/>
              </c:ext>
            </c:extLst>
          </c:dPt>
          <c:dPt>
            <c:idx val="734"/>
            <c:marker>
              <c:symbol val="circle"/>
              <c:size val="4"/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D-210B-44EE-B691-BB543195FB3A}"/>
              </c:ext>
            </c:extLst>
          </c:dPt>
          <c:dPt>
            <c:idx val="735"/>
            <c:marker>
              <c:symbol val="circle"/>
              <c:size val="4"/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F-210B-44EE-B691-BB543195FB3A}"/>
              </c:ext>
            </c:extLst>
          </c:dPt>
          <c:dPt>
            <c:idx val="736"/>
            <c:marker>
              <c:symbol val="circle"/>
              <c:size val="4"/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1-210B-44EE-B691-BB543195FB3A}"/>
              </c:ext>
            </c:extLst>
          </c:dPt>
          <c:dPt>
            <c:idx val="737"/>
            <c:marker>
              <c:symbol val="circle"/>
              <c:size val="4"/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3-210B-44EE-B691-BB543195FB3A}"/>
              </c:ext>
            </c:extLst>
          </c:dPt>
          <c:dPt>
            <c:idx val="738"/>
            <c:marker>
              <c:symbol val="circle"/>
              <c:size val="4"/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5-210B-44EE-B691-BB543195FB3A}"/>
              </c:ext>
            </c:extLst>
          </c:dPt>
          <c:dPt>
            <c:idx val="739"/>
            <c:marker>
              <c:symbol val="circle"/>
              <c:size val="4"/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7-210B-44EE-B691-BB543195FB3A}"/>
              </c:ext>
            </c:extLst>
          </c:dPt>
          <c:dPt>
            <c:idx val="740"/>
            <c:marker>
              <c:symbol val="circle"/>
              <c:size val="4"/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9-210B-44EE-B691-BB543195FB3A}"/>
              </c:ext>
            </c:extLst>
          </c:dPt>
          <c:dPt>
            <c:idx val="741"/>
            <c:marker>
              <c:symbol val="circle"/>
              <c:size val="4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B-210B-44EE-B691-BB543195FB3A}"/>
              </c:ext>
            </c:extLst>
          </c:dPt>
          <c:dPt>
            <c:idx val="742"/>
            <c:marker>
              <c:symbol val="circle"/>
              <c:size val="4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D-210B-44EE-B691-BB543195FB3A}"/>
              </c:ext>
            </c:extLst>
          </c:dPt>
          <c:dPt>
            <c:idx val="743"/>
            <c:marker>
              <c:symbol val="circle"/>
              <c:size val="4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F-210B-44EE-B691-BB543195FB3A}"/>
              </c:ext>
            </c:extLst>
          </c:dPt>
          <c:dPt>
            <c:idx val="744"/>
            <c:marker>
              <c:symbol val="circle"/>
              <c:size val="4"/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1-210B-44EE-B691-BB543195FB3A}"/>
              </c:ext>
            </c:extLst>
          </c:dPt>
          <c:dPt>
            <c:idx val="745"/>
            <c:marker>
              <c:symbol val="circle"/>
              <c:size val="4"/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3-210B-44EE-B691-BB543195FB3A}"/>
              </c:ext>
            </c:extLst>
          </c:dPt>
          <c:dPt>
            <c:idx val="746"/>
            <c:marker>
              <c:symbol val="circle"/>
              <c:size val="4"/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5-210B-44EE-B691-BB543195FB3A}"/>
              </c:ext>
            </c:extLst>
          </c:dPt>
          <c:dPt>
            <c:idx val="747"/>
            <c:marker>
              <c:symbol val="circle"/>
              <c:size val="4"/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7-210B-44EE-B691-BB543195FB3A}"/>
              </c:ext>
            </c:extLst>
          </c:dPt>
          <c:dPt>
            <c:idx val="748"/>
            <c:marker>
              <c:symbol val="circle"/>
              <c:size val="4"/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9-210B-44EE-B691-BB543195FB3A}"/>
              </c:ext>
            </c:extLst>
          </c:dPt>
          <c:dPt>
            <c:idx val="749"/>
            <c:marker>
              <c:symbol val="circle"/>
              <c:size val="4"/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B-210B-44EE-B691-BB543195FB3A}"/>
              </c:ext>
            </c:extLst>
          </c:dPt>
          <c:dPt>
            <c:idx val="750"/>
            <c:marker>
              <c:symbol val="circle"/>
              <c:size val="4"/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D-210B-44EE-B691-BB543195FB3A}"/>
              </c:ext>
            </c:extLst>
          </c:dPt>
          <c:dPt>
            <c:idx val="751"/>
            <c:marker>
              <c:symbol val="circle"/>
              <c:size val="4"/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F-210B-44EE-B691-BB543195FB3A}"/>
              </c:ext>
            </c:extLst>
          </c:dPt>
          <c:dPt>
            <c:idx val="752"/>
            <c:marker>
              <c:symbol val="circle"/>
              <c:size val="4"/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1-210B-44EE-B691-BB543195FB3A}"/>
              </c:ext>
            </c:extLst>
          </c:dPt>
          <c:dPt>
            <c:idx val="753"/>
            <c:marker>
              <c:symbol val="circle"/>
              <c:size val="4"/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3-210B-44EE-B691-BB543195FB3A}"/>
              </c:ext>
            </c:extLst>
          </c:dPt>
          <c:dPt>
            <c:idx val="754"/>
            <c:marker>
              <c:symbol val="circle"/>
              <c:size val="4"/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5-210B-44EE-B691-BB543195FB3A}"/>
              </c:ext>
            </c:extLst>
          </c:dPt>
          <c:dPt>
            <c:idx val="755"/>
            <c:marker>
              <c:symbol val="circle"/>
              <c:size val="4"/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7-210B-44EE-B691-BB543195FB3A}"/>
              </c:ext>
            </c:extLst>
          </c:dPt>
          <c:dPt>
            <c:idx val="756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9-210B-44EE-B691-BB543195FB3A}"/>
              </c:ext>
            </c:extLst>
          </c:dPt>
          <c:dPt>
            <c:idx val="757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B-210B-44EE-B691-BB543195FB3A}"/>
              </c:ext>
            </c:extLst>
          </c:dPt>
          <c:dPt>
            <c:idx val="758"/>
            <c:marker>
              <c:symbol val="circle"/>
              <c:size val="4"/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D-210B-44EE-B691-BB543195FB3A}"/>
              </c:ext>
            </c:extLst>
          </c:dPt>
          <c:dPt>
            <c:idx val="759"/>
            <c:marker>
              <c:symbol val="circle"/>
              <c:size val="4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F-210B-44EE-B691-BB543195FB3A}"/>
              </c:ext>
            </c:extLst>
          </c:dPt>
          <c:dPt>
            <c:idx val="760"/>
            <c:marker>
              <c:symbol val="circle"/>
              <c:size val="4"/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1-210B-44EE-B691-BB543195FB3A}"/>
              </c:ext>
            </c:extLst>
          </c:dPt>
          <c:dPt>
            <c:idx val="761"/>
            <c:marker>
              <c:symbol val="circle"/>
              <c:size val="4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3-210B-44EE-B691-BB543195FB3A}"/>
              </c:ext>
            </c:extLst>
          </c:dPt>
          <c:dPt>
            <c:idx val="762"/>
            <c:marker>
              <c:symbol val="circle"/>
              <c:size val="4"/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5-210B-44EE-B691-BB543195FB3A}"/>
              </c:ext>
            </c:extLst>
          </c:dPt>
          <c:dPt>
            <c:idx val="763"/>
            <c:marker>
              <c:symbol val="circle"/>
              <c:size val="4"/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7-210B-44EE-B691-BB543195FB3A}"/>
              </c:ext>
            </c:extLst>
          </c:dPt>
          <c:dPt>
            <c:idx val="764"/>
            <c:marker>
              <c:symbol val="circle"/>
              <c:size val="4"/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9-210B-44EE-B691-BB543195FB3A}"/>
              </c:ext>
            </c:extLst>
          </c:dPt>
          <c:dPt>
            <c:idx val="765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B-210B-44EE-B691-BB543195FB3A}"/>
              </c:ext>
            </c:extLst>
          </c:dPt>
          <c:dPt>
            <c:idx val="766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D-210B-44EE-B691-BB543195FB3A}"/>
              </c:ext>
            </c:extLst>
          </c:dPt>
          <c:dPt>
            <c:idx val="767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F-210B-44EE-B691-BB543195FB3A}"/>
              </c:ext>
            </c:extLst>
          </c:dPt>
          <c:dPt>
            <c:idx val="768"/>
            <c:marker>
              <c:symbol val="circle"/>
              <c:size val="4"/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1-210B-44EE-B691-BB543195FB3A}"/>
              </c:ext>
            </c:extLst>
          </c:dPt>
          <c:dPt>
            <c:idx val="769"/>
            <c:marker>
              <c:symbol val="circle"/>
              <c:size val="4"/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3-210B-44EE-B691-BB543195FB3A}"/>
              </c:ext>
            </c:extLst>
          </c:dPt>
          <c:dPt>
            <c:idx val="770"/>
            <c:marker>
              <c:symbol val="circle"/>
              <c:size val="4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5-210B-44EE-B691-BB543195FB3A}"/>
              </c:ext>
            </c:extLst>
          </c:dPt>
          <c:dPt>
            <c:idx val="771"/>
            <c:marker>
              <c:symbol val="circle"/>
              <c:size val="4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7-210B-44EE-B691-BB543195FB3A}"/>
              </c:ext>
            </c:extLst>
          </c:dPt>
          <c:dPt>
            <c:idx val="772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9-210B-44EE-B691-BB543195FB3A}"/>
              </c:ext>
            </c:extLst>
          </c:dPt>
          <c:dPt>
            <c:idx val="773"/>
            <c:marker>
              <c:symbol val="circle"/>
              <c:size val="4"/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B-210B-44EE-B691-BB543195FB3A}"/>
              </c:ext>
            </c:extLst>
          </c:dPt>
          <c:dPt>
            <c:idx val="774"/>
            <c:marker>
              <c:symbol val="circle"/>
              <c:size val="4"/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D-210B-44EE-B691-BB543195FB3A}"/>
              </c:ext>
            </c:extLst>
          </c:dPt>
          <c:dPt>
            <c:idx val="775"/>
            <c:marker>
              <c:symbol val="circle"/>
              <c:size val="4"/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F-210B-44EE-B691-BB543195FB3A}"/>
              </c:ext>
            </c:extLst>
          </c:dPt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correlation!$AW$10:$AW$785</c:f>
              <c:numCache>
                <c:formatCode>0.00</c:formatCode>
                <c:ptCount val="776"/>
                <c:pt idx="0">
                  <c:v>0.51751807514436143</c:v>
                </c:pt>
                <c:pt idx="1">
                  <c:v>0.4693728802329018</c:v>
                </c:pt>
                <c:pt idx="2">
                  <c:v>0.54140153300902527</c:v>
                </c:pt>
                <c:pt idx="3">
                  <c:v>0.71194655546549435</c:v>
                </c:pt>
                <c:pt idx="4">
                  <c:v>0.5841452633016091</c:v>
                </c:pt>
                <c:pt idx="5">
                  <c:v>0.61413135801667618</c:v>
                </c:pt>
                <c:pt idx="6">
                  <c:v>0.50591708379526501</c:v>
                </c:pt>
                <c:pt idx="7">
                  <c:v>0.79520009969506877</c:v>
                </c:pt>
                <c:pt idx="8">
                  <c:v>0.83119935014485991</c:v>
                </c:pt>
                <c:pt idx="9">
                  <c:v>0.50644304341231583</c:v>
                </c:pt>
                <c:pt idx="10">
                  <c:v>0.71914786983411139</c:v>
                </c:pt>
                <c:pt idx="11">
                  <c:v>0.76799097975179786</c:v>
                </c:pt>
                <c:pt idx="12">
                  <c:v>0.72736386063456671</c:v>
                </c:pt>
                <c:pt idx="13">
                  <c:v>0.7530118521924678</c:v>
                </c:pt>
                <c:pt idx="14">
                  <c:v>0.83283076502179509</c:v>
                </c:pt>
                <c:pt idx="15">
                  <c:v>0.81343068293775678</c:v>
                </c:pt>
                <c:pt idx="16">
                  <c:v>0.7229695474071689</c:v>
                </c:pt>
                <c:pt idx="17">
                  <c:v>0.816299129796484</c:v>
                </c:pt>
                <c:pt idx="18">
                  <c:v>0.72376620287306059</c:v>
                </c:pt>
                <c:pt idx="19">
                  <c:v>0.70773898527343582</c:v>
                </c:pt>
                <c:pt idx="20">
                  <c:v>0.60347097392939042</c:v>
                </c:pt>
                <c:pt idx="21">
                  <c:v>0.6431996658057344</c:v>
                </c:pt>
                <c:pt idx="22">
                  <c:v>0.68242616777095466</c:v>
                </c:pt>
                <c:pt idx="23">
                  <c:v>0.7909682504077068</c:v>
                </c:pt>
                <c:pt idx="24">
                  <c:v>0.84868336100370612</c:v>
                </c:pt>
                <c:pt idx="25">
                  <c:v>0.74971869831309768</c:v>
                </c:pt>
                <c:pt idx="26">
                  <c:v>0.74601344741019593</c:v>
                </c:pt>
                <c:pt idx="27">
                  <c:v>0.67707987214483334</c:v>
                </c:pt>
                <c:pt idx="28">
                  <c:v>0.748594914707846</c:v>
                </c:pt>
                <c:pt idx="29">
                  <c:v>0.19460219040462412</c:v>
                </c:pt>
                <c:pt idx="30">
                  <c:v>0.23311615307738162</c:v>
                </c:pt>
                <c:pt idx="31">
                  <c:v>7.7275169622951556E-2</c:v>
                </c:pt>
                <c:pt idx="32">
                  <c:v>0.21134562215530381</c:v>
                </c:pt>
                <c:pt idx="33">
                  <c:v>0.19377160659908346</c:v>
                </c:pt>
                <c:pt idx="34">
                  <c:v>0.19994341067430887</c:v>
                </c:pt>
                <c:pt idx="35">
                  <c:v>0.19254929926088996</c:v>
                </c:pt>
                <c:pt idx="36">
                  <c:v>0.20096933785249693</c:v>
                </c:pt>
                <c:pt idx="37">
                  <c:v>0.41662187968015024</c:v>
                </c:pt>
                <c:pt idx="38">
                  <c:v>0.39265069438130562</c:v>
                </c:pt>
                <c:pt idx="39">
                  <c:v>0.34558501092736499</c:v>
                </c:pt>
                <c:pt idx="40">
                  <c:v>0.31369487699258386</c:v>
                </c:pt>
                <c:pt idx="41">
                  <c:v>0.45073867574414594</c:v>
                </c:pt>
                <c:pt idx="42">
                  <c:v>0.37145344444579159</c:v>
                </c:pt>
                <c:pt idx="43">
                  <c:v>0.36845925073565117</c:v>
                </c:pt>
                <c:pt idx="44">
                  <c:v>0.28309854636728116</c:v>
                </c:pt>
                <c:pt idx="45">
                  <c:v>0.2126026452536155</c:v>
                </c:pt>
                <c:pt idx="46">
                  <c:v>0.35568893334508844</c:v>
                </c:pt>
                <c:pt idx="47">
                  <c:v>0.30660388255713694</c:v>
                </c:pt>
                <c:pt idx="48">
                  <c:v>0.31874409752017763</c:v>
                </c:pt>
                <c:pt idx="49">
                  <c:v>0.21846705720046913</c:v>
                </c:pt>
                <c:pt idx="50">
                  <c:v>0.31254756042856247</c:v>
                </c:pt>
                <c:pt idx="51">
                  <c:v>0.38651350859632944</c:v>
                </c:pt>
                <c:pt idx="52">
                  <c:v>0.24540977173947942</c:v>
                </c:pt>
                <c:pt idx="53">
                  <c:v>0.38545835840292747</c:v>
                </c:pt>
                <c:pt idx="54">
                  <c:v>0.30401030962936193</c:v>
                </c:pt>
                <c:pt idx="55">
                  <c:v>0.20050089848382932</c:v>
                </c:pt>
                <c:pt idx="56">
                  <c:v>0.3014433130190175</c:v>
                </c:pt>
                <c:pt idx="57">
                  <c:v>0.1025592277274346</c:v>
                </c:pt>
                <c:pt idx="58">
                  <c:v>0.22218759752170289</c:v>
                </c:pt>
                <c:pt idx="59">
                  <c:v>0.35210711260226096</c:v>
                </c:pt>
                <c:pt idx="60">
                  <c:v>0.29459820536310322</c:v>
                </c:pt>
                <c:pt idx="61">
                  <c:v>0.27817089095268388</c:v>
                </c:pt>
                <c:pt idx="62">
                  <c:v>0.38094030828731879</c:v>
                </c:pt>
                <c:pt idx="63">
                  <c:v>0.29715095780352668</c:v>
                </c:pt>
                <c:pt idx="64">
                  <c:v>0.38703775189477563</c:v>
                </c:pt>
                <c:pt idx="65">
                  <c:v>0.37709329688594362</c:v>
                </c:pt>
                <c:pt idx="66">
                  <c:v>0.43532322292081721</c:v>
                </c:pt>
                <c:pt idx="67">
                  <c:v>0.26593642229810477</c:v>
                </c:pt>
                <c:pt idx="68">
                  <c:v>0.27445220922090574</c:v>
                </c:pt>
                <c:pt idx="69">
                  <c:v>0.41917540622399296</c:v>
                </c:pt>
                <c:pt idx="70">
                  <c:v>0.39624864357133965</c:v>
                </c:pt>
                <c:pt idx="71">
                  <c:v>0.42788381158043376</c:v>
                </c:pt>
                <c:pt idx="72">
                  <c:v>0.32365233782568475</c:v>
                </c:pt>
                <c:pt idx="73">
                  <c:v>0.36770368936645215</c:v>
                </c:pt>
                <c:pt idx="74">
                  <c:v>0.38233261574039318</c:v>
                </c:pt>
                <c:pt idx="75">
                  <c:v>0.27791976931184392</c:v>
                </c:pt>
                <c:pt idx="76">
                  <c:v>0.33894661887133593</c:v>
                </c:pt>
                <c:pt idx="77">
                  <c:v>0.3783845939588622</c:v>
                </c:pt>
                <c:pt idx="78">
                  <c:v>0.76973194068803608</c:v>
                </c:pt>
                <c:pt idx="79">
                  <c:v>0.76876814576973163</c:v>
                </c:pt>
                <c:pt idx="80">
                  <c:v>0.63773429244537083</c:v>
                </c:pt>
                <c:pt idx="81">
                  <c:v>0.60185501847122513</c:v>
                </c:pt>
                <c:pt idx="82">
                  <c:v>0.71013849056473266</c:v>
                </c:pt>
                <c:pt idx="83">
                  <c:v>0.89070910009603232</c:v>
                </c:pt>
                <c:pt idx="84">
                  <c:v>0.81220204243952543</c:v>
                </c:pt>
                <c:pt idx="85">
                  <c:v>0.6287202354267919</c:v>
                </c:pt>
                <c:pt idx="86">
                  <c:v>0.81210289332668895</c:v>
                </c:pt>
                <c:pt idx="87">
                  <c:v>0.83595517280588472</c:v>
                </c:pt>
                <c:pt idx="88">
                  <c:v>0.62835698461394884</c:v>
                </c:pt>
                <c:pt idx="89">
                  <c:v>0.70172192508732745</c:v>
                </c:pt>
                <c:pt idx="90">
                  <c:v>0.69111138615943901</c:v>
                </c:pt>
                <c:pt idx="91">
                  <c:v>0.7351686888201503</c:v>
                </c:pt>
                <c:pt idx="92">
                  <c:v>0.72734567851005194</c:v>
                </c:pt>
                <c:pt idx="93">
                  <c:v>0.68340132033715717</c:v>
                </c:pt>
                <c:pt idx="94">
                  <c:v>0.6092266040108234</c:v>
                </c:pt>
                <c:pt idx="95">
                  <c:v>0.55674859848733438</c:v>
                </c:pt>
                <c:pt idx="96">
                  <c:v>0.57589842494054577</c:v>
                </c:pt>
                <c:pt idx="97">
                  <c:v>0.81271867796378383</c:v>
                </c:pt>
                <c:pt idx="98">
                  <c:v>0.77063491978816268</c:v>
                </c:pt>
                <c:pt idx="99">
                  <c:v>0.84911775014699975</c:v>
                </c:pt>
                <c:pt idx="100">
                  <c:v>0.84619892273599506</c:v>
                </c:pt>
                <c:pt idx="101">
                  <c:v>0.88044370498026892</c:v>
                </c:pt>
                <c:pt idx="102">
                  <c:v>0.90949936891139449</c:v>
                </c:pt>
                <c:pt idx="103">
                  <c:v>0.90290551287536125</c:v>
                </c:pt>
                <c:pt idx="104">
                  <c:v>0.9128376299647144</c:v>
                </c:pt>
                <c:pt idx="105">
                  <c:v>0.67594737856584253</c:v>
                </c:pt>
                <c:pt idx="106">
                  <c:v>0.73455480671873286</c:v>
                </c:pt>
                <c:pt idx="107">
                  <c:v>0.62318839652935387</c:v>
                </c:pt>
                <c:pt idx="108">
                  <c:v>0.67039244871054338</c:v>
                </c:pt>
                <c:pt idx="109">
                  <c:v>0.85345457138687519</c:v>
                </c:pt>
                <c:pt idx="110">
                  <c:v>0.84122382856104572</c:v>
                </c:pt>
                <c:pt idx="111">
                  <c:v>0.86605908457229974</c:v>
                </c:pt>
                <c:pt idx="112">
                  <c:v>0.63206904477783898</c:v>
                </c:pt>
                <c:pt idx="113">
                  <c:v>0.944674224065435</c:v>
                </c:pt>
                <c:pt idx="114">
                  <c:v>0.63387204697472166</c:v>
                </c:pt>
                <c:pt idx="115">
                  <c:v>0.95180352889053088</c:v>
                </c:pt>
                <c:pt idx="116">
                  <c:v>0.90505595721029508</c:v>
                </c:pt>
                <c:pt idx="117">
                  <c:v>0.94210897188815701</c:v>
                </c:pt>
                <c:pt idx="118">
                  <c:v>0.8442122820592014</c:v>
                </c:pt>
                <c:pt idx="119">
                  <c:v>0.95671495200014678</c:v>
                </c:pt>
                <c:pt idx="120">
                  <c:v>0.86724936057172342</c:v>
                </c:pt>
                <c:pt idx="121">
                  <c:v>0.9426011453010833</c:v>
                </c:pt>
                <c:pt idx="122">
                  <c:v>0.94230058059052002</c:v>
                </c:pt>
                <c:pt idx="123">
                  <c:v>0.85431839221282713</c:v>
                </c:pt>
                <c:pt idx="124">
                  <c:v>0.97943967626130179</c:v>
                </c:pt>
                <c:pt idx="125">
                  <c:v>0.95886338831935414</c:v>
                </c:pt>
                <c:pt idx="126">
                  <c:v>0.96891095648029069</c:v>
                </c:pt>
                <c:pt idx="127">
                  <c:v>0.56266116568959734</c:v>
                </c:pt>
                <c:pt idx="128">
                  <c:v>0.93256703990129985</c:v>
                </c:pt>
                <c:pt idx="129">
                  <c:v>0.92926874114686031</c:v>
                </c:pt>
                <c:pt idx="130">
                  <c:v>0.98635105654849931</c:v>
                </c:pt>
                <c:pt idx="131">
                  <c:v>0.84282281660158864</c:v>
                </c:pt>
                <c:pt idx="132">
                  <c:v>0.4493922988443429</c:v>
                </c:pt>
                <c:pt idx="133">
                  <c:v>0.33325506668735172</c:v>
                </c:pt>
                <c:pt idx="134">
                  <c:v>0.43956338432850656</c:v>
                </c:pt>
                <c:pt idx="135">
                  <c:v>0.64079027402485955</c:v>
                </c:pt>
                <c:pt idx="136">
                  <c:v>0.47179230532701666</c:v>
                </c:pt>
                <c:pt idx="137">
                  <c:v>0.79097769611573054</c:v>
                </c:pt>
                <c:pt idx="138">
                  <c:v>0.48036502129079373</c:v>
                </c:pt>
                <c:pt idx="139">
                  <c:v>0.37122680193988727</c:v>
                </c:pt>
                <c:pt idx="140">
                  <c:v>0.32556554071446742</c:v>
                </c:pt>
                <c:pt idx="141">
                  <c:v>0.27627597555193295</c:v>
                </c:pt>
                <c:pt idx="142">
                  <c:v>0.4251581024083268</c:v>
                </c:pt>
                <c:pt idx="143">
                  <c:v>0.75231174491347974</c:v>
                </c:pt>
                <c:pt idx="144">
                  <c:v>0.61084889987604296</c:v>
                </c:pt>
                <c:pt idx="145">
                  <c:v>0.44169191392889912</c:v>
                </c:pt>
                <c:pt idx="146">
                  <c:v>0.59048473537784119</c:v>
                </c:pt>
                <c:pt idx="147">
                  <c:v>0.69915672178159405</c:v>
                </c:pt>
                <c:pt idx="148">
                  <c:v>0.49342919503172483</c:v>
                </c:pt>
                <c:pt idx="149">
                  <c:v>0.66733053685494081</c:v>
                </c:pt>
                <c:pt idx="150">
                  <c:v>0.51004373197446551</c:v>
                </c:pt>
                <c:pt idx="151">
                  <c:v>0.41128605822989561</c:v>
                </c:pt>
                <c:pt idx="152">
                  <c:v>0.56088014462752034</c:v>
                </c:pt>
                <c:pt idx="153">
                  <c:v>0.25481692794738797</c:v>
                </c:pt>
                <c:pt idx="154">
                  <c:v>0.41879911342948067</c:v>
                </c:pt>
                <c:pt idx="155">
                  <c:v>0.3283825129336001</c:v>
                </c:pt>
                <c:pt idx="156">
                  <c:v>0.22626541223099514</c:v>
                </c:pt>
                <c:pt idx="157">
                  <c:v>0.32866074899346004</c:v>
                </c:pt>
                <c:pt idx="158">
                  <c:v>0.28949534840739022</c:v>
                </c:pt>
                <c:pt idx="159">
                  <c:v>0.29707566779288797</c:v>
                </c:pt>
                <c:pt idx="160">
                  <c:v>0.46265464444530646</c:v>
                </c:pt>
                <c:pt idx="161">
                  <c:v>0.34039816923837668</c:v>
                </c:pt>
                <c:pt idx="162">
                  <c:v>0.43664174708954351</c:v>
                </c:pt>
                <c:pt idx="163">
                  <c:v>0.39363613243691731</c:v>
                </c:pt>
                <c:pt idx="164">
                  <c:v>0.46656769796985076</c:v>
                </c:pt>
                <c:pt idx="165">
                  <c:v>0.57658015325153045</c:v>
                </c:pt>
                <c:pt idx="166">
                  <c:v>0.26063129463133666</c:v>
                </c:pt>
                <c:pt idx="167">
                  <c:v>0.37667788541489544</c:v>
                </c:pt>
                <c:pt idx="168">
                  <c:v>0.38441492218064199</c:v>
                </c:pt>
                <c:pt idx="169">
                  <c:v>0.31262600573175753</c:v>
                </c:pt>
                <c:pt idx="170">
                  <c:v>0.52032453954211344</c:v>
                </c:pt>
                <c:pt idx="171">
                  <c:v>0.53609925246455836</c:v>
                </c:pt>
                <c:pt idx="172">
                  <c:v>0.54644589342680694</c:v>
                </c:pt>
                <c:pt idx="173">
                  <c:v>0.57138671254871376</c:v>
                </c:pt>
                <c:pt idx="174">
                  <c:v>0.54860735100570657</c:v>
                </c:pt>
                <c:pt idx="175">
                  <c:v>0.56618625835320013</c:v>
                </c:pt>
                <c:pt idx="176">
                  <c:v>0.56003979464504106</c:v>
                </c:pt>
                <c:pt idx="177">
                  <c:v>0.46452483865730837</c:v>
                </c:pt>
                <c:pt idx="178">
                  <c:v>0.53572209107602253</c:v>
                </c:pt>
                <c:pt idx="179">
                  <c:v>0.29422729754468302</c:v>
                </c:pt>
                <c:pt idx="180">
                  <c:v>0.46457938445637142</c:v>
                </c:pt>
                <c:pt idx="181">
                  <c:v>0.33880328744287552</c:v>
                </c:pt>
                <c:pt idx="182">
                  <c:v>0.37888641408786822</c:v>
                </c:pt>
                <c:pt idx="183">
                  <c:v>0.30600565302929528</c:v>
                </c:pt>
                <c:pt idx="184">
                  <c:v>0.33635529162396927</c:v>
                </c:pt>
                <c:pt idx="185">
                  <c:v>0.33757850664438327</c:v>
                </c:pt>
                <c:pt idx="186">
                  <c:v>0.52006740218778735</c:v>
                </c:pt>
                <c:pt idx="187">
                  <c:v>0.44463969551511617</c:v>
                </c:pt>
                <c:pt idx="188">
                  <c:v>0.40810440174728974</c:v>
                </c:pt>
                <c:pt idx="189">
                  <c:v>0.3857975330272076</c:v>
                </c:pt>
                <c:pt idx="190">
                  <c:v>0.3475830419585878</c:v>
                </c:pt>
                <c:pt idx="191">
                  <c:v>0.40742539909975029</c:v>
                </c:pt>
                <c:pt idx="192">
                  <c:v>0.5032357185808225</c:v>
                </c:pt>
                <c:pt idx="193">
                  <c:v>0.63131509806883024</c:v>
                </c:pt>
                <c:pt idx="194">
                  <c:v>0.6160568637506304</c:v>
                </c:pt>
                <c:pt idx="195">
                  <c:v>0.44935760329738328</c:v>
                </c:pt>
                <c:pt idx="196">
                  <c:v>0.62255284005437861</c:v>
                </c:pt>
                <c:pt idx="197">
                  <c:v>0.50310070436310861</c:v>
                </c:pt>
                <c:pt idx="198">
                  <c:v>0.57278251786076573</c:v>
                </c:pt>
                <c:pt idx="199">
                  <c:v>0.65095735140676336</c:v>
                </c:pt>
                <c:pt idx="200">
                  <c:v>0.75485158729850166</c:v>
                </c:pt>
                <c:pt idx="201">
                  <c:v>0.67313974276040112</c:v>
                </c:pt>
                <c:pt idx="202">
                  <c:v>0.56811869460271525</c:v>
                </c:pt>
                <c:pt idx="203">
                  <c:v>0.59110413120071059</c:v>
                </c:pt>
                <c:pt idx="204">
                  <c:v>0.77622767872725318</c:v>
                </c:pt>
                <c:pt idx="205">
                  <c:v>0.78667950795012831</c:v>
                </c:pt>
                <c:pt idx="206">
                  <c:v>0.74451183385784836</c:v>
                </c:pt>
                <c:pt idx="207">
                  <c:v>0.60568936032195964</c:v>
                </c:pt>
                <c:pt idx="208">
                  <c:v>0.78025564858268848</c:v>
                </c:pt>
                <c:pt idx="209">
                  <c:v>0.6472042970465971</c:v>
                </c:pt>
                <c:pt idx="210">
                  <c:v>0.62699935013105579</c:v>
                </c:pt>
                <c:pt idx="211">
                  <c:v>0.64868110494895348</c:v>
                </c:pt>
                <c:pt idx="212">
                  <c:v>0.51344850502611561</c:v>
                </c:pt>
                <c:pt idx="213">
                  <c:v>0.64890152526679334</c:v>
                </c:pt>
                <c:pt idx="214">
                  <c:v>0.63351870144523037</c:v>
                </c:pt>
                <c:pt idx="215">
                  <c:v>0.53238415433883179</c:v>
                </c:pt>
                <c:pt idx="216">
                  <c:v>0.63944930405151756</c:v>
                </c:pt>
                <c:pt idx="217">
                  <c:v>0.61207205778781482</c:v>
                </c:pt>
                <c:pt idx="218">
                  <c:v>0.77984220501143597</c:v>
                </c:pt>
                <c:pt idx="219">
                  <c:v>0.79124607022877891</c:v>
                </c:pt>
                <c:pt idx="220">
                  <c:v>0.79794681534768019</c:v>
                </c:pt>
                <c:pt idx="221">
                  <c:v>0.75991581907161099</c:v>
                </c:pt>
                <c:pt idx="222">
                  <c:v>0.37732360515623914</c:v>
                </c:pt>
                <c:pt idx="223">
                  <c:v>0.28431893911507067</c:v>
                </c:pt>
                <c:pt idx="224">
                  <c:v>0.42554293624707773</c:v>
                </c:pt>
                <c:pt idx="225">
                  <c:v>0.38873649166715751</c:v>
                </c:pt>
                <c:pt idx="226">
                  <c:v>0.39050445088609304</c:v>
                </c:pt>
                <c:pt idx="227">
                  <c:v>0.48235238227331745</c:v>
                </c:pt>
                <c:pt idx="228">
                  <c:v>0.71178162021505631</c:v>
                </c:pt>
                <c:pt idx="229">
                  <c:v>0.73099607076606687</c:v>
                </c:pt>
                <c:pt idx="230">
                  <c:v>0.74958950217383646</c:v>
                </c:pt>
                <c:pt idx="231">
                  <c:v>0.26990343681377826</c:v>
                </c:pt>
                <c:pt idx="232">
                  <c:v>0.68220626519088079</c:v>
                </c:pt>
                <c:pt idx="233">
                  <c:v>0.80086010936574659</c:v>
                </c:pt>
                <c:pt idx="234">
                  <c:v>0.72852544047249623</c:v>
                </c:pt>
                <c:pt idx="235">
                  <c:v>0.64798426519641017</c:v>
                </c:pt>
                <c:pt idx="236">
                  <c:v>0.71691678148192484</c:v>
                </c:pt>
                <c:pt idx="237">
                  <c:v>0.72139702421080343</c:v>
                </c:pt>
                <c:pt idx="238">
                  <c:v>0.60510733879005529</c:v>
                </c:pt>
                <c:pt idx="239">
                  <c:v>0.58135008816472344</c:v>
                </c:pt>
                <c:pt idx="240">
                  <c:v>0.60924830521322304</c:v>
                </c:pt>
                <c:pt idx="241">
                  <c:v>0.57663638367051939</c:v>
                </c:pt>
                <c:pt idx="242">
                  <c:v>0.61124727092217934</c:v>
                </c:pt>
                <c:pt idx="243">
                  <c:v>0.22337689149037984</c:v>
                </c:pt>
                <c:pt idx="244">
                  <c:v>0.5465180951284484</c:v>
                </c:pt>
                <c:pt idx="245">
                  <c:v>0.48012434309259966</c:v>
                </c:pt>
                <c:pt idx="246">
                  <c:v>0.2876147256879002</c:v>
                </c:pt>
                <c:pt idx="247">
                  <c:v>0.2723952568682339</c:v>
                </c:pt>
                <c:pt idx="248">
                  <c:v>0.6561850385768907</c:v>
                </c:pt>
                <c:pt idx="249">
                  <c:v>0.19901471469410473</c:v>
                </c:pt>
                <c:pt idx="250">
                  <c:v>0.21228076100600987</c:v>
                </c:pt>
                <c:pt idx="251">
                  <c:v>0.73745952596648856</c:v>
                </c:pt>
                <c:pt idx="252">
                  <c:v>0.7441211440365082</c:v>
                </c:pt>
                <c:pt idx="253">
                  <c:v>0.19977241105000815</c:v>
                </c:pt>
                <c:pt idx="254">
                  <c:v>0.25838084744567219</c:v>
                </c:pt>
                <c:pt idx="255">
                  <c:v>0.22758053340309237</c:v>
                </c:pt>
                <c:pt idx="256">
                  <c:v>0.31750615523754405</c:v>
                </c:pt>
                <c:pt idx="257">
                  <c:v>0.15442872228795876</c:v>
                </c:pt>
                <c:pt idx="258">
                  <c:v>0.54105552998797546</c:v>
                </c:pt>
                <c:pt idx="259">
                  <c:v>0.57228983527653932</c:v>
                </c:pt>
                <c:pt idx="260">
                  <c:v>0.5418393801524638</c:v>
                </c:pt>
                <c:pt idx="261">
                  <c:v>0.67936427657535625</c:v>
                </c:pt>
                <c:pt idx="262">
                  <c:v>0.62921184581530598</c:v>
                </c:pt>
                <c:pt idx="263">
                  <c:v>0.72072443872266245</c:v>
                </c:pt>
                <c:pt idx="264">
                  <c:v>0.61629903713759027</c:v>
                </c:pt>
                <c:pt idx="265">
                  <c:v>0.74915168779622188</c:v>
                </c:pt>
                <c:pt idx="266">
                  <c:v>0.66728647550105447</c:v>
                </c:pt>
                <c:pt idx="267">
                  <c:v>0.54350808668279338</c:v>
                </c:pt>
                <c:pt idx="268">
                  <c:v>0.63894152006812355</c:v>
                </c:pt>
                <c:pt idx="269">
                  <c:v>0.43687292784656467</c:v>
                </c:pt>
                <c:pt idx="270">
                  <c:v>0.39514613527593917</c:v>
                </c:pt>
                <c:pt idx="271">
                  <c:v>0.60335831002519524</c:v>
                </c:pt>
                <c:pt idx="272">
                  <c:v>0.61284236955987403</c:v>
                </c:pt>
                <c:pt idx="273">
                  <c:v>0.56682812554126216</c:v>
                </c:pt>
                <c:pt idx="274">
                  <c:v>0.54812752845745427</c:v>
                </c:pt>
                <c:pt idx="275">
                  <c:v>0.40457886234115992</c:v>
                </c:pt>
                <c:pt idx="276">
                  <c:v>0.3577335229496722</c:v>
                </c:pt>
                <c:pt idx="277">
                  <c:v>0.26380543789839817</c:v>
                </c:pt>
                <c:pt idx="278">
                  <c:v>0.40919134764910514</c:v>
                </c:pt>
                <c:pt idx="279">
                  <c:v>0.23836325809132669</c:v>
                </c:pt>
                <c:pt idx="280">
                  <c:v>0.23181408471178597</c:v>
                </c:pt>
                <c:pt idx="281">
                  <c:v>0.32744909534255984</c:v>
                </c:pt>
                <c:pt idx="282">
                  <c:v>0.14240551753945702</c:v>
                </c:pt>
                <c:pt idx="283">
                  <c:v>0.53126726334138163</c:v>
                </c:pt>
                <c:pt idx="284">
                  <c:v>0.28953759919020461</c:v>
                </c:pt>
                <c:pt idx="285">
                  <c:v>0.39266701215416278</c:v>
                </c:pt>
                <c:pt idx="286">
                  <c:v>0.26053156835965335</c:v>
                </c:pt>
                <c:pt idx="287">
                  <c:v>0.2728837687922504</c:v>
                </c:pt>
                <c:pt idx="288">
                  <c:v>0.21197136648985276</c:v>
                </c:pt>
                <c:pt idx="289">
                  <c:v>0.22038433284307699</c:v>
                </c:pt>
                <c:pt idx="290">
                  <c:v>0.27456317858621532</c:v>
                </c:pt>
                <c:pt idx="291">
                  <c:v>0.20878891224911031</c:v>
                </c:pt>
                <c:pt idx="292">
                  <c:v>0.29738477595401386</c:v>
                </c:pt>
                <c:pt idx="293">
                  <c:v>0.42652845679991214</c:v>
                </c:pt>
                <c:pt idx="294">
                  <c:v>0.50299313432045012</c:v>
                </c:pt>
                <c:pt idx="295">
                  <c:v>0.70566788500714794</c:v>
                </c:pt>
                <c:pt idx="296">
                  <c:v>0.62905638748328452</c:v>
                </c:pt>
                <c:pt idx="297">
                  <c:v>0.61053155358458489</c:v>
                </c:pt>
                <c:pt idx="298">
                  <c:v>0.45351852089469036</c:v>
                </c:pt>
                <c:pt idx="299">
                  <c:v>0.71182516192641332</c:v>
                </c:pt>
                <c:pt idx="300">
                  <c:v>0.74913318813733787</c:v>
                </c:pt>
                <c:pt idx="301">
                  <c:v>0.85333781591469415</c:v>
                </c:pt>
                <c:pt idx="302">
                  <c:v>0.87034764293458633</c:v>
                </c:pt>
                <c:pt idx="303">
                  <c:v>0.87188964562854265</c:v>
                </c:pt>
                <c:pt idx="304">
                  <c:v>0.50911828174902118</c:v>
                </c:pt>
                <c:pt idx="305">
                  <c:v>0.56330681548330586</c:v>
                </c:pt>
                <c:pt idx="306">
                  <c:v>0.28257359908944663</c:v>
                </c:pt>
                <c:pt idx="307">
                  <c:v>0.304918249566901</c:v>
                </c:pt>
                <c:pt idx="308">
                  <c:v>0.20976437119221911</c:v>
                </c:pt>
                <c:pt idx="309">
                  <c:v>0.21133951156928349</c:v>
                </c:pt>
                <c:pt idx="310">
                  <c:v>0.12854052790713666</c:v>
                </c:pt>
                <c:pt idx="311">
                  <c:v>0.18338790379779446</c:v>
                </c:pt>
                <c:pt idx="312">
                  <c:v>0.30969791234907246</c:v>
                </c:pt>
                <c:pt idx="313">
                  <c:v>0.25916826923355774</c:v>
                </c:pt>
                <c:pt idx="314">
                  <c:v>0.14663939752227864</c:v>
                </c:pt>
                <c:pt idx="315">
                  <c:v>0.27765215066886662</c:v>
                </c:pt>
                <c:pt idx="316">
                  <c:v>0.29781789945894149</c:v>
                </c:pt>
                <c:pt idx="317">
                  <c:v>0.33583096607070939</c:v>
                </c:pt>
                <c:pt idx="318">
                  <c:v>0.43981128632281702</c:v>
                </c:pt>
                <c:pt idx="319">
                  <c:v>0.33072976660170267</c:v>
                </c:pt>
                <c:pt idx="320">
                  <c:v>0.28372307298538846</c:v>
                </c:pt>
                <c:pt idx="321">
                  <c:v>0.29984688859458708</c:v>
                </c:pt>
                <c:pt idx="322">
                  <c:v>0.24355924630207618</c:v>
                </c:pt>
                <c:pt idx="323">
                  <c:v>0.26686316332522986</c:v>
                </c:pt>
                <c:pt idx="324">
                  <c:v>0.28448074346212127</c:v>
                </c:pt>
                <c:pt idx="325">
                  <c:v>0.42102153843096174</c:v>
                </c:pt>
                <c:pt idx="326">
                  <c:v>0.2942197230757424</c:v>
                </c:pt>
                <c:pt idx="327">
                  <c:v>0.21958319495321407</c:v>
                </c:pt>
                <c:pt idx="328">
                  <c:v>0.46874894960160274</c:v>
                </c:pt>
                <c:pt idx="329">
                  <c:v>0.37962093284973925</c:v>
                </c:pt>
                <c:pt idx="330">
                  <c:v>0.29106806698420634</c:v>
                </c:pt>
                <c:pt idx="331">
                  <c:v>0.3315481739553614</c:v>
                </c:pt>
                <c:pt idx="332">
                  <c:v>0.43363940926635164</c:v>
                </c:pt>
                <c:pt idx="333">
                  <c:v>0.49399135707294894</c:v>
                </c:pt>
                <c:pt idx="334">
                  <c:v>0.14103784919430043</c:v>
                </c:pt>
                <c:pt idx="335">
                  <c:v>0.12470975086904973</c:v>
                </c:pt>
                <c:pt idx="336">
                  <c:v>0.27374816924610063</c:v>
                </c:pt>
                <c:pt idx="337">
                  <c:v>0.46774030750780726</c:v>
                </c:pt>
                <c:pt idx="338">
                  <c:v>0.2657144120250759</c:v>
                </c:pt>
                <c:pt idx="339">
                  <c:v>0.35769386045700025</c:v>
                </c:pt>
                <c:pt idx="340">
                  <c:v>0.3094278530003533</c:v>
                </c:pt>
                <c:pt idx="341">
                  <c:v>0.36882137758556072</c:v>
                </c:pt>
                <c:pt idx="342">
                  <c:v>0.21313861927002314</c:v>
                </c:pt>
                <c:pt idx="343">
                  <c:v>0.31807706747295839</c:v>
                </c:pt>
                <c:pt idx="344">
                  <c:v>0.26947206797139073</c:v>
                </c:pt>
                <c:pt idx="345">
                  <c:v>0.3059900413912236</c:v>
                </c:pt>
                <c:pt idx="346">
                  <c:v>0.44080746689943551</c:v>
                </c:pt>
                <c:pt idx="347">
                  <c:v>0.36340595631062167</c:v>
                </c:pt>
                <c:pt idx="348">
                  <c:v>0.30515199738370047</c:v>
                </c:pt>
                <c:pt idx="349">
                  <c:v>0.270262586824569</c:v>
                </c:pt>
                <c:pt idx="350">
                  <c:v>0.20525299787975959</c:v>
                </c:pt>
                <c:pt idx="351">
                  <c:v>8.0904153526269146E-2</c:v>
                </c:pt>
                <c:pt idx="352">
                  <c:v>0.29656754859361323</c:v>
                </c:pt>
                <c:pt idx="353">
                  <c:v>0.26952684462998711</c:v>
                </c:pt>
                <c:pt idx="354">
                  <c:v>0.1149302694473055</c:v>
                </c:pt>
                <c:pt idx="355">
                  <c:v>0.25926710759262017</c:v>
                </c:pt>
                <c:pt idx="356">
                  <c:v>0.30205671245222387</c:v>
                </c:pt>
                <c:pt idx="357">
                  <c:v>0.24106459513117909</c:v>
                </c:pt>
                <c:pt idx="358">
                  <c:v>7.6599275236322914E-2</c:v>
                </c:pt>
                <c:pt idx="359">
                  <c:v>0.15414411942337181</c:v>
                </c:pt>
                <c:pt idx="360">
                  <c:v>9.8975925505780799E-2</c:v>
                </c:pt>
                <c:pt idx="361">
                  <c:v>0.22457525037454756</c:v>
                </c:pt>
                <c:pt idx="362">
                  <c:v>0.37346202777133075</c:v>
                </c:pt>
                <c:pt idx="363">
                  <c:v>0.36272019377639531</c:v>
                </c:pt>
                <c:pt idx="364">
                  <c:v>0.41643233152532333</c:v>
                </c:pt>
                <c:pt idx="365">
                  <c:v>0.41541740120573001</c:v>
                </c:pt>
                <c:pt idx="366">
                  <c:v>0.4120265157158427</c:v>
                </c:pt>
                <c:pt idx="367">
                  <c:v>0.44237924428250075</c:v>
                </c:pt>
                <c:pt idx="368">
                  <c:v>0.51825786254890338</c:v>
                </c:pt>
                <c:pt idx="369">
                  <c:v>0.79302612047023724</c:v>
                </c:pt>
                <c:pt idx="370">
                  <c:v>0.68972861571595989</c:v>
                </c:pt>
                <c:pt idx="371">
                  <c:v>0.57333378996784989</c:v>
                </c:pt>
                <c:pt idx="372">
                  <c:v>0.58438476234642756</c:v>
                </c:pt>
                <c:pt idx="373">
                  <c:v>0.64562665427987675</c:v>
                </c:pt>
                <c:pt idx="374">
                  <c:v>0.6501016372536218</c:v>
                </c:pt>
                <c:pt idx="375">
                  <c:v>0.52006629560119277</c:v>
                </c:pt>
                <c:pt idx="376">
                  <c:v>0.65217962881188252</c:v>
                </c:pt>
                <c:pt idx="377">
                  <c:v>0.51980516680256428</c:v>
                </c:pt>
                <c:pt idx="378">
                  <c:v>0.70561780859010503</c:v>
                </c:pt>
                <c:pt idx="379">
                  <c:v>0.42155276362345745</c:v>
                </c:pt>
                <c:pt idx="380">
                  <c:v>0.44119744300278607</c:v>
                </c:pt>
                <c:pt idx="381">
                  <c:v>0.45127501020053745</c:v>
                </c:pt>
                <c:pt idx="382">
                  <c:v>0.66540839357791992</c:v>
                </c:pt>
                <c:pt idx="383">
                  <c:v>0.59315855723904021</c:v>
                </c:pt>
                <c:pt idx="384">
                  <c:v>0.76957980493660738</c:v>
                </c:pt>
                <c:pt idx="385">
                  <c:v>0.68380132205835298</c:v>
                </c:pt>
                <c:pt idx="386">
                  <c:v>0.85105144278672595</c:v>
                </c:pt>
                <c:pt idx="387">
                  <c:v>0.95811299759142432</c:v>
                </c:pt>
                <c:pt idx="388">
                  <c:v>0.85182081657865549</c:v>
                </c:pt>
                <c:pt idx="389">
                  <c:v>0.89571252419012826</c:v>
                </c:pt>
                <c:pt idx="390">
                  <c:v>0.86080110894704054</c:v>
                </c:pt>
                <c:pt idx="391">
                  <c:v>0.66622125555168832</c:v>
                </c:pt>
                <c:pt idx="392">
                  <c:v>0.8738274927698233</c:v>
                </c:pt>
                <c:pt idx="393">
                  <c:v>0.9352290324150041</c:v>
                </c:pt>
                <c:pt idx="394">
                  <c:v>0.7306246010725671</c:v>
                </c:pt>
                <c:pt idx="395">
                  <c:v>0.76914192536577985</c:v>
                </c:pt>
                <c:pt idx="396">
                  <c:v>0.78729562704227707</c:v>
                </c:pt>
                <c:pt idx="397">
                  <c:v>0.61782673427671586</c:v>
                </c:pt>
                <c:pt idx="398">
                  <c:v>0.68222410498646902</c:v>
                </c:pt>
                <c:pt idx="399">
                  <c:v>0.81841880633259423</c:v>
                </c:pt>
                <c:pt idx="400">
                  <c:v>0.87062247027342898</c:v>
                </c:pt>
                <c:pt idx="401">
                  <c:v>0.89187154233986254</c:v>
                </c:pt>
                <c:pt idx="402">
                  <c:v>0.74459958976196872</c:v>
                </c:pt>
                <c:pt idx="403">
                  <c:v>0.75329078773144598</c:v>
                </c:pt>
                <c:pt idx="404">
                  <c:v>0.76428820300135503</c:v>
                </c:pt>
                <c:pt idx="405">
                  <c:v>0.81094292265095136</c:v>
                </c:pt>
                <c:pt idx="406">
                  <c:v>0.61837680979721943</c:v>
                </c:pt>
                <c:pt idx="407">
                  <c:v>0.58578388764175715</c:v>
                </c:pt>
                <c:pt idx="408">
                  <c:v>0.67284850159714549</c:v>
                </c:pt>
                <c:pt idx="409">
                  <c:v>0.46501074738489895</c:v>
                </c:pt>
                <c:pt idx="410">
                  <c:v>0.77806011589220103</c:v>
                </c:pt>
                <c:pt idx="411">
                  <c:v>0.6804816055964148</c:v>
                </c:pt>
                <c:pt idx="412">
                  <c:v>0.75359642465849042</c:v>
                </c:pt>
                <c:pt idx="413">
                  <c:v>0.69008474455830782</c:v>
                </c:pt>
                <c:pt idx="414">
                  <c:v>0.74955708161775347</c:v>
                </c:pt>
                <c:pt idx="415">
                  <c:v>0.6420643252518865</c:v>
                </c:pt>
                <c:pt idx="416">
                  <c:v>0.7578513604255982</c:v>
                </c:pt>
                <c:pt idx="417">
                  <c:v>0.49460208404028289</c:v>
                </c:pt>
                <c:pt idx="418">
                  <c:v>0.46145238025435431</c:v>
                </c:pt>
                <c:pt idx="419">
                  <c:v>0.65164625429056144</c:v>
                </c:pt>
                <c:pt idx="420">
                  <c:v>0.51220019425806274</c:v>
                </c:pt>
                <c:pt idx="421">
                  <c:v>0.15248482578652886</c:v>
                </c:pt>
                <c:pt idx="422">
                  <c:v>0.29420675478644243</c:v>
                </c:pt>
                <c:pt idx="423">
                  <c:v>0.17838531162882212</c:v>
                </c:pt>
                <c:pt idx="424">
                  <c:v>0.22970725519260982</c:v>
                </c:pt>
                <c:pt idx="425">
                  <c:v>0.24953450819321552</c:v>
                </c:pt>
                <c:pt idx="426">
                  <c:v>0.64152981953295285</c:v>
                </c:pt>
                <c:pt idx="427">
                  <c:v>0.65732584858867271</c:v>
                </c:pt>
                <c:pt idx="428">
                  <c:v>0.30963235555807472</c:v>
                </c:pt>
                <c:pt idx="429">
                  <c:v>0.43166306060142967</c:v>
                </c:pt>
                <c:pt idx="430">
                  <c:v>0.60735119661324266</c:v>
                </c:pt>
                <c:pt idx="431">
                  <c:v>0.321108157230939</c:v>
                </c:pt>
                <c:pt idx="432">
                  <c:v>0.4687241358106578</c:v>
                </c:pt>
                <c:pt idx="433">
                  <c:v>0.27565163737906834</c:v>
                </c:pt>
                <c:pt idx="434">
                  <c:v>0.17929449844287515</c:v>
                </c:pt>
                <c:pt idx="435">
                  <c:v>0.3649911259715457</c:v>
                </c:pt>
                <c:pt idx="436">
                  <c:v>0.34734413720598045</c:v>
                </c:pt>
                <c:pt idx="437">
                  <c:v>0.32780422366767781</c:v>
                </c:pt>
                <c:pt idx="438">
                  <c:v>0.25876026673346347</c:v>
                </c:pt>
                <c:pt idx="439">
                  <c:v>0.45309386572170252</c:v>
                </c:pt>
                <c:pt idx="440">
                  <c:v>0.33614819159050696</c:v>
                </c:pt>
                <c:pt idx="441">
                  <c:v>0.49338519509328543</c:v>
                </c:pt>
                <c:pt idx="442">
                  <c:v>0.38955999182695061</c:v>
                </c:pt>
                <c:pt idx="443">
                  <c:v>0.42006502170324311</c:v>
                </c:pt>
                <c:pt idx="444">
                  <c:v>0.30890161274215139</c:v>
                </c:pt>
                <c:pt idx="445">
                  <c:v>0.381877156482331</c:v>
                </c:pt>
                <c:pt idx="446">
                  <c:v>0.17249889337767016</c:v>
                </c:pt>
                <c:pt idx="447">
                  <c:v>0.25972850426960775</c:v>
                </c:pt>
                <c:pt idx="448">
                  <c:v>0.24641200565706364</c:v>
                </c:pt>
                <c:pt idx="449">
                  <c:v>0.21976013154612706</c:v>
                </c:pt>
                <c:pt idx="450">
                  <c:v>0.30024061694744153</c:v>
                </c:pt>
                <c:pt idx="451">
                  <c:v>0.25713996189968019</c:v>
                </c:pt>
                <c:pt idx="452">
                  <c:v>0.17816438777786944</c:v>
                </c:pt>
                <c:pt idx="453">
                  <c:v>0.35446502227234683</c:v>
                </c:pt>
                <c:pt idx="454">
                  <c:v>0.42214436309108921</c:v>
                </c:pt>
                <c:pt idx="455">
                  <c:v>0.24750875809032608</c:v>
                </c:pt>
                <c:pt idx="456">
                  <c:v>0.31451168245582245</c:v>
                </c:pt>
                <c:pt idx="457">
                  <c:v>0.30245109811328469</c:v>
                </c:pt>
                <c:pt idx="458">
                  <c:v>0.19635714919117289</c:v>
                </c:pt>
                <c:pt idx="459">
                  <c:v>0.23819307516842009</c:v>
                </c:pt>
                <c:pt idx="460">
                  <c:v>0.26893862534661817</c:v>
                </c:pt>
                <c:pt idx="461">
                  <c:v>0.3470406067262532</c:v>
                </c:pt>
                <c:pt idx="462">
                  <c:v>0.19736588268620517</c:v>
                </c:pt>
                <c:pt idx="463">
                  <c:v>0.23693116282382889</c:v>
                </c:pt>
                <c:pt idx="464">
                  <c:v>0.25744307599421157</c:v>
                </c:pt>
                <c:pt idx="465">
                  <c:v>0.2709344229848511</c:v>
                </c:pt>
                <c:pt idx="466">
                  <c:v>0.28560165292891421</c:v>
                </c:pt>
                <c:pt idx="467">
                  <c:v>0.19357587895241973</c:v>
                </c:pt>
                <c:pt idx="468">
                  <c:v>0.19189558021650802</c:v>
                </c:pt>
                <c:pt idx="469">
                  <c:v>2.7363322287828749E-2</c:v>
                </c:pt>
                <c:pt idx="470">
                  <c:v>0.177656251365027</c:v>
                </c:pt>
                <c:pt idx="471">
                  <c:v>0.35136640200957708</c:v>
                </c:pt>
                <c:pt idx="472">
                  <c:v>0.17476267298021458</c:v>
                </c:pt>
                <c:pt idx="473">
                  <c:v>0.37777123186574779</c:v>
                </c:pt>
                <c:pt idx="474">
                  <c:v>0.36244326870505783</c:v>
                </c:pt>
                <c:pt idx="475">
                  <c:v>0.31768275915187238</c:v>
                </c:pt>
                <c:pt idx="476">
                  <c:v>0.21067965478470205</c:v>
                </c:pt>
                <c:pt idx="477">
                  <c:v>5.6913519713409223E-2</c:v>
                </c:pt>
                <c:pt idx="478">
                  <c:v>0.15444353325821161</c:v>
                </c:pt>
                <c:pt idx="479">
                  <c:v>0.34210256908653824</c:v>
                </c:pt>
                <c:pt idx="480">
                  <c:v>0.28565007172452134</c:v>
                </c:pt>
                <c:pt idx="481">
                  <c:v>0.1047699458878194</c:v>
                </c:pt>
                <c:pt idx="482">
                  <c:v>0.18082587693663235</c:v>
                </c:pt>
                <c:pt idx="483">
                  <c:v>0.1002760328042014</c:v>
                </c:pt>
                <c:pt idx="484">
                  <c:v>0.18197586026770016</c:v>
                </c:pt>
                <c:pt idx="485">
                  <c:v>3.8916859226315159E-2</c:v>
                </c:pt>
                <c:pt idx="486">
                  <c:v>4.9846113057158713E-2</c:v>
                </c:pt>
                <c:pt idx="487">
                  <c:v>7.0802636645666245E-2</c:v>
                </c:pt>
                <c:pt idx="488">
                  <c:v>0.1422840541991057</c:v>
                </c:pt>
                <c:pt idx="489">
                  <c:v>8.3477274502086724E-2</c:v>
                </c:pt>
                <c:pt idx="490">
                  <c:v>3.6245191465944085E-2</c:v>
                </c:pt>
                <c:pt idx="491">
                  <c:v>0</c:v>
                </c:pt>
                <c:pt idx="492">
                  <c:v>0.6660736400229702</c:v>
                </c:pt>
                <c:pt idx="493">
                  <c:v>0.73673679302036521</c:v>
                </c:pt>
                <c:pt idx="494">
                  <c:v>0.52129451636849666</c:v>
                </c:pt>
                <c:pt idx="495">
                  <c:v>0.72606422536777004</c:v>
                </c:pt>
                <c:pt idx="496">
                  <c:v>0.75883047403864312</c:v>
                </c:pt>
                <c:pt idx="497">
                  <c:v>0.62995863202824987</c:v>
                </c:pt>
                <c:pt idx="498">
                  <c:v>0.66007280793806267</c:v>
                </c:pt>
                <c:pt idx="499">
                  <c:v>0.62724023905770288</c:v>
                </c:pt>
                <c:pt idx="500">
                  <c:v>0.60599277918493077</c:v>
                </c:pt>
                <c:pt idx="501">
                  <c:v>0.59946050408677953</c:v>
                </c:pt>
                <c:pt idx="502">
                  <c:v>0.55729379662253142</c:v>
                </c:pt>
                <c:pt idx="503">
                  <c:v>0.77404200747010987</c:v>
                </c:pt>
                <c:pt idx="504">
                  <c:v>0.67034066862393593</c:v>
                </c:pt>
                <c:pt idx="505">
                  <c:v>0.66575365151360566</c:v>
                </c:pt>
                <c:pt idx="506">
                  <c:v>0.393450281690156</c:v>
                </c:pt>
                <c:pt idx="507">
                  <c:v>0.6358942188181016</c:v>
                </c:pt>
                <c:pt idx="508">
                  <c:v>0.65469412689544415</c:v>
                </c:pt>
                <c:pt idx="509">
                  <c:v>0.71403269102278399</c:v>
                </c:pt>
                <c:pt idx="510">
                  <c:v>0.75054534856238253</c:v>
                </c:pt>
                <c:pt idx="511">
                  <c:v>0.76174154724631493</c:v>
                </c:pt>
                <c:pt idx="512">
                  <c:v>0.75248222343014826</c:v>
                </c:pt>
                <c:pt idx="513">
                  <c:v>0.73198363571584224</c:v>
                </c:pt>
                <c:pt idx="514">
                  <c:v>0.74209879180769145</c:v>
                </c:pt>
                <c:pt idx="515">
                  <c:v>0.52233543765683244</c:v>
                </c:pt>
                <c:pt idx="516">
                  <c:v>0.62040187345356501</c:v>
                </c:pt>
                <c:pt idx="517">
                  <c:v>0.64567523740835819</c:v>
                </c:pt>
                <c:pt idx="518">
                  <c:v>0.61494455626499134</c:v>
                </c:pt>
                <c:pt idx="519">
                  <c:v>0.38413343530684035</c:v>
                </c:pt>
                <c:pt idx="520">
                  <c:v>0.58967928911029988</c:v>
                </c:pt>
                <c:pt idx="521">
                  <c:v>0.63456998435016931</c:v>
                </c:pt>
                <c:pt idx="522">
                  <c:v>0.615899938283344</c:v>
                </c:pt>
                <c:pt idx="523">
                  <c:v>0.5526739322269516</c:v>
                </c:pt>
                <c:pt idx="524">
                  <c:v>0.49557233584664562</c:v>
                </c:pt>
                <c:pt idx="525">
                  <c:v>0.5444181276870278</c:v>
                </c:pt>
                <c:pt idx="526">
                  <c:v>0.6416825254431795</c:v>
                </c:pt>
                <c:pt idx="527">
                  <c:v>0.58946893917421772</c:v>
                </c:pt>
                <c:pt idx="528">
                  <c:v>0.58862579693397477</c:v>
                </c:pt>
                <c:pt idx="529">
                  <c:v>0.6977559092826604</c:v>
                </c:pt>
                <c:pt idx="530">
                  <c:v>0.71387781395409922</c:v>
                </c:pt>
                <c:pt idx="531">
                  <c:v>0.63301337968467064</c:v>
                </c:pt>
                <c:pt idx="532">
                  <c:v>0.53282451223841754</c:v>
                </c:pt>
                <c:pt idx="533">
                  <c:v>0.59280077049038804</c:v>
                </c:pt>
                <c:pt idx="534">
                  <c:v>0.64308963032264865</c:v>
                </c:pt>
                <c:pt idx="535">
                  <c:v>0.72054517618707081</c:v>
                </c:pt>
                <c:pt idx="536">
                  <c:v>0.57003551412074727</c:v>
                </c:pt>
                <c:pt idx="537">
                  <c:v>0.44929041356086657</c:v>
                </c:pt>
                <c:pt idx="538">
                  <c:v>0.46178157534846409</c:v>
                </c:pt>
                <c:pt idx="539">
                  <c:v>0.49377189024980539</c:v>
                </c:pt>
                <c:pt idx="540">
                  <c:v>0.42231895386690166</c:v>
                </c:pt>
                <c:pt idx="541">
                  <c:v>8.0404608014943674E-2</c:v>
                </c:pt>
                <c:pt idx="542">
                  <c:v>0.16143900570819264</c:v>
                </c:pt>
                <c:pt idx="543">
                  <c:v>0.23536324693665167</c:v>
                </c:pt>
                <c:pt idx="544">
                  <c:v>0.34010733214548378</c:v>
                </c:pt>
                <c:pt idx="545">
                  <c:v>0.29122042112882685</c:v>
                </c:pt>
                <c:pt idx="546">
                  <c:v>0.37593814092134725</c:v>
                </c:pt>
                <c:pt idx="547">
                  <c:v>0.40733684448863516</c:v>
                </c:pt>
                <c:pt idx="548">
                  <c:v>0.27140921799605872</c:v>
                </c:pt>
                <c:pt idx="549">
                  <c:v>0.29695093359325109</c:v>
                </c:pt>
                <c:pt idx="550">
                  <c:v>0.1503459317360358</c:v>
                </c:pt>
                <c:pt idx="551">
                  <c:v>0.11009655480113893</c:v>
                </c:pt>
                <c:pt idx="552">
                  <c:v>0.19380883675561358</c:v>
                </c:pt>
                <c:pt idx="553">
                  <c:v>0.20710436081856293</c:v>
                </c:pt>
                <c:pt idx="554">
                  <c:v>0.16493177753525748</c:v>
                </c:pt>
                <c:pt idx="555">
                  <c:v>0.36652197230633166</c:v>
                </c:pt>
                <c:pt idx="556">
                  <c:v>0.23800970091697624</c:v>
                </c:pt>
                <c:pt idx="557">
                  <c:v>0.22631667684680917</c:v>
                </c:pt>
                <c:pt idx="558">
                  <c:v>0.19343849084904058</c:v>
                </c:pt>
                <c:pt idx="559">
                  <c:v>0.21752728125238591</c:v>
                </c:pt>
                <c:pt idx="560">
                  <c:v>0.32519287802212166</c:v>
                </c:pt>
                <c:pt idx="561">
                  <c:v>0.22192279703902648</c:v>
                </c:pt>
                <c:pt idx="562">
                  <c:v>0.58288412881777096</c:v>
                </c:pt>
                <c:pt idx="563">
                  <c:v>0.70870766837618393</c:v>
                </c:pt>
                <c:pt idx="564">
                  <c:v>0.7089336634865977</c:v>
                </c:pt>
                <c:pt idx="565">
                  <c:v>0.74716459632268262</c:v>
                </c:pt>
                <c:pt idx="566">
                  <c:v>0.74636694889061739</c:v>
                </c:pt>
                <c:pt idx="567">
                  <c:v>0.85660095067472097</c:v>
                </c:pt>
                <c:pt idx="568">
                  <c:v>0.82700049481876159</c:v>
                </c:pt>
                <c:pt idx="569">
                  <c:v>0.8737807628148101</c:v>
                </c:pt>
                <c:pt idx="570">
                  <c:v>0.88636724426131297</c:v>
                </c:pt>
                <c:pt idx="571">
                  <c:v>0.51051578806156517</c:v>
                </c:pt>
                <c:pt idx="572">
                  <c:v>0.66191223168694713</c:v>
                </c:pt>
                <c:pt idx="573">
                  <c:v>0.83607283985221503</c:v>
                </c:pt>
                <c:pt idx="574">
                  <c:v>0.83051947149142458</c:v>
                </c:pt>
                <c:pt idx="575">
                  <c:v>0.78630896026083485</c:v>
                </c:pt>
                <c:pt idx="576">
                  <c:v>0.98124150216787798</c:v>
                </c:pt>
                <c:pt idx="577">
                  <c:v>1</c:v>
                </c:pt>
                <c:pt idx="578">
                  <c:v>0.86739169454098142</c:v>
                </c:pt>
                <c:pt idx="579">
                  <c:v>0.88324906737992948</c:v>
                </c:pt>
                <c:pt idx="580">
                  <c:v>0.88373434338120604</c:v>
                </c:pt>
                <c:pt idx="581">
                  <c:v>0.85121080453736053</c:v>
                </c:pt>
                <c:pt idx="582">
                  <c:v>0.82726191145584316</c:v>
                </c:pt>
                <c:pt idx="583">
                  <c:v>0.90893481031640566</c:v>
                </c:pt>
                <c:pt idx="584">
                  <c:v>0.74376586231977482</c:v>
                </c:pt>
                <c:pt idx="585">
                  <c:v>0.98196698338286137</c:v>
                </c:pt>
                <c:pt idx="586">
                  <c:v>0.83340586928398652</c:v>
                </c:pt>
                <c:pt idx="587">
                  <c:v>0.75500456485753353</c:v>
                </c:pt>
                <c:pt idx="588">
                  <c:v>0.89916199339557179</c:v>
                </c:pt>
                <c:pt idx="589">
                  <c:v>0.80881419662779019</c:v>
                </c:pt>
                <c:pt idx="590">
                  <c:v>0.90851665744129051</c:v>
                </c:pt>
                <c:pt idx="591">
                  <c:v>0.83493217946683362</c:v>
                </c:pt>
                <c:pt idx="592">
                  <c:v>0.93706827300362505</c:v>
                </c:pt>
                <c:pt idx="593">
                  <c:v>0.92812218131988067</c:v>
                </c:pt>
                <c:pt idx="594">
                  <c:v>0.96928065064731961</c:v>
                </c:pt>
                <c:pt idx="595">
                  <c:v>0.95919616294706633</c:v>
                </c:pt>
                <c:pt idx="596">
                  <c:v>0.90784204845515715</c:v>
                </c:pt>
                <c:pt idx="597">
                  <c:v>0.91552807920091017</c:v>
                </c:pt>
                <c:pt idx="598">
                  <c:v>0.91982898749508091</c:v>
                </c:pt>
                <c:pt idx="599">
                  <c:v>0.88600139994995086</c:v>
                </c:pt>
                <c:pt idx="600">
                  <c:v>0.30286697043409339</c:v>
                </c:pt>
                <c:pt idx="601">
                  <c:v>0.5404933686043486</c:v>
                </c:pt>
                <c:pt idx="602">
                  <c:v>0.17394116408490512</c:v>
                </c:pt>
                <c:pt idx="603">
                  <c:v>0.25675430367050561</c:v>
                </c:pt>
                <c:pt idx="604">
                  <c:v>0.70951377713364416</c:v>
                </c:pt>
                <c:pt idx="605">
                  <c:v>0.70802599975996328</c:v>
                </c:pt>
                <c:pt idx="606">
                  <c:v>0.77834916657823572</c:v>
                </c:pt>
                <c:pt idx="607">
                  <c:v>0.73012905896856961</c:v>
                </c:pt>
                <c:pt idx="608">
                  <c:v>0.90182089611214233</c:v>
                </c:pt>
                <c:pt idx="609">
                  <c:v>0.8125160233144777</c:v>
                </c:pt>
                <c:pt idx="610">
                  <c:v>0.65576744343792881</c:v>
                </c:pt>
                <c:pt idx="611">
                  <c:v>0.74187685920178126</c:v>
                </c:pt>
                <c:pt idx="612">
                  <c:v>0.56442695088798223</c:v>
                </c:pt>
                <c:pt idx="613">
                  <c:v>0.79547206533520731</c:v>
                </c:pt>
                <c:pt idx="614">
                  <c:v>0.48199444886575754</c:v>
                </c:pt>
                <c:pt idx="615">
                  <c:v>0.96221221671196711</c:v>
                </c:pt>
                <c:pt idx="616">
                  <c:v>0.84934196302024167</c:v>
                </c:pt>
                <c:pt idx="617">
                  <c:v>0.67733933845666849</c:v>
                </c:pt>
                <c:pt idx="618">
                  <c:v>0.59279329819258342</c:v>
                </c:pt>
                <c:pt idx="619">
                  <c:v>0.83576018426465037</c:v>
                </c:pt>
                <c:pt idx="620">
                  <c:v>0.73675146039785611</c:v>
                </c:pt>
                <c:pt idx="621">
                  <c:v>0.68862523981893731</c:v>
                </c:pt>
                <c:pt idx="622">
                  <c:v>0.63114853816965855</c:v>
                </c:pt>
                <c:pt idx="623">
                  <c:v>0.52506310394760436</c:v>
                </c:pt>
                <c:pt idx="624">
                  <c:v>0.43172070227620774</c:v>
                </c:pt>
                <c:pt idx="625">
                  <c:v>0.37739635943329547</c:v>
                </c:pt>
                <c:pt idx="626">
                  <c:v>0.69586913379987281</c:v>
                </c:pt>
                <c:pt idx="627">
                  <c:v>0.68087237681609414</c:v>
                </c:pt>
                <c:pt idx="628">
                  <c:v>0.56445639376129864</c:v>
                </c:pt>
                <c:pt idx="629">
                  <c:v>0.57828113421808847</c:v>
                </c:pt>
                <c:pt idx="630">
                  <c:v>0.54309809549613075</c:v>
                </c:pt>
                <c:pt idx="631">
                  <c:v>0.49490368579691935</c:v>
                </c:pt>
                <c:pt idx="632">
                  <c:v>0.5083259729779338</c:v>
                </c:pt>
                <c:pt idx="633">
                  <c:v>0.43968119404475325</c:v>
                </c:pt>
                <c:pt idx="634">
                  <c:v>0.39307303410718153</c:v>
                </c:pt>
                <c:pt idx="635">
                  <c:v>0.39292113858327893</c:v>
                </c:pt>
                <c:pt idx="636">
                  <c:v>0.32487534330728585</c:v>
                </c:pt>
                <c:pt idx="637">
                  <c:v>0.73266618209022738</c:v>
                </c:pt>
                <c:pt idx="638">
                  <c:v>0.69566632560523101</c:v>
                </c:pt>
                <c:pt idx="639">
                  <c:v>0.39076113482581337</c:v>
                </c:pt>
                <c:pt idx="640">
                  <c:v>0.6066610062636143</c:v>
                </c:pt>
                <c:pt idx="641">
                  <c:v>0.56838328922655368</c:v>
                </c:pt>
                <c:pt idx="642">
                  <c:v>0.27754329375530834</c:v>
                </c:pt>
                <c:pt idx="643">
                  <c:v>0.33796336198319721</c:v>
                </c:pt>
                <c:pt idx="644">
                  <c:v>0.32150139592178062</c:v>
                </c:pt>
                <c:pt idx="645">
                  <c:v>0.39150858497199748</c:v>
                </c:pt>
                <c:pt idx="646">
                  <c:v>0.26359333343802005</c:v>
                </c:pt>
                <c:pt idx="647">
                  <c:v>0.34291521008466608</c:v>
                </c:pt>
                <c:pt idx="648">
                  <c:v>0.25065113919845888</c:v>
                </c:pt>
                <c:pt idx="649">
                  <c:v>0.88133975075086224</c:v>
                </c:pt>
                <c:pt idx="650">
                  <c:v>0.83092134785781979</c:v>
                </c:pt>
                <c:pt idx="651">
                  <c:v>0.71618418656151617</c:v>
                </c:pt>
                <c:pt idx="652">
                  <c:v>0.83067554534191668</c:v>
                </c:pt>
                <c:pt idx="653">
                  <c:v>0.87851867237202241</c:v>
                </c:pt>
                <c:pt idx="654">
                  <c:v>0.79373786277045633</c:v>
                </c:pt>
                <c:pt idx="655">
                  <c:v>0.62949987264422136</c:v>
                </c:pt>
                <c:pt idx="656">
                  <c:v>0.44285583826390351</c:v>
                </c:pt>
                <c:pt idx="657">
                  <c:v>0.41150741334643404</c:v>
                </c:pt>
                <c:pt idx="658">
                  <c:v>0.22667795916305511</c:v>
                </c:pt>
                <c:pt idx="659">
                  <c:v>0.49355449644360211</c:v>
                </c:pt>
                <c:pt idx="660">
                  <c:v>0.5565014754046278</c:v>
                </c:pt>
                <c:pt idx="661">
                  <c:v>0.61866522511125621</c:v>
                </c:pt>
                <c:pt idx="662">
                  <c:v>0.43970510577612421</c:v>
                </c:pt>
                <c:pt idx="663">
                  <c:v>0.50798416128462576</c:v>
                </c:pt>
                <c:pt idx="664">
                  <c:v>0.51794229903456879</c:v>
                </c:pt>
                <c:pt idx="665">
                  <c:v>0.63467522814101263</c:v>
                </c:pt>
                <c:pt idx="666">
                  <c:v>0.42258191332039485</c:v>
                </c:pt>
                <c:pt idx="667">
                  <c:v>0.66564736376328271</c:v>
                </c:pt>
                <c:pt idx="668">
                  <c:v>0.5104342163895671</c:v>
                </c:pt>
                <c:pt idx="669">
                  <c:v>0.74023177922351191</c:v>
                </c:pt>
                <c:pt idx="670">
                  <c:v>0.64615910873233118</c:v>
                </c:pt>
                <c:pt idx="671">
                  <c:v>0.6567031014889021</c:v>
                </c:pt>
                <c:pt idx="672">
                  <c:v>0.76037847217846788</c:v>
                </c:pt>
                <c:pt idx="673">
                  <c:v>0.56258636659553929</c:v>
                </c:pt>
                <c:pt idx="674">
                  <c:v>0.67338773805378482</c:v>
                </c:pt>
                <c:pt idx="675">
                  <c:v>0.48834031597934635</c:v>
                </c:pt>
                <c:pt idx="676">
                  <c:v>0.45193395575483214</c:v>
                </c:pt>
                <c:pt idx="677">
                  <c:v>0.35362275901285922</c:v>
                </c:pt>
                <c:pt idx="678">
                  <c:v>0.55636950135823593</c:v>
                </c:pt>
                <c:pt idx="679">
                  <c:v>0.29537530578265908</c:v>
                </c:pt>
                <c:pt idx="680">
                  <c:v>0.72114191805477101</c:v>
                </c:pt>
                <c:pt idx="681">
                  <c:v>0.3643847636999476</c:v>
                </c:pt>
                <c:pt idx="682">
                  <c:v>0.65081172388756015</c:v>
                </c:pt>
                <c:pt idx="683">
                  <c:v>0.46510040532561869</c:v>
                </c:pt>
                <c:pt idx="684">
                  <c:v>0.35954823940499614</c:v>
                </c:pt>
                <c:pt idx="685">
                  <c:v>0.68181373767981857</c:v>
                </c:pt>
                <c:pt idx="686">
                  <c:v>0.6823420474863533</c:v>
                </c:pt>
                <c:pt idx="687">
                  <c:v>0.62585014895967683</c:v>
                </c:pt>
                <c:pt idx="688">
                  <c:v>0.6297526055560474</c:v>
                </c:pt>
                <c:pt idx="689">
                  <c:v>0.75937878244560642</c:v>
                </c:pt>
                <c:pt idx="690">
                  <c:v>0.70125054180823876</c:v>
                </c:pt>
                <c:pt idx="691">
                  <c:v>0.68418935132716363</c:v>
                </c:pt>
                <c:pt idx="692">
                  <c:v>0.79685807562567812</c:v>
                </c:pt>
                <c:pt idx="693">
                  <c:v>0.84279886432983464</c:v>
                </c:pt>
                <c:pt idx="694">
                  <c:v>0.7514518960093497</c:v>
                </c:pt>
                <c:pt idx="695">
                  <c:v>0.72575227302150402</c:v>
                </c:pt>
                <c:pt idx="696">
                  <c:v>0.84509568042937822</c:v>
                </c:pt>
                <c:pt idx="697">
                  <c:v>0.87384134112886824</c:v>
                </c:pt>
                <c:pt idx="698">
                  <c:v>0.50084783919002285</c:v>
                </c:pt>
                <c:pt idx="699">
                  <c:v>0.92088589955423994</c:v>
                </c:pt>
                <c:pt idx="700">
                  <c:v>0.82238531885293287</c:v>
                </c:pt>
                <c:pt idx="701">
                  <c:v>0.87797041474414872</c:v>
                </c:pt>
                <c:pt idx="702">
                  <c:v>0.91462258163581112</c:v>
                </c:pt>
                <c:pt idx="703">
                  <c:v>0.9795873189004134</c:v>
                </c:pt>
                <c:pt idx="704">
                  <c:v>0.61925016468641769</c:v>
                </c:pt>
                <c:pt idx="705">
                  <c:v>0.71346501504017457</c:v>
                </c:pt>
                <c:pt idx="706">
                  <c:v>0.6321535978222258</c:v>
                </c:pt>
                <c:pt idx="707">
                  <c:v>0.47978970130375526</c:v>
                </c:pt>
                <c:pt idx="708">
                  <c:v>0.55281401234807215</c:v>
                </c:pt>
                <c:pt idx="709">
                  <c:v>0.75492416934016349</c:v>
                </c:pt>
                <c:pt idx="710">
                  <c:v>0.62172066931260739</c:v>
                </c:pt>
                <c:pt idx="711">
                  <c:v>0.77724001273625731</c:v>
                </c:pt>
                <c:pt idx="712">
                  <c:v>0.73501001867905613</c:v>
                </c:pt>
                <c:pt idx="713">
                  <c:v>0.61232650041630243</c:v>
                </c:pt>
                <c:pt idx="714">
                  <c:v>0.59751070128406314</c:v>
                </c:pt>
                <c:pt idx="715">
                  <c:v>0.68878195033984591</c:v>
                </c:pt>
                <c:pt idx="716">
                  <c:v>0.60075717123992622</c:v>
                </c:pt>
                <c:pt idx="717">
                  <c:v>0.67987197582988601</c:v>
                </c:pt>
                <c:pt idx="718">
                  <c:v>0.47059989578064482</c:v>
                </c:pt>
                <c:pt idx="719">
                  <c:v>0.51397787152965502</c:v>
                </c:pt>
                <c:pt idx="720">
                  <c:v>0.55931758543502375</c:v>
                </c:pt>
                <c:pt idx="721">
                  <c:v>0.4937212336131091</c:v>
                </c:pt>
                <c:pt idx="722">
                  <c:v>0.6306925332322989</c:v>
                </c:pt>
                <c:pt idx="723">
                  <c:v>0.50274529033606385</c:v>
                </c:pt>
                <c:pt idx="724">
                  <c:v>0.49916567484948177</c:v>
                </c:pt>
                <c:pt idx="725">
                  <c:v>0.54983889413890541</c:v>
                </c:pt>
                <c:pt idx="726">
                  <c:v>0.79950997335629115</c:v>
                </c:pt>
                <c:pt idx="727">
                  <c:v>0.76566066040345204</c:v>
                </c:pt>
                <c:pt idx="728">
                  <c:v>0.68287525364547585</c:v>
                </c:pt>
                <c:pt idx="729">
                  <c:v>0.61648744882443285</c:v>
                </c:pt>
                <c:pt idx="730">
                  <c:v>0.31580168159167815</c:v>
                </c:pt>
                <c:pt idx="731">
                  <c:v>0.62318051091946292</c:v>
                </c:pt>
                <c:pt idx="732">
                  <c:v>0.5929169125997481</c:v>
                </c:pt>
                <c:pt idx="733">
                  <c:v>0.41894265274698056</c:v>
                </c:pt>
                <c:pt idx="734">
                  <c:v>0.6350578006028913</c:v>
                </c:pt>
                <c:pt idx="735">
                  <c:v>0.57754964914341544</c:v>
                </c:pt>
                <c:pt idx="736">
                  <c:v>0.45201299057709332</c:v>
                </c:pt>
                <c:pt idx="737">
                  <c:v>0.74482923079075247</c:v>
                </c:pt>
                <c:pt idx="738">
                  <c:v>0.55142073963149718</c:v>
                </c:pt>
                <c:pt idx="739">
                  <c:v>0.54677901803190954</c:v>
                </c:pt>
                <c:pt idx="740">
                  <c:v>0.43862956347124515</c:v>
                </c:pt>
                <c:pt idx="741">
                  <c:v>0.48803166697308131</c:v>
                </c:pt>
                <c:pt idx="742">
                  <c:v>0.70784905027984679</c:v>
                </c:pt>
                <c:pt idx="743">
                  <c:v>0.73444878706166339</c:v>
                </c:pt>
                <c:pt idx="744">
                  <c:v>0.77196835882954085</c:v>
                </c:pt>
                <c:pt idx="745">
                  <c:v>0.82080151972123372</c:v>
                </c:pt>
                <c:pt idx="746">
                  <c:v>0.58170991587024701</c:v>
                </c:pt>
                <c:pt idx="747">
                  <c:v>0.68373527644538701</c:v>
                </c:pt>
                <c:pt idx="748">
                  <c:v>0.64747394940952963</c:v>
                </c:pt>
                <c:pt idx="749">
                  <c:v>0.5559733848882743</c:v>
                </c:pt>
                <c:pt idx="750">
                  <c:v>0.50200489064883913</c:v>
                </c:pt>
                <c:pt idx="751">
                  <c:v>0.61598299681482171</c:v>
                </c:pt>
                <c:pt idx="752">
                  <c:v>0.58239601930235729</c:v>
                </c:pt>
                <c:pt idx="753">
                  <c:v>0.55434178469606499</c:v>
                </c:pt>
                <c:pt idx="754">
                  <c:v>0.57381404704720695</c:v>
                </c:pt>
                <c:pt idx="755">
                  <c:v>0.55761659305656264</c:v>
                </c:pt>
                <c:pt idx="756">
                  <c:v>0.64799106269387619</c:v>
                </c:pt>
                <c:pt idx="757">
                  <c:v>0.59263756917749122</c:v>
                </c:pt>
                <c:pt idx="758">
                  <c:v>0.59257486520802849</c:v>
                </c:pt>
                <c:pt idx="759">
                  <c:v>0.58404152320829406</c:v>
                </c:pt>
                <c:pt idx="760">
                  <c:v>0.64974176367104308</c:v>
                </c:pt>
                <c:pt idx="761">
                  <c:v>0.51164746187126742</c:v>
                </c:pt>
                <c:pt idx="762">
                  <c:v>0.52683927552692189</c:v>
                </c:pt>
                <c:pt idx="763">
                  <c:v>0.40153039099403026</c:v>
                </c:pt>
                <c:pt idx="764">
                  <c:v>0.52959336627515019</c:v>
                </c:pt>
                <c:pt idx="765">
                  <c:v>0.46615289324026565</c:v>
                </c:pt>
                <c:pt idx="766">
                  <c:v>0.43269271886869159</c:v>
                </c:pt>
                <c:pt idx="767">
                  <c:v>0.52906548190887615</c:v>
                </c:pt>
                <c:pt idx="768">
                  <c:v>0.5088928267622006</c:v>
                </c:pt>
                <c:pt idx="769">
                  <c:v>0.41700369437214696</c:v>
                </c:pt>
                <c:pt idx="770">
                  <c:v>0.50447893590024251</c:v>
                </c:pt>
                <c:pt idx="771">
                  <c:v>0.52932300451760272</c:v>
                </c:pt>
                <c:pt idx="772">
                  <c:v>0.4781225115772092</c:v>
                </c:pt>
                <c:pt idx="773">
                  <c:v>0.63163962201059332</c:v>
                </c:pt>
                <c:pt idx="774">
                  <c:v>0.53824831136090268</c:v>
                </c:pt>
                <c:pt idx="775">
                  <c:v>0.55183923162880866</c:v>
                </c:pt>
              </c:numCache>
            </c:numRef>
          </c:xVal>
          <c:yVal>
            <c:numRef>
              <c:f>correlation!$AY$10:$AY$785</c:f>
              <c:numCache>
                <c:formatCode>0.00</c:formatCode>
                <c:ptCount val="776"/>
                <c:pt idx="0">
                  <c:v>0.52670326696186998</c:v>
                </c:pt>
                <c:pt idx="1">
                  <c:v>0.40612527325797704</c:v>
                </c:pt>
                <c:pt idx="2">
                  <c:v>0.49567881613816128</c:v>
                </c:pt>
                <c:pt idx="3">
                  <c:v>0.72546033693543088</c:v>
                </c:pt>
                <c:pt idx="4">
                  <c:v>0.6427699741894578</c:v>
                </c:pt>
                <c:pt idx="5">
                  <c:v>0.75236687693624227</c:v>
                </c:pt>
                <c:pt idx="6">
                  <c:v>0.4058821862828032</c:v>
                </c:pt>
                <c:pt idx="7">
                  <c:v>0.71191395314565409</c:v>
                </c:pt>
                <c:pt idx="8">
                  <c:v>0.79916910580086253</c:v>
                </c:pt>
                <c:pt idx="9">
                  <c:v>0.48914687114786037</c:v>
                </c:pt>
                <c:pt idx="10">
                  <c:v>0.5940261116590575</c:v>
                </c:pt>
                <c:pt idx="11">
                  <c:v>0.79183611023156297</c:v>
                </c:pt>
                <c:pt idx="12">
                  <c:v>0.70184944978708796</c:v>
                </c:pt>
                <c:pt idx="13">
                  <c:v>0.84115272188956081</c:v>
                </c:pt>
                <c:pt idx="14">
                  <c:v>0.832493476960665</c:v>
                </c:pt>
                <c:pt idx="15">
                  <c:v>0.81719171696179582</c:v>
                </c:pt>
                <c:pt idx="16">
                  <c:v>0.78813176957043785</c:v>
                </c:pt>
                <c:pt idx="17">
                  <c:v>0.83670956486557868</c:v>
                </c:pt>
                <c:pt idx="18">
                  <c:v>0.73588709608201974</c:v>
                </c:pt>
                <c:pt idx="19">
                  <c:v>0.79919383441689607</c:v>
                </c:pt>
                <c:pt idx="20">
                  <c:v>0.67930884180141005</c:v>
                </c:pt>
                <c:pt idx="21">
                  <c:v>0.58942884022195541</c:v>
                </c:pt>
                <c:pt idx="22">
                  <c:v>0.70100467833384927</c:v>
                </c:pt>
                <c:pt idx="23">
                  <c:v>0.87752806581784026</c:v>
                </c:pt>
                <c:pt idx="24">
                  <c:v>0.9070295132813796</c:v>
                </c:pt>
                <c:pt idx="25">
                  <c:v>0.89079184808059864</c:v>
                </c:pt>
                <c:pt idx="26">
                  <c:v>0.7915456840256837</c:v>
                </c:pt>
                <c:pt idx="27">
                  <c:v>0.61617025087810673</c:v>
                </c:pt>
                <c:pt idx="28">
                  <c:v>0.78771710074954782</c:v>
                </c:pt>
                <c:pt idx="29">
                  <c:v>0.3744337356784575</c:v>
                </c:pt>
                <c:pt idx="30">
                  <c:v>0.40691897796669674</c:v>
                </c:pt>
                <c:pt idx="31">
                  <c:v>0.49462559204281514</c:v>
                </c:pt>
                <c:pt idx="32">
                  <c:v>0.23034048997484763</c:v>
                </c:pt>
                <c:pt idx="33">
                  <c:v>1.719948925458461E-3</c:v>
                </c:pt>
                <c:pt idx="34">
                  <c:v>1.6848057187739528E-2</c:v>
                </c:pt>
                <c:pt idx="35">
                  <c:v>0.23709160120756725</c:v>
                </c:pt>
                <c:pt idx="36">
                  <c:v>0.2154207562100651</c:v>
                </c:pt>
                <c:pt idx="37">
                  <c:v>0.45725404975304279</c:v>
                </c:pt>
                <c:pt idx="38">
                  <c:v>0.39284234369406357</c:v>
                </c:pt>
                <c:pt idx="39">
                  <c:v>0.52195849480835355</c:v>
                </c:pt>
                <c:pt idx="40">
                  <c:v>0.38608361252331569</c:v>
                </c:pt>
                <c:pt idx="41">
                  <c:v>0.64216801257001066</c:v>
                </c:pt>
                <c:pt idx="42">
                  <c:v>0.28721860290665413</c:v>
                </c:pt>
                <c:pt idx="43">
                  <c:v>0.45603359074191385</c:v>
                </c:pt>
                <c:pt idx="44">
                  <c:v>0.22597560709618733</c:v>
                </c:pt>
                <c:pt idx="45">
                  <c:v>0.16971954585491955</c:v>
                </c:pt>
                <c:pt idx="46">
                  <c:v>0.2891286292430405</c:v>
                </c:pt>
                <c:pt idx="47">
                  <c:v>0.3017532863313267</c:v>
                </c:pt>
                <c:pt idx="48">
                  <c:v>0.50804057126962499</c:v>
                </c:pt>
                <c:pt idx="49">
                  <c:v>0.41819431760148973</c:v>
                </c:pt>
                <c:pt idx="50">
                  <c:v>0.43348863891502881</c:v>
                </c:pt>
                <c:pt idx="51">
                  <c:v>0.49083901121498141</c:v>
                </c:pt>
                <c:pt idx="52">
                  <c:v>0.33492778910802018</c:v>
                </c:pt>
                <c:pt idx="53">
                  <c:v>0.37516759402257732</c:v>
                </c:pt>
                <c:pt idx="54">
                  <c:v>0.39901441025524942</c:v>
                </c:pt>
                <c:pt idx="55">
                  <c:v>0.25548823459971853</c:v>
                </c:pt>
                <c:pt idx="56">
                  <c:v>0.38247116323842201</c:v>
                </c:pt>
                <c:pt idx="57">
                  <c:v>0.45230978112578879</c:v>
                </c:pt>
                <c:pt idx="58">
                  <c:v>0.30781878512673388</c:v>
                </c:pt>
                <c:pt idx="59">
                  <c:v>0.23790710964699616</c:v>
                </c:pt>
                <c:pt idx="60">
                  <c:v>0.34999547916212981</c:v>
                </c:pt>
                <c:pt idx="61">
                  <c:v>0.43612661467865171</c:v>
                </c:pt>
                <c:pt idx="62">
                  <c:v>0.46512750190788643</c:v>
                </c:pt>
                <c:pt idx="63">
                  <c:v>0.45880938713231006</c:v>
                </c:pt>
                <c:pt idx="64">
                  <c:v>0.51966272183168938</c:v>
                </c:pt>
                <c:pt idx="65">
                  <c:v>0.65929302254928579</c:v>
                </c:pt>
                <c:pt idx="66">
                  <c:v>0.61380219574284489</c:v>
                </c:pt>
                <c:pt idx="67">
                  <c:v>0.20607410516596431</c:v>
                </c:pt>
                <c:pt idx="68">
                  <c:v>0.46394167267775382</c:v>
                </c:pt>
                <c:pt idx="69">
                  <c:v>0.58476682115476974</c:v>
                </c:pt>
                <c:pt idx="70">
                  <c:v>0.71489798096506774</c:v>
                </c:pt>
                <c:pt idx="71">
                  <c:v>0.58975172851664914</c:v>
                </c:pt>
                <c:pt idx="72">
                  <c:v>0.51432733965920252</c:v>
                </c:pt>
                <c:pt idx="73">
                  <c:v>0.27289061258948477</c:v>
                </c:pt>
                <c:pt idx="74">
                  <c:v>0.48903889786303839</c:v>
                </c:pt>
                <c:pt idx="75">
                  <c:v>0.48205881580573728</c:v>
                </c:pt>
                <c:pt idx="76">
                  <c:v>0.61669261691743826</c:v>
                </c:pt>
                <c:pt idx="77">
                  <c:v>0.49947847676833862</c:v>
                </c:pt>
                <c:pt idx="78">
                  <c:v>0.72624799729080269</c:v>
                </c:pt>
                <c:pt idx="79">
                  <c:v>0.77336058604745861</c:v>
                </c:pt>
                <c:pt idx="80">
                  <c:v>0.67359822552412751</c:v>
                </c:pt>
                <c:pt idx="81">
                  <c:v>0.5755067904937522</c:v>
                </c:pt>
                <c:pt idx="82">
                  <c:v>0.77604555872154912</c:v>
                </c:pt>
                <c:pt idx="83">
                  <c:v>0.8899903925957009</c:v>
                </c:pt>
                <c:pt idx="84">
                  <c:v>0.7861001620818997</c:v>
                </c:pt>
                <c:pt idx="85">
                  <c:v>0.75391504082979166</c:v>
                </c:pt>
                <c:pt idx="86">
                  <c:v>0.89034835333357443</c:v>
                </c:pt>
                <c:pt idx="87">
                  <c:v>0.91421050780931357</c:v>
                </c:pt>
                <c:pt idx="88">
                  <c:v>0.67991213118575289</c:v>
                </c:pt>
                <c:pt idx="89">
                  <c:v>0.81484803359539515</c:v>
                </c:pt>
                <c:pt idx="90">
                  <c:v>0.80187670323567317</c:v>
                </c:pt>
                <c:pt idx="91">
                  <c:v>0.82749432767353404</c:v>
                </c:pt>
                <c:pt idx="92">
                  <c:v>0.83400063046972406</c:v>
                </c:pt>
                <c:pt idx="93">
                  <c:v>0.62185582807257211</c:v>
                </c:pt>
                <c:pt idx="94">
                  <c:v>0.70025385262772633</c:v>
                </c:pt>
                <c:pt idx="95">
                  <c:v>0.65282335487005616</c:v>
                </c:pt>
                <c:pt idx="96">
                  <c:v>0.73449900373059418</c:v>
                </c:pt>
                <c:pt idx="97">
                  <c:v>0.929423841194293</c:v>
                </c:pt>
                <c:pt idx="98">
                  <c:v>0.81843058898902876</c:v>
                </c:pt>
                <c:pt idx="99">
                  <c:v>0.89058940018346533</c:v>
                </c:pt>
                <c:pt idx="100">
                  <c:v>0.92581995925446769</c:v>
                </c:pt>
                <c:pt idx="101">
                  <c:v>0.88631132213615071</c:v>
                </c:pt>
                <c:pt idx="102">
                  <c:v>0.99415454829425054</c:v>
                </c:pt>
                <c:pt idx="103">
                  <c:v>0.92476882743117317</c:v>
                </c:pt>
                <c:pt idx="104">
                  <c:v>0.90992449590266766</c:v>
                </c:pt>
                <c:pt idx="105">
                  <c:v>0.76945687529691076</c:v>
                </c:pt>
                <c:pt idx="106">
                  <c:v>0.83384122054528709</c:v>
                </c:pt>
                <c:pt idx="107">
                  <c:v>0.77402513198221168</c:v>
                </c:pt>
                <c:pt idx="108">
                  <c:v>0.80310153372420523</c:v>
                </c:pt>
                <c:pt idx="109">
                  <c:v>0.83658873171845038</c:v>
                </c:pt>
                <c:pt idx="110">
                  <c:v>0.93828618275023179</c:v>
                </c:pt>
                <c:pt idx="111">
                  <c:v>0.97868094430859309</c:v>
                </c:pt>
                <c:pt idx="112">
                  <c:v>0.91085733950139736</c:v>
                </c:pt>
                <c:pt idx="113">
                  <c:v>0.9106290650001061</c:v>
                </c:pt>
                <c:pt idx="114">
                  <c:v>0.79929970476126022</c:v>
                </c:pt>
                <c:pt idx="115">
                  <c:v>0.95058410501955892</c:v>
                </c:pt>
                <c:pt idx="116">
                  <c:v>0.92597089361210072</c:v>
                </c:pt>
                <c:pt idx="117">
                  <c:v>0.95411918468611356</c:v>
                </c:pt>
                <c:pt idx="118">
                  <c:v>0.9013907929014352</c:v>
                </c:pt>
                <c:pt idx="119">
                  <c:v>0.93141625947614914</c:v>
                </c:pt>
                <c:pt idx="120">
                  <c:v>0.9883943532124071</c:v>
                </c:pt>
                <c:pt idx="121">
                  <c:v>0.95614239378981059</c:v>
                </c:pt>
                <c:pt idx="122">
                  <c:v>0.92432008847293479</c:v>
                </c:pt>
                <c:pt idx="123">
                  <c:v>0.94795188238319095</c:v>
                </c:pt>
                <c:pt idx="124">
                  <c:v>1</c:v>
                </c:pt>
                <c:pt idx="125">
                  <c:v>0.96787720141746081</c:v>
                </c:pt>
                <c:pt idx="126">
                  <c:v>0.99862947635275401</c:v>
                </c:pt>
                <c:pt idx="127">
                  <c:v>0.84034919405938846</c:v>
                </c:pt>
                <c:pt idx="128">
                  <c:v>0.94486223093304411</c:v>
                </c:pt>
                <c:pt idx="129">
                  <c:v>0.93913021198751623</c:v>
                </c:pt>
                <c:pt idx="130">
                  <c:v>0.96269414724870028</c:v>
                </c:pt>
                <c:pt idx="131">
                  <c:v>0.98216220792468567</c:v>
                </c:pt>
                <c:pt idx="132">
                  <c:v>0.66323980092973533</c:v>
                </c:pt>
                <c:pt idx="133">
                  <c:v>0.66725283337327157</c:v>
                </c:pt>
                <c:pt idx="134">
                  <c:v>0.55577720653671592</c:v>
                </c:pt>
                <c:pt idx="135">
                  <c:v>0.82617016759607187</c:v>
                </c:pt>
                <c:pt idx="136">
                  <c:v>0.718017214116074</c:v>
                </c:pt>
                <c:pt idx="137">
                  <c:v>0.91515555290281203</c:v>
                </c:pt>
                <c:pt idx="138">
                  <c:v>0.69057935281513139</c:v>
                </c:pt>
                <c:pt idx="139">
                  <c:v>0.43056984020390515</c:v>
                </c:pt>
                <c:pt idx="140">
                  <c:v>0.48318104092100317</c:v>
                </c:pt>
                <c:pt idx="141">
                  <c:v>0.48028761892230049</c:v>
                </c:pt>
                <c:pt idx="142">
                  <c:v>0.33818815207999697</c:v>
                </c:pt>
                <c:pt idx="143">
                  <c:v>0.75733914681454617</c:v>
                </c:pt>
                <c:pt idx="144">
                  <c:v>0.58941000546190148</c:v>
                </c:pt>
                <c:pt idx="145">
                  <c:v>0.60452203042184294</c:v>
                </c:pt>
                <c:pt idx="146">
                  <c:v>0.73768959452598548</c:v>
                </c:pt>
                <c:pt idx="147">
                  <c:v>0.73723462309794086</c:v>
                </c:pt>
                <c:pt idx="148">
                  <c:v>0.77864879919190111</c:v>
                </c:pt>
                <c:pt idx="149">
                  <c:v>0.77762316865072412</c:v>
                </c:pt>
                <c:pt idx="150">
                  <c:v>0.49255119812286946</c:v>
                </c:pt>
                <c:pt idx="151">
                  <c:v>0.42574177896869109</c:v>
                </c:pt>
                <c:pt idx="152">
                  <c:v>0.65565801062473128</c:v>
                </c:pt>
                <c:pt idx="153">
                  <c:v>0.30190420760282044</c:v>
                </c:pt>
                <c:pt idx="154">
                  <c:v>0.34261723026617019</c:v>
                </c:pt>
                <c:pt idx="155">
                  <c:v>0.38268954081513068</c:v>
                </c:pt>
                <c:pt idx="156">
                  <c:v>8.1865721088561008E-2</c:v>
                </c:pt>
                <c:pt idx="157">
                  <c:v>0.20249962216413783</c:v>
                </c:pt>
                <c:pt idx="158">
                  <c:v>0.17679434502164895</c:v>
                </c:pt>
                <c:pt idx="159">
                  <c:v>0.30353568267797076</c:v>
                </c:pt>
                <c:pt idx="160">
                  <c:v>0.3369484637435729</c:v>
                </c:pt>
                <c:pt idx="161">
                  <c:v>0.56401313910897666</c:v>
                </c:pt>
                <c:pt idx="162">
                  <c:v>0.60987485505850358</c:v>
                </c:pt>
                <c:pt idx="163">
                  <c:v>0.49729020105069643</c:v>
                </c:pt>
                <c:pt idx="164">
                  <c:v>0.79182330564059333</c:v>
                </c:pt>
                <c:pt idx="165">
                  <c:v>0.7781386683305036</c:v>
                </c:pt>
                <c:pt idx="166">
                  <c:v>0.53626491796149878</c:v>
                </c:pt>
                <c:pt idx="167">
                  <c:v>0.56877968403951085</c:v>
                </c:pt>
                <c:pt idx="168">
                  <c:v>0.5963215454114954</c:v>
                </c:pt>
                <c:pt idx="169">
                  <c:v>0.37544635845130303</c:v>
                </c:pt>
                <c:pt idx="170">
                  <c:v>0.81152823824727494</c:v>
                </c:pt>
                <c:pt idx="171">
                  <c:v>0.68106670867539332</c:v>
                </c:pt>
                <c:pt idx="172">
                  <c:v>0.77871348888777592</c:v>
                </c:pt>
                <c:pt idx="173">
                  <c:v>0.68888243464815446</c:v>
                </c:pt>
                <c:pt idx="174">
                  <c:v>0.78464670268427095</c:v>
                </c:pt>
                <c:pt idx="175">
                  <c:v>0.77928736633169671</c:v>
                </c:pt>
                <c:pt idx="176">
                  <c:v>0.81037440509340686</c:v>
                </c:pt>
                <c:pt idx="177">
                  <c:v>0.7162069241504726</c:v>
                </c:pt>
                <c:pt idx="178">
                  <c:v>0.83544994737305223</c:v>
                </c:pt>
                <c:pt idx="179">
                  <c:v>0.53713570311365988</c:v>
                </c:pt>
                <c:pt idx="180">
                  <c:v>0.71480744964160225</c:v>
                </c:pt>
                <c:pt idx="181">
                  <c:v>0.49250061114803267</c:v>
                </c:pt>
                <c:pt idx="182">
                  <c:v>0.45921119103415547</c:v>
                </c:pt>
                <c:pt idx="183">
                  <c:v>0.33513854102730967</c:v>
                </c:pt>
                <c:pt idx="184">
                  <c:v>0.44819739145712645</c:v>
                </c:pt>
                <c:pt idx="185">
                  <c:v>0.55983026191416818</c:v>
                </c:pt>
                <c:pt idx="186">
                  <c:v>0.7773975868935612</c:v>
                </c:pt>
                <c:pt idx="187">
                  <c:v>0.72924926751616204</c:v>
                </c:pt>
                <c:pt idx="188">
                  <c:v>0.45114227814367813</c:v>
                </c:pt>
                <c:pt idx="189">
                  <c:v>0.62574317783659772</c:v>
                </c:pt>
                <c:pt idx="190">
                  <c:v>0.54282092539021709</c:v>
                </c:pt>
                <c:pt idx="191">
                  <c:v>0.63603439123043459</c:v>
                </c:pt>
                <c:pt idx="192">
                  <c:v>0.55918465934775485</c:v>
                </c:pt>
                <c:pt idx="193">
                  <c:v>0.56584973508262459</c:v>
                </c:pt>
                <c:pt idx="194">
                  <c:v>0.5738672305885264</c:v>
                </c:pt>
                <c:pt idx="195">
                  <c:v>0.50432133934368284</c:v>
                </c:pt>
                <c:pt idx="196">
                  <c:v>0.69223289531044085</c:v>
                </c:pt>
                <c:pt idx="197">
                  <c:v>0.64878589257133279</c:v>
                </c:pt>
                <c:pt idx="198">
                  <c:v>0.63117513847670925</c:v>
                </c:pt>
                <c:pt idx="199">
                  <c:v>0.57093411294542751</c:v>
                </c:pt>
                <c:pt idx="200">
                  <c:v>0.73658391926840905</c:v>
                </c:pt>
                <c:pt idx="201">
                  <c:v>0.75026237049711086</c:v>
                </c:pt>
                <c:pt idx="202">
                  <c:v>0.53206187622073153</c:v>
                </c:pt>
                <c:pt idx="203">
                  <c:v>0.74534165751205161</c:v>
                </c:pt>
                <c:pt idx="204">
                  <c:v>0.79722418040442899</c:v>
                </c:pt>
                <c:pt idx="205">
                  <c:v>0.77603703768118282</c:v>
                </c:pt>
                <c:pt idx="206">
                  <c:v>0.7868066342591854</c:v>
                </c:pt>
                <c:pt idx="207">
                  <c:v>0.62648905444727943</c:v>
                </c:pt>
                <c:pt idx="208">
                  <c:v>0.76374172899925663</c:v>
                </c:pt>
                <c:pt idx="209">
                  <c:v>0.63201015084372569</c:v>
                </c:pt>
                <c:pt idx="210">
                  <c:v>0.71114416959682059</c:v>
                </c:pt>
                <c:pt idx="211">
                  <c:v>0.69143710250142731</c:v>
                </c:pt>
                <c:pt idx="212">
                  <c:v>0.49554087184145401</c:v>
                </c:pt>
                <c:pt idx="213">
                  <c:v>0.85505230337900329</c:v>
                </c:pt>
                <c:pt idx="214">
                  <c:v>0.72163156808978601</c:v>
                </c:pt>
                <c:pt idx="215">
                  <c:v>0.4317380714997841</c:v>
                </c:pt>
                <c:pt idx="216">
                  <c:v>0.55335553799512904</c:v>
                </c:pt>
                <c:pt idx="217">
                  <c:v>0.57060108129385401</c:v>
                </c:pt>
                <c:pt idx="218">
                  <c:v>0.93973870125313574</c:v>
                </c:pt>
                <c:pt idx="219">
                  <c:v>0.85651098879197163</c:v>
                </c:pt>
                <c:pt idx="220">
                  <c:v>0.91741076347255168</c:v>
                </c:pt>
                <c:pt idx="221">
                  <c:v>0.83640306300552447</c:v>
                </c:pt>
                <c:pt idx="222">
                  <c:v>0.4891534605485543</c:v>
                </c:pt>
                <c:pt idx="223">
                  <c:v>0.53504785311949443</c:v>
                </c:pt>
                <c:pt idx="224">
                  <c:v>0.55901591060909861</c:v>
                </c:pt>
                <c:pt idx="225">
                  <c:v>0.50102386114164821</c:v>
                </c:pt>
                <c:pt idx="226">
                  <c:v>0.51950320498362401</c:v>
                </c:pt>
                <c:pt idx="227">
                  <c:v>0.47510722861787552</c:v>
                </c:pt>
                <c:pt idx="228">
                  <c:v>0.94243429760285058</c:v>
                </c:pt>
                <c:pt idx="229">
                  <c:v>0.95206203162373571</c:v>
                </c:pt>
                <c:pt idx="230">
                  <c:v>0.85753686614633251</c:v>
                </c:pt>
                <c:pt idx="231">
                  <c:v>5.293199924290401E-2</c:v>
                </c:pt>
                <c:pt idx="232">
                  <c:v>0.62698024002616604</c:v>
                </c:pt>
                <c:pt idx="233">
                  <c:v>0.92252226320308306</c:v>
                </c:pt>
                <c:pt idx="234">
                  <c:v>0.87096080136552878</c:v>
                </c:pt>
                <c:pt idx="235">
                  <c:v>0.87480673622808081</c:v>
                </c:pt>
                <c:pt idx="236">
                  <c:v>0.93023482344169239</c:v>
                </c:pt>
                <c:pt idx="237">
                  <c:v>0.86092433834102022</c:v>
                </c:pt>
                <c:pt idx="238">
                  <c:v>0.87778801152360908</c:v>
                </c:pt>
                <c:pt idx="239">
                  <c:v>0.81334171401921718</c:v>
                </c:pt>
                <c:pt idx="240">
                  <c:v>0.73534683727473926</c:v>
                </c:pt>
                <c:pt idx="241">
                  <c:v>0.77370295755003837</c:v>
                </c:pt>
                <c:pt idx="242">
                  <c:v>0.55444745087639624</c:v>
                </c:pt>
                <c:pt idx="243">
                  <c:v>9.0297900313332236E-2</c:v>
                </c:pt>
                <c:pt idx="244">
                  <c:v>0.29521610289544731</c:v>
                </c:pt>
                <c:pt idx="245">
                  <c:v>0.3814194281819025</c:v>
                </c:pt>
                <c:pt idx="246">
                  <c:v>8.9131387687253413E-2</c:v>
                </c:pt>
                <c:pt idx="247">
                  <c:v>0.2238714904653579</c:v>
                </c:pt>
                <c:pt idx="248">
                  <c:v>0.86125554421664086</c:v>
                </c:pt>
                <c:pt idx="249">
                  <c:v>0.12219064552475831</c:v>
                </c:pt>
                <c:pt idx="250">
                  <c:v>0.20008291588936919</c:v>
                </c:pt>
                <c:pt idx="251">
                  <c:v>0.93707574969450202</c:v>
                </c:pt>
                <c:pt idx="252">
                  <c:v>0.88735866617815029</c:v>
                </c:pt>
                <c:pt idx="253">
                  <c:v>0.10141356808674121</c:v>
                </c:pt>
                <c:pt idx="254">
                  <c:v>0.22030260392377363</c:v>
                </c:pt>
                <c:pt idx="255">
                  <c:v>0.51942148751473305</c:v>
                </c:pt>
                <c:pt idx="256">
                  <c:v>0.16585293354340111</c:v>
                </c:pt>
                <c:pt idx="257">
                  <c:v>0.21429078203595259</c:v>
                </c:pt>
                <c:pt idx="258">
                  <c:v>0.81856466799415561</c:v>
                </c:pt>
                <c:pt idx="259">
                  <c:v>0.62884377865020291</c:v>
                </c:pt>
                <c:pt idx="260">
                  <c:v>0.86471053274016285</c:v>
                </c:pt>
                <c:pt idx="261">
                  <c:v>0.84692299879450239</c:v>
                </c:pt>
                <c:pt idx="262">
                  <c:v>0.90867427200797313</c:v>
                </c:pt>
                <c:pt idx="263">
                  <c:v>0.96295052062062825</c:v>
                </c:pt>
                <c:pt idx="264">
                  <c:v>0.76546557174342289</c:v>
                </c:pt>
                <c:pt idx="265">
                  <c:v>0.8432419479280886</c:v>
                </c:pt>
                <c:pt idx="266">
                  <c:v>0.86317246386268887</c:v>
                </c:pt>
                <c:pt idx="267">
                  <c:v>0.69903915077784151</c:v>
                </c:pt>
                <c:pt idx="268">
                  <c:v>0.88261339984191867</c:v>
                </c:pt>
                <c:pt idx="269">
                  <c:v>0.73141505965206222</c:v>
                </c:pt>
                <c:pt idx="270">
                  <c:v>0.53682121183869824</c:v>
                </c:pt>
                <c:pt idx="271">
                  <c:v>0.84660155172302654</c:v>
                </c:pt>
                <c:pt idx="272">
                  <c:v>0.83056506526749285</c:v>
                </c:pt>
                <c:pt idx="273">
                  <c:v>0.79784066044189483</c:v>
                </c:pt>
                <c:pt idx="274">
                  <c:v>0.7389797012204341</c:v>
                </c:pt>
                <c:pt idx="275">
                  <c:v>0.36655426475526676</c:v>
                </c:pt>
                <c:pt idx="276">
                  <c:v>0.49722506093714491</c:v>
                </c:pt>
                <c:pt idx="277">
                  <c:v>0.44840797105319247</c:v>
                </c:pt>
                <c:pt idx="278">
                  <c:v>0.65211208941008003</c:v>
                </c:pt>
                <c:pt idx="279">
                  <c:v>0.482440684701818</c:v>
                </c:pt>
                <c:pt idx="280">
                  <c:v>0.43399943277431546</c:v>
                </c:pt>
                <c:pt idx="281">
                  <c:v>0.59981822368281601</c:v>
                </c:pt>
                <c:pt idx="282">
                  <c:v>0.24208875009678657</c:v>
                </c:pt>
                <c:pt idx="283">
                  <c:v>0.82115729993424691</c:v>
                </c:pt>
                <c:pt idx="284">
                  <c:v>0.46022413835849518</c:v>
                </c:pt>
                <c:pt idx="285">
                  <c:v>0.6554403306295834</c:v>
                </c:pt>
                <c:pt idx="286">
                  <c:v>0.40316791914545747</c:v>
                </c:pt>
                <c:pt idx="287">
                  <c:v>0.39601697462673419</c:v>
                </c:pt>
                <c:pt idx="288">
                  <c:v>0.11189066319356215</c:v>
                </c:pt>
                <c:pt idx="289">
                  <c:v>0.2051617696685798</c:v>
                </c:pt>
                <c:pt idx="290">
                  <c:v>0.39223829171748026</c:v>
                </c:pt>
                <c:pt idx="291">
                  <c:v>0.33085331933400713</c:v>
                </c:pt>
                <c:pt idx="292">
                  <c:v>0.47959537368504912</c:v>
                </c:pt>
                <c:pt idx="293">
                  <c:v>0.69132153254539808</c:v>
                </c:pt>
                <c:pt idx="294">
                  <c:v>0.57227110833097372</c:v>
                </c:pt>
                <c:pt idx="295">
                  <c:v>0.78670513985334456</c:v>
                </c:pt>
                <c:pt idx="296">
                  <c:v>0.71152204568066657</c:v>
                </c:pt>
                <c:pt idx="297">
                  <c:v>0.86343397238729158</c:v>
                </c:pt>
                <c:pt idx="298">
                  <c:v>0.80104653270444626</c:v>
                </c:pt>
                <c:pt idx="299">
                  <c:v>0.88596342995196764</c:v>
                </c:pt>
                <c:pt idx="300">
                  <c:v>0.86406047520042983</c:v>
                </c:pt>
                <c:pt idx="301">
                  <c:v>0.91903144231302136</c:v>
                </c:pt>
                <c:pt idx="302">
                  <c:v>0.82981322121844181</c:v>
                </c:pt>
                <c:pt idx="303">
                  <c:v>0.79145331145332343</c:v>
                </c:pt>
                <c:pt idx="304">
                  <c:v>0.68750269256224972</c:v>
                </c:pt>
                <c:pt idx="305">
                  <c:v>0.69263146463800984</c:v>
                </c:pt>
                <c:pt idx="306">
                  <c:v>0.32889080788449648</c:v>
                </c:pt>
                <c:pt idx="307">
                  <c:v>0.50740697117653877</c:v>
                </c:pt>
                <c:pt idx="308">
                  <c:v>0.43462836810468103</c:v>
                </c:pt>
                <c:pt idx="309">
                  <c:v>0.34252713118034411</c:v>
                </c:pt>
                <c:pt idx="310">
                  <c:v>0.33808279367906202</c:v>
                </c:pt>
                <c:pt idx="311">
                  <c:v>0.31246719454944272</c:v>
                </c:pt>
                <c:pt idx="312">
                  <c:v>0.36760553492048331</c:v>
                </c:pt>
                <c:pt idx="313">
                  <c:v>0.36283040603559874</c:v>
                </c:pt>
                <c:pt idx="314">
                  <c:v>0.21335443795100559</c:v>
                </c:pt>
                <c:pt idx="315">
                  <c:v>0.4803486123632531</c:v>
                </c:pt>
                <c:pt idx="316">
                  <c:v>0.45012075799874102</c:v>
                </c:pt>
                <c:pt idx="317">
                  <c:v>0.60690738909988706</c:v>
                </c:pt>
                <c:pt idx="318">
                  <c:v>0.5734910956252548</c:v>
                </c:pt>
                <c:pt idx="319">
                  <c:v>0.57279492369260188</c:v>
                </c:pt>
                <c:pt idx="320">
                  <c:v>0.57855081891976046</c:v>
                </c:pt>
                <c:pt idx="321">
                  <c:v>0.48097305673330254</c:v>
                </c:pt>
                <c:pt idx="322">
                  <c:v>0.52816710380847254</c:v>
                </c:pt>
                <c:pt idx="323">
                  <c:v>0.53899919166598986</c:v>
                </c:pt>
                <c:pt idx="324">
                  <c:v>0.39778732046444659</c:v>
                </c:pt>
                <c:pt idx="325">
                  <c:v>0.63127403222114187</c:v>
                </c:pt>
                <c:pt idx="326">
                  <c:v>0.52175510145656634</c:v>
                </c:pt>
                <c:pt idx="327">
                  <c:v>0.44439402926392968</c:v>
                </c:pt>
                <c:pt idx="328">
                  <c:v>0.67596663504332843</c:v>
                </c:pt>
                <c:pt idx="329">
                  <c:v>0.67130028614395965</c:v>
                </c:pt>
                <c:pt idx="330">
                  <c:v>0.41430764784864327</c:v>
                </c:pt>
                <c:pt idx="331">
                  <c:v>0.58276048301354444</c:v>
                </c:pt>
                <c:pt idx="332">
                  <c:v>0.70662432953257925</c:v>
                </c:pt>
                <c:pt idx="333">
                  <c:v>0.59920353353385991</c:v>
                </c:pt>
                <c:pt idx="334">
                  <c:v>0.27062594606058621</c:v>
                </c:pt>
                <c:pt idx="335">
                  <c:v>0.38055337507582071</c:v>
                </c:pt>
                <c:pt idx="336">
                  <c:v>0.48861182060301322</c:v>
                </c:pt>
                <c:pt idx="337">
                  <c:v>0.73001993048653191</c:v>
                </c:pt>
                <c:pt idx="338">
                  <c:v>0.69240837179974268</c:v>
                </c:pt>
                <c:pt idx="339">
                  <c:v>0.70830561480606247</c:v>
                </c:pt>
                <c:pt idx="340">
                  <c:v>0.66134321735191592</c:v>
                </c:pt>
                <c:pt idx="341">
                  <c:v>0.69614588509545117</c:v>
                </c:pt>
                <c:pt idx="342">
                  <c:v>0.52047046832297228</c:v>
                </c:pt>
                <c:pt idx="343">
                  <c:v>0.6857586064047595</c:v>
                </c:pt>
                <c:pt idx="344">
                  <c:v>0.51396988771543861</c:v>
                </c:pt>
                <c:pt idx="345">
                  <c:v>0.44691159485135262</c:v>
                </c:pt>
                <c:pt idx="346">
                  <c:v>0.66120118870931588</c:v>
                </c:pt>
                <c:pt idx="347">
                  <c:v>0.67702214451367049</c:v>
                </c:pt>
                <c:pt idx="348">
                  <c:v>0.63202114295052825</c:v>
                </c:pt>
                <c:pt idx="349">
                  <c:v>0.45314329206269943</c:v>
                </c:pt>
                <c:pt idx="350">
                  <c:v>0.30758724714941438</c:v>
                </c:pt>
                <c:pt idx="351">
                  <c:v>0.23323850168996332</c:v>
                </c:pt>
                <c:pt idx="352">
                  <c:v>0.37743373793083779</c:v>
                </c:pt>
                <c:pt idx="353">
                  <c:v>0.55694481928657469</c:v>
                </c:pt>
                <c:pt idx="354">
                  <c:v>0.46405108445557552</c:v>
                </c:pt>
                <c:pt idx="355">
                  <c:v>0.55023302363756621</c:v>
                </c:pt>
                <c:pt idx="356">
                  <c:v>0.31421143889920111</c:v>
                </c:pt>
                <c:pt idx="357">
                  <c:v>0.39227915074231079</c:v>
                </c:pt>
                <c:pt idx="358">
                  <c:v>0.37155994021662292</c:v>
                </c:pt>
                <c:pt idx="359">
                  <c:v>0.47330128155550338</c:v>
                </c:pt>
                <c:pt idx="360">
                  <c:v>0.38872061372414152</c:v>
                </c:pt>
                <c:pt idx="361">
                  <c:v>0.39328205102558611</c:v>
                </c:pt>
                <c:pt idx="362">
                  <c:v>0.60477408803901334</c:v>
                </c:pt>
                <c:pt idx="363">
                  <c:v>0.36202344865953501</c:v>
                </c:pt>
                <c:pt idx="364">
                  <c:v>0.4133623874678371</c:v>
                </c:pt>
                <c:pt idx="365">
                  <c:v>0.43133838633163135</c:v>
                </c:pt>
                <c:pt idx="366">
                  <c:v>0.5181726234281645</c:v>
                </c:pt>
                <c:pt idx="367">
                  <c:v>0.48824621094818482</c:v>
                </c:pt>
                <c:pt idx="368">
                  <c:v>0.61905120842492189</c:v>
                </c:pt>
                <c:pt idx="369">
                  <c:v>0.72220012499479158</c:v>
                </c:pt>
                <c:pt idx="370">
                  <c:v>0.68436487150987391</c:v>
                </c:pt>
                <c:pt idx="371">
                  <c:v>0.53574394620061982</c:v>
                </c:pt>
                <c:pt idx="372">
                  <c:v>0.53197139081305245</c:v>
                </c:pt>
                <c:pt idx="373">
                  <c:v>0.62092037289942148</c:v>
                </c:pt>
                <c:pt idx="374">
                  <c:v>0.64206789331679925</c:v>
                </c:pt>
                <c:pt idx="375">
                  <c:v>0.76096899458512091</c:v>
                </c:pt>
                <c:pt idx="376">
                  <c:v>0.80260375801229378</c:v>
                </c:pt>
                <c:pt idx="377">
                  <c:v>0.57151873590445124</c:v>
                </c:pt>
                <c:pt idx="378">
                  <c:v>0.77601258757164071</c:v>
                </c:pt>
                <c:pt idx="379">
                  <c:v>0.60622683701280411</c:v>
                </c:pt>
                <c:pt idx="380">
                  <c:v>0.7002254777520468</c:v>
                </c:pt>
                <c:pt idx="381">
                  <c:v>0.63829753486658114</c:v>
                </c:pt>
                <c:pt idx="382">
                  <c:v>0.83852948439193786</c:v>
                </c:pt>
                <c:pt idx="383">
                  <c:v>0.70608820049925358</c:v>
                </c:pt>
                <c:pt idx="384">
                  <c:v>0.78037541238884289</c:v>
                </c:pt>
                <c:pt idx="385">
                  <c:v>0.71349518073717866</c:v>
                </c:pt>
                <c:pt idx="386">
                  <c:v>0.92624154127358105</c:v>
                </c:pt>
                <c:pt idx="387">
                  <c:v>0.96610632945225317</c:v>
                </c:pt>
                <c:pt idx="388">
                  <c:v>0.82458502482452911</c:v>
                </c:pt>
                <c:pt idx="389">
                  <c:v>0.91358052444059923</c:v>
                </c:pt>
                <c:pt idx="390">
                  <c:v>0.85506903324695716</c:v>
                </c:pt>
                <c:pt idx="391">
                  <c:v>0.73357109560719747</c:v>
                </c:pt>
                <c:pt idx="392">
                  <c:v>0.93241011146283359</c:v>
                </c:pt>
                <c:pt idx="393">
                  <c:v>0.99025699286976099</c:v>
                </c:pt>
                <c:pt idx="394">
                  <c:v>0.71171371439462472</c:v>
                </c:pt>
                <c:pt idx="395">
                  <c:v>0.75730249590435117</c:v>
                </c:pt>
                <c:pt idx="396">
                  <c:v>0.87416288095188643</c:v>
                </c:pt>
                <c:pt idx="397">
                  <c:v>0.72424444246700792</c:v>
                </c:pt>
                <c:pt idx="398">
                  <c:v>0.75638991129069588</c:v>
                </c:pt>
                <c:pt idx="399">
                  <c:v>0.80974639887539834</c:v>
                </c:pt>
                <c:pt idx="400">
                  <c:v>0.90011843932121305</c:v>
                </c:pt>
                <c:pt idx="401">
                  <c:v>0.90709042879294532</c:v>
                </c:pt>
                <c:pt idx="402">
                  <c:v>0.8734476572633475</c:v>
                </c:pt>
                <c:pt idx="403">
                  <c:v>0.89646650888630663</c:v>
                </c:pt>
                <c:pt idx="404">
                  <c:v>0.94136188653663799</c:v>
                </c:pt>
                <c:pt idx="405">
                  <c:v>0.84966129431981841</c:v>
                </c:pt>
                <c:pt idx="406">
                  <c:v>0.72519997087319932</c:v>
                </c:pt>
                <c:pt idx="407">
                  <c:v>0.39468672126055715</c:v>
                </c:pt>
                <c:pt idx="408">
                  <c:v>0.871869798645033</c:v>
                </c:pt>
                <c:pt idx="409">
                  <c:v>0.6650317528576617</c:v>
                </c:pt>
                <c:pt idx="410">
                  <c:v>0.8903793136033672</c:v>
                </c:pt>
                <c:pt idx="411">
                  <c:v>0.78576742481376816</c:v>
                </c:pt>
                <c:pt idx="412">
                  <c:v>0.90481363057272879</c:v>
                </c:pt>
                <c:pt idx="413">
                  <c:v>0.76050510113796188</c:v>
                </c:pt>
                <c:pt idx="414">
                  <c:v>0.85380980271444007</c:v>
                </c:pt>
                <c:pt idx="415">
                  <c:v>0.82416018036617411</c:v>
                </c:pt>
                <c:pt idx="416">
                  <c:v>0.82835746818173195</c:v>
                </c:pt>
                <c:pt idx="417">
                  <c:v>0.65023468057125</c:v>
                </c:pt>
                <c:pt idx="418">
                  <c:v>0.73190179377274189</c:v>
                </c:pt>
                <c:pt idx="419">
                  <c:v>0.63005394823796668</c:v>
                </c:pt>
                <c:pt idx="420">
                  <c:v>0.57628940863343159</c:v>
                </c:pt>
                <c:pt idx="421">
                  <c:v>0.18425626226499886</c:v>
                </c:pt>
                <c:pt idx="422">
                  <c:v>0.43056773848350277</c:v>
                </c:pt>
                <c:pt idx="423">
                  <c:v>0.35350523294716318</c:v>
                </c:pt>
                <c:pt idx="424">
                  <c:v>0.42961817784952228</c:v>
                </c:pt>
                <c:pt idx="425">
                  <c:v>0.68638866783282138</c:v>
                </c:pt>
                <c:pt idx="426">
                  <c:v>0.80987002543000008</c:v>
                </c:pt>
                <c:pt idx="427">
                  <c:v>0.89283870330023951</c:v>
                </c:pt>
                <c:pt idx="428">
                  <c:v>0.46232741218105489</c:v>
                </c:pt>
                <c:pt idx="429">
                  <c:v>0.63933042124576778</c:v>
                </c:pt>
                <c:pt idx="430">
                  <c:v>0.38883543537903204</c:v>
                </c:pt>
                <c:pt idx="431">
                  <c:v>0.73871070923105431</c:v>
                </c:pt>
                <c:pt idx="432">
                  <c:v>0.60005633617997034</c:v>
                </c:pt>
                <c:pt idx="433">
                  <c:v>0.29035193719366753</c:v>
                </c:pt>
                <c:pt idx="434">
                  <c:v>0.36761207862687501</c:v>
                </c:pt>
                <c:pt idx="435">
                  <c:v>0.24019707826861841</c:v>
                </c:pt>
                <c:pt idx="436">
                  <c:v>0.56835041924502716</c:v>
                </c:pt>
                <c:pt idx="437">
                  <c:v>0.72752658352495769</c:v>
                </c:pt>
                <c:pt idx="438">
                  <c:v>0.4063080500595353</c:v>
                </c:pt>
                <c:pt idx="439">
                  <c:v>0.394306177345846</c:v>
                </c:pt>
                <c:pt idx="440">
                  <c:v>0.43097193797760136</c:v>
                </c:pt>
                <c:pt idx="441">
                  <c:v>0.44218752080668811</c:v>
                </c:pt>
                <c:pt idx="442">
                  <c:v>0.58535796013774433</c:v>
                </c:pt>
                <c:pt idx="443">
                  <c:v>0.58968334474626349</c:v>
                </c:pt>
                <c:pt idx="444">
                  <c:v>0.15772749748199399</c:v>
                </c:pt>
                <c:pt idx="445">
                  <c:v>0.47726854920938977</c:v>
                </c:pt>
                <c:pt idx="446">
                  <c:v>0.32443411139103745</c:v>
                </c:pt>
                <c:pt idx="447">
                  <c:v>0.29762453441058623</c:v>
                </c:pt>
                <c:pt idx="448">
                  <c:v>0.37417243228137448</c:v>
                </c:pt>
                <c:pt idx="449">
                  <c:v>0.46195510009434143</c:v>
                </c:pt>
                <c:pt idx="450">
                  <c:v>0.21233219950772214</c:v>
                </c:pt>
                <c:pt idx="451">
                  <c:v>0.3363388929430941</c:v>
                </c:pt>
                <c:pt idx="452">
                  <c:v>0.17972443270937286</c:v>
                </c:pt>
                <c:pt idx="453">
                  <c:v>0.36471748308289331</c:v>
                </c:pt>
                <c:pt idx="454">
                  <c:v>0.42002121693755301</c:v>
                </c:pt>
                <c:pt idx="455">
                  <c:v>0.23765534868301386</c:v>
                </c:pt>
                <c:pt idx="456">
                  <c:v>0.48149272034357776</c:v>
                </c:pt>
                <c:pt idx="457">
                  <c:v>0.38465282677342788</c:v>
                </c:pt>
                <c:pt idx="458">
                  <c:v>0.15882264395038156</c:v>
                </c:pt>
                <c:pt idx="459">
                  <c:v>0.24878381691830539</c:v>
                </c:pt>
                <c:pt idx="460">
                  <c:v>0.38832959162959524</c:v>
                </c:pt>
                <c:pt idx="461">
                  <c:v>0.15631712325130789</c:v>
                </c:pt>
                <c:pt idx="462">
                  <c:v>0.40185192731027169</c:v>
                </c:pt>
                <c:pt idx="463">
                  <c:v>0.4046233907420661</c:v>
                </c:pt>
                <c:pt idx="464">
                  <c:v>0.20475985485536147</c:v>
                </c:pt>
                <c:pt idx="465">
                  <c:v>0</c:v>
                </c:pt>
                <c:pt idx="466">
                  <c:v>0.39252332239873022</c:v>
                </c:pt>
                <c:pt idx="467">
                  <c:v>0.44288698438627899</c:v>
                </c:pt>
                <c:pt idx="468">
                  <c:v>0.30642107287017728</c:v>
                </c:pt>
                <c:pt idx="469">
                  <c:v>0.4681929339250252</c:v>
                </c:pt>
                <c:pt idx="470">
                  <c:v>0.48768759413823715</c:v>
                </c:pt>
                <c:pt idx="471">
                  <c:v>0.42075877419819008</c:v>
                </c:pt>
                <c:pt idx="472">
                  <c:v>0.40497542753962357</c:v>
                </c:pt>
                <c:pt idx="473">
                  <c:v>0.61380650986550889</c:v>
                </c:pt>
                <c:pt idx="474">
                  <c:v>0.53484889672916558</c:v>
                </c:pt>
                <c:pt idx="475">
                  <c:v>0.61122293853834553</c:v>
                </c:pt>
                <c:pt idx="476">
                  <c:v>0.35720302231715889</c:v>
                </c:pt>
                <c:pt idx="477">
                  <c:v>0.22603063176406901</c:v>
                </c:pt>
                <c:pt idx="478">
                  <c:v>0.13607663415781876</c:v>
                </c:pt>
                <c:pt idx="479">
                  <c:v>0.54171625150049396</c:v>
                </c:pt>
                <c:pt idx="480">
                  <c:v>0.51288481138440112</c:v>
                </c:pt>
                <c:pt idx="481">
                  <c:v>0.35123126998044113</c:v>
                </c:pt>
                <c:pt idx="482">
                  <c:v>0.32157406359530888</c:v>
                </c:pt>
                <c:pt idx="483">
                  <c:v>0.35192716474858915</c:v>
                </c:pt>
                <c:pt idx="484">
                  <c:v>0.18392801645552767</c:v>
                </c:pt>
                <c:pt idx="485">
                  <c:v>0.23005430094624643</c:v>
                </c:pt>
                <c:pt idx="486">
                  <c:v>0.18930247572564593</c:v>
                </c:pt>
                <c:pt idx="487">
                  <c:v>0.11499146543050441</c:v>
                </c:pt>
                <c:pt idx="488">
                  <c:v>8.9478924254213207E-2</c:v>
                </c:pt>
                <c:pt idx="489">
                  <c:v>0.22952021352524379</c:v>
                </c:pt>
                <c:pt idx="490">
                  <c:v>0.31826991817709499</c:v>
                </c:pt>
                <c:pt idx="491">
                  <c:v>0.28285070524036088</c:v>
                </c:pt>
                <c:pt idx="492">
                  <c:v>0.69858770816246185</c:v>
                </c:pt>
                <c:pt idx="493">
                  <c:v>0.70558382217783344</c:v>
                </c:pt>
                <c:pt idx="494">
                  <c:v>0.67110447572936971</c:v>
                </c:pt>
                <c:pt idx="495">
                  <c:v>0.80716606161092019</c:v>
                </c:pt>
                <c:pt idx="496">
                  <c:v>0.87508581193160762</c:v>
                </c:pt>
                <c:pt idx="497">
                  <c:v>0.84943172251885413</c:v>
                </c:pt>
                <c:pt idx="498">
                  <c:v>0.75175107345543601</c:v>
                </c:pt>
                <c:pt idx="499">
                  <c:v>0.71032103132821489</c:v>
                </c:pt>
                <c:pt idx="500">
                  <c:v>0.89199187508931399</c:v>
                </c:pt>
                <c:pt idx="501">
                  <c:v>0.6355036141241317</c:v>
                </c:pt>
                <c:pt idx="502">
                  <c:v>0.67804820957973666</c:v>
                </c:pt>
                <c:pt idx="503">
                  <c:v>0.86103175556593015</c:v>
                </c:pt>
                <c:pt idx="504">
                  <c:v>0.86397387475583598</c:v>
                </c:pt>
                <c:pt idx="505">
                  <c:v>0.77695835933172097</c:v>
                </c:pt>
                <c:pt idx="506">
                  <c:v>0.79727394412988384</c:v>
                </c:pt>
                <c:pt idx="507">
                  <c:v>0.87152377787051161</c:v>
                </c:pt>
                <c:pt idx="508">
                  <c:v>0.77367521394072503</c:v>
                </c:pt>
                <c:pt idx="509">
                  <c:v>0.87930984164295511</c:v>
                </c:pt>
                <c:pt idx="510">
                  <c:v>0.89556900322679533</c:v>
                </c:pt>
                <c:pt idx="511">
                  <c:v>0.82544708445657533</c:v>
                </c:pt>
                <c:pt idx="512">
                  <c:v>0.78952677314457786</c:v>
                </c:pt>
                <c:pt idx="513">
                  <c:v>0.84469330717607083</c:v>
                </c:pt>
                <c:pt idx="514">
                  <c:v>0.95416845689773366</c:v>
                </c:pt>
                <c:pt idx="515">
                  <c:v>0.81963141901514913</c:v>
                </c:pt>
                <c:pt idx="516">
                  <c:v>0.917048833182597</c:v>
                </c:pt>
                <c:pt idx="517">
                  <c:v>0.92183770442470192</c:v>
                </c:pt>
                <c:pt idx="518">
                  <c:v>0.88075915738756572</c:v>
                </c:pt>
                <c:pt idx="519">
                  <c:v>0.70444472755694998</c:v>
                </c:pt>
                <c:pt idx="520">
                  <c:v>0.76601282062568976</c:v>
                </c:pt>
                <c:pt idx="521">
                  <c:v>0.98255624790287632</c:v>
                </c:pt>
                <c:pt idx="522">
                  <c:v>0.80521162429214876</c:v>
                </c:pt>
                <c:pt idx="523">
                  <c:v>0.60625433246694704</c:v>
                </c:pt>
                <c:pt idx="524">
                  <c:v>0.61346605575700031</c:v>
                </c:pt>
                <c:pt idx="525">
                  <c:v>0.62363211269076435</c:v>
                </c:pt>
                <c:pt idx="526">
                  <c:v>0.85285887221611578</c:v>
                </c:pt>
                <c:pt idx="527">
                  <c:v>0.86287275917140926</c:v>
                </c:pt>
                <c:pt idx="528">
                  <c:v>0.71967152901851228</c:v>
                </c:pt>
                <c:pt idx="529">
                  <c:v>0.92045536481161561</c:v>
                </c:pt>
                <c:pt idx="530">
                  <c:v>0.92609410112984814</c:v>
                </c:pt>
                <c:pt idx="531">
                  <c:v>0.99493976654627581</c:v>
                </c:pt>
                <c:pt idx="532">
                  <c:v>0.69832307522024628</c:v>
                </c:pt>
                <c:pt idx="533">
                  <c:v>0.72170930500296371</c:v>
                </c:pt>
                <c:pt idx="534">
                  <c:v>0.87588851950960056</c:v>
                </c:pt>
                <c:pt idx="535">
                  <c:v>0.72064750435880476</c:v>
                </c:pt>
                <c:pt idx="536">
                  <c:v>0.55630251095954897</c:v>
                </c:pt>
                <c:pt idx="537">
                  <c:v>0.68113738099321663</c:v>
                </c:pt>
                <c:pt idx="538">
                  <c:v>0.7583865826116879</c:v>
                </c:pt>
                <c:pt idx="539">
                  <c:v>0.82288343356715365</c:v>
                </c:pt>
                <c:pt idx="540">
                  <c:v>0.54364528359326403</c:v>
                </c:pt>
                <c:pt idx="541">
                  <c:v>0.39801226900285686</c:v>
                </c:pt>
                <c:pt idx="542">
                  <c:v>0.42340491308706868</c:v>
                </c:pt>
                <c:pt idx="543">
                  <c:v>0.58590574698360154</c:v>
                </c:pt>
                <c:pt idx="544">
                  <c:v>0.68534658013436001</c:v>
                </c:pt>
                <c:pt idx="545">
                  <c:v>0.49392078995066308</c:v>
                </c:pt>
                <c:pt idx="546">
                  <c:v>0.56298144599619881</c:v>
                </c:pt>
                <c:pt idx="547">
                  <c:v>0.59692137081132823</c:v>
                </c:pt>
                <c:pt idx="548">
                  <c:v>0.42144040758040024</c:v>
                </c:pt>
                <c:pt idx="549">
                  <c:v>0.54348461935636083</c:v>
                </c:pt>
                <c:pt idx="550">
                  <c:v>0.35342403607112188</c:v>
                </c:pt>
                <c:pt idx="551">
                  <c:v>0.33574521768683113</c:v>
                </c:pt>
                <c:pt idx="552">
                  <c:v>0.40488563908801278</c:v>
                </c:pt>
                <c:pt idx="553">
                  <c:v>0.36952222588788436</c:v>
                </c:pt>
                <c:pt idx="554">
                  <c:v>0.10428808835503897</c:v>
                </c:pt>
                <c:pt idx="555">
                  <c:v>0.55748902020086066</c:v>
                </c:pt>
                <c:pt idx="556">
                  <c:v>0.32645492231657258</c:v>
                </c:pt>
                <c:pt idx="557">
                  <c:v>0.2982213764491089</c:v>
                </c:pt>
                <c:pt idx="558">
                  <c:v>0.39464688053240987</c:v>
                </c:pt>
                <c:pt idx="559">
                  <c:v>0.50161572337564475</c:v>
                </c:pt>
                <c:pt idx="560">
                  <c:v>0.5169681731163146</c:v>
                </c:pt>
                <c:pt idx="561">
                  <c:v>0.57580468559122933</c:v>
                </c:pt>
                <c:pt idx="562">
                  <c:v>0.629487463685521</c:v>
                </c:pt>
                <c:pt idx="563">
                  <c:v>0.83097707476846439</c:v>
                </c:pt>
                <c:pt idx="564">
                  <c:v>0.86737606481268759</c:v>
                </c:pt>
                <c:pt idx="565">
                  <c:v>0.79080559115253302</c:v>
                </c:pt>
                <c:pt idx="566">
                  <c:v>0.81543915328511507</c:v>
                </c:pt>
                <c:pt idx="567">
                  <c:v>0.99430554526066717</c:v>
                </c:pt>
                <c:pt idx="568">
                  <c:v>0.95413418576417897</c:v>
                </c:pt>
                <c:pt idx="569">
                  <c:v>0.88674037302373943</c:v>
                </c:pt>
                <c:pt idx="570">
                  <c:v>0.79118931388789382</c:v>
                </c:pt>
                <c:pt idx="571">
                  <c:v>0.30960706747677075</c:v>
                </c:pt>
                <c:pt idx="572">
                  <c:v>0.59756200883976585</c:v>
                </c:pt>
                <c:pt idx="573">
                  <c:v>0.86254546458687131</c:v>
                </c:pt>
                <c:pt idx="574">
                  <c:v>0.94984576183852276</c:v>
                </c:pt>
                <c:pt idx="575">
                  <c:v>0.89122972981943693</c:v>
                </c:pt>
                <c:pt idx="576">
                  <c:v>0.98190317524793236</c:v>
                </c:pt>
                <c:pt idx="577">
                  <c:v>0.89334732108693182</c:v>
                </c:pt>
                <c:pt idx="578">
                  <c:v>0.92703396519310044</c:v>
                </c:pt>
                <c:pt idx="579">
                  <c:v>0.99849618717205468</c:v>
                </c:pt>
                <c:pt idx="580">
                  <c:v>0.97989451808601702</c:v>
                </c:pt>
                <c:pt idx="581">
                  <c:v>0.95601385144204631</c:v>
                </c:pt>
                <c:pt idx="582">
                  <c:v>0.94579300228605201</c:v>
                </c:pt>
                <c:pt idx="583">
                  <c:v>0.95249364916124502</c:v>
                </c:pt>
                <c:pt idx="584">
                  <c:v>0.84541394463061426</c:v>
                </c:pt>
                <c:pt idx="585">
                  <c:v>0.92504658709083454</c:v>
                </c:pt>
                <c:pt idx="586">
                  <c:v>0.79107708648893416</c:v>
                </c:pt>
                <c:pt idx="587">
                  <c:v>0.92267441789916604</c:v>
                </c:pt>
                <c:pt idx="588">
                  <c:v>0.95912922046093418</c:v>
                </c:pt>
                <c:pt idx="589">
                  <c:v>0.91715389427072203</c:v>
                </c:pt>
                <c:pt idx="590">
                  <c:v>0.91754875230484345</c:v>
                </c:pt>
                <c:pt idx="591">
                  <c:v>0.86998110005980067</c:v>
                </c:pt>
                <c:pt idx="592">
                  <c:v>0.8466929616368889</c:v>
                </c:pt>
                <c:pt idx="593">
                  <c:v>0.90339547510357521</c:v>
                </c:pt>
                <c:pt idx="594">
                  <c:v>0.99025280684843475</c:v>
                </c:pt>
                <c:pt idx="595">
                  <c:v>0.90432412684625063</c:v>
                </c:pt>
                <c:pt idx="596">
                  <c:v>0.89640528319806412</c:v>
                </c:pt>
                <c:pt idx="597">
                  <c:v>0.94574676255363366</c:v>
                </c:pt>
                <c:pt idx="598">
                  <c:v>0.89654214581072855</c:v>
                </c:pt>
                <c:pt idx="599">
                  <c:v>0.80769793538648349</c:v>
                </c:pt>
                <c:pt idx="600">
                  <c:v>0.43950409149074537</c:v>
                </c:pt>
                <c:pt idx="601">
                  <c:v>0.57570150605444437</c:v>
                </c:pt>
                <c:pt idx="602">
                  <c:v>3.078819686426406E-2</c:v>
                </c:pt>
                <c:pt idx="603">
                  <c:v>0.55445476406914485</c:v>
                </c:pt>
                <c:pt idx="604">
                  <c:v>0.61147176746880638</c:v>
                </c:pt>
                <c:pt idx="605">
                  <c:v>0.41714822646863231</c:v>
                </c:pt>
                <c:pt idx="606">
                  <c:v>0.592307262873495</c:v>
                </c:pt>
                <c:pt idx="607">
                  <c:v>0.69467748722854072</c:v>
                </c:pt>
                <c:pt idx="608">
                  <c:v>0.83689465379551009</c:v>
                </c:pt>
                <c:pt idx="609">
                  <c:v>0.76463380630449107</c:v>
                </c:pt>
                <c:pt idx="610">
                  <c:v>0.72542297319950222</c:v>
                </c:pt>
                <c:pt idx="611">
                  <c:v>0.74878999423174286</c:v>
                </c:pt>
                <c:pt idx="612">
                  <c:v>0.53961573415209307</c:v>
                </c:pt>
                <c:pt idx="613">
                  <c:v>0.8096065540840085</c:v>
                </c:pt>
                <c:pt idx="614">
                  <c:v>0.46935927788098347</c:v>
                </c:pt>
                <c:pt idx="615">
                  <c:v>0.92272455528746578</c:v>
                </c:pt>
                <c:pt idx="616">
                  <c:v>0.80479147881439306</c:v>
                </c:pt>
                <c:pt idx="617">
                  <c:v>0.78025204993498509</c:v>
                </c:pt>
                <c:pt idx="618">
                  <c:v>0.71641649825317255</c:v>
                </c:pt>
                <c:pt idx="619">
                  <c:v>0.840009078846784</c:v>
                </c:pt>
                <c:pt idx="620">
                  <c:v>0.82517176912478785</c:v>
                </c:pt>
                <c:pt idx="621">
                  <c:v>0.60321784958053015</c:v>
                </c:pt>
                <c:pt idx="622">
                  <c:v>0.75644196588979784</c:v>
                </c:pt>
                <c:pt idx="623">
                  <c:v>0.76205574139020749</c:v>
                </c:pt>
                <c:pt idx="624">
                  <c:v>0.42595611781737869</c:v>
                </c:pt>
                <c:pt idx="625">
                  <c:v>0.21133076998723843</c:v>
                </c:pt>
                <c:pt idx="626">
                  <c:v>0.81064192754435016</c:v>
                </c:pt>
                <c:pt idx="627">
                  <c:v>0.79193922693079488</c:v>
                </c:pt>
                <c:pt idx="628">
                  <c:v>0.79272217255054789</c:v>
                </c:pt>
                <c:pt idx="629">
                  <c:v>0.81488773210703325</c:v>
                </c:pt>
                <c:pt idx="630">
                  <c:v>0.52239073329452312</c:v>
                </c:pt>
                <c:pt idx="631">
                  <c:v>0.56674793785835054</c:v>
                </c:pt>
                <c:pt idx="632">
                  <c:v>0.54232893130330373</c:v>
                </c:pt>
                <c:pt idx="633">
                  <c:v>0.4246271314219317</c:v>
                </c:pt>
                <c:pt idx="634">
                  <c:v>0.54174172541340004</c:v>
                </c:pt>
                <c:pt idx="635">
                  <c:v>0.34560409170423473</c:v>
                </c:pt>
                <c:pt idx="636">
                  <c:v>0.21047045755878024</c:v>
                </c:pt>
                <c:pt idx="637">
                  <c:v>0.83611701411837025</c:v>
                </c:pt>
                <c:pt idx="638">
                  <c:v>0.85579158967339108</c:v>
                </c:pt>
                <c:pt idx="639">
                  <c:v>0.28480485117289306</c:v>
                </c:pt>
                <c:pt idx="640">
                  <c:v>0.74964764837276954</c:v>
                </c:pt>
                <c:pt idx="641">
                  <c:v>0.59172801467389891</c:v>
                </c:pt>
                <c:pt idx="642">
                  <c:v>0.1311130679456656</c:v>
                </c:pt>
                <c:pt idx="643">
                  <c:v>0.11400688999364213</c:v>
                </c:pt>
                <c:pt idx="644">
                  <c:v>0.13450638451488908</c:v>
                </c:pt>
                <c:pt idx="645">
                  <c:v>0.28632793550515245</c:v>
                </c:pt>
                <c:pt idx="646">
                  <c:v>0.15430424448754271</c:v>
                </c:pt>
                <c:pt idx="647">
                  <c:v>0.39486768784281989</c:v>
                </c:pt>
                <c:pt idx="648">
                  <c:v>0.27102275776513768</c:v>
                </c:pt>
                <c:pt idx="649">
                  <c:v>0.81288719272677179</c:v>
                </c:pt>
                <c:pt idx="650">
                  <c:v>0.80189526022156665</c:v>
                </c:pt>
                <c:pt idx="651">
                  <c:v>0.71715683797772223</c:v>
                </c:pt>
                <c:pt idx="652">
                  <c:v>0.81309675500160339</c:v>
                </c:pt>
                <c:pt idx="653">
                  <c:v>0.83908154094680565</c:v>
                </c:pt>
                <c:pt idx="654">
                  <c:v>0.75328713056106111</c:v>
                </c:pt>
                <c:pt idx="655">
                  <c:v>0.48577450956240903</c:v>
                </c:pt>
                <c:pt idx="656">
                  <c:v>0.53460924376100349</c:v>
                </c:pt>
                <c:pt idx="657">
                  <c:v>0.41286799972521981</c:v>
                </c:pt>
                <c:pt idx="658">
                  <c:v>0.11014826114962215</c:v>
                </c:pt>
                <c:pt idx="659">
                  <c:v>0.39133164968952477</c:v>
                </c:pt>
                <c:pt idx="660">
                  <c:v>0.42018005576429657</c:v>
                </c:pt>
                <c:pt idx="661">
                  <c:v>0.64665733796250757</c:v>
                </c:pt>
                <c:pt idx="662">
                  <c:v>0.48670727440841977</c:v>
                </c:pt>
                <c:pt idx="663">
                  <c:v>0.61820445601575746</c:v>
                </c:pt>
                <c:pt idx="664">
                  <c:v>0.54624243344378132</c:v>
                </c:pt>
                <c:pt idx="665">
                  <c:v>0.73627456180413575</c:v>
                </c:pt>
                <c:pt idx="666">
                  <c:v>0.51451540648895278</c:v>
                </c:pt>
                <c:pt idx="667">
                  <c:v>0.7123353775215614</c:v>
                </c:pt>
                <c:pt idx="668">
                  <c:v>0.48043875720471929</c:v>
                </c:pt>
                <c:pt idx="669">
                  <c:v>0.82177775821076837</c:v>
                </c:pt>
                <c:pt idx="670">
                  <c:v>0.78027874210473835</c:v>
                </c:pt>
                <c:pt idx="671">
                  <c:v>0.73196054320912629</c:v>
                </c:pt>
                <c:pt idx="672">
                  <c:v>0.77697219914188476</c:v>
                </c:pt>
                <c:pt idx="673">
                  <c:v>0.59339374659953181</c:v>
                </c:pt>
                <c:pt idx="674">
                  <c:v>0.58676499209853461</c:v>
                </c:pt>
                <c:pt idx="675">
                  <c:v>0.51079045265643175</c:v>
                </c:pt>
                <c:pt idx="676">
                  <c:v>0.48064760763001041</c:v>
                </c:pt>
                <c:pt idx="677">
                  <c:v>0.54173594114189971</c:v>
                </c:pt>
                <c:pt idx="678">
                  <c:v>0.70804630553698877</c:v>
                </c:pt>
                <c:pt idx="679">
                  <c:v>0.54032550329095463</c:v>
                </c:pt>
                <c:pt idx="680">
                  <c:v>0.77122508846127369</c:v>
                </c:pt>
                <c:pt idx="681">
                  <c:v>0.35727606314010169</c:v>
                </c:pt>
                <c:pt idx="682">
                  <c:v>0.7573365782735767</c:v>
                </c:pt>
                <c:pt idx="683">
                  <c:v>0.43120347457546332</c:v>
                </c:pt>
                <c:pt idx="684">
                  <c:v>0.41927923850869242</c:v>
                </c:pt>
                <c:pt idx="685">
                  <c:v>0.75618670648249797</c:v>
                </c:pt>
                <c:pt idx="686">
                  <c:v>0.73894040502953062</c:v>
                </c:pt>
                <c:pt idx="687">
                  <c:v>0.67684620454367517</c:v>
                </c:pt>
                <c:pt idx="688">
                  <c:v>0.65381383721253716</c:v>
                </c:pt>
                <c:pt idx="689">
                  <c:v>0.67400663138686634</c:v>
                </c:pt>
                <c:pt idx="690">
                  <c:v>0.73107578142284979</c:v>
                </c:pt>
                <c:pt idx="691">
                  <c:v>0.76948316496266067</c:v>
                </c:pt>
                <c:pt idx="692">
                  <c:v>0.79393455403775604</c:v>
                </c:pt>
                <c:pt idx="693">
                  <c:v>0.76923017885862621</c:v>
                </c:pt>
                <c:pt idx="694">
                  <c:v>0.83664864166802722</c:v>
                </c:pt>
                <c:pt idx="695">
                  <c:v>0.74627975830932591</c:v>
                </c:pt>
                <c:pt idx="696">
                  <c:v>0.8071427259999755</c:v>
                </c:pt>
                <c:pt idx="697">
                  <c:v>0.821900035663088</c:v>
                </c:pt>
                <c:pt idx="698">
                  <c:v>0.75367736502742844</c:v>
                </c:pt>
                <c:pt idx="699">
                  <c:v>0.88858844494607681</c:v>
                </c:pt>
                <c:pt idx="700">
                  <c:v>0.82640665177921269</c:v>
                </c:pt>
                <c:pt idx="701">
                  <c:v>0.920460825286331</c:v>
                </c:pt>
                <c:pt idx="702">
                  <c:v>0.76809177988201016</c:v>
                </c:pt>
                <c:pt idx="703">
                  <c:v>0.79049894201997606</c:v>
                </c:pt>
                <c:pt idx="704">
                  <c:v>0.7130335608602697</c:v>
                </c:pt>
                <c:pt idx="705">
                  <c:v>0.8721391150184753</c:v>
                </c:pt>
                <c:pt idx="706">
                  <c:v>0.74260053142662519</c:v>
                </c:pt>
                <c:pt idx="707">
                  <c:v>0.43624599773473649</c:v>
                </c:pt>
                <c:pt idx="708">
                  <c:v>0.68165346777031532</c:v>
                </c:pt>
                <c:pt idx="709">
                  <c:v>0.81867129527270677</c:v>
                </c:pt>
                <c:pt idx="710">
                  <c:v>0.76828634007946073</c:v>
                </c:pt>
                <c:pt idx="711">
                  <c:v>0.8364021201973727</c:v>
                </c:pt>
                <c:pt idx="712">
                  <c:v>0.79161470205160833</c:v>
                </c:pt>
                <c:pt idx="713">
                  <c:v>0.77111814894682129</c:v>
                </c:pt>
                <c:pt idx="714">
                  <c:v>0.78509109421756662</c:v>
                </c:pt>
                <c:pt idx="715">
                  <c:v>0.71716990656259738</c:v>
                </c:pt>
                <c:pt idx="716">
                  <c:v>0.68794929690984508</c:v>
                </c:pt>
                <c:pt idx="717">
                  <c:v>0.75672934555414317</c:v>
                </c:pt>
                <c:pt idx="718">
                  <c:v>0.45919829366634995</c:v>
                </c:pt>
                <c:pt idx="719">
                  <c:v>0.65191111188252293</c:v>
                </c:pt>
                <c:pt idx="720">
                  <c:v>0.61574919682442653</c:v>
                </c:pt>
                <c:pt idx="721">
                  <c:v>0.66290411255850068</c:v>
                </c:pt>
                <c:pt idx="722">
                  <c:v>0.63466371447753323</c:v>
                </c:pt>
                <c:pt idx="723">
                  <c:v>0.51902918145702248</c:v>
                </c:pt>
                <c:pt idx="724">
                  <c:v>0.37545052126055201</c:v>
                </c:pt>
                <c:pt idx="725">
                  <c:v>0.44618317967855098</c:v>
                </c:pt>
                <c:pt idx="726">
                  <c:v>0.83402061131484451</c:v>
                </c:pt>
                <c:pt idx="727">
                  <c:v>0.80056098729869207</c:v>
                </c:pt>
                <c:pt idx="728">
                  <c:v>0.77893907174306309</c:v>
                </c:pt>
                <c:pt idx="729">
                  <c:v>0.72084954979014981</c:v>
                </c:pt>
                <c:pt idx="730">
                  <c:v>0.45395859187218945</c:v>
                </c:pt>
                <c:pt idx="731">
                  <c:v>0.75025714240745356</c:v>
                </c:pt>
                <c:pt idx="732">
                  <c:v>0.69269764066487149</c:v>
                </c:pt>
                <c:pt idx="733">
                  <c:v>0.70521590322545802</c:v>
                </c:pt>
                <c:pt idx="734">
                  <c:v>0.69462059176139712</c:v>
                </c:pt>
                <c:pt idx="735">
                  <c:v>0.6908907214647203</c:v>
                </c:pt>
                <c:pt idx="736">
                  <c:v>0.54188070396820132</c:v>
                </c:pt>
                <c:pt idx="737">
                  <c:v>0.66995719916238561</c:v>
                </c:pt>
                <c:pt idx="738">
                  <c:v>0.47132926005961068</c:v>
                </c:pt>
                <c:pt idx="739">
                  <c:v>0.66381610944205871</c:v>
                </c:pt>
                <c:pt idx="740">
                  <c:v>0.48475156757122456</c:v>
                </c:pt>
                <c:pt idx="741">
                  <c:v>0.6698310224069981</c:v>
                </c:pt>
                <c:pt idx="742">
                  <c:v>0.7644849899482199</c:v>
                </c:pt>
                <c:pt idx="743">
                  <c:v>0.75453008831438884</c:v>
                </c:pt>
                <c:pt idx="744">
                  <c:v>0.74549650531880052</c:v>
                </c:pt>
                <c:pt idx="745">
                  <c:v>0.77070484314549237</c:v>
                </c:pt>
                <c:pt idx="746">
                  <c:v>0.67561843679288835</c:v>
                </c:pt>
                <c:pt idx="747">
                  <c:v>0.72917551696349692</c:v>
                </c:pt>
                <c:pt idx="748">
                  <c:v>0.68873428401999004</c:v>
                </c:pt>
                <c:pt idx="749">
                  <c:v>0.42983884154313196</c:v>
                </c:pt>
                <c:pt idx="750">
                  <c:v>0.46654630649586531</c:v>
                </c:pt>
                <c:pt idx="751">
                  <c:v>0.52536529907275153</c:v>
                </c:pt>
                <c:pt idx="752">
                  <c:v>0.55807395795782777</c:v>
                </c:pt>
                <c:pt idx="753">
                  <c:v>0.56726945351566571</c:v>
                </c:pt>
                <c:pt idx="754">
                  <c:v>0.56594603361805562</c:v>
                </c:pt>
                <c:pt idx="755">
                  <c:v>0.6435153702599109</c:v>
                </c:pt>
                <c:pt idx="756">
                  <c:v>0.6551395126828844</c:v>
                </c:pt>
                <c:pt idx="757">
                  <c:v>0.62337379485272426</c:v>
                </c:pt>
                <c:pt idx="758">
                  <c:v>0.61589436229978511</c:v>
                </c:pt>
                <c:pt idx="759">
                  <c:v>0.66564794346053047</c:v>
                </c:pt>
                <c:pt idx="760">
                  <c:v>0.6521789776904906</c:v>
                </c:pt>
                <c:pt idx="761">
                  <c:v>0.51027911207948995</c:v>
                </c:pt>
                <c:pt idx="762">
                  <c:v>0.59753833375270293</c:v>
                </c:pt>
                <c:pt idx="763">
                  <c:v>0.27791986785703493</c:v>
                </c:pt>
                <c:pt idx="764">
                  <c:v>0.57312300773577429</c:v>
                </c:pt>
                <c:pt idx="765">
                  <c:v>0.54122749371875922</c:v>
                </c:pt>
                <c:pt idx="766">
                  <c:v>0.51174294933813058</c:v>
                </c:pt>
                <c:pt idx="767">
                  <c:v>0.67619684425718074</c:v>
                </c:pt>
                <c:pt idx="768">
                  <c:v>0.64835130445419686</c:v>
                </c:pt>
                <c:pt idx="769">
                  <c:v>0.40529823843161439</c:v>
                </c:pt>
                <c:pt idx="770">
                  <c:v>0.45471945297477745</c:v>
                </c:pt>
                <c:pt idx="771">
                  <c:v>0.5925255598439072</c:v>
                </c:pt>
                <c:pt idx="772">
                  <c:v>0.58666781401160661</c:v>
                </c:pt>
                <c:pt idx="773">
                  <c:v>0.75099403341404392</c:v>
                </c:pt>
                <c:pt idx="774">
                  <c:v>0.68539441370792686</c:v>
                </c:pt>
                <c:pt idx="775">
                  <c:v>0.67187139673467799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7-42D2-8D1E-088EEDE35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091759"/>
        <c:axId val="816092175"/>
      </c:scatterChart>
      <c:valAx>
        <c:axId val="816091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92175"/>
        <c:crosses val="autoZero"/>
        <c:crossBetween val="midCat"/>
      </c:valAx>
      <c:valAx>
        <c:axId val="81609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91759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[UWA-FinalDataSet-Asha.xlsx]ActualIndexes-Chart-tables!AvgIndexbyCounty</c:name>
    <c:fmtId val="0"/>
  </c:pivotSource>
  <c:chart>
    <c:autoTitleDeleted val="0"/>
    <c:pivotFmts>
      <c:pivotFmt>
        <c:idx val="0"/>
        <c:spPr>
          <a:gradFill flip="none" rotWithShape="1">
            <a:gsLst>
              <a:gs pos="0">
                <a:schemeClr val="accent3">
                  <a:lumMod val="89000"/>
                </a:schemeClr>
              </a:gs>
              <a:gs pos="23000">
                <a:schemeClr val="accent3">
                  <a:lumMod val="89000"/>
                </a:schemeClr>
              </a:gs>
              <a:gs pos="69000">
                <a:schemeClr val="accent3">
                  <a:lumMod val="75000"/>
                </a:schemeClr>
              </a:gs>
              <a:gs pos="97000">
                <a:schemeClr val="accent3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629675977128487E-2"/>
          <c:y val="0.12246015779504647"/>
          <c:w val="0.84785198436653164"/>
          <c:h val="0.724451995941723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'ActualIndexes-Chart-tables'!$B$3</c:f>
              <c:strCache>
                <c:ptCount val="1"/>
                <c:pt idx="0">
                  <c:v>AVG Child Index</c:v>
                </c:pt>
              </c:strCache>
            </c:strRef>
          </c:tx>
          <c:spPr>
            <a:gradFill flip="none" rotWithShape="1">
              <a:gsLst>
                <a:gs pos="0">
                  <a:schemeClr val="accent3">
                    <a:lumMod val="89000"/>
                  </a:schemeClr>
                </a:gs>
                <a:gs pos="23000">
                  <a:schemeClr val="accent3">
                    <a:lumMod val="89000"/>
                  </a:schemeClr>
                </a:gs>
                <a:gs pos="69000">
                  <a:schemeClr val="accent3">
                    <a:lumMod val="75000"/>
                  </a:schemeClr>
                </a:gs>
                <a:gs pos="97000">
                  <a:schemeClr val="accent3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noFill/>
            </a:ln>
            <a:effectLst/>
          </c:spPr>
          <c:invertIfNegative val="0"/>
          <c:cat>
            <c:strRef>
              <c:f>'ActualIndexes-Chart-tables'!$A$4:$A$17</c:f>
              <c:strCache>
                <c:ptCount val="13"/>
                <c:pt idx="0">
                  <c:v>Fayette</c:v>
                </c:pt>
                <c:pt idx="1">
                  <c:v>Cherokee</c:v>
                </c:pt>
                <c:pt idx="2">
                  <c:v>Coweta</c:v>
                </c:pt>
                <c:pt idx="3">
                  <c:v>Cobb</c:v>
                </c:pt>
                <c:pt idx="4">
                  <c:v>Paulding</c:v>
                </c:pt>
                <c:pt idx="5">
                  <c:v>Henry</c:v>
                </c:pt>
                <c:pt idx="6">
                  <c:v>Gwinnett</c:v>
                </c:pt>
                <c:pt idx="7">
                  <c:v>Douglas</c:v>
                </c:pt>
                <c:pt idx="8">
                  <c:v>Fulton</c:v>
                </c:pt>
                <c:pt idx="9">
                  <c:v>Rockdale</c:v>
                </c:pt>
                <c:pt idx="10">
                  <c:v>Butts</c:v>
                </c:pt>
                <c:pt idx="11">
                  <c:v>DeKalb</c:v>
                </c:pt>
                <c:pt idx="12">
                  <c:v>Clayton</c:v>
                </c:pt>
              </c:strCache>
            </c:strRef>
          </c:cat>
          <c:val>
            <c:numRef>
              <c:f>'ActualIndexes-Chart-tables'!$B$4:$B$17</c:f>
              <c:numCache>
                <c:formatCode>0.00%</c:formatCode>
                <c:ptCount val="13"/>
                <c:pt idx="0">
                  <c:v>0.78863752801660514</c:v>
                </c:pt>
                <c:pt idx="1">
                  <c:v>0.71629569157874606</c:v>
                </c:pt>
                <c:pt idx="2">
                  <c:v>0.65034885273063248</c:v>
                </c:pt>
                <c:pt idx="3">
                  <c:v>0.60954248895881846</c:v>
                </c:pt>
                <c:pt idx="4">
                  <c:v>0.62932122937001633</c:v>
                </c:pt>
                <c:pt idx="5">
                  <c:v>0.56598466832217909</c:v>
                </c:pt>
                <c:pt idx="6">
                  <c:v>0.61718867828378432</c:v>
                </c:pt>
                <c:pt idx="7">
                  <c:v>0.52942956367462635</c:v>
                </c:pt>
                <c:pt idx="8">
                  <c:v>0.49536697600951229</c:v>
                </c:pt>
                <c:pt idx="9">
                  <c:v>0.50380464845432726</c:v>
                </c:pt>
                <c:pt idx="10">
                  <c:v>0.50943082946209617</c:v>
                </c:pt>
                <c:pt idx="11">
                  <c:v>0.41765633433198723</c:v>
                </c:pt>
                <c:pt idx="12">
                  <c:v>0.30558510602094335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8-40E6-8C2C-D873B17495D8}"/>
            </c:ext>
          </c:extLst>
        </c:ser>
        <c:ser>
          <c:idx val="1"/>
          <c:order val="1"/>
          <c:tx>
            <c:strRef>
              <c:f>'ActualIndexes-Chart-tables'!$C$3</c:f>
              <c:strCache>
                <c:ptCount val="1"/>
                <c:pt idx="0">
                  <c:v>AVG Family Index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'ActualIndexes-Chart-tables'!$A$4:$A$17</c:f>
              <c:strCache>
                <c:ptCount val="13"/>
                <c:pt idx="0">
                  <c:v>Fayette</c:v>
                </c:pt>
                <c:pt idx="1">
                  <c:v>Cherokee</c:v>
                </c:pt>
                <c:pt idx="2">
                  <c:v>Coweta</c:v>
                </c:pt>
                <c:pt idx="3">
                  <c:v>Cobb</c:v>
                </c:pt>
                <c:pt idx="4">
                  <c:v>Paulding</c:v>
                </c:pt>
                <c:pt idx="5">
                  <c:v>Henry</c:v>
                </c:pt>
                <c:pt idx="6">
                  <c:v>Gwinnett</c:v>
                </c:pt>
                <c:pt idx="7">
                  <c:v>Douglas</c:v>
                </c:pt>
                <c:pt idx="8">
                  <c:v>Fulton</c:v>
                </c:pt>
                <c:pt idx="9">
                  <c:v>Rockdale</c:v>
                </c:pt>
                <c:pt idx="10">
                  <c:v>Butts</c:v>
                </c:pt>
                <c:pt idx="11">
                  <c:v>DeKalb</c:v>
                </c:pt>
                <c:pt idx="12">
                  <c:v>Clayton</c:v>
                </c:pt>
              </c:strCache>
            </c:strRef>
          </c:cat>
          <c:val>
            <c:numRef>
              <c:f>'ActualIndexes-Chart-tables'!$C$4:$C$17</c:f>
              <c:numCache>
                <c:formatCode>0.00%</c:formatCode>
                <c:ptCount val="13"/>
                <c:pt idx="0">
                  <c:v>0.79070282259360924</c:v>
                </c:pt>
                <c:pt idx="1">
                  <c:v>0.74728117046069997</c:v>
                </c:pt>
                <c:pt idx="2">
                  <c:v>0.72868544347637665</c:v>
                </c:pt>
                <c:pt idx="3">
                  <c:v>0.70806155736866905</c:v>
                </c:pt>
                <c:pt idx="4">
                  <c:v>0.74524595396449644</c:v>
                </c:pt>
                <c:pt idx="5">
                  <c:v>0.69211466855815162</c:v>
                </c:pt>
                <c:pt idx="6">
                  <c:v>0.61103332419702094</c:v>
                </c:pt>
                <c:pt idx="7">
                  <c:v>0.64768068271507895</c:v>
                </c:pt>
                <c:pt idx="8">
                  <c:v>0.59102851385037947</c:v>
                </c:pt>
                <c:pt idx="9">
                  <c:v>0.60835947941678115</c:v>
                </c:pt>
                <c:pt idx="10">
                  <c:v>0.62963566730611953</c:v>
                </c:pt>
                <c:pt idx="11">
                  <c:v>0.59095422181466695</c:v>
                </c:pt>
                <c:pt idx="12">
                  <c:v>0.45742065347010757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B8-40E6-8C2C-D873B17495D8}"/>
            </c:ext>
          </c:extLst>
        </c:ser>
        <c:ser>
          <c:idx val="2"/>
          <c:order val="2"/>
          <c:tx>
            <c:strRef>
              <c:f>'ActualIndexes-Chart-tables'!$D$3</c:f>
              <c:strCache>
                <c:ptCount val="1"/>
                <c:pt idx="0">
                  <c:v>Avg Community Index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'ActualIndexes-Chart-tables'!$A$4:$A$17</c:f>
              <c:strCache>
                <c:ptCount val="13"/>
                <c:pt idx="0">
                  <c:v>Fayette</c:v>
                </c:pt>
                <c:pt idx="1">
                  <c:v>Cherokee</c:v>
                </c:pt>
                <c:pt idx="2">
                  <c:v>Coweta</c:v>
                </c:pt>
                <c:pt idx="3">
                  <c:v>Cobb</c:v>
                </c:pt>
                <c:pt idx="4">
                  <c:v>Paulding</c:v>
                </c:pt>
                <c:pt idx="5">
                  <c:v>Henry</c:v>
                </c:pt>
                <c:pt idx="6">
                  <c:v>Gwinnett</c:v>
                </c:pt>
                <c:pt idx="7">
                  <c:v>Douglas</c:v>
                </c:pt>
                <c:pt idx="8">
                  <c:v>Fulton</c:v>
                </c:pt>
                <c:pt idx="9">
                  <c:v>Rockdale</c:v>
                </c:pt>
                <c:pt idx="10">
                  <c:v>Butts</c:v>
                </c:pt>
                <c:pt idx="11">
                  <c:v>DeKalb</c:v>
                </c:pt>
                <c:pt idx="12">
                  <c:v>Clayton</c:v>
                </c:pt>
              </c:strCache>
            </c:strRef>
          </c:cat>
          <c:val>
            <c:numRef>
              <c:f>'ActualIndexes-Chart-tables'!$D$4:$D$17</c:f>
              <c:numCache>
                <c:formatCode>0.00%</c:formatCode>
                <c:ptCount val="13"/>
                <c:pt idx="0">
                  <c:v>0.83105388215965248</c:v>
                </c:pt>
                <c:pt idx="1">
                  <c:v>0.7348348453866671</c:v>
                </c:pt>
                <c:pt idx="2">
                  <c:v>0.66895842838763786</c:v>
                </c:pt>
                <c:pt idx="3">
                  <c:v>0.70740269321695182</c:v>
                </c:pt>
                <c:pt idx="4">
                  <c:v>0.63671234305015278</c:v>
                </c:pt>
                <c:pt idx="5">
                  <c:v>0.62981581326051683</c:v>
                </c:pt>
                <c:pt idx="6">
                  <c:v>0.63729672791550662</c:v>
                </c:pt>
                <c:pt idx="7">
                  <c:v>0.60150454393693931</c:v>
                </c:pt>
                <c:pt idx="8">
                  <c:v>0.61885029728804464</c:v>
                </c:pt>
                <c:pt idx="9">
                  <c:v>0.56558998815412165</c:v>
                </c:pt>
                <c:pt idx="10">
                  <c:v>0.47616911878600282</c:v>
                </c:pt>
                <c:pt idx="11">
                  <c:v>0.57590669765863667</c:v>
                </c:pt>
                <c:pt idx="12">
                  <c:v>0.40081506799855815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B8-40E6-8C2C-D873B17495D8}"/>
            </c:ext>
          </c:extLst>
        </c:ser>
        <c:ser>
          <c:idx val="3"/>
          <c:order val="3"/>
          <c:tx>
            <c:strRef>
              <c:f>'ActualIndexes-Chart-tables'!$E$3</c:f>
              <c:strCache>
                <c:ptCount val="1"/>
                <c:pt idx="0">
                  <c:v>Avg Overall Child Well_Being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'ActualIndexes-Chart-tables'!$A$4:$A$17</c:f>
              <c:strCache>
                <c:ptCount val="13"/>
                <c:pt idx="0">
                  <c:v>Fayette</c:v>
                </c:pt>
                <c:pt idx="1">
                  <c:v>Cherokee</c:v>
                </c:pt>
                <c:pt idx="2">
                  <c:v>Coweta</c:v>
                </c:pt>
                <c:pt idx="3">
                  <c:v>Cobb</c:v>
                </c:pt>
                <c:pt idx="4">
                  <c:v>Paulding</c:v>
                </c:pt>
                <c:pt idx="5">
                  <c:v>Henry</c:v>
                </c:pt>
                <c:pt idx="6">
                  <c:v>Gwinnett</c:v>
                </c:pt>
                <c:pt idx="7">
                  <c:v>Douglas</c:v>
                </c:pt>
                <c:pt idx="8">
                  <c:v>Fulton</c:v>
                </c:pt>
                <c:pt idx="9">
                  <c:v>Rockdale</c:v>
                </c:pt>
                <c:pt idx="10">
                  <c:v>Butts</c:v>
                </c:pt>
                <c:pt idx="11">
                  <c:v>DeKalb</c:v>
                </c:pt>
                <c:pt idx="12">
                  <c:v>Clayton</c:v>
                </c:pt>
              </c:strCache>
            </c:strRef>
          </c:cat>
          <c:val>
            <c:numRef>
              <c:f>'ActualIndexes-Chart-tables'!$E$4:$E$17</c:f>
              <c:numCache>
                <c:formatCode>0.00%</c:formatCode>
                <c:ptCount val="13"/>
                <c:pt idx="0">
                  <c:v>0.82172105357309744</c:v>
                </c:pt>
                <c:pt idx="1">
                  <c:v>0.74426397285117807</c:v>
                </c:pt>
                <c:pt idx="2">
                  <c:v>0.69040423147997276</c:v>
                </c:pt>
                <c:pt idx="3">
                  <c:v>0.68137895746711796</c:v>
                </c:pt>
                <c:pt idx="4">
                  <c:v>0.67884630717546257</c:v>
                </c:pt>
                <c:pt idx="5">
                  <c:v>0.63210527073199918</c:v>
                </c:pt>
                <c:pt idx="6">
                  <c:v>0.61752728472926544</c:v>
                </c:pt>
                <c:pt idx="7">
                  <c:v>0.59057728521334163</c:v>
                </c:pt>
                <c:pt idx="8">
                  <c:v>0.56092851788782438</c:v>
                </c:pt>
                <c:pt idx="9">
                  <c:v>0.55225006094609386</c:v>
                </c:pt>
                <c:pt idx="10">
                  <c:v>0.53142695678040808</c:v>
                </c:pt>
                <c:pt idx="11">
                  <c:v>0.5191493658071451</c:v>
                </c:pt>
                <c:pt idx="12">
                  <c:v>0.3615474093659522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B8-40E6-8C2C-D873B1749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0"/>
        <c:axId val="578622144"/>
        <c:axId val="578640448"/>
      </c:barChart>
      <c:catAx>
        <c:axId val="57862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40448"/>
        <c:crosses val="autoZero"/>
        <c:auto val="1"/>
        <c:lblAlgn val="ctr"/>
        <c:lblOffset val="100"/>
        <c:noMultiLvlLbl val="0"/>
      </c:catAx>
      <c:valAx>
        <c:axId val="5786404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22144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24163942739556"/>
          <c:y val="4.1752715091498201E-2"/>
          <c:w val="7.948747853628009E-2"/>
          <c:h val="0.799468292427875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[UWA-FinalDataSet-Asha.xlsx]ActualIndexes-Chart-tables!highestImpactIndicator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'ActualIndexes-Chart-tables'!$B$50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'ActualIndexes-Chart-tables'!$A$51:$A$54</c:f>
              <c:strCache>
                <c:ptCount val="4"/>
                <c:pt idx="0">
                  <c:v>%Adults-without-Health-Insu</c:v>
                </c:pt>
                <c:pt idx="1">
                  <c:v>AVG-Enrolled-Post-SecEduc</c:v>
                </c:pt>
                <c:pt idx="2">
                  <c:v>%Adults-without-HS-Diploma</c:v>
                </c:pt>
                <c:pt idx="3">
                  <c:v>AVG-Unempoyment-Rate</c:v>
                </c:pt>
              </c:strCache>
            </c:strRef>
          </c:cat>
          <c:val>
            <c:numRef>
              <c:f>'ActualIndexes-Chart-tables'!$B$51:$B$54</c:f>
              <c:numCache>
                <c:formatCode>0.00</c:formatCode>
                <c:ptCount val="4"/>
                <c:pt idx="0">
                  <c:v>0.93393461764878294</c:v>
                </c:pt>
                <c:pt idx="1">
                  <c:v>0.88234618236037254</c:v>
                </c:pt>
                <c:pt idx="2">
                  <c:v>0.68363456479090612</c:v>
                </c:pt>
                <c:pt idx="3">
                  <c:v>0.50022179070282868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02-4FE8-9F16-2AA149197F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7"/>
        <c:overlap val="-27"/>
        <c:axId val="578629632"/>
        <c:axId val="578630048"/>
      </c:barChart>
      <c:catAx>
        <c:axId val="57862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30048"/>
        <c:crosses val="autoZero"/>
        <c:auto val="1"/>
        <c:lblAlgn val="ctr"/>
        <c:lblOffset val="100"/>
        <c:noMultiLvlLbl val="0"/>
      </c:catAx>
      <c:valAx>
        <c:axId val="578630048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5786296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lg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[UWA-FinalDataSet-Asha.xlsx]ActualIndexes-Chart-tables!LowestCWBIndicator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4.2020227411176711E-2"/>
          <c:y val="0.12544696729602012"/>
          <c:w val="0.93453210898780914"/>
          <c:h val="0.78024436781324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'ActualIndexes-Chart-tables'!$B$87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'ActualIndexes-Chart-tables'!$A$88:$A$94</c:f>
              <c:strCache>
                <c:ptCount val="7"/>
                <c:pt idx="0">
                  <c:v>AVG-Score-NoHS-College-Career</c:v>
                </c:pt>
                <c:pt idx="1">
                  <c:v>AVG-HS-Graduation-Rate</c:v>
                </c:pt>
                <c:pt idx="2">
                  <c:v>AVG-%Exceeding-8thMath</c:v>
                </c:pt>
                <c:pt idx="3">
                  <c:v>AVG-%Exceeding-3rdMath</c:v>
                </c:pt>
                <c:pt idx="4">
                  <c:v>AVG-%Low-Birth-Weight</c:v>
                </c:pt>
                <c:pt idx="5">
                  <c:v>AVG-%Child-in-Poverty</c:v>
                </c:pt>
                <c:pt idx="6">
                  <c:v>AVG-Child-No-Health-INS</c:v>
                </c:pt>
              </c:strCache>
            </c:strRef>
          </c:cat>
          <c:val>
            <c:numRef>
              <c:f>'ActualIndexes-Chart-tables'!$B$88:$B$94</c:f>
              <c:numCache>
                <c:formatCode>0.00%</c:formatCode>
                <c:ptCount val="7"/>
                <c:pt idx="0">
                  <c:v>-1.1081275815656582</c:v>
                </c:pt>
                <c:pt idx="1">
                  <c:v>-1.0859172408183637</c:v>
                </c:pt>
                <c:pt idx="2">
                  <c:v>-0.77976530066290206</c:v>
                </c:pt>
                <c:pt idx="3">
                  <c:v>-0.76903346994224031</c:v>
                </c:pt>
                <c:pt idx="4">
                  <c:v>-0.58240249417295742</c:v>
                </c:pt>
                <c:pt idx="5">
                  <c:v>-0.55307456910810981</c:v>
                </c:pt>
                <c:pt idx="6">
                  <c:v>-0.48676195552439394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52-49F3-A8C4-EC7BFC4A8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824602336"/>
        <c:axId val="824600672"/>
      </c:barChart>
      <c:catAx>
        <c:axId val="824602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00672"/>
        <c:crosses val="autoZero"/>
        <c:auto val="1"/>
        <c:lblAlgn val="ctr"/>
        <c:lblOffset val="100"/>
        <c:noMultiLvlLbl val="0"/>
      </c:catAx>
      <c:valAx>
        <c:axId val="824600672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023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[UWA-FinalDataSet-Asha.xlsx]ActualIndexes-Chart-tables!HighestImpactComparison</c:name>
    <c:fmtId val="0"/>
  </c:pivotSource>
  <c:chart>
    <c:autoTitleDeleted val="1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439406567070111E-2"/>
          <c:y val="0.18605735030784704"/>
          <c:w val="0.88617579496875687"/>
          <c:h val="0.760284053278386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'ActualIndexes-Chart-tables'!$B$66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'ActualIndexes-Chart-tables'!$A$67:$A$70</c:f>
              <c:strCache>
                <c:ptCount val="4"/>
                <c:pt idx="0">
                  <c:v>AVG-Enrolled-Post-SecEduc</c:v>
                </c:pt>
                <c:pt idx="1">
                  <c:v>%Adults-Without-HS-Diploma</c:v>
                </c:pt>
                <c:pt idx="2">
                  <c:v>%Adults-Without-Health-Insu</c:v>
                </c:pt>
                <c:pt idx="3">
                  <c:v>AVG-Unemployment-Rate</c:v>
                </c:pt>
              </c:strCache>
            </c:strRef>
          </c:cat>
          <c:val>
            <c:numRef>
              <c:f>'ActualIndexes-Chart-tables'!$B$67:$B$70</c:f>
              <c:numCache>
                <c:formatCode>0.00</c:formatCode>
                <c:ptCount val="4"/>
                <c:pt idx="0">
                  <c:v>-1.0444629094555282</c:v>
                </c:pt>
                <c:pt idx="1">
                  <c:v>-0.73104489716161314</c:v>
                </c:pt>
                <c:pt idx="2">
                  <c:v>-0.68107606514834551</c:v>
                </c:pt>
                <c:pt idx="3">
                  <c:v>-0.70118832585529467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8-4B7E-8EB3-E034ECC0E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7"/>
        <c:overlap val="-27"/>
        <c:axId val="1635872543"/>
        <c:axId val="1635875039"/>
      </c:barChart>
      <c:catAx>
        <c:axId val="163587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875039"/>
        <c:crosses val="autoZero"/>
        <c:auto val="0"/>
        <c:lblAlgn val="ctr"/>
        <c:lblOffset val="100"/>
        <c:tickLblSkip val="1"/>
        <c:noMultiLvlLbl val="0"/>
      </c:catAx>
      <c:valAx>
        <c:axId val="1635875039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635872543"/>
        <c:crosses val="autoZero"/>
        <c:crossBetween val="between"/>
      </c:valAx>
      <c:dTable>
        <c:showHorzBorder val="0"/>
        <c:showVertBorder val="1"/>
        <c:showOutline val="0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38100">
              <a:schemeClr val="accent1">
                <a:alpha val="40000"/>
              </a:schemeClr>
            </a:glow>
          </a:effectLst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[UWA-FinalDataSet-Asha.xlsx]ActualIndexes-Chart-tables!LowCWBComprsn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'ActualIndexes-Chart-tables'!$B$109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'ActualIndexes-Chart-tables'!$A$110:$A$116</c:f>
              <c:strCache>
                <c:ptCount val="7"/>
                <c:pt idx="0">
                  <c:v>AVG-%LowBirth-Weight</c:v>
                </c:pt>
                <c:pt idx="1">
                  <c:v>AVG-%Child-No-Health-INS</c:v>
                </c:pt>
                <c:pt idx="2">
                  <c:v>AVG-%Child-in-Poverty</c:v>
                </c:pt>
                <c:pt idx="3">
                  <c:v>AVG-%Exceeding-3rdMath</c:v>
                </c:pt>
                <c:pt idx="4">
                  <c:v>AVG-Score-NoHS-College-Career</c:v>
                </c:pt>
                <c:pt idx="5">
                  <c:v>AVG-%Exceeding-8thMAth</c:v>
                </c:pt>
                <c:pt idx="6">
                  <c:v>AVG-HS-Grad-Rate</c:v>
                </c:pt>
              </c:strCache>
            </c:strRef>
          </c:cat>
          <c:val>
            <c:numRef>
              <c:f>'ActualIndexes-Chart-tables'!$B$110:$B$116</c:f>
              <c:numCache>
                <c:formatCode>0.00%</c:formatCode>
                <c:ptCount val="7"/>
                <c:pt idx="0">
                  <c:v>0.4516269721319458</c:v>
                </c:pt>
                <c:pt idx="1">
                  <c:v>0.58370859951780363</c:v>
                </c:pt>
                <c:pt idx="2">
                  <c:v>0.66615511853059006</c:v>
                </c:pt>
                <c:pt idx="3">
                  <c:v>0.90222248587189358</c:v>
                </c:pt>
                <c:pt idx="4">
                  <c:v>1.0967656720039867</c:v>
                </c:pt>
                <c:pt idx="5">
                  <c:v>1.2088122312119693</c:v>
                </c:pt>
                <c:pt idx="6">
                  <c:v>1.2955057429570744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F-4B78-B96F-1E44ED41FA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316612880"/>
        <c:axId val="1316601232"/>
      </c:barChart>
      <c:catAx>
        <c:axId val="1316612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none" baseline="0">
                <a:solidFill>
                  <a:schemeClr val="accent3">
                    <a:lumMod val="50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/>
          </a:p>
        </c:txPr>
        <c:crossAx val="1316601232"/>
        <c:crosses val="autoZero"/>
        <c:auto val="1"/>
        <c:lblAlgn val="ctr"/>
        <c:lblOffset val="100"/>
        <c:noMultiLvlLbl val="0"/>
      </c:catAx>
      <c:valAx>
        <c:axId val="1316601232"/>
        <c:scaling>
          <c:orientation val="minMax"/>
        </c:scaling>
        <c:delete val="1"/>
        <c:axPos val="t"/>
        <c:numFmt formatCode="0.00%" sourceLinked="1"/>
        <c:majorTickMark val="none"/>
        <c:minorTickMark val="none"/>
        <c:tickLblPos val="nextTo"/>
        <c:crossAx val="131661288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CENSUS TRACT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accent2">
                  <a:lumMod val="75000"/>
                </a:schemeClr>
              </a:solidFill>
              <a:latin typeface="Calibri" panose="020F0502020204030204"/>
            </a:rPr>
            <a:t>CENSUS TRACT DISTRIBUTION</a:t>
          </a:r>
        </a:p>
      </cx:txPr>
    </cx:title>
    <cx:plotArea>
      <cx:plotAreaRegion>
        <cx:plotSurface>
          <cx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>
              <a:glow rad="63500">
                <a:schemeClr val="accent1">
                  <a:lumMod val="60000"/>
                  <a:lumOff val="40000"/>
                  <a:alpha val="40000"/>
                </a:schemeClr>
              </a:glow>
              <a:outerShdw blurRad="50800" dist="50800" dir="5400000" algn="ctr" rotWithShape="0">
                <a:schemeClr val="accent1">
                  <a:lumMod val="75000"/>
                  <a:alpha val="99000"/>
                </a:schemeClr>
              </a:outerShdw>
              <a:softEdge rad="12700"/>
            </a:effectLst>
          </cx:spPr>
        </cx:plotSurface>
        <cx:series layoutId="regionMap" uniqueId="{B3C68F85-F7EC-4D65-96A4-DB4044B0B085}">
          <cx:spPr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glow rad="127000">
                <a:schemeClr val="bg2"/>
              </a:glow>
              <a:outerShdw blurRad="50800" dist="50800" dir="5400000" algn="ctr" rotWithShape="0">
                <a:schemeClr val="accent1">
                  <a:lumMod val="50000"/>
                </a:schemeClr>
              </a:outerShdw>
              <a:softEdge rad="0"/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accent2">
                        <a:lumMod val="75000"/>
                      </a:schemeClr>
                    </a:solidFill>
                  </a:defRPr>
                </a:pPr>
                <a:endParaRPr lang="en-US" sz="850" b="1" i="0" u="none" strike="noStrike" baseline="0">
                  <a:solidFill>
                    <a:schemeClr val="accent2">
                      <a:lumMod val="75000"/>
                    </a:scheme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regionLabelLayout val="showAll"/>
            <cx:geography projectionType="miller" viewedRegionType="dataOnly" cultureLanguage="en-US" cultureRegion="US" attribution="Powered by Bing">
              <cx:geoCache provider="{E9337A44-BEBE-4D9F-B70C-5C5E7DAFC167}">
                <cx:binary>1H1pb9y40vVfGeTzqx5xFXlx5wJXW29u707sfBEc29G+klp//VvtxE7S7szNAG0HDzCYgS3JoorF
qnNOFTn/vhv+dZc93DZ/DHlWqH/dDX+9i7Su/vXnn+oueshv1SyP75pSlZ/17K7M/yw/f47vHv68
b277uAj/xCaif95Ft41+GN7959/w18KH8qi8u9VxWZy1D814/qDaTKu/ubb30h+393lcuLHSTXyn
8V/v7FZr9e6Ph0LHerwcq4e/3v14y7s//tz9Sy/e+kcGA9PtPTxMyAwLiQhCnDJmCpO8+yMri/Dr
ZUOQmWQWxkgKKjjBkj29/Pg2h+f/93geR3N7f988KAWf8/jf5+d+GPtf7+b/ffezL74r20Jv7RiC
Sf96d1XE+uH+jwt9qx/AHrEqnS83OOX2s64uHu3w548z8Z9/7/wCLLPzm+8ma9eM/+vSi5G7D+vb
7NOTvQ4zWZaFGDc5F5IyLMXOZNEZxpxQISwuGTGl9fTyL5P1CwPaP1tPD/7CdD3depj5+nH+vvNb
imZCEoqFMDGVJpJyxxRiZlkmsUwqCJGC7Prt0zD/ZiH9I1Msj1567tM7DmOKHUd9Xdd1ooemTB8e
nvznEM7LZogQwRGjyKKW3DrnD5GGzkzwXYszjneCzC+NZv90fXt0x3ePnZcT9u3mw0zZT72XsBk4
JuImg0VsCWaiHVugGccmkUhQBl78YiF/G+g/9t9vj+4Y5OK3GgQiF4XvBc8gkInMPZENPIOaGAts
ISq2Bvvy6V8i27evOpxB9iWjb+95bQ+hM2QxCaFNcm5Jy8Q7HsJmHMKbNLEg4Clv4iH/3RPj3s4g
EPAJl1wSi3Fk0t0lIyG8cIY4pD6MTcvcApnX9pDL698ZQyz4YEmIycAomOxAAUlngkIgxZQiCnHV
3IEC3+btcAtmDaDrh6ACePXbe157wbCZBFyETROzLQR64R90JqXkFpIEFg57BAyv7R8n699oEIpn
FmGcSmQKITjfzbewYDi4jSUgF8NqAeO9/oJZ7sH3h/aQt8VJ2e2oy+LJcoeASWQGAEkySHVMENN8
AWzpjDBgAciS4MMQ6iAx/ODHvzCin0Clpyd/WMP7SZnzdO8rr2pwYkGpRZHACHjqC1wg0YxAgOMI
AZqiEAp3w9zTOP95lHt6cscae1346d7DWONtPbj8dGCKKmFCKMwXgpgDzGwHt9AZs7gFvA2D2GBa
u7zM+V/D+YnvPj62M1V7Adzjjf8H58kt2zC7VU+L/TCRBmASUGNIi4RYYg/mhpkSGCSFl5TsV4az
f6qen/yF2Xq+9zAT9lM+RgE8gAkIAodEJmK7poBcSRmBVIqRuQWgT7PwVVb5han5Z7bYHL8EDm9l
CyJnIPNZQCmExUBK+nH9AvKeSVABKYYsxb7A8O/Tz/Mo/3HAfX5yxy+ck99oCzGDOccAjkCx+Eoq
vtcsEJIzjjiBdMwo8PjX9ovj97/PFtQCPMkhaAPr4BYIjDuK26MtJAJTgG9Y4hG4vK5nfNiDJp+9
6JUjBuEQMTAECvhcE5EdLUviGZUgTcJlCoHjBTt/HuXBVsnmN64SSmbAI0wmALGajL+MnmJGtswM
uKpAJqO7IO3w1rhwf+M6QTOIj/CtJihWEDd2EZDkMwgWRAiKLYtQuitUHN4ax95vtAaf0a2eB6sB
vnQrVf2YTwDACykphsW0BfjgHq8dQz8sf6M1ttU2ClYQBEH1Zje3YgKiHyhYQP2A1cDV142fJ+e/
zxKAMiCFQFLFoObCavjRK4SY4a0UbFmP8tULWnf4NbK3fvOE6147l4gZrA6GIGJ8lXN/tAagTyxB
yMOwRiyIGduI8rqesU/Je7b5YazxpiTXvx0ftH54MtthyBNFRGIEEhtU/3fVeQr5n27ZLbAq8O5d
9fVXxrOfMTw/uYOS93Hd53sPM2M/ZU/QQ2AB3Qeyv9UbKduN8WKLHEGCBCESSrEvM97zOP8xGnp+
csca+yoVz/e+tjWAElBYyuAZ0FYBWW/XN6BQYQlrH5F8HuLBDLHcQySf3/L6hjBNEwgB5wCQv1Rk
vidPQs6gdo8kBlAI4BGKXU/r8wutfh7n4ayxp4D1/JZXtsZWyYR6DIV1IiCEP4Lg762xBUKUEoa3
zTZQ8dsFyc/jPJw19tCn57e8sjWwnEGhzoIACeETkvxOwgNyhaQFzHqrdL+s9j6P8mC22FfJe37L
K9uCCFgHAhYIpWCRL+n9e88QaAa8CYChBbQa7fZGPI/yYLb4sEdkeH7LG9iCAvyFxAo1S8F3yZOA
xMqAawKCBmaFX0Ch53EezBrrm5cg+fktr20NuV0HMPeYgn+A7LYjM1jbVGNtBVwwxZvAjNPfGDOA
MjDQFqCZCzpB+MsKL7QqUmgNwASCqMlelhaeZ+1gvnGy+I2+ATAC2kIASXxpcduV4yC7Qh2G8K9h
40UDwOGtcfn6WONNSYNT9g/69gmTHIYzECD24JoWg5olfTFlFDgxaO9AAwEGQNvijhbyCwPaTxqe
HtxByfs4w9Oth4lsbzpfPjRYH7oUv22wkkBbMDSMvOQ1kIygxgkdelCHFy9bSn5hQPvn6+nBX5iv
p1sPM18/pXjQbgu5GIA6NIkTKIjsycsIFM8nmGJtC2hfwuxXLP+/5+YfmWJv5P36jlc2BSj/BJoN
oJEIuje3PXo7dZAtkId2BTAXMJstzdulNQc2xX/3qHhv5RXmjFoYghl/7Nt8KfybM2jFo9DBSAn0
ZkEf2ut6xT4R761MAdIt2nY3f6dxfA/iLYgVUElH5rZlD6jurur/NMx/jk2+utNOrDjeB1vfZoFA
rIDSx7ajjAB4xS8KIILPYJMC9BQAvwODiN00d2hT7NVA3sYUECvYFrOaXGBi4Zc973IGBUITCkFQ
IYHa6mubYi+ZeSNTAJcB+WPb+48kJS9kMUvAAsIU/4Tlfh3koZbHXh5zUEO8KfSZwy60AhTup/B6
GLAqIaxDY50gMG37GrmAdLJtHtzSkBf91r80pP05/9ujO0FtH2D9dvNh8v6bztvioWjGQ04amm2Z
BUReKaFN4+WkQSVp2w8O8AWTPbv5/vd49s/Y1+d2pmufCv/1zsPM1U/hKlQkoO2CMNME/4TehB/l
RRCREIMSPOSgbdPOi1bww1phn9O+jRUgERPYccVg5+ZWInr8zu8xCdjhS2ICORqqzjts87BW2AfY
38YKIBtJaOyjsFtwzz4JwWZEAjyF8sN2e+sL4nJYK+yDIm9kBT6zoBgFnSng9CAk7lalQEqEllzA
ZQjCvXxZsTysHd7vkRHfxg7UnEH9BTaaYdhvBvuF9rA3yHZA3gCWPdnpeyJ7WDvsayZ/GztA0QGa
tOELoeWVcw51up0YCfIipH7YgkD2Cu2HtcM+XPo2dtjGSAa734WAKPC1Nv19jJQm7FoFZ+CCgO4M
OxB2KOxh7bCPwL6NHcAfIAYiKMNCpX5P1VpCjV9CpQ7YvMX2FGsPa4d93YxvZAdQdwjAXpCy9sZJ
6EwC8QvU9K+d8dv48XrxYZ+kflA7vCnaPb1ts3s4LuPJYgdiKUAnt10lj9v6XoQx2AYJ4Q1v+6fE
VpWAZozvp+uXhrQf8357dAf27gN8325+ZeQL8Wy78Qa6kqHpaNtRudtZB/tvoIUbKs0gNuwpkn0b
6D+m2t8e3THIPuz37ebDGORNHfm8vEvvb7MD95NtgZkF/TLbVqoXG922WB3DTvBH2ia2AehHR/6l
Ie135G+P7szbPkf+dvP/gXn7+yH+8LXoyz7Hnzr9Pz1WB0NlHrAT8CvYX/uyJX5bq4ZOOQaYHLqf
tzu0f5zO+UPZhPHfFR+/HDP04lyd5wd/+LovH/f35nidI3R21uV3Z+g8n0rk3upb7/E8o1+++ujI
cMTSzqNfQ/v+vPJlapf3f72DdjNoEaBg8uejkrZ/6IfE8Nztuu+xh1ul/3pnwJrcduSAlAktKVto
CMmlf3i6BBwDQiwUR2AzwGPXTlE2Ono8cQn0YHgKZp7DnoltJUCV7ddLDLYEPINyxJ8PkzotszEs
i2ejff35j6LNT8u40Oqvd3BG07s/qi/3bT8TNlpAB6LFBKjwEC+A3EEuqO5uzyEFw+3o/+EJ4yLr
ZbCY1GVtTnd5bh21UnmRwsshjtYFHjZlFy/yyLztShPZjPIVZeO6Hrq10OVkN7I+A4F7ZcT4ou2s
S6OvLtIc+ZPZLsZ4WpVRe24MzYpb6qxX6yGhqS3z0ddd67Ha9LtaL80on49lYIeBvkPcOFNt5XdT
cY7j4kKHnR8l+ELL4BSFzRkr+yWZFLJzhDfMNDYNSucJ/FIU2Wbq2KIt5VmTT0tSGS7v1UpUodea
oc87uTQmfRFH4RHv89geae7h1vKKsvKCgroQWl1kmauBJJ5lDpt6lAs9mgtLqHlQRg5v0AKgce0i
E3sRr1d6ik/JKG1tVl7HDT9sg86mbZTaViSucRTNtQg+BHn7KZfdZuAPsNve6/p8UUJRxK6LeEFY
5FetaROa2HU7bWgyuAqlXjugRVEbCxG352FEl00z+RWK3VGYCzQ1hZ2nQbSArTbC1hKvO1z4UaH8
LMxsI1f+qOKbpCbtaVuo1SQLv9O0sSeEuY147lMcfWJWNtq1gZaRsK6MrDjpoeXANSvhwEljld1G
mJzjurou26y1q8Dy04a5KEg3yZjETsTO4gj7DBnrKch9bTTSruKgtoOcZU5HjEumULXUBXd5XfuR
hQ0nixriMKO4JyT0irEc3b7iyk3GOF3Ktk48IwnOzEG5eVF+oLLPXCwrT3O1QUbglzfNuDEGemuW
zE467eouiO1oahxCMldNxjIWhdcW7XXRVX5gDEe4RbCE69tiKH053qDKsmlglyd5whZNFQxOkeWu
MnJqUzzNE1NuImQ6JUeZLUPrPSqzW1gRS3NU2JEovBrN/mQI0slrJ4U9Q6bHcmKJ21h9YVdtMTo6
2TRjusyEOG6UcWPkSeNE0wgOJxs/ZOU6HvvShiWZ+LRwe8bdrM6vSBF78eAnYSntYKjOvj+17Icl
f1dWYxOH0dcj5J5//M/xbacf6sdjzL79cnsC3befICdsq/Bq96ZtbH6+69t5UttY+Hwu2k6E/XKM
3U/C799e/Hlsfsp8j6EZzu+AevnP4/JzfvsuLn955ikom9BHC1rn91tLnoLy9swc2GsE/TdQf4TU
C/HwKSiD+PkUhM3tAQugFQLNhcPWBP5HMRh2tu8GYQvOZ4G/to35sDOSw5u+D8ISl4UISpEtVF49
lEmd21Nrm1P9GaS61WBgbbcyvYrz+sgk4XyMotgRUdeusgltRrWNNlnnhUKFdj6kppMFOrYhq4SL
3kgqJw8sL2gktpGSkaN6dCZa41j0ithhSUynEuRzM5qVCydvPUwQ1kxuyHVCutjPoi5yyoQeG0aX
uop2nY0G1PiDZRR+E9XHJE2Ul+VZ5fVM596kxsgjrTjO8XWPEkezLHFUklCbl+y0MozSaVNYM5yo
jZGPwm+MKbPhyc5hSYKdPiDLrMsNO0rxfTGw0E0m4qp0EZlx7zQpPi5K+hE1YwF/cEJwlftjYt7S
LDoNMgi+ShWrXObLceq1kyat8KpSnHRaOXHKLcdChSfGvne27VfzmNLaTaLoosu7sxoivC1kWdtN
LO5kbrqYDZFndkHuakVNu6vZBKNk50law3Crq1Z3/dGUrstimpa079xcKWVP+Ui8rILUAqudOjJs
e5dO0ZnBxweaGUdJyN2YkXmahz4upnk8IL9PaGFHWQWJrS1s+AeP2VnKzSWb6mWdo8kFW52a5fRe
RDJZBWO94i1EPhSWndfoOrZ7U1dOnSGnbaLBsXjE7ZyUzqiHwR6wuM+7+LhJjc+4C1xtrEozmRMc
zdnE7iQOFllRfChCAf7A52HL7lIr7B1DVycjfFYwNadWqyGP0aNKFk6sg9DlKY7sRKjGqQfulnF7
Nhlj5ia5OO81vTFa06FNOSf0CMMpk5WV2KluP7RBcjTiidqFJRZcEeXB/hkvV/SIGj316mqwg7GZ
G2P8oLPRF1ZEwRXSc0yq+6CTc0pjr6vzyCbjtCjLfKULSJzDkIXuiHG47uXogXYlXQ3JxhedWnZ1
GK55pi5YgBxqjneEPYxtgN0hMqVHpthGITW9NACrZ6mOfQvpjapotRwpLJmgzzaVKBMftwHy84Jh
XzEubVGO50mU5H6sgmjTmsmSpmN7kSlX6LReQGDJz/p6rfGg1zoeLocuzBZGMjpEGdoZQxYsmQyu
J50ZjhgZtgdI3nUU2iIx6FoA6Oo6wpzYyF2WqNCdrCTzSEgHu4xjwxYRXptGG4Q2TGYdRNZcta30
zBbcdwzUpRJttIyienSLtv+InDEICy/VtXCSeoBwwcuNSs2PhRHK5Tiiq2QgyI4t7jckWdX9NB0l
RnxUluC7A+LTHHXTTdTJ3Iu65qjQdPQV5E9u9JD0KD0pU9E4Vt8DsBvaRRDEhhdAlPJbgHydiAGy
3BtjJZc6DQFD4IHbbVx3dhkFnhxTvi709qOr4VQUSe+jsescuGER5nWwMLiYsyyS8x4hwzVbJRwc
9aFD07pyCkSmSxKBaWT0KTaUcqqhvhhGkZ6Anj3akcxWjcWqMwt1NVwjADeSdN1rZthJGdQ+t65T
Q6JjVrVuxhOfyJgdNSy8UzrtAPTh930T80XZg2Gjtq7tOmypDatCOrA9E7tC9cLPSe2MeSnstqt7
W4eidAdc3WStxXxq0HadVe7QlNiZhjs65fElG1J3Qk3i8b7L7QFpc0EHXnuA0y1HAQLvjYbYfDLg
e8JUO0a6Nqx1V1e5n0/3gdU0Xo1451Wd3CS6s+BpnNhBkjWL3qRO2pkRBEv+XsP2STeHQNPVeLQV
Tv1BR815GaJlmMrBM6tM2bLnmQu5cK3qInOMKqpPtkBXhcUVUVHgj9KaEz6U63JUSxrFHyGB5h6d
gvO4z23YjjicmbV2o4lIL+VDc9RTZdnTFHPbmIr8vS6K2y2aTgbanyABCUXI4C5PDHh/k7qiaKIN
ij4ZSaGcTk2Vx1nDHGgjvMIqeZ83BvFVEa9bcH5PxSqeS7PPvNysTgS4AeZdseybypGw12rB4m50
o67AnoJtdz4e27UYwsxvg0D7Rm1WdhzdGFDkOh0TsYpGk/qyq1sb9ibn81ANN5HVlsfICt93o171
MrbssAGgWiUichgSsauxcc4mldhNaJ4gWZ9Hfdw6kqv+mmI1HdPGOu9KVqwGDUNFUYBsYvWRi0QD
jETF01VpmKeizof1kIrUDYc6n1dycstkilwdd8N1VKENJDS1wA2JV2N1WpRT5o0pRQujDtSat2AR
HA12OgVqLrpCnUTlEgdFCpE0lfMiKI+zhN22uI2Xuci8lujmhvVN4kQFMl1gLDng7/6oDVV0EoTj
MQ6rydOsa13Fyk+Qa/iHyaJXI77MdDessyYuvALLi65ISxuL5kM6ZXcdCeQqigPLBV9aTGLyee9K
PIkI6B2bN6Z1r0pgKtAfe51EWNqoSo57aVarfsX11M0jIkfgYEZ6FCrqALid1lXrkd7ozosuGWyc
yRMRVZ1L5JDMJarzlYBknOVteiwSuonyWq4gVGNAIuOxWUjhtkZjXJqwoJ1x1DeJZaU+rc1iDgeZ
atcUIwHDhiHkY8ZcmVmmF06R4Vgpaey2GrnHqkK6OW+iVZtEClLWckwY3gxNP+elMQ/Aq5YN8Cmn
M7L4mGfZou6aZT1JgBmQTqDZk6+HOAB0cpMD73XSsroxZdYe4+2/RrO+Fcnko8AfqrJyO5xWHoNF
W+UVdjhtIgc3BnLMQCXOKCrtN2UOlpF4cKYqz+YZSj6mRgeBhJfbvJQZ9iBa7lTSSj2SRs0q4dwz
ggmiJey7m8M3RB/C5n0bfVb64yh16ZpSdfPGqi9D6EU7T/RaRqTxhsbK52UJQAJHKPSadFJOP2Z6
UfEwPaFAzkEsXhZFCEBuIJUdABQxTXXcdknn5ONgrHBebhCtJqexdLNOS+s2CpPWQdF2jtOsWtfJ
Rdxk6yBMTeBbfFjiEFzTMivk8Sp7ADgkVzqsqWumIrDTBowxJQiS5oQ/NLjoPE2YdolhtL7WsFQo
dptGY0dXbFmV8cos6u4zBl6FrEWniuia5gOa8zymdtVNgLFKHttB0BmAvrrBA1wZLGIKOBsHfeW3
uGrctFB3iSDhglSsWuCW+X0+LuLeAmrO+k3WH0PT77g2g1ycbV2mSjN2NnTnfW3kXj2ljWtwjT1e
TLUXBONKgrM5tI35SuIGEnOXnbeEay8CdOs3YbgZLID6eAjmQIQzp0WWMR/TElitsPxqLIrTpkjc
VKgz09LqNMdNeaJFCjy+ZYt8IpeCtJcpj0O7GSvlTKiuHRpZwwJlxLKZTCa7zLT0kAXEW8PY5pyX
xFEtt8AFqk86LNP1wGVp9zHcBl3dpkej1KsKjE8k/5hH2nKDCmcLK68LJ1LDdVhWR2OObxiBSKD7
qHCSLu1goeSOMEPhGCMk6a6dkCNAUfGqClLBYOYrJIaTMi9Mtxutj90oHVTl6XyakpNQZ26HOmyz
piWOLJYDQBegzl4Ry/O06G55qZZGFCROOwYboyoezJwu6vp9jeQnqzFtq2jnLcbLtBefgr58iPRg
s/hGivZkjMfF1AHdeN9I1jnlbRezpRHq+RCSZczkBrDpiWHSZRBwpwv0yTD0iyYy3dCq4PNSY0MA
RLRksgXJnWYEYSXq5zoWTm2ouTE1IHzouebTezYo2ygT7JokKmzo5HTRNC1gL+c5UaCKwNatT6yd
XBHqo0FVF3CjATIJaD+4OhM5v4RMq+04fugAeNvZqD4EivhNG2knaoN1WvdzrIUFFk9Du2jRpnIr
Vr/f3oSr9Ao6VxbDWK500p/XNDgSOYvdgqKLEjVrhWlkxyBB2nENmZbIdTbys3IUK/Dszy2TXhjG
zEkrv6qizO505HRm61dZbNcT9UVTXegy/NA3Z6Gs5uCxlzo8ZYnpG0h40xSua0IfOD1VhKT29oU1
UQvUAe+Q03qA66wbGzuh2fuapovte4FQ2ylSm96CHG+MoVvSi2Y0KqdDhd8bEfbEwC3b7Kvctkhg
GyLw8p43TlGb2wWy4TJ3eqt3+RivrThelqUEQhwWzljFi1FjF6jHMiSDtmuzRM5E5Zxpbk843uRU
6buS2jE0NthFKt93A/Z0gW4Gpa77Rh0NrT+g+lY13ZXhtCo9twKEjyuj8kc23BlyXE7iI7WsD0EU
BXaVXxZtfF6k6qOiw7EB6DrOp6OoqeZ0iBaVKj+R0TztMN7wBgBL29iCR4mNrfGiGMQlHwsyN0J8
bYXpho9kkaB2mXcXuR5Bs6xOANB7omTE7snoVMjyWJFdsi5bRCdVA8l1CirfyMnoGk0B0l+xBEaW
OaFhJIBvq9SOKwGrIdF+0JwaOD9VAXhKhQEemhWQB4vVthrkSb5igCmtEpRIYHprGiLpcKdkvWEb
5121XZD4tG7xCprb7RBCRFumm2icvArEMrMOz1XegzH0cJGL8VJM+ZGl4hVPWz/RoBK27Lgv9IpO
1YlZjycNtnInK42FFvVxbdU2AhrG49jlBjsCaeBDxyzb4NiOelaA55BVDnpmm5pnSWFbI8pdi+tV
wug5N9prlXZrCEJO16kHk9A1NYqN5LGTTMMxfOkRhSw9sMg2Uf5xtMixMYpjRuuHdLhsUH5amzmo
BngVTlfaVPOmB6A3KRtOPbuvwtqFToBTycMrw1LL2EpcmcsV/F8GnLFDNmA3P8kDsADk1CzPT5tB
LEJC3bBIhRPQ8aaLkseQWWTUV5m6UYZ5zkV0a2qXB/kiYe1dGcYeHM57kZdqDfLgJ6hL+KPRuk2n
LgWeR2l2IkXom1ZgUwV0K8+XgsZnZZFuCeMVjPUzYsEZb4OPZm1LMXy0dP0+hAA3pdwrNb9sMn6v
IzME/xdXXU6vTKTupTY+hXpcFVbploHpllIeJagEwfwuxPncTDQQBnCWkCU3ZVLdagHgLaLHuSa5
nUfXLLgsQKi2idnMm44uhzrc0LJaV11vOEMvQW1msOzHXJ2VRIQ2Gj/jHpacVZsfigH0qZRtEXDp
Vha61lpc5SnzlCGPBwATRcWue1K7ENOcsOqO25R4VXbTGsltAXMSyPSiLSMvkebRSMvODmQxb43B
Nkzg6Ky9gIAR2qGBXKMaPFkVK4MPpzxtnDyP5orUC1OP8wSIBUmQjWVwkSTRMqFoHuJx0zJwbT54
rD0dZGEXEwxxsq0EKBE2tmFxYXW1F6U1aAiGWhv0o3UMTQUnAgMaAXGsg+zTR/YYv4/rSthV1mo7
baP7Bod+3dGTOA0o0Hbqsmxg9ghoqc66BRIFh9JBel5DdM1zpR3YAO2MxnCfZ8n7KmqSeQhnI9lp
UoBG0p+NRQPRLTUuG0iboLpXm7HBq9okfoms91MFXj1W+byITb8Zo2WJ+LGWZ1VSn6WMKFtVxY0i
pW8lDZC26XSi1MapsPvRPO8liE6k9mPefJBDeVaTpgbhqwBmSkebZE1l0zFObKPvF6GxAEVuAkYM
gQPUCTMBiXCoej03tPqISn6GUmcq0HERZye5zpfcMOdI9ydFZ5zkLHdGpDyUAjUaapelV7Qvrwpe
rUerO2pJ4o4odBJVXMtxukxydEGrQdj1uKkmI7f7ADc2qZPYzhOgRCXzxqF18y3Qq4NpXgINpHyh
IZjwJHAxL+cg57hh6ECT51Gd6+uIzIehAQ5GzxnpTxuruI7yEyMu1gmFjAvsz5TDauzTRSMbpyXX
KGsBJtO1Ah+Bwq5fs2CVRM212SWXlR01dB5CjOgGawPS4/EUb5d9qd5rgOdNrD4KHm4AAAPS6lNH
Mbfo+BlrAu1t/1ZhjkcRqBTFyAdHx8YZ5m5ulfdN2HoJeXR8qw8XAJxgVrIG6gf0wQRGGwbtZ4Wt
VaGIm06lh+X4IUX9WQdf10KiQMV6wJ0nzPohTLmyR4wKm00fmrrYDGTysikAiNOdQmcB2M2oRoD4
uZNEoWMNw9F2vuq2vOl4915i/TFX2bGu2bzKsnlbejSuznGV5LYwQVPjY7MpxvuMhp/jJIWyWHYb
WCi2p4amriTteZACFaZTEruBwv0WIzooIW5UwN0jsChOW0D0JDgJDeui6IMzhPVKJIllJ0M9AcIq
L3RzMQUO0yOyM8OARNoWLh7UIqVFtkCxr0DJtlXIE5u1/eQXFciTTVaDC4C6OdU+CCqxU7N2E6De
9GTR/3/yvmzHcV3L8lfqB1TQQE0vDbQmy/IQc0RmvhCRQ1ATRYqSKEpf38txKu859+B2oeulUEC/
OG1HOkKWKHLtNWz6GQr0p5Z8m/z1DpUrAFMvgNi2h34/hvHwJKYO05XevyjtiSQU8mAzlvvBcGdb
wdfZFV1iZp1tHv/ZTVtlll9sHG4T+GuvA5J5vQWtb+sPqxfj3nDAm0Lp6zOrHU+KgldYosFJFKr6
LGRxho7t14WsiTNrcS8mfREYy1Xvo0DvzJiGjY4q4q+Q+Rr7AtYZqE5s+ToGZbiD3RYCGKsFPoJQ
+dHPAziw2S2neNf5YlH7vGP+DBwgIx9yIfHq+H4mNni7GFPdtDc8GVHCF51kNIl96ibLNjDMatsR
FUASZXqOQ1TOcwQxYXoywlX5GrE69ydWLgGtk6lmz6gIvu816YpxatVx0aDMWe+loardxIvq5uLW
W5c4I3lug/ieOqN7WIl3H6zkblIC6ptnvY5x7+MysufdMveEDq/UDyUuezdlnlmsrJ5HUrayM4e+
FyzpXQe4eYiTpm0T9MWu88BRUdqt0+vS9XFmb+GbK6hXNIM5QjBOFAm++JYH+INSrwGWS6hiVk7G
R9+yl1TJds7cRauEcVVwZvepmlBPRe4gEi4VS3QUH8ZxwhlqoGUbM18TKsM4i+vxqKj2XkT/AyLD
u1qvZNnThYQvSi5NMjRROYS4hJzmtmtZKcGMtnUHr/GDM4yVQEI3DYfFKMaHuElBGnRpWLP1yET7
XkuOO5gvR8j6LvCbJMeud/y05ePR68coY5adz1Rs53ZbQlyNRSTxFK0gB+k3fwU8ZY1sUmtS/qEO
UXMaDCWvI24iAk2AocIu8Q1LXB3wky+6p37pf7V6L2UfTwXMCg1G6oxFLbivlfngUYTl7o0LgQpA
7GnvvVgteRW1a6eNbz1Nt5GsFGSROWqwJjpEJL2I3HyJ5sSwAOTGYMNCEBZ1h8Gm9tVPKJYnvtQZ
KtXa8Hzt1X3bes/GEa/1ljNyr3Z5CuVwJ4co7xwMWV/7PcDK+nVzop87OQQRL4O+HhNh0Q3o/7iL
/tdig+Hd22RxYpxBn4mkM8OrXH2WWP52XFxykvP4HUvcxV43kzo2Klyi1ilhk7oIxwUE/+EcYCK8
3yP5nbtTtkQWvAAaE1PE2kNHp0fU1xwVVP+6hDfqUDp7EtdxxhzvZy+hh/Ve3STS8vIGIMEv+0jm
Aw8zu7YOhHnJjEvAcQPzGOYLiA7Esg6rCZ810V/pxJO6EckuuyMJ/GPAnBfaBODjoOFjyfYTjJjr
Gi1OAsGwdGcBmGB+oqyCdLX070E3ZJ1YIRX1Dk/sbvjqxPoY7Wu22s7j2jY/7ZWnbBufWOt9dyG2
t7QD1hrMD9v4ZRetr16DoiQMc7BDL/aK1SdWPyzx5mlSHylW3glafUpwJ4OStpIZhF2B0VjPDLys
nzgRqouxaysfq2JLvSBpXet7yOxqauWjr4YUJEhSa3OFyPUWgC1M9sD8qmv10ID1W6NHaCjZaNPC
thTMG7t6YqZ/dvly51AK5FE/wKtw8mcqz+tsH8Ewa1SJzYhFnA+5y+ZUWkG1CQMpJFCwggw/g5mW
nWEVqqQsbAZ4WdYZd4J7GXX/zoDvU0L9h7VbD0aPBbNX/DLnaIL1Vx90X306f0Hbqju4H5a85v0T
a9IuaH9uwy/WgtAYgBvJDDo99E8hdy5WHOSuZyWet7PEbMtVIXuAL7KVvTLvsAOZZNpCO3GaJZN2
26eBjp6mpk5JKN89c/Ml2DtwTI9Bt5vb4LywVW8pV9MJ2R5z4FL+shpVbdAU1e5eiagfmjn8Guv4
hQb9Yff7LuGikYm9AoyoKTcWv48seEO4ml/ZCEmx1YfxhXFz14Y6SmNVl8He98lixK9+GI+OGe71
sOWNM0OVJSwJZ2fCGZ48qBRNA7Z3qjNqh7r6fIhVt/7x7POldXv5t/f+9vJvH/v8xB+/r5kO3eZB
euIRoGjw1LTCKewdp1CNOkypw4cqFnqoBmgFkJj3x6GlPCF9NFTu7eHz2Z8P/w/vGYgnfUJBi4Qr
XCqzZqLa6j3IYAvoE2cYZBXtVPzx8PkyDsP5GO4vyl70fGqZK6reFvgFkQlZ5tfcTWwq+z1tIg91
ye1wieHRnn8+lTykHWAO3t1n546SyBQ0ajApx9zw6vPBaujvZxPsLAENSq+P54Mtx2Pko0M8phEc
5h9Pu9tf+Xwtt/lG2NEklKpLAeFUZZhQ1eKs//Hw+d7ny88fhBHTuO7/+PF0exb2XZ9ivVhTQSJh
g7PEm3J4JUbPUDQbWUFBk9VM4Pch9gqHQVePFeTUsfp89ufD53vcGi14f75HUt9Ta/3Z97Y8Bkpk
NY26c8RAx4Ve832HfHP1wm4DAKjnvFnZkJGyizeUoiDfehtTXDSBq3LXX90crahS8RCh7uknMZ6k
s21ZHFv5tmOa9PyBZtwolXadQ48sGu50I7dKka10lI3JddPXThmZo9kWTEK4f4wvM4dhEUS1nAjj
v9l66yuNIqDdfXEN+dam7qS3fBdxd2DB0eq7DzscK89EpIqXdbtGZn+M2rWrXELnUy1YZW/jd9XW
Y6kH2qG2TtppHa7TKJfrTMYYM2pwgsogEpDzufD1MRw1Tc3k4M+4QuB2w8UUnLcFg3IJTBpiqYqs
6So2ngV84mA+XPtorfaDtzrTVfvq4gi4RnYRHKW7iyNwePIS0L6/2EwnbJi9q3Y977rNDHe/Zypq
BXe7Jz9C3jU5PrJcud/BnkUuqmmCAwb2fTOb6IiAJT13LgUC8jJYr745MWiUSLq/Jnfml0EAv+8Q
X5YakAX/tpGhYAs2nNUuBv1bK8zU8fS+GtVimRXDnTXtw93efIjF9xOtdp1FYBdbbXcwhOGq+BMF
xLXnPe86PlzrMORX23qGumQu/s5UVssekgrotmF3TKEdtSaoz8NLD0b6Ao70yBrYC9kYgsoat3NQ
IqH/4YEi2CGxJcEYe8ng7iwDkzdnGxYmQFW+Z92IUgI8AM8diXKz5tvVMRCEh3g7N7cjgfZkQZ0D
vEGqakhoGC0HEzBclcXMaSy5wkoU99dOu1+w3tklaLpnAJDcvl1EKEpwmkBQ4dDk8L/qASOrGwMv
/3zvjx9//sTnYZ2ZReDEnPamHKTXJ3zlb+iu+XMJ9rPgI7BrK56IMqDQ1JXWQdVa9MWYdLLMezB6
v+ylfd44u3R8g6NiPK3GeW5mxpOZOK/C68bEiuW30F1B3+xgZcf9cd31cuK9lxHLPvszkKITrGcB
Aaa0wnQc+0p6zXkagPPasVjqHtSzp1QSsjZpbO2nItRvRLil7uYp621XJjOd8riuvTSgwKmhFT+O
rDepaGqSDpGGguLo5xhrlWWih7Vh0JPW7X50JglCq0J5m3gGNtRo9l9Xul6irfu6WgQwFYWnHUz3
Dod1xlFVX0LaBiwxcU79sU7WdiKJ78k7Hl5myKjay3TsQkvpmidYGbN+AW2lw3FOvKGbE5DfP9YR
ICzk9rdFygMPeZyvwtOZ5ZyiqMPF3r0PH7VdMjqEFz4zj7TBzL8ZAaaPTSkihUcnuKeahWnsN4Xl
CnNauz1KDddflsB7JPvjXmPY1IrdL5bbn9sYno3e0NR1u0RqcbKaxgBBXm0+G0yEBOzKKNJRW29U
Qnl16wHabidK5e/vlOJ26rR6hEE5X9tH379ixn+O5wHscDi8bIpn1uadx9Hh+eIHD5FTH+Xc/iDO
/arrDSQ5NAsRzd8GOD46EWzFFqL0W8yvQYr4qKCQ3FumDjO5QFLDdkUnRxRewGS5M9plPuo8eEDa
u323ScZXnIZ+OxjfPduwYHZwGC8QwszgLMk0x8kqBpk6JsIFRZHjNQ4GpdhhzbD3tG7Wi2CnECgO
O+HaQ9rzbsxBULipx8dfISPfw5D6yQKt0l48cJJt/AQXrClr3+WJGnznNLJ3XTvu2+KDcPGnioch
OzaL8bKts94c6zoCn0kBBwpR489+dDBN60rI+gOdF1H42wIAsb+PAc60q1EZM3jFrMZJQmonSqCA
tuou7RVW4HraqxuUnDz7tPmQ7NywEXmgFidVBkxEs03vbTSDqZcDxo2Psgyt/RL2M5qC4RQOA6xq
KH4SFnjizoBOSNwtKsNgH0tUu8OjmuQLHFPfNWl/tctPNBTzC+1uNAt2VmLeJfccJ4v7IPUGF3Y9
VPzQA8xLJJst6+MtBHc2z8W77Q9LMYJengOy59sYi3SezZ1TmyUfA4iPI4UvsOs8/+y/15a3Fz4q
SlzuO8kc/yv1nV9jvd8FDXePQ6CivDXTzVa7JKqO7XxfbdzbM7hCdHk5GpAe9SYZFM3FSvhMSVZ7
MoYNiCw4nslkfMfoCtj40KP0zC1XYfml0GdUuOWxNf1w9XBgVr8/W3t7xIxUV8wZrr6YmwOznafa
B2Z2+WBSeHt0Gi5jWc8E+K0ffhmrW5Op3VAOY2YDpRtcWh8WHUHPdkSuhEk43+IezNikCLQzeL/8
OspDV31bNjs+BFI9gJaNYQB37hqIUsqvH/sOFmQPSkUe2+wRmnUJZii6stBiGNHSPra13BMYw3gZ
SwCXyLd6SLKCp5NZK89bPoJxf+XroPG7gwp9UM8L3drXfrmryfSTGf08wnsAoKYyvdo0V9Q+LC29
B8sSFSMbwT7PW4rZhhw0sHFCmfNdWWaFN/5WLYzBLwEGOAEoXXPjzoWx45/2DE+mXqwV+Mf+QUcL
XyGUJRlIlDQzPI68Bz1BUVI3Aez543Ds8M1SNccq3yKHniz2a5hC2OuizssgjLmnButu0RnoTV1t
RZc6sqPL1luZs5IwtXdKcsGbrrT9cINU7FmlHU5LxqKxTebBXqtwAFcjcRHD6eLCmFS1TF/BvvQH
f4FPx14Vzcex+94vi1WRiQbJRGDl0rvsh4IHrcrCGUffWU0L6wHj1SrejOU3pz/eub29q1sVUD+j
I8SeDvaypBTmsFOgRixVTE6mWNT49sdLeE4OijhrudGVFCiyIS7ewN/GoFh09enz2a1TQKn9Nt/8
mlZNH8PC+fl0VyCcec945g3O67CHM5RD/JfPh1BTUbQwqePVXNprDY+G3Z8mBmtEfXvWRChdZu4d
N/CpuAWHoy334SSnSWTNzWU/0B2l/RwEIyaVQCLAsJEk9KELh2b/tvF6wLQ1DidM7qd6COGql+5Z
4tuf1O1htOha1L719vlWV0c0hbNkSMfZJ91xnXhzHC0/DyY3LiM2FehFPJ0+H/RK7dRIv03CeCnd
YLKyUAWYvYbWrtae+EkPGiTrjQuqSrfJsPkHhisOP6AFG9aA/9C2fM3mnclTrxdxgrdkTBZMgRjX
/DuyHRaWrq5cmui6KANxkRt4RcaWZJ3dTSfYHe1sUbAK8AbDx7fhxGuYaU4eEw2Osf2BshXjAS7S
04ryJB0MhItWRUnvGBAmQQh5imzyBG5BnmZ7gaNDugfsSCwAJeJuPGlpjxnYhRjM4zKeXLNGBzGz
89wCHS2cqdPgIwzgTOw2uzAIIZ9vhu2QYUiBBG/iAZV7qPJoGLFibPWpiwi4nc8/2IBxG/1KGE+c
9O0kMAPBYJmay8ji5agaO/s89hb00+nz2dxgbV1agKhpU3cD5c2DQrihc9QPlyGaEEPz7d1GHYQO
j7OwTWGP66kmJE5GCTxj7cvdzHEAjW2+uJDgszFSZzlMUbLbOrgt29/GAAzYNPodHCmAc5sbvONE
F/u69BfI2jKLokLAJ8QsH06pCGxSYBiCIGxK/HU1sEqsWaPspiAP5JGuwHpbPB6aOvjm6em15TBC
W/ZUcAnLJSI9GLUTCPOwbT/+W4MOf805/K/s6X8//9uHUP92eSqe/4dGIv6RUv4zruYjV/B/j0X8
c8+0f/7U72AEEqToqY3eW0gjhLc93f6aVsMe1NgY9T+6INy24/gdjECvHHS1QzshtAfx0J8Lh/Y7
KIGdKm/bdyAKj7672Ncn/K8kJbBJ69+DEmhddItEumjOgW40f0+rwTe7D3ULt4vs15/jOt7tm84B
BmAPcQCPwIy2c85W8h3uuwMsByXMSyKZhIO1p54eKej1bIgXDHPSPXQwL6Sj6/IUPJFVGL9ZngJF
t2zCnJrCKPIwNVBzF+61hwV9dJ/GSYFOmraDvy1n4PzUUVPqMtCmkwVCAukxuwm/dYtzJywuUAVY
1821XmcdlWicqR/73qLgYOS3ljfp5A0laLMystRWhjgyhH+YzmEMtXKugwnAub5aMjxIn+aWagHR
GnMc7L7+uXGwtjMsjPbq6tQw0AM2RyRtQKYD5kFVrNv2Nuz6HqEJngCObQcEw5onF18sq5v2samH
oyWkzNqFHSJyY7PXQxd6OTzT2RS7mevUB1gm86mbitbffuH5ZaPWVUq72McYihnSIOskcr44Rdxv
mO2xUs6DfwTwquSkqnWTCKmZ+YBcRx6v3Q//NivXjsSs0SEWp8phAB7RYWWL7rUJwcEuiAQgC0Ud
D44keXKpHUDqmM9s6K+9Npc+EjBit3fbPLvAJqCYwc+UNJ7L2KFpzMMXXw8ZCp/HaKYopeqL4OsV
nPd1C6eqj4KK+tBy1ilnMQIMUh3ga7qKYf1Sh/W5df1Msv7YzOvVbA08KPWx8eZHYlsvndDP6za+
xzW7b6h51X1z2FaF5AqlObWXfJNOqQJYLGrXuquZ9SRCMqRe4x63hTyBOkq6AKe6dVhhzezdbSH4
z+QAByqEcaTFog3HpqEp9gCaczER8LSz5iAooEAFJvoeIemB5RPqs49lpHWegq7LsQ36K2jOL9bg
Z6RzeOrTpmg3cJ6IlR5iZOS2Rle2b33ctFUrwjkdx0Ogw4LPCyp4Vja8qcA+lYus820Sx6APzmPc
nTTxcnd48Xv7B7iPatqmDF839zvQkWI51mI/UFlfIxAwD27v7XdbsMLXGPnbPZYrC6U+1JuuXb83
YZgpV76ogD8ZuznBJX90xv7Ca+9e7KpsLXGKWydvfQkXrwPEQ15agElYr99g5j4aHh9CAe0Tdbrl
q2s70BygPYdXPY/6Npdw2+h5LmtUa8gfnHzLHGPpHaDAnaTwLkPAjpSbEhQgMGIHG35TeHp+Xdw9
G73lwOmQ+1znegnL2sByR/Uh2HEyZFx03C4nshcLnN5GdBXCEodYsByG4qOQy9EWcd5uqnCplXZu
86pX5uIaiTLiS2lRUj/1PMictj85jizlrgurbXIkFdOV2UVA9JFJ8sq5lzVI5ayKlQTeZC/2YI50
TgT5Cdvp816Tym8akHx2CZtDugkvG/voaMFuuvZuGYO2DEYUsr1f+jvMVK7FCgciEvjMnIfQNWCQ
NltYhZOL0hhakTU++2Kr/B33OsJCnO3Hutmzie0oddSj8mRle32+GnKEFxcixM1kbt3pbjoyNjzA
vfNqtq10xQQnShw/LyZ+cXyICg7tT16E2wKZgAnOZPseObHTtA1gPttnsptin0ipGQhA7lfEFd9c
yAu0ViKx5+YZib3MUZhkGlgy3OGOTc3LCA8h2RD5AEgcYu/YUhgNESZYewRStQcZGv4NwsjFh4Xc
NqtMGUIgTqiLXcVHIhBEUTbuq+kcSnm2ItjFQnP2WJSPgqKWXF9FI07uBOF8XI88Xq3MEgTJk+aj
V16xwRO+cPcJHrN7bP15tf35G/NJIVZ6CBe40WYoUDDgn2qHPi6hedravhICh9HT5Z0T+3WBfbPl
6sCQsOo5HEaD+yTs6Fyv+wwtiRjopPqrH4rLMtsndwAliwzzl45Nj0b0H5Hd5qRfM2fEJEmWSxBh
lHDkhaDJlJ4bVW63XPiuvms+IUW8+18IMlYQPgMNNZUWzIvOkPXvGWJ99ebkTm9ABywDvEM9dOhI
X3qvyetxr5rYyWKEoDnC0A5C0QGGwHhjiJFwOimtnhoWHTVi1NEtVm2NVShppj34uHn4YDWg49f2
ov0FyRLwHTyyLyEV8GgEmC6YfDBxdB/H+1ONcmih3ZNlaywFJH4gAmAWw6uN1PFWby6IhVPEw1vf
UkkTjg+gyGHB8WzIInPZ4c7ZpwFuOf8ZfJMHP4F4mMIODqQYvsXenBwMLejI8HUt5p10dbnH+hJr
qwLBe0R0BourfzZ6AnJm5FAz+8kOwcmFgNb4JOr4I63XnLXkziYEngtYGLF6MFzwCbldfYuJAw1L
eznJzr3QsPvJvLVcB1iqrfqJeGHZDC4CYAvuclp5SFo5NMJdZocHmGGLeFUC9v04V4MsHGv7sSOn
mkgSt8AkEoZv0uZrEPkByFtys1Kzr0EcPciafLT2chhcyIj7jYMeaXNyltU/kHktdA0rDF2je5fW
93wnEhV0+9HF85QIRv+/jBT/C/yMXgr/CX5Olnn+x97Kf8Ln24d+w2fv39FRh6BBIHqiod/QDSP/
zhUDI7vY4Qh9d0K03UF0+E/4/Nnn47bDcowtsclni4Y/4bNz20wVvf5dNJxDz73/CnxGh76/w2f8
9eC2ixzCv8TDlov4+V+aPYwrjST4Sb9sjf+MSfJrAO8adwAP1+iMGycdsVw3xMUwUpWA0uew98C/
0Ub+Daei1cCNuGY5A0aFJnZCg4Qzi3QxBDFyVB/Oxg+0QcSOxjnk7URJJ22HsFim/tJ5HLZOegKR
f7cgkGzIeREgUJC5G5R/JPt4BzniZz37R8wE4NWBKycHygtJFrD7bLsfgrWI8LJrf07AT0JZiUQy
epjqI2KWOZVxqRgvUYMkAq6TbuLIPLBi6np4xD0EVDzof58m96wFmbJIkq7WCjPDkDTxhiTfdtfF
dhaaALB0zzQfM+70wIk7tHqnoGOMgMteOZtVBiYZQToh51GFS1c5IF3d6HtnhbmFebtG4sAawgzJ
0JMx+wld5coF3gcHWNmE9MKGDYgKNbJLq3mMcRZ5GtyILNGXQOwl7eQJUZQj2PNy7t2HbkEWGZPg
jFAE2jY+tchixJbMwrDJIom0FQvhHO4ShAmTDW0UgAryxndzA3/mzYqoESzfkLSboFjZfEkHX6XM
c2/1YjEClZCJVLByVItlTiFYu5j3ea3caw99A+0x3jSMq4sHTt9B2He1i6ZvMpTzxcRkJvy+gGC5
xgGgFjgSBw63fU8FvIfu9uzQqehgsgnY2XMGeJrsRIov8+glxkQwcdO0dSioCLjyYEGIpxq2anUi
XFztbf3q86bU4ZLtPUvkAGWu16BT6oqDo4fiod7AMacRh+tZDO0bPG3lYqtn2bD3xkS4tsFdb4DI
ZuQniAfixD1pNpwjJEhI58GePZ9nJDp6iCWI1+R2U79wYAUJb7LFIjjumnL1MiQuHib7bK+m8qw1
scNXtATIaf1tbNZ8UMEhguRhtYh2YLYOqJM1NrvDQMcqYRD+nufDhqYTMYIKBKlYt2sOq57SvjEp
Q9ZTuy9ITOeeNT0Av8NPbGdq9e/bnj/WDmoCV9/pdi6ZGosRjTEA/FMTw7mpEp87x8mFI86DGVLX
hyXo0mWZJbhe7+w18V2wdscGLVgkDNspBeULuJJZ452/yDLs56Ojew8ebXih96ZqkLtNkAF+GOJb
/KTLIT6cHXs7NDMCUsJKxsk7YPyRzFrdik7DeUFsN4qWpO2hZrDXmk8Am7IItwjKDcsbCrYHMte2
xtnE+6nwxzg6jECKaHnxBTgXzVU+vPYmXcGb6msghlVeVdicPYvds329a3ClF+SfkqBu3tZZIx4D
sQ3+96FOTY3GADD+ZIoiLrraWYRseNSGjyuTbkkXD+vyhGYK/cs+yxz2mPUc+xOkyHi/NIHtwpS1
3O7aC3f1AgUzuiDLwg7cjM9zUP+6Ne8IINzb1M8tS6UENG0PuxWMAe/MihHuMvKsZ0rTmoU/V0l+
akTrHWSg6gBHGOhsANZ29Ya+KUiJmf4YQsmAITqN9fNC4P1o7mqUezuuCh+/3yhedCxp4iRudbJv
MNz2zi2SCptdm3A+JiGxUV7WhYYMtZH3WXxnrUTgT2aQaxMbzg4C9ZUGmBHFh/HjJCBrpml0/G+l
2P6H9BL5Fwu/958u/L/3u/lLO5HP7lC3T/1e+Qk280Son4S3XXlv3Tz+XPn9f79thx766AEVeWjl
hC6qv4kzsGOQDrFNmQNSy0afqL8SZ+jwFtwYt9/Nv353VPmnni9ocPUv2jxhW7S/r/w+elViHw7Q
c2DiMF7+eeXvOrPOQbvG5TSPbbpyMjwLtazFSKQu2ByJX/ON2UfgDAvhAGC651wgggmXbVCs83hW
Sn5hGqH/HimeZJtApC3t/EI69417FmynblB1XVeJ0H8QwVjeFJNtA53jkP6DUuFdvQVSel07FoRe
5ziGQRYtNzomuldbCB+Btup03NxqIEh0kxEJtIHJD+VsD0wFZR11Xzvfz2u5pnW3XSGkHMzSV1s4
pIZux82E1YZOUbYzHlABYaocC4POA7Kv83Afv8aiLghrS0nlYYfrFnNl1ghosogcqXY4LoPOdtqh
w8SW14P7hVAv3T1WNFt3z0z7QXEMAmpW30AZDf1LABpkQzOWdYD7d0CVgb/lyfFKt6lktnumU1dg
cSsdF5650RwYqCmnBQ/OkKjvBizI8M8v01fE7ap2GSsC19A4QZi063wF3RJbABGjzlSHJJnNDpqr
rAdLt6O5BgIXBdMyV72TE9suG8YeYhZUKGvhXsR/Nlt7Wt0+6/ywAN4rvQGhIX85aI2GC2N3sKld
unw9O1tXdTjQxuXF3tnPpBdphNp5nJzK8rqia9EqZPQOI2Qko6ZCNOYxRCcqb8TBYB4jgXe08DvV
hPf2sbBqlMvDfh7Cuaq1VWyzncEul9oj7DcDMlqdR7N9lOD3ujcP3IMVk6v+P+ydyXLjyLZsvwjX
AATaKQmwp0S1KeUEpi7RN4Ee+Pq3oPPqKjPr1jHLeQ1qUI2yRIlExN7uvrwmpkSOgkahbcwBh3yx
kSxOiF5y2eQ3I7UD/qMrVRv8BH3GyDErZPlyHLHXkMyf2qYog8uUKziSpFfis6sl3oIKDlerR/ya
8+2ckBzMtI3hgKtR5k0eo1WXxY3aOOx3RMRat77CRUfmm8GpWCYosYxSo3UZltmqLPuNvkxbjtTi
Y9LgKi0Zxfq63WaF9iN2rJskDJ6iZWYbP8c30U+Jz5+Dvx7Bn92Gge2/3BQz/8MyWIuaQDpXCLao
W7O3vtuztS8ymDRcqMqaeK/VfCOqeMcBfIjn9kmf2XFOWrIrA/2ipZo/dMGzGyNTj4V6So2IpRBX
v1j302S6q6bqEKfjLp3kuR2GDQtSYs/jye7cGwRSsTKKeV/FI7H33NlFANKKGtALueYkTu/61vmW
J6xMzWReN3iH5s7YW2L6qNr5MVreaNNw7g0GeaGdImva5pr0JrM6OykbkLY714Gc8A/whpOhL8op
Xg+OctIn9RDboBMIURIwc+cdi5GKT7QK8kuob2HgBuXi2WKbnDbapU+1/ta2ej5cuXur8QlfhYIN
btoVDw0WWrKEmbhxjUaOa0QIZ10KgCw5D8DVbCzrIS5LpXadltJrsD3o7LbN0jwViKNmqZWrfw/H
z2NO5yz7Z1Vpnb1MP1Wqfc3Fy5d9nY6Q1EFDq7zNTfFJOvyaiynrtHTThr1v2r+djhYpS0qyP8tw
EZ5+Ph0FdEYHghe6Cz0NfyQrAfr9++lo8b3RJWoDbnYXAvDPczEDSOyYaepgxhs3VgfbZRVN7XGW
pBu6FjVcrzZJ0nhIpcXG7rGgRYp5paGw4Ht9SU39Vun620RRbhi8X1K7uIvAuazzIr5q3ORd5qa2
0srxrMapu8pG9VTZxiGOlQ0VYVxG+/G9FvIxNRzPGPRjZ2u3deU+Fnb9nhr1E1b+M9seba0r1hVG
mhszqq5lWIUk8nHb8GQgFKBf1VQtXZzUuEIQPo+te1d0stig9QG/MRv2xsY2L8jqO0MRYlWrPWY5
RtjS8Gw3XvW5enCseDMMxa53DD/HQJssuLw8/OGGjwjbzzG77xg5fCVFecpQF/RUJ7n2loPzUxCh
9EUEGxMQg2NxLjQl9CMx7xr4NYFgumT8wLm1DXn55dQf4pyAT4/pqeLZlchgbeT1OpZPhazO2STZ
3/XDM+atdDPzYzTLOF118yj8Rht3yqKUVVl7pcwjw8J8MS27W6vYEtKp3sW2tbIUsUpR2TrUtmzm
BWd2vJlHZThlXb7FQ+WrDEytZmCxYnHspIcatc7AT+qgo8ja3jnDfI1XnMs/iD+OpZD9qBoXXq/g
VHQEVxkAXBNnlIEY2Ko9QX1YDq3GWF76s+MCWQOc2PU6i/Ken+PIuyaE4VEU5O3m0D6bobsm3b5m
B3PGRr2JiEE1bfiY2dGHLrpNNqY7MyL4qpu3sUThWZ7vifhuRIU3ZQyfc+drxL4SKzsRvjskE9GM
IWqxH3Ihw0i+n3vF1wQmbjUhdIbh8vuUSOyHMH8gQy3sCTyGB4wE6xgbFoAyMqfvRdNfzW3ohZG7
EWG2JrPIVDHgzXnRc8xaWnxG8GOX+ZKnxkpBy+kYZkv+ELhq+OGybTXUntIypWBqDxpPy4INTtGt
k2NLGj+q+DtCHu5YfIyKW3KgptdhNa0xkBM+Du76ukDraL+7c+xxob5VEu1tQJIkRutpyp3EelFw
Q3WMU1Ga5zZHE82mfcGWxpbNShf9fkhYglerfqg3WpRtFixYR3RgobZk50xeEoAMTXkvJ5N38EOJ
R0RGeKTwiTjYKTVytWp0OxnN3u7vHIBVPIY2vUoW1B7OBdZDEpjkwCJ/7u9Hgkbih9AwE7ac2Rhz
Gm46xOpW0nA5OrWNPZt+MTgr14Bz5vK7Md7q4m2SPatklrNQsNqxXCmIfmqPO9mVazUkJpPjxUJD
sU0swAAl/j2q/nNU/fc5jsm9TD/+F8n901n1yyTHYQSN2dV0jelrqbz5OqugplNhyb9dZryf2ZDM
fzSTCZud739KIr7OKjwVNuREhzX9UurOaPgHk5xm/m6BcDg/+TaoZ0Fwcpgpfz2rujhI9XZold2U
Vi9labORRW4s2OokeUq4REkfOyv0CtFsSCP4BUKljKt9hMKb1JBmEDKBC183gUpUVttNQ7CJ1dgv
inHbCmPTIYQaCKIZwmgcDttAZSVq9o9an2wsBFSwJl6A+sdDed9G5jnhnFOB2OH832rdzIcvP8aI
saANdi2SustTq0WsrZhXhFT80KqvWCZeF6zaNESVdhyQ6bJvisGKK7EfJCJwjBg85rrfT/JoBHCw
QvMyxsU5EC5E2fQogvJOIirj+vdSMb1Gi9qsx5VC/gEFOnEys1nxojdidGu+gxlB3MnLNSFQFqCB
eUxdJseqcTgX9DyzPDVJSSaYvddzKO9yjIwzj3d7Yp9JvKWMTbFpB8xRJB860EQ9k1+9x/Zm7JWC
W2yrPRuEljk7OQLUeQZk7I5KdA6zfiIRRU4RjJtxympNu2tbRXwfwjZfZUHeXEEomy5DUQP1aW1r
X/IjxUVGPFeda/KQTTWRaBYq4Fub5WNkSF8M3asbs+pNDON1VOx7A51tFaCdjjxsOwxttlKJ29rg
lwU7SefhDdQwwzXnBtU1rZPM5jORM7Ounwwxkf8ofZS0+3yMxDHQQXv083psF2ZMHu6UVMF9qofd
eiT1g6qZXJoeY8VibwOv+dw09inOi+s6TQDl9jFnI7w+S6bD5t9n1vLM+lzV/PP1+qsD4bft0+fX
fd2vQXdj3GIp+XmH5v761zOL7ROlxPSbIftobKh4XPy1feLBRActTmahAiH/vHp/6U42OhYrLdN0
qHriIfgnzyz7d91peWbx/XFQUpHDEgp878/366x1VVW6cYh9SWIyHZTGq92WK4iI/FaX76beY3oQ
toLZoN50QKO10a32iRLBAHQzsiDLkf3pfk1gOcvoJAux0dLbeIJFPer5uZEWXnV7E8KwIUHMpbkL
qrWw7hNj3jOSvmEgSteVW7aHuE1BAQzDNnEggEnC70kQT+uQ23Bb6vgWhH5TcYOCQLkuSgCYBnev
OjxNHZJMj6DQTS0Q8pHUfxjtOwBo8WKDNbhsOQnmh0gPjgaXSE3NkUmg7CWde8Q6z+uerovI9ueJ
63iUiR1B64Xo3d335vxDV4b8Bw8eD1PlnYw1yBYJ2BcHwgm5DrOxUoLF7p3jJpiQk6M0wmMeTI5f
cC1Z1aJ7B5h9bNT4kJvNj+XKPCapgcwmcPKIeRtWECwqvmGQJ7uRdXnGss51nJvayFMy2cNutLDl
kPYn6QTssuchD97CqXaOFrNb7sRNGzb9Xk2a21zm1bboJSY0176PFLaKZuXPyXBX1MGMt8etrpSu
urgGzNXYAEdKChJyLKbg0GwLQsAOUltjrwXrFx7U+GecuppW4Pq8sEU3aRVyQYrFxioM7IxsBQgH
RLCAvR2e4XOocBYRm65Diws+Y1mrXsd6CVkrBLwZeAmvPssHrntvBhlFrOGeyWVZmEnJ6+qPrWWe
1FZjt1ERK+yy4tTnKfESVhR43lr2RmvJ34SJ9VLK9ioD6LY29XpGUQuVR4sHqs+K79qdox03gu8N
mRTi9Vz4Ed/+fep93tSWLfg/P/XW5evrL8jv//2aryfebzczW/AMQz5fekZ52vz6lNMswT8GUbh0
bX/dzOirMuirWoq4qQdS/2yLwEPz71uEpVMTvLCA469av+3YY7xu9RCz8+0gZMMM2uYZJQM6qF53
lmcoHc9N7o7klJNDH4TXhBpOZWPcjT34i6n61jOkdEl40mPxOA7jiysgkAXdTQw+DwvanWuEd4nd
HkdR3HeBdRozZTdYAAIUpFg54EsSV00yXvTauKO11R9HfEpK+mPWzB0hGnb0JmadtmQjP+5GNtLA
FWXIp6j63ky6l6Twg8thnaQAPd3uycEvlR+wOxy7jm1jE24KicDVybXOhpjSiJVEk8O5fqnkuHPT
zsP+CcGtgxs0rKK+8bjB7ClEOPRZ5pXsWdN2PmM8vsyNSTdD4YcsWlyigCwqVyToD1nDRgPfl8T/
NRbR9RTc8SWAUOJ7ZfGI5Xq8K4uaMJp1mE3jXJjmbjChRFfZfRnW23TAmj9EQDT0y5iTSm+c5lDU
9cEcCVCEebXSLeWhy8KH3OxH3Grzrrb7RzTDG3tq904bXaTRbjU8b/zs9g3O9Z4wZNk6Ho8Q34m+
jRK0zKh9bwkiFNjmHEg9AdY5CzvdiK0OhX/fJ9pWUx8wCDGjIrKbuOwgNKVwriHF7KCTgcj8GMJp
NzDc8+haZ1A+3FJdteIhLbih9/ugIZMDJzOF4FPZvt0dLZeBdj7VCmYFzd3P5rtuNF6BH1DytApa
sYrTD2NQwYuQqETCpmar0XPfxEWo4yaEDLhK8nxdOkQwAeCMqAKyd70C92GEC9Gs2jWP1NXAMr3F
oSjxEwxAeRZ/gI57UcfFSEQJGqT1RHp2XNV6g4sX1Hhqnd00OsiSMbUZkxtrsMFohcUWOmm2V2dl
l6COWzP6TA5mI5yRk86z5RwazTxpybmIt7WdXarlRukI5ZRzxZw+75pNDfqvTwLyv2B2Fw67zujO
rVo5JFxNp+WOqmvTutPxRZhQNGob9VUb5pXaq/fciuEsTQ+mCtsxLBxCGFm3rrrZLyzLMyIxHec8
fBmV/thngAw5U1PbOVfdULwOzfQj1pt7YzmgNUPb9byd1gly8IAynVS8DiOFo8jprnLKC057CNXH
qCJqqEbhJlouBLpDqJkDNys78n8j8THL0fjAMDmMyrE1DVSK3qvQ8JkdvIFbx+hOUCR73lstQpus
uGLE3FHKAiRDBzRQK8L2YMqW48mo3wq+Dd26Z37hT1jaOiIiZysndde9QZMHobfr0LEfpk7sjaXr
A977awW2f1paQLoWw8VEMUhLQUiME/YygthjItlEaPEhbKCOShGs4Ed76Rgh6BZhFAA4iKtzxw7I
k8hAUKf3/553n2eX8V/PO+/j+JL9Hyfe8lVfJ56qC3qgVBQ9VtS/FglRY6yxRndhhLBL/zr8xP+w
J6B2SOX2T4Pn4lX7uuJb5DI4q1z18wu1P7nii+VP+rVHyLL40xgoWNiriwr+6xVfMzpFDnbisFDQ
b7ViiaMVFcqSqDataqDVCOUg2A9Uln1tVC0nUgGar3PyTaqO3EzxVtpxcF+aVrTq0sg9FSAheuE+
xIiSXqmaT2BKLoEQewvIicVClLad5DkYt3pen3Moeh0cjqaZfAgJe5saiBj4a4Izvs/y80ieQR/U
La/hGOfVCcLqnUr+gH7sTYCxYuH/kVA7CEM/NqI79mNy5EVWZDetq6odjmEwXzqzI104HVSrP6UR
O+8AkRIrTm8FXiVw3afKjBzFUzxy90Ms9kU+Xcicb6BBbNvpmIzBru+MkxzBcSIfa+C4wDpycuBx
78udUHsQGgrJUpxM7XTODHky6/BYKNXVCBHEtbJdIrTNFLheZ7MGAUbXmOO3husw+4FdbKq7MC25
0RYn4BHLOZA9SDCLERtnIquHQilpRwgZ7MtjEY0b13lOFW3ldDeYn4A6LrG/lmdq4Z5LVfVZvGYV
NJ4JnnPcbmeHTHwCbw7rWo/rzS35uSbdDUm9YxRPN0IMW7zhnuVGGzdMTwW2MSBVR91Rr/Ui+A7/
AA34PbPZFhT6xa4ZU1KiJAL9uFM2dVEjPAw4jhroUNWu7ErKDtR+24fW65A3BzayG1vJN1QrrYtC
em5KFptBJm172Esj1reByHB1VIFx1p/quePJJa+y5FbIrwiTLRjHHgixDX/vC94TLYvlRh+9jOxL
gboOIX5nU0CREtYY5JNaYSQg3FB/TzW3XQHA8HSxRbsJCdFk2KkzR8/WdMbe12l7NZT6aS5YtAAH
fmnm7oSl81imLsInU4UhNnNMHKdW20tPPkc15SZo7KOWqu9JGjge1UE1J1e/Rmd+0I2JXZsAbYQm
k2NiUjo5E50nsoNLKzCKy4iG0rqmn+vmSTejjwrUXMvOZ+76s4OkMGm8rI7AUsEcS/bvmKBXZKPx
DQbFUSVV6Vlw9Nez3sH8L7dWXd+CC9igxGOltLd6FF5hEfCBdJheiXRPXsj1asSXdlFhjEWPYQ69
CheFRkOqQWrWVmVtyUeli3a20l1JVV5KEU5rK4mpMrHZ/tV8s0ZntOt21OCnGupdVcnnbnC3SsM1
K9WuDAsUGmUkJD9LDUd6+COK7FUGoz+Tza5MATfEOpxNZ1oFXb4n1uSVZDvK3vGEvlD+Ej+pyis+
U6t0eHRiOsV60Co5vCeMVUGT7OE2+GFwj7OS7GR4aHUHziiZAaIxpkZ6jMi6AkqxGnt+MDOZcbqe
yhHPmXu28gdIetD+eHc4qV/WqD1Q3hc1pe5DvzROQ1nv/j0SP49Em832P4+A/7/C9retF7ujrxOR
w03X6SK2zcXW9Omb/mvrZdDPxJGHp4qMIGXlnEZ/bb0ErYvs4R1huIujetnvfx2JLKk4xAzNQQfW
7D+qdTI16jZ/PxIRsIVjGJZtW0IwlP689VIaXSRqq1o706VBJS9P5pQBSBgh3Gg3WG4Gyl5IFaXN
Tl28mNZiyiQ9VOMfNV1AZ8rKnQElW0q/szFzGpg6zck8tYvLMxh57mD7tBAQU1wTqBl7yVmU1U8Z
7QcWYlmI/pX01LHM43WMmbQvylulty8ZJlVnLLw57AGrOX6nP4SWtTaZ/XqsqXmTbAcqQ0CFHeMe
R2GuLiE+mArkPuIhvqZIx7OxuQRc623Mr4lmb2U6EsH8noWuP0OfBU6W0vzXgogZcrDhGJHiHb0J
BxelGY3U1zDbNm63qAIYVOsNGIOTiSnXieRHwiZH8LxSTfOG6AmsNzwumHllw7g4xy+B1RK56Xb0
E3xLbU2ukGTWBFS+dQ21Cfx16M3h2IKpEMbtgH+4HZPdjJ94LlEAQZUCB91Ek7uJK2gvlaH5BUCF
LicAyrfN80UHISnGaY/fd0POa21Wlm9zRodjuS+j5mLQkyEG4hgkvYb6nKDFAiKnqOaHs2CPZ40o
NtyhMdybVufrwffBhJKbZxslTdFIoDRF5FbILqX6DxDgC1gzae11Vyj+LFQ2WPSK3FjIn+oD2ReO
+wKUFiExreVlhl6v5sdAzDzckTtZ+Vf6cIhyxqqwvc7SGcU/BjbLNapMim0cWJgMslNngVisijXj
KPki9WkeCyKJkVeLkNdpwQEkLDZk+6Q3tkKJN7HzEuX3o/0WahWXCdAmBYtX+62MYt7CGsB8fSNj
qEa169sMY5GlrpukXdXD7Jmtctczy5Msx5caeVZDLaCanM2KebcM12oOVTltDkOTrkUUUTTReDqS
smK5W0qwVoZBSjV8AFq1oo2Hf1SecjimaN7b2B28RoYrkNJbM2fnaHzPaSHRuxzvIi+nMGAtWzAi
8A3PNd1RIRAoG6ZINHuqOmCjv0PuXqkwping8AclO1BPRBLQOjD6r2nXXGlOdeXimg9UrqaY+0Sq
YXI21tJJ96QichKregGPDe//3Oe+FR+bWjvU6rCrB4gRpbtpKqyGZk4PzZXrvk4K6f223GsuNZhJ
fhZgbGr+mrit2SWDZ19vc6xy8KxzA28iQ7tqfFgZa+Wo37QO6QsJnbPqVnEtt0rd+rnyBjbLY2r0
E6Xax7NzbWuYJsJTkMW+Edzl7uKeAJXOAyHV7LuUW5QwAeOEb7JN1gncT4mJfxU0rLznkuoAY+8y
6mmpgRfU2tl5TTw1vkgLtL5haZsMVd2q+6tS746YJbn23MYEM6fqY6IohGwCWDKySf28VZC8zYDe
CdFB1aDihKO9tYrniKOeTkvqQ5fTv+Ea4I6p4tvLzYD32wSPXgIi7K44rXf4He1rgR2k4ZPdOtj5
QncFXxFgP5eewZpOEUaSFkOJi7FEJYQdYjSZFZIpppmdxeJBCbBq2Mv1iE2+rr51haCxseWeXp7i
lndQXCqe7LLnIHwsW/cjxupCfBp+JqSkLN+h70PJMG7gFBhehTSg69JL9aV9YfHQ4JrB+M8aP1iS
BVQXsdRw7zSMNypOHIw37qXv1Kt88eboOMjzEIpuy0Q+afONtth4AOusNYw9jqye5rR6lxh+cvBP
JgYgNpW8Jal3wBjUpSOhUqxCkmunWegnbfEQRUN/Jq6mkchJ3rs2vAoXvxGX0bu5nV8K170JMCQ5
mnqL1vJicuXUKPGzFueSuXiYdJfSjGERQvqiuIWl8hxO2sVdDIo9SZACwH1QyANxBH1oDrKHpImB
nnq9xRM8CD5IUJLCWaEUa2x8zEFHAa3aUvKn1CbCHKnYTdKGxwHnRIZNQ1Xt50Ttb2wMHmmpPlku
XNpqcF5ijE7eYsBH5514YpGrTikzCNLHzjXpQFxsRSSJGpL6QXY30rwB1GrfQcQgbGez6pl19ISE
IaYRq4YyrVCffYvtiTk/aEq0mftybSvCM1kHpg12R3I5VdmulJHxKE/Bm9xJQCuiNZGeyE2GENmH
K1oJ131OBqBfif4bP3A2bFdiembTuJGAz4qWzoIoX2n6t9lchyO52Reg8J7mUuAWuwcR6V5PasmO
jUOzpCYq4hMaMYqIOMW/18PP66H5Xzs+Ny/TR9t+/F0kWL7sa2UCjAnbhcVt729xPIt0vA7tQrN+
s3Jgyl9s9yrrFrYjXB5/uSCaFg4Oe0FjsGf5A1GUBc3v10NWMnS4o0gsNdDWUu/98/WQk1iOsgjs
nTY9qtTb9KE85yZ0PoMwa/yUiGJtGy+dHm/oWzzNzXlh/Bo6LBeOSMIhbfNtwTCQdaJEQCLBgdwz
r8dOcqfZZ/Igm9qr7B9jTIKu0I9RihFOgMMBq4yPa2jerVTwscH6B5+c7UwxPJqgy+yEpE/xQD+j
63DIaIkPPoN2mDezegYZ4GXYz2z3WmHQIg7ha1NzPWtyz359lXS8imDej7RZNc3NNL5KVV+nDh+1
YALyzLEDSiOnZLHEmD5ahY/o4Km9BiCiInZkb0r1VU7kpsBkiYhBS5NHjWRtoyEAKtdBx6sOXoN2
5s77qDckCbrnYbhpFEpO7ZPgEmDbN5p9qwcfOaG6pGXpnRID7B8XwPdEPo9kOp/gW9s+wND0HOxv
BfhF64dRPejKt8UtriktqjAIYZCXmlGvnTHbQjVbSYewOdasHIuWhlUrlPifsW4ZQN1rsPoxNusG
Z1fxXjAiBti9SmxfxCIY/aHxYgcraXZKyZBl2MQCczlmu4O1WBM7BoD7lBy2jrOsdpCOcZrV0lk1
qcUqxfREcjfjR2vaW5DDq4axPcCtRlHRqsK91o0PE5B7R70XA3Ej7QK5J8HtFop2yz4k6fY66b9Z
azZhJFdj8iQ4zgUU7JLxNgEj1GGiK5endHy2hxIOEGbG5p4+Jm9cjHfm/CYw4kUYISOMeQn/yaSH
9wOGPSOemX7Ta/DjW3Vx9FUdv0j1uRg/XOYbF3Cyjv0vRPA3JTw450UD+1gUxTIxrBawXwDME/Iy
rRvGKotfA+6B9FyfBW/RyH7J0KnSGnd+mK0jDIkqxkSY+FeW+x7aEyMJ/xV/CO/gA5V6K2znnoK9
ccbmmC39E4vvUf90QKLOF1giJV7VUuXcSBe3pIZtMuV2rGOjLFGIJ3aSQ1B4IzZLmmv9BNulxH5p
odTQrLuD2LaBu8mTKXzUQm3bY9vshLxJMzkhGSP14C1u75ZQpA1tyUflebIafL8J45qktQUt8gZo
IXA/rpCs4y4iDF5GXYwEG+edO0B7DUGjBGG41ZsE4Fd+przHH/pvxRD6QaLu6FX0J6A3QkHQxpGj
iWd2k7wcioVm10voDqfMyq/QxUrC7hNZh0rhrs2/A0NKxGU6iKZbh3g3C1sFBqGsgfB5I+EJfEoY
5dFSyNi3abXP8mO+QD1pYehTnATPS7ckGzbeSmza+CI7JbII0cWmEyBq8n3C77JakBeANOJKpZ2z
p8gixFpprk0+j11t+QGJj5pRU1I4Fw4OzMHKbwSle6yYLD4o6uQ8jERGRqIjIRGSnChJbtdMtL0n
SdTNyZvdVRtJ4iQgeRLlj2kHqoMdGKT2pGz43YHxanAWQ/p1f/SkfweSK2l+VsKEAimxRfBfWU5+
rJ1sw84Pp/eAZ7ffCMIvC1xDScptRCAmIRijEpDhVsybwMXdNXKOf3Swu12FsCX/9wTii5stzWtA
8lgtJjzWenI3A/kboT1VTHbSPHUdcplzbbW8akxkHb0zDiGKiNQOp9DOzV56Gu/KQfp5cQn47kpk
pKbju3vTotKvy7uyJE8a3Uc8z2g9ECR8JLGgYJGPqJDsmZ8yFW82H1BBjKgiSJNMT675QUvTWsAE
Krk6k5c+N93oCXticVfsMoJIaqesDPGiUKGBSdpTrdt6ggChvAbct9KROjZ+BqY5rTOihohTuxFk
KuSDQXV2vQ62PBsB+D024rV0roLuSk0ATrod9If3dgpQpS4F1RkJc2FFZGquH6z5YrAo12sNBt/z
GN25xKqSVjAJQeCtLFoLttr4LaEiWgdER5FiRepjweiPzrVh0Yu9jDJEtCz9tex5q1LbKklvJbq2
6vhDHfj2JffylVtE71Dfdp0TnOA0+DK2zxZLD9MyWbQyh7SM1v+KV9rnVWzpI//nTd12iIuCR97f
72LL1/11F8NrwT3HtHCg/WWQ/VrWASrEmkbygn0ZDtqvZR3UBMthQMfo/R9x6+e7mG3qtqOieeG1
4NHwJ7cxoXFN/GVZ55BVsyzSEyhsuiW032y1qpW7WZpL9Cvl0oUDWrbjwDLCn93jii2awNkw8Ll3
5J+V69FuTWs9SJNtEqn9kqvP0HX3TUDWl27MEGZIHwFLhAv+TPXpNgJLqCQKT1/kiXTxtRe7xlb8
hrR7kIg9hYlHBsxtz6g4W/2e9BMSg3KMmKiDDrNsH9IR2nwnj7VJ6IVIwsazib81oTjplfIYC4F9
K7kOGuO4BAGTgYLfJHkc1Og9B9i66rMxIYQ+sxZLjrFR30WZfazFMBNHiHbgXtt3kRY3fIQu/ahG
JF/6TdL1eFZj/coqtEup6A9BzpHet+Ou0fCQJsGbGhAR7LLGD5CiaK+KBvjNZP4pfIq57uTcNmRH
0Z2adLEvFSIZE7W9q9JV7hzEOLSCFzsSEMyy4WhYVHU0qXY7x8FNsWyhJvADMqGDM8gOCI94x6ps
a48GEDLOFELqLs+ZcdP3MOL7HHQO2AiDYgzXjlRg5+q+ShPGxMB6YD8Luj86jIMgyJ5gRBkPdqRd
kj7eVVBC9XK+Md1qB2jB71wKaAqRvGbRdK2Ajq6hSNWsowKd5uHOeFXAvNmwJNRWOeMhO5d1ddfV
9etIOBUT+NVgyH1TixuqqYmmg4k2yZbAilPaDE2m3asxrRiDeuriYaNn8qHWwRuUY3SYlHyf4s5W
2QYpUXQlK/0OcDJoDDIHreXcZQbX7oATBCgS9Z+tn9mub3V8v0kQQq1abrkhupB8yRZeWe0+SLW+
TZoQ03T4TdI3oU3JXtENLNHhyTDbJ7MLzlMktyV5+gwuWgCJIQJROcn60LRgHeruqiS5l0rnttDH
W7qWvWigS4IsItuUHSR24ieA2CZRYTSGzcY7fUfb1Bkb3xWEtFOeUvZtNMUxn3W6C2O/jRAqa2Wf
KtHjxC6tRIWNRrkzoMJBZ4ZfoPVHB16cwYABYmpbdqwLW7s6hCQhI4Nauyy6ZLDsx7R+7PJO90BN
cwwhGUZIh20tXiVyos52jLeIR8nFD0voFI4iQeKnR4jWjznSpINEicPvRke27Mlywq2gl61D2FRG
ucRsD6C2WWOggMJYO2iIouaijppVyWWt2ecIqBFCquxYvyKuSipxLfbWXoCKuYrY7gVosuyGNtQG
ct4g2DZVfO8g4g6IuXbKKiBF4W1RevOa6jQLCXhgzTwjCRPQPblIxBVScYdkHCMdw3l9zlGUMVnD
FXb3PEkfEhTncpGeOzRoDueDsKP3BI26RatW3PnizN1yDQ+cNRbRIyoKcGmiZ8jdLrI3KQjSVe0m
RQ6PkMUJ2h01PpkD0igR23OMfI60u7OQ0wdk9Rp5fV6WpIkQl3/3GMvhSeL/vx2et+Vb+v6S/X2R
8fl1X4eni1KOv9vWBW/WhRPwdXhCHUBCx/74SRD4yfnIkQuW03TRwUAB4eP++fA0dXOJkNCCzvvk
z/zdQvs9k+JaC6nAtCmZUVWDc/DXVQYAP3rF3dbejYU5+kWrGyRvnX05uNWagsO1BUCRnaNJozNl
jTDPZl2wMdRulLbYFXyg2fm312UHtqoIf1iTcgijKtxMqFmAj68bwymYiwQ8/1j0VCFY20kPNqko
iAS61+lk3CWz9i1tMoiX+jGxCkBl8PKRz1Kihd1noyd9cHxLjYk5UZHxDx7TMbiOCluf5FlWrmsC
KXY7c/a+wQHhjKNAkYqutK63nPl+71iIQh/TxDIXaWaIk4MW0SgyVutSvjcNaW4jWZfdLcZmWnFN
TxsuGl2yQ/KuIlZMTnat0GtS8RdVtOvRjrYp/hKbTcdcopFA+qhac5UbTxH8cqT5w0jvfKaPMLnL
tZEYaz2byXcfOliAbZru5+5oGrUfMjCbtBGoPJJDAnCR+TJ3Ov6SaCsRPuitBvVPqnHpzJigLGjc
vEE+KH1LdxaudYZrKw1bH2h/u5VNeCtTtqgVYWtC4w7eAMbVLdnRaUWZ9RN95A4g//ZJcTKJvzq6
Z5JhqcTA12l5v8JqBEqtof+8aX/EFac3XYIfeqnvuapcylw8AcksMXPbD7VsL3kDnq50iMv1tn2f
0d6XogZiU2f8Io8y+mWAEuGY17Yy0nOGVSbqwv9H3dk1pQ1EYfivdHofJ9ndJJuL9gIBW2e0Vm07
0xuGoiaRBAIJCeHX91morRJlHOQivfBGGIYcds9+PO95zxdH0bBbsoWKiojFsKClqjvrTAr4TXxW
llHPXANouHwGn1/C6elngtKDW7XVtxqKH2YozKH6IY27ZlD+e9aQqp73Esi/QAVQowagX303wxwz
8+hCS6tTNAMLK/ocruyTMVqCCE2BnVPLW32vjdIAxQGkoKdQIKgS/axcdumG1E2jBBZIQ0XfOc4M
WkzRMKRoGfB1xqv9DhV5d4rS4d75UcXwGescwyCNA2HWDceLjuJgP+BMnLINrAAsdJ04XgJcYu8m
1hjDVpecfdCtMBKAM2NudZDGOv0MbIOf4oUHxrFy75MN1tHgnQrMk4N7ArBPZvhPzI0c7R6OV+FI
gIe4oMeh1L/ywEYO+AiQTD/QK0/RUQ2+FMGZYnhTzspqs7Im1mgAjYqgUhSZdSoolQuxqtOqH8ML
8uldKSc9XLJPPATzKT3kIV0exGvJ2jiDgAn+BhAx6nYv5xAySqbQDf8Ky/NKTGgmFvfrctCfQdVm
hq5B2dirlRXGn7A3JGadxLA4PAVmKQyJCWJIHcQugNzRbenM1pQh0F5htlzQGFqf+pC+EuI3hfyN
reBUWTW3+FcruGB9XzMFqbmEF9pww9DkmsngNIUnFnBFUdCNTFQWIqSfCu44YUr/L+ufseXBRqY7
LIak5riovy5u5/XlLTcMRf5ww21evZjGk+J6ut+bdn/Qu43O4xpi+OH98CYFzsV5MY9HT0+VgtVl
azVdf6n1N971GcmQB1vc8OFSoP/QkiMj1gKmzpODXjKdhH9etvTajQ+LaUc/GO+Ys++jIL0Uht1P
uInn7ve8/ASs6psI/atZNQrMJ4fy10SCz3kUCnkkaBksHQdPQNdmD9EIBWu6QFijlTZ75M01QPtC
Id4eCnUkcKhwHAp4iQZYZisU1Pf6/F8IytccDBw3ct4WhoJN3ptHhauw6eBZcbG0oVONUEgXlRQV
0Fi+C2HMMto4QdYFkm8OBc8IS1NKeuzlza/+JFeoI23ujDAUYUhQetTSUHBoOMCo4CyjOGLQs1ZR
NNocFUjcRIA6nVs5yWmknaMCpnuAUCDDV6AaEicC8WdGBQYCvqAZAjnVRmTS0lA0ahL2WUHIBDR2
oPI4UK54Jm0KLlNx8aGpBKXOARLJNuYKMt0BRgXHXyYAHn+uSZ/biykrCKPF9W1ypuYdm0TdvhVE
HSJX+LaRXGBpLCVV383FlPmhBUNjraJo6ZDYZ6e5vb9SMA3hSB7TdsxrjzeaDAjcFkgP6ysYjKNb
Ojca9GefNBFQcYrKBS22oj6ouY4itsGjiVlh6nfN3GllmmhI1vcJhXIRFWEiQ1NUzW++NSYc11VS
ety0tjhJNC819wkEDynQ2ZtmPsFzO2443N8LT+q3Xz8mXpFUOdiad42S2+H8428AAAD//w==</cx:binary>
              </cx:geoCache>
            </cx:geography>
          </cx:layoutPr>
          <cx:valueColors>
            <cx:minColor>
              <a:schemeClr val="accent1">
                <a:lumMod val="60000"/>
                <a:lumOff val="40000"/>
              </a:schemeClr>
            </cx:minColor>
            <cx:midColor>
              <a:schemeClr val="accent1">
                <a:lumMod val="75000"/>
              </a:schemeClr>
            </cx:midColor>
            <cx:maxColor>
              <a:schemeClr val="accent1">
                <a:lumMod val="60000"/>
                <a:lumOff val="40000"/>
              </a:schemeClr>
            </cx:maxColor>
          </cx:valueColors>
        </cx:series>
      </cx:plotAreaRegion>
    </cx:plotArea>
    <cx:legend pos="t" align="ctr" overlay="0"/>
  </cx:chart>
  <cx:spPr>
    <a:solidFill>
      <a:schemeClr val="accent3">
        <a:lumMod val="20000"/>
        <a:lumOff val="80000"/>
      </a:schemeClr>
    </a:solidFill>
    <a:ln w="44450">
      <a:solidFill>
        <a:schemeClr val="accent1">
          <a:lumMod val="75000"/>
          <a:alpha val="94000"/>
        </a:schemeClr>
      </a:solidFill>
    </a:ln>
    <a:effectLst>
      <a:glow rad="127000">
        <a:schemeClr val="accent1">
          <a:lumMod val="60000"/>
          <a:lumOff val="40000"/>
        </a:schemeClr>
      </a:glow>
      <a:outerShdw blurRad="50800" dist="50800" dir="5400000" algn="ctr" rotWithShape="0">
        <a:schemeClr val="accent1">
          <a:lumMod val="20000"/>
          <a:lumOff val="80000"/>
          <a:alpha val="98000"/>
        </a:scheme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345757</xdr:colOff>
      <xdr:row>7</xdr:row>
      <xdr:rowOff>34290</xdr:rowOff>
    </xdr:from>
    <xdr:to>
      <xdr:col>57</xdr:col>
      <xdr:colOff>117157</xdr:colOff>
      <xdr:row>21</xdr:row>
      <xdr:rowOff>91440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C1897B-F06B-1BB4-3F85-725929F82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345757</xdr:colOff>
      <xdr:row>22</xdr:row>
      <xdr:rowOff>1905</xdr:rowOff>
    </xdr:from>
    <xdr:to>
      <xdr:col>57</xdr:col>
      <xdr:colOff>117157</xdr:colOff>
      <xdr:row>37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6A863D8-C09E-FA90-7C9B-7840F593C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100966</xdr:colOff>
      <xdr:row>0</xdr:row>
      <xdr:rowOff>55243</xdr:rowOff>
    </xdr:from>
    <xdr:to>
      <xdr:col>17</xdr:col>
      <xdr:colOff>447675</xdr:colOff>
      <xdr:row>33</xdr:row>
      <xdr:rowOff>175259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79C480-3F78-07D6-2887-6F60A47B4E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4766" y="55243"/>
              <a:ext cx="5833109" cy="62731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26</xdr:row>
      <xdr:rowOff>3810</xdr:rowOff>
    </xdr:from>
    <xdr:to>
      <xdr:col>5</xdr:col>
      <xdr:colOff>1752600</xdr:colOff>
      <xdr:row>44</xdr:row>
      <xdr:rowOff>43816</xdr:rowOff>
    </xdr:to>
    <xdr:graphicFrame macro="">
      <xdr:nvGraphicFramePr>
        <xdr:cNvPr id="3" name="AVGChildIndex">
          <a:extLst>
            <a:ext uri="{FF2B5EF4-FFF2-40B4-BE49-F238E27FC236}">
              <a16:creationId xmlns:a16="http://schemas.microsoft.com/office/drawing/2014/main" id="{5456F6D8-8BEE-E983-3137-0C854CD34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323849</xdr:colOff>
      <xdr:row>46</xdr:row>
      <xdr:rowOff>9525</xdr:rowOff>
    </xdr:from>
    <xdr:to>
      <xdr:col>6</xdr:col>
      <xdr:colOff>83820</xdr:colOff>
      <xdr:row>60</xdr:row>
      <xdr:rowOff>167640</xdr:rowOff>
    </xdr:to>
    <xdr:graphicFrame macro="">
      <xdr:nvGraphicFramePr>
        <xdr:cNvPr id="4" name="HighestCWBIndicators" descr="Red pencil standing taller and sharper than other pencils">
          <a:extLst>
            <a:ext uri="{FF2B5EF4-FFF2-40B4-BE49-F238E27FC236}">
              <a16:creationId xmlns:a16="http://schemas.microsoft.com/office/drawing/2014/main" id="{8C3278BB-00E0-AE06-DFBC-5C8511C87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293369</xdr:colOff>
      <xdr:row>83</xdr:row>
      <xdr:rowOff>173355</xdr:rowOff>
    </xdr:from>
    <xdr:to>
      <xdr:col>4</xdr:col>
      <xdr:colOff>2038350</xdr:colOff>
      <xdr:row>103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2057CC-6FCF-D3C4-3ED6-08185C592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327660</xdr:colOff>
      <xdr:row>63</xdr:row>
      <xdr:rowOff>45720</xdr:rowOff>
    </xdr:from>
    <xdr:to>
      <xdr:col>6</xdr:col>
      <xdr:colOff>106680</xdr:colOff>
      <xdr:row>81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AC009-FB2E-9D70-B84E-C6CC8A9D8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259079</xdr:colOff>
      <xdr:row>106</xdr:row>
      <xdr:rowOff>15240</xdr:rowOff>
    </xdr:from>
    <xdr:to>
      <xdr:col>4</xdr:col>
      <xdr:colOff>1933574</xdr:colOff>
      <xdr:row>127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72F190-F0C9-A9BC-033D-184B0035C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United%5e120Ways%5e120Atlanta%5e120Original%5e120Dataset%20(version%20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y Census Table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 Hegde" refreshedDate="44707.493927546297" createdVersion="7" refreshedVersion="7" minRefreshableVersion="3" recordCount="776" xr:uid="{4185CB37-47C3-4CCF-91FE-701EB3DCFB28}">
  <cacheSource type="worksheet">
    <worksheetSource name="MyDataset"/>
  </cacheSource>
  <cacheFields count="52">
    <cacheField name="County" numFmtId="0">
      <sharedItems count="13">
        <s v="Butts"/>
        <s v="Cherokee"/>
        <s v="Clayton"/>
        <s v="Cobb"/>
        <s v="Coweta"/>
        <s v="DeKalb"/>
        <s v="Douglas"/>
        <s v="Fayette"/>
        <s v="Fulton"/>
        <s v="Gwinnett"/>
        <s v="Henry"/>
        <s v="Paulding"/>
        <s v="Rockdale"/>
      </sharedItems>
    </cacheField>
    <cacheField name="weave_ct2010" numFmtId="0">
      <sharedItems containsSemiMixedTypes="0" containsString="0" containsNumber="1" containsInteger="1" minValue="13035150100" maxValue="13247060407"/>
    </cacheField>
    <cacheField name="Educ_HS_CCRPI_ScoreF" numFmtId="0">
      <sharedItems containsSemiMixedTypes="0" containsString="0" containsNumber="1" minValue="44.9" maxValue="93.4"/>
    </cacheField>
    <cacheField name="Z_Educ_HS_CCRPI_ScoreF" numFmtId="2">
      <sharedItems containsSemiMixedTypes="0" containsString="0" containsNumber="1" minValue="-2.380864180306467" maxValue="2.2553383440766281"/>
    </cacheField>
    <cacheField name="Z1_Educ_HS_CCRPI_ScoreF" numFmtId="2">
      <sharedItems containsSemiMixedTypes="0" containsString="0" containsNumber="1" minValue="-2.380864180306467" maxValue="2.2553383440766281"/>
    </cacheField>
    <cacheField name="Educ_HS_GradRateF" numFmtId="0">
      <sharedItems containsSemiMixedTypes="0" containsString="0" containsNumber="1" minValue="42.5" maxValue="96.2"/>
    </cacheField>
    <cacheField name="Z_Educ_HS_GradRateF" numFmtId="2">
      <sharedItems containsSemiMixedTypes="0" containsString="0" containsNumber="1" minValue="-2.6833371648934721" maxValue="1.8909266790708683"/>
    </cacheField>
    <cacheField name="Z1_Educ_HS_GradRateF" numFmtId="2">
      <sharedItems containsSemiMixedTypes="0" containsString="0" containsNumber="1" minValue="-2.6833371648934721" maxValue="1.8909266790708683"/>
    </cacheField>
    <cacheField name="Educ_pcExceeding_3Grade_ReadingF" numFmtId="0">
      <sharedItems containsSemiMixedTypes="0" containsString="0" containsNumber="1" minValue="3.2" maxValue="89.7"/>
    </cacheField>
    <cacheField name="Z_Educ_pcExceeding_3Grade_ReadingF" numFmtId="2">
      <sharedItems containsSemiMixedTypes="0" containsString="0" containsNumber="1" minValue="-2.0528282795386805" maxValue="2.0923414473406621"/>
    </cacheField>
    <cacheField name="Z1_Educ_pcExceeding_3Grade_ReadingF" numFmtId="2">
      <sharedItems containsSemiMixedTypes="0" containsString="0" containsNumber="1" minValue="-2.0528282795386805" maxValue="2.0923414473406621"/>
    </cacheField>
    <cacheField name="Educ_pc_Exceeding_8Grade_MathF" numFmtId="0">
      <sharedItems containsSemiMixedTypes="0" containsString="0" containsNumber="1" minValue="3.4" maxValue="82.5"/>
    </cacheField>
    <cacheField name="Z_Educ_pc_Exceeding_8Grade_MathF" numFmtId="2">
      <sharedItems containsSemiMixedTypes="0" containsString="0" containsNumber="1" minValue="-1.5861007721228135" maxValue="2.6184944839399731"/>
    </cacheField>
    <cacheField name="Z1_Educ_pc_Exceeding_8Grade_MathF" numFmtId="2">
      <sharedItems containsSemiMixedTypes="0" containsString="0" containsNumber="1" minValue="-1.5861007721228135" maxValue="2.6184944839399731"/>
    </cacheField>
    <cacheField name="Health_pcLBW_BirthsF" numFmtId="0">
      <sharedItems containsSemiMixedTypes="0" containsString="0" containsNumber="1" minValue="2.8" maxValue="19.2"/>
    </cacheField>
    <cacheField name="Z_Health_pcLBW_BirthsF" numFmtId="2">
      <sharedItems containsSemiMixedTypes="0" containsString="0" containsNumber="1" minValue="-3.5448859487034841" maxValue="2.3118466727824081"/>
    </cacheField>
    <cacheField name="Z1_Health_pcLBW_BirthsF" numFmtId="2">
      <sharedItems containsSemiMixedTypes="0" containsString="0" containsNumber="1" minValue="-3.1" maxValue="2.3118466727824081"/>
    </cacheField>
    <cacheField name="Health_pc_Under18_no_Health_InsF" numFmtId="164">
      <sharedItems containsSemiMixedTypes="0" containsString="0" containsNumber="1" minValue="0.4" maxValue="51.7"/>
    </cacheField>
    <cacheField name="Z_Health_pc_Under18_no_Health_InsF" numFmtId="2">
      <sharedItems containsSemiMixedTypes="0" containsString="0" containsNumber="1" minValue="-4.8707266009303609" maxValue="1.2540961151250367"/>
    </cacheField>
    <cacheField name="Z1_Health_pc_Under18_no_Health_InsF" numFmtId="2">
      <sharedItems containsSemiMixedTypes="0" containsString="0" containsNumber="1" minValue="-3.1" maxValue="1.2540961151250367"/>
    </cacheField>
    <cacheField name="Income_pcUnder18_in_povF" numFmtId="0">
      <sharedItems containsSemiMixedTypes="0" containsString="0" containsNumber="1" minValue="-4.0144000000000002" maxValue="93.4"/>
    </cacheField>
    <cacheField name="Z_Income_pcUnder18_in_povF" numFmtId="2">
      <sharedItems containsSemiMixedTypes="0" containsString="0" containsNumber="1" minValue="-3.4834006360039846" maxValue="1.4107898198545734"/>
    </cacheField>
    <cacheField name="Z1_Income_pcUnder18_in_povF" numFmtId="2">
      <sharedItems containsSemiMixedTypes="0" containsString="0" containsNumber="1" minValue="-3.1" maxValue="1.4107898198545734"/>
    </cacheField>
    <cacheField name="Income_pcFam_below200pc_povF" numFmtId="0">
      <sharedItems containsSemiMixedTypes="0" containsString="0" containsNumber="1" minValue="1.3" maxValue="100"/>
    </cacheField>
    <cacheField name="Z_Income_pcFam_below200pc_povF" numFmtId="2">
      <sharedItems containsSemiMixedTypes="0" containsString="0" containsNumber="1" minValue="-3.4122515274047944" maxValue="1.4576748084544637"/>
    </cacheField>
    <cacheField name="Z1_Income_pcFam_below200pc_povF" numFmtId="2">
      <sharedItems containsSemiMixedTypes="0" containsString="0" containsNumber="1" minValue="-2.899108326868459" maxValue="3.1"/>
    </cacheField>
    <cacheField name="Income_pcHH_HousingBurdenF" numFmtId="0">
      <sharedItems containsSemiMixedTypes="0" containsString="0" containsNumber="1" minValue="13.2" maxValue="75.8"/>
    </cacheField>
    <cacheField name="Z_Income_pcHH_HousingBurdenF" numFmtId="2">
      <sharedItems containsSemiMixedTypes="0" containsString="0" containsNumber="1" minValue="-3.4348404919638704" maxValue="2.3267446814506645"/>
    </cacheField>
    <cacheField name="Z1_Income_pcHH_HousingBurdenF" numFmtId="2">
      <sharedItems containsSemiMixedTypes="0" containsString="0" containsNumber="1" minValue="-3.1" maxValue="2.3267446814506645"/>
    </cacheField>
    <cacheField name="Birth_to_Moms_noHSF" numFmtId="0">
      <sharedItems containsSemiMixedTypes="0" containsString="0" containsNumber="1" minValue="-2.4056999999999999" maxValue="78.7"/>
    </cacheField>
    <cacheField name="Z_Birth_to_Moms_noHSF" numFmtId="2">
      <sharedItems containsSemiMixedTypes="0" containsString="0" containsNumber="1" minValue="-5.4767342626437587" maxValue="1.3776680281176963"/>
    </cacheField>
    <cacheField name="Z1_Birth_to_Moms_noHSF" numFmtId="2">
      <sharedItems containsSemiMixedTypes="0" containsString="0" containsNumber="1" minValue="-3.1" maxValue="1.3776680281176963"/>
    </cacheField>
    <cacheField name="Educ_pc_postsecF" numFmtId="164">
      <sharedItems containsSemiMixedTypes="0" containsString="0" containsNumber="1" minValue="41.8" maxValue="94.4"/>
    </cacheField>
    <cacheField name="Z_Educ_pc_postsecF" numFmtId="2">
      <sharedItems containsSemiMixedTypes="0" containsString="0" containsNumber="1" minValue="-3.1245616046255078" maxValue="1.8171347516571965"/>
    </cacheField>
    <cacheField name="Z1_Educ_pc_postsecF" numFmtId="2">
      <sharedItems containsSemiMixedTypes="0" containsString="0" containsNumber="1" minValue="-3.1" maxValue="1.8171347516571965"/>
    </cacheField>
    <cacheField name="Educ_pcAdults_no_HSF" numFmtId="0">
      <sharedItems containsSemiMixedTypes="0" containsString="0" containsNumber="1" minValue="0.2" maxValue="76.2"/>
    </cacheField>
    <cacheField name="Z_Educ_pcAdults_no_HSF" numFmtId="2">
      <sharedItems containsSemiMixedTypes="0" containsString="0" containsNumber="1" minValue="-6.5747147904529957" maxValue="1.2421273662500871"/>
    </cacheField>
    <cacheField name="Z1_Educ_pcAdults_no_HSF" numFmtId="2">
      <sharedItems containsSemiMixedTypes="0" containsString="0" containsNumber="1" minValue="-3.1" maxValue="1.2421273662500871"/>
    </cacheField>
    <cacheField name="Health_pcAdults_no_Health_InsF" numFmtId="0">
      <sharedItems containsSemiMixedTypes="0" containsString="0" containsNumber="1" minValue="0.6" maxValue="90.1"/>
    </cacheField>
    <cacheField name="Z_Health_pcAdults_no_Health_InsF" numFmtId="2">
      <sharedItems containsSemiMixedTypes="0" containsString="0" containsNumber="1" minValue="-4.7900324561569976" maxValue="1.6373567051957074"/>
    </cacheField>
    <cacheField name="Z1_Health_pcAdults_no_Health_InsF" numFmtId="2">
      <sharedItems containsSemiMixedTypes="0" containsString="0" containsNumber="1" minValue="-3.1" maxValue="1.6373567051957074"/>
    </cacheField>
    <cacheField name="Income_Unemployment_rateF" numFmtId="0">
      <sharedItems containsSemiMixedTypes="0" containsString="0" containsNumber="1" minValue="0.9" maxValue="48.8"/>
    </cacheField>
    <cacheField name="Z_Income_Unemployment_rateF" numFmtId="2">
      <sharedItems containsSemiMixedTypes="0" containsString="0" containsNumber="1" minValue="-5.4875646205381479" maxValue="1.6989793308134626"/>
    </cacheField>
    <cacheField name="Z1_Income_Unemployment_rateF" numFmtId="2">
      <sharedItems containsSemiMixedTypes="0" containsString="0" containsNumber="1" minValue="-3.1" maxValue="1.6989793308134626"/>
    </cacheField>
    <cacheField name="Z-Child-Index" numFmtId="2">
      <sharedItems containsSemiMixedTypes="0" containsString="0" containsNumber="1" minValue="-1.8120479281716351" maxValue="1.6096095232437353"/>
    </cacheField>
    <cacheField name="Z-Family-Index" numFmtId="2">
      <sharedItems containsSemiMixedTypes="0" containsString="0" containsNumber="1" minValue="-2.6843683325122711" maxValue="1.6135249723145242"/>
    </cacheField>
    <cacheField name="Z-Community-Index" numFmtId="2">
      <sharedItems containsSemiMixedTypes="0" containsString="0" containsNumber="1" minValue="-2.2236365570933816" maxValue="1.3545560364379212"/>
    </cacheField>
    <cacheField name="Z-overall child well-Being Index" numFmtId="2">
      <sharedItems containsSemiMixedTypes="0" containsString="0" containsNumber="1" minValue="-1.969281654319766" maxValue="1.3807062751923851"/>
    </cacheField>
    <cacheField name="Child Index" numFmtId="2">
      <sharedItems containsSemiMixedTypes="0" containsString="0" containsNumber="1" minValue="0" maxValue="1"/>
    </cacheField>
    <cacheField name="Family Index" numFmtId="2">
      <sharedItems containsSemiMixedTypes="0" containsString="0" containsNumber="1" minValue="0" maxValue="1"/>
    </cacheField>
    <cacheField name="Community Index" numFmtId="2">
      <sharedItems containsSemiMixedTypes="0" containsString="0" containsNumber="1" minValue="0" maxValue="1"/>
    </cacheField>
    <cacheField name="Overall Child Well_Being Index" numFmtId="2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 pivotCacheId="45043397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6">
  <r>
    <x v="0"/>
    <n v="13035150100"/>
    <n v="70.900000000000006"/>
    <n v="0.10452273998137807"/>
    <n v="0.10452273998137807"/>
    <n v="79.400000000000006"/>
    <n v="0.45987206866861696"/>
    <n v="0.45987206866861696"/>
    <n v="40.799999999999997"/>
    <n v="-0.25099727687205331"/>
    <n v="-0.25099727687205331"/>
    <n v="14.8"/>
    <n v="-0.98012876303159002"/>
    <n v="-0.98012876303159002"/>
    <n v="9"/>
    <n v="9.7716047586522026E-2"/>
    <n v="9.7716047586522026E-2"/>
    <n v="11.7"/>
    <n v="-9.5036373986581019E-2"/>
    <n v="-9.5036373986581019E-2"/>
    <n v="16.600000000000001"/>
    <n v="0.37510310687116782"/>
    <n v="0.37510310687116782"/>
    <n v="20.100000000000001"/>
    <n v="0.53006979210031924"/>
    <n v="0.53006979210031924"/>
    <n v="30.1"/>
    <n v="0.7713007608323631"/>
    <n v="0.7713007608323631"/>
    <n v="16.3"/>
    <n v="-0.20318748426055278"/>
    <n v="-0.20318748426055278"/>
    <n v="68"/>
    <n v="-0.66310828647708864"/>
    <n v="-0.66310828647708864"/>
    <n v="20.3"/>
    <n v="-0.82522167782533351"/>
    <n v="-0.82522167782533351"/>
    <n v="19.100000000000001"/>
    <n v="0.30879023050269006"/>
    <n v="0.30879023050269006"/>
    <n v="13.4"/>
    <n v="-0.17642357924697857"/>
    <n v="-0.17642357924697857"/>
    <n v="-4.1278350111791352E-2"/>
    <n v="0.3660610228907098"/>
    <n v="-0.3389908282616777"/>
    <n v="-4.7360518275864254E-3"/>
    <n v="0.51751807514436143"/>
    <n v="0.70974990281335359"/>
    <n v="0.52670326696186998"/>
    <n v="0.58643363612903232"/>
  </r>
  <r>
    <x v="0"/>
    <n v="13035150200"/>
    <n v="70.900000000000006"/>
    <n v="0.10452273998137807"/>
    <n v="0.10452273998137807"/>
    <n v="79.400000000000006"/>
    <n v="0.45987206866861696"/>
    <n v="0.45987206866861696"/>
    <n v="38.200000000000003"/>
    <n v="-0.37559197386495813"/>
    <n v="-0.37559197386495813"/>
    <n v="14.8"/>
    <n v="-0.98012876303159002"/>
    <n v="-0.98012876303159002"/>
    <n v="12.3"/>
    <n v="-1.0807728335661273"/>
    <n v="-1.0807728335661273"/>
    <n v="5.0999999999999996"/>
    <n v="0.69295251345914266"/>
    <n v="0.69295251345914266"/>
    <n v="29.3"/>
    <n v="-0.26295675685948883"/>
    <n v="-0.26295675685948883"/>
    <n v="43.4"/>
    <n v="-0.61956833987050852"/>
    <n v="-0.61956833987050852"/>
    <n v="39.6"/>
    <n v="-0.10306120637910784"/>
    <n v="-0.10306120637910784"/>
    <n v="24.4"/>
    <n v="-0.88773442183914186"/>
    <n v="-0.88773442183914186"/>
    <n v="68"/>
    <n v="-0.66310828647708864"/>
    <n v="-0.66310828647708864"/>
    <n v="27"/>
    <n v="-1.5143380258504735"/>
    <n v="-1.5143380258504735"/>
    <n v="32.700000000000003"/>
    <n v="-0.66788566440677144"/>
    <n v="-0.66788566440677144"/>
    <n v="13.8"/>
    <n v="-0.23643647236891274"/>
    <n v="-0.23643647236891274"/>
    <n v="-0.20601471503043234"/>
    <n v="-0.53678798936291938"/>
    <n v="-0.77044211227581161"/>
    <n v="-0.50441493888972111"/>
    <n v="0.4693728802329018"/>
    <n v="0.4996820979100362"/>
    <n v="0.40612527325797704"/>
    <n v="0.43727522195680535"/>
  </r>
  <r>
    <x v="0"/>
    <n v="13035150300"/>
    <n v="70.900000000000006"/>
    <n v="0.10452273998137807"/>
    <n v="0.10452273998137807"/>
    <n v="79.400000000000006"/>
    <n v="0.45987206866861696"/>
    <n v="0.45987206866861696"/>
    <n v="35.6"/>
    <n v="-0.50018667085786328"/>
    <n v="-0.50018667085786328"/>
    <n v="14.8"/>
    <n v="-0.98012876303159002"/>
    <n v="-0.98012876303159002"/>
    <n v="8.1999999999999993"/>
    <n v="0.38341032180534629"/>
    <n v="0.38341032180534629"/>
    <n v="4.9000000000000004"/>
    <n v="0.71683096459386142"/>
    <n v="0.71683096459386142"/>
    <n v="22.1"/>
    <n v="9.8777969035056673E-2"/>
    <n v="9.8777969035056673E-2"/>
    <n v="25.8"/>
    <n v="0.24882784565252022"/>
    <n v="0.24882784565252022"/>
    <n v="30"/>
    <n v="0.78050457101353665"/>
    <n v="0.78050457101353665"/>
    <n v="17.7"/>
    <n v="-0.32150423890376562"/>
    <n v="-0.32150423890376562"/>
    <n v="68"/>
    <n v="-0.66310828647708864"/>
    <n v="-0.66310828647708864"/>
    <n v="28.9"/>
    <n v="-1.7097590797680506"/>
    <n v="-1.7097590797680506"/>
    <n v="16.100000000000001"/>
    <n v="0.52423344261507132"/>
    <n v="0.52423344261507132"/>
    <n v="11.9"/>
    <n v="4.8624769960274365E-2"/>
    <n v="4.8624769960274365E-2"/>
    <n v="4.0442661456400866E-2"/>
    <n v="0.23594272592076374"/>
    <n v="-0.45000228841744838"/>
    <n v="-5.7872300346761253E-2"/>
    <n v="0.54140153300902527"/>
    <n v="0.67947500119496873"/>
    <n v="0.49567881613816128"/>
    <n v="0.57057201225538678"/>
  </r>
  <r>
    <x v="1"/>
    <n v="13057090100"/>
    <n v="76"/>
    <n v="0.59204094357630088"/>
    <n v="0.59204094357630088"/>
    <n v="83.6"/>
    <n v="0.81763572126917894"/>
    <n v="0.81763572126917894"/>
    <n v="50.7"/>
    <n v="0.22342099244708563"/>
    <n v="0.22342099244708563"/>
    <n v="52.1"/>
    <n v="1.0025691263633776"/>
    <n v="1.0025691263633776"/>
    <n v="8.9"/>
    <n v="0.13342783186387491"/>
    <n v="0.13342783186387491"/>
    <n v="3.6"/>
    <n v="0.87204089696953435"/>
    <n v="0.87204089696953435"/>
    <n v="9.6"/>
    <n v="0.72678964593530948"/>
    <n v="0.72678964593530948"/>
    <n v="26.1"/>
    <n v="0.23402563794474129"/>
    <n v="0.23402563794474129"/>
    <n v="33.299999999999997"/>
    <n v="0.47677883503481538"/>
    <n v="0.47677883503481538"/>
    <n v="8.9"/>
    <n v="0.42220107599643009"/>
    <n v="0.42220107599643009"/>
    <n v="79.2"/>
    <n v="0.389116032731396"/>
    <n v="0.389116032731396"/>
    <n v="17.100000000000001"/>
    <n v="-0.49609148175362483"/>
    <n v="-0.49609148175362483"/>
    <n v="14.6"/>
    <n v="0.63195504867126195"/>
    <n v="0.63195504867126195"/>
    <n v="5.8"/>
    <n v="0.96382139006976975"/>
    <n v="0.96382139006976975"/>
    <n v="0.62398930834638022"/>
    <n v="0.37766851632532888"/>
    <n v="0.3722002474297007"/>
    <n v="0.45795269070047001"/>
    <n v="0.71194655546549435"/>
    <n v="0.71245064306243877"/>
    <n v="0.72546033693543088"/>
    <n v="0.72455017632666718"/>
  </r>
  <r>
    <x v="1"/>
    <n v="13057090200"/>
    <n v="69.3"/>
    <n v="-4.8424147420951642E-2"/>
    <n v="-4.8424147420951642E-2"/>
    <n v="71.7"/>
    <n v="-0.19602796109908199"/>
    <n v="-0.19602796109908199"/>
    <n v="53.4"/>
    <n v="0.35280779317048688"/>
    <n v="0.35280779317048688"/>
    <n v="34"/>
    <n v="4.0455673332575548E-2"/>
    <n v="4.0455673332575548E-2"/>
    <n v="7.4"/>
    <n v="0.66910459602416994"/>
    <n v="0.66910459602416994"/>
    <n v="15"/>
    <n v="-0.48903081770944296"/>
    <n v="-0.48903081770944296"/>
    <n v="4.5999999999999996"/>
    <n v="0.97799431669541037"/>
    <n v="0.97799431669541037"/>
    <n v="19.100000000000001"/>
    <n v="0.57941048445958232"/>
    <n v="0.57941048445958232"/>
    <n v="31.9"/>
    <n v="0.60563217757124255"/>
    <n v="0.60563217757124255"/>
    <n v="13.8"/>
    <n v="8.0924347451846682E-3"/>
    <n v="8.0924347451846682E-3"/>
    <n v="73.900000000000006"/>
    <n v="-0.10881154689404721"/>
    <n v="-0.10881154689404721"/>
    <n v="12.5"/>
    <n v="-2.2966824900543404E-2"/>
    <n v="-2.2966824900543404E-2"/>
    <n v="18.2"/>
    <n v="0.37342319413640457"/>
    <n v="0.37342319413640457"/>
    <n v="11.8"/>
    <n v="6.3627993240757838E-2"/>
    <n v="6.3627993240757838E-2"/>
    <n v="0.18669706471330946"/>
    <n v="0.39771169892533659"/>
    <n v="7.631820389564295E-2"/>
    <n v="0.22024232251142964"/>
    <n v="0.5841452633016091"/>
    <n v="0.71711413309777716"/>
    <n v="0.6427699741894578"/>
    <n v="0.65359160179124876"/>
  </r>
  <r>
    <x v="1"/>
    <n v="13057090300"/>
    <n v="69.3"/>
    <n v="-4.8424147420951642E-2"/>
    <n v="-4.8424147420951642E-2"/>
    <n v="71.7"/>
    <n v="-0.19602796109908199"/>
    <n v="-0.19602796109908199"/>
    <n v="57.8"/>
    <n v="0.56366035731232622"/>
    <n v="0.56366035731232622"/>
    <n v="40.9"/>
    <n v="0.40722820515094749"/>
    <n v="0.40722820515094749"/>
    <n v="9"/>
    <n v="9.7716047586522026E-2"/>
    <n v="9.7716047586522026E-2"/>
    <n v="8.6999999999999993"/>
    <n v="0.2631403930342025"/>
    <n v="0.2631403930342025"/>
    <n v="5.4"/>
    <n v="0.93780156937379433"/>
    <n v="0.93780156937379433"/>
    <n v="15.9"/>
    <n v="0.73730070000922399"/>
    <n v="0.73730070000922399"/>
    <n v="31.1"/>
    <n v="0.67926265902062932"/>
    <n v="0.67926265902062932"/>
    <n v="5.3"/>
    <n v="0.72644415936469198"/>
    <n v="0.72644415936469198"/>
    <n v="73.900000000000006"/>
    <n v="-0.10881154689404721"/>
    <n v="-0.10881154689404721"/>
    <n v="7.9"/>
    <n v="0.45015783195253783"/>
    <n v="0.45015783195253783"/>
    <n v="13.6"/>
    <n v="0.70376945270872238"/>
    <n v="0.70376945270872238"/>
    <n v="6.7"/>
    <n v="0.82879238054541793"/>
    <n v="0.82879238054541793"/>
    <n v="0.28929920913396556"/>
    <n v="0.71433583946484847"/>
    <n v="0.46847702957815773"/>
    <n v="0.49070402605899055"/>
    <n v="0.61413135801667618"/>
    <n v="0.79078374704187482"/>
    <n v="0.75236687693624227"/>
    <n v="0.73432672957033518"/>
  </r>
  <r>
    <x v="1"/>
    <n v="13057090400"/>
    <n v="69.5"/>
    <n v="-2.930578649566026E-2"/>
    <n v="-2.930578649566026E-2"/>
    <n v="72.099999999999994"/>
    <n v="-0.16195523227998149"/>
    <n v="-0.16195523227998149"/>
    <n v="24.2"/>
    <n v="-1.0464864961344473"/>
    <n v="-1.0464864961344473"/>
    <n v="36"/>
    <n v="0.14676655212050946"/>
    <n v="0.14676655212050946"/>
    <n v="7.6"/>
    <n v="0.59768102746946417"/>
    <n v="0.59768102746946417"/>
    <n v="11.8"/>
    <n v="-0.10697559955394065"/>
    <n v="-0.10697559955394065"/>
    <n v="23.4"/>
    <n v="3.3464754637430531E-2"/>
    <n v="3.3464754637430531E-2"/>
    <n v="50"/>
    <n v="-0.94521690944164438"/>
    <n v="-0.94521690944164438"/>
    <n v="45.8"/>
    <n v="-0.67369743761185696"/>
    <n v="-0.67369743761185696"/>
    <n v="18.399999999999999"/>
    <n v="-0.38066261622537206"/>
    <n v="-0.38066261622537206"/>
    <n v="74"/>
    <n v="-9.9416686901114854E-2"/>
    <n v="-9.9416686901114854E-2"/>
    <n v="36.5"/>
    <n v="-2.491443295438359"/>
    <n v="-2.491443295438359"/>
    <n v="38.9"/>
    <n v="-1.1131349694390256"/>
    <n v="-1.1131349694390256"/>
    <n v="8.1"/>
    <n v="0.61874725461864855"/>
    <n v="0.61874725461864855"/>
    <n v="-8.0972968605232246E-2"/>
    <n v="-0.66652565442629108"/>
    <n v="-0.77131192428996265"/>
    <n v="-0.50627018244049538"/>
    <n v="0.50591708379526501"/>
    <n v="0.46949575872900806"/>
    <n v="0.4058821862828032"/>
    <n v="0.4367214159163626"/>
  </r>
  <r>
    <x v="1"/>
    <n v="13057090501"/>
    <n v="79.2"/>
    <n v="0.89793471838095895"/>
    <n v="0.89793471838095895"/>
    <n v="89.2"/>
    <n v="1.2946539247365969"/>
    <n v="1.2946539247365969"/>
    <n v="67.5"/>
    <n v="1.0284944191704724"/>
    <n v="1.0284944191704724"/>
    <n v="54.9"/>
    <n v="1.1514043566664849"/>
    <n v="1.1514043566664849"/>
    <n v="7.8"/>
    <n v="0.52625745891475817"/>
    <n v="0.52625745891475817"/>
    <n v="2.8"/>
    <n v="0.96755470150841005"/>
    <n v="0.96755470150841005"/>
    <n v="14.2"/>
    <n v="0.49568134883601644"/>
    <n v="0.49568134883601644"/>
    <n v="18.8"/>
    <n v="0.59421269216736117"/>
    <n v="0.59421269216736117"/>
    <n v="28.8"/>
    <n v="0.89095029318761709"/>
    <n v="0.89095029318761709"/>
    <n v="6.6"/>
    <n v="0.61657860148170862"/>
    <n v="0.61657860148170862"/>
    <n v="82.2"/>
    <n v="0.67096183251938291"/>
    <n v="0.67096183251938291"/>
    <n v="17.5"/>
    <n v="-0.53723275626258826"/>
    <n v="-0.53723275626258826"/>
    <n v="17.100000000000001"/>
    <n v="0.45241903857761084"/>
    <n v="0.45241903857761084"/>
    <n v="7.5"/>
    <n v="0.70876659430154976"/>
    <n v="0.70876659430154976"/>
    <n v="0.90885441831624258"/>
    <n v="0.70058052894556233"/>
    <n v="0.3237286772839888"/>
    <n v="0.64438787484859794"/>
    <n v="0.79520009969506877"/>
    <n v="0.78758326961172598"/>
    <n v="0.71191395314565409"/>
    <n v="0.78020267062543858"/>
  </r>
  <r>
    <x v="1"/>
    <n v="13057090502"/>
    <n v="79.2"/>
    <n v="0.89793471838095895"/>
    <n v="0.89793471838095895"/>
    <n v="89.2"/>
    <n v="1.2946539247365969"/>
    <n v="1.2946539247365969"/>
    <n v="69"/>
    <n v="1.1003759751279176"/>
    <n v="1.1003759751279176"/>
    <n v="54.9"/>
    <n v="1.1514043566664849"/>
    <n v="1.1514043566664849"/>
    <n v="5.8"/>
    <n v="1.2404931444618181"/>
    <n v="1.2404931444618181"/>
    <n v="0.9"/>
    <n v="1.1943999872882394"/>
    <n v="1.1943999872882394"/>
    <n v="17.2"/>
    <n v="0.34495854637995582"/>
    <n v="0.34495854637995582"/>
    <n v="11.9"/>
    <n v="0.93466346944627587"/>
    <n v="0.93466346944627587"/>
    <n v="37.4"/>
    <n v="9.9422617606706745E-2"/>
    <n v="9.9422617606706745E-2"/>
    <n v="3.6"/>
    <n v="0.87011450428859349"/>
    <n v="0.87011450428859349"/>
    <n v="82.2"/>
    <n v="0.67096183251938291"/>
    <n v="0.67096183251938291"/>
    <n v="6"/>
    <n v="0.64557888587011492"/>
    <n v="0.64557888587011492"/>
    <n v="14.3"/>
    <n v="0.65349936988250001"/>
    <n v="0.65349936988250001"/>
    <n v="8.4"/>
    <n v="0.57373758477719794"/>
    <n v="0.57373758477719794"/>
    <n v="1.0320315218631388"/>
    <n v="0.63473353044719205"/>
    <n v="0.63594441826229897"/>
    <n v="0.76756982352420999"/>
    <n v="0.83119935014485991"/>
    <n v="0.77226250805991636"/>
    <n v="0.79916910580086253"/>
    <n v="0.81697353406360951"/>
  </r>
  <r>
    <x v="1"/>
    <n v="13057090601"/>
    <n v="74.099999999999994"/>
    <n v="0.41041651478603475"/>
    <n v="0.41041651478603475"/>
    <n v="76.900000000000006"/>
    <n v="0.24691751354923425"/>
    <n v="0.24691751354923425"/>
    <n v="43.7"/>
    <n v="-0.11202626868765887"/>
    <n v="-0.11202626868765887"/>
    <n v="36.6"/>
    <n v="0.17865981575688972"/>
    <n v="0.17865981575688972"/>
    <n v="8.5"/>
    <n v="0.27627496897328702"/>
    <n v="0.27627496897328702"/>
    <n v="22.1"/>
    <n v="-1.3367158329919642"/>
    <n v="-1.3367158329919642"/>
    <n v="28.4"/>
    <n v="-0.21773991612267055"/>
    <n v="-0.21773991612267055"/>
    <n v="37.299999999999997"/>
    <n v="-0.31859011647900409"/>
    <n v="-0.31859011647900409"/>
    <n v="38.4"/>
    <n v="7.3845157949729637E-3"/>
    <n v="7.3845157949729637E-3"/>
    <n v="19.2"/>
    <n v="-0.44827219030720811"/>
    <n v="-0.44827219030720811"/>
    <n v="76.5"/>
    <n v="0.13545481292220754"/>
    <n v="0.13545481292220754"/>
    <n v="26.1"/>
    <n v="-1.4217701582053057"/>
    <n v="-1.4217701582053057"/>
    <n v="27.1"/>
    <n v="-0.26572500179699315"/>
    <n v="-0.26572500179699315"/>
    <n v="14.5"/>
    <n v="-0.34145903533229732"/>
    <n v="-0.34145903533229732"/>
    <n v="-7.9173314962406829E-2"/>
    <n v="-0.25315926366374641"/>
    <n v="-0.47337484560309717"/>
    <n v="-0.26856914140975013"/>
    <n v="0.50644304341231583"/>
    <n v="0.56567459832428346"/>
    <n v="0.48914687114786037"/>
    <n v="0.50767720621539236"/>
  </r>
  <r>
    <x v="1"/>
    <n v="13057090602"/>
    <n v="78.599999999999994"/>
    <n v="0.84057963560508475"/>
    <n v="0.84057963560508475"/>
    <n v="85.7"/>
    <n v="0.99651754756946109"/>
    <n v="0.99651754756946109"/>
    <n v="56.9"/>
    <n v="0.5205314237378591"/>
    <n v="0.5205314237378591"/>
    <n v="45.8"/>
    <n v="0.66768985818138549"/>
    <n v="0.66768985818138549"/>
    <n v="6.9"/>
    <n v="0.84766351741093493"/>
    <n v="0.84766351741093493"/>
    <n v="4.5"/>
    <n v="0.76458786686329927"/>
    <n v="0.76458786686329927"/>
    <n v="26"/>
    <n v="-9.7161674157822092E-2"/>
    <n v="-9.7161674157822092E-2"/>
    <n v="29.7"/>
    <n v="5.6399145451394586E-2"/>
    <n v="5.6399145451394586E-2"/>
    <n v="35.799999999999997"/>
    <n v="0.24668358050548095"/>
    <n v="0.24668358050548095"/>
    <n v="16.3"/>
    <n v="-0.20318748426055278"/>
    <n v="-0.20318748426055278"/>
    <n v="80.3"/>
    <n v="0.49245949265365735"/>
    <n v="0.49245949265365735"/>
    <n v="20.8"/>
    <n v="-0.87664827096153797"/>
    <n v="-0.87664827096153797"/>
    <n v="24.4"/>
    <n v="-7.1826110895849851E-2"/>
    <n v="-7.1826110895849851E-2"/>
    <n v="11.8"/>
    <n v="6.3627993240757838E-2"/>
    <n v="6.3627993240757838E-2"/>
    <n v="0.6486297393157433"/>
    <n v="3.3298413898774248E-2"/>
    <n v="-9.8096723990743151E-2"/>
    <n v="0.19461047640792484"/>
    <n v="0.71914786983411139"/>
    <n v="0.63232531700099226"/>
    <n v="0.5940261116590575"/>
    <n v="0.64594027687819511"/>
  </r>
  <r>
    <x v="1"/>
    <n v="13057090701"/>
    <n v="78"/>
    <n v="0.783224552829212"/>
    <n v="0.783224552829212"/>
    <n v="78.8"/>
    <n v="0.40876297543996437"/>
    <n v="0.40876297543996437"/>
    <n v="67.7"/>
    <n v="1.0380786266314652"/>
    <n v="1.0380786266314652"/>
    <n v="60"/>
    <n v="1.4224970975757165"/>
    <n v="1.4224970975757165"/>
    <n v="7.8"/>
    <n v="0.52625745891475817"/>
    <n v="0.52625745891475817"/>
    <n v="6.1"/>
    <n v="0.57356025778554809"/>
    <n v="0.57356025778554809"/>
    <n v="5"/>
    <n v="0.95789794303460241"/>
    <n v="0.95789794303460241"/>
    <n v="18.399999999999999"/>
    <n v="0.61394896911106656"/>
    <n v="0.61394896911106656"/>
    <n v="30.1"/>
    <n v="0.7713007608323631"/>
    <n v="0.7713007608323631"/>
    <n v="3.8"/>
    <n v="0.85321211076813441"/>
    <n v="0.85321211076813441"/>
    <n v="79.5"/>
    <n v="0.41730061271019442"/>
    <n v="0.41730061271019442"/>
    <n v="8.1"/>
    <n v="0.42958719469805612"/>
    <n v="0.42958719469805612"/>
    <n v="13.4"/>
    <n v="0.71813233351621442"/>
    <n v="0.71813233351621442"/>
    <n v="6.4"/>
    <n v="0.87380205038686842"/>
    <n v="0.87380205038686842"/>
    <n v="0.81575413031589517"/>
    <n v="0.74615394690385461"/>
    <n v="0.60970554782783337"/>
    <n v="0.72387120834919438"/>
    <n v="0.76799097975179786"/>
    <n v="0.79818693394818363"/>
    <n v="0.79183611023156297"/>
    <n v="0.80392912432408559"/>
  </r>
  <r>
    <x v="1"/>
    <n v="13057090702"/>
    <n v="83.8"/>
    <n v="1.3376570196626538"/>
    <n v="1.3376570196626538"/>
    <n v="87.3"/>
    <n v="1.1328084628458654"/>
    <n v="1.1328084628458654"/>
    <n v="52.2"/>
    <n v="0.29530254840453091"/>
    <n v="0.29530254840453091"/>
    <n v="38.799999999999997"/>
    <n v="0.29560178242361679"/>
    <n v="0.29560178242361679"/>
    <n v="6.2"/>
    <n v="1.0976460073524061"/>
    <n v="1.0976460073524061"/>
    <n v="5.5"/>
    <n v="0.64519561118970481"/>
    <n v="0.64519561118970481"/>
    <n v="25.4"/>
    <n v="-6.7017113666609895E-2"/>
    <n v="-6.7017113666609895E-2"/>
    <n v="26.6"/>
    <n v="0.20935529176510978"/>
    <n v="0.20935529176510978"/>
    <n v="35.1"/>
    <n v="0.31111025177369417"/>
    <n v="0.31111025177369417"/>
    <n v="9.1"/>
    <n v="0.40529868247597112"/>
    <n v="0.40529868247597112"/>
    <n v="80.900000000000006"/>
    <n v="0.54882865261125546"/>
    <n v="0.54882865261125546"/>
    <n v="11.1"/>
    <n v="0.1210276358808292"/>
    <n v="0.1210276358808292"/>
    <n v="24.9"/>
    <n v="-0.10773331291458005"/>
    <n v="-0.10773331291458005"/>
    <n v="8.3000000000000007"/>
    <n v="0.58874080805768136"/>
    <n v="0.58874080805768136"/>
    <n v="0.67674204545888117"/>
    <n v="0.30858807533825833"/>
    <n v="0.28771594590879646"/>
    <n v="0.42434868890197858"/>
    <n v="0.72736386063456671"/>
    <n v="0.69637754955183684"/>
    <n v="0.70184944978708796"/>
    <n v="0.71451909487038712"/>
  </r>
  <r>
    <x v="1"/>
    <n v="13057090802"/>
    <n v="81.400000000000006"/>
    <n v="1.1082366885591615"/>
    <n v="1.1082366885591615"/>
    <n v="88.3"/>
    <n v="1.2179902848936186"/>
    <n v="1.2179902848936186"/>
    <n v="75.5"/>
    <n v="1.4118627176101803"/>
    <n v="1.4118627176101803"/>
    <n v="46.6"/>
    <n v="0.71021420969655935"/>
    <n v="0.71021420969655935"/>
    <n v="6.9"/>
    <n v="0.84766351741093493"/>
    <n v="0.84766351741093493"/>
    <n v="16.399999999999999"/>
    <n v="-0.6561799756524751"/>
    <n v="-0.6561799756524751"/>
    <n v="9.9"/>
    <n v="0.71171736568970334"/>
    <n v="0.71171736568970334"/>
    <n v="14.6"/>
    <n v="0.80144360007626592"/>
    <n v="0.80144360007626592"/>
    <n v="30"/>
    <n v="0.78050457101353665"/>
    <n v="0.78050457101353665"/>
    <n v="5.0999999999999996"/>
    <n v="0.74334655288515106"/>
    <n v="0.74334655288515106"/>
    <n v="81.400000000000006"/>
    <n v="0.59580295257591998"/>
    <n v="0.59580295257591998"/>
    <n v="6"/>
    <n v="0.64557888587011492"/>
    <n v="0.64557888587011492"/>
    <n v="9.9"/>
    <n v="0.96948274764732578"/>
    <n v="0.96948274764732578"/>
    <n v="6"/>
    <n v="0.93381494350880268"/>
    <n v="0.93381494350880268"/>
    <n v="0.76450068688681194"/>
    <n v="0.77509824132498439"/>
    <n v="0.78616988240054075"/>
    <n v="0.77525627020411247"/>
    <n v="0.7530118521924678"/>
    <n v="0.80492146465154557"/>
    <n v="0.84115272188956081"/>
    <n v="0.81926800402637789"/>
  </r>
  <r>
    <x v="1"/>
    <n v="13057090803"/>
    <n v="83.5"/>
    <n v="1.3089794782747175"/>
    <n v="1.3089794782747175"/>
    <n v="87.5"/>
    <n v="1.1498448272554165"/>
    <n v="1.1498448272554165"/>
    <n v="68.7"/>
    <n v="1.0859996639364287"/>
    <n v="1.0859996639364287"/>
    <n v="40.4"/>
    <n v="0.38065048545396402"/>
    <n v="0.38065048545396402"/>
    <n v="4.8"/>
    <n v="1.5976109872353481"/>
    <n v="1.5976109872353481"/>
    <n v="2.5"/>
    <n v="1.0033723782104884"/>
    <n v="1.0033723782104884"/>
    <n v="9.4"/>
    <n v="0.73683783276571346"/>
    <n v="0.73683783276571346"/>
    <n v="13"/>
    <n v="0.88038870785108669"/>
    <n v="0.88038870785108669"/>
    <n v="29.8"/>
    <n v="0.79891219137588332"/>
    <n v="0.79891219137588332"/>
    <n v="1.4"/>
    <n v="1.0560408330136424"/>
    <n v="1.0560408330136424"/>
    <n v="80.900000000000006"/>
    <n v="0.54882865261125546"/>
    <n v="0.54882865261125546"/>
    <n v="5.6"/>
    <n v="0.68672016037907857"/>
    <n v="0.68672016037907857"/>
    <n v="10.5"/>
    <n v="0.92639410522484966"/>
    <n v="0.92639410522484966"/>
    <n v="6.5"/>
    <n v="0.858798827106385"/>
    <n v="0.858798827106385"/>
    <n v="1.0376136647331538"/>
    <n v="0.91178057741353735"/>
    <n v="0.75518543633039215"/>
    <n v="0.90152655949236105"/>
    <n v="0.83283076502179509"/>
    <n v="0.8367236352487194"/>
    <n v="0.832493476960665"/>
    <n v="0.85696076350645067"/>
  </r>
  <r>
    <x v="1"/>
    <n v="13057090804"/>
    <n v="81.2"/>
    <n v="1.0891183276338701"/>
    <n v="1.0891183276338701"/>
    <n v="89.6"/>
    <n v="1.3287266535556974"/>
    <n v="1.3287266535556974"/>
    <n v="61.1"/>
    <n v="0.72179978041870596"/>
    <n v="0.72179978041870596"/>
    <n v="44.3"/>
    <n v="0.58795669909043502"/>
    <n v="0.58795669909043502"/>
    <n v="5.7"/>
    <n v="1.276204928739171"/>
    <n v="1.276204928739171"/>
    <n v="2.8"/>
    <n v="0.96755470150841005"/>
    <n v="0.96755470150841005"/>
    <n v="7.6"/>
    <n v="0.82727151423934975"/>
    <n v="0.82727151423934975"/>
    <n v="8.1999999999999993"/>
    <n v="1.117224031175549"/>
    <n v="1.117224031175549"/>
    <n v="19"/>
    <n v="1.7929236909426083"/>
    <n v="1.7929236909426083"/>
    <n v="3.7"/>
    <n v="0.86166330752836406"/>
    <n v="0.86166330752836406"/>
    <n v="80.900000000000006"/>
    <n v="0.54882865261125546"/>
    <n v="0.54882865261125546"/>
    <n v="7"/>
    <n v="0.542725699597706"/>
    <n v="0.542725699597706"/>
    <n v="10.5"/>
    <n v="0.92639410522484966"/>
    <n v="0.92639410522484966"/>
    <n v="7"/>
    <n v="0.78378271070396732"/>
    <n v="0.78378271070396732"/>
    <n v="0.9712332293122341"/>
    <n v="1.2572703432155072"/>
    <n v="0.70043279203444464"/>
    <n v="0.97631212152072866"/>
    <n v="0.81343068293775678"/>
    <n v="0.91710947577527779"/>
    <n v="0.81719171696179582"/>
    <n v="0.87928489230988138"/>
  </r>
  <r>
    <x v="1"/>
    <n v="13057090901"/>
    <n v="80.8"/>
    <n v="1.0508816057832873"/>
    <n v="1.0508816057832873"/>
    <n v="90"/>
    <n v="1.362799382374799"/>
    <n v="1.362799382374799"/>
    <n v="58"/>
    <n v="0.57324456477331909"/>
    <n v="0.57324456477331909"/>
    <n v="45.2"/>
    <n v="0.63579659454500559"/>
    <n v="0.63579659454500559"/>
    <n v="8.4"/>
    <n v="0.3119867532506399"/>
    <n v="0.3119867532506399"/>
    <n v="9.3000000000000007"/>
    <n v="0.19150503963004561"/>
    <n v="0.19150503963004561"/>
    <n v="14"/>
    <n v="0.50572953566642043"/>
    <n v="0.50572953566642043"/>
    <n v="13.9"/>
    <n v="0.83598208472774982"/>
    <n v="0.83598208472774982"/>
    <n v="25"/>
    <n v="1.2406950800722056"/>
    <n v="1.2406950800722056"/>
    <n v="5.3"/>
    <n v="0.72644415936469198"/>
    <n v="0.72644415936469198"/>
    <n v="80.900000000000006"/>
    <n v="0.54882865261125546"/>
    <n v="0.54882865261125546"/>
    <n v="7.7"/>
    <n v="0.47072846920701966"/>
    <n v="0.47072846920701966"/>
    <n v="13.2"/>
    <n v="0.73249521432370657"/>
    <n v="0.73249521432370657"/>
    <n v="8"/>
    <n v="0.63375047789913208"/>
    <n v="0.63375047789913208"/>
    <n v="0.6617062108605023"/>
    <n v="0.93437377472154914"/>
    <n v="0.5964507035102784"/>
    <n v="0.73084356303077669"/>
    <n v="0.7229695474071689"/>
    <n v="0.84198044264378391"/>
    <n v="0.78813176957043785"/>
    <n v="0.80601043172825815"/>
  </r>
  <r>
    <x v="1"/>
    <n v="13057090902"/>
    <n v="80.099999999999994"/>
    <n v="0.98396734254476814"/>
    <n v="0.98396734254476814"/>
    <n v="90.6"/>
    <n v="1.4139084756034503"/>
    <n v="1.4139084756034503"/>
    <n v="58.9"/>
    <n v="0.61637349834778621"/>
    <n v="0.61637349834778621"/>
    <n v="47.3"/>
    <n v="0.74742301727233595"/>
    <n v="0.74742301727233595"/>
    <n v="5.3"/>
    <n v="1.4190520658485832"/>
    <n v="1.4190520658485832"/>
    <n v="5.6"/>
    <n v="0.63325638562234543"/>
    <n v="0.63325638562234543"/>
    <n v="3.1"/>
    <n v="1.0533557179234407"/>
    <n v="1.0533557179234407"/>
    <n v="16.2"/>
    <n v="0.72249849230144514"/>
    <n v="0.72249849230144514"/>
    <n v="33.4"/>
    <n v="0.46757502485364189"/>
    <n v="0.46757502485364189"/>
    <n v="1.8"/>
    <n v="1.0222360459727244"/>
    <n v="1.0222360459727244"/>
    <n v="85.766400000000004"/>
    <n v="1.0060201193073419"/>
    <n v="1.0060201193073419"/>
    <n v="6.4"/>
    <n v="0.60443761136115137"/>
    <n v="0.60443761136115137"/>
    <n v="13"/>
    <n v="0.74685809513119861"/>
    <n v="0.74685809513119861"/>
    <n v="7.4"/>
    <n v="0.72376981758203318"/>
    <n v="0.72376981758203318"/>
    <n v="0.98104807188038723"/>
    <n v="0.73743652104260382"/>
    <n v="0.77027141084543127"/>
    <n v="0.82958533458947414"/>
    <n v="0.816299129796484"/>
    <n v="0.79615863188413272"/>
    <n v="0.83670956486557868"/>
    <n v="0.83548569362064262"/>
  </r>
  <r>
    <x v="1"/>
    <n v="13057090904"/>
    <n v="80.599999999999994"/>
    <n v="1.0317632448579959"/>
    <n v="1.0317632448579959"/>
    <n v="87.6"/>
    <n v="1.1583630094601911"/>
    <n v="1.1583630094601911"/>
    <n v="61.5"/>
    <n v="0.74096819534069136"/>
    <n v="0.74096819534069136"/>
    <n v="48.4"/>
    <n v="0.80589400060569971"/>
    <n v="0.80589400060569971"/>
    <n v="8.9"/>
    <n v="0.13342783186387491"/>
    <n v="0.13342783186387491"/>
    <n v="2.5"/>
    <n v="1.0033723782104884"/>
    <n v="1.0033723782104884"/>
    <n v="28.5"/>
    <n v="-0.22276400953787262"/>
    <n v="-0.22276400953787262"/>
    <n v="28.4"/>
    <n v="0.12054204551843652"/>
    <n v="0.12054204551843652"/>
    <n v="38.200000000000003"/>
    <n v="2.5792136157319328E-2"/>
    <n v="2.5792136157319328E-2"/>
    <n v="5.7"/>
    <n v="0.69263937232377404"/>
    <n v="0.69263937232377404"/>
    <n v="81.400000000000006"/>
    <n v="0.59580295257591998"/>
    <n v="0.59580295257591998"/>
    <n v="9.4"/>
    <n v="0.29587805254392441"/>
    <n v="0.29587805254392441"/>
    <n v="16.399999999999999"/>
    <n v="0.50268912140383337"/>
    <n v="0.50268912140383337"/>
    <n v="10.6"/>
    <n v="0.24366667260656036"/>
    <n v="0.24366667260656036"/>
    <n v="0.66443209297158135"/>
    <n v="0.27965785133317661"/>
    <n v="0.40950919978255951"/>
    <n v="0.45119971469577247"/>
    <n v="0.72376620287306059"/>
    <n v="0.68964629264218036"/>
    <n v="0.73588709608201974"/>
    <n v="0.72253435533065524"/>
  </r>
  <r>
    <x v="1"/>
    <n v="13057090905"/>
    <n v="80.2"/>
    <n v="0.99352652300741451"/>
    <n v="0.99352652300741451"/>
    <n v="89.7"/>
    <n v="1.3372448357604734"/>
    <n v="1.3372448357604734"/>
    <n v="62.5"/>
    <n v="0.7888892326456548"/>
    <n v="0.7888892326456548"/>
    <n v="47.7"/>
    <n v="0.768685193029923"/>
    <n v="0.768685193029923"/>
    <n v="11.4"/>
    <n v="-0.75936677506995021"/>
    <n v="-0.75936677506995021"/>
    <n v="6.3643000000000001"/>
    <n v="0.54200488461101703"/>
    <n v="0.54200488461101703"/>
    <n v="12.2"/>
    <n v="0.59616321714005693"/>
    <n v="0.59616321714005693"/>
    <n v="16.600000000000001"/>
    <n v="0.70276221535773975"/>
    <n v="0.70276221535773975"/>
    <n v="37.9"/>
    <n v="5.3403566700839858E-2"/>
    <n v="5.3403566700839858E-2"/>
    <n v="6.1"/>
    <n v="0.6588345852828561"/>
    <n v="0.6588345852828561"/>
    <n v="81.400000000000006"/>
    <n v="0.59580295257591998"/>
    <n v="0.59580295257591998"/>
    <n v="8"/>
    <n v="0.43987251332529698"/>
    <n v="0.43987251332529698"/>
    <n v="13.1"/>
    <n v="0.73967665472745259"/>
    <n v="0.73967665472745259"/>
    <n v="7.1"/>
    <n v="0.7687794874234839"/>
    <n v="0.7687794874234839"/>
    <n v="0.60959244444636984"/>
    <n v="0.47166678911381194"/>
    <n v="0.63603290201303841"/>
    <n v="0.57243071185774008"/>
    <n v="0.70773898527343582"/>
    <n v="0.73432142163270175"/>
    <n v="0.79919383441689607"/>
    <n v="0.75872284308428772"/>
  </r>
  <r>
    <x v="1"/>
    <n v="13057091001"/>
    <n v="81.599999999999994"/>
    <n v="1.1273550494844515"/>
    <n v="1.1273550494844515"/>
    <n v="81"/>
    <n v="0.59616298394502143"/>
    <n v="0.59616298394502143"/>
    <n v="61.8"/>
    <n v="0.75534450653218022"/>
    <n v="0.75534450653218022"/>
    <n v="50.3"/>
    <n v="0.90688933545423678"/>
    <n v="0.90688933545423678"/>
    <n v="7.9"/>
    <n v="0.49054567463740495"/>
    <n v="0.49054567463740495"/>
    <n v="31.9"/>
    <n v="-2.5067599385931896"/>
    <n v="-2.5067599385931896"/>
    <n v="16.100000000000001"/>
    <n v="0.40022357394717795"/>
    <n v="0.40022357394717795"/>
    <n v="38.700000000000003"/>
    <n v="-0.38766708578197256"/>
    <n v="-0.38766708578197256"/>
    <n v="37.6"/>
    <n v="8.1014997244359732E-2"/>
    <n v="8.1014997244359732E-2"/>
    <n v="8.1999999999999993"/>
    <n v="0.48135945331803665"/>
    <n v="0.48135945331803665"/>
    <n v="81.400000000000006"/>
    <n v="0.59580295257591998"/>
    <n v="0.59580295257591998"/>
    <n v="11.1"/>
    <n v="0.1210276358808292"/>
    <n v="0.1210276358808292"/>
    <n v="31.3"/>
    <n v="-0.56734549875432672"/>
    <n v="-0.56734549875432672"/>
    <n v="7.7"/>
    <n v="0.67876014774058258"/>
    <n v="0.67876014774058258"/>
    <n v="0.25282302648675475"/>
    <n v="5.8235788260141273E-2"/>
    <n v="0.20706130936075126"/>
    <n v="0.17270670803588242"/>
    <n v="0.60347097392939042"/>
    <n v="0.63812754906975044"/>
    <n v="0.67930884180141005"/>
    <n v="0.63940181499924986"/>
  </r>
  <r>
    <x v="1"/>
    <n v="13057091003"/>
    <n v="81.2"/>
    <n v="1.0891183276338701"/>
    <n v="1.0891183276338701"/>
    <n v="81.400000000000006"/>
    <n v="0.63023571276412305"/>
    <n v="0.63023571276412305"/>
    <n v="50.6"/>
    <n v="0.21862888871658923"/>
    <n v="0.21862888871658923"/>
    <n v="50.6"/>
    <n v="0.92283596727242712"/>
    <n v="0.92283596727242712"/>
    <n v="8.9"/>
    <n v="0.13342783186387491"/>
    <n v="0.13342783186387491"/>
    <n v="16.5"/>
    <n v="-0.6681192012198347"/>
    <n v="-0.6681192012198347"/>
    <n v="16.2"/>
    <n v="0.39519948053197601"/>
    <n v="0.39519948053197601"/>
    <n v="31"/>
    <n v="-7.7437546156473467E-3"/>
    <n v="-7.7437546156473467E-3"/>
    <n v="40.200000000000003"/>
    <n v="-0.15828406746614823"/>
    <n v="-0.15828406746614823"/>
    <n v="14.5"/>
    <n v="-5.1065942576421754E-2"/>
    <n v="-5.1065942576421754E-2"/>
    <n v="82.3"/>
    <n v="0.68035669251231523"/>
    <n v="0.68035669251231523"/>
    <n v="12.2"/>
    <n v="7.8891309811793611E-3"/>
    <n v="7.8891309811793611E-3"/>
    <n v="34.4"/>
    <n v="-0.78997015127045389"/>
    <n v="-0.78997015127045389"/>
    <n v="14.6"/>
    <n v="-0.3564622586127808"/>
    <n v="-0.3564622586127808"/>
    <n v="0.38876100108043221"/>
    <n v="-7.2364588219405779E-2"/>
    <n v="-0.11454664659743502"/>
    <n v="6.7283255421197133E-2"/>
    <n v="0.6431996658057344"/>
    <n v="0.60774048098388722"/>
    <n v="0.58942884022195541"/>
    <n v="0.60793201426177734"/>
  </r>
  <r>
    <x v="1"/>
    <n v="13057091005"/>
    <n v="81.3"/>
    <n v="1.098677508096515"/>
    <n v="1.098677508096515"/>
    <n v="81.400000000000006"/>
    <n v="0.63023571276412305"/>
    <n v="0.63023571276412305"/>
    <n v="53"/>
    <n v="0.33363937824850154"/>
    <n v="0.33363937824850154"/>
    <n v="50.5"/>
    <n v="0.91752042333303041"/>
    <n v="0.91752042333303041"/>
    <n v="7.2"/>
    <n v="0.74052816457887605"/>
    <n v="0.74052816457887605"/>
    <n v="12.4"/>
    <n v="-0.17861095295809731"/>
    <n v="-0.17861095295809731"/>
    <n v="21.7"/>
    <n v="0.11887434269586486"/>
    <n v="0.11887434269586486"/>
    <n v="24.2"/>
    <n v="0.32777295342734108"/>
    <n v="0.32777295342734108"/>
    <n v="31.6"/>
    <n v="0.63324360811476244"/>
    <n v="0.63324360811476244"/>
    <n v="5.9"/>
    <n v="0.67573697880331496"/>
    <n v="0.67573697880331496"/>
    <n v="82.1"/>
    <n v="0.66156697252644925"/>
    <n v="0.66156697252644925"/>
    <n v="13.2"/>
    <n v="-9.4964055291229615E-2"/>
    <n v="-9.4964055291229615E-2"/>
    <n v="27.6"/>
    <n v="-0.30163220381572331"/>
    <n v="-0.30163220381572331"/>
    <n v="6.4"/>
    <n v="0.87380205038686842"/>
    <n v="0.87380205038686842"/>
    <n v="0.52298065382268777"/>
    <n v="0.54558451344847281"/>
    <n v="0.28469319095159118"/>
    <n v="0.45108611940758392"/>
    <n v="0.68242616777095466"/>
    <n v="0.75152001617474096"/>
    <n v="0.70100467833384927"/>
    <n v="0.72250044616722564"/>
  </r>
  <r>
    <x v="1"/>
    <n v="13057091006"/>
    <n v="79.900000000000006"/>
    <n v="0.96484898161947807"/>
    <n v="0.96484898161947807"/>
    <n v="82.8"/>
    <n v="0.74949026363097671"/>
    <n v="0.74949026363097671"/>
    <n v="79.900000000000006"/>
    <n v="1.6227152817520201"/>
    <n v="1.6227152817520201"/>
    <n v="51.7"/>
    <n v="0.98130695060579087"/>
    <n v="0.98130695060579087"/>
    <n v="5.6"/>
    <n v="1.3119167130165243"/>
    <n v="1.3119167130165243"/>
    <n v="13.9"/>
    <n v="-0.35769933646848906"/>
    <n v="-0.35769933646848906"/>
    <n v="4.4000000000000004"/>
    <n v="0.98804250352581457"/>
    <n v="0.98804250352581457"/>
    <n v="12.6"/>
    <n v="0.90012498479479197"/>
    <n v="0.90012498479479197"/>
    <n v="26.1"/>
    <n v="1.1394531680792983"/>
    <n v="1.1394531680792983"/>
    <n v="6.6050000000000004"/>
    <n v="0.61615604164369708"/>
    <n v="0.61615604164369708"/>
    <n v="86.5"/>
    <n v="1.0749408122154971"/>
    <n v="1.0749408122154971"/>
    <n v="3.3"/>
    <n v="0.92328248880561925"/>
    <n v="0.92328248880561925"/>
    <n v="11.1"/>
    <n v="0.88330546280237343"/>
    <n v="0.88330546280237343"/>
    <n v="7"/>
    <n v="0.78378271070396732"/>
    <n v="0.78378271070396732"/>
    <n v="0.89437447966887362"/>
    <n v="0.88524473150592919"/>
    <n v="0.91632786863186422"/>
    <n v="0.89864902660222234"/>
    <n v="0.7909682504077068"/>
    <n v="0.83054948339673962"/>
    <n v="0.87752806581784026"/>
    <n v="0.85610179536964381"/>
  </r>
  <r>
    <x v="1"/>
    <n v="13057091007"/>
    <n v="79.900000000000006"/>
    <n v="0.96484898161947807"/>
    <n v="0.96484898161947807"/>
    <n v="82.8"/>
    <n v="0.74949026363097671"/>
    <n v="0.74949026363097671"/>
    <n v="82.4"/>
    <n v="1.7425178750144288"/>
    <n v="1.7425178750144288"/>
    <n v="51.7"/>
    <n v="0.98130695060579087"/>
    <n v="0.98130695060579087"/>
    <n v="5.9"/>
    <n v="1.204781360184465"/>
    <n v="1.204781360184465"/>
    <n v="2.8906000000000001"/>
    <n v="0.95673776314438219"/>
    <n v="0.95673776314438219"/>
    <n v="3.3"/>
    <n v="1.0433075310930366"/>
    <n v="1.0433075310930366"/>
    <n v="13.1"/>
    <n v="0.87545463861516049"/>
    <n v="0.87545463861516049"/>
    <n v="28.9"/>
    <n v="0.88174648300644398"/>
    <n v="0.88174648300644398"/>
    <n v="2.2877999999999998"/>
    <n v="0.98101110817632486"/>
    <n v="0.98101110817632486"/>
    <n v="86.5"/>
    <n v="1.0749408122154971"/>
    <n v="1.0749408122154971"/>
    <n v="2"/>
    <n v="1.0569916309597509"/>
    <n v="1.0569916309597509"/>
    <n v="7.5"/>
    <n v="1.1418373173372307"/>
    <n v="1.1418373173372307"/>
    <n v="6.8"/>
    <n v="0.81378915726493439"/>
    <n v="0.81378915726493439"/>
    <n v="1.0918558178989368"/>
    <n v="0.91273740993264318"/>
    <n v="1.0218897294443532"/>
    <n v="1.008827652425311"/>
    <n v="0.84868336100370612"/>
    <n v="0.83694626351127566"/>
    <n v="0.9070295132813796"/>
    <n v="0.88899105591069105"/>
  </r>
  <r>
    <x v="1"/>
    <n v="13057091008"/>
    <n v="80.900000000000006"/>
    <n v="1.0604407862459335"/>
    <n v="1.0604407862459335"/>
    <n v="81.8"/>
    <n v="0.66430844158322355"/>
    <n v="0.66430844158322355"/>
    <n v="64.099999999999994"/>
    <n v="0.86556289233359618"/>
    <n v="0.86556289233359618"/>
    <n v="50.8"/>
    <n v="0.9334670551512203"/>
    <n v="0.9334670551512203"/>
    <n v="8.1999999999999993"/>
    <n v="0.38341032180534629"/>
    <n v="0.38341032180534629"/>
    <n v="9.3000000000000007"/>
    <n v="0.19150503963004561"/>
    <n v="0.19150503963004561"/>
    <n v="0.7"/>
    <n v="1.1739339598882894"/>
    <n v="1.1739339598882894"/>
    <n v="2.7"/>
    <n v="1.3885978391514955"/>
    <n v="1.3885978391514955"/>
    <n v="26.9"/>
    <n v="1.0658226866299114"/>
    <n v="1.0658226866299114"/>
    <n v="3.6"/>
    <n v="0.87011450428859349"/>
    <n v="0.87011450428859349"/>
    <n v="83.1"/>
    <n v="0.75551557245577816"/>
    <n v="0.75551557245577816"/>
    <n v="0.2"/>
    <n v="1.2421273662500871"/>
    <n v="1.2421273662500871"/>
    <n v="12"/>
    <n v="0.81867249916865903"/>
    <n v="0.81867249916865903"/>
    <n v="5.3"/>
    <n v="1.0388375064721873"/>
    <n v="1.0388375064721873"/>
    <n v="0.75323264237680776"/>
    <n v="1.1081783433566668"/>
    <n v="0.96378823608667796"/>
    <n v="0.94173307394005079"/>
    <n v="0.74971869831309768"/>
    <n v="0.88241992224648247"/>
    <n v="0.89079184808059864"/>
    <n v="0.86896275136243217"/>
  </r>
  <r>
    <x v="1"/>
    <n v="13057091101"/>
    <n v="79.900000000000006"/>
    <n v="0.96484898161947807"/>
    <n v="0.96484898161947807"/>
    <n v="82.8"/>
    <n v="0.74949026363097671"/>
    <n v="0.74949026363097671"/>
    <n v="48.9"/>
    <n v="0.13716312529815114"/>
    <n v="0.13716312529815114"/>
    <n v="51.7"/>
    <n v="0.98130695060579087"/>
    <n v="0.98130695060579087"/>
    <n v="7.6"/>
    <n v="0.59768102746946417"/>
    <n v="0.59768102746946417"/>
    <n v="2.6"/>
    <n v="0.99143315264312892"/>
    <n v="0.99143315264312892"/>
    <n v="8.9"/>
    <n v="0.76195829984172359"/>
    <n v="0.76195829984172359"/>
    <n v="19.2"/>
    <n v="0.57447641522365611"/>
    <n v="0.57447641522365611"/>
    <n v="33.299999999999997"/>
    <n v="0.47677883503481538"/>
    <n v="0.47677883503481538"/>
    <n v="3.9"/>
    <n v="0.84476091400790498"/>
    <n v="0.84476091400790498"/>
    <n v="86.5"/>
    <n v="1.0749408122154971"/>
    <n v="1.0749408122154971"/>
    <n v="10.8"/>
    <n v="0.15188359176255178"/>
    <n v="0.15188359176255178"/>
    <n v="22.3"/>
    <n v="7.8984137582816832E-2"/>
    <n v="7.8984137582816832E-2"/>
    <n v="4.7"/>
    <n v="1.1288568461550885"/>
    <n v="1.1288568461550885"/>
    <n v="0.74055454301553059"/>
    <n v="0.63200538808879214"/>
    <n v="0.60866634692898858"/>
    <n v="0.6604087593444371"/>
    <n v="0.74601344741019593"/>
    <n v="0.77162774535993583"/>
    <n v="0.7915456840256837"/>
    <n v="0.78498504143779313"/>
  </r>
  <r>
    <x v="1"/>
    <n v="13057091102"/>
    <n v="79.900000000000006"/>
    <n v="0.96484898161947807"/>
    <n v="0.96484898161947807"/>
    <n v="82.8"/>
    <n v="0.74949026363097671"/>
    <n v="0.74949026363097671"/>
    <n v="45.5"/>
    <n v="-2.576840153872471E-2"/>
    <n v="-2.576840153872471E-2"/>
    <n v="51.7"/>
    <n v="0.98130695060579087"/>
    <n v="0.98130695060579087"/>
    <n v="5.9"/>
    <n v="1.204781360184465"/>
    <n v="1.204781360184465"/>
    <n v="14.3"/>
    <n v="-0.40545623873792691"/>
    <n v="-0.40545623873792691"/>
    <n v="22.8"/>
    <n v="6.3609315128642555E-2"/>
    <n v="6.3609315128642555E-2"/>
    <n v="24.9"/>
    <n v="0.29323446877585702"/>
    <n v="0.29323446877585702"/>
    <n v="29.3"/>
    <n v="0.84493124228175021"/>
    <n v="0.84493124228175021"/>
    <n v="14"/>
    <n v="-8.8099587752742681E-3"/>
    <n v="-8.8099587752742681E-3"/>
    <n v="86.5"/>
    <n v="1.0749408122154971"/>
    <n v="1.0749408122154971"/>
    <n v="17.2"/>
    <n v="-0.50637680038086552"/>
    <n v="-0.50637680038086552"/>
    <n v="32"/>
    <n v="-0.61761558158054897"/>
    <n v="-0.61761558158054897"/>
    <n v="12.4"/>
    <n v="-2.639134644214328E-2"/>
    <n v="-2.639134644214328E-2"/>
    <n v="0.50468746155610034"/>
    <n v="0.37645191742744433"/>
    <n v="-1.8860729047015169E-2"/>
    <n v="0.28742621664550982"/>
    <n v="0.67707987214483334"/>
    <n v="0.71216757440260992"/>
    <n v="0.61617025087810673"/>
    <n v="0.6736465678232797"/>
  </r>
  <r>
    <x v="1"/>
    <n v="13057091103"/>
    <n v="79.900000000000006"/>
    <n v="0.96484898161947807"/>
    <n v="0.96484898161947807"/>
    <n v="82.8"/>
    <n v="0.74949026363097671"/>
    <n v="0.74949026363097671"/>
    <n v="48.4"/>
    <n v="0.11320260664566938"/>
    <n v="0.11320260664566938"/>
    <n v="51.7"/>
    <n v="0.98130695060579087"/>
    <n v="0.98130695060579087"/>
    <n v="7.4"/>
    <n v="0.66910459602416994"/>
    <n v="0.66910459602416994"/>
    <n v="3.7"/>
    <n v="0.86010167140217486"/>
    <n v="0.86010167140217486"/>
    <n v="6"/>
    <n v="0.90765700888258216"/>
    <n v="0.90765700888258216"/>
    <n v="17.5"/>
    <n v="0.6583555922344031"/>
    <n v="0.6583555922344031"/>
    <n v="23.3"/>
    <n v="1.397159853152153"/>
    <n v="1.397159853152153"/>
    <n v="6.1"/>
    <n v="0.6588345852828561"/>
    <n v="0.6588345852828561"/>
    <n v="86.5"/>
    <n v="1.0749408122154971"/>
    <n v="1.0749408122154971"/>
    <n v="11.5"/>
    <n v="7.9886361371865569E-2"/>
    <n v="7.9886361371865569E-2"/>
    <n v="18.3"/>
    <n v="0.36624175373265844"/>
    <n v="0.36624175373265844"/>
    <n v="6.5"/>
    <n v="0.858798827106385"/>
    <n v="0.858798827106385"/>
    <n v="0.74938743983012024"/>
    <n v="0.90478334355647061"/>
    <n v="0.59496693860660155"/>
    <n v="0.74971257399773084"/>
    <n v="0.748594914707846"/>
    <n v="0.83509557392639466"/>
    <n v="0.78771710074954782"/>
    <n v="0.81164299261026163"/>
  </r>
  <r>
    <x v="2"/>
    <n v="13063040202"/>
    <n v="51.1"/>
    <n v="-1.7881949916224424"/>
    <n v="-1.7881949916224424"/>
    <n v="48.9"/>
    <n v="-2.1381735037878524"/>
    <n v="-2.1381735037878524"/>
    <n v="26.2"/>
    <n v="-0.95064442152452033"/>
    <n v="-0.95064442152452033"/>
    <n v="12.5"/>
    <n v="-1.1023862736377141"/>
    <n v="-1.1023862736377141"/>
    <n v="14.1"/>
    <n v="-1.723584950558481"/>
    <n v="-1.723584950558481"/>
    <n v="2.8"/>
    <n v="0.96755470150841005"/>
    <n v="0.96755470150841005"/>
    <n v="49.7"/>
    <n v="-1.2878718135607012"/>
    <n v="-1.2878718135607012"/>
    <n v="54.6"/>
    <n v="-1.1721840942942543"/>
    <n v="-1.1721840942942543"/>
    <n v="54.7"/>
    <n v="-1.492836543736288"/>
    <n v="-1.492836543736288"/>
    <n v="22.3"/>
    <n v="-0.71025928987432263"/>
    <n v="-0.71025928987432263"/>
    <n v="67.3"/>
    <n v="-0.72887230642761913"/>
    <n v="-0.72887230642761913"/>
    <n v="20.9"/>
    <n v="-0.88693358958877866"/>
    <n v="-0.88693358958877866"/>
    <n v="36.6"/>
    <n v="-0.94796184015286689"/>
    <n v="-0.94796184015286689"/>
    <n v="18.7"/>
    <n v="-0.97159441311260542"/>
    <n v="-0.97159441311260542"/>
    <n v="-1.1461858933119002"/>
    <n v="-1.1250933093016215"/>
    <n v="-0.88384053732046752"/>
    <n v="-1.0517065799779963"/>
    <n v="0.19460219040462412"/>
    <n v="0.36279984462608439"/>
    <n v="0.3744337356784575"/>
    <n v="0.27390399417809047"/>
  </r>
  <r>
    <x v="2"/>
    <n v="13063040203"/>
    <n v="51.1"/>
    <n v="-1.7881949916224424"/>
    <n v="-1.7881949916224424"/>
    <n v="48.5"/>
    <n v="-2.1722462326069536"/>
    <n v="-2.1722462326069536"/>
    <n v="27.8"/>
    <n v="-0.87397076183657862"/>
    <n v="-0.87397076183657862"/>
    <n v="12.5"/>
    <n v="-1.1023862736377141"/>
    <n v="-1.1023862736377141"/>
    <n v="11.6"/>
    <n v="-0.83079034362465587"/>
    <n v="-0.83079034362465587"/>
    <n v="8"/>
    <n v="0.34671497200571855"/>
    <n v="0.34671497200571855"/>
    <n v="37.6"/>
    <n v="-0.67995651032125659"/>
    <n v="-0.67995651032125659"/>
    <n v="43.2"/>
    <n v="-0.60970020139865611"/>
    <n v="-0.60970020139865611"/>
    <n v="49.2"/>
    <n v="-0.98662698377175229"/>
    <n v="-0.98662698377175229"/>
    <n v="15"/>
    <n v="-9.3321926377569239E-2"/>
    <n v="-9.3321926377569239E-2"/>
    <n v="67.5"/>
    <n v="-0.71008258644175304"/>
    <n v="-0.71008258644175304"/>
    <n v="16"/>
    <n v="-0.38295297685397484"/>
    <n v="-0.38295297685397484"/>
    <n v="32.6"/>
    <n v="-0.66070422400302531"/>
    <n v="-0.66070422400302531"/>
    <n v="21"/>
    <n v="-1.3166685485637268"/>
    <n v="-1.3166685485637268"/>
    <n v="-1.0144043059491261"/>
    <n v="-0.5632163705159926"/>
    <n v="-0.76760208396562002"/>
    <n v="-0.78174092014357954"/>
    <n v="0.23311615307738162"/>
    <n v="0.49353295011165027"/>
    <n v="0.40691897796669674"/>
    <n v="0.35449104867345727"/>
  </r>
  <r>
    <x v="2"/>
    <n v="13063040204"/>
    <n v="51.1"/>
    <n v="-1.7881949916224424"/>
    <n v="-1.7881949916224424"/>
    <n v="48.5"/>
    <n v="-2.1722462326069536"/>
    <n v="-2.1722462326069536"/>
    <n v="27.9"/>
    <n v="-0.86917865810608241"/>
    <n v="-0.86917865810608241"/>
    <n v="12.5"/>
    <n v="-1.1023862736377141"/>
    <n v="-1.1023862736377141"/>
    <n v="12.4"/>
    <n v="-1.1164846178434802"/>
    <n v="-1.1164846178434802"/>
    <n v="43.8"/>
    <n v="-3.9275277811089642"/>
    <n v="-3.1"/>
    <n v="37.700000000000003"/>
    <n v="-0.68498060373645875"/>
    <n v="-0.68498060373645875"/>
    <n v="51.5"/>
    <n v="-1.0192279479805388"/>
    <n v="-1.0192279479805388"/>
    <n v="44.9"/>
    <n v="-0.59086314598129663"/>
    <n v="-0.59086314598129663"/>
    <n v="12.6"/>
    <n v="0.10950679586793872"/>
    <n v="0.10950679586793872"/>
    <n v="67.5"/>
    <n v="-0.71008258644175304"/>
    <n v="-0.71008258644175304"/>
    <n v="11"/>
    <n v="0.13131295450807007"/>
    <n v="0.13131295450807007"/>
    <n v="32.1"/>
    <n v="-0.6247970219842951"/>
    <n v="-0.6247970219842951"/>
    <n v="16.3"/>
    <n v="-0.61151705438100101"/>
    <n v="-0.61151705438100101"/>
    <n v="-1.5476387682218762"/>
    <n v="-0.50019476603129887"/>
    <n v="-0.45377092707474476"/>
    <n v="-0.83386815377597312"/>
    <n v="7.7275169622951556E-2"/>
    <n v="0.50819632121346814"/>
    <n v="0.49462559204281514"/>
    <n v="0.33893062435873905"/>
  </r>
  <r>
    <x v="2"/>
    <n v="13063040302"/>
    <n v="55.5"/>
    <n v="-1.3675910512660381"/>
    <n v="-1.3675910512660381"/>
    <n v="47.9"/>
    <n v="-2.2233553258356054"/>
    <n v="-2.2233553258356054"/>
    <n v="31.5"/>
    <n v="-0.69666292380821371"/>
    <n v="-0.69666292380821371"/>
    <n v="10"/>
    <n v="-1.2352748721226314"/>
    <n v="-1.2352748721226314"/>
    <n v="11.2"/>
    <n v="-0.68794320651524377"/>
    <n v="-0.68794320651524377"/>
    <n v="15.6"/>
    <n v="-0.56066617111359962"/>
    <n v="-0.56066617111359962"/>
    <n v="41"/>
    <n v="-0.85077568643812529"/>
    <n v="-0.85077568643812529"/>
    <n v="55"/>
    <n v="-1.1919203712379594"/>
    <n v="-1.1919203712379594"/>
    <n v="47.8"/>
    <n v="-0.85777364123532451"/>
    <n v="-0.85777364123532451"/>
    <n v="46.6"/>
    <n v="-2.7639001026100907"/>
    <n v="-2.7639001026100907"/>
    <n v="56.7"/>
    <n v="-1.7247274656785057"/>
    <n v="-1.7247274656785057"/>
    <n v="22.2"/>
    <n v="-1.0206427317429103"/>
    <n v="-1.0206427317429103"/>
    <n v="47.5"/>
    <n v="-1.7307388441611853"/>
    <n v="-1.7307388441611853"/>
    <n v="19.7"/>
    <n v="-1.1216266459174407"/>
    <n v="-1.1216266459174407"/>
    <n v="-1.0888956052999224"/>
    <n v="-1.604531371694458"/>
    <n v="-1.3994339218750105"/>
    <n v="-1.3642869662897967"/>
    <n v="0.21134562215530381"/>
    <n v="0.25124796830230539"/>
    <n v="0.23034048997484763"/>
    <n v="0.18059607997395763"/>
  </r>
  <r>
    <x v="2"/>
    <n v="13063040303"/>
    <n v="55.5"/>
    <n v="-1.3675910512660381"/>
    <n v="-1.3675910512660381"/>
    <n v="47.9"/>
    <n v="-2.2233553258356054"/>
    <n v="-2.2233553258356054"/>
    <n v="21.9"/>
    <n v="-1.1567048819358634"/>
    <n v="-1.1567048819358634"/>
    <n v="10"/>
    <n v="-1.2352748721226314"/>
    <n v="-1.2352748721226314"/>
    <n v="9.1999999999999993"/>
    <n v="2.6292479031816276E-2"/>
    <n v="2.6292479031816276E-2"/>
    <n v="15.7"/>
    <n v="-0.572605396680959"/>
    <n v="-0.572605396680959"/>
    <n v="54.2"/>
    <n v="-1.5139560172447923"/>
    <n v="-1.5139560172447923"/>
    <n v="61.8"/>
    <n v="-1.5274370792809475"/>
    <n v="-1.5274370792809475"/>
    <n v="43.5"/>
    <n v="-0.46200980344486947"/>
    <n v="-0.46200980344486947"/>
    <n v="39.6"/>
    <n v="-2.1723163293940257"/>
    <n v="-2.1723163293940257"/>
    <n v="56.7"/>
    <n v="-1.7247274656785057"/>
    <n v="-1.7247274656785057"/>
    <n v="34.5"/>
    <n v="-2.2857369228935411"/>
    <n v="-2.2857369228935411"/>
    <n v="47.9"/>
    <n v="-1.7594646057761691"/>
    <n v="-1.7594646057761691"/>
    <n v="33.9"/>
    <n v="-3.252084351746102"/>
    <n v="-3.1"/>
    <n v="-1.1490278665791533"/>
    <n v="-1.3872544040399475"/>
    <n v="-2.217482248587054"/>
    <n v="-1.5845881730687184"/>
    <n v="0.19377160659908346"/>
    <n v="0.30180226368476526"/>
    <n v="1.719948925458461E-3"/>
    <n v="0.11483428876326411"/>
  </r>
  <r>
    <x v="2"/>
    <n v="13063040306"/>
    <n v="55.5"/>
    <n v="-1.3675910512660381"/>
    <n v="-1.3675910512660381"/>
    <n v="47.9"/>
    <n v="-2.2233553258356054"/>
    <n v="-2.2233553258356054"/>
    <n v="30.3"/>
    <n v="-0.75416816857416991"/>
    <n v="-0.75416816857416991"/>
    <n v="20.5"/>
    <n v="-0.67714275848597838"/>
    <n v="-0.67714275848597838"/>
    <n v="7.4"/>
    <n v="0.66910459602416994"/>
    <n v="0.66910459602416994"/>
    <n v="23.6"/>
    <n v="-1.5158042165023558"/>
    <n v="-1.5158042165023558"/>
    <n v="64.400000000000006"/>
    <n v="-2.0264135455953984"/>
    <n v="-2.0264135455953984"/>
    <n v="85.1"/>
    <n v="-2.6770752112517755"/>
    <n v="-2.6770752112517755"/>
    <n v="61"/>
    <n v="-2.0726765851502109"/>
    <n v="-2.0726765851502109"/>
    <n v="53.3"/>
    <n v="-3.3301302855454664"/>
    <n v="-3.1"/>
    <n v="56.7"/>
    <n v="-1.7247274656785057"/>
    <n v="-1.7247274656785057"/>
    <n v="44.6"/>
    <n v="-3.3245541042448719"/>
    <n v="-3.1"/>
    <n v="65.900000000000006"/>
    <n v="-3.0521238784504567"/>
    <n v="-3.0521238784504567"/>
    <n v="17.399999999999999"/>
    <n v="-0.77655251046631946"/>
    <n v="-0.77655251046631946"/>
    <n v="-1.1279100671764826"/>
    <n v="-2.6165839321339952"/>
    <n v="-2.1633509636488202"/>
    <n v="-1.969281654319766"/>
    <n v="0.19994341067430887"/>
    <n v="1.5771540978495195E-2"/>
    <n v="1.6848057187739528E-2"/>
    <n v="0"/>
  </r>
  <r>
    <x v="2"/>
    <n v="13063040307"/>
    <n v="55.5"/>
    <n v="-1.3675910512660381"/>
    <n v="-1.3675910512660381"/>
    <n v="47.9"/>
    <n v="-2.2233553258356054"/>
    <n v="-2.2233553258356054"/>
    <n v="26.7"/>
    <n v="-0.92668390287203861"/>
    <n v="-0.92668390287203861"/>
    <n v="23.1"/>
    <n v="-0.53893861606166427"/>
    <n v="-0.53893861606166427"/>
    <n v="11.1"/>
    <n v="-0.65223142223789088"/>
    <n v="-0.65223142223789088"/>
    <n v="26.9"/>
    <n v="-1.9097986602252173"/>
    <n v="-1.9097986602252173"/>
    <n v="33.1"/>
    <n v="-0.45387230663716566"/>
    <n v="-0.45387230663716566"/>
    <n v="53.2"/>
    <n v="-1.103107124991286"/>
    <n v="-1.103107124991286"/>
    <n v="53.8"/>
    <n v="-1.4100022521057272"/>
    <n v="-1.4100022521057272"/>
    <n v="32.799999999999997"/>
    <n v="-1.5976349496984195"/>
    <n v="-1.5976349496984195"/>
    <n v="56.7"/>
    <n v="-1.7247274656785057"/>
    <n v="-1.7247274656785057"/>
    <n v="35.1"/>
    <n v="-2.3474488346569866"/>
    <n v="-2.3474488346569866"/>
    <n v="35.200000000000003"/>
    <n v="-0.84742167450042249"/>
    <n v="-0.84742167450042249"/>
    <n v="16.100000000000001"/>
    <n v="-0.58151060782003405"/>
    <n v="-0.58151060782003405"/>
    <n v="-1.1532101835908029"/>
    <n v="-1.370248108931811"/>
    <n v="-1.3752771456639872"/>
    <n v="-1.2995784793955336"/>
    <n v="0.19254929926088996"/>
    <n v="0.30575915463155479"/>
    <n v="0.23709160120756725"/>
    <n v="0.19991211580925286"/>
  </r>
  <r>
    <x v="2"/>
    <n v="13063040308"/>
    <n v="55.5"/>
    <n v="-1.3675910512660381"/>
    <n v="-1.3675910512660381"/>
    <n v="47.9"/>
    <n v="-2.2233553258356054"/>
    <n v="-2.2233553258356054"/>
    <n v="33.799999999999997"/>
    <n v="-0.58644453800679786"/>
    <n v="-0.58644453800679786"/>
    <n v="23"/>
    <n v="-0.54425416000106097"/>
    <n v="-0.54425416000106097"/>
    <n v="8.6"/>
    <n v="0.24056318469593416"/>
    <n v="0.24056318469593416"/>
    <n v="25.1"/>
    <n v="-1.6948926000127476"/>
    <n v="-1.6948926000127476"/>
    <n v="57.8"/>
    <n v="-1.6948233801920647"/>
    <n v="-1.6948233801920647"/>
    <n v="50.1"/>
    <n v="-0.9501509786775707"/>
    <n v="-0.9501509786775707"/>
    <n v="46.7"/>
    <n v="-0.75653172924241785"/>
    <n v="-0.75653172924241785"/>
    <n v="52.1"/>
    <n v="-3.2287159244227128"/>
    <n v="-3.1"/>
    <n v="56.7"/>
    <n v="-1.7247274656785057"/>
    <n v="-1.7247274656785057"/>
    <n v="33.799999999999997"/>
    <n v="-2.2137396925028545"/>
    <n v="-2.2137396925028545"/>
    <n v="51.2"/>
    <n v="-1.9964521390997889"/>
    <n v="-1.9964521390997889"/>
    <n v="11.4"/>
    <n v="0.12364088636269201"/>
    <n v="0.12364088636269201"/>
    <n v="-1.1243996958026259"/>
    <n v="-1.602227569306663"/>
    <n v="-1.4528196027296143"/>
    <n v="-1.3931489559463011"/>
    <n v="0.20096933785249693"/>
    <n v="0.25178399891646874"/>
    <n v="0.2154207562100651"/>
    <n v="0.17198052963055463"/>
  </r>
  <r>
    <x v="2"/>
    <n v="13063040407"/>
    <n v="61"/>
    <n v="-0.84183612582053247"/>
    <n v="-0.84183612582053247"/>
    <n v="55.2"/>
    <n v="-1.6015280248870076"/>
    <n v="-1.6015280248870076"/>
    <n v="33.700000000000003"/>
    <n v="-0.59123664173729396"/>
    <n v="-0.59123664173729396"/>
    <n v="26.9"/>
    <n v="-0.33694794636458991"/>
    <n v="-0.33694794636458991"/>
    <n v="7.6"/>
    <n v="0.59768102746946417"/>
    <n v="0.59768102746946417"/>
    <n v="13.6"/>
    <n v="-0.32188165976641059"/>
    <n v="-0.32188165976641059"/>
    <n v="16.3"/>
    <n v="0.39017538711677396"/>
    <n v="0.39017538711677396"/>
    <n v="37.9"/>
    <n v="-0.34819453189456195"/>
    <n v="-0.34819453189456195"/>
    <n v="37.700000000000003"/>
    <n v="7.1811187063186219E-2"/>
    <n v="7.1811187063186219E-2"/>
    <n v="28.5"/>
    <n v="-1.2342334890085513"/>
    <n v="-1.2342334890085513"/>
    <n v="63.1"/>
    <n v="-1.1234564261308004"/>
    <n v="-1.1234564261308004"/>
    <n v="26.7"/>
    <n v="-1.4834820699687508"/>
    <n v="-1.4834820699687508"/>
    <n v="29.9"/>
    <n v="-0.46680533310188205"/>
    <n v="-0.46680533310188205"/>
    <n v="7.4"/>
    <n v="0.72376981758203318"/>
    <n v="0.72376981758203318"/>
    <n v="-0.38651056914137094"/>
    <n v="-0.50353894461330906"/>
    <n v="-0.58749350290485003"/>
    <n v="-0.49251433888651003"/>
    <n v="0.41662187968015024"/>
    <n v="0.50741822405171344"/>
    <n v="0.45725404975304279"/>
    <n v="0.44082765266808382"/>
  </r>
  <r>
    <x v="2"/>
    <n v="13063040408"/>
    <n v="63.2"/>
    <n v="-0.63153415564232995"/>
    <n v="-0.63153415564232995"/>
    <n v="58.1"/>
    <n v="-1.3545007409485239"/>
    <n v="-1.3545007409485239"/>
    <n v="35.700000000000003"/>
    <n v="-0.4953945671273669"/>
    <n v="-0.4953945671273669"/>
    <n v="28.5"/>
    <n v="-0.25189924333424274"/>
    <n v="-0.25189924333424274"/>
    <n v="11.8"/>
    <n v="-0.90221391217936231"/>
    <n v="-0.90221391217936231"/>
    <n v="6.1"/>
    <n v="0.57356025778554809"/>
    <n v="0.57356025778554809"/>
    <n v="28.4"/>
    <n v="-0.21773991612267055"/>
    <n v="-0.21773991612267055"/>
    <n v="49.5"/>
    <n v="-0.9205465632620129"/>
    <n v="-0.9205465632620129"/>
    <n v="36.9"/>
    <n v="0.14544166851257365"/>
    <n v="0.14544166851257365"/>
    <n v="19.8"/>
    <n v="-0.49897937086858518"/>
    <n v="-0.49897937086858518"/>
    <n v="65.900000000000006"/>
    <n v="-0.8604003463286789"/>
    <n v="-0.8604003463286789"/>
    <n v="19.899999999999999"/>
    <n v="-0.78408040331636975"/>
    <n v="-0.78408040331636975"/>
    <n v="27.1"/>
    <n v="-0.26572500179699315"/>
    <n v="-0.26572500179699315"/>
    <n v="21.3"/>
    <n v="-1.3616782184051774"/>
    <n v="-1.3616782184051774"/>
    <n v="-0.46853175393842117"/>
    <n v="-0.42469475520600813"/>
    <n v="-0.81797099246180482"/>
    <n v="-0.57039916720207806"/>
    <n v="0.39265069438130562"/>
    <n v="0.52576306972732723"/>
    <n v="0.39284234369406357"/>
    <n v="0.41757836641560764"/>
  </r>
  <r>
    <x v="2"/>
    <n v="13063040409"/>
    <n v="65.099999999999994"/>
    <n v="-0.44990972685206526"/>
    <n v="-0.44990972685206526"/>
    <n v="60.6"/>
    <n v="-1.1415461858291411"/>
    <n v="-1.1415461858291411"/>
    <n v="34.200000000000003"/>
    <n v="-0.56727612308481212"/>
    <n v="-0.56727612308481212"/>
    <n v="27.1"/>
    <n v="-0.32631685848579639"/>
    <n v="-0.32631685848579639"/>
    <n v="13"/>
    <n v="-1.3307553235075982"/>
    <n v="-1.3307553235075982"/>
    <n v="15"/>
    <n v="-0.48903081770944296"/>
    <n v="-0.48903081770944296"/>
    <n v="26.1"/>
    <n v="-0.10218576757302418"/>
    <n v="-0.10218576757302418"/>
    <n v="37.6"/>
    <n v="-0.33339232418678322"/>
    <n v="-0.33339232418678322"/>
    <n v="39.5"/>
    <n v="-9.3857396197934331E-2"/>
    <n v="-9.3857396197934331E-2"/>
    <n v="19.3"/>
    <n v="-0.4567233870674377"/>
    <n v="-0.4567233870674377"/>
    <n v="68.5"/>
    <n v="-0.61613398651242413"/>
    <n v="-0.61613398651242413"/>
    <n v="14.3"/>
    <n v="-0.20810256019087964"/>
    <n v="-0.20810256019087964"/>
    <n v="31.8"/>
    <n v="-0.60325270077305693"/>
    <n v="-0.60325270077305693"/>
    <n v="12.2"/>
    <n v="3.6151001188239381E-3"/>
    <n v="3.6151001188239381E-3"/>
    <n v="-0.62957440043455437"/>
    <n v="-0.29465770248405176"/>
    <n v="-0.35596853683938418"/>
    <n v="-0.42673354658599677"/>
    <n v="0.34558501092736499"/>
    <n v="0.55601906807328816"/>
    <n v="0.52195849480835355"/>
    <n v="0.46046378082275835"/>
  </r>
  <r>
    <x v="2"/>
    <n v="13063040410"/>
    <n v="59.6"/>
    <n v="-0.97566465229757016"/>
    <n v="-0.97566465229757016"/>
    <n v="53.3"/>
    <n v="-1.7633734867777391"/>
    <n v="-1.7633734867777391"/>
    <n v="30.8"/>
    <n v="-0.73020764992168818"/>
    <n v="-0.73020764992168818"/>
    <n v="12.7"/>
    <n v="-1.0917551857589207"/>
    <n v="-1.0917551857589207"/>
    <n v="8.1"/>
    <n v="0.41912210608269918"/>
    <n v="0.41912210608269918"/>
    <n v="15.3"/>
    <n v="-0.52484849441152137"/>
    <n v="-0.52484849441152137"/>
    <n v="34.1"/>
    <n v="-0.50411324078918585"/>
    <n v="-0.50411324078918585"/>
    <n v="58.1"/>
    <n v="-1.3448765175516748"/>
    <n v="-1.3448765175516748"/>
    <n v="59.5"/>
    <n v="-1.93461943243261"/>
    <n v="-1.93461943243261"/>
    <n v="31.5"/>
    <n v="-1.4877693918154364"/>
    <n v="-1.4877693918154364"/>
    <n v="61.4"/>
    <n v="-1.28316904601066"/>
    <n v="-1.28316904601066"/>
    <n v="21.1"/>
    <n v="-0.90750422684326071"/>
    <n v="-0.90750422684326071"/>
    <n v="26.9"/>
    <n v="-0.25136212098950084"/>
    <n v="-0.25136212098950084"/>
    <n v="18.399999999999999"/>
    <n v="-0.92658474327115481"/>
    <n v="-0.92658474327115481"/>
    <n v="-0.73869151483913242"/>
    <n v="-1.5890884472665736"/>
    <n v="-0.84215503427864413"/>
    <n v="-1.0566449987947832"/>
    <n v="0.31369487699258386"/>
    <n v="0.25484110645921149"/>
    <n v="0.38608361252331569"/>
    <n v="0.272429833995816"/>
  </r>
  <r>
    <x v="2"/>
    <n v="13063040411"/>
    <n v="65.099999999999994"/>
    <n v="-0.44990972685206526"/>
    <n v="-0.44990972685206526"/>
    <n v="60.6"/>
    <n v="-1.1415461858291411"/>
    <n v="-1.1415461858291411"/>
    <n v="38.700000000000003"/>
    <n v="-0.35163145521247641"/>
    <n v="-0.35163145521247641"/>
    <n v="17.100000000000001"/>
    <n v="-0.85787125242546602"/>
    <n v="-0.85787125242546602"/>
    <n v="10.199999999999999"/>
    <n v="-0.33082536374171373"/>
    <n v="-0.33082536374171373"/>
    <n v="3.8"/>
    <n v="0.84816244583481548"/>
    <n v="0.84816244583481548"/>
    <n v="16.2"/>
    <n v="0.39519948053197601"/>
    <n v="0.39519948053197601"/>
    <n v="32"/>
    <n v="-5.7084446974910344E-2"/>
    <n v="-5.7084446974910344E-2"/>
    <n v="34.4"/>
    <n v="0.37553692304190811"/>
    <n v="0.37553692304190811"/>
    <n v="12.9"/>
    <n v="8.4153205587250174E-2"/>
    <n v="8.4153205587250174E-2"/>
    <n v="68.5"/>
    <n v="-0.61613398651242413"/>
    <n v="-0.61613398651242413"/>
    <n v="8.1"/>
    <n v="0.42958719469805612"/>
    <n v="0.42958719469805612"/>
    <n v="20.9"/>
    <n v="0.17952430323526156"/>
    <n v="0.17952430323526156"/>
    <n v="10.199999999999999"/>
    <n v="0.30367956572849453"/>
    <n v="0.30367956572849453"/>
    <n v="-0.26977457967058155"/>
    <n v="0.13420189388474932"/>
    <n v="7.4164269287347012E-2"/>
    <n v="-2.046947216616174E-2"/>
    <n v="0.45073867574414594"/>
    <n v="0.65580274485446044"/>
    <n v="0.64216801257001066"/>
    <n v="0.58173707582206236"/>
  </r>
  <r>
    <x v="2"/>
    <n v="13063040412"/>
    <n v="63.1"/>
    <n v="-0.64109333610497565"/>
    <n v="-0.64109333610497565"/>
    <n v="63.1"/>
    <n v="-0.92859163070975859"/>
    <n v="-0.92859163070975859"/>
    <n v="43.1"/>
    <n v="-0.14077889107063704"/>
    <n v="-0.14077889107063704"/>
    <n v="25.2"/>
    <n v="-0.42731219333433373"/>
    <n v="-0.42731219333433373"/>
    <n v="10.6"/>
    <n v="-0.47367250085112589"/>
    <n v="-0.47367250085112589"/>
    <n v="25.2"/>
    <n v="-1.7068318255801067"/>
    <n v="-1.7068318255801067"/>
    <n v="13.5"/>
    <n v="0.53085000274243055"/>
    <n v="0.53085000274243055"/>
    <n v="48.7"/>
    <n v="-0.88107400937460256"/>
    <n v="-0.88107400937460256"/>
    <n v="39.799999999999997"/>
    <n v="-0.12146882674145421"/>
    <n v="-0.12146882674145421"/>
    <n v="15.4"/>
    <n v="-0.12712671341848727"/>
    <n v="-0.12712671341848727"/>
    <n v="67.099999999999994"/>
    <n v="-0.74766202641348523"/>
    <n v="-0.74766202641348523"/>
    <n v="22.8"/>
    <n v="-1.082354643506356"/>
    <n v="-1.082354643506356"/>
    <n v="39.299999999999997"/>
    <n v="-1.1418607310540096"/>
    <n v="-1.1418607310540096"/>
    <n v="24.3"/>
    <n v="-1.8117749168196833"/>
    <n v="-1.8117749168196833"/>
    <n v="-0.54106148212978677"/>
    <n v="-0.37655651651151473"/>
    <n v="-1.1959130794483834"/>
    <n v="-0.70451035936322837"/>
    <n v="0.37145344444579159"/>
    <n v="0.5369634963736637"/>
    <n v="0.28721860290665413"/>
    <n v="0.37754503048037025"/>
  </r>
  <r>
    <x v="2"/>
    <n v="13063040413"/>
    <n v="65.099999999999994"/>
    <n v="-0.44990972685206526"/>
    <n v="-0.44990972685206526"/>
    <n v="60.6"/>
    <n v="-1.1415461858291411"/>
    <n v="-1.1415461858291411"/>
    <n v="36.700000000000003"/>
    <n v="-0.4474735298224034"/>
    <n v="-0.4474735298224034"/>
    <n v="25.6"/>
    <n v="-0.40605001757674686"/>
    <n v="-0.40605001757674686"/>
    <n v="10"/>
    <n v="-0.25940179518700801"/>
    <n v="-0.25940179518700801"/>
    <n v="9.1999999999999993"/>
    <n v="0.20344426519740524"/>
    <n v="0.20344426519740524"/>
    <n v="51.1"/>
    <n v="-1.3582091213735294"/>
    <n v="-1.3582091213735294"/>
    <n v="54.6"/>
    <n v="-1.1721840942942543"/>
    <n v="-1.1721840942942543"/>
    <n v="45.8"/>
    <n v="-0.67369743761185696"/>
    <n v="-0.67369743761185696"/>
    <n v="26.7"/>
    <n v="-1.0821119473244203"/>
    <n v="-1.0821119473244203"/>
    <n v="68.5"/>
    <n v="-0.61613398651242413"/>
    <n v="-0.61613398651242413"/>
    <n v="15.5"/>
    <n v="-0.33152638371777032"/>
    <n v="-0.33152638371777032"/>
    <n v="24"/>
    <n v="-4.3100349280865792E-2"/>
    <n v="-4.3100349280865792E-2"/>
    <n v="21.4"/>
    <n v="-1.3766814416856605"/>
    <n v="-1.3766814416856605"/>
    <n v="-0.55130658734906979"/>
    <n v="-0.97599782641017718"/>
    <n v="-0.59186054029918023"/>
    <n v="-0.70638831801947566"/>
    <n v="0.36845925073565117"/>
    <n v="0.3974902085595029"/>
    <n v="0.45603359074191385"/>
    <n v="0.37698444378699647"/>
  </r>
  <r>
    <x v="2"/>
    <n v="13063040414"/>
    <n v="57.1"/>
    <n v="-1.2146441638637091"/>
    <n v="-1.2146441638637091"/>
    <n v="53.9"/>
    <n v="-1.7122643935490871"/>
    <n v="-1.7122643935490871"/>
    <n v="25.6"/>
    <n v="-0.97939704390749838"/>
    <n v="-0.97939704390749838"/>
    <n v="20.9"/>
    <n v="-0.65588058272839167"/>
    <n v="-0.65588058272839167"/>
    <n v="6.9"/>
    <n v="0.84766351741093493"/>
    <n v="0.84766351741093493"/>
    <n v="36.799999999999997"/>
    <n v="-3.0917819913938027"/>
    <n v="-3.0917819913938027"/>
    <n v="6.1"/>
    <n v="0.90263291546738011"/>
    <n v="0.90263291546738011"/>
    <n v="38.299999999999997"/>
    <n v="-0.36793080883826712"/>
    <n v="-0.36793080883826712"/>
    <n v="41"/>
    <n v="-0.23191454891553501"/>
    <n v="-0.23191454891553501"/>
    <n v="42.9"/>
    <n v="-2.4512058224815991"/>
    <n v="-2.4512058224815991"/>
    <n v="58.9"/>
    <n v="-1.5180405458339823"/>
    <n v="-1.5180405458339823"/>
    <n v="21.9"/>
    <n v="-0.98978677586118768"/>
    <n v="-0.98978677586118768"/>
    <n v="35.799999999999997"/>
    <n v="-0.89051031692289828"/>
    <n v="-0.89051031692289828"/>
    <n v="27.3"/>
    <n v="-2.2618716152341891"/>
    <n v="-2.2618716152341891"/>
    <n v="-0.8433816775091677"/>
    <n v="-1.0170170600784669"/>
    <n v="-1.4150523134630644"/>
    <n v="-1.0918170170168997"/>
    <n v="0.28309854636728116"/>
    <n v="0.38794617599307724"/>
    <n v="0.22597560709618733"/>
    <n v="0.26193068624896471"/>
  </r>
  <r>
    <x v="2"/>
    <n v="13063040415"/>
    <n v="52.6"/>
    <n v="-1.6448072846827591"/>
    <n v="-1.6448072846827591"/>
    <n v="63"/>
    <n v="-0.93710981291453399"/>
    <n v="-0.93710981291453399"/>
    <n v="22.5"/>
    <n v="-1.1279522595528853"/>
    <n v="-1.1279522595528853"/>
    <n v="17.100000000000001"/>
    <n v="-0.85787125242546602"/>
    <n v="-0.85787125242546602"/>
    <n v="10.6"/>
    <n v="-0.47367250085112589"/>
    <n v="-0.47367250085112589"/>
    <n v="25.9"/>
    <n v="-1.7904064045516228"/>
    <n v="-1.7904064045516228"/>
    <n v="39.200000000000003"/>
    <n v="-0.760342004964489"/>
    <n v="-0.760342004964489"/>
    <n v="58.1"/>
    <n v="-1.3448765175516748"/>
    <n v="-1.3448765175516748"/>
    <n v="54.2"/>
    <n v="-1.4468174928304212"/>
    <n v="-1.4468174928304212"/>
    <n v="32.799999999999997"/>
    <n v="-1.5976349496984195"/>
    <n v="-1.5976349496984195"/>
    <n v="55.2"/>
    <n v="-1.865650365572499"/>
    <n v="-1.865650365572499"/>
    <n v="29.4"/>
    <n v="-1.7611856729042552"/>
    <n v="-1.7611856729042552"/>
    <n v="56.5"/>
    <n v="-2.3770684804983286"/>
    <n v="-2.3770684804983286"/>
    <n v="15.3"/>
    <n v="-0.46148482157616566"/>
    <n v="-0.46148482157616566"/>
    <n v="-1.084594502848983"/>
    <n v="-1.4631096533601717"/>
    <n v="-1.6163473351378121"/>
    <n v="-1.3880171637823222"/>
    <n v="0.2126026452536155"/>
    <n v="0.28415286107278459"/>
    <n v="0.16971954585491955"/>
    <n v="0.17351241340803625"/>
  </r>
  <r>
    <x v="2"/>
    <n v="13063040416"/>
    <n v="58.1"/>
    <n v="-1.1190523592372534"/>
    <n v="-1.1190523592372534"/>
    <n v="57.9"/>
    <n v="-1.3715371053580747"/>
    <n v="-1.3715371053580747"/>
    <n v="28.2"/>
    <n v="-0.85480234691459334"/>
    <n v="-0.85480234691459334"/>
    <n v="19.100000000000001"/>
    <n v="-0.75156037363753203"/>
    <n v="-0.75156037363753203"/>
    <n v="9"/>
    <n v="9.7716047586522026E-2"/>
    <n v="9.7716047586522026E-2"/>
    <n v="11.1"/>
    <n v="-2.3401020582424364E-2"/>
    <n v="-2.3401020582424364E-2"/>
    <n v="26.9"/>
    <n v="-0.14237851489464021"/>
    <n v="-0.14237851489464021"/>
    <n v="45.6"/>
    <n v="-0.72811786306088722"/>
    <n v="-0.72811786306088722"/>
    <n v="51.8"/>
    <n v="-1.2259260484822596"/>
    <n v="-1.2259260484822596"/>
    <n v="35.6"/>
    <n v="-1.8342684589848459"/>
    <n v="-1.8342684589848459"/>
    <n v="60.5"/>
    <n v="-1.3677227859470558"/>
    <n v="-1.3677227859470558"/>
    <n v="28.7"/>
    <n v="-1.6891884425135686"/>
    <n v="-1.6891884425135686"/>
    <n v="42.1"/>
    <n v="-1.3429410623588991"/>
    <n v="-1.3429410623588991"/>
    <n v="14.6"/>
    <n v="-0.3564622586127808"/>
    <n v="-0.3564622586127808"/>
    <n v="-0.59500223900542804"/>
    <n v="-1.2627707901759975"/>
    <n v="-1.189078637358076"/>
    <n v="-1.0156172221798339"/>
    <n v="0.35568893334508844"/>
    <n v="0.3307661315695607"/>
    <n v="0.2891286292430405"/>
    <n v="0.2846769756208678"/>
  </r>
  <r>
    <x v="2"/>
    <n v="13063040417"/>
    <n v="60.4"/>
    <n v="-0.899191208596406"/>
    <n v="-0.899191208596406"/>
    <n v="66.599999999999994"/>
    <n v="-0.63045525354262344"/>
    <n v="-0.63045525354262344"/>
    <n v="36.6"/>
    <n v="-0.45226563355289984"/>
    <n v="-0.45226563355289984"/>
    <n v="12.3"/>
    <n v="-1.1130173615165073"/>
    <n v="-1.1130173615165073"/>
    <n v="10.6"/>
    <n v="-0.47367250085112589"/>
    <n v="-0.47367250085112589"/>
    <n v="8.9"/>
    <n v="0.23926194189948347"/>
    <n v="0.23926194189948347"/>
    <n v="64.099999999999994"/>
    <n v="-2.0113412653497917"/>
    <n v="-2.0113412653497917"/>
    <n v="69.900000000000006"/>
    <n v="-1.9270966873909785"/>
    <n v="-1.9270966873909785"/>
    <n v="59.4"/>
    <n v="-1.9254156222514365"/>
    <n v="-1.9254156222514365"/>
    <n v="23.8"/>
    <n v="-0.83702724127776507"/>
    <n v="-0.83702724127776507"/>
    <n v="64.900000000000006"/>
    <n v="-0.95434894625800781"/>
    <n v="-0.95434894625800781"/>
    <n v="23.2"/>
    <n v="-1.1234959180153195"/>
    <n v="-1.1234959180153195"/>
    <n v="41.1"/>
    <n v="-1.2711266583214387"/>
    <n v="-1.2711266583214387"/>
    <n v="20.399999999999999"/>
    <n v="-1.2266492088808254"/>
    <n v="-1.2266492088808254"/>
    <n v="-0.76295446878712436"/>
    <n v="-1.5631798503067265"/>
    <n v="-1.143905182868898"/>
    <n v="-1.1566798339875828"/>
    <n v="0.30660388255713694"/>
    <n v="0.26086931496097915"/>
    <n v="0.3017532863313267"/>
    <n v="0.24256858156814912"/>
  </r>
  <r>
    <x v="2"/>
    <n v="13063040509"/>
    <n v="51.1"/>
    <n v="-1.7881949916224424"/>
    <n v="-1.7881949916224424"/>
    <n v="48.5"/>
    <n v="-2.1722462326069536"/>
    <n v="-2.1722462326069536"/>
    <n v="26.3"/>
    <n v="-0.9458523177940239"/>
    <n v="-0.9458523177940239"/>
    <n v="12.5"/>
    <n v="-1.1023862736377141"/>
    <n v="-1.1023862736377141"/>
    <n v="10.5"/>
    <n v="-0.437960716573773"/>
    <n v="-0.437960716573773"/>
    <n v="1.8"/>
    <n v="1.0869469571820043"/>
    <n v="1.0869469571820043"/>
    <n v="17.899999999999999"/>
    <n v="0.30978989247354172"/>
    <n v="0.30978989247354172"/>
    <n v="20.100000000000001"/>
    <n v="0.53006979210031924"/>
    <n v="0.53006979210031924"/>
    <n v="26.7"/>
    <n v="1.0842303069922581"/>
    <n v="1.0842303069922581"/>
    <n v="15.4"/>
    <n v="-0.12712671341848727"/>
    <n v="-0.12712671341848727"/>
    <n v="67.5"/>
    <n v="-0.71008258644175304"/>
    <n v="-0.71008258644175304"/>
    <n v="8.6"/>
    <n v="0.37816060156185166"/>
    <n v="0.37816060156185166"/>
    <n v="22"/>
    <n v="0.100528458794055"/>
    <n v="0.100528458794055"/>
    <n v="21.5"/>
    <n v="-1.3916846649661443"/>
    <n v="-1.3916846649661443"/>
    <n v="-0.72141481179705169"/>
    <n v="0.49572446189136338"/>
    <n v="-0.40576954776299767"/>
    <n v="-0.21048663255622868"/>
    <n v="0.31874409752017763"/>
    <n v="0.73991897165809051"/>
    <n v="0.50804057126962499"/>
    <n v="0.52501533103125697"/>
  </r>
  <r>
    <x v="2"/>
    <n v="13063040510"/>
    <n v="51.6"/>
    <n v="-1.7403990893092145"/>
    <n v="-1.7403990893092145"/>
    <n v="53.3"/>
    <n v="-1.7633734867777391"/>
    <n v="-1.7633734867777391"/>
    <n v="23.6"/>
    <n v="-1.0752391185174253"/>
    <n v="-1.0752391185174253"/>
    <n v="15.8"/>
    <n v="-0.92697332363762308"/>
    <n v="-0.92697332363762308"/>
    <n v="13.9"/>
    <n v="-1.6521613820037753"/>
    <n v="-1.6521613820037753"/>
    <n v="15.2"/>
    <n v="-0.51290926884416177"/>
    <n v="-0.51290926884416177"/>
    <n v="19.7"/>
    <n v="0.21935621099990529"/>
    <n v="0.21935621099990529"/>
    <n v="40.299999999999997"/>
    <n v="-0.46661219355679312"/>
    <n v="-0.46661219355679312"/>
    <n v="47.7"/>
    <n v="-0.84856983105415162"/>
    <n v="-0.84856983105415162"/>
    <n v="20.3"/>
    <n v="-0.54123535466973272"/>
    <n v="-0.54123535466973272"/>
    <n v="64.2"/>
    <n v="-1.0201129662085384"/>
    <n v="-1.0201129662085384"/>
    <n v="20.2"/>
    <n v="-0.81493635919809249"/>
    <n v="-0.81493635919809249"/>
    <n v="33.6"/>
    <n v="-0.73251862804048573"/>
    <n v="-0.73251862804048573"/>
    <n v="14.5"/>
    <n v="-0.34145903533229732"/>
    <n v="-0.34145903533229732"/>
    <n v="-1.0645284940128619"/>
    <n v="-0.61880579309355921"/>
    <n v="-0.72725674719485356"/>
    <n v="-0.80353034476709162"/>
    <n v="0.21846705720046913"/>
    <n v="0.48059884062244163"/>
    <n v="0.41819431760148973"/>
    <n v="0.3479867193797439"/>
  </r>
  <r>
    <x v="2"/>
    <n v="13063040512"/>
    <n v="53.4"/>
    <n v="-1.5683338409815948"/>
    <n v="-1.5683338409815948"/>
    <n v="63.6"/>
    <n v="-0.88600071968588201"/>
    <n v="-0.88600071968588201"/>
    <n v="20.6"/>
    <n v="-1.2190022304323158"/>
    <n v="-1.2190022304323158"/>
    <n v="26.6"/>
    <n v="-0.35289457818277986"/>
    <n v="-0.35289457818277986"/>
    <n v="11.8"/>
    <n v="-0.90221391217936231"/>
    <n v="-0.90221391217936231"/>
    <n v="8.9"/>
    <n v="0.23926194189948347"/>
    <n v="0.23926194189948347"/>
    <n v="34.200000000000003"/>
    <n v="-0.509137334204388"/>
    <n v="-0.509137334204388"/>
    <n v="38.799999999999997"/>
    <n v="-0.39260115501789861"/>
    <n v="-0.39260115501789861"/>
    <n v="46.6"/>
    <n v="-0.74732791906124429"/>
    <n v="-0.74732791906124429"/>
    <n v="13.5"/>
    <n v="3.3446025025873218E-2"/>
    <n v="3.3446025025873218E-2"/>
    <n v="55.9"/>
    <n v="-1.7998863456219691"/>
    <n v="-1.7998863456219691"/>
    <n v="14.6"/>
    <n v="-0.23895851607260221"/>
    <n v="-0.23895851607260221"/>
    <n v="22.7"/>
    <n v="5.025837596783278E-2"/>
    <n v="5.025837596783278E-2"/>
    <n v="16.899999999999999"/>
    <n v="-0.70153639406390178"/>
    <n v="-0.70153639406390178"/>
    <n v="-0.74261723910954835"/>
    <n v="-0.36882768301775654"/>
    <n v="-0.67253071994766012"/>
    <n v="-0.59465854735832169"/>
    <n v="0.31254756042856247"/>
    <n v="0.53876178054350998"/>
    <n v="0.43348863891502881"/>
    <n v="0.41033673430627154"/>
  </r>
  <r>
    <x v="2"/>
    <n v="13063040513"/>
    <n v="55.4"/>
    <n v="-1.3771502317286837"/>
    <n v="-1.3771502317286837"/>
    <n v="65.099999999999994"/>
    <n v="-0.75822798661425306"/>
    <n v="-0.75822798661425306"/>
    <n v="22.6"/>
    <n v="-1.1231601558223889"/>
    <n v="-1.1231601558223889"/>
    <n v="25.8"/>
    <n v="-0.3954189296979535"/>
    <n v="-0.3954189296979535"/>
    <n v="10.1"/>
    <n v="-0.2951135794643609"/>
    <n v="-0.2951135794643609"/>
    <n v="13.5"/>
    <n v="-0.30994243419905121"/>
    <n v="-0.30994243419905121"/>
    <n v="7.5"/>
    <n v="0.83229560765455191"/>
    <n v="0.83229560765455191"/>
    <n v="23.6"/>
    <n v="0.35737736884289878"/>
    <n v="0.35737736884289878"/>
    <n v="34.1"/>
    <n v="0.403148353585428"/>
    <n v="0.403148353585428"/>
    <n v="14.6"/>
    <n v="-5.9517139336651224E-2"/>
    <n v="-5.9517139336651224E-2"/>
    <n v="57.9"/>
    <n v="-1.6119891457633113"/>
    <n v="-1.6119891457633113"/>
    <n v="7.9"/>
    <n v="0.45015783195253783"/>
    <n v="0.45015783195253783"/>
    <n v="23.9"/>
    <n v="-3.5918908877119647E-2"/>
    <n v="-3.5918908877119647E-2"/>
    <n v="16.7"/>
    <n v="-0.67152994750293493"/>
    <n v="-0.67152994750293493"/>
    <n v="-0.4895311014103057"/>
    <n v="0.23366952769722518"/>
    <n v="-0.46732004254770698"/>
    <n v="-0.24106053875359582"/>
    <n v="0.38651350859632944"/>
    <n v="0.67894609131696282"/>
    <n v="0.49083901121498141"/>
    <n v="0.51588875898363185"/>
  </r>
  <r>
    <x v="2"/>
    <n v="13063040514"/>
    <n v="57.6"/>
    <n v="-1.1668482615504812"/>
    <n v="-1.1668482615504812"/>
    <n v="66.7"/>
    <n v="-0.62193707133784737"/>
    <n v="-0.62193707133784737"/>
    <n v="21.3"/>
    <n v="-1.1854575043188413"/>
    <n v="-1.1854575043188413"/>
    <n v="18.7"/>
    <n v="-0.77282254939511896"/>
    <n v="-0.77282254939511896"/>
    <n v="12.7"/>
    <n v="-1.2236199706755388"/>
    <n v="-1.2236199706755388"/>
    <n v="20.5"/>
    <n v="-1.1456882239142128"/>
    <n v="-1.1456882239142128"/>
    <n v="37.799999999999997"/>
    <n v="-0.69000469715166046"/>
    <n v="-0.69000469715166046"/>
    <n v="47.4"/>
    <n v="-0.81693110930756052"/>
    <n v="-0.81693110930756052"/>
    <n v="56.1"/>
    <n v="-1.6216898862727154"/>
    <n v="-1.6216898862727154"/>
    <n v="29.3"/>
    <n v="-1.3018430630903874"/>
    <n v="-1.3018430630903874"/>
    <n v="60.3"/>
    <n v="-1.386512505932922"/>
    <n v="-1.386512505932922"/>
    <n v="17.899999999999999"/>
    <n v="-0.57837403077155169"/>
    <n v="-0.57837403077155169"/>
    <n v="44"/>
    <n v="-1.4793884300300737"/>
    <n v="-1.4793884300300737"/>
    <n v="16.600000000000001"/>
    <n v="-0.65652672422245162"/>
    <n v="-0.65652672422245162"/>
    <n v="-0.97233975404910011"/>
    <n v="-1.246821352890221"/>
    <n v="-1.0252004227392497"/>
    <n v="-1.0814538432261902"/>
    <n v="0.24540977173947942"/>
    <n v="0.33447712115319328"/>
    <n v="0.33492778910802018"/>
    <n v="0.26502418210887929"/>
  </r>
  <r>
    <x v="2"/>
    <n v="13063040515"/>
    <n v="58.6"/>
    <n v="-1.0712564569240257"/>
    <n v="-1.0712564569240257"/>
    <n v="68.400000000000006"/>
    <n v="-0.47712797385666689"/>
    <n v="-0.47712797385666689"/>
    <n v="29.3"/>
    <n v="-0.80208920587913346"/>
    <n v="-0.80208920587913346"/>
    <n v="17.7"/>
    <n v="-0.8259779887890859"/>
    <n v="-0.8259779887890859"/>
    <n v="10.1"/>
    <n v="-0.2951135794643609"/>
    <n v="-0.2951135794643609"/>
    <n v="9.8000000000000007"/>
    <n v="0.13180891179324836"/>
    <n v="0.13180891179324836"/>
    <n v="26.3"/>
    <n v="-0.11223395440342819"/>
    <n v="-0.11223395440342819"/>
    <n v="37.1"/>
    <n v="-0.30872197800715173"/>
    <n v="-0.30872197800715173"/>
    <n v="42.3"/>
    <n v="-0.3515640812707887"/>
    <n v="-0.3515640812707887"/>
    <n v="12.3"/>
    <n v="0.13486038614862714"/>
    <n v="0.13486038614862714"/>
    <n v="61.3"/>
    <n v="-1.2925639060035929"/>
    <n v="-1.2925639060035929"/>
    <n v="13.9"/>
    <n v="-0.16696128568191601"/>
    <n v="-0.16696128568191601"/>
    <n v="30.9"/>
    <n v="-0.53861973713934241"/>
    <n v="-0.53861973713934241"/>
    <n v="22.4"/>
    <n v="-1.5267136744904959"/>
    <n v="-1.5267136744904959"/>
    <n v="-0.49314146393192182"/>
    <n v="-0.17514189104310443"/>
    <n v="-0.88121465082883677"/>
    <n v="-0.51649933526795433"/>
    <n v="0.38545835840292747"/>
    <n v="0.58382706677505303"/>
    <n v="0.37516759402257732"/>
    <n v="0.43366792645828306"/>
  </r>
  <r>
    <x v="2"/>
    <n v="13063040516"/>
    <n v="59.5"/>
    <n v="-0.98522383276021586"/>
    <n v="-0.98522383276021586"/>
    <n v="68.400000000000006"/>
    <n v="-0.47712797385666689"/>
    <n v="-0.47712797385666689"/>
    <n v="31.8"/>
    <n v="-0.68228661261672463"/>
    <n v="-0.68228661261672463"/>
    <n v="18.2"/>
    <n v="-0.79940026909210249"/>
    <n v="-0.79940026909210249"/>
    <n v="12.2"/>
    <n v="-1.0450610492887737"/>
    <n v="-1.0450610492887737"/>
    <n v="12"/>
    <n v="-0.13085405068865946"/>
    <n v="-0.13085405068865946"/>
    <n v="49.6"/>
    <n v="-1.2828477201454993"/>
    <n v="-1.2828477201454993"/>
    <n v="51"/>
    <n v="-0.99455760180090735"/>
    <n v="-0.99455760180090735"/>
    <n v="59.4"/>
    <n v="-1.9254156222514365"/>
    <n v="-1.9254156222514365"/>
    <n v="21.2"/>
    <n v="-0.61729612551179802"/>
    <n v="-0.61729612551179802"/>
    <n v="64.400000000000006"/>
    <n v="-1.0013232462226724"/>
    <n v="-1.0013232462226724"/>
    <n v="22.8"/>
    <n v="-1.082354643506356"/>
    <n v="-1.082354643506356"/>
    <n v="30.2"/>
    <n v="-0.48834965431312022"/>
    <n v="-0.48834965431312022"/>
    <n v="16.3"/>
    <n v="-0.61151705438100101"/>
    <n v="-0.61151705438100101"/>
    <n v="-0.77182878692123469"/>
    <n v="-1.1790897831880474"/>
    <n v="-0.79588614960578741"/>
    <n v="-0.91560157323835656"/>
    <n v="0.30401030962936193"/>
    <n v="0.35023636990562435"/>
    <n v="0.39901441025524942"/>
    <n v="0.31453250078869799"/>
  </r>
  <r>
    <x v="2"/>
    <n v="13063040518"/>
    <n v="61.1"/>
    <n v="-0.83227694535788677"/>
    <n v="-0.83227694535788677"/>
    <n v="72.3"/>
    <n v="-0.14491886787043062"/>
    <n v="-0.14491886787043062"/>
    <n v="34.799999999999997"/>
    <n v="-0.5385235007018343"/>
    <n v="-0.5385235007018343"/>
    <n v="16"/>
    <n v="-0.91634223575882967"/>
    <n v="-0.91634223575882967"/>
    <n v="15.9"/>
    <n v="-2.3663970675508352"/>
    <n v="-2.3663970675508352"/>
    <n v="20.6"/>
    <n v="-1.1576274494815724"/>
    <n v="-1.1576274494815724"/>
    <n v="62.4"/>
    <n v="-1.9259316772913577"/>
    <n v="-1.9259316772913577"/>
    <n v="55.5"/>
    <n v="-1.2165907174175909"/>
    <n v="-1.2165907174175909"/>
    <n v="49.7"/>
    <n v="-1.0326460346776192"/>
    <n v="-1.0326460346776192"/>
    <n v="16.399999999999999"/>
    <n v="-0.21163868102078209"/>
    <n v="-0.21163868102078209"/>
    <n v="63.4"/>
    <n v="-1.0952718461520019"/>
    <n v="-1.0952718461520019"/>
    <n v="17.8"/>
    <n v="-0.568088712144311"/>
    <n v="-0.568088712144311"/>
    <n v="46.9"/>
    <n v="-1.6876502017387089"/>
    <n v="-1.6876502017387089"/>
    <n v="24.8"/>
    <n v="-1.886791033222101"/>
    <n v="-1.886791033222101"/>
    <n v="-1.1260025348589637"/>
    <n v="-0.820291811038664"/>
    <n v="-1.3094504483142808"/>
    <n v="-1.085248264737303"/>
    <n v="0.20050089848382932"/>
    <n v="0.43371865918126357"/>
    <n v="0.25548823459971853"/>
    <n v="0.26389151489008561"/>
  </r>
  <r>
    <x v="2"/>
    <n v="13063040519"/>
    <n v="52.6"/>
    <n v="-1.6448072846827591"/>
    <n v="-1.6448072846827591"/>
    <n v="63"/>
    <n v="-0.93710981291453399"/>
    <n v="-0.93710981291453399"/>
    <n v="25.2"/>
    <n v="-0.99856545882948389"/>
    <n v="-0.99856545882948389"/>
    <n v="17.100000000000001"/>
    <n v="-0.85787125242546602"/>
    <n v="-0.85787125242546602"/>
    <n v="9.1999999999999993"/>
    <n v="2.6292479031816276E-2"/>
    <n v="2.6292479031816276E-2"/>
    <n v="6.7"/>
    <n v="0.50192490438139137"/>
    <n v="0.50192490438139137"/>
    <n v="55"/>
    <n v="-1.5541487645664083"/>
    <n v="-1.5541487645664083"/>
    <n v="59.5"/>
    <n v="-1.4139534868546428"/>
    <n v="-1.4139534868546428"/>
    <n v="59.2"/>
    <n v="-1.9070080018890903"/>
    <n v="-1.9070080018890903"/>
    <n v="17.399999999999999"/>
    <n v="-0.29615064862307705"/>
    <n v="-0.29615064862307705"/>
    <n v="55.2"/>
    <n v="-1.865650365572499"/>
    <n v="-1.865650365572499"/>
    <n v="16.100000000000001"/>
    <n v="-0.39323829548121586"/>
    <n v="-0.39323829548121586"/>
    <n v="34.4"/>
    <n v="-0.78997015127045389"/>
    <n v="-0.78997015127045389"/>
    <n v="14.7"/>
    <n v="-0.37146548189326428"/>
    <n v="-0.37146548189326428"/>
    <n v="-0.78061217000077765"/>
    <n v="-1.2057040457889368"/>
    <n v="-0.85508107355435814"/>
    <n v="-0.94713242978135759"/>
    <n v="0.3014433130190175"/>
    <n v="0.34404397267440412"/>
    <n v="0.38247116323842201"/>
    <n v="0.3051202708922181"/>
  </r>
  <r>
    <x v="2"/>
    <n v="13063040520"/>
    <n v="51.4"/>
    <n v="-1.7595174502345059"/>
    <n v="-1.7595174502345059"/>
    <n v="51.4"/>
    <n v="-1.9252189486684699"/>
    <n v="-1.9252189486684699"/>
    <n v="25.3"/>
    <n v="-0.99377335509898745"/>
    <n v="-0.99377335509898745"/>
    <n v="13.1"/>
    <n v="-1.0704930100013339"/>
    <n v="-1.0704930100013339"/>
    <n v="12"/>
    <n v="-0.97363748073406808"/>
    <n v="-0.97363748073406808"/>
    <n v="33.6"/>
    <n v="-2.7097267732383008"/>
    <n v="-2.7097267732383008"/>
    <n v="39.9"/>
    <n v="-0.795510658870903"/>
    <n v="-0.795510658870903"/>
    <n v="50.6"/>
    <n v="-0.97482132485720219"/>
    <n v="-0.97482132485720219"/>
    <n v="54"/>
    <n v="-1.4284098724680743"/>
    <n v="-1.4284098724680743"/>
    <n v="13.2"/>
    <n v="5.8799615306561775E-2"/>
    <n v="5.8799615306561775E-2"/>
    <n v="65.599999999999994"/>
    <n v="-0.88858492630747865"/>
    <n v="-0.88858492630747865"/>
    <n v="14.9"/>
    <n v="-0.26981447195432501"/>
    <n v="-0.26981447195432501"/>
    <n v="31"/>
    <n v="-0.54580117754308854"/>
    <n v="-0.54580117754308854"/>
    <n v="17"/>
    <n v="-0.71653961734438554"/>
    <n v="-0.71653961734438554"/>
    <n v="-1.4611253824066526"/>
    <n v="-0.78147719400623827"/>
    <n v="-0.60518504828731945"/>
    <n v="-0.94926254156673684"/>
    <n v="0.1025592277274346"/>
    <n v="0.44274973889392982"/>
    <n v="0.45230978112578879"/>
    <n v="0.30448441433685147"/>
  </r>
  <r>
    <x v="2"/>
    <n v="13063040521"/>
    <n v="52.6"/>
    <n v="-1.6448072846827591"/>
    <n v="-1.6448072846827591"/>
    <n v="63"/>
    <n v="-0.93710981291453399"/>
    <n v="-0.93710981291453399"/>
    <n v="20.8"/>
    <n v="-1.2094180229713232"/>
    <n v="-1.2094180229713232"/>
    <n v="18.7"/>
    <n v="-0.77282254939511896"/>
    <n v="-0.77282254939511896"/>
    <n v="15.5"/>
    <n v="-2.2235499304414232"/>
    <n v="-2.2235499304414232"/>
    <n v="5.9"/>
    <n v="0.59743870892026696"/>
    <n v="0.59743870892026696"/>
    <n v="47.4"/>
    <n v="-1.1723176650110545"/>
    <n v="-1.1723176650110545"/>
    <n v="39.700000000000003"/>
    <n v="-0.43700777814123559"/>
    <n v="-0.43700777814123559"/>
    <n v="34.700000000000003"/>
    <n v="0.34792549249838756"/>
    <n v="0.34792549249838756"/>
    <n v="30.1"/>
    <n v="-1.3694526371722235"/>
    <n v="-1.3694526371722235"/>
    <n v="55.2"/>
    <n v="-1.865650365572499"/>
    <n v="-1.865650365572499"/>
    <n v="20.2"/>
    <n v="-0.81493635919809249"/>
    <n v="-0.81493635919809249"/>
    <n v="29.2"/>
    <n v="-0.4165352502756598"/>
    <n v="-0.4165352502756598"/>
    <n v="21.5"/>
    <n v="-1.3916846649661443"/>
    <n v="-1.3916846649661443"/>
    <n v="-1.0517980794994211"/>
    <n v="-0.4861783076050239"/>
    <n v="-1.1222016600030988"/>
    <n v="-0.88672601570251464"/>
    <n v="0.22218759752170289"/>
    <n v="0.51145756048400415"/>
    <n v="0.30781878512673388"/>
    <n v="0.32315210125992921"/>
  </r>
  <r>
    <x v="2"/>
    <n v="13063040522"/>
    <n v="52.6"/>
    <n v="-1.6448072846827591"/>
    <n v="-1.6448072846827591"/>
    <n v="63"/>
    <n v="-0.93710981291453399"/>
    <n v="-0.93710981291453399"/>
    <n v="22.4"/>
    <n v="-1.1327443632833818"/>
    <n v="-1.1327443632833818"/>
    <n v="21.7"/>
    <n v="-0.61335623121321803"/>
    <n v="-0.61335623121321803"/>
    <n v="11.4"/>
    <n v="-0.75936677506995021"/>
    <n v="-0.75936677506995021"/>
    <n v="1.4"/>
    <n v="1.1347038594514423"/>
    <n v="1.1347038594514423"/>
    <n v="30"/>
    <n v="-0.29812541076590293"/>
    <n v="-0.29812541076590293"/>
    <n v="61.7"/>
    <n v="-1.5225030100450216"/>
    <n v="-1.5225030100450216"/>
    <n v="53.7"/>
    <n v="-1.4007984419245543"/>
    <n v="-1.4007984419245543"/>
    <n v="24.4"/>
    <n v="-0.88773442183914186"/>
    <n v="-0.88773442183914186"/>
    <n v="55.2"/>
    <n v="-1.865650365572499"/>
    <n v="-1.865650365572499"/>
    <n v="18.3"/>
    <n v="-0.61951530528051557"/>
    <n v="-0.61951530528051557"/>
    <n v="35.200000000000003"/>
    <n v="-0.84742167450042249"/>
    <n v="-0.84742167450042249"/>
    <n v="26.6"/>
    <n v="-2.1568490522708048"/>
    <n v="-2.1568490522708048"/>
    <n v="-0.60725800263975771"/>
    <n v="-1.2703452912695725"/>
    <n v="-1.3723590994060604"/>
    <n v="-1.0833207977717969"/>
    <n v="0.35210711260226096"/>
    <n v="0.32900375624836126"/>
    <n v="0.23790710964699616"/>
    <n v="0.26446688023648757"/>
  </r>
  <r>
    <x v="2"/>
    <n v="13063040523"/>
    <n v="57.1"/>
    <n v="-1.2146441638637091"/>
    <n v="-1.2146441638637091"/>
    <n v="66.400000000000006"/>
    <n v="-0.64749161795217303"/>
    <n v="-0.64749161795217303"/>
    <n v="18.100000000000001"/>
    <n v="-1.3388048236947245"/>
    <n v="-1.3388048236947245"/>
    <n v="26.6"/>
    <n v="-0.35289457818277986"/>
    <n v="-0.35289457818277986"/>
    <n v="14.4"/>
    <n v="-1.8307203033905401"/>
    <n v="-1.8307203033905401"/>
    <n v="11.5"/>
    <n v="-7.1157922851862204E-2"/>
    <n v="-7.1157922851862204E-2"/>
    <n v="27.5"/>
    <n v="-0.1725230753858524"/>
    <n v="-0.1725230753858524"/>
    <n v="48.3"/>
    <n v="-0.86133773243089706"/>
    <n v="-0.86133773243089706"/>
    <n v="40.4"/>
    <n v="-0.17669168782849462"/>
    <n v="-0.17669168782849462"/>
    <n v="16"/>
    <n v="-0.17783389397986421"/>
    <n v="-0.17783389397986421"/>
    <n v="59.8"/>
    <n v="-1.4334868058975863"/>
    <n v="-1.4334868058975863"/>
    <n v="27.5"/>
    <n v="-1.5657646189866781"/>
    <n v="-1.5657646189866781"/>
    <n v="40.799999999999997"/>
    <n v="-1.2495823371102004"/>
    <n v="-1.2495823371102004"/>
    <n v="9.8000000000000007"/>
    <n v="0.36369245885042845"/>
    <n v="0.36369245885042845"/>
    <n v="-0.80403378361737732"/>
    <n v="-0.40528777141308531"/>
    <n v="-0.97128532578600923"/>
    <n v="-0.72686896027215731"/>
    <n v="0.29459820536310322"/>
    <n v="0.53027853402960001"/>
    <n v="0.34999547916212981"/>
    <n v="0.37087079720568944"/>
  </r>
  <r>
    <x v="2"/>
    <n v="13063040524"/>
    <n v="55.9"/>
    <n v="-1.3293543294154559"/>
    <n v="-1.3293543294154559"/>
    <n v="65.400000000000006"/>
    <n v="-0.73267343999992607"/>
    <n v="-0.73267343999992607"/>
    <n v="27"/>
    <n v="-0.91230759168054953"/>
    <n v="-0.91230759168054953"/>
    <n v="20.5"/>
    <n v="-0.67714275848597838"/>
    <n v="-0.67714275848597838"/>
    <n v="9"/>
    <n v="9.7716047586522026E-2"/>
    <n v="9.7716047586522026E-2"/>
    <n v="27.1"/>
    <n v="-1.9336771113599365"/>
    <n v="-1.9336771113599365"/>
    <n v="34.700000000000003"/>
    <n v="-0.53425780128039813"/>
    <n v="-0.53425780128039813"/>
    <n v="37.700000000000003"/>
    <n v="-0.33832639342270959"/>
    <n v="-0.33832639342270959"/>
    <n v="36.9"/>
    <n v="0.14544166851257365"/>
    <n v="0.14544166851257365"/>
    <n v="17"/>
    <n v="-0.26234586158215917"/>
    <n v="-0.26234586158215917"/>
    <n v="58.4"/>
    <n v="-1.5650148457986468"/>
    <n v="-1.5650148457986468"/>
    <n v="16.5"/>
    <n v="-0.43437956999017929"/>
    <n v="-0.43437956999017929"/>
    <n v="29.2"/>
    <n v="-0.4165352502756598"/>
    <n v="-0.4165352502756598"/>
    <n v="13.8"/>
    <n v="-0.23643647236891274"/>
    <n v="-0.23643647236891274"/>
    <n v="-0.86024242637653181"/>
    <n v="-0.15174352883076503"/>
    <n v="-0.66309153460834969"/>
    <n v="-0.55835916327188218"/>
    <n v="0.27817089095268388"/>
    <n v="0.58927121360532952"/>
    <n v="0.43612661467865171"/>
    <n v="0.42117241038935693"/>
  </r>
  <r>
    <x v="2"/>
    <n v="13063040525"/>
    <n v="61.1"/>
    <n v="-0.83227694535788677"/>
    <n v="-0.83227694535788677"/>
    <n v="72.3"/>
    <n v="-0.14491886787043062"/>
    <n v="-0.14491886787043062"/>
    <n v="18.8"/>
    <n v="-1.3052600975812503"/>
    <n v="-1.3052600975812503"/>
    <n v="16"/>
    <n v="-0.91634223575882967"/>
    <n v="-0.91634223575882967"/>
    <n v="8.6"/>
    <n v="0.24056318469593416"/>
    <n v="0.24056318469593416"/>
    <n v="16.100000000000001"/>
    <n v="-0.62036229895039707"/>
    <n v="-0.62036229895039707"/>
    <n v="23.7"/>
    <n v="1.8392474391824433E-2"/>
    <n v="1.8392474391824433E-2"/>
    <n v="51.2"/>
    <n v="-1.0044257402727601"/>
    <n v="-1.0044257402727601"/>
    <n v="52.4"/>
    <n v="-1.2811489095693001"/>
    <n v="-1.2811489095693001"/>
    <n v="11.8"/>
    <n v="0.17711636994977462"/>
    <n v="0.17711636994977462"/>
    <n v="63.4"/>
    <n v="-1.0952718461520019"/>
    <n v="-1.0952718461520019"/>
    <n v="17.2"/>
    <n v="-0.50637680038086552"/>
    <n v="-0.50637680038086552"/>
    <n v="22.9"/>
    <n v="3.5895495160340754E-2"/>
    <n v="3.5895495160340754E-2"/>
    <n v="16.7"/>
    <n v="-0.67152994750293493"/>
    <n v="-0.67152994750293493"/>
    <n v="-0.50860068377586232"/>
    <n v="-0.7028194266307618"/>
    <n v="-0.55932077471886543"/>
    <n v="-0.59024696170849655"/>
    <n v="0.38094030828731879"/>
    <n v="0.46105120935787536"/>
    <n v="0.46512750190788643"/>
    <n v="0.4116536302899737"/>
  </r>
  <r>
    <x v="2"/>
    <n v="13063040526"/>
    <n v="60.9"/>
    <n v="-0.85139530628317817"/>
    <n v="-0.85139530628317817"/>
    <n v="71.900000000000006"/>
    <n v="-0.17899159668953113"/>
    <n v="-0.17899159668953113"/>
    <n v="18.8"/>
    <n v="-1.3052600975812503"/>
    <n v="-1.3052600975812503"/>
    <n v="16"/>
    <n v="-0.91634223575882967"/>
    <n v="-0.91634223575882967"/>
    <n v="11.9"/>
    <n v="-0.9379256964567152"/>
    <n v="-0.9379256964567152"/>
    <n v="10.6"/>
    <n v="3.6295107254372891E-2"/>
    <n v="3.6295107254372891E-2"/>
    <n v="52.2"/>
    <n v="-1.4134741489407519"/>
    <n v="-1.4134741489407519"/>
    <n v="54.4"/>
    <n v="-1.1623159558224014"/>
    <n v="-1.1623159558224014"/>
    <n v="44.7"/>
    <n v="-0.5724555256189503"/>
    <n v="-0.5724555256189503"/>
    <n v="15"/>
    <n v="-9.3321926377569239E-2"/>
    <n v="-9.3321926377569239E-2"/>
    <n v="63.2"/>
    <n v="-1.1140615661378674"/>
    <n v="-1.1140615661378674"/>
    <n v="10.1"/>
    <n v="0.22388082215323818"/>
    <n v="0.22388082215323818"/>
    <n v="37.200000000000003"/>
    <n v="-0.99105048257534323"/>
    <n v="-0.99105048257534323"/>
    <n v="15.2"/>
    <n v="-0.44648159829568196"/>
    <n v="-0.44648159829568196"/>
    <n v="-0.79529913920798345"/>
    <n v="-0.60936446927297372"/>
    <n v="-0.58192820621391361"/>
    <n v="-0.662197271564957"/>
    <n v="0.29715095780352668"/>
    <n v="0.48279557356832059"/>
    <n v="0.45880938713231006"/>
    <n v="0.39017584846795422"/>
  </r>
  <r>
    <x v="2"/>
    <n v="13063040606"/>
    <n v="64.400000000000006"/>
    <n v="-0.51682399009058311"/>
    <n v="-0.51682399009058311"/>
    <n v="66.900000000000006"/>
    <n v="-0.60490070692829645"/>
    <n v="-0.60490070692829645"/>
    <n v="25.3"/>
    <n v="-0.99377335509898745"/>
    <n v="-0.99377335509898745"/>
    <n v="12.5"/>
    <n v="-1.1023862736377141"/>
    <n v="-1.1023862736377141"/>
    <n v="10"/>
    <n v="-0.25940179518700801"/>
    <n v="-0.25940179518700801"/>
    <n v="6.7"/>
    <n v="0.50192490438139137"/>
    <n v="0.50192490438139137"/>
    <n v="32.799999999999997"/>
    <n v="-0.43880002639155941"/>
    <n v="-0.43880002639155941"/>
    <n v="46.6"/>
    <n v="-0.77745855542015019"/>
    <n v="-0.77745855542015019"/>
    <n v="52.6"/>
    <n v="-1.2995565299316472"/>
    <n v="-1.2995565299316472"/>
    <n v="23.8"/>
    <n v="-0.83702724127776507"/>
    <n v="-0.83702724127776507"/>
    <n v="75.400000000000006"/>
    <n v="3.2111352999946233E-2"/>
    <n v="3.2111352999946233E-2"/>
    <n v="21.8"/>
    <n v="-0.97950145723394699"/>
    <n v="-0.97950145723394699"/>
    <n v="27.2"/>
    <n v="-0.27290644220073901"/>
    <n v="-0.27290644220073901"/>
    <n v="13.8"/>
    <n v="-0.23643647236891274"/>
    <n v="-0.23643647236891274"/>
    <n v="-0.4877373204218225"/>
    <n v="-0.97134744220985425"/>
    <n v="-0.36418325470091312"/>
    <n v="-0.60775600577752997"/>
    <n v="0.38703775189477563"/>
    <n v="0.39857222336780451"/>
    <n v="0.51966272183168938"/>
    <n v="0.40642703113873935"/>
  </r>
  <r>
    <x v="2"/>
    <n v="13063040608"/>
    <n v="64.400000000000006"/>
    <n v="-0.51682399009058311"/>
    <n v="-0.51682399009058311"/>
    <n v="66.900000000000006"/>
    <n v="-0.60490070692829645"/>
    <n v="-0.60490070692829645"/>
    <n v="39.4"/>
    <n v="-0.31808672909900215"/>
    <n v="-0.31808672909900215"/>
    <n v="12.3"/>
    <n v="-1.1130173615165073"/>
    <n v="-1.1130173615165073"/>
    <n v="12.6"/>
    <n v="-1.187908186398186"/>
    <n v="-1.187908186398186"/>
    <n v="13.6"/>
    <n v="-0.32188165976641059"/>
    <n v="-0.32188165976641059"/>
    <n v="15.9"/>
    <n v="0.41027176077758204"/>
    <n v="0.41027176077758204"/>
    <n v="20.3"/>
    <n v="0.52020165362846671"/>
    <n v="0.52020165362846671"/>
    <n v="38.1"/>
    <n v="3.4995946338492838E-2"/>
    <n v="3.4995946338492838E-2"/>
    <n v="7.7"/>
    <n v="0.52361543711918401"/>
    <n v="0.52361543711918401"/>
    <n v="75.400000000000006"/>
    <n v="3.2111352999946233E-2"/>
    <n v="3.2111352999946233E-2"/>
    <n v="7.1"/>
    <n v="0.53244038097046509"/>
    <n v="0.53244038097046509"/>
    <n v="17.5"/>
    <n v="0.42369327696262682"/>
    <n v="0.42369327696262682"/>
    <n v="15.2"/>
    <n v="-0.44648159829568196"/>
    <n v="-0.44648159829568196"/>
    <n v="-0.52176383900305756"/>
    <n v="0.35960434569538119"/>
    <n v="0.13544085315933907"/>
    <n v="-8.9062133827791014E-3"/>
    <n v="0.37709329688594362"/>
    <n v="0.70824761396219083"/>
    <n v="0.65929302254928579"/>
    <n v="0.58518880729891776"/>
  </r>
  <r>
    <x v="2"/>
    <n v="13063040609"/>
    <n v="60.3"/>
    <n v="-0.9087503890590517"/>
    <n v="-0.9087503890590517"/>
    <n v="66.099999999999994"/>
    <n v="-0.6730461645664999"/>
    <n v="-0.6730461645664999"/>
    <n v="38.799999999999997"/>
    <n v="-0.34683935148198031"/>
    <n v="-0.34683935148198031"/>
    <n v="20.6"/>
    <n v="-0.67182721454658167"/>
    <n v="-0.67182721454658167"/>
    <n v="11.4"/>
    <n v="-0.75936677506995021"/>
    <n v="-0.75936677506995021"/>
    <n v="11"/>
    <n v="-1.1461795015064955E-2"/>
    <n v="-1.1461795015064955E-2"/>
    <n v="1.9"/>
    <n v="1.1136448389058651"/>
    <n v="1.1136448389058651"/>
    <n v="16.3"/>
    <n v="0.71756442306551871"/>
    <n v="0.71756442306551871"/>
    <n v="31.2"/>
    <n v="0.67005884883945621"/>
    <n v="0.67005884883945621"/>
    <n v="16.899999999999999"/>
    <n v="-0.25389466482192957"/>
    <n v="-0.25389466482192957"/>
    <n v="68.400000000000006"/>
    <n v="-0.62552884650535645"/>
    <n v="-0.62552884650535645"/>
    <n v="8.5"/>
    <n v="0.38844592018909252"/>
    <n v="0.38844592018909252"/>
    <n v="20"/>
    <n v="0.24415726686897582"/>
    <n v="0.24415726686897582"/>
    <n v="13"/>
    <n v="-0.1164106861250444"/>
    <n v="-0.1164106861250444"/>
    <n v="-0.32252097869046631"/>
    <n v="0.37790953569434849"/>
    <n v="-2.7334086393083129E-2"/>
    <n v="9.3514902035996827E-3"/>
    <n v="0.43532322292081721"/>
    <n v="0.71250672155297468"/>
    <n v="0.61380219574284489"/>
    <n v="0.59063888770832318"/>
  </r>
  <r>
    <x v="2"/>
    <n v="13063040611"/>
    <n v="57.3"/>
    <n v="-1.1955258029384184"/>
    <n v="-1.1955258029384184"/>
    <n v="64.400000000000006"/>
    <n v="-0.81785526204767922"/>
    <n v="-0.81785526204767922"/>
    <n v="34.299999999999997"/>
    <n v="-0.56248401935431602"/>
    <n v="-0.56248401935431602"/>
    <n v="14.3"/>
    <n v="-1.0067064827285734"/>
    <n v="-1.0067064827285734"/>
    <n v="9.1"/>
    <n v="6.2004263309169153E-2"/>
    <n v="6.2004263309169153E-2"/>
    <n v="22.3"/>
    <n v="-1.3605942841266829"/>
    <n v="-1.3605942841266829"/>
    <n v="52.6"/>
    <n v="-1.4335705226015598"/>
    <n v="-1.4335705226015598"/>
    <n v="62.4"/>
    <n v="-1.5570414946965054"/>
    <n v="-1.5570414946965054"/>
    <n v="42.7"/>
    <n v="-0.3883793219954827"/>
    <n v="-0.3883793219954827"/>
    <n v="34.5"/>
    <n v="-1.7413052946223213"/>
    <n v="-1.7413052946223213"/>
    <n v="65.8"/>
    <n v="-0.86979520632161256"/>
    <n v="-0.86979520632161256"/>
    <n v="31.6"/>
    <n v="-1.9874626827035553"/>
    <n v="-1.9874626827035553"/>
    <n v="46.6"/>
    <n v="-1.6661058805274709"/>
    <n v="-1.6661058805274709"/>
    <n v="21.7"/>
    <n v="-1.4216911115271114"/>
    <n v="-1.4216911115271114"/>
    <n v="-0.90210458721258013"/>
    <n v="-1.2289087037714366"/>
    <n v="-1.4862637202699374"/>
    <n v="-1.2057590037513179"/>
    <n v="0.26593642229810477"/>
    <n v="0.33864489542033654"/>
    <n v="0.20607410516596431"/>
    <n v="0.22791803034336233"/>
  </r>
  <r>
    <x v="2"/>
    <n v="13063040612"/>
    <n v="60.4"/>
    <n v="-0.899191208596406"/>
    <n v="-0.899191208596406"/>
    <n v="66.5"/>
    <n v="-0.63897343574739818"/>
    <n v="-0.63897343574739818"/>
    <n v="41.2"/>
    <n v="-0.23182886195006763"/>
    <n v="-0.23182886195006763"/>
    <n v="12.8"/>
    <n v="-1.0864396418195239"/>
    <n v="-1.0864396418195239"/>
    <n v="10.8"/>
    <n v="-0.54509606940583233"/>
    <n v="-0.54509606940583233"/>
    <n v="20.2"/>
    <n v="-1.1098705472121342"/>
    <n v="-1.1098705472121342"/>
    <n v="55.9"/>
    <n v="-1.5993656053032264"/>
    <n v="-1.5993656053032264"/>
    <n v="50.5"/>
    <n v="-0.96988725562127587"/>
    <n v="-0.96988725562127587"/>
    <n v="49.7"/>
    <n v="-1.0326460346776192"/>
    <n v="-1.0326460346776192"/>
    <n v="22"/>
    <n v="-0.68490569959363412"/>
    <n v="-0.68490569959363412"/>
    <n v="71.599999999999994"/>
    <n v="-0.32489332673150489"/>
    <n v="-0.32489332673150489"/>
    <n v="21.4"/>
    <n v="-0.93836018272498312"/>
    <n v="-0.93836018272498312"/>
    <n v="31.4"/>
    <n v="-0.57452693915807262"/>
    <n v="-0.57452693915807262"/>
    <n v="15"/>
    <n v="-0.416475151734715"/>
    <n v="-0.416475151734715"/>
    <n v="-0.87296648143351263"/>
    <n v="-0.89581299663084302"/>
    <n v="-0.56356390008731894"/>
    <n v="-0.77744779271722475"/>
    <n v="0.27445220922090574"/>
    <n v="0.41614698388923987"/>
    <n v="0.46394167267775382"/>
    <n v="0.35577258386602739"/>
  </r>
  <r>
    <x v="2"/>
    <n v="13063040613"/>
    <n v="60.2"/>
    <n v="-0.91830956952169662"/>
    <n v="-0.91830956952169662"/>
    <n v="65.2"/>
    <n v="-0.74970980440947699"/>
    <n v="-0.74970980440947699"/>
    <n v="39"/>
    <n v="-0.3372551440209875"/>
    <n v="-0.3372551440209875"/>
    <n v="22.7"/>
    <n v="-0.56020079181925109"/>
    <n v="-0.56020079181925109"/>
    <n v="9.9"/>
    <n v="-0.22369001090965512"/>
    <n v="-0.22369001090965512"/>
    <n v="6.9"/>
    <n v="0.47804645324667244"/>
    <n v="0.47804645324667244"/>
    <n v="30.7"/>
    <n v="-0.33329406467231704"/>
    <n v="-0.33329406467231704"/>
    <n v="30.3"/>
    <n v="2.6794730035836718E-2"/>
    <n v="2.6794730035836718E-2"/>
    <n v="49.2"/>
    <n v="-0.98662698377175229"/>
    <n v="-0.98662698377175229"/>
    <n v="12"/>
    <n v="0.16021397642931567"/>
    <n v="0.16021397642931567"/>
    <n v="73.7"/>
    <n v="-0.12760126687991327"/>
    <n v="-0.12760126687991327"/>
    <n v="11.3"/>
    <n v="0.1004569986263473"/>
    <n v="0.1004569986263473"/>
    <n v="19.100000000000001"/>
    <n v="0.30879023050269006"/>
    <n v="0.30879023050269006"/>
    <n v="17.600000000000001"/>
    <n v="-0.80655895702728697"/>
    <n v="-0.80655895702728697"/>
    <n v="-0.37777327601524452"/>
    <n v="-0.26653942576886663"/>
    <n v="-0.13122824869454072"/>
    <n v="-0.25851365015955063"/>
    <n v="0.41917540622399296"/>
    <n v="0.56256140747561967"/>
    <n v="0.58476682115476974"/>
    <n v="0.51067885620989373"/>
  </r>
  <r>
    <x v="2"/>
    <n v="13063040614"/>
    <n v="60.2"/>
    <n v="-0.91830956952169662"/>
    <n v="-0.91830956952169662"/>
    <n v="65.2"/>
    <n v="-0.74970980440947699"/>
    <n v="-0.74970980440947699"/>
    <n v="42.8"/>
    <n v="-0.15515520226212631"/>
    <n v="-0.15515520226212631"/>
    <n v="25.3"/>
    <n v="-0.42199664939493697"/>
    <n v="-0.42199664939493697"/>
    <n v="11"/>
    <n v="-0.61651963796053799"/>
    <n v="-0.61651963796053799"/>
    <n v="15.1"/>
    <n v="-0.50097004327680239"/>
    <n v="-0.50097004327680239"/>
    <n v="20.7"/>
    <n v="0.16911527684788508"/>
    <n v="0.16911527684788508"/>
    <n v="19.600000000000001"/>
    <n v="0.55474013827995083"/>
    <n v="0.55474013827995083"/>
    <n v="30.5"/>
    <n v="0.73448552010766976"/>
    <n v="0.73448552010766976"/>
    <n v="10.5"/>
    <n v="0.28698192783275817"/>
    <n v="0.28698192783275817"/>
    <n v="73.7"/>
    <n v="-0.12760126687991327"/>
    <n v="-0.12760126687991327"/>
    <n v="12.5"/>
    <n v="-2.2966824900543404E-2"/>
    <n v="-2.2966824900543404E-2"/>
    <n v="13.8"/>
    <n v="0.68940657190123023"/>
    <n v="0.68940657190123023"/>
    <n v="6.9"/>
    <n v="0.79878593398445086"/>
    <n v="0.79878593398445086"/>
    <n v="-0.45622080428252743"/>
    <n v="0.52540252874012616"/>
    <n v="0.33440610352630606"/>
    <n v="0.13452927599463493"/>
    <n v="0.39624864357133965"/>
    <n v="0.74682423075687565"/>
    <n v="0.71489798096506774"/>
    <n v="0.62800552556640776"/>
  </r>
  <r>
    <x v="2"/>
    <n v="13063040615"/>
    <n v="60.4"/>
    <n v="-0.899191208596406"/>
    <n v="-0.899191208596406"/>
    <n v="66.599999999999994"/>
    <n v="-0.63045525354262344"/>
    <n v="-0.63045525354262344"/>
    <n v="47.3"/>
    <n v="6.0489465610209459E-2"/>
    <n v="6.0489465610209459E-2"/>
    <n v="25.3"/>
    <n v="-0.42199664939493697"/>
    <n v="-0.42199664939493697"/>
    <n v="11.3188"/>
    <n v="-0.73036880623673928"/>
    <n v="-0.73036880623673928"/>
    <n v="3.8"/>
    <n v="0.84816244583481548"/>
    <n v="0.84816244583481548"/>
    <n v="37.252000000000002"/>
    <n v="-0.66247266523635362"/>
    <n v="-0.66247266523635362"/>
    <n v="49.7"/>
    <n v="-0.93041470173386553"/>
    <n v="-0.93041470173386553"/>
    <n v="46.8"/>
    <n v="-0.76573553942359074"/>
    <n v="-0.76573553942359074"/>
    <n v="14.6"/>
    <n v="-5.9517139336651224E-2"/>
    <n v="-5.9517139336651224E-2"/>
    <n v="64.900000000000006"/>
    <n v="-0.95434894625800781"/>
    <n v="-0.95434894625800781"/>
    <n v="10"/>
    <n v="0.23416614078047904"/>
    <n v="0.23416614078047904"/>
    <n v="21.2"/>
    <n v="0.15797998202402339"/>
    <n v="0.15797998202402339"/>
    <n v="11.5"/>
    <n v="0.10863766308220854"/>
    <n v="0.10863766308220854"/>
    <n v="-0.3479760959374335"/>
    <n v="-0.58522246016470247"/>
    <n v="-0.1133912900928242"/>
    <n v="-0.34886328206498668"/>
    <n v="0.42788381158043376"/>
    <n v="0.48841274630761544"/>
    <n v="0.58975172851664914"/>
    <n v="0.48370871965820966"/>
  </r>
  <r>
    <x v="2"/>
    <n v="13063040616"/>
    <n v="60.6"/>
    <n v="-0.8800728476711146"/>
    <n v="-0.8800728476711146"/>
    <n v="66.400000000000006"/>
    <n v="-0.64749161795217303"/>
    <n v="-0.64749161795217303"/>
    <n v="30.9"/>
    <n v="-0.72541554619119186"/>
    <n v="-0.72541554619119186"/>
    <n v="25.6"/>
    <n v="-0.40605001757674686"/>
    <n v="-0.40605001757674686"/>
    <n v="12.1"/>
    <n v="-1.0093492650114209"/>
    <n v="-1.0093492650114209"/>
    <n v="17.100000000000001"/>
    <n v="-0.73975455462399153"/>
    <n v="-0.73975455462399153"/>
    <n v="34.5"/>
    <n v="-0.52420961444999392"/>
    <n v="-0.52420961444999392"/>
    <n v="35.4"/>
    <n v="-0.22484280099640447"/>
    <n v="-0.22484280099640447"/>
    <n v="43.8"/>
    <n v="-0.48962123398838936"/>
    <n v="-0.48962123398838936"/>
    <n v="13.4"/>
    <n v="4.1897221786102688E-2"/>
    <n v="4.1897221786102688E-2"/>
    <n v="65.099999999999994"/>
    <n v="-0.93555922627214316"/>
    <n v="-0.93555922627214316"/>
    <n v="11.8"/>
    <n v="4.9030405490142807E-2"/>
    <n v="4.9030405490142807E-2"/>
    <n v="31.2"/>
    <n v="-0.56016405835058058"/>
    <n v="-0.56016405835058058"/>
    <n v="12.8"/>
    <n v="-8.6404239564077445E-2"/>
    <n v="-8.6404239564077445E-2"/>
    <n v="-0.70462049478237609"/>
    <n v="-0.22418893773289705"/>
    <n v="-0.38327427967416461"/>
    <n v="-0.43736123739647925"/>
    <n v="0.32365233782568475"/>
    <n v="0.57241518583452111"/>
    <n v="0.51432733965920252"/>
    <n v="0.45729132437392861"/>
  </r>
  <r>
    <x v="2"/>
    <n v="13063040617"/>
    <n v="60.4"/>
    <n v="-0.899191208596406"/>
    <n v="-0.899191208596406"/>
    <n v="66.599999999999994"/>
    <n v="-0.63045525354262344"/>
    <n v="-0.63045525354262344"/>
    <n v="30.7"/>
    <n v="-0.73499975365218462"/>
    <n v="-0.73499975365218462"/>
    <n v="25.6"/>
    <n v="-0.40605001757674686"/>
    <n v="-0.40605001757674686"/>
    <n v="6.1"/>
    <n v="1.1333577916297592"/>
    <n v="1.1333577916297592"/>
    <n v="28.3"/>
    <n v="-2.0769478181682501"/>
    <n v="-2.0769478181682501"/>
    <n v="29.3"/>
    <n v="-0.26295675685948883"/>
    <n v="-0.26295675685948883"/>
    <n v="68.5"/>
    <n v="-1.85801971808801"/>
    <n v="-1.85801971808801"/>
    <n v="33.5"/>
    <n v="0.45837121467246839"/>
    <n v="0.45837121467246839"/>
    <n v="65.599999999999994"/>
    <n v="-4.3696274870536946"/>
    <n v="-3.1"/>
    <n v="64.900000000000006"/>
    <n v="-0.95434894625800781"/>
    <n v="-0.95434894625800781"/>
    <n v="62.3"/>
    <n v="-5.1450555012665102"/>
    <n v="-3.1"/>
    <n v="44.4"/>
    <n v="-1.5081141916450578"/>
    <n v="-1.5081141916450578"/>
    <n v="8.4"/>
    <n v="0.57373758477719794"/>
    <n v="0.57373758477719794"/>
    <n v="-0.55389185953799147"/>
    <n v="-1.4998828344718473"/>
    <n v="-1.2471813882814671"/>
    <n v="-1.1003186940971019"/>
    <n v="0.36770368936645215"/>
    <n v="0.27559676660892785"/>
    <n v="0.27289061258948477"/>
    <n v="0.25939286305106435"/>
  </r>
  <r>
    <x v="2"/>
    <n v="13063040619"/>
    <n v="61.1"/>
    <n v="-0.83227694535788677"/>
    <n v="-0.83227694535788677"/>
    <n v="72.3"/>
    <n v="-0.14491886787043062"/>
    <n v="-0.14491886787043062"/>
    <n v="35"/>
    <n v="-0.52893929324084143"/>
    <n v="-0.52893929324084143"/>
    <n v="16"/>
    <n v="-0.91634223575882967"/>
    <n v="-0.91634223575882967"/>
    <n v="11.4"/>
    <n v="-0.75936677506995021"/>
    <n v="-0.75936677506995021"/>
    <n v="5.7"/>
    <n v="0.62131716005498583"/>
    <n v="0.62131716005498583"/>
    <n v="43.3"/>
    <n v="-0.9663298349877717"/>
    <n v="-0.9663298349877717"/>
    <n v="44.9"/>
    <n v="-0.69357937840940298"/>
    <n v="-0.69357937840940298"/>
    <n v="52"/>
    <n v="-1.2443336688446067"/>
    <n v="-1.2443336688446067"/>
    <n v="19.899999999999999"/>
    <n v="-0.50743056762881456"/>
    <n v="-0.50743056762881456"/>
    <n v="63.4"/>
    <n v="-1.0952718461520019"/>
    <n v="-1.0952718461520019"/>
    <n v="22.1"/>
    <n v="-1.0103574131156698"/>
    <n v="-1.0103574131156698"/>
    <n v="20.100000000000001"/>
    <n v="0.23697582646522966"/>
    <n v="0.23697582646522966"/>
    <n v="12.4"/>
    <n v="-2.639134644214328E-2"/>
    <n v="-2.639134644214328E-2"/>
    <n v="-0.50383668460438924"/>
    <n v="-0.81511453829427472"/>
    <n v="-0.47376119481114631"/>
    <n v="-0.59757080590327005"/>
    <n v="0.38233261574039318"/>
    <n v="0.43492326627064259"/>
    <n v="0.48903889786303839"/>
    <n v="0.40946740026500755"/>
  </r>
  <r>
    <x v="2"/>
    <n v="13063040620"/>
    <n v="61.1"/>
    <n v="-0.83227694535788677"/>
    <n v="-0.83227694535788677"/>
    <n v="72.3"/>
    <n v="-0.14491886787043062"/>
    <n v="-0.14491886787043062"/>
    <n v="31.3"/>
    <n v="-0.70624713126920646"/>
    <n v="-0.70624713126920646"/>
    <n v="13.7"/>
    <n v="-1.0385997463649537"/>
    <n v="-1.0385997463649537"/>
    <n v="13.2"/>
    <n v="-1.4021788920623039"/>
    <n v="-1.4021788920623039"/>
    <n v="20.100000000000001"/>
    <n v="-1.097931321644775"/>
    <n v="-1.097931321644775"/>
    <n v="40.1"/>
    <n v="-0.8055588457013072"/>
    <n v="-0.8055588457013072"/>
    <n v="27.1"/>
    <n v="0.18468494558547829"/>
    <n v="0.18468494558547829"/>
    <n v="40.299999999999997"/>
    <n v="-0.16748787764732109"/>
    <n v="-0.16748787764732109"/>
    <n v="9.1"/>
    <n v="0.40529868247597112"/>
    <n v="0.40529868247597112"/>
    <n v="63.4"/>
    <n v="-1.0952718461520019"/>
    <n v="-1.0952718461520019"/>
    <n v="7.3"/>
    <n v="0.51186974371598326"/>
    <n v="0.51186974371598326"/>
    <n v="17.2"/>
    <n v="0.44523759817386499"/>
    <n v="0.44523759817386499"/>
    <n v="24.6"/>
    <n v="-1.8567845866611341"/>
    <n v="-1.8567845866611341"/>
    <n v="-0.86110167861012343"/>
    <n v="0.14083191680470944"/>
    <n v="-0.49873727273082191"/>
    <n v="-0.40633567817874533"/>
    <n v="0.27791976931184392"/>
    <n v="0.65734536642501318"/>
    <n v="0.48205881580573728"/>
    <n v="0.46655271870446047"/>
  </r>
  <r>
    <x v="2"/>
    <n v="13063040621"/>
    <n v="64.400000000000006"/>
    <n v="-0.51682399009058311"/>
    <n v="-0.51682399009058311"/>
    <n v="66.900000000000006"/>
    <n v="-0.60490070692829645"/>
    <n v="-0.60490070692829645"/>
    <n v="27.1"/>
    <n v="-0.9075154879500531"/>
    <n v="-0.9075154879500531"/>
    <n v="12.3"/>
    <n v="-1.1130173615165073"/>
    <n v="-1.1130173615165073"/>
    <n v="12.9"/>
    <n v="-1.2950435392302453"/>
    <n v="-1.2950435392302453"/>
    <n v="11"/>
    <n v="-1.1461795015064955E-2"/>
    <n v="-1.1461795015064955E-2"/>
    <n v="26.4"/>
    <n v="-0.11725804781863011"/>
    <n v="-0.11725804781863011"/>
    <n v="26.6"/>
    <n v="0.20935529176510978"/>
    <n v="0.20935529176510978"/>
    <n v="34.9"/>
    <n v="0.32951787213604122"/>
    <n v="0.32951787213604122"/>
    <n v="13.9"/>
    <n v="-3.5876201504479976E-4"/>
    <n v="-3.5876201504479976E-4"/>
    <n v="75.400000000000006"/>
    <n v="3.2111352999946233E-2"/>
    <n v="3.2111352999946233E-2"/>
    <n v="15.6"/>
    <n v="-0.34181170234501118"/>
    <n v="-0.34181170234501118"/>
    <n v="22.8"/>
    <n v="4.3076935564086642E-2"/>
    <n v="4.3076935564086642E-2"/>
    <n v="10.9"/>
    <n v="0.19865700276510967"/>
    <n v="0.19865700276510967"/>
    <n v="-0.65228870407848294"/>
    <n v="0.17950480062870208"/>
    <n v="-1.6991602753967161E-2"/>
    <n v="-0.16325850206791601"/>
    <n v="0.33894661887133593"/>
    <n v="0.66634346876984352"/>
    <n v="0.61669261691743826"/>
    <n v="0.53911333122769067"/>
  </r>
  <r>
    <x v="2"/>
    <n v="13063040622"/>
    <n v="63.6"/>
    <n v="-0.59329743379174793"/>
    <n v="-0.59329743379174793"/>
    <n v="68.099999999999994"/>
    <n v="-0.50268252047099382"/>
    <n v="-0.50268252047099382"/>
    <n v="27.8"/>
    <n v="-0.87397076183657862"/>
    <n v="-0.87397076183657862"/>
    <n v="13.3"/>
    <n v="-1.0598619221225405"/>
    <n v="-1.0598619221225405"/>
    <n v="9.3000000000000007"/>
    <n v="-9.4193052455372357E-3"/>
    <n v="-9.4193052455372357E-3"/>
    <n v="11.6"/>
    <n v="-8.3097148419221611E-2"/>
    <n v="-8.3097148419221611E-2"/>
    <n v="34"/>
    <n v="-0.4990891473739838"/>
    <n v="-0.4990891473739838"/>
    <n v="43.7"/>
    <n v="-0.63437054757828759"/>
    <n v="-0.63437054757828759"/>
    <n v="45.7"/>
    <n v="-0.66449362743068408"/>
    <n v="-0.66449362743068408"/>
    <n v="30.5"/>
    <n v="-1.4032574242131413"/>
    <n v="-1.4032574242131413"/>
    <n v="72.8"/>
    <n v="-0.21215500681630986"/>
    <n v="-0.21215500681630986"/>
    <n v="14.4"/>
    <n v="-0.2183878788181205"/>
    <n v="-0.2183878788181205"/>
    <n v="40.299999999999997"/>
    <n v="-1.2136751350914701"/>
    <n v="-1.2136751350914701"/>
    <n v="12.9"/>
    <n v="-0.10140746284456092"/>
    <n v="-0.10140746284456092"/>
    <n v="-0.51734546275151483"/>
    <n v="-0.90070719974070423"/>
    <n v="-0.43640637089261536"/>
    <n v="-0.61815301112827814"/>
    <n v="0.3783845939588622"/>
    <n v="0.41500823921534008"/>
    <n v="0.49947847676833862"/>
    <n v="0.40332343626929085"/>
  </r>
  <r>
    <x v="3"/>
    <n v="13067030101"/>
    <n v="84.4"/>
    <n v="1.395012102438528"/>
    <n v="1.395012102438528"/>
    <n v="86.7"/>
    <n v="1.0816993696172141"/>
    <n v="1.0816993696172141"/>
    <n v="70.7"/>
    <n v="1.1818417385463558"/>
    <n v="1.1818417385463558"/>
    <n v="51.2"/>
    <n v="0.95472923090880735"/>
    <n v="0.95472923090880735"/>
    <n v="7.1"/>
    <n v="0.77623994885622916"/>
    <n v="0.77623994885622916"/>
    <n v="10"/>
    <n v="0.10793046065852954"/>
    <n v="0.10793046065852954"/>
    <n v="19"/>
    <n v="0.25452486490631943"/>
    <n v="0.25452486490631943"/>
    <n v="22.1"/>
    <n v="0.43138840738179329"/>
    <n v="0.43138840738179329"/>
    <n v="33.799999999999997"/>
    <n v="0.4307597841289485"/>
    <n v="0.4307597841289485"/>
    <n v="6.8"/>
    <n v="0.59967620796124954"/>
    <n v="0.59967620796124954"/>
    <n v="85"/>
    <n v="0.93401791232150366"/>
    <n v="0.93401791232150366"/>
    <n v="17.7"/>
    <n v="-0.55780339351706998"/>
    <n v="-0.55780339351706998"/>
    <n v="19.5"/>
    <n v="0.28006446888770603"/>
    <n v="0.28006446888770603"/>
    <n v="6.6"/>
    <n v="0.84379560382590157"/>
    <n v="0.84379560382590157"/>
    <n v="0.82171110227599775"/>
    <n v="0.48727479982399718"/>
    <n v="0.37501864787951034"/>
    <n v="0.56133484999316841"/>
    <n v="0.76973194068803608"/>
    <n v="0.73795297076693844"/>
    <n v="0.72624799729080269"/>
    <n v="0.75541063357845006"/>
  </r>
  <r>
    <x v="3"/>
    <n v="13067030103"/>
    <n v="79.5"/>
    <n v="0.92661225976889527"/>
    <n v="0.92661225976889527"/>
    <n v="84.5"/>
    <n v="0.89429936111215713"/>
    <n v="0.89429936111215713"/>
    <n v="63.9"/>
    <n v="0.85597868487260365"/>
    <n v="0.85597868487260365"/>
    <n v="37.9"/>
    <n v="0.24776188696904661"/>
    <n v="0.24776188696904661"/>
    <n v="6.6"/>
    <n v="0.95479887024299426"/>
    <n v="0.95479887024299426"/>
    <n v="3.1"/>
    <n v="0.93173702480633169"/>
    <n v="0.93173702480633169"/>
    <n v="5.8"/>
    <n v="0.91770519571298614"/>
    <n v="0.91770519571298614"/>
    <n v="21.6"/>
    <n v="0.45605875356142478"/>
    <n v="0.45605875356142478"/>
    <n v="31.4"/>
    <n v="0.65165122847710943"/>
    <n v="0.65165122847710943"/>
    <n v="5.6"/>
    <n v="0.70109056908400358"/>
    <n v="0.70109056908400358"/>
    <n v="82.3"/>
    <n v="0.68035669251231523"/>
    <n v="0.68035669251231523"/>
    <n v="8.8000000000000007"/>
    <n v="0.35758996430736972"/>
    <n v="0.35758996430736972"/>
    <n v="16.399999999999999"/>
    <n v="0.50268912140383337"/>
    <n v="0.50268912140383337"/>
    <n v="8"/>
    <n v="0.63375047789913208"/>
    <n v="0.63375047789913208"/>
    <n v="0.81841332621214502"/>
    <n v="0.60293351704084597"/>
    <n v="0.54359656403066259"/>
    <n v="0.65498113576121786"/>
    <n v="0.76876814576973163"/>
    <n v="0.76486353113076988"/>
    <n v="0.77336058604745861"/>
    <n v="0.78336484945578511"/>
  </r>
  <r>
    <x v="3"/>
    <n v="13067030104"/>
    <n v="76"/>
    <n v="0.59204094357630088"/>
    <n v="0.59204094357630088"/>
    <n v="82.9"/>
    <n v="0.75800844583575266"/>
    <n v="0.75800844583575266"/>
    <n v="46.086100000000002"/>
    <n v="2.3181184257144876E-3"/>
    <n v="2.3181184257144876E-3"/>
    <n v="29.2"/>
    <n v="-0.21469043575846589"/>
    <n v="-0.21469043575846589"/>
    <n v="8.5"/>
    <n v="0.27627496897328702"/>
    <n v="0.27627496897328702"/>
    <n v="8.4"/>
    <n v="0.2989580697362807"/>
    <n v="0.2989580697362807"/>
    <n v="6.6"/>
    <n v="0.87751244839136999"/>
    <n v="0.87751244839136999"/>
    <n v="39.6"/>
    <n v="-0.43207370890530922"/>
    <n v="-0.43207370890530922"/>
    <n v="35"/>
    <n v="0.32031406195486772"/>
    <n v="0.32031406195486772"/>
    <n v="12.2"/>
    <n v="0.14331158290885676"/>
    <n v="0.14331158290885676"/>
    <n v="80.099999999999994"/>
    <n v="0.47366977266779126"/>
    <n v="0.47366977266779126"/>
    <n v="9.8000000000000007"/>
    <n v="0.25473677803496075"/>
    <n v="0.25473677803496075"/>
    <n v="20.9"/>
    <n v="0.17952430323526156"/>
    <n v="0.17952430323526156"/>
    <n v="13.3"/>
    <n v="-0.16142035596649509"/>
    <n v="-0.16142035596649509"/>
    <n v="0.37006036559717714"/>
    <n v="1.0517311986138422E-2"/>
    <n v="0.18662762449287962"/>
    <n v="0.18906843402539839"/>
    <n v="0.63773429244537083"/>
    <n v="0.6270247894408848"/>
    <n v="0.67359822552412751"/>
    <n v="0.64428592990765743"/>
  </r>
  <r>
    <x v="3"/>
    <n v="13067030106"/>
    <n v="76"/>
    <n v="0.59204094357630088"/>
    <n v="0.59204094357630088"/>
    <n v="82.9"/>
    <n v="0.75800844583575266"/>
    <n v="0.75800844583575266"/>
    <n v="44.9895"/>
    <n v="-5.0232091082908596E-2"/>
    <n v="-5.0232091082908596E-2"/>
    <n v="29.2"/>
    <n v="-0.21469043575846589"/>
    <n v="-0.21469043575846589"/>
    <n v="10.1"/>
    <n v="-0.2951135794643609"/>
    <n v="-0.2951135794643609"/>
    <n v="7.3"/>
    <n v="0.4302895509772347"/>
    <n v="0.4302895509772347"/>
    <n v="13.9"/>
    <n v="0.51075362908162247"/>
    <n v="0.51075362908162247"/>
    <n v="37.4"/>
    <n v="-0.32352418571493047"/>
    <n v="-0.32352418571493047"/>
    <n v="45"/>
    <n v="-0.60006695616247019"/>
    <n v="-0.60006695616247019"/>
    <n v="8"/>
    <n v="0.49826184683849556"/>
    <n v="0.49826184683849556"/>
    <n v="80.099999999999994"/>
    <n v="0.47366977266779126"/>
    <n v="0.47366977266779126"/>
    <n v="15.2"/>
    <n v="-0.30067042783604758"/>
    <n v="-0.30067042783604758"/>
    <n v="30"/>
    <n v="-0.47398677350562818"/>
    <n v="-0.47398677350562818"/>
    <n v="14.6"/>
    <n v="-0.3564622586127808"/>
    <n v="-0.3564622586127808"/>
    <n v="0.24729378045216791"/>
    <n v="-0.14177643167963502"/>
    <n v="-0.16436242182166633"/>
    <n v="-1.9615024349711147E-2"/>
    <n v="0.60185501847122513"/>
    <n v="0.59159027935317776"/>
    <n v="0.5755067904937522"/>
    <n v="0.58199213579076359"/>
  </r>
  <r>
    <x v="3"/>
    <n v="13067030107"/>
    <n v="76"/>
    <n v="0.59204094357630088"/>
    <n v="0.59204094357630088"/>
    <n v="82.9"/>
    <n v="0.75800844583575266"/>
    <n v="0.75800844583575266"/>
    <n v="64"/>
    <n v="0.86077078860310008"/>
    <n v="0.86077078860310008"/>
    <n v="34.799999999999997"/>
    <n v="8.2980024847748968E-2"/>
    <n v="8.2980024847748968E-2"/>
    <n v="9.8000000000000007"/>
    <n v="-0.18797822663230224"/>
    <n v="-0.18797822663230224"/>
    <n v="1.9"/>
    <n v="1.0750077316146449"/>
    <n v="1.0750077316146449"/>
    <n v="1.3"/>
    <n v="1.1437893993970771"/>
    <n v="1.1437893993970771"/>
    <n v="9.6"/>
    <n v="1.048147061872581"/>
    <n v="1.048147061872581"/>
    <n v="30.2"/>
    <n v="0.76209695065118999"/>
    <n v="0.76209695065118999"/>
    <n v="3.7"/>
    <n v="0.86166330752836406"/>
    <n v="0.86166330752836406"/>
    <n v="80.099999999999994"/>
    <n v="0.47366977266779126"/>
    <n v="0.47366977266779126"/>
    <n v="8.6"/>
    <n v="0.37816060156185166"/>
    <n v="0.37816060156185166"/>
    <n v="13.9"/>
    <n v="0.68222513149748421"/>
    <n v="0.68222513149748421"/>
    <n v="7.7"/>
    <n v="0.67876014774058258"/>
    <n v="0.67876014774058258"/>
    <n v="0.61780272960604599"/>
    <n v="0.89063577335071165"/>
    <n v="0.55320391336692742"/>
    <n v="0.68721413877456161"/>
    <n v="0.71013849056473266"/>
    <n v="0.83180382859854529"/>
    <n v="0.77604555872154912"/>
    <n v="0.79298667606876572"/>
  </r>
  <r>
    <x v="3"/>
    <n v="13067030209"/>
    <n v="87.6"/>
    <n v="1.7009058772431849"/>
    <n v="1.7009058772431849"/>
    <n v="86.2"/>
    <n v="1.0391084585933377"/>
    <n v="1.0391084585933377"/>
    <n v="66.900000000000006"/>
    <n v="0.99974179678749453"/>
    <n v="0.99974179678749453"/>
    <n v="54.3"/>
    <n v="1.1195110930301047"/>
    <n v="1.1195110930301047"/>
    <n v="5.0999999999999996"/>
    <n v="1.4904756344032892"/>
    <n v="1.4904756344032892"/>
    <n v="1.6"/>
    <n v="1.1108254083167235"/>
    <n v="1.1108254083167235"/>
    <n v="0.4"/>
    <n v="1.1890062401338954"/>
    <n v="1.1890062401338954"/>
    <n v="6.1"/>
    <n v="1.2208394851300015"/>
    <n v="1.2208394851300015"/>
    <n v="18.5"/>
    <n v="1.8389427418484752"/>
    <n v="1.8389427418484752"/>
    <n v="2.5"/>
    <n v="0.96307766865111799"/>
    <n v="0.96307766865111799"/>
    <n v="87"/>
    <n v="1.1219151121801616"/>
    <n v="1.1219151121801616"/>
    <n v="3"/>
    <n v="0.95413844468734188"/>
    <n v="0.95413844468734188"/>
    <n v="9.6999999999999993"/>
    <n v="0.98384562845481793"/>
    <n v="0.98384562845481793"/>
    <n v="7"/>
    <n v="0.78378271070396732"/>
    <n v="0.78378271070396732"/>
    <n v="1.2356535012154328"/>
    <n v="1.3409532985431982"/>
    <n v="0.96092047400657221"/>
    <n v="1.1791757579217343"/>
    <n v="0.89070910009603232"/>
    <n v="0.9365801674357036"/>
    <n v="0.8899903925957009"/>
    <n v="0.93984141987639958"/>
  </r>
  <r>
    <x v="3"/>
    <n v="13067030214"/>
    <n v="84.3"/>
    <n v="1.3854529219758818"/>
    <n v="1.3854529219758818"/>
    <n v="86.1"/>
    <n v="1.0305902763885615"/>
    <n v="1.0305902763885615"/>
    <n v="63.1"/>
    <n v="0.81764185502863296"/>
    <n v="0.81764185502863296"/>
    <n v="56.1"/>
    <n v="1.2151908839392453"/>
    <n v="1.2151908839392453"/>
    <n v="7.7"/>
    <n v="0.56196924319211095"/>
    <n v="0.56196924319211095"/>
    <n v="3.4"/>
    <n v="0.89591934810425322"/>
    <n v="0.89591934810425322"/>
    <n v="6.9"/>
    <n v="0.86244016814576407"/>
    <n v="0.86244016814576407"/>
    <n v="16"/>
    <n v="0.73236663077329767"/>
    <n v="0.73236663077329767"/>
    <n v="27.1"/>
    <n v="1.0474150662675645"/>
    <n v="1.0474150662675645"/>
    <n v="5.3"/>
    <n v="0.72644415936469198"/>
    <n v="0.72644415936469198"/>
    <n v="85.3"/>
    <n v="0.96220249230030208"/>
    <n v="0.96220249230030208"/>
    <n v="6.4"/>
    <n v="0.60443761136115137"/>
    <n v="0.60443761136115137"/>
    <n v="16"/>
    <n v="0.53141488301881745"/>
    <n v="0.53141488301881745"/>
    <n v="10.5"/>
    <n v="0.25866989588704381"/>
    <n v="0.25866989588704381"/>
    <n v="0.96702924239635002"/>
    <n v="0.83540861880185135"/>
    <n v="0.58918122064182876"/>
    <n v="0.79720636061334338"/>
    <n v="0.81220204243952543"/>
    <n v="0.81895400878407087"/>
    <n v="0.7861001620818997"/>
    <n v="0.82582029342893326"/>
  </r>
  <r>
    <x v="3"/>
    <n v="13067030215"/>
    <n v="79.8"/>
    <n v="0.95528980115683171"/>
    <n v="0.95528980115683171"/>
    <n v="81.099999999999994"/>
    <n v="0.60468116614979617"/>
    <n v="0.60468116614979617"/>
    <n v="57.7"/>
    <n v="0.55886825358183012"/>
    <n v="0.55886825358183012"/>
    <n v="43.5"/>
    <n v="0.5454323475752616"/>
    <n v="0.5454323475752616"/>
    <n v="7.5"/>
    <n v="0.63339281174681705"/>
    <n v="0.63339281174681705"/>
    <n v="19.8"/>
    <n v="-1.0621136449426967"/>
    <n v="-1.0621136449426967"/>
    <n v="21.3"/>
    <n v="0.13897071635667288"/>
    <n v="0.13897071635667288"/>
    <n v="17.600000000000001"/>
    <n v="0.65342152299847678"/>
    <n v="0.65342152299847678"/>
    <n v="26.9"/>
    <n v="1.0658226866299114"/>
    <n v="1.0658226866299114"/>
    <n v="12.8"/>
    <n v="9.2604402347479645E-2"/>
    <n v="9.2604402347479645E-2"/>
    <n v="84.6"/>
    <n v="0.89643847234977159"/>
    <n v="0.89643847234977159"/>
    <n v="5.6"/>
    <n v="0.68672016037907857"/>
    <n v="0.68672016037907857"/>
    <n v="21.6"/>
    <n v="0.12925422040903906"/>
    <n v="0.12925422040903906"/>
    <n v="11"/>
    <n v="0.18365377948462619"/>
    <n v="0.18365377948462619"/>
    <n v="0.33921735023207328"/>
    <n v="0.60394953732528933"/>
    <n v="0.47401665815562888"/>
    <n v="0.47239451523766385"/>
    <n v="0.6287202354267919"/>
    <n v="0.76509993073689841"/>
    <n v="0.75391504082979166"/>
    <n v="0.72886118425895452"/>
  </r>
  <r>
    <x v="3"/>
    <n v="13067030218"/>
    <n v="83.6"/>
    <n v="1.3185386587373626"/>
    <n v="1.3185386587373626"/>
    <n v="86.9"/>
    <n v="1.0987357340267649"/>
    <n v="1.0987357340267649"/>
    <n v="66.8"/>
    <n v="0.99494969305699776"/>
    <n v="0.99494969305699776"/>
    <n v="54.8"/>
    <n v="1.1460888127270881"/>
    <n v="1.1460888127270881"/>
    <n v="9.1"/>
    <n v="6.2004263309169153E-2"/>
    <n v="6.2004263309169153E-2"/>
    <n v="2.8"/>
    <n v="0.96755470150841005"/>
    <n v="0.96755470150841005"/>
    <n v="0.6"/>
    <n v="1.1789580533034913"/>
    <n v="1.1789580533034913"/>
    <n v="13.7"/>
    <n v="0.84585022319960257"/>
    <n v="0.84585022319960257"/>
    <n v="22.5"/>
    <n v="1.4707903346015401"/>
    <n v="1.4707903346015401"/>
    <n v="3.0811999999999999"/>
    <n v="0.91395931308066414"/>
    <n v="0.91395931308066414"/>
    <n v="87.3"/>
    <n v="1.1500996921589601"/>
    <n v="1.1500996921589601"/>
    <n v="4.3"/>
    <n v="0.82042930253321023"/>
    <n v="0.82042930253321023"/>
    <n v="13.8"/>
    <n v="0.68940657190123023"/>
    <n v="0.68940657190123023"/>
    <n v="4.3"/>
    <n v="1.1888697392770227"/>
    <n v="1.1888697392770227"/>
    <n v="0.96668998809561202"/>
    <n v="1.076866623627269"/>
    <n v="0.96220132646760581"/>
    <n v="1.0019193127301622"/>
    <n v="0.81210289332668895"/>
    <n v="0.87513455764838199"/>
    <n v="0.89034835333357443"/>
    <n v="0.88692885752654493"/>
  </r>
  <r>
    <x v="3"/>
    <n v="13067030219"/>
    <n v="86.1"/>
    <n v="1.5575181703035015"/>
    <n v="1.5575181703035015"/>
    <n v="88.8"/>
    <n v="1.2605811959174951"/>
    <n v="1.2605811959174951"/>
    <n v="70.5"/>
    <n v="1.1722575310853629"/>
    <n v="1.1722575310853629"/>
    <n v="53.8"/>
    <n v="1.0929333733331212"/>
    <n v="1.0929333733331212"/>
    <n v="8.1999999999999993"/>
    <n v="0.38341032180534629"/>
    <n v="0.38341032180534629"/>
    <n v="3"/>
    <n v="0.94367625037369107"/>
    <n v="0.94367625037369107"/>
    <n v="5.6"/>
    <n v="0.92775338254339024"/>
    <n v="0.92775338254339024"/>
    <n v="11.6"/>
    <n v="0.94946567715405494"/>
    <n v="0.94946567715405494"/>
    <n v="28"/>
    <n v="0.9645807746370042"/>
    <n v="0.9645807746370042"/>
    <n v="2.9"/>
    <n v="0.92927288161019994"/>
    <n v="0.92927288161019994"/>
    <n v="86.6"/>
    <n v="1.0843356722084294"/>
    <n v="1.0843356722084294"/>
    <n v="2.4"/>
    <n v="1.0158503564507873"/>
    <n v="1.0158503564507873"/>
    <n v="5"/>
    <n v="1.3213733274308819"/>
    <n v="1.3213733274308819"/>
    <n v="7.1"/>
    <n v="0.7687794874234839"/>
    <n v="0.7687794874234839"/>
    <n v="1.048304317908844"/>
    <n v="0.94777311113375307"/>
    <n v="1.0475847108783956"/>
    <n v="1.0145540466403309"/>
    <n v="0.83595517280588472"/>
    <n v="0.84509809481936393"/>
    <n v="0.91421050780931357"/>
    <n v="0.89070043347727046"/>
  </r>
  <r>
    <x v="3"/>
    <n v="13067030220"/>
    <n v="74.599999999999994"/>
    <n v="0.45821241709926253"/>
    <n v="0.45821241709926253"/>
    <n v="78.5"/>
    <n v="0.38320842882563871"/>
    <n v="0.38320842882563871"/>
    <n v="70.900000000000006"/>
    <n v="1.1914259460073486"/>
    <n v="1.1914259460073486"/>
    <n v="44.6"/>
    <n v="0.60390333090862536"/>
    <n v="0.60390333090862536"/>
    <n v="10.9"/>
    <n v="-0.5808078536831851"/>
    <n v="-0.5808078536831851"/>
    <n v="9.9292999999999996"/>
    <n v="0.11637149313465273"/>
    <n v="0.11637149313465273"/>
    <n v="20.214500000000001"/>
    <n v="0.19350725037869079"/>
    <n v="0.19350725037869079"/>
    <n v="29.1"/>
    <n v="8.6003560866952281E-2"/>
    <n v="8.6003560866952281E-2"/>
    <n v="33.6"/>
    <n v="0.44916740449129489"/>
    <n v="0.44916740449129489"/>
    <n v="6.5"/>
    <n v="0.62502979824193805"/>
    <n v="0.62502979824193805"/>
    <n v="82.9"/>
    <n v="0.7367258524699134"/>
    <n v="0.7367258524699134"/>
    <n v="6.8"/>
    <n v="0.56329633685218783"/>
    <n v="0.56329633685218783"/>
    <n v="18.2"/>
    <n v="0.37342319413640457"/>
    <n v="0.37342319413640457"/>
    <n v="17.8"/>
    <n v="-0.83656540358825393"/>
    <n v="-0.83656540358825393"/>
    <n v="0.33797443038157621"/>
    <n v="0.3867335878667284"/>
    <n v="0.20921999496756299"/>
    <n v="0.31130933773862252"/>
    <n v="0.62835698461394884"/>
    <n v="0.71455983258820444"/>
    <n v="0.67991213118575289"/>
    <n v="0.68077588338967654"/>
  </r>
  <r>
    <x v="3"/>
    <n v="13067030222"/>
    <n v="74.599999999999994"/>
    <n v="0.45821241709926253"/>
    <n v="0.45821241709926253"/>
    <n v="78.5"/>
    <n v="0.38320842882563871"/>
    <n v="0.38320842882563871"/>
    <n v="66.7"/>
    <n v="0.99015758932650166"/>
    <n v="0.99015758932650166"/>
    <n v="44.6"/>
    <n v="0.60390333090862536"/>
    <n v="0.60390333090862536"/>
    <n v="5.7"/>
    <n v="1.276204928739171"/>
    <n v="1.276204928739171"/>
    <n v="11.4"/>
    <n v="-5.9218697284502797E-2"/>
    <n v="-5.9218697284502797E-2"/>
    <n v="14.7"/>
    <n v="0.47056088176000638"/>
    <n v="0.47056088176000638"/>
    <n v="20.5"/>
    <n v="0.51033351515661418"/>
    <n v="0.51033351515661418"/>
    <n v="32"/>
    <n v="0.5964283673900691"/>
    <n v="0.5964283673900691"/>
    <n v="3.6"/>
    <n v="0.87011450428859349"/>
    <n v="0.87011450428859349"/>
    <n v="82.9"/>
    <n v="0.7367258524699134"/>
    <n v="0.7367258524699134"/>
    <n v="6.9"/>
    <n v="0.5530110182249468"/>
    <n v="0.5530110182249468"/>
    <n v="13.1"/>
    <n v="0.73967665472745259"/>
    <n v="0.73967665472745259"/>
    <n v="7.3"/>
    <n v="0.73877304086251683"/>
    <n v="0.73877304086251683"/>
    <n v="0.58900412562495752"/>
    <n v="0.65895879561175896"/>
    <n v="0.69204664157120743"/>
    <n v="0.64666985426930801"/>
    <n v="0.70172192508732745"/>
    <n v="0.77789905216336352"/>
    <n v="0.81484803359539515"/>
    <n v="0.78088386096663553"/>
  </r>
  <r>
    <x v="3"/>
    <n v="13067030223"/>
    <n v="75.599999999999994"/>
    <n v="0.55380422172571808"/>
    <n v="0.55380422172571808"/>
    <n v="81.8"/>
    <n v="0.66430844158322355"/>
    <n v="0.66430844158322355"/>
    <n v="63.1"/>
    <n v="0.81764185502863296"/>
    <n v="0.81764185502863296"/>
    <n v="44.6"/>
    <n v="0.60390333090862536"/>
    <n v="0.60390333090862536"/>
    <n v="8.1"/>
    <n v="0.41912210608269918"/>
    <n v="0.41912210608269918"/>
    <n v="8.1"/>
    <n v="0.33477574643835917"/>
    <n v="0.33477574643835917"/>
    <n v="14.605"/>
    <n v="0.47533377050444819"/>
    <n v="0.47533377050444819"/>
    <n v="17"/>
    <n v="0.68302593841403469"/>
    <n v="0.68302593841403469"/>
    <n v="30.7"/>
    <n v="0.7160778997453231"/>
    <n v="0.7160778997453231"/>
    <n v="4.2"/>
    <n v="0.81940732372721659"/>
    <n v="0.81940732372721659"/>
    <n v="80.900000000000006"/>
    <n v="0.54882865261125546"/>
    <n v="0.54882865261125546"/>
    <n v="6.2"/>
    <n v="0.62500824861563309"/>
    <n v="0.62500824861563309"/>
    <n v="12.4"/>
    <n v="0.78994673755367484"/>
    <n v="0.78994673755367484"/>
    <n v="8.1"/>
    <n v="0.61874725461864855"/>
    <n v="0.61874725461864855"/>
    <n v="0.55269849603881516"/>
    <n v="0.73950372062885805"/>
    <n v="0.64563272334980293"/>
    <n v="0.64594498000582534"/>
    <n v="0.69111138615943901"/>
    <n v="0.79663961161993313"/>
    <n v="0.80187670323567317"/>
    <n v="0.78066747980982698"/>
  </r>
  <r>
    <x v="3"/>
    <n v="13067030224"/>
    <n v="76"/>
    <n v="0.59204094357630088"/>
    <n v="0.59204094357630088"/>
    <n v="82.9"/>
    <n v="0.75800844583575266"/>
    <n v="0.75800844583575266"/>
    <n v="56.5"/>
    <n v="0.50136300881587381"/>
    <n v="0.50136300881587381"/>
    <n v="42.1"/>
    <n v="0.471014732423708"/>
    <n v="0.471014732423708"/>
    <n v="6.5"/>
    <n v="0.99051065452034714"/>
    <n v="0.99051065452034714"/>
    <n v="6.4"/>
    <n v="0.53774258108346973"/>
    <n v="0.53774258108346973"/>
    <n v="2.7"/>
    <n v="1.0734520915842489"/>
    <n v="1.0734520915842489"/>
    <n v="18.2"/>
    <n v="0.62381710758291908"/>
    <n v="0.62381710758291908"/>
    <n v="31"/>
    <n v="0.68846646920180288"/>
    <n v="0.68846646920180288"/>
    <n v="1.7"/>
    <n v="1.0306872427329541"/>
    <n v="1.0306872427329541"/>
    <n v="80.099999999999994"/>
    <n v="0.47366977266779126"/>
    <n v="0.47366977266779126"/>
    <n v="4.0999999999999996"/>
    <n v="0.84099993978769205"/>
    <n v="0.84099993978769205"/>
    <n v="10.3"/>
    <n v="0.94075698603234159"/>
    <n v="0.94075698603234159"/>
    <n v="7.6"/>
    <n v="0.69376337102106622"/>
    <n v="0.69376337102106622"/>
    <n v="0.70344749397710016"/>
    <n v="0.78099027317255876"/>
    <n v="0.73729751737722271"/>
    <n v="0.74057842817562725"/>
    <n v="0.7351686888201503"/>
    <n v="0.80629237626560479"/>
    <n v="0.82749432767353404"/>
    <n v="0.80891637209272627"/>
  </r>
  <r>
    <x v="3"/>
    <n v="13067030226"/>
    <n v="76"/>
    <n v="0.59204094357630088"/>
    <n v="0.59204094357630088"/>
    <n v="82.9"/>
    <n v="0.75800844583575266"/>
    <n v="0.75800844583575266"/>
    <n v="60.8"/>
    <n v="0.70742346922721677"/>
    <n v="0.70742346922721677"/>
    <n v="35.4"/>
    <n v="0.11487328848412921"/>
    <n v="0.11487328848412921"/>
    <n v="7.4"/>
    <n v="0.66910459602416994"/>
    <n v="0.66910459602416994"/>
    <n v="2.8"/>
    <n v="0.96755470150841005"/>
    <n v="0.96755470150841005"/>
    <n v="5.6"/>
    <n v="0.92775338254339024"/>
    <n v="0.92775338254339024"/>
    <n v="19.2"/>
    <n v="0.57447641522365611"/>
    <n v="0.57447641522365611"/>
    <n v="31"/>
    <n v="0.68846646920180288"/>
    <n v="0.68846646920180288"/>
    <n v="2"/>
    <n v="1.0053336524522654"/>
    <n v="1.0053336524522654"/>
    <n v="80.099999999999994"/>
    <n v="0.47366977266779126"/>
    <n v="0.47366977266779126"/>
    <n v="4"/>
    <n v="0.85128525841493285"/>
    <n v="0.85128525841493285"/>
    <n v="10.4"/>
    <n v="0.93357554562859568"/>
    <n v="0.93357554562859568"/>
    <n v="7"/>
    <n v="0.78378271070396732"/>
    <n v="0.78378271070396732"/>
    <n v="0.67667983245705277"/>
    <n v="0.75609217895924141"/>
    <n v="0.76057832185382179"/>
    <n v="0.73111677775670536"/>
    <n v="0.72734567851005194"/>
    <n v="0.80049928359265377"/>
    <n v="0.83400063046972406"/>
    <n v="0.80609198865672393"/>
  </r>
  <r>
    <x v="3"/>
    <n v="13067030227"/>
    <n v="76"/>
    <n v="0.59204094357630088"/>
    <n v="0.59204094357630088"/>
    <n v="82.9"/>
    <n v="0.75800844583575266"/>
    <n v="0.75800844583575266"/>
    <n v="56.6"/>
    <n v="0.50615511254637024"/>
    <n v="0.50615511254637024"/>
    <n v="43"/>
    <n v="0.51885462787827819"/>
    <n v="0.51885462787827819"/>
    <n v="5.7"/>
    <n v="1.276204928739171"/>
    <n v="1.276204928739171"/>
    <n v="16"/>
    <n v="-0.60842307338303747"/>
    <n v="-0.60842307338303747"/>
    <n v="11.3"/>
    <n v="0.64138005787687502"/>
    <n v="0.64138005787687502"/>
    <n v="20.100000000000001"/>
    <n v="0.53006979210031924"/>
    <n v="0.53006979210031924"/>
    <n v="35.9"/>
    <n v="0.23747977032430742"/>
    <n v="0.23747977032430742"/>
    <n v="9.4"/>
    <n v="0.37994509219528261"/>
    <n v="0.37994509219528261"/>
    <n v="80.099999999999994"/>
    <n v="0.47366977266779126"/>
    <n v="0.47366977266779126"/>
    <n v="8.8000000000000007"/>
    <n v="0.35758996430736972"/>
    <n v="0.35758996430736972"/>
    <n v="31.6"/>
    <n v="-0.58888981996556489"/>
    <n v="-0.58888981996556489"/>
    <n v="13.8"/>
    <n v="-0.23643647236891274"/>
    <n v="-0.23643647236891274"/>
    <n v="0.52631729186710141"/>
    <n v="0.38249821820663649"/>
    <n v="1.4833611601708374E-3"/>
    <n v="0.30343295707796952"/>
    <n v="0.68340132033715717"/>
    <n v="0.71357438009794938"/>
    <n v="0.62185582807257211"/>
    <n v="0.67842471651195002"/>
  </r>
  <r>
    <x v="3"/>
    <n v="13067030228"/>
    <n v="75"/>
    <n v="0.49644913894984533"/>
    <n v="0.49644913894984533"/>
    <n v="79"/>
    <n v="0.42579933984951523"/>
    <n v="0.42579933984951523"/>
    <n v="69.099999999999994"/>
    <n v="1.1051680788584137"/>
    <n v="1.1051680788584137"/>
    <n v="40.200000000000003"/>
    <n v="0.37001939757517083"/>
    <n v="0.37001939757517083"/>
    <n v="6"/>
    <n v="1.1690695759071121"/>
    <n v="1.1690695759071121"/>
    <n v="24.7"/>
    <n v="-1.6471356977433096"/>
    <n v="-1.6471356977433096"/>
    <n v="24.3"/>
    <n v="-1.1752086099387767E-2"/>
    <n v="-1.1752086099387767E-2"/>
    <n v="30.1"/>
    <n v="3.6662868507689281E-2"/>
    <n v="3.6662868507689281E-2"/>
    <n v="47"/>
    <n v="-0.78414315978593774"/>
    <n v="-0.78414315978593774"/>
    <n v="8.4"/>
    <n v="0.46445705979757756"/>
    <n v="0.46445705979757756"/>
    <n v="82.7"/>
    <n v="0.71793613248404742"/>
    <n v="0.71793613248404742"/>
    <n v="8.1"/>
    <n v="0.42958719469805612"/>
    <n v="0.42958719469805612"/>
    <n v="27.9"/>
    <n v="-0.32317652502696126"/>
    <n v="-0.32317652502696126"/>
    <n v="10.199999999999999"/>
    <n v="0.30367956572849453"/>
    <n v="0.30367956572849453"/>
    <n v="0.27251682104247993"/>
    <n v="-9.4341077160223621E-2"/>
    <n v="0.28200659197090916"/>
    <n v="0.15339411195105515"/>
    <n v="0.6092266040108234"/>
    <n v="0.6026271644396779"/>
    <n v="0.70025385262772633"/>
    <n v="0.63363684017211963"/>
  </r>
  <r>
    <x v="3"/>
    <n v="13067030229"/>
    <n v="76"/>
    <n v="0.59204094357630088"/>
    <n v="0.59204094357630088"/>
    <n v="82.9"/>
    <n v="0.75800844583575266"/>
    <n v="0.75800844583575266"/>
    <n v="56.5"/>
    <n v="0.50136300881587381"/>
    <n v="0.50136300881587381"/>
    <n v="44.5"/>
    <n v="0.59858778696922865"/>
    <n v="0.59858778696922865"/>
    <n v="6.7"/>
    <n v="0.91908708596564104"/>
    <n v="0.91908708596564104"/>
    <n v="34.5"/>
    <n v="-2.8171798033445357"/>
    <n v="-2.8171798033445357"/>
    <n v="22.1"/>
    <n v="9.8777969035056673E-2"/>
    <n v="9.8777969035056673E-2"/>
    <n v="14.1"/>
    <n v="0.8261139462558974"/>
    <n v="0.8261139462558974"/>
    <n v="38"/>
    <n v="4.4199756519666344E-2"/>
    <n v="4.4199756519666344E-2"/>
    <n v="13.8"/>
    <n v="8.0924347451846682E-3"/>
    <n v="8.0924347451846682E-3"/>
    <n v="80.099999999999994"/>
    <n v="0.47366977266779126"/>
    <n v="0.47366977266779126"/>
    <n v="7.3"/>
    <n v="0.51186974371598326"/>
    <n v="0.51186974371598326"/>
    <n v="21.1"/>
    <n v="0.16516142242776927"/>
    <n v="0.16516142242776927"/>
    <n v="16.899999999999999"/>
    <n v="-0.70153639406390178"/>
    <n v="-0.70153639406390178"/>
    <n v="9.2955062407616862E-2"/>
    <n v="0.29280204584024944"/>
    <n v="0.11229113618691053"/>
    <n v="0.16601608147825894"/>
    <n v="0.55674859848733438"/>
    <n v="0.69270458040663263"/>
    <n v="0.65282335487005616"/>
    <n v="0.63740460584554459"/>
  </r>
  <r>
    <x v="3"/>
    <n v="13067030230"/>
    <n v="78.599999999999994"/>
    <n v="0.84057963560508475"/>
    <n v="0.84057963560508475"/>
    <n v="80"/>
    <n v="0.51098116189726828"/>
    <n v="0.51098116189726828"/>
    <n v="48.4"/>
    <n v="0.11320260664566938"/>
    <n v="0.11320260664566938"/>
    <n v="28.3"/>
    <n v="-0.26253033121303609"/>
    <n v="-0.26253033121303609"/>
    <n v="9.5"/>
    <n v="-8.0842873800242993E-2"/>
    <n v="-8.0842873800242993E-2"/>
    <n v="12.8"/>
    <n v="-0.22636785522753514"/>
    <n v="-0.22636785522753514"/>
    <n v="19.8"/>
    <n v="0.21433211758470319"/>
    <n v="0.21433211758470319"/>
    <n v="19.7"/>
    <n v="0.54980606904402463"/>
    <n v="0.54980606904402463"/>
    <n v="35"/>
    <n v="0.32031406195486772"/>
    <n v="0.32031406195486772"/>
    <n v="9.9"/>
    <n v="0.33768910839413513"/>
    <n v="0.33768910839413513"/>
    <n v="83.7"/>
    <n v="0.81188473241337633"/>
    <n v="0.81188473241337633"/>
    <n v="6.4"/>
    <n v="0.60443761136115137"/>
    <n v="0.60443761136115137"/>
    <n v="24.4"/>
    <n v="-7.1826110895849851E-2"/>
    <n v="-7.1826110895849851E-2"/>
    <n v="10.4"/>
    <n v="0.27367311916752729"/>
    <n v="0.27367311916752729"/>
    <n v="0.15847920878455879"/>
    <n v="0.40260307979767584"/>
    <n v="0.40454233801155126"/>
    <n v="0.32187487553126198"/>
    <n v="0.57589842494054577"/>
    <n v="0.71825222111565468"/>
    <n v="0.73449900373059418"/>
    <n v="0.68392978663200199"/>
  </r>
  <r>
    <x v="3"/>
    <n v="13067030231"/>
    <n v="84.3"/>
    <n v="1.3854529219758818"/>
    <n v="1.3854529219758818"/>
    <n v="87.4"/>
    <n v="1.1413266450506416"/>
    <n v="1.1413266450506416"/>
    <n v="64.099999999999994"/>
    <n v="0.86556289233359618"/>
    <n v="0.86556289233359618"/>
    <n v="42.4"/>
    <n v="0.4869613642418979"/>
    <n v="0.4869613642418979"/>
    <n v="7.3"/>
    <n v="0.70481638030152316"/>
    <n v="0.70481638030152316"/>
    <n v="1.7"/>
    <n v="1.0988861827493639"/>
    <n v="1.0988861827493639"/>
    <n v="2.2000000000000002"/>
    <n v="1.098572558660259"/>
    <n v="1.098572558660259"/>
    <n v="9.6999999999999993"/>
    <n v="1.0432129926366547"/>
    <n v="1.0432129926366547"/>
    <n v="19.399999999999999"/>
    <n v="1.756108450217915"/>
    <n v="1.756108450217915"/>
    <n v="3.2"/>
    <n v="0.90391929132951154"/>
    <n v="0.90391929132951154"/>
    <n v="87.6"/>
    <n v="1.1782842721377584"/>
    <n v="1.1782842721377584"/>
    <n v="2.7"/>
    <n v="0.98499440056906451"/>
    <n v="0.98499440056906451"/>
    <n v="4.0999999999999996"/>
    <n v="1.3860062910645963"/>
    <n v="1.3860062910645963"/>
    <n v="6.5"/>
    <n v="0.858798827106385"/>
    <n v="0.858798827106385"/>
    <n v="0.96879699218759474"/>
    <n v="1.2344135780613605"/>
    <n v="1.1020209477194511"/>
    <n v="1.1017438393228021"/>
    <n v="0.81271867796378383"/>
    <n v="0.91179134348742485"/>
    <n v="0.929423841194293"/>
    <n v="0.91672733104139648"/>
  </r>
  <r>
    <x v="3"/>
    <n v="13067030232"/>
    <n v="87.6"/>
    <n v="1.7009058772431849"/>
    <n v="1.7009058772431849"/>
    <n v="86.2"/>
    <n v="1.0391084585933377"/>
    <n v="1.0391084585933377"/>
    <n v="45.8"/>
    <n v="-1.1392090347235794E-2"/>
    <n v="-1.1392090347235794E-2"/>
    <n v="54.3"/>
    <n v="1.1195110930301047"/>
    <n v="1.1195110930301047"/>
    <n v="7.9"/>
    <n v="0.49054567463740495"/>
    <n v="0.49054567463740495"/>
    <n v="3.5"/>
    <n v="0.88398012253689384"/>
    <n v="0.88398012253689384"/>
    <n v="13.1"/>
    <n v="0.55094637640323874"/>
    <n v="0.55094637640323874"/>
    <n v="11"/>
    <n v="0.97907009256961264"/>
    <n v="0.97907009256961264"/>
    <n v="27.6"/>
    <n v="1.0013960153616976"/>
    <n v="1.0013960153616976"/>
    <n v="3.2"/>
    <n v="0.90391929132951154"/>
    <n v="0.90391929132951154"/>
    <n v="87"/>
    <n v="1.1219151121801616"/>
    <n v="1.1219151121801616"/>
    <n v="6.9"/>
    <n v="0.5530110182249468"/>
    <n v="0.5530110182249468"/>
    <n v="11.9"/>
    <n v="0.82585393957240505"/>
    <n v="0.82585393957240505"/>
    <n v="10.1"/>
    <n v="0.31868278900897801"/>
    <n v="0.31868278900897801"/>
    <n v="0.82480078744241847"/>
    <n v="0.96146179975360724"/>
    <n v="0.70486571474662285"/>
    <n v="0.83037610064754952"/>
    <n v="0.77063491978816268"/>
    <n v="0.84828307119010837"/>
    <n v="0.81843058898902876"/>
    <n v="0.83572174404073785"/>
  </r>
  <r>
    <x v="3"/>
    <n v="13067030233"/>
    <n v="87.6"/>
    <n v="1.7009058772431849"/>
    <n v="1.7009058772431849"/>
    <n v="86.2"/>
    <n v="1.0391084585933377"/>
    <n v="1.0391084585933377"/>
    <n v="53.2"/>
    <n v="0.34322358570949441"/>
    <n v="0.34322358570949441"/>
    <n v="54.3"/>
    <n v="1.1195110930301047"/>
    <n v="1.1195110930301047"/>
    <n v="5.9"/>
    <n v="1.204781360184465"/>
    <n v="1.204781360184465"/>
    <n v="1"/>
    <n v="1.18246076172088"/>
    <n v="1.18246076172088"/>
    <n v="2.9"/>
    <n v="1.0634039047538448"/>
    <n v="1.0634039047538448"/>
    <n v="6.6"/>
    <n v="1.1961691389503699"/>
    <n v="1.1961691389503699"/>
    <n v="22.2"/>
    <n v="1.4984017651450603"/>
    <n v="1.4984017651450603"/>
    <n v="5.0758999999999999"/>
    <n v="0.74538329130436631"/>
    <n v="0.74538329130436631"/>
    <n v="87"/>
    <n v="1.1219151121801616"/>
    <n v="1.1219151121801616"/>
    <n v="2.6"/>
    <n v="0.99527971919630553"/>
    <n v="0.99527971919630553"/>
    <n v="8.9"/>
    <n v="1.0412971516847862"/>
    <n v="1.0412971516847862"/>
    <n v="7.6"/>
    <n v="0.69376337102106622"/>
    <n v="0.69376337102106622"/>
    <n v="1.0933421487479016"/>
    <n v="1.1466513984665989"/>
    <n v="0.96306383852057986"/>
    <n v="1.0676857952450269"/>
    <n v="0.84911775014699975"/>
    <n v="0.89137153001830038"/>
    <n v="0.89058940018346533"/>
    <n v="0.90656071408802286"/>
  </r>
  <r>
    <x v="3"/>
    <n v="13067030234"/>
    <n v="86.3"/>
    <n v="1.5766365312287929"/>
    <n v="1.5766365312287929"/>
    <n v="85.8"/>
    <n v="1.0050357297742358"/>
    <n v="1.0050357297742358"/>
    <n v="69.400000000000006"/>
    <n v="1.1195443900499034"/>
    <n v="1.1195443900499034"/>
    <n v="56.5"/>
    <n v="1.2364530596968322"/>
    <n v="1.2364530596968322"/>
    <n v="7.8"/>
    <n v="0.52625745891475817"/>
    <n v="0.52625745891475817"/>
    <n v="2.1"/>
    <n v="1.0511292804799262"/>
    <n v="1.0511292804799262"/>
    <n v="2.8"/>
    <n v="1.0684279981690468"/>
    <n v="1.0684279981690468"/>
    <n v="7"/>
    <n v="1.1764328620066646"/>
    <n v="1.1764328620066646"/>
    <n v="28.6"/>
    <n v="0.90935791354996376"/>
    <n v="0.90935791354996376"/>
    <n v="4.0999999999999996"/>
    <n v="0.82785852048744601"/>
    <n v="0.82785852048744601"/>
    <n v="85.6"/>
    <n v="0.9903870722791005"/>
    <n v="0.9903870722791005"/>
    <n v="0.7"/>
    <n v="1.1907007731138826"/>
    <n v="1.1907007731138826"/>
    <n v="8.1999999999999993"/>
    <n v="1.0915672345110086"/>
    <n v="1.0915672345110086"/>
    <n v="5"/>
    <n v="1.0838471763136379"/>
    <n v="1.0838471763136379"/>
    <n v="1.0833549211876421"/>
    <n v="0.97121643201469154"/>
    <n v="1.0891255640544073"/>
    <n v="1.0478989724189136"/>
    <n v="0.84619892273599506"/>
    <n v="0.85055270227893265"/>
    <n v="0.92581995925446769"/>
    <n v="0.90065417852955143"/>
  </r>
  <r>
    <x v="3"/>
    <n v="13067030235"/>
    <n v="87.5"/>
    <n v="1.6913466967805397"/>
    <n v="1.6913466967805397"/>
    <n v="86.2"/>
    <n v="1.0391084585933377"/>
    <n v="1.0391084585933377"/>
    <n v="70.8"/>
    <n v="1.1866338422768519"/>
    <n v="1.1866338422768519"/>
    <n v="54.1"/>
    <n v="1.1088800051513115"/>
    <n v="1.1088800051513115"/>
    <n v="4.5999999999999996"/>
    <n v="1.6690345557900543"/>
    <n v="1.6690345557900543"/>
    <n v="3.0585"/>
    <n v="0.93669180341678571"/>
    <n v="0.93669180341678571"/>
    <n v="8.6999999999999993"/>
    <n v="0.77200648667212768"/>
    <n v="0.77200648667212768"/>
    <n v="13.7"/>
    <n v="0.84585022319960257"/>
    <n v="0.84585022319960257"/>
    <n v="20.100000000000001"/>
    <n v="1.691681778949701"/>
    <n v="1.691681778949701"/>
    <n v="3.3"/>
    <n v="0.89546809456928189"/>
    <n v="0.89546809456928189"/>
    <n v="86.8"/>
    <n v="1.1031253921942956"/>
    <n v="1.1031253921942956"/>
    <n v="5.5"/>
    <n v="0.69700547900631948"/>
    <n v="0.69700547900631948"/>
    <n v="6.8"/>
    <n v="1.1921074001634531"/>
    <n v="1.1921074001634531"/>
    <n v="6.9"/>
    <n v="0.79878593398445086"/>
    <n v="0.79878593398445086"/>
    <n v="1.2005288355258583"/>
    <n v="1.1443333655728618"/>
    <n v="0.9477560513371297"/>
    <n v="1.0975394174786166"/>
    <n v="0.88044370498026892"/>
    <n v="0.89083218836197453"/>
    <n v="0.88631132213615071"/>
    <n v="0.91547227522249441"/>
  </r>
  <r>
    <x v="3"/>
    <n v="13067030236"/>
    <n v="89.7"/>
    <n v="1.9016486669587422"/>
    <n v="1.9016486669587422"/>
    <n v="96.2"/>
    <n v="1.8909266790708683"/>
    <n v="1.8909266790708683"/>
    <n v="77.900000000000006"/>
    <n v="1.526873207142093"/>
    <n v="1.526873207142093"/>
    <n v="53.5"/>
    <n v="1.0769867415149312"/>
    <n v="1.0769867415149312"/>
    <n v="7.4"/>
    <n v="0.66910459602416994"/>
    <n v="0.66910459602416994"/>
    <n v="2.9"/>
    <n v="0.95561547594105045"/>
    <n v="0.95561547594105045"/>
    <n v="2.6"/>
    <n v="1.0784761849994509"/>
    <n v="1.0784761849994509"/>
    <n v="3"/>
    <n v="1.3737956314437167"/>
    <n v="1.3737956314437167"/>
    <n v="28.5"/>
    <n v="0.91856172373113731"/>
    <n v="0.91856172373113731"/>
    <n v="4.7"/>
    <n v="0.77715133992606911"/>
    <n v="0.77715133992606911"/>
    <n v="91.3"/>
    <n v="1.5258940918762758"/>
    <n v="1.5258940918762758"/>
    <n v="0.7"/>
    <n v="1.1907007731138826"/>
    <n v="1.1907007731138826"/>
    <n v="3.5"/>
    <n v="1.4290949334870724"/>
    <n v="1.4290949334870724"/>
    <n v="4.3"/>
    <n v="1.1888697392770227"/>
    <n v="1.1888697392770227"/>
    <n v="1.2999473645216149"/>
    <n v="1.023169565033641"/>
    <n v="1.3336398844385635"/>
    <n v="1.2189189379979397"/>
    <n v="0.90949936891139449"/>
    <n v="0.86264074852256611"/>
    <n v="0.99415454829425054"/>
    <n v="0.95170509846642759"/>
  </r>
  <r>
    <x v="3"/>
    <n v="13067030238"/>
    <n v="89.7"/>
    <n v="1.9016486669587422"/>
    <n v="1.9016486669587422"/>
    <n v="96.2"/>
    <n v="1.8909266790708683"/>
    <n v="1.8909266790708683"/>
    <n v="69.8"/>
    <n v="1.1387128049718882"/>
    <n v="1.1387128049718882"/>
    <n v="58.9"/>
    <n v="1.3640261142423526"/>
    <n v="1.3640261142423526"/>
    <n v="6.9"/>
    <n v="0.84766351741093493"/>
    <n v="0.84766351741093493"/>
    <n v="1"/>
    <n v="1.18246076172088"/>
    <n v="1.18246076172088"/>
    <n v="11.8"/>
    <n v="0.6162595908008649"/>
    <n v="0.6162595908008649"/>
    <n v="12.8"/>
    <n v="0.89025684632293922"/>
    <n v="0.89025684632293922"/>
    <n v="26.5"/>
    <n v="1.102637927354605"/>
    <n v="1.102637927354605"/>
    <n v="6.2"/>
    <n v="0.65038338852262656"/>
    <n v="0.65038338852262656"/>
    <n v="91.3"/>
    <n v="1.5258940918762758"/>
    <n v="1.5258940918762758"/>
    <n v="6.2"/>
    <n v="0.62500824861563309"/>
    <n v="0.62500824861563309"/>
    <n v="5.9"/>
    <n v="1.2567403637971672"/>
    <n v="1.2567403637971672"/>
    <n v="6"/>
    <n v="0.93381494350880268"/>
    <n v="0.93381494350880268"/>
    <n v="1.2773854478823616"/>
    <n v="0.88109272073339018"/>
    <n v="1.0853644119494696"/>
    <n v="1.0812808601884072"/>
    <n v="0.90290551287536125"/>
    <n v="0.82958342619660475"/>
    <n v="0.92476882743117317"/>
    <n v="0.91061895705171014"/>
  </r>
  <r>
    <x v="3"/>
    <n v="13067030239"/>
    <n v="89.7"/>
    <n v="1.9016486669587422"/>
    <n v="1.9016486669587422"/>
    <n v="96.2"/>
    <n v="1.8909266790708683"/>
    <n v="1.8909266790708683"/>
    <n v="76.599999999999994"/>
    <n v="1.4645758586456399"/>
    <n v="1.4645758586456399"/>
    <n v="58.4"/>
    <n v="1.3374483945453692"/>
    <n v="1.3374483945453692"/>
    <n v="7.8"/>
    <n v="0.52625745891475817"/>
    <n v="0.52625745891475817"/>
    <n v="0.8"/>
    <n v="1.206339212855599"/>
    <n v="1.206339212855599"/>
    <n v="7.1"/>
    <n v="0.85239198131535987"/>
    <n v="0.85239198131535987"/>
    <n v="7.7"/>
    <n v="1.1418943773551806"/>
    <n v="1.1418943773551806"/>
    <n v="27.9"/>
    <n v="0.97378458481817776"/>
    <n v="0.97378458481817776"/>
    <n v="5.0999999999999996"/>
    <n v="0.74334655288515106"/>
    <n v="0.74334655288515106"/>
    <n v="91.3"/>
    <n v="1.5258940918762758"/>
    <n v="1.5258940918762758"/>
    <n v="5.6"/>
    <n v="0.68672016037907857"/>
    <n v="0.68672016037907857"/>
    <n v="9.3000000000000007"/>
    <n v="1.0125713900698021"/>
    <n v="1.0125713900698021"/>
    <n v="6.2"/>
    <n v="0.9038084969478356"/>
    <n v="0.9038084969478356"/>
    <n v="1.3113697503294766"/>
    <n v="0.95300850501950318"/>
    <n v="1.032248534818248"/>
    <n v="1.0988755967224093"/>
    <n v="0.9128376299647144"/>
    <n v="0.84631622507864013"/>
    <n v="0.90992449590266766"/>
    <n v="0.9158711361354015"/>
  </r>
  <r>
    <x v="3"/>
    <n v="13067030310"/>
    <n v="74.8"/>
    <n v="0.47733077802455393"/>
    <n v="0.47733077802455393"/>
    <n v="78.7"/>
    <n v="0.40024479323518952"/>
    <n v="0.40024479323518952"/>
    <n v="68.5"/>
    <n v="1.0764154564754358"/>
    <n v="1.0764154564754358"/>
    <n v="36.6"/>
    <n v="0.17865981575688972"/>
    <n v="0.17865981575688972"/>
    <n v="7.3"/>
    <n v="0.70481638030152316"/>
    <n v="0.70481638030152316"/>
    <n v="11.1"/>
    <n v="-2.3401020582424364E-2"/>
    <n v="-2.3401020582424364E-2"/>
    <n v="10.3"/>
    <n v="0.69162099202889527"/>
    <n v="0.69162099202889527"/>
    <n v="21.2"/>
    <n v="0.47579503050513011"/>
    <n v="0.47579503050513011"/>
    <n v="34.9"/>
    <n v="0.32951787213604122"/>
    <n v="0.32951787213604122"/>
    <n v="9.6999999999999993"/>
    <n v="0.35459150191459421"/>
    <n v="0.35459150191459421"/>
    <n v="82.8"/>
    <n v="0.72733099247697974"/>
    <n v="0.72733099247697974"/>
    <n v="7.8"/>
    <n v="0.4604431505797788"/>
    <n v="0.4604431505797788"/>
    <n v="20.100000000000001"/>
    <n v="0.23697582646522966"/>
    <n v="0.23697582646522966"/>
    <n v="7.6"/>
    <n v="0.69376337102106622"/>
    <n v="0.69376337102106622"/>
    <n v="0.50081245646286621"/>
    <n v="0.38663480151858853"/>
    <n v="0.52962833513576357"/>
    <n v="0.47235853103907277"/>
    <n v="0.67594737856584253"/>
    <n v="0.71453684775793214"/>
    <n v="0.76945687529691076"/>
    <n v="0.72885044266843302"/>
  </r>
  <r>
    <x v="3"/>
    <n v="13067030311"/>
    <n v="75.7"/>
    <n v="0.56336340218836445"/>
    <n v="0.56336340218836445"/>
    <n v="79.400000000000006"/>
    <n v="0.45987206866861696"/>
    <n v="0.45987206866861696"/>
    <n v="75.7"/>
    <n v="1.4214469250711732"/>
    <n v="1.4214469250711732"/>
    <n v="37"/>
    <n v="0.19992199151447643"/>
    <n v="0.19992199151447643"/>
    <n v="8.6999999999999993"/>
    <n v="0.2048514004185813"/>
    <n v="0.2048514004185813"/>
    <n v="1"/>
    <n v="1.18246076172088"/>
    <n v="1.18246076172088"/>
    <n v="6.6"/>
    <n v="0.87751244839136999"/>
    <n v="0.87751244839136999"/>
    <n v="8.9"/>
    <n v="1.0826855465240648"/>
    <n v="1.0826855465240648"/>
    <n v="18.3"/>
    <n v="1.8573503622108218"/>
    <n v="1.8573503622108218"/>
    <n v="4.5"/>
    <n v="0.79405373344652797"/>
    <n v="0.79405373344652797"/>
    <n v="83.1"/>
    <n v="0.75551557245577816"/>
    <n v="0.75551557245577816"/>
    <n v="4.3"/>
    <n v="0.82042930253321023"/>
    <n v="0.82042930253321023"/>
    <n v="13.3"/>
    <n v="0.72531377391996044"/>
    <n v="0.72531377391996044"/>
    <n v="7.3"/>
    <n v="0.73877304086251683"/>
    <n v="0.73877304086251683"/>
    <n v="0.70134699971049463"/>
    <n v="1.2446965473938048"/>
    <n v="0.76000792244286641"/>
    <n v="0.90201715651572201"/>
    <n v="0.73455480671873286"/>
    <n v="0.91418390388926074"/>
    <n v="0.83384122054528709"/>
    <n v="0.85710721090676489"/>
  </r>
  <r>
    <x v="3"/>
    <n v="13067030312"/>
    <n v="76.599999999999994"/>
    <n v="0.64939602635217364"/>
    <n v="0.64939602635217364"/>
    <n v="80.900000000000006"/>
    <n v="0.58764480174024658"/>
    <n v="0.58764480174024658"/>
    <n v="66.5"/>
    <n v="0.9805733818655088"/>
    <n v="0.9805733818655088"/>
    <n v="29.1"/>
    <n v="-0.22000597969786248"/>
    <n v="-0.22000597969786248"/>
    <n v="5.8"/>
    <n v="1.2404931444618181"/>
    <n v="1.2404931444618181"/>
    <n v="21"/>
    <n v="-1.2053843517510099"/>
    <n v="-1.2053843517510099"/>
    <n v="19.899999999999999"/>
    <n v="0.20930802416950128"/>
    <n v="0.20930802416950128"/>
    <n v="21"/>
    <n v="0.48566316897698264"/>
    <n v="0.48566316897698264"/>
    <n v="29.8"/>
    <n v="0.79891219137588332"/>
    <n v="0.79891219137588332"/>
    <n v="4.5999999999999996"/>
    <n v="0.78560253668629854"/>
    <n v="0.78560253668629854"/>
    <n v="82.1"/>
    <n v="0.66156697252644925"/>
    <n v="0.66156697252644925"/>
    <n v="5.0999999999999996"/>
    <n v="0.73814675351528303"/>
    <n v="0.73814675351528303"/>
    <n v="16.5"/>
    <n v="0.49550768100008719"/>
    <n v="0.49550768100008719"/>
    <n v="10.3"/>
    <n v="0.28867634244801077"/>
    <n v="0.28867634244801077"/>
    <n v="0.32028929244862514"/>
    <n v="0.69005929901305485"/>
    <n v="0.54597443737245754"/>
    <n v="0.51877434294471259"/>
    <n v="0.62318839652935387"/>
    <n v="0.78513527260800986"/>
    <n v="0.77402513198221168"/>
    <n v="0.74270595883215818"/>
  </r>
  <r>
    <x v="3"/>
    <n v="13067030313"/>
    <n v="76.599999999999994"/>
    <n v="0.64939602635217364"/>
    <n v="0.64939602635217364"/>
    <n v="80.8"/>
    <n v="0.57912661953547051"/>
    <n v="0.57912661953547051"/>
    <n v="66.3"/>
    <n v="0.97098917440451604"/>
    <n v="0.97098917440451604"/>
    <n v="26.8"/>
    <n v="-0.34226349030398651"/>
    <n v="-0.34226349030398651"/>
    <n v="7.6"/>
    <n v="0.59768102746946417"/>
    <n v="0.59768102746946417"/>
    <n v="14.3"/>
    <n v="-0.40545623873792691"/>
    <n v="-0.40545623873792691"/>
    <n v="-2.2703000000000002"/>
    <n v="1.3231646066000349"/>
    <n v="1.3231646066000349"/>
    <n v="10.5"/>
    <n v="1.0037404387492441"/>
    <n v="1.0037404387492441"/>
    <n v="27.6"/>
    <n v="1.0013960153616976"/>
    <n v="1.0013960153616976"/>
    <n v="4.5"/>
    <n v="0.79405373344652797"/>
    <n v="0.79405373344652797"/>
    <n v="82.1"/>
    <n v="0.66156697252644925"/>
    <n v="0.66156697252644925"/>
    <n v="4.5"/>
    <n v="0.7998586652787284"/>
    <n v="0.7998586652787284"/>
    <n v="12.4"/>
    <n v="0.78994673755367484"/>
    <n v="0.78994673755367484"/>
    <n v="9.9"/>
    <n v="0.34868923556994497"/>
    <n v="0.34868923556994497"/>
    <n v="0.48180538933139222"/>
    <n v="0.93306339585248999"/>
    <n v="0.65001540273219938"/>
    <n v="0.68829472930536051"/>
    <n v="0.67039244871054338"/>
    <n v="0.84167555399808691"/>
    <n v="0.80310153372420523"/>
    <n v="0.79330924156856331"/>
  </r>
  <r>
    <x v="3"/>
    <n v="13067030314"/>
    <n v="85.7"/>
    <n v="1.51928144845292"/>
    <n v="1.51928144845292"/>
    <n v="86.7"/>
    <n v="1.0816993696172141"/>
    <n v="1.0816993696172141"/>
    <n v="68.599999999999994"/>
    <n v="1.0812075602059319"/>
    <n v="1.0812075602059319"/>
    <n v="68.3"/>
    <n v="1.8636872445456421"/>
    <n v="1.8636872445456421"/>
    <n v="6.3"/>
    <n v="1.0619342230750533"/>
    <n v="1.0619342230750533"/>
    <n v="8.5"/>
    <n v="0.28701884416892132"/>
    <n v="0.28701884416892132"/>
    <n v="6.9"/>
    <n v="0.86244016814576407"/>
    <n v="0.86244016814576407"/>
    <n v="15.6"/>
    <n v="0.75210290771700283"/>
    <n v="0.75210290771700283"/>
    <n v="29.1"/>
    <n v="0.86333886264409687"/>
    <n v="0.86333886264409687"/>
    <n v="3.1"/>
    <n v="0.91237048808974097"/>
    <n v="0.91237048808974097"/>
    <n v="87.9"/>
    <n v="1.2064688521165583"/>
    <n v="1.2064688521165583"/>
    <n v="5.7"/>
    <n v="0.67643484175183766"/>
    <n v="0.67643484175183766"/>
    <n v="16.399999999999999"/>
    <n v="0.50268912140383337"/>
    <n v="0.50268912140383337"/>
    <n v="7.6"/>
    <n v="0.69376337102106622"/>
    <n v="0.69376337102106622"/>
    <n v="1.1081812654587782"/>
    <n v="0.84260408615028026"/>
    <n v="0.7698390465733238"/>
    <n v="0.90687479939412741"/>
    <n v="0.85345457138687519"/>
    <n v="0.82062819351554106"/>
    <n v="0.83658873171845038"/>
    <n v="0.85855725878174716"/>
  </r>
  <r>
    <x v="3"/>
    <n v="13067030318"/>
    <n v="85.1"/>
    <n v="1.4619263656770458"/>
    <n v="1.4619263656770458"/>
    <n v="87.2"/>
    <n v="1.1242902806410906"/>
    <n v="1.1242902806410906"/>
    <n v="81.599999999999994"/>
    <n v="1.7041810451704575"/>
    <n v="1.7041810451704575"/>
    <n v="62.1"/>
    <n v="1.5341235203030472"/>
    <n v="1.5341235203030472"/>
    <n v="9.6"/>
    <n v="-0.11655465807759587"/>
    <n v="-0.11655465807759587"/>
    <n v="5.0999999999999996"/>
    <n v="0.69295251345914266"/>
    <n v="0.69295251345914266"/>
    <n v="2.9"/>
    <n v="1.0634039047538448"/>
    <n v="1.0634039047538448"/>
    <n v="10.199999999999999"/>
    <n v="1.0185426464570231"/>
    <n v="1.0185426464570231"/>
    <n v="32.299999999999997"/>
    <n v="0.56881693684654921"/>
    <n v="0.56881693684654921"/>
    <n v="-1.8932"/>
    <n v="1.3343556447215204"/>
    <n v="1.3343556447215204"/>
    <n v="90"/>
    <n v="1.4037609119681485"/>
    <n v="1.4037609119681485"/>
    <n v="1.8"/>
    <n v="1.0775622682142325"/>
    <n v="1.0775622682142325"/>
    <n v="5.3"/>
    <n v="1.2998290062196436"/>
    <n v="1.2998290062196436"/>
    <n v="7.2"/>
    <n v="0.75377626414300025"/>
    <n v="0.75377626414300025"/>
    <n v="1.0663318531324333"/>
    <n v="0.97390507600836429"/>
    <n v="1.1337321126362561"/>
    <n v="1.0579896805923512"/>
    <n v="0.84122382856104572"/>
    <n v="0.85117827481016628"/>
    <n v="0.93828618275023179"/>
    <n v="0.90366634107633037"/>
  </r>
  <r>
    <x v="3"/>
    <n v="13067030319"/>
    <n v="89.7"/>
    <n v="1.9016486669587422"/>
    <n v="1.9016486669587422"/>
    <n v="92.7"/>
    <n v="1.5927903019037326"/>
    <n v="1.5927903019037326"/>
    <n v="82.7"/>
    <n v="1.7568941862059178"/>
    <n v="1.7568941862059178"/>
    <n v="74.599999999999994"/>
    <n v="2.1985665127276337"/>
    <n v="2.1985665127276337"/>
    <n v="11.3"/>
    <n v="-0.72365499079259732"/>
    <n v="-0.72365499079259732"/>
    <n v="7.3"/>
    <n v="0.4302895509772347"/>
    <n v="0.4302895509772347"/>
    <n v="6.1"/>
    <n v="0.90263291546738011"/>
    <n v="0.90263291546738011"/>
    <n v="10.1"/>
    <n v="1.0234767156929494"/>
    <n v="1.0234767156929494"/>
    <n v="30.6"/>
    <n v="0.72528170992649621"/>
    <n v="0.72528170992649621"/>
    <n v="-1.2673000000000001"/>
    <n v="1.2814596041992439"/>
    <n v="1.2814596041992439"/>
    <n v="94.4"/>
    <n v="1.8171347516571965"/>
    <n v="1.8171347516571965"/>
    <n v="0.8"/>
    <n v="1.1804154544866416"/>
    <n v="1.1804154544866416"/>
    <n v="5.9"/>
    <n v="1.2567403637971672"/>
    <n v="1.2567403637971672"/>
    <n v="6.5"/>
    <n v="0.858798827106385"/>
    <n v="0.858798827106385"/>
    <n v="1.1513095919211493"/>
    <n v="1.0100726766062298"/>
    <n v="1.2782723492618477"/>
    <n v="1.1465515392630756"/>
    <n v="0.86605908457229974"/>
    <n v="0.85959346756454358"/>
    <n v="0.97868094430859309"/>
    <n v="0.93010281205299483"/>
  </r>
  <r>
    <x v="3"/>
    <n v="13067030320"/>
    <n v="75.2"/>
    <n v="0.51556749987513673"/>
    <n v="0.51556749987513673"/>
    <n v="75.3"/>
    <n v="0.11062659827282861"/>
    <n v="0.11062659827282861"/>
    <n v="66.2"/>
    <n v="0.96619707067401994"/>
    <n v="0.96619707067401994"/>
    <n v="35.9"/>
    <n v="0.1414510081811127"/>
    <n v="0.1414510081811127"/>
    <n v="11.4"/>
    <n v="-0.75936677506995021"/>
    <n v="-0.75936677506995021"/>
    <n v="1.9"/>
    <n v="1.0750077316146449"/>
    <n v="1.0750077316146449"/>
    <n v="16"/>
    <n v="0.40524766736238005"/>
    <n v="0.40524766736238005"/>
    <n v="9.8000000000000007"/>
    <n v="1.0382789234007281"/>
    <n v="1.0382789234007281"/>
    <n v="33.1"/>
    <n v="0.49518645539716177"/>
    <n v="0.49518645539716177"/>
    <n v="2.7111999999999998"/>
    <n v="0.94522874109351329"/>
    <n v="0.94522874109351329"/>
    <n v="81.2"/>
    <n v="0.57701323259005388"/>
    <n v="0.57701323259005388"/>
    <n v="0.9"/>
    <n v="1.1701301358594007"/>
    <n v="1.1701301358594007"/>
    <n v="8.9"/>
    <n v="1.0412971516847862"/>
    <n v="1.0412971516847862"/>
    <n v="3.2"/>
    <n v="1.3539051953623416"/>
    <n v="1.3539051953623416"/>
    <n v="0.35067582870145325"/>
    <n v="0.82623137329713447"/>
    <n v="1.0355864288741456"/>
    <n v="0.73749787695757785"/>
    <n v="0.63206904477783898"/>
    <n v="0.81681871950306184"/>
    <n v="0.91085733950139736"/>
    <n v="0.80799680125161644"/>
  </r>
  <r>
    <x v="3"/>
    <n v="13067030322"/>
    <n v="93"/>
    <n v="2.2171016222260453"/>
    <n v="2.2171016222260453"/>
    <n v="91.5"/>
    <n v="1.4905721154464286"/>
    <n v="1.4905721154464286"/>
    <n v="73.3"/>
    <n v="1.3064364355392606"/>
    <n v="1.3064364355392606"/>
    <n v="67.599999999999994"/>
    <n v="1.826478436969865"/>
    <n v="1.826478436969865"/>
    <n v="6.2"/>
    <n v="1.0976460073524061"/>
    <n v="1.0976460073524061"/>
    <n v="3.7"/>
    <n v="0.86010167140217486"/>
    <n v="0.86010167140217486"/>
    <n v="1.3"/>
    <n v="1.1437893993970771"/>
    <n v="1.1437893993970771"/>
    <n v="10"/>
    <n v="1.0284107849288757"/>
    <n v="1.0284107849288757"/>
    <n v="22.9"/>
    <n v="1.4339750938768467"/>
    <n v="1.4339750938768467"/>
    <n v="5.8291000000000004"/>
    <n v="0.6817288773063177"/>
    <n v="0.6817288773063177"/>
    <n v="92.3"/>
    <n v="1.6198426918056048"/>
    <n v="1.6198426918056048"/>
    <n v="4.5999999999999996"/>
    <n v="0.7895733466514876"/>
    <n v="0.7895733466514876"/>
    <n v="11.9"/>
    <n v="0.82585393957240505"/>
    <n v="0.82585393957240505"/>
    <n v="6.2"/>
    <n v="0.9038084969478356"/>
    <n v="0.9038084969478356"/>
    <n v="1.420303669761894"/>
    <n v="1.0480382520373468"/>
    <n v="1.0347696187443334"/>
    <n v="1.1677038468478582"/>
    <n v="0.944674224065435"/>
    <n v="0.86842699895734932"/>
    <n v="0.9106290650001061"/>
    <n v="0.9364169564707816"/>
  </r>
  <r>
    <x v="3"/>
    <n v="13067030324"/>
    <n v="74.599999999999994"/>
    <n v="0.45821241709926253"/>
    <n v="0.45821241709926253"/>
    <n v="78.5"/>
    <n v="0.38320842882563871"/>
    <n v="0.38320842882563871"/>
    <n v="78.900000000000006"/>
    <n v="1.5747942444470566"/>
    <n v="1.5747942444470566"/>
    <n v="36.1"/>
    <n v="0.15208209605990625"/>
    <n v="0.15208209605990625"/>
    <n v="7.9"/>
    <n v="0.49054567463740495"/>
    <n v="0.49054567463740495"/>
    <n v="21.9"/>
    <n v="-1.3128373818572447"/>
    <n v="-1.3128373818572447"/>
    <n v="9.1"/>
    <n v="0.75191011301131949"/>
    <n v="0.75191011301131949"/>
    <n v="8.6999999999999993"/>
    <n v="1.0925536849959177"/>
    <n v="1.0925536849959177"/>
    <n v="23.2"/>
    <n v="1.4063636633333265"/>
    <n v="1.4063636633333265"/>
    <n v="3.7"/>
    <n v="0.86166330752836406"/>
    <n v="0.86166330752836406"/>
    <n v="82.9"/>
    <n v="0.7367258524699134"/>
    <n v="0.7367258524699134"/>
    <n v="6.1"/>
    <n v="0.63529356724287411"/>
    <n v="0.63529356724287411"/>
    <n v="16.3"/>
    <n v="0.50987056180757928"/>
    <n v="0.50987056180757928"/>
    <n v="7.8"/>
    <n v="0.66375692446009915"/>
    <n v="0.66375692446009915"/>
    <n v="0.35684508460333486"/>
    <n v="1.1201935519525361"/>
    <n v="0.63641172649511657"/>
    <n v="0.70448345435032922"/>
    <n v="0.63387204697472166"/>
    <n v="0.88521552645154156"/>
    <n v="0.79929970476126022"/>
    <n v="0.79814171421789792"/>
  </r>
  <r>
    <x v="3"/>
    <n v="13067030326"/>
    <n v="93"/>
    <n v="2.2171016222260453"/>
    <n v="2.2171016222260453"/>
    <n v="91.5"/>
    <n v="1.4905721154464286"/>
    <n v="1.4905721154464286"/>
    <n v="76.7"/>
    <n v="1.4693679623761366"/>
    <n v="1.4693679623761366"/>
    <n v="67.099999999999994"/>
    <n v="1.7999007172728816"/>
    <n v="1.7999007172728816"/>
    <n v="6.22"/>
    <n v="1.0905036504969357"/>
    <n v="1.0905036504969357"/>
    <n v="2.2999999999999998"/>
    <n v="1.0272508293452074"/>
    <n v="1.0272508293452074"/>
    <n v="3.8"/>
    <n v="1.0181870640170265"/>
    <n v="1.0181870640170265"/>
    <n v="4.5"/>
    <n v="1.2997845929048222"/>
    <n v="1.2997845929048222"/>
    <n v="21.7"/>
    <n v="1.5444208160509272"/>
    <n v="1.5444208160509272"/>
    <n v="3.2585999999999999"/>
    <n v="0.898966890028017"/>
    <n v="0.898966890028017"/>
    <n v="92.3"/>
    <n v="1.6198426918056048"/>
    <n v="1.6198426918056048"/>
    <n v="1.9"/>
    <n v="1.0672769495869918"/>
    <n v="1.0672769495869918"/>
    <n v="12.4"/>
    <n v="0.78994673755367484"/>
    <n v="0.78994673755367484"/>
    <n v="4"/>
    <n v="1.2338794091184733"/>
    <n v="1.2338794091184733"/>
    <n v="1.444697708740095"/>
    <n v="1.2477240996612553"/>
    <n v="1.1777364470161862"/>
    <n v="1.2900527518058456"/>
    <n v="0.95180352889053088"/>
    <n v="0.91488833093123734"/>
    <n v="0.95058410501955892"/>
    <n v="0.97293914924650438"/>
  </r>
  <r>
    <x v="3"/>
    <n v="13067030327"/>
    <n v="88.8"/>
    <n v="1.8156160427949317"/>
    <n v="1.8156160427949317"/>
    <n v="88"/>
    <n v="1.1924357382792929"/>
    <n v="1.1924357382792929"/>
    <n v="70.599999999999994"/>
    <n v="1.177049634815859"/>
    <n v="1.177049634815859"/>
    <n v="70.7"/>
    <n v="1.991260299091163"/>
    <n v="1.991260299091163"/>
    <n v="6"/>
    <n v="1.1690695759071121"/>
    <n v="1.1690695759071121"/>
    <n v="4.2"/>
    <n v="0.80040554356537763"/>
    <n v="0.80040554356537763"/>
    <n v="7.2"/>
    <n v="0.84736788790015793"/>
    <n v="0.84736788790015793"/>
    <n v="5.3"/>
    <n v="1.2603120390174116"/>
    <n v="1.2603120390174116"/>
    <n v="22.6"/>
    <n v="1.4615865244203665"/>
    <n v="1.4615865244203665"/>
    <n v="3.9137"/>
    <n v="0.84360310005175354"/>
    <n v="0.84360310005175354"/>
    <n v="92"/>
    <n v="1.5916581118268065"/>
    <n v="1.5916581118268065"/>
    <n v="1.6"/>
    <n v="1.0981329054687146"/>
    <n v="1.0981329054687146"/>
    <n v="14"/>
    <n v="0.67504369109373819"/>
    <n v="0.67504369109373819"/>
    <n v="5.6"/>
    <n v="0.99382783663073682"/>
    <n v="0.99382783663073682"/>
    <n v="1.2847435317648419"/>
    <n v="1.1885005544965106"/>
    <n v="1.089665636254999"/>
    <n v="1.1876365741721171"/>
    <n v="0.90505595721029508"/>
    <n v="0.90110866239031917"/>
    <n v="0.92597089361210072"/>
    <n v="0.9423670457677189"/>
  </r>
  <r>
    <x v="3"/>
    <n v="13067030328"/>
    <n v="88.8"/>
    <n v="1.8156160427949317"/>
    <n v="1.8156160427949317"/>
    <n v="88"/>
    <n v="1.1924357382792929"/>
    <n v="1.1924357382792929"/>
    <n v="82.7"/>
    <n v="1.7568941862059178"/>
    <n v="1.7568941862059178"/>
    <n v="70.7"/>
    <n v="1.991260299091163"/>
    <n v="1.991260299091163"/>
    <n v="7.1"/>
    <n v="0.77623994885622916"/>
    <n v="0.77623994885622916"/>
    <n v="0.9"/>
    <n v="1.1943999872882394"/>
    <n v="1.1943999872882394"/>
    <n v="1.1000000000000001"/>
    <n v="1.1538375862274812"/>
    <n v="1.1538375862274812"/>
    <n v="2.4"/>
    <n v="1.4034000468592744"/>
    <n v="1.4034000468592744"/>
    <n v="24.7"/>
    <n v="1.2683065106157259"/>
    <n v="1.2683065106157259"/>
    <n v="0.60899999999999999"/>
    <n v="1.1228897993870577"/>
    <n v="1.1228897993870577"/>
    <n v="92"/>
    <n v="1.5916581118268065"/>
    <n v="1.5916581118268065"/>
    <n v="2.8"/>
    <n v="0.97470908194182382"/>
    <n v="0.97470908194182382"/>
    <n v="5"/>
    <n v="1.3213733274308819"/>
    <n v="1.3213733274308819"/>
    <n v="6.4"/>
    <n v="0.87380205038686842"/>
    <n v="0.87380205038686842"/>
    <n v="1.411526255534751"/>
    <n v="1.2648654522873526"/>
    <n v="1.1903856428965951"/>
    <n v="1.2889257835728996"/>
    <n v="0.94210897188815701"/>
    <n v="0.91887664599872565"/>
    <n v="0.95411918468611356"/>
    <n v="0.97260273960663157"/>
  </r>
  <r>
    <x v="3"/>
    <n v="13067030329"/>
    <n v="86.3"/>
    <n v="1.5766365312287929"/>
    <n v="1.5766365312287929"/>
    <n v="88.4"/>
    <n v="1.2265084670983946"/>
    <n v="1.2265084670983946"/>
    <n v="74.7"/>
    <n v="1.3735258877662098"/>
    <n v="1.3735258877662098"/>
    <n v="72.7"/>
    <n v="2.0975711778790971"/>
    <n v="2.0975711778790971"/>
    <n v="6.5"/>
    <n v="0.99051065452034714"/>
    <n v="0.99051065452034714"/>
    <n v="13.5"/>
    <n v="-0.30994243419905121"/>
    <n v="-0.30994243419905121"/>
    <n v="12.5"/>
    <n v="0.58109093689445079"/>
    <n v="0.58109093689445079"/>
    <n v="7.2"/>
    <n v="1.166564723534812"/>
    <n v="1.166564723534812"/>
    <n v="18.5"/>
    <n v="1.8389427418484752"/>
    <n v="1.8389427418484752"/>
    <n v="5.7767999999999997"/>
    <n v="0.68614885321191776"/>
    <n v="0.68614885321191776"/>
    <n v="90.8"/>
    <n v="1.4789197919116115"/>
    <n v="1.4789197919116115"/>
    <n v="4.7"/>
    <n v="0.77928802802424657"/>
    <n v="0.77928802802424657"/>
    <n v="10.8"/>
    <n v="0.90484978401361149"/>
    <n v="0.90484978401361149"/>
    <n v="6.6"/>
    <n v="0.84379560382590157"/>
    <n v="0.84379560382590157"/>
    <n v="1.0765573173126057"/>
    <n v="1.2305521061984017"/>
    <n v="1.0017133019438427"/>
    <n v="1.10294090848495"/>
    <n v="0.8442122820592014"/>
    <n v="0.91089288659492296"/>
    <n v="0.9013907929014352"/>
    <n v="0.91708466640717545"/>
  </r>
  <r>
    <x v="3"/>
    <n v="13067030330"/>
    <n v="89.2"/>
    <n v="1.8538527646455145"/>
    <n v="1.8538527646455145"/>
    <n v="90.3"/>
    <n v="1.3883539289891247"/>
    <n v="1.3883539289891247"/>
    <n v="79.900000000000006"/>
    <n v="1.6227152817520201"/>
    <n v="1.6227152817520201"/>
    <n v="74.900000000000006"/>
    <n v="2.2145131445458244"/>
    <n v="2.2145131445458244"/>
    <n v="6"/>
    <n v="1.1690695759071121"/>
    <n v="1.1690695759071121"/>
    <n v="2.2000000000000002"/>
    <n v="1.0391900549125666"/>
    <n v="1.0391900549125666"/>
    <n v="5.3"/>
    <n v="0.94282566278899627"/>
    <n v="0.94282566278899627"/>
    <n v="6"/>
    <n v="1.2257735543659276"/>
    <n v="1.2257735543659276"/>
    <n v="29.7"/>
    <n v="0.80811600155705687"/>
    <n v="0.80811600155705687"/>
    <n v="1.3406"/>
    <n v="1.0610608438892186"/>
    <n v="1.0610608438892186"/>
    <n v="93.1"/>
    <n v="1.6950015717490678"/>
    <n v="1.6950015717490678"/>
    <n v="2.7"/>
    <n v="0.98499440056906451"/>
    <n v="0.98499440056906451"/>
    <n v="8.6"/>
    <n v="1.0628414728960245"/>
    <n v="1.0628414728960245"/>
    <n v="7.6"/>
    <n v="0.69376337102106622"/>
    <n v="0.69376337102106622"/>
    <n v="1.4615029162201656"/>
    <n v="1.0316501332707342"/>
    <n v="1.1091502040588057"/>
    <n v="1.2007677511832353"/>
    <n v="0.95671495200014678"/>
    <n v="0.86461394041813244"/>
    <n v="0.93141625947614914"/>
    <n v="0.94628681422283401"/>
  </r>
  <r>
    <x v="3"/>
    <n v="13067030331"/>
    <n v="88.9"/>
    <n v="1.8251752232575782"/>
    <n v="1.8251752232575782"/>
    <n v="88.6"/>
    <n v="1.2435448315079443"/>
    <n v="1.2435448315079443"/>
    <n v="82.4"/>
    <n v="1.7425178750144288"/>
    <n v="1.7425178750144288"/>
    <n v="73.099999999999994"/>
    <n v="2.1188333536366835"/>
    <n v="2.1188333536366835"/>
    <n v="11.2"/>
    <n v="-0.68794320651524377"/>
    <n v="-0.68794320651524377"/>
    <n v="4.9000000000000004"/>
    <n v="0.71683096459386142"/>
    <n v="0.71683096459386142"/>
    <n v="1.6"/>
    <n v="1.1287171191514711"/>
    <n v="1.1287171191514711"/>
    <n v="6.8"/>
    <n v="1.1863010004785173"/>
    <n v="1.1863010004785173"/>
    <n v="25.9"/>
    <n v="1.1578607884416452"/>
    <n v="1.1578607884416452"/>
    <n v="-0.70440000000000003"/>
    <n v="1.233887817635912"/>
    <n v="1.233887817635912"/>
    <n v="92.3"/>
    <n v="1.6198426918056048"/>
    <n v="1.6198426918056048"/>
    <n v="1.9"/>
    <n v="1.0672769495869918"/>
    <n v="1.0672769495869918"/>
    <n v="5.7"/>
    <n v="1.2711032446046595"/>
    <n v="1.2711032446046595"/>
    <n v="3.6"/>
    <n v="1.2938923022404074"/>
    <n v="1.2938923022404074"/>
    <n v="1.1553823086638175"/>
    <n v="1.1926832021853582"/>
    <n v="1.3130287970594159"/>
    <n v="1.2203647693028639"/>
    <n v="0.86724936057172342"/>
    <n v="0.90208184794710111"/>
    <n v="0.9883943532124071"/>
    <n v="0.95213669145581925"/>
  </r>
  <r>
    <x v="3"/>
    <n v="13067030332"/>
    <n v="89.7"/>
    <n v="1.9016486669587422"/>
    <n v="1.9016486669587422"/>
    <n v="92.7"/>
    <n v="1.5927903019037326"/>
    <n v="1.5927903019037326"/>
    <n v="82.7"/>
    <n v="1.7568941862059178"/>
    <n v="1.7568941862059178"/>
    <n v="74.900000000000006"/>
    <n v="2.2145131445458244"/>
    <n v="2.2145131445458244"/>
    <n v="8.5"/>
    <n v="0.27627496897328702"/>
    <n v="0.27627496897328702"/>
    <n v="1.8"/>
    <n v="1.0869469571820043"/>
    <n v="1.0869469571820043"/>
    <n v="2.9"/>
    <n v="1.0634039047538448"/>
    <n v="1.0634039047538448"/>
    <n v="5.7"/>
    <n v="1.2405757620737066"/>
    <n v="1.2405757620737066"/>
    <n v="24"/>
    <n v="1.3327331818839394"/>
    <n v="1.3327331818839394"/>
    <n v="4.6761999999999997"/>
    <n v="0.7791627247550037"/>
    <n v="0.7791627247550037"/>
    <n v="94.4"/>
    <n v="1.8171347516571965"/>
    <n v="1.8171347516571965"/>
    <n v="4"/>
    <n v="0.85128525841493285"/>
    <n v="0.85128525841493285"/>
    <n v="5.6"/>
    <n v="1.2782846850084058"/>
    <n v="1.2782846850084058"/>
    <n v="6.6"/>
    <n v="0.84379560382590157"/>
    <n v="0.84379560382590157"/>
    <n v="1.4132103043604791"/>
    <n v="1.1174905562375501"/>
    <n v="1.1976250747266091"/>
    <n v="1.2427753117748794"/>
    <n v="0.9426011453010833"/>
    <n v="0.88458661467470656"/>
    <n v="0.95614239378981059"/>
    <n v="0.95882642973057153"/>
  </r>
  <r>
    <x v="3"/>
    <n v="13067030333"/>
    <n v="86"/>
    <n v="1.5479589898408563"/>
    <n v="1.5479589898408563"/>
    <n v="88.3"/>
    <n v="1.2179902848936186"/>
    <n v="1.2179902848936186"/>
    <n v="77.400000000000006"/>
    <n v="1.5029126884896113"/>
    <n v="1.5029126884896113"/>
    <n v="64.099999999999994"/>
    <n v="1.6404343990909807"/>
    <n v="1.6404343990909807"/>
    <n v="3.4"/>
    <n v="2.0975759671182899"/>
    <n v="2.0975759671182899"/>
    <n v="2.1"/>
    <n v="1.0511292804799262"/>
    <n v="1.0511292804799262"/>
    <n v="7.6"/>
    <n v="0.82727151423934975"/>
    <n v="0.82727151423934975"/>
    <n v="9.9"/>
    <n v="1.0333448541648018"/>
    <n v="1.0333448541648018"/>
    <n v="19.899999999999999"/>
    <n v="1.7100893993120481"/>
    <n v="1.7100893993120481"/>
    <n v="1.159"/>
    <n v="1.0764082172057954"/>
    <n v="1.0764082172057954"/>
    <n v="90.9"/>
    <n v="1.4883146519045451"/>
    <n v="1.4883146519045451"/>
    <n v="1.4"/>
    <n v="1.1187035427231962"/>
    <n v="1.1187035427231962"/>
    <n v="6.7"/>
    <n v="1.1992888405671991"/>
    <n v="1.1992888405671991"/>
    <n v="8.6999999999999993"/>
    <n v="0.52872791493574745"/>
    <n v="0.52872791493574745"/>
    <n v="1.4121818748789476"/>
    <n v="1.2732808235608817"/>
    <n v="1.083758737532672"/>
    <n v="1.2564071453241672"/>
    <n v="0.94230058059052002"/>
    <n v="0.92083466837775441"/>
    <n v="0.92432008847293479"/>
    <n v="0.96289564843706188"/>
  </r>
  <r>
    <x v="3"/>
    <n v="13067030334"/>
    <n v="89.7"/>
    <n v="1.9016486669587422"/>
    <n v="1.9016486669587422"/>
    <n v="92.7"/>
    <n v="1.5927903019037326"/>
    <n v="1.5927903019037326"/>
    <n v="81.8"/>
    <n v="1.7137652526314504"/>
    <n v="1.7137652526314504"/>
    <n v="74.599999999999994"/>
    <n v="2.1985665127276337"/>
    <n v="2.1985665127276337"/>
    <n v="11.3"/>
    <n v="-0.72365499079259732"/>
    <n v="-0.72365499079259732"/>
    <n v="8.1999999999999993"/>
    <n v="0.32283652087099973"/>
    <n v="0.32283652087099973"/>
    <n v="8.6999999999999993"/>
    <n v="0.77200648667212768"/>
    <n v="0.77200648667212768"/>
    <n v="3.7"/>
    <n v="1.3392571467922325"/>
    <n v="1.3392571467922325"/>
    <n v="28"/>
    <n v="0.9645807746370042"/>
    <n v="0.9645807746370042"/>
    <n v="1.5377000000000001"/>
    <n v="1.0444035350748064"/>
    <n v="1.0444035350748064"/>
    <n v="94.4"/>
    <n v="1.8171347516571965"/>
    <n v="1.8171347516571965"/>
    <n v="4.0999999999999996"/>
    <n v="0.84099993978769205"/>
    <n v="0.84099993978769205"/>
    <n v="5"/>
    <n v="1.3213733274308819"/>
    <n v="1.3213733274308819"/>
    <n v="7.6"/>
    <n v="0.69376337102106622"/>
    <n v="0.69376337102106622"/>
    <n v="1.1111369644245843"/>
    <n v="1.1160804855013478"/>
    <n v="1.1683178474742091"/>
    <n v="1.1318450991333804"/>
    <n v="0.85431839221282713"/>
    <n v="0.88425853050969971"/>
    <n v="0.94795188238319095"/>
    <n v="0.92571281410699113"/>
  </r>
  <r>
    <x v="3"/>
    <n v="13067030335"/>
    <n v="89.1"/>
    <n v="1.844293584182868"/>
    <n v="1.844293584182868"/>
    <n v="89.4"/>
    <n v="1.3116902891461477"/>
    <n v="1.3116902891461477"/>
    <n v="89.4"/>
    <n v="2.0779651361491736"/>
    <n v="2.0779651361491736"/>
    <n v="72.400000000000006"/>
    <n v="2.0816245460609069"/>
    <n v="2.0816245460609069"/>
    <n v="5.7"/>
    <n v="1.276204928739171"/>
    <n v="1.276204928739171"/>
    <n v="1.4"/>
    <n v="1.1347038594514423"/>
    <n v="1.1347038594514423"/>
    <n v="3.2"/>
    <n v="1.0483316245082388"/>
    <n v="1.0483316245082388"/>
    <n v="6.8"/>
    <n v="1.1863010004785173"/>
    <n v="1.1863010004785173"/>
    <n v="22"/>
    <n v="1.516809385507407"/>
    <n v="1.516809385507407"/>
    <n v="1.5685"/>
    <n v="1.0418005664726557"/>
    <n v="1.0418005664726557"/>
    <n v="92.6"/>
    <n v="1.6480272717844033"/>
    <n v="1.6480272717844033"/>
    <n v="0.7"/>
    <n v="1.1907007731138826"/>
    <n v="1.1907007731138826"/>
    <n v="3.2"/>
    <n v="1.4506392546983107"/>
    <n v="1.4506392546983107"/>
    <n v="4.7"/>
    <n v="1.1288568461550885"/>
    <n v="1.1288568461550885"/>
    <n v="1.5392591383197067"/>
    <n v="1.2483036508195267"/>
    <n v="1.3545560364379212"/>
    <n v="1.3807062751923851"/>
    <n v="0.97943967626130179"/>
    <n v="0.91502317633505892"/>
    <n v="1"/>
    <n v="1"/>
  </r>
  <r>
    <x v="3"/>
    <n v="13067030336"/>
    <n v="89.5"/>
    <n v="1.8825303060334508"/>
    <n v="1.8825303060334508"/>
    <n v="91.8"/>
    <n v="1.5161266620607543"/>
    <n v="1.5161266620607543"/>
    <n v="88.1"/>
    <n v="2.01566778765272"/>
    <n v="2.01566778765272"/>
    <n v="74.7"/>
    <n v="2.2038820566670307"/>
    <n v="2.2038820566670307"/>
    <n v="6.9"/>
    <n v="0.84766351741093493"/>
    <n v="0.84766351741093493"/>
    <n v="3.8"/>
    <n v="0.84816244583481548"/>
    <n v="0.84816244583481548"/>
    <n v="4.8"/>
    <n v="0.96794612986500639"/>
    <n v="0.96794612986500639"/>
    <n v="8.6999999999999993"/>
    <n v="1.0925536849959177"/>
    <n v="1.0925536849959177"/>
    <n v="27.6"/>
    <n v="1.0013960153616976"/>
    <n v="1.0013960153616976"/>
    <n v="2.4"/>
    <n v="0.97152886541134742"/>
    <n v="0.97152886541134742"/>
    <n v="93.8"/>
    <n v="1.7607655916995983"/>
    <n v="1.7607655916995983"/>
    <n v="3.1656"/>
    <n v="0.93710595704063104"/>
    <n v="0.93710595704063104"/>
    <n v="2"/>
    <n v="1.5368165395432629"/>
    <n v="1.5368165395432629"/>
    <n v="7.4"/>
    <n v="0.72376981758203318"/>
    <n v="0.72376981758203318"/>
    <n v="1.4688541293606732"/>
    <n v="1.0218261885896542"/>
    <n v="1.2396144764663815"/>
    <n v="1.243431598138903"/>
    <n v="0.95886338831935414"/>
    <n v="0.86232818226074703"/>
    <n v="0.96787720141746081"/>
    <n v="0.9590223368137708"/>
  </r>
  <r>
    <x v="3"/>
    <n v="13067030337"/>
    <n v="89.7"/>
    <n v="1.9016486669587422"/>
    <n v="1.9016486669587422"/>
    <n v="92.7"/>
    <n v="1.5927903019037326"/>
    <n v="1.5927903019037326"/>
    <n v="82.1"/>
    <n v="1.7281415638229392"/>
    <n v="1.7281415638229392"/>
    <n v="74.599999999999994"/>
    <n v="2.1985665127276337"/>
    <n v="2.1985665127276337"/>
    <n v="6.1"/>
    <n v="1.1333577916297592"/>
    <n v="1.1333577916297592"/>
    <n v="3.2"/>
    <n v="0.91979779923897209"/>
    <n v="0.91979779923897209"/>
    <n v="3.2"/>
    <n v="1.0483316245082388"/>
    <n v="1.0483316245082388"/>
    <n v="6.4"/>
    <n v="1.2060372774222223"/>
    <n v="1.2060372774222223"/>
    <n v="26.2"/>
    <n v="1.1302493578981252"/>
    <n v="1.1302493578981252"/>
    <n v="-1.4109"/>
    <n v="1.2935955227469333"/>
    <n v="1.2935955227469333"/>
    <n v="94.4"/>
    <n v="1.8171347516571965"/>
    <n v="1.8171347516571965"/>
    <n v="1.5"/>
    <n v="1.1084182240959553"/>
    <n v="1.1084182240959553"/>
    <n v="5.0999999999999996"/>
    <n v="1.3141918870271359"/>
    <n v="1.3141918870271359"/>
    <n v="4.5"/>
    <n v="1.1588632927160556"/>
    <n v="1.1588632927160556"/>
    <n v="1.5032334658271453"/>
    <n v="1.2099607193557604"/>
    <n v="1.349652038874086"/>
    <n v="1.3542820746856641"/>
    <n v="0.96891095648029069"/>
    <n v="0.9061018447094682"/>
    <n v="0.99862947635275401"/>
    <n v="0.99211215053226498"/>
  </r>
  <r>
    <x v="3"/>
    <n v="13067030339"/>
    <n v="71.2"/>
    <n v="0.13320028136931447"/>
    <n v="0.13320028136931447"/>
    <n v="70.5"/>
    <n v="-0.2982461475563859"/>
    <n v="-0.2982461475563859"/>
    <n v="30.1"/>
    <n v="-0.76375237603516255"/>
    <n v="-0.76375237603516255"/>
    <n v="25.8"/>
    <n v="-0.3954189296979535"/>
    <n v="-0.3954189296979535"/>
    <n v="8.3000000000000007"/>
    <n v="0.34769853752799279"/>
    <n v="0.34769853752799279"/>
    <n v="2.9"/>
    <n v="0.95561547594105045"/>
    <n v="0.95561547594105045"/>
    <n v="7.88"/>
    <n v="0.81320405267678419"/>
    <n v="0.81320405267678419"/>
    <n v="13.5"/>
    <n v="0.8557183616714551"/>
    <n v="0.8557183616714551"/>
    <n v="32.299999999999997"/>
    <n v="0.56881693684654921"/>
    <n v="0.56881693684654921"/>
    <n v="1.4"/>
    <n v="1.0560408330136424"/>
    <n v="1.0560408330136424"/>
    <n v="78"/>
    <n v="0.27637771281620099"/>
    <n v="0.27637771281620099"/>
    <n v="2.4"/>
    <n v="1.0158503564507873"/>
    <n v="1.0158503564507873"/>
    <n v="16.2"/>
    <n v="0.51705200221132541"/>
    <n v="0.51705200221132541"/>
    <n v="3.4"/>
    <n v="1.3238987488013743"/>
    <n v="1.3238987488013743"/>
    <n v="0.11318584203223429"/>
    <n v="0.82685871051054882"/>
    <n v="0.78329470506992194"/>
    <n v="0.574446419204235"/>
    <n v="0.56266116568959734"/>
    <n v="0.81696468339023187"/>
    <n v="0.84034919405938846"/>
    <n v="0.75932454893783341"/>
  </r>
  <r>
    <x v="3"/>
    <n v="13067030340"/>
    <n v="93"/>
    <n v="2.2171016222260453"/>
    <n v="2.2171016222260453"/>
    <n v="91.5"/>
    <n v="1.4905721154464286"/>
    <n v="1.4905721154464286"/>
    <n v="73.099999999999994"/>
    <n v="1.2968522280782677"/>
    <n v="1.2968522280782677"/>
    <n v="67.5"/>
    <n v="1.8211628930304686"/>
    <n v="1.8211628930304686"/>
    <n v="6.2637"/>
    <n v="1.0748976007677322"/>
    <n v="1.0748976007677322"/>
    <n v="6.4"/>
    <n v="0.53774258108346973"/>
    <n v="0.53774258108346973"/>
    <n v="-9.3700000000000006E-2"/>
    <n v="1.2138101893247477"/>
    <n v="1.2138101893247477"/>
    <n v="3.3"/>
    <n v="1.3589934237359378"/>
    <n v="1.3589934237359378"/>
    <n v="13.2"/>
    <n v="2.3267446814506645"/>
    <n v="2.3267446814506645"/>
    <n v="3.9588000000000001"/>
    <n v="0.83979161031289007"/>
    <n v="0.83979161031289007"/>
    <n v="92.3"/>
    <n v="1.6198426918056048"/>
    <n v="1.6198426918056048"/>
    <n v="2.2999999999999998"/>
    <n v="1.0261356750780284"/>
    <n v="1.0261356750780284"/>
    <n v="6.7"/>
    <n v="1.1992888405671991"/>
    <n v="1.1992888405671991"/>
    <n v="7"/>
    <n v="0.78378271070396732"/>
    <n v="0.78378271070396732"/>
    <n v="1.3788770328510229"/>
    <n v="1.5085099051664974"/>
    <n v="1.1572624795386999"/>
    <n v="1.3482164725187402"/>
    <n v="0.93256703990129985"/>
    <n v="0.97556592039404788"/>
    <n v="0.94486223093304411"/>
    <n v="0.99030151649579934"/>
  </r>
  <r>
    <x v="3"/>
    <n v="13067030341"/>
    <n v="93"/>
    <n v="2.2171016222260453"/>
    <n v="2.2171016222260453"/>
    <n v="91.5"/>
    <n v="1.4905721154464286"/>
    <n v="1.4905721154464286"/>
    <n v="74.2"/>
    <n v="1.3495653691137279"/>
    <n v="1.3495653691137279"/>
    <n v="67.3"/>
    <n v="1.8105318051516752"/>
    <n v="1.8105318051516752"/>
    <n v="7"/>
    <n v="0.81195173313358204"/>
    <n v="0.81195173313358204"/>
    <n v="2.9"/>
    <n v="0.95561547594105045"/>
    <n v="0.95561547594105045"/>
    <n v="5.4"/>
    <n v="0.93780156937379433"/>
    <n v="0.93780156937379433"/>
    <n v="6.6"/>
    <n v="1.1961691389503699"/>
    <n v="1.1961691389503699"/>
    <n v="24.8"/>
    <n v="1.2591027004345523"/>
    <n v="1.2591027004345523"/>
    <n v="3.4504000000000001"/>
    <n v="0.88275749464189679"/>
    <n v="0.88275749464189679"/>
    <n v="92.3"/>
    <n v="1.6198426918056048"/>
    <n v="1.6198426918056048"/>
    <n v="1.2"/>
    <n v="1.1392741799776782"/>
    <n v="1.1392741799776782"/>
    <n v="9"/>
    <n v="1.0341157112810402"/>
    <n v="1.0341157112810402"/>
    <n v="7.2"/>
    <n v="0.75377626414300025"/>
    <n v="0.75377626414300025"/>
    <n v="1.3675913843409007"/>
    <n v="1.1126764446756063"/>
    <n v="1.1367522118018309"/>
    <n v="1.2056733469394461"/>
    <n v="0.92926874114686031"/>
    <n v="0.88346650507204671"/>
    <n v="0.93913021198751623"/>
    <n v="0.94775117644127493"/>
  </r>
  <r>
    <x v="3"/>
    <n v="13067030342"/>
    <n v="93"/>
    <n v="2.2171016222260453"/>
    <n v="2.2171016222260453"/>
    <n v="91.5"/>
    <n v="1.4905721154464286"/>
    <n v="1.4905721154464286"/>
    <n v="75.599999999999994"/>
    <n v="1.4166548213406764"/>
    <n v="1.4166548213406764"/>
    <n v="67.5"/>
    <n v="1.8211628930304686"/>
    <n v="1.8211628930304686"/>
    <n v="4.2"/>
    <n v="1.8118816928994661"/>
    <n v="1.8118816928994661"/>
    <n v="2.2000000000000002"/>
    <n v="1.0391900549125666"/>
    <n v="1.0391900549125666"/>
    <n v="1.3"/>
    <n v="1.1437893993970771"/>
    <n v="1.1437893993970771"/>
    <n v="5.6"/>
    <n v="1.2455098313096329"/>
    <n v="1.2455098313096329"/>
    <n v="27.2"/>
    <n v="1.0382112560863912"/>
    <n v="1.0382112560863912"/>
    <n v="2.1232000000000002"/>
    <n v="0.99492177804366266"/>
    <n v="0.99492177804366266"/>
    <n v="92.3"/>
    <n v="1.6198426918056048"/>
    <n v="1.6198426918056048"/>
    <n v="2.1"/>
    <n v="1.04670631233251"/>
    <n v="1.04670631233251"/>
    <n v="9.6999999999999993"/>
    <n v="0.98384562845481793"/>
    <n v="0.98384562845481793"/>
    <n v="4"/>
    <n v="1.2338794091184733"/>
    <n v="1.2338794091184733"/>
    <n v="1.5629075141789612"/>
    <n v="1.0928809551465621"/>
    <n v="1.2210685104278514"/>
    <n v="1.2922856599177917"/>
    <n v="0.98635105654849931"/>
    <n v="0.87886064631170646"/>
    <n v="0.96269414724870028"/>
    <n v="0.9736056913830522"/>
  </r>
  <r>
    <x v="3"/>
    <n v="13067030343"/>
    <n v="91.2"/>
    <n v="2.0450363738984256"/>
    <n v="2.0450363738984256"/>
    <n v="90"/>
    <n v="1.362799382374799"/>
    <n v="1.362799382374799"/>
    <n v="82"/>
    <n v="1.7233494600924431"/>
    <n v="1.7233494600924431"/>
    <n v="69.2"/>
    <n v="1.9115271400002127"/>
    <n v="1.9115271400002127"/>
    <n v="12.8"/>
    <n v="-1.2593317549528924"/>
    <n v="-1.2593317549528924"/>
    <n v="6"/>
    <n v="0.58549948335290758"/>
    <n v="0.58549948335290758"/>
    <n v="1.5"/>
    <n v="1.133741212566673"/>
    <n v="1.133741212566673"/>
    <n v="4.7"/>
    <n v="1.2899164544329695"/>
    <n v="1.2899164544329695"/>
    <n v="22.5"/>
    <n v="1.4707903346015401"/>
    <n v="1.4707903346015401"/>
    <n v="1.8182"/>
    <n v="1.0206979281623625"/>
    <n v="1.0206979281623625"/>
    <n v="92.1"/>
    <n v="1.6010529718197388"/>
    <n v="1.6010529718197388"/>
    <n v="2.4"/>
    <n v="1.0158503564507873"/>
    <n v="1.0158503564507873"/>
    <n v="6.8"/>
    <n v="1.1921074001634531"/>
    <n v="1.1921074001634531"/>
    <n v="3.2"/>
    <n v="1.3539051953623416"/>
    <n v="1.3539051953623416"/>
    <n v="1.0718030424760812"/>
    <n v="1.2604682390656239"/>
    <n v="1.2907289809490803"/>
    <n v="1.207666754163595"/>
    <n v="0.84282281660158864"/>
    <n v="0.91785353702187156"/>
    <n v="0.98216220792468567"/>
    <n v="0.94834622551789638"/>
  </r>
  <r>
    <x v="3"/>
    <n v="13067030344"/>
    <n v="71.2"/>
    <n v="0.13320028136931447"/>
    <n v="0.13320028136931447"/>
    <n v="70.5"/>
    <n v="-0.2982461475563859"/>
    <n v="-0.2982461475563859"/>
    <n v="30.1"/>
    <n v="-0.76375237603516255"/>
    <n v="-0.76375237603516255"/>
    <n v="25.8"/>
    <n v="-0.3954189296979535"/>
    <n v="-0.3954189296979535"/>
    <n v="8.4"/>
    <n v="0.3119867532506399"/>
    <n v="0.3119867532506399"/>
    <n v="16.100000000000001"/>
    <n v="-0.62036229895039707"/>
    <n v="-0.62036229895039707"/>
    <n v="29.8"/>
    <n v="-0.28807722393549895"/>
    <n v="-0.28807722393549895"/>
    <n v="31.7"/>
    <n v="-4.2282239267131413E-2"/>
    <n v="-4.2282239267131413E-2"/>
    <n v="38.6"/>
    <n v="-1.1023104567374055E-2"/>
    <n v="-1.1023104567374055E-2"/>
    <n v="4.9000000000000004"/>
    <n v="0.76024894640561003"/>
    <n v="0.76024894640561003"/>
    <n v="78"/>
    <n v="0.27637771281620099"/>
    <n v="0.27637771281620099"/>
    <n v="2.8"/>
    <n v="0.97470908194182382"/>
    <n v="0.97470908194182382"/>
    <n v="26.9"/>
    <n v="-0.25136212098950084"/>
    <n v="-0.25136212098950084"/>
    <n v="14.9"/>
    <n v="-0.40147192845423152"/>
    <n v="-0.40147192845423152"/>
    <n v="-0.27438142022220624"/>
    <n v="0.23564786752370151"/>
    <n v="0.14956318632857313"/>
    <n v="3.6943211210022801E-2"/>
    <n v="0.4493922988443429"/>
    <n v="0.67940639586297247"/>
    <n v="0.66323980092973533"/>
    <n v="0.59887525201380332"/>
  </r>
  <r>
    <x v="3"/>
    <n v="13067030345"/>
    <n v="71.2"/>
    <n v="0.13320028136931447"/>
    <n v="0.13320028136931447"/>
    <n v="70.5"/>
    <n v="-0.2982461475563859"/>
    <n v="-0.2982461475563859"/>
    <n v="30.1"/>
    <n v="-0.76375237603516255"/>
    <n v="-0.76375237603516255"/>
    <n v="25.8"/>
    <n v="-0.3954189296979535"/>
    <n v="-0.3954189296979535"/>
    <n v="11.6"/>
    <n v="-0.83079034362465587"/>
    <n v="-0.83079034362465587"/>
    <n v="22"/>
    <n v="-1.3247766074246046"/>
    <n v="-1.3247766074246046"/>
    <n v="48.4"/>
    <n v="-1.2225585991630747"/>
    <n v="-1.2225585991630747"/>
    <n v="44"/>
    <n v="-0.64917275528606633"/>
    <n v="-0.64917275528606633"/>
    <n v="36.4"/>
    <n v="0.19146071941844053"/>
    <n v="0.19146071941844053"/>
    <n v="15.1"/>
    <n v="-0.10177312313779871"/>
    <n v="-0.10177312313779871"/>
    <n v="78"/>
    <n v="0.27637771281620099"/>
    <n v="0.27637771281620099"/>
    <n v="11"/>
    <n v="0.13131295450807007"/>
    <n v="0.13131295450807007"/>
    <n v="27.1"/>
    <n v="-0.26572500179699315"/>
    <n v="-0.26572500179699315"/>
    <n v="8.8000000000000007"/>
    <n v="0.51372469165526369"/>
    <n v="0.51372469165526369"/>
    <n v="-0.67176324601893178"/>
    <n v="-0.18649505300180816"/>
    <n v="0.16392258929563541"/>
    <n v="-0.23144523657503482"/>
    <n v="0.33325506668735172"/>
    <n v="0.58118550237280198"/>
    <n v="0.66725283337327157"/>
    <n v="0.51875900878180392"/>
  </r>
  <r>
    <x v="3"/>
    <n v="13067030405"/>
    <n v="70.599999999999994"/>
    <n v="7.5845198593440313E-2"/>
    <n v="7.5845198593440313E-2"/>
    <n v="70.900000000000006"/>
    <n v="-0.26417341873728417"/>
    <n v="-0.26417341873728417"/>
    <n v="39.4"/>
    <n v="-0.31808672909900215"/>
    <n v="-0.31808672909900215"/>
    <n v="24.7"/>
    <n v="-0.4538899130313172"/>
    <n v="-0.4538899130313172"/>
    <n v="10.4"/>
    <n v="-0.40224893229642011"/>
    <n v="-0.40224893229642011"/>
    <n v="16.399999999999999"/>
    <n v="-0.6561799756524751"/>
    <n v="-0.6561799756524751"/>
    <n v="26.8"/>
    <n v="-0.1373544214794383"/>
    <n v="-0.1373544214794383"/>
    <n v="36.6"/>
    <n v="-0.28405163182752019"/>
    <n v="-0.28405163182752019"/>
    <n v="43.4"/>
    <n v="-0.45280599326369597"/>
    <n v="-0.45280599326369597"/>
    <n v="8.6"/>
    <n v="0.44755466627711865"/>
    <n v="0.44755466627711865"/>
    <n v="77.2"/>
    <n v="0.20121883287273809"/>
    <n v="0.20121883287273809"/>
    <n v="9.5"/>
    <n v="0.28559273391668355"/>
    <n v="0.28559273391668355"/>
    <n v="40.6"/>
    <n v="-1.2352194563027086"/>
    <n v="-1.2352194563027086"/>
    <n v="13.5"/>
    <n v="-0.19142680252746205"/>
    <n v="-0.19142680252746205"/>
    <n v="-0.30801259881464238"/>
    <n v="-9.6434319604699184E-2"/>
    <n v="-0.23495867301018725"/>
    <n v="-0.21313519714317627"/>
    <n v="0.43956338432850656"/>
    <n v="0.60214012525652161"/>
    <n v="0.55577720653671592"/>
    <n v="0.52422471188794162"/>
  </r>
  <r>
    <x v="3"/>
    <n v="13067030407"/>
    <n v="71.2"/>
    <n v="0.13320028136931447"/>
    <n v="0.13320028136931447"/>
    <n v="70.5"/>
    <n v="-0.2982461475563859"/>
    <n v="-0.2982461475563859"/>
    <n v="54.1"/>
    <n v="0.38635251928396147"/>
    <n v="0.38635251928396147"/>
    <n v="25.8"/>
    <n v="-0.3954189296979535"/>
    <n v="-0.3954189296979535"/>
    <n v="6.8"/>
    <n v="0.88337530168828815"/>
    <n v="0.88337530168828815"/>
    <n v="2.6"/>
    <n v="0.99143315264312892"/>
    <n v="0.99143315264312892"/>
    <n v="4.9000000000000004"/>
    <n v="0.96292203644980445"/>
    <n v="0.96292203644980445"/>
    <n v="16.5"/>
    <n v="0.70769628459366618"/>
    <n v="0.70769628459366618"/>
    <n v="24.7"/>
    <n v="1.2683065106157259"/>
    <n v="1.2683065106157259"/>
    <n v="6.5"/>
    <n v="0.62502979824193805"/>
    <n v="0.62502979824193805"/>
    <n v="78"/>
    <n v="0.27637771281620099"/>
    <n v="0.27637771281620099"/>
    <n v="4.7"/>
    <n v="0.77928802802424657"/>
    <n v="0.77928802802424657"/>
    <n v="10.3"/>
    <n v="0.94075698603234159"/>
    <n v="0.94075698603234159"/>
    <n v="6"/>
    <n v="0.93381494350880268"/>
    <n v="0.93381494350880268"/>
    <n v="0.38051688774002257"/>
    <n v="0.86701086448377662"/>
    <n v="0.73255941759539789"/>
    <n v="0.66002905660639899"/>
    <n v="0.64079027402485955"/>
    <n v="0.8263069706750592"/>
    <n v="0.82617016759607187"/>
    <n v="0.78487169692849112"/>
  </r>
  <r>
    <x v="3"/>
    <n v="13067030408"/>
    <n v="71.2"/>
    <n v="0.13320028136931447"/>
    <n v="0.13320028136931447"/>
    <n v="70.5"/>
    <n v="-0.2982461475563859"/>
    <n v="-0.2982461475563859"/>
    <n v="44.1"/>
    <n v="-9.2857853765673543E-2"/>
    <n v="-9.2857853765673543E-2"/>
    <n v="25.8"/>
    <n v="-0.3954189296979535"/>
    <n v="-0.3954189296979535"/>
    <n v="9.1999999999999993"/>
    <n v="2.6292479031816276E-2"/>
    <n v="2.6292479031816276E-2"/>
    <n v="16.600000000000001"/>
    <n v="-0.6800584267871943"/>
    <n v="-0.6800584267871943"/>
    <n v="25.6"/>
    <n v="-7.7065300497014086E-2"/>
    <n v="-7.7065300497014086E-2"/>
    <n v="16.399999999999999"/>
    <n v="0.7126303538295925"/>
    <n v="0.7126303538295925"/>
    <n v="27.2"/>
    <n v="1.0382112560863912"/>
    <n v="1.0382112560863912"/>
    <n v="5"/>
    <n v="0.75179774964538049"/>
    <n v="0.75179774964538049"/>
    <n v="78"/>
    <n v="0.27637771281620099"/>
    <n v="0.27637771281620099"/>
    <n v="5.7"/>
    <n v="0.67643484175183766"/>
    <n v="0.67643484175183766"/>
    <n v="25.2"/>
    <n v="-0.12927763412581822"/>
    <n v="-0.12927763412581822"/>
    <n v="8.5"/>
    <n v="0.5587343614967144"/>
    <n v="0.5587343614967144"/>
    <n v="-0.19773627112901293"/>
    <n v="0.83421311985378799"/>
    <n v="0.34556732048473371"/>
    <n v="0.32734805640316961"/>
    <n v="0.47179230532701666"/>
    <n v="0.81867584949456018"/>
    <n v="0.718017214116074"/>
    <n v="0.68556357785366306"/>
  </r>
  <r>
    <x v="3"/>
    <n v="13067030409"/>
    <n v="81.5"/>
    <n v="1.1177958690218064"/>
    <n v="1.1177958690218064"/>
    <n v="82.8"/>
    <n v="0.74949026363097671"/>
    <n v="0.74949026363097671"/>
    <n v="72.400000000000006"/>
    <n v="1.2633075019647937"/>
    <n v="1.2633075019647937"/>
    <n v="50.7"/>
    <n v="0.92815151121182393"/>
    <n v="0.92815151121182393"/>
    <n v="8.9"/>
    <n v="0.13342783186387491"/>
    <n v="0.13342783186387491"/>
    <n v="2.4841000000000002"/>
    <n v="1.0052707150756985"/>
    <n v="1.0052707150756985"/>
    <n v="2.9"/>
    <n v="1.0634039047538448"/>
    <n v="1.0634039047538448"/>
    <n v="14.7"/>
    <n v="0.7965095308403396"/>
    <n v="0.7965095308403396"/>
    <n v="25.1"/>
    <n v="1.2314912698910321"/>
    <n v="1.2314912698910321"/>
    <n v="4.7203999999999997"/>
    <n v="0.77542729578698222"/>
    <n v="0.77542729578698222"/>
    <n v="86.6"/>
    <n v="1.0843356722084294"/>
    <n v="1.0843356722084294"/>
    <n v="3.6"/>
    <n v="0.89242653292389651"/>
    <n v="0.89242653292389651"/>
    <n v="5.6"/>
    <n v="1.2782846850084058"/>
    <n v="1.2782846850084058"/>
    <n v="5.9"/>
    <n v="0.9488181667892861"/>
    <n v="0.9488181667892861"/>
    <n v="0.89440679964611702"/>
    <n v="0.93447603217278452"/>
    <n v="1.0509662642325046"/>
    <n v="0.95994969868380198"/>
    <n v="0.79097769611573054"/>
    <n v="0.84200423510301514"/>
    <n v="0.91515555290281203"/>
    <n v="0.87440056938657185"/>
  </r>
  <r>
    <x v="3"/>
    <n v="13067030410"/>
    <n v="71.599999999999994"/>
    <n v="0.17143700321989586"/>
    <n v="0.17143700321989586"/>
    <n v="72"/>
    <n v="-0.17047341448475631"/>
    <n v="-0.17047341448475631"/>
    <n v="49.1"/>
    <n v="0.14674733275914398"/>
    <n v="0.14674733275914398"/>
    <n v="25.4"/>
    <n v="-0.41668110545554038"/>
    <n v="-0.41668110545554038"/>
    <n v="7.9"/>
    <n v="0.49054567463740495"/>
    <n v="0.49054567463740495"/>
    <n v="28.3"/>
    <n v="-2.0769478181682501"/>
    <n v="-2.0769478181682501"/>
    <n v="10.6"/>
    <n v="0.67654871178328924"/>
    <n v="0.67654871178328924"/>
    <n v="30.8"/>
    <n v="2.1243838562052179E-3"/>
    <n v="2.1243838562052179E-3"/>
    <n v="43"/>
    <n v="-0.41599075253900258"/>
    <n v="-0.41599075253900258"/>
    <n v="6.6"/>
    <n v="0.61657860148170862"/>
    <n v="0.61657860148170862"/>
    <n v="78.099999999999994"/>
    <n v="0.28577257280913337"/>
    <n v="0.28577257280913337"/>
    <n v="3.7"/>
    <n v="0.88214121429665548"/>
    <n v="0.88214121429665548"/>
    <n v="22.8"/>
    <n v="4.3076935564086642E-2"/>
    <n v="4.3076935564086642E-2"/>
    <n v="13.7"/>
    <n v="-0.22143324908842901"/>
    <n v="-0.22143324908842901"/>
    <n v="-0.16840337367268754"/>
    <n v="6.7570744266303759E-2"/>
    <n v="0.24738936839536163"/>
    <n v="4.8852246329659288E-2"/>
    <n v="0.48036502129079373"/>
    <n v="0.64029953318943034"/>
    <n v="0.69057935281513139"/>
    <n v="0.60243020067935593"/>
  </r>
  <r>
    <x v="3"/>
    <n v="13067030411"/>
    <n v="69.599999999999994"/>
    <n v="-1.9746606033015247E-2"/>
    <n v="-1.9746606033015247E-2"/>
    <n v="71.400000000000006"/>
    <n v="-0.22158250771340765"/>
    <n v="-0.22158250771340765"/>
    <n v="23.8"/>
    <n v="-1.0656549110564326"/>
    <n v="-1.0656549110564326"/>
    <n v="23.5"/>
    <n v="-0.51767644030407756"/>
    <n v="-0.51767644030407756"/>
    <n v="8.4"/>
    <n v="0.3119867532506399"/>
    <n v="0.3119867532506399"/>
    <n v="18.5"/>
    <n v="-0.90690371256702373"/>
    <n v="-0.90690371256702373"/>
    <n v="51.4"/>
    <n v="-1.3732814016191355"/>
    <n v="-1.3732814016191355"/>
    <n v="63.7"/>
    <n v="-1.6211843947635478"/>
    <n v="-1.6211843947635478"/>
    <n v="55"/>
    <n v="-1.520447974279808"/>
    <n v="-1.520447974279808"/>
    <n v="35.200000000000003"/>
    <n v="-1.800463671943928"/>
    <n v="-1.800463671943928"/>
    <n v="75.8"/>
    <n v="6.9690792971677018E-2"/>
    <n v="6.9690792971677018E-2"/>
    <n v="21.7"/>
    <n v="-0.96921613860670597"/>
    <n v="-0.96921613860670597"/>
    <n v="40.4"/>
    <n v="-1.2208565754952163"/>
    <n v="-1.2208565754952163"/>
    <n v="16.3"/>
    <n v="-0.61151705438100101"/>
    <n v="-0.61151705438100101"/>
    <n v="-0.54183697514892171"/>
    <n v="-1.6473653469957614"/>
    <n v="-0.68297474387781154"/>
    <n v="-0.95739235534083156"/>
    <n v="0.37122680193988727"/>
    <n v="0.24128169593039744"/>
    <n v="0.43056984020390515"/>
    <n v="0.30205759551088679"/>
  </r>
  <r>
    <x v="3"/>
    <n v="13067030412"/>
    <n v="70.3"/>
    <n v="4.7167657205503914E-2"/>
    <n v="4.7167657205503914E-2"/>
    <n v="71"/>
    <n v="-0.25565523653250938"/>
    <n v="-0.25565523653250938"/>
    <n v="33.200000000000003"/>
    <n v="-0.61519716038977568"/>
    <n v="-0.61519716038977568"/>
    <n v="24.3"/>
    <n v="-0.47515208878890391"/>
    <n v="-0.47515208878890391"/>
    <n v="8.6"/>
    <n v="0.24056318469593416"/>
    <n v="0.24056318469593416"/>
    <n v="36.6"/>
    <n v="-3.067903540259084"/>
    <n v="-3.067903540259084"/>
    <n v="39.200000000000003"/>
    <n v="-0.760342004964489"/>
    <n v="-0.760342004964489"/>
    <n v="60.3"/>
    <n v="-1.4534260407420532"/>
    <n v="-1.4534260407420532"/>
    <n v="50.6"/>
    <n v="-1.1154803263081794"/>
    <n v="-1.1154803263081794"/>
    <n v="20.3"/>
    <n v="-0.54123535466973272"/>
    <n v="-0.54123535466973272"/>
    <n v="76.8"/>
    <n v="0.16363939290100599"/>
    <n v="0.16363939290100599"/>
    <n v="18.5"/>
    <n v="-0.64008594253499729"/>
    <n v="-0.64008594253499729"/>
    <n v="42.7"/>
    <n v="-1.3860297047813754"/>
    <n v="-1.3860297047813754"/>
    <n v="13"/>
    <n v="-0.1164106861250444"/>
    <n v="-0.1164106861250444"/>
    <n v="-0.6980741698619034"/>
    <n v="-1.0367139072399885"/>
    <n v="-0.49472173513510281"/>
    <n v="-0.74316993741233162"/>
    <n v="0.32556554071446742"/>
    <n v="0.38336326856273206"/>
    <n v="0.48318104092100317"/>
    <n v="0.36600481634749926"/>
  </r>
  <r>
    <x v="3"/>
    <n v="13067030413"/>
    <n v="71"/>
    <n v="0.11408192044402307"/>
    <n v="0.11408192044402307"/>
    <n v="70.599999999999994"/>
    <n v="-0.28972796535161111"/>
    <n v="-0.28972796535161111"/>
    <n v="30.5"/>
    <n v="-0.74458396111317726"/>
    <n v="-0.74458396111317726"/>
    <n v="25.3"/>
    <n v="-0.42199664939493697"/>
    <n v="-0.42199664939493697"/>
    <n v="8.6999999999999993"/>
    <n v="0.2048514004185813"/>
    <n v="0.2048514004185813"/>
    <n v="35.6"/>
    <n v="-2.9485112845854897"/>
    <n v="-2.9485112845854897"/>
    <n v="63.5"/>
    <n v="-1.9811967048585801"/>
    <n v="-1.9811967048585801"/>
    <n v="55.9"/>
    <n v="-1.236326994361296"/>
    <n v="-1.236326994361296"/>
    <n v="42.1"/>
    <n v="-0.33315646090844231"/>
    <n v="-0.33315646090844231"/>
    <n v="10.8"/>
    <n v="0.2616283375520696"/>
    <n v="0.2616283375520696"/>
    <n v="77.7"/>
    <n v="0.24819313283740257"/>
    <n v="0.24819313283740257"/>
    <n v="12.3"/>
    <n v="-2.3961876460616817E-3"/>
    <n v="-2.3961876460616817E-3"/>
    <n v="50.2"/>
    <n v="-1.9246377350623285"/>
    <n v="-1.9246377350623285"/>
    <n v="14.5"/>
    <n v="-0.34145903533229732"/>
    <n v="-0.34145903533229732"/>
    <n v="-0.86672617777731298"/>
    <n v="-0.43595170590588955"/>
    <n v="-0.50507495630082122"/>
    <n v="-0.60258427999467457"/>
    <n v="0.27627597555193295"/>
    <n v="0.52314389100382586"/>
    <n v="0.48028761892230049"/>
    <n v="0.40797083544241886"/>
  </r>
  <r>
    <x v="3"/>
    <n v="13067030414"/>
    <n v="71.099999999999994"/>
    <n v="0.12364110090666809"/>
    <n v="0.12364110090666809"/>
    <n v="70.599999999999994"/>
    <n v="-0.28972796535161111"/>
    <n v="-0.28972796535161111"/>
    <n v="36.9"/>
    <n v="-0.43788932236141093"/>
    <n v="-0.43788932236141093"/>
    <n v="25.5"/>
    <n v="-0.41136556151614362"/>
    <n v="-0.41136556151614362"/>
    <n v="6.4"/>
    <n v="1.0262224387976999"/>
    <n v="1.0262224387976999"/>
    <n v="19.600000000000001"/>
    <n v="-1.0382351938079779"/>
    <n v="-1.0382351938079779"/>
    <n v="53.4"/>
    <n v="-1.473763269923176"/>
    <n v="-1.473763269923176"/>
    <n v="63.4"/>
    <n v="-1.6063821870557684"/>
    <n v="-1.6063821870557684"/>
    <n v="54.8"/>
    <n v="-1.5020403539174609"/>
    <n v="-1.5020403539174609"/>
    <n v="20.7"/>
    <n v="-0.57504014171065054"/>
    <n v="-0.57504014171065054"/>
    <n v="77.8"/>
    <n v="0.25758799283033496"/>
    <n v="0.25758799283033496"/>
    <n v="15.8"/>
    <n v="-0.36238233959949312"/>
    <n v="-0.36238233959949312"/>
    <n v="65.7"/>
    <n v="-3.0377609976429643"/>
    <n v="-3.0377609976429643"/>
    <n v="18.3"/>
    <n v="-0.91158151999067161"/>
    <n v="-0.91158151999067161"/>
    <n v="-0.3573025390365645"/>
    <n v="-1.2278208942279598"/>
    <n v="-1.0135342161006986"/>
    <n v="-0.86621921645507438"/>
    <n v="0.4251581024083268"/>
    <n v="0.33889799838644669"/>
    <n v="0.33818815207999697"/>
    <n v="0.32927355592750668"/>
  </r>
  <r>
    <x v="3"/>
    <n v="13067030502"/>
    <n v="74.900000000000006"/>
    <n v="0.48688995848720029"/>
    <n v="0.48688995848720029"/>
    <n v="78.599999999999994"/>
    <n v="0.39172661103041351"/>
    <n v="0.39172661103041351"/>
    <n v="59.6"/>
    <n v="0.6499182244612608"/>
    <n v="0.6499182244612608"/>
    <n v="49.1"/>
    <n v="0.84310280818147665"/>
    <n v="0.84310280818147665"/>
    <n v="5.3"/>
    <n v="1.4190520658485832"/>
    <n v="1.4190520658485832"/>
    <n v="5.7"/>
    <n v="0.62131716005498583"/>
    <n v="0.62131716005498583"/>
    <n v="5.7"/>
    <n v="0.9227292891281883"/>
    <n v="0.9227292891281883"/>
    <n v="16"/>
    <n v="0.73236663077329767"/>
    <n v="0.73236663077329767"/>
    <n v="21.4"/>
    <n v="1.5720322465944474"/>
    <n v="1.5720322465944474"/>
    <n v="9"/>
    <n v="0.4137498792362006"/>
    <n v="0.4137498792362006"/>
    <n v="80.599999999999994"/>
    <n v="0.52064407263245571"/>
    <n v="0.52064407263245571"/>
    <n v="6.3"/>
    <n v="0.61472292998839229"/>
    <n v="0.61472292998839229"/>
    <n v="15.1"/>
    <n v="0.59604784665253174"/>
    <n v="0.59604784665253174"/>
    <n v="10.8"/>
    <n v="0.21366022604559312"/>
    <n v="0.21366022604559312"/>
    <n v="0.76210515959887271"/>
    <n v="0.90604958553464854"/>
    <n v="0.48626876882974318"/>
    <n v="0.71814117132108812"/>
    <n v="0.75231174491347974"/>
    <n v="0.83539019314757357"/>
    <n v="0.75733914681454617"/>
    <n v="0.80221865934669667"/>
  </r>
  <r>
    <x v="3"/>
    <n v="13067030504"/>
    <n v="74.2"/>
    <n v="0.41997569524868111"/>
    <n v="0.41997569524868111"/>
    <n v="76.400000000000006"/>
    <n v="0.20432660252535773"/>
    <n v="0.20432660252535773"/>
    <n v="49.6"/>
    <n v="0.17070785141162573"/>
    <n v="0.17070785141162573"/>
    <n v="36.9"/>
    <n v="0.19460644757507964"/>
    <n v="0.19460644757507964"/>
    <n v="8.9"/>
    <n v="0.13342783186387491"/>
    <n v="0.13342783186387491"/>
    <n v="9.8000000000000007"/>
    <n v="0.13180891179324836"/>
    <n v="0.13180891179324836"/>
    <n v="10.3"/>
    <n v="0.69162099202889527"/>
    <n v="0.69162099202889527"/>
    <n v="36.299999999999997"/>
    <n v="-0.26924942411974112"/>
    <n v="-0.26924942411974112"/>
    <n v="36.299999999999997"/>
    <n v="0.20066452959961403"/>
    <n v="0.20066452959961403"/>
    <n v="18.8"/>
    <n v="-0.41446740326629022"/>
    <n v="-0.41446740326629022"/>
    <n v="80.2"/>
    <n v="0.48306463266072497"/>
    <n v="0.48306463266072497"/>
    <n v="15.9"/>
    <n v="-0.37266765822673398"/>
    <n v="-0.37266765822673398"/>
    <n v="29.7"/>
    <n v="-0.45244245229439001"/>
    <n v="-0.45244245229439001"/>
    <n v="13"/>
    <n v="-0.1164106861250444"/>
    <n v="-0.1164106861250444"/>
    <n v="0.27806776177810899"/>
    <n v="-0.16101743259547244"/>
    <n v="-0.11461404099636086"/>
    <n v="8.1209606209189933E-4"/>
    <n v="0.61084889987604296"/>
    <n v="0.58711343464085586"/>
    <n v="0.58941000546190148"/>
    <n v="0.58808980564558533"/>
  </r>
  <r>
    <x v="3"/>
    <n v="13067030505"/>
    <n v="70.599999999999994"/>
    <n v="7.5845198593440313E-2"/>
    <n v="7.5845198593440313E-2"/>
    <n v="70.8"/>
    <n v="-0.27269160094206024"/>
    <n v="-0.27269160094206024"/>
    <n v="43.2"/>
    <n v="-0.13598678734014064"/>
    <n v="-0.13598678734014064"/>
    <n v="24.8"/>
    <n v="-0.44857436909192044"/>
    <n v="-0.44857436909192044"/>
    <n v="9.6"/>
    <n v="-0.11655465807759587"/>
    <n v="-0.11655465807759587"/>
    <n v="21.8"/>
    <n v="-1.3008981562898856"/>
    <n v="-1.3008981562898856"/>
    <n v="22.2"/>
    <n v="9.3753875619854751E-2"/>
    <n v="9.3753875619854751E-2"/>
    <n v="54.5"/>
    <n v="-1.1672500250583278"/>
    <n v="-1.1672500250583278"/>
    <n v="52.1"/>
    <n v="-1.2535374790257801"/>
    <n v="-1.2535374790257801"/>
    <n v="18.2"/>
    <n v="-0.36376022270491309"/>
    <n v="-0.36376022270491309"/>
    <n v="77.3"/>
    <n v="0.21061369286567044"/>
    <n v="0.21061369286567044"/>
    <n v="13.1"/>
    <n v="-8.4678736663988757E-2"/>
    <n v="-8.4678736663988757E-2"/>
    <n v="43.2"/>
    <n v="-1.4219369068001058"/>
    <n v="-1.4219369068001058"/>
    <n v="5.2"/>
    <n v="1.0538407297526708"/>
    <n v="1.0538407297526708"/>
    <n v="-0.3007294996469011"/>
    <n v="-0.92818257559634032"/>
    <n v="-6.0540305211438328E-2"/>
    <n v="-0.42981746015155992"/>
    <n v="0.44169191392889912"/>
    <n v="0.40861548492691235"/>
    <n v="0.60452203042184294"/>
    <n v="0.45954320629220707"/>
  </r>
  <r>
    <x v="3"/>
    <n v="13067030506"/>
    <n v="74.5"/>
    <n v="0.44865323663661755"/>
    <n v="0.44865323663661755"/>
    <n v="78"/>
    <n v="0.34061751780176214"/>
    <n v="0.34061751780176214"/>
    <n v="54.7"/>
    <n v="0.41510514166693963"/>
    <n v="0.41510514166693963"/>
    <n v="25.5"/>
    <n v="-0.41136556151614362"/>
    <n v="-0.41136556151614362"/>
    <n v="9.4"/>
    <n v="-4.5131089522890112E-2"/>
    <n v="-4.5131089522890112E-2"/>
    <n v="12.3"/>
    <n v="-0.16667172739073788"/>
    <n v="-0.16667172739073788"/>
    <n v="6.6"/>
    <n v="0.87751244839136999"/>
    <n v="0.87751244839136999"/>
    <n v="23.5"/>
    <n v="0.36231143807882515"/>
    <n v="0.36231143807882515"/>
    <n v="29.3"/>
    <n v="0.84493124228175021"/>
    <n v="0.84493124228175021"/>
    <n v="20.8"/>
    <n v="-0.58349133847088019"/>
    <n v="-0.58349133847088019"/>
    <n v="80.2"/>
    <n v="0.48306463266072497"/>
    <n v="0.48306463266072497"/>
    <n v="10.6"/>
    <n v="0.17245422901703369"/>
    <n v="0.17245422901703369"/>
    <n v="20.9"/>
    <n v="0.17952430323526156"/>
    <n v="0.17952430323526156"/>
    <n v="6.7"/>
    <n v="0.82879238054541793"/>
    <n v="0.82879238054541793"/>
    <n v="0.20838856658098823"/>
    <n v="0.20791711396323173"/>
    <n v="0.41595888636460954"/>
    <n v="0.2774215223029432"/>
    <n v="0.59048473537784119"/>
    <n v="0.6729542222993975"/>
    <n v="0.73768959452598548"/>
    <n v="0.67066008113942355"/>
  </r>
  <r>
    <x v="3"/>
    <n v="13067030507"/>
    <n v="76.400000000000006"/>
    <n v="0.63027766542688357"/>
    <n v="0.63027766542688357"/>
    <n v="80.7"/>
    <n v="0.57060843733069566"/>
    <n v="0.57060843733069566"/>
    <n v="69.2"/>
    <n v="1.1099601825889105"/>
    <n v="1.1099601825889105"/>
    <n v="26.5"/>
    <n v="-0.35821012212217662"/>
    <n v="-0.35821012212217662"/>
    <n v="9.3000000000000007"/>
    <n v="-9.4193052455372357E-3"/>
    <n v="-9.4193052455372357E-3"/>
    <n v="1.1000000000000001"/>
    <n v="1.1705215361535206"/>
    <n v="1.1705215361535206"/>
    <n v="5.2"/>
    <n v="0.94784975620419842"/>
    <n v="0.94784975620419842"/>
    <n v="19.7"/>
    <n v="0.54980606904402463"/>
    <n v="0.54980606904402463"/>
    <n v="37.700000000000003"/>
    <n v="7.1811187063186219E-2"/>
    <n v="7.1811187063186219E-2"/>
    <n v="4"/>
    <n v="0.83630971724767544"/>
    <n v="0.83630971724767544"/>
    <n v="81.900000000000006"/>
    <n v="0.64277725254058449"/>
    <n v="0.64277725254058449"/>
    <n v="6.4"/>
    <n v="0.60443761136115137"/>
    <n v="0.60443761136115137"/>
    <n v="21.5"/>
    <n v="0.13643566081278521"/>
    <n v="0.13643566081278521"/>
    <n v="10.4"/>
    <n v="0.27367311916752729"/>
    <n v="0.27367311916752729"/>
    <n v="0.58022687861949929"/>
    <n v="0.4859756577849621"/>
    <n v="0.41433091097051211"/>
    <n v="0.49351114912499111"/>
    <n v="0.69915672178159405"/>
    <n v="0.7376506966184444"/>
    <n v="0.73723462309794086"/>
    <n v="0.73516467977346012"/>
  </r>
  <r>
    <x v="3"/>
    <n v="13067030601"/>
    <n v="75.599999999999994"/>
    <n v="0.55380422172571808"/>
    <n v="0.55380422172571808"/>
    <n v="79.3"/>
    <n v="0.45135388646384089"/>
    <n v="0.45135388646384089"/>
    <n v="58.7"/>
    <n v="0.60678929088679368"/>
    <n v="0.60678929088679368"/>
    <n v="26"/>
    <n v="-0.38478784181916015"/>
    <n v="-0.38478784181916015"/>
    <n v="8.6"/>
    <n v="0.24056318469593416"/>
    <n v="0.24056318469593416"/>
    <n v="28.5"/>
    <n v="-2.1008262693029685"/>
    <n v="-2.1008262693029685"/>
    <n v="28.7"/>
    <n v="-0.23281219636827663"/>
    <n v="-0.23281219636827663"/>
    <n v="33"/>
    <n v="-0.10642513933417334"/>
    <n v="-0.10642513933417334"/>
    <n v="40.4"/>
    <n v="-0.17669168782849462"/>
    <n v="-0.17669168782849462"/>
    <n v="6.1"/>
    <n v="0.6588345852828561"/>
    <n v="0.6588345852828561"/>
    <n v="81.2"/>
    <n v="0.57701323259005388"/>
    <n v="0.57701323259005388"/>
    <n v="3.9"/>
    <n v="0.86157057704217377"/>
    <n v="0.86157057704217377"/>
    <n v="18"/>
    <n v="0.38778607494389661"/>
    <n v="0.38778607494389661"/>
    <n v="9.4"/>
    <n v="0.42370535197236259"/>
    <n v="0.42370535197236259"/>
    <n v="-0.12370224624544549"/>
    <n v="0.12523925270672939"/>
    <n v="0.56251880913712171"/>
    <n v="0.18801860519946856"/>
    <n v="0.49342919503172483"/>
    <n v="0.6537173880197632"/>
    <n v="0.77864879919190111"/>
    <n v="0.64397254703941453"/>
  </r>
  <r>
    <x v="3"/>
    <n v="13067030602"/>
    <n v="70.900000000000006"/>
    <n v="0.10452273998137807"/>
    <n v="0.10452273998137807"/>
    <n v="72.599999999999994"/>
    <n v="-0.11936432125610494"/>
    <n v="-0.11936432125610494"/>
    <n v="61.4"/>
    <n v="0.73617609161019493"/>
    <n v="0.73617609161019493"/>
    <n v="24"/>
    <n v="-0.49109872060709403"/>
    <n v="-0.49109872060709403"/>
    <n v="6.4"/>
    <n v="1.0262224387976999"/>
    <n v="1.0262224387976999"/>
    <n v="3.5"/>
    <n v="0.88398012253689384"/>
    <n v="0.88398012253689384"/>
    <n v="1"/>
    <n v="1.1588616796426832"/>
    <n v="1.1588616796426832"/>
    <n v="16.399999999999999"/>
    <n v="0.7126303538295925"/>
    <n v="0.7126303538295925"/>
    <n v="37.200000000000003"/>
    <n v="0.11783023796905312"/>
    <n v="0.11783023796905312"/>
    <n v="3.4"/>
    <n v="0.88701689780905246"/>
    <n v="0.88701689780905246"/>
    <n v="77"/>
    <n v="0.18242911288687202"/>
    <n v="0.18242911288687202"/>
    <n v="4.2"/>
    <n v="0.83071462116045103"/>
    <n v="0.83071462116045103"/>
    <n v="10.4"/>
    <n v="0.93357554562859568"/>
    <n v="0.93357554562859568"/>
    <n v="10.3"/>
    <n v="0.28867634244801077"/>
    <n v="0.28867634244801077"/>
    <n v="0.47132857581509302"/>
    <n v="0.5724924965358994"/>
    <n v="0.55884890553098243"/>
    <n v="0.53422332596065825"/>
    <n v="0.66733053685494081"/>
    <n v="0.75778075397788913"/>
    <n v="0.77762316865072412"/>
    <n v="0.7473176121697257"/>
  </r>
  <r>
    <x v="3"/>
    <n v="13067030700"/>
    <n v="69.599999999999994"/>
    <n v="-1.9746606033015247E-2"/>
    <n v="-1.9746606033015247E-2"/>
    <n v="71.400000000000006"/>
    <n v="-0.22158250771340765"/>
    <n v="-0.22158250771340765"/>
    <n v="52.8"/>
    <n v="0.32405517078750873"/>
    <n v="0.32405517078750873"/>
    <n v="23.5"/>
    <n v="-0.51767644030407756"/>
    <n v="-0.51767644030407756"/>
    <n v="9.6"/>
    <n v="-0.11655465807759587"/>
    <n v="-0.11655465807759587"/>
    <n v="11.2"/>
    <n v="-3.5340246149783767E-2"/>
    <n v="-3.5340246149783767E-2"/>
    <n v="21.7"/>
    <n v="0.11887434269586486"/>
    <n v="0.11887434269586486"/>
    <n v="45.9"/>
    <n v="-0.74292007076866595"/>
    <n v="-0.74292007076866595"/>
    <n v="42.4"/>
    <n v="-0.3607678914519622"/>
    <n v="-0.3607678914519622"/>
    <n v="27.8"/>
    <n v="-1.1750751116869449"/>
    <n v="-1.1750751116869449"/>
    <n v="75.8"/>
    <n v="6.9690792971677018E-2"/>
    <n v="6.9690792971677018E-2"/>
    <n v="27.5"/>
    <n v="-1.5657646189866781"/>
    <n v="-1.5657646189866781"/>
    <n v="35.200000000000003"/>
    <n v="-0.84742167450042249"/>
    <n v="-0.84742167450042249"/>
    <n v="8.9"/>
    <n v="0.49872146837478026"/>
    <n v="0.49872146837478026"/>
    <n v="-6.6852992113500945E-2"/>
    <n v="-0.75958769130252435"/>
    <n v="-0.46119350803516085"/>
    <n v="-0.42921139715039541"/>
    <n v="0.51004373197446551"/>
    <n v="0.44784281616486415"/>
    <n v="0.49255119812286946"/>
    <n v="0.45972412127277318"/>
  </r>
  <r>
    <x v="3"/>
    <n v="13067030800"/>
    <n v="69.599999999999994"/>
    <n v="-1.9746606033015247E-2"/>
    <n v="-1.9746606033015247E-2"/>
    <n v="71.400000000000006"/>
    <n v="-0.22158250771340765"/>
    <n v="-0.22158250771340765"/>
    <n v="21.1"/>
    <n v="-1.1950417117798342"/>
    <n v="-1.1950417117798342"/>
    <n v="23.5"/>
    <n v="-0.51767644030407756"/>
    <n v="-0.51767644030407756"/>
    <n v="6.8"/>
    <n v="0.88337530168828815"/>
    <n v="0.88337530168828815"/>
    <n v="18.5"/>
    <n v="-0.90690371256702373"/>
    <n v="-0.90690371256702373"/>
    <n v="41.1"/>
    <n v="-0.85579977985332745"/>
    <n v="-0.85579977985332745"/>
    <n v="58.9"/>
    <n v="-1.3843490714390849"/>
    <n v="-1.3843490714390849"/>
    <n v="50.7"/>
    <n v="-1.1246841364893529"/>
    <n v="-1.1246841364893529"/>
    <n v="44.1"/>
    <n v="-2.5526201836043532"/>
    <n v="-2.5526201836043532"/>
    <n v="75.8"/>
    <n v="6.9690792971677018E-2"/>
    <n v="6.9690792971677018E-2"/>
    <n v="30.3"/>
    <n v="-1.853753540549423"/>
    <n v="-1.853753540549423"/>
    <n v="39.700000000000003"/>
    <n v="-1.1705864926689942"/>
    <n v="-1.1705864926689942"/>
    <n v="11.2"/>
    <n v="0.15364733292365923"/>
    <n v="0.15364733292365923"/>
    <n v="-0.40476792236605685"/>
    <n v="-1.687217797177597"/>
    <n v="-0.70025047683077024"/>
    <n v="-0.93074539879147478"/>
    <n v="0.41128605822989561"/>
    <n v="0.23200914136579742"/>
    <n v="0.42574177896869109"/>
    <n v="0.31001193955929568"/>
  </r>
  <r>
    <x v="3"/>
    <n v="13067030901"/>
    <n v="73.599999999999994"/>
    <n v="0.36262061247280697"/>
    <n v="0.36262061247280697"/>
    <n v="74.599999999999994"/>
    <n v="5.0999322839401215E-2"/>
    <n v="5.0999322839401215E-2"/>
    <n v="42"/>
    <n v="-0.19349203210609697"/>
    <n v="-0.19349203210609697"/>
    <n v="29.1"/>
    <n v="-0.22000597969786248"/>
    <n v="-0.22000597969786248"/>
    <n v="9.1999999999999993"/>
    <n v="2.6292479031816276E-2"/>
    <n v="2.6292479031816276E-2"/>
    <n v="5.8"/>
    <n v="0.60937793448762645"/>
    <n v="0.60937793448762645"/>
    <n v="21.8"/>
    <n v="0.11385024928066277"/>
    <n v="0.11385024928066277"/>
    <n v="25.1"/>
    <n v="0.28336633030400427"/>
    <n v="0.28336633030400427"/>
    <n v="40.799999999999997"/>
    <n v="-0.21350692855318798"/>
    <n v="-0.21350692855318798"/>
    <n v="8.1"/>
    <n v="0.48981065007826613"/>
    <n v="0.48981065007826613"/>
    <n v="77.900000000000006"/>
    <n v="0.26698285282326861"/>
    <n v="0.26698285282326861"/>
    <n v="9.1"/>
    <n v="0.32673400842564715"/>
    <n v="0.32673400842564715"/>
    <n v="22.6"/>
    <n v="5.7439816371578668E-2"/>
    <n v="5.7439816371578668E-2"/>
    <n v="13.3"/>
    <n v="-0.16142035596649509"/>
    <n v="-0.16142035596649509"/>
    <n v="0.1070917980440506"/>
    <n v="0.18655668394302749"/>
    <n v="0.12243408041349985"/>
    <n v="0.13869418746685933"/>
    <n v="0.56088014462752034"/>
    <n v="0.66798424549792235"/>
    <n v="0.65565801062473128"/>
    <n v="0.62924878720192989"/>
  </r>
  <r>
    <x v="3"/>
    <n v="13067030902"/>
    <n v="64.3"/>
    <n v="-0.52638317055322947"/>
    <n v="-0.52638317055322947"/>
    <n v="66"/>
    <n v="-0.68156434677127475"/>
    <n v="-0.68156434677127475"/>
    <n v="21.5"/>
    <n v="-1.1758732968578487"/>
    <n v="-1.1758732968578487"/>
    <n v="23.3"/>
    <n v="-0.52830752818287086"/>
    <n v="-0.52830752818287086"/>
    <n v="10.9"/>
    <n v="-0.5808078536831851"/>
    <n v="-0.5808078536831851"/>
    <n v="32"/>
    <n v="-2.5186991641605494"/>
    <n v="-2.5186991641605494"/>
    <n v="35.4"/>
    <n v="-0.56942645518681201"/>
    <n v="-0.56942645518681201"/>
    <n v="55.1"/>
    <n v="-1.1968544404738857"/>
    <n v="-1.1968544404738857"/>
    <n v="35.4"/>
    <n v="0.28349882123017434"/>
    <n v="0.28349882123017434"/>
    <n v="39.700000000000003"/>
    <n v="-2.1807675261542552"/>
    <n v="-2.1807675261542552"/>
    <n v="66.8"/>
    <n v="-0.77584660639228364"/>
    <n v="-0.77584660639228364"/>
    <n v="29.4"/>
    <n v="-1.7611856729042552"/>
    <n v="-1.7611856729042552"/>
    <n v="49.3"/>
    <n v="-1.8600047714286136"/>
    <n v="-1.8600047714286136"/>
    <n v="13.4"/>
    <n v="-0.17642357924697857"/>
    <n v="-0.17642357924697857"/>
    <n v="-0.94015168791368142"/>
    <n v="-1.0313743817993222"/>
    <n v="-1.1433651574930326"/>
    <n v="-1.0382970757353454"/>
    <n v="0.25481692794738797"/>
    <n v="0.38460562733293924"/>
    <n v="0.30190420760282044"/>
    <n v="0.27790684568824614"/>
  </r>
  <r>
    <x v="3"/>
    <n v="13067030904"/>
    <n v="66.2"/>
    <n v="-0.34475874176296334"/>
    <n v="-0.34475874176296334"/>
    <n v="67.900000000000006"/>
    <n v="-0.51971888488054341"/>
    <n v="-0.51971888488054341"/>
    <n v="28.4"/>
    <n v="-0.84521813945360069"/>
    <n v="-0.84521813945360069"/>
    <n v="23.2"/>
    <n v="-0.53362307212226767"/>
    <n v="-0.53362307212226767"/>
    <n v="8.3000000000000007"/>
    <n v="0.34769853752799279"/>
    <n v="0.34769853752799279"/>
    <n v="8.4"/>
    <n v="0.2989580697362807"/>
    <n v="0.2989580697362807"/>
    <n v="45.1"/>
    <n v="-1.0567635164614082"/>
    <n v="-1.0567635164614082"/>
    <n v="62.2"/>
    <n v="-1.547173356224653"/>
    <n v="-1.547173356224653"/>
    <n v="51.2"/>
    <n v="-1.1707031873952198"/>
    <n v="-1.1707031873952198"/>
    <n v="30.8"/>
    <n v="-1.42861101449383"/>
    <n v="-1.42861101449383"/>
    <n v="69.7"/>
    <n v="-0.50339566659722912"/>
    <n v="-0.50339566659722912"/>
    <n v="22.4"/>
    <n v="-1.0412133689973921"/>
    <n v="-1.0412133689973921"/>
    <n v="50.2"/>
    <n v="-1.9246377350623285"/>
    <n v="-1.9246377350623285"/>
    <n v="15.7"/>
    <n v="-0.52149771469809958"/>
    <n v="-0.52149771469809958"/>
    <n v="-0.37906082105950134"/>
    <n v="-1.3821625193712344"/>
    <n v="-0.99768612133876233"/>
    <n v="-0.91963648725649938"/>
    <n v="0.41879911342948067"/>
    <n v="0.30298700334849649"/>
    <n v="0.34261723026617019"/>
    <n v="0.31332804450317031"/>
  </r>
  <r>
    <x v="3"/>
    <n v="13067030905"/>
    <n v="56.3"/>
    <n v="-1.2911176075648738"/>
    <n v="-1.2911176075648738"/>
    <n v="57.9"/>
    <n v="-1.3715371053580747"/>
    <n v="-1.3715371053580747"/>
    <n v="39"/>
    <n v="-0.3372551440209875"/>
    <n v="-0.3372551440209875"/>
    <n v="21.9"/>
    <n v="-0.60272514333442473"/>
    <n v="-0.60272514333442473"/>
    <n v="8.3000000000000007"/>
    <n v="0.34769853752799279"/>
    <n v="0.34769853752799279"/>
    <n v="16.5"/>
    <n v="-0.6681192012198347"/>
    <n v="-0.6681192012198347"/>
    <n v="41.9"/>
    <n v="-0.89599252717494338"/>
    <n v="-0.89599252717494338"/>
    <n v="35.1"/>
    <n v="-0.2100405932886257"/>
    <n v="-0.2100405932886257"/>
    <n v="33"/>
    <n v="0.50439026557833533"/>
    <n v="0.50439026557833533"/>
    <n v="22.2"/>
    <n v="-0.70180809311409298"/>
    <n v="-0.70180809311409298"/>
    <n v="55.8"/>
    <n v="-1.8092812056149021"/>
    <n v="-1.8092812056149021"/>
    <n v="21"/>
    <n v="-0.89721890821601968"/>
    <n v="-0.89721890821601968"/>
    <n v="34.6"/>
    <n v="-0.80433303207794615"/>
    <n v="-0.80433303207794615"/>
    <n v="11.6"/>
    <n v="9.3634439801725061E-2"/>
    <n v="9.3634439801725061E-2"/>
    <n v="-0.68843545587787802"/>
    <n v="-0.13581947360812777"/>
    <n v="-0.85429967652678573"/>
    <n v="-0.55951820200426383"/>
    <n v="0.3283825129336001"/>
    <n v="0.59297629749020719"/>
    <n v="0.38268954081513068"/>
    <n v="0.42082642743157639"/>
  </r>
  <r>
    <x v="3"/>
    <n v="13067031001"/>
    <n v="61.2"/>
    <n v="-0.82271776489524107"/>
    <n v="-0.82271776489524107"/>
    <n v="62.7"/>
    <n v="-0.96266435952885965"/>
    <n v="-0.96266435952885965"/>
    <n v="21.7"/>
    <n v="-1.166289089396856"/>
    <n v="-1.166289089396856"/>
    <n v="23"/>
    <n v="-0.54425416000106097"/>
    <n v="-0.54425416000106097"/>
    <n v="7.2"/>
    <n v="0.74052816457887605"/>
    <n v="0.74052816457887605"/>
    <n v="34.9"/>
    <n v="-2.8649367056139732"/>
    <n v="-2.8649367056139732"/>
    <n v="56.8"/>
    <n v="-1.6445824460400444"/>
    <n v="-1.6445824460400444"/>
    <n v="69.7"/>
    <n v="-1.9172285489191259"/>
    <n v="-1.9172285489191259"/>
    <n v="47.9"/>
    <n v="-0.86697745141649796"/>
    <n v="-0.86697745141649796"/>
    <n v="47.5"/>
    <n v="-2.839960873452156"/>
    <n v="-2.839960873452156"/>
    <n v="64.400000000000006"/>
    <n v="-1.0013232462226724"/>
    <n v="-1.0013232462226724"/>
    <n v="43.7"/>
    <n v="-3.2319862365997039"/>
    <n v="-3.1"/>
    <n v="73.2"/>
    <n v="-3.5763690279239175"/>
    <n v="-3.1"/>
    <n v="15.7"/>
    <n v="-0.52149771469809958"/>
    <n v="-0.52149771469809958"/>
    <n v="-1.03784519441388"/>
    <n v="-1.8747222912625932"/>
    <n v="-1.9307052402301932"/>
    <n v="-1.614424241968889"/>
    <n v="0.22626541223099514"/>
    <n v="0.18838207089515144"/>
    <n v="8.1865721088561008E-2"/>
    <n v="0.1059279674486928"/>
  </r>
  <r>
    <x v="3"/>
    <n v="13067031002"/>
    <n v="58.1"/>
    <n v="-1.1190523592372534"/>
    <n v="-1.1190523592372534"/>
    <n v="59.7"/>
    <n v="-1.218209825672119"/>
    <n v="-1.218209825672119"/>
    <n v="22.6"/>
    <n v="-1.1231601558223889"/>
    <n v="-1.1231601558223889"/>
    <n v="22.6"/>
    <n v="-0.56551633575864768"/>
    <n v="-0.56551633575864768"/>
    <n v="8.5"/>
    <n v="0.27627496897328702"/>
    <n v="0.27627496897328702"/>
    <n v="13.1"/>
    <n v="-0.26218553192961336"/>
    <n v="-0.26218553192961336"/>
    <n v="40"/>
    <n v="-0.80053475228610504"/>
    <n v="-0.80053475228610504"/>
    <n v="61.7"/>
    <n v="-1.5225030100450216"/>
    <n v="-1.5225030100450216"/>
    <n v="51.3"/>
    <n v="-1.1799069975763927"/>
    <n v="-1.1799069975763927"/>
    <n v="37.9"/>
    <n v="-2.0286459844701241"/>
    <n v="-2.0286459844701241"/>
    <n v="58.1"/>
    <n v="-1.5931994257774451"/>
    <n v="-1.5931994257774451"/>
    <n v="28.5"/>
    <n v="-1.6686178052590872"/>
    <n v="-1.6686178052590872"/>
    <n v="49.2"/>
    <n v="-1.8528233310248681"/>
    <n v="-1.8528233310248681"/>
    <n v="18.100000000000001"/>
    <n v="-0.88157507342970465"/>
    <n v="-0.88157507342970465"/>
    <n v="-0.6874834273904058"/>
    <n v="-1.5770186640305128"/>
    <n v="-1.4990539088727763"/>
    <n v="-1.2545186667645651"/>
    <n v="0.32866074899346004"/>
    <n v="0.25764940866217817"/>
    <n v="0.20249962216413783"/>
    <n v="0.21336285461162532"/>
  </r>
  <r>
    <x v="3"/>
    <n v="13067031004"/>
    <n v="56.4"/>
    <n v="-1.2815584271022282"/>
    <n v="-1.2815584271022282"/>
    <n v="57.9"/>
    <n v="-1.3715371053580747"/>
    <n v="-1.3715371053580747"/>
    <n v="28"/>
    <n v="-0.86438655437558598"/>
    <n v="-0.86438655437558598"/>
    <n v="23.8"/>
    <n v="-0.50172980848588744"/>
    <n v="-0.50172980848588744"/>
    <n v="7.6"/>
    <n v="0.59768102746946417"/>
    <n v="0.59768102746946417"/>
    <n v="24"/>
    <n v="-1.5635611187717935"/>
    <n v="-1.5635611187717935"/>
    <n v="39.299999999999997"/>
    <n v="-0.76536609837969083"/>
    <n v="-0.76536609837969083"/>
    <n v="56.7"/>
    <n v="-1.2757995482487066"/>
    <n v="-1.2757995482487066"/>
    <n v="48.7"/>
    <n v="-0.9406079328658854"/>
    <n v="-0.9406079328658854"/>
    <n v="29.4"/>
    <n v="-1.3102942598506169"/>
    <n v="-1.3102942598506169"/>
    <n v="56.3"/>
    <n v="-1.7623069056502376"/>
    <n v="-1.7623069056502376"/>
    <n v="32.5"/>
    <n v="-2.0800305503487233"/>
    <n v="-2.0800305503487233"/>
    <n v="50"/>
    <n v="-1.9102748542548362"/>
    <n v="-1.9102748542548362"/>
    <n v="16.3"/>
    <n v="-0.61151705438100101"/>
    <n v="-0.61151705438100101"/>
    <n v="-0.82149401214339945"/>
    <n v="-1.1755672469884029"/>
    <n v="-1.5910323411586995"/>
    <n v="-1.1960312000968338"/>
    <n v="0.28949534840739022"/>
    <n v="0.35105596591460125"/>
    <n v="0.17679434502164895"/>
    <n v="0.23082186279266334"/>
  </r>
  <r>
    <x v="3"/>
    <n v="13067031005"/>
    <n v="55.2"/>
    <n v="-1.3962685926539744"/>
    <n v="-1.3962685926539744"/>
    <n v="56.8"/>
    <n v="-1.4652371096106034"/>
    <n v="-1.4652371096106034"/>
    <n v="34.4"/>
    <n v="-0.5576919156238197"/>
    <n v="-0.5576919156238197"/>
    <n v="22.9"/>
    <n v="-0.54956970394045779"/>
    <n v="-0.54956970394045779"/>
    <n v="9.5"/>
    <n v="-8.0842873800242993E-2"/>
    <n v="-8.0842873800242993E-2"/>
    <n v="22.1"/>
    <n v="-1.3367158329919642"/>
    <n v="-1.3367158329919642"/>
    <n v="27.7"/>
    <n v="-0.18257126221625641"/>
    <n v="-0.18257126221625641"/>
    <n v="41.7"/>
    <n v="-0.53568916285976154"/>
    <n v="-0.53568916285976154"/>
    <n v="38.1"/>
    <n v="3.4995946338492838E-2"/>
    <n v="3.4995946338492838E-2"/>
    <n v="26.4"/>
    <n v="-1.0567583570437318"/>
    <n v="-1.0567583570437318"/>
    <n v="54.5"/>
    <n v="-1.9314143855230295"/>
    <n v="-1.9314143855230295"/>
    <n v="26.9"/>
    <n v="-1.5040527072232326"/>
    <n v="-1.5040527072232326"/>
    <n v="37.299999999999997"/>
    <n v="-0.99823192297908891"/>
    <n v="-0.99823192297908891"/>
    <n v="13"/>
    <n v="-0.1164106861250444"/>
    <n v="-0.1164106861250444"/>
    <n v="-0.79555675583390262"/>
    <n v="-0.51915052452166688"/>
    <n v="-1.1375274254625989"/>
    <n v="-0.81741156860605602"/>
    <n v="0.29707566779288797"/>
    <n v="0.50378584446452712"/>
    <n v="0.30353568267797076"/>
    <n v="0.343843055542428"/>
  </r>
  <r>
    <x v="3"/>
    <n v="13067031101"/>
    <n v="64.599999999999994"/>
    <n v="-0.49770562916529304"/>
    <n v="-0.49770562916529304"/>
    <n v="66.099999999999994"/>
    <n v="-0.6730461645664999"/>
    <n v="-0.6730461645664999"/>
    <n v="30.6"/>
    <n v="-0.73979185738268083"/>
    <n v="-0.73979185738268083"/>
    <n v="23"/>
    <n v="-0.54425416000106097"/>
    <n v="-0.54425416000106097"/>
    <n v="5.0999999999999996"/>
    <n v="1.4904756344032892"/>
    <n v="1.4904756344032892"/>
    <n v="11.4"/>
    <n v="-5.9218697284502797E-2"/>
    <n v="-5.9218697284502797E-2"/>
    <n v="35.6"/>
    <n v="-0.57947464201721621"/>
    <n v="-0.57947464201721621"/>
    <n v="54.5"/>
    <n v="-1.1672500250583278"/>
    <n v="-1.1672500250583278"/>
    <n v="42.6"/>
    <n v="-0.3791755118143092"/>
    <n v="-0.3791755118143092"/>
    <n v="34.4"/>
    <n v="-1.7328540978620917"/>
    <n v="-1.7328540978620917"/>
    <n v="71"/>
    <n v="-0.38126248668910173"/>
    <n v="-0.38126248668910173"/>
    <n v="30.2"/>
    <n v="-1.8434682219221821"/>
    <n v="-1.8434682219221821"/>
    <n v="47.5"/>
    <n v="-1.7307388441611853"/>
    <n v="-1.7307388441611853"/>
    <n v="13"/>
    <n v="-0.1164106861250444"/>
    <n v="-0.1164106861250444"/>
    <n v="-0.22900221657342343"/>
    <n v="-1.0930932115782428"/>
    <n v="-1.0179700597243784"/>
    <n v="-0.7800218292920148"/>
    <n v="0.46265464444530646"/>
    <n v="0.37024537559993165"/>
    <n v="0.3369484637435729"/>
    <n v="0.35500421197068005"/>
  </r>
  <r>
    <x v="3"/>
    <n v="13067031106"/>
    <n v="59.9"/>
    <n v="-0.94698711090963372"/>
    <n v="-0.94698711090963372"/>
    <n v="61.3"/>
    <n v="-1.0819189103957145"/>
    <n v="-1.0819189103957145"/>
    <n v="39.799999999999997"/>
    <n v="-0.29891831417701681"/>
    <n v="-0.29891831417701681"/>
    <n v="24.7"/>
    <n v="-0.4538899130313172"/>
    <n v="-0.4538899130313172"/>
    <n v="8.5"/>
    <n v="0.27627496897328702"/>
    <n v="0.27627496897328702"/>
    <n v="27.1"/>
    <n v="-1.9336771113599365"/>
    <n v="-1.9336771113599365"/>
    <n v="25.9"/>
    <n v="-9.2137580742620004E-2"/>
    <n v="-9.2137580742620004E-2"/>
    <n v="24"/>
    <n v="0.33764109189919367"/>
    <n v="0.33764109189919367"/>
    <n v="31"/>
    <n v="0.68846646920180288"/>
    <n v="0.68846646920180288"/>
    <n v="11.6"/>
    <n v="0.1940187634702337"/>
    <n v="0.1940187634702337"/>
    <n v="66.400000000000006"/>
    <n v="-0.81342604636401439"/>
    <n v="-0.81342604636401439"/>
    <n v="10.3"/>
    <n v="0.20331018489875627"/>
    <n v="0.20331018489875627"/>
    <n v="26.4"/>
    <n v="-0.21545491897077065"/>
    <n v="-0.21545491897077065"/>
    <n v="12.2"/>
    <n v="3.6151001188239381E-3"/>
    <n v="3.6151001188239381E-3"/>
    <n v="-0.6473219959489932"/>
    <n v="0.40670877485707674"/>
    <n v="-0.2054889200793012"/>
    <n v="-0.14870071372373922"/>
    <n v="0.34039816923837668"/>
    <n v="0.71920750194005068"/>
    <n v="0.56401313910897666"/>
    <n v="0.54345895534649058"/>
  </r>
  <r>
    <x v="3"/>
    <n v="13067031108"/>
    <n v="64.599999999999994"/>
    <n v="-0.49770562916529304"/>
    <n v="-0.49770562916529304"/>
    <n v="66.099999999999994"/>
    <n v="-0.6730461645664999"/>
    <n v="-0.6730461645664999"/>
    <n v="38.1"/>
    <n v="-0.38038407759545456"/>
    <n v="-0.38038407759545456"/>
    <n v="23"/>
    <n v="-0.54425416000106097"/>
    <n v="-0.54425416000106097"/>
    <n v="9.5"/>
    <n v="-8.0842873800242993E-2"/>
    <n v="-8.0842873800242993E-2"/>
    <n v="5.5"/>
    <n v="0.64519561118970481"/>
    <n v="0.64519561118970481"/>
    <n v="37.9"/>
    <n v="-0.69502879056686262"/>
    <n v="-0.69502879056686262"/>
    <n v="46.7"/>
    <n v="-0.78239262465607662"/>
    <n v="-0.78239262465607662"/>
    <n v="50.8"/>
    <n v="-1.1338879466705258"/>
    <n v="-1.1338879466705258"/>
    <n v="10.6"/>
    <n v="0.27853073107252868"/>
    <n v="0.27853073107252868"/>
    <n v="71"/>
    <n v="-0.38126248668910173"/>
    <n v="-0.38126248668910173"/>
    <n v="8.5"/>
    <n v="0.38844592018909252"/>
    <n v="0.38844592018909252"/>
    <n v="26.9"/>
    <n v="-0.25136212098950084"/>
    <n v="-0.25136212098950084"/>
    <n v="11.7"/>
    <n v="7.8631216521241581E-2"/>
    <n v="7.8631216521241581E-2"/>
    <n v="-0.31800944064367276"/>
    <n v="-0.54591661341802455"/>
    <n v="-4.1386867742067117E-2"/>
    <n v="-0.30177097393458813"/>
    <n v="0.43664174708954351"/>
    <n v="0.49755812148538808"/>
    <n v="0.60987485505850358"/>
    <n v="0.49776617572112042"/>
  </r>
  <r>
    <x v="3"/>
    <n v="13067031110"/>
    <n v="64.599999999999994"/>
    <n v="-0.49770562916529304"/>
    <n v="-0.49770562916529304"/>
    <n v="66.099999999999994"/>
    <n v="-0.6730461645664999"/>
    <n v="-0.6730461645664999"/>
    <n v="38.1"/>
    <n v="-0.38038407759545456"/>
    <n v="-0.38038407759545456"/>
    <n v="23"/>
    <n v="-0.54425416000106097"/>
    <n v="-0.54425416000106097"/>
    <n v="8.4"/>
    <n v="0.3119867532506399"/>
    <n v="0.3119867532506399"/>
    <n v="20.7"/>
    <n v="-1.1695666750489315"/>
    <n v="-1.1695666750489315"/>
    <n v="30.1"/>
    <n v="-0.30314950418110503"/>
    <n v="-0.30314950418110503"/>
    <n v="31.4"/>
    <n v="-2.7480031559352476E-2"/>
    <n v="-2.7480031559352476E-2"/>
    <n v="39.5"/>
    <n v="-9.3857396197934331E-2"/>
    <n v="-9.3857396197934331E-2"/>
    <n v="14.3"/>
    <n v="-3.4163549055962819E-2"/>
    <n v="-3.4163549055962819E-2"/>
    <n v="71"/>
    <n v="-0.38126248668910173"/>
    <n v="-0.38126248668910173"/>
    <n v="25.8"/>
    <n v="-1.390914202323583"/>
    <n v="-1.390914202323583"/>
    <n v="32.5"/>
    <n v="-0.65352278359927918"/>
    <n v="-0.65352278359927918"/>
    <n v="7.9"/>
    <n v="0.64875370117961551"/>
    <n v="0.64875370117961551"/>
    <n v="-0.46515992247252935"/>
    <n v="-5.1833658937749882E-2"/>
    <n v="-0.44423644285808706"/>
    <n v="-0.32041000808945547"/>
    <n v="0.39363613243691731"/>
    <n v="0.61251745607970887"/>
    <n v="0.49729020105069643"/>
    <n v="0.49220226488112473"/>
  </r>
  <r>
    <x v="3"/>
    <n v="13067031111"/>
    <n v="64.599999999999994"/>
    <n v="-0.49770562916529304"/>
    <n v="-0.49770562916529304"/>
    <n v="66.099999999999994"/>
    <n v="-0.6730461645664999"/>
    <n v="-0.6730461645664999"/>
    <n v="41"/>
    <n v="-0.24141306941106047"/>
    <n v="-0.24141306941106047"/>
    <n v="23"/>
    <n v="-0.54425416000106097"/>
    <n v="-0.54425416000106097"/>
    <n v="12.3"/>
    <n v="-1.0807728335661273"/>
    <n v="-1.0807728335661273"/>
    <n v="3.1"/>
    <n v="0.93173702480633169"/>
    <n v="0.93173702480633169"/>
    <n v="12.2"/>
    <n v="0.59616321714005693"/>
    <n v="0.59616321714005693"/>
    <n v="9.4"/>
    <n v="1.0580152003444334"/>
    <n v="1.0580152003444334"/>
    <n v="27.4"/>
    <n v="1.0198036357240445"/>
    <n v="1.0198036357240445"/>
    <n v="2.9"/>
    <n v="0.92927288161019994"/>
    <n v="0.92927288161019994"/>
    <n v="71"/>
    <n v="-0.38126248668910173"/>
    <n v="-0.38126248668910173"/>
    <n v="3.3"/>
    <n v="0.92328248880561925"/>
    <n v="0.92328248880561925"/>
    <n v="12.5"/>
    <n v="0.78276529714992882"/>
    <n v="0.78276529714992882"/>
    <n v="4.8"/>
    <n v="1.113853622874605"/>
    <n v="1.113853622874605"/>
    <n v="-0.21561308782337901"/>
    <n v="1.0023639058928928"/>
    <n v="0.6096597305352629"/>
    <n v="0.46547018286825886"/>
    <n v="0.46656769796985076"/>
    <n v="0.85779985144459958"/>
    <n v="0.79182330564059333"/>
    <n v="0.72679421192499361"/>
  </r>
  <r>
    <x v="3"/>
    <n v="13067031112"/>
    <n v="64.599999999999994"/>
    <n v="-0.49770562916529304"/>
    <n v="-0.49770562916529304"/>
    <n v="66.099999999999994"/>
    <n v="-0.6730461645664999"/>
    <n v="-0.6730461645664999"/>
    <n v="51.8"/>
    <n v="0.27613413348254523"/>
    <n v="0.27613413348254523"/>
    <n v="23"/>
    <n v="-0.54425416000106097"/>
    <n v="-0.54425416000106097"/>
    <n v="8.1999999999999993"/>
    <n v="0.38341032180534629"/>
    <n v="0.38341032180534629"/>
    <n v="1.5"/>
    <n v="1.1227646338840829"/>
    <n v="1.1227646338840829"/>
    <n v="3"/>
    <n v="1.0583798113386429"/>
    <n v="1.0583798113386429"/>
    <n v="14.2"/>
    <n v="0.82117987701997108"/>
    <n v="0.82117987701997108"/>
    <n v="33.4"/>
    <n v="0.46757502485364189"/>
    <n v="0.46757502485364189"/>
    <n v="3.2"/>
    <n v="0.90391929132951154"/>
    <n v="0.90391929132951154"/>
    <n v="71"/>
    <n v="-0.38126248668910173"/>
    <n v="-0.38126248668910173"/>
    <n v="4"/>
    <n v="0.85128525841493285"/>
    <n v="0.85128525841493285"/>
    <n v="11.3"/>
    <n v="0.86894258199488128"/>
    <n v="0.86894258199488128"/>
    <n v="6.2"/>
    <n v="0.9038084969478356"/>
    <n v="0.9038084969478356"/>
    <n v="0.16081184953968047"/>
    <n v="0.73089139773437495"/>
    <n v="0.56069346266713704"/>
    <n v="0.48413223664706412"/>
    <n v="0.57658015325153045"/>
    <n v="0.79463576408728021"/>
    <n v="0.7781386683305036"/>
    <n v="0.73236499431928204"/>
  </r>
  <r>
    <x v="3"/>
    <n v="13067031113"/>
    <n v="69.599999999999994"/>
    <n v="-1.9746606033015247E-2"/>
    <n v="-1.9746606033015247E-2"/>
    <n v="71.400000000000006"/>
    <n v="-0.22158250771340765"/>
    <n v="-0.22158250771340765"/>
    <n v="28"/>
    <n v="-0.86438655437558598"/>
    <n v="-0.86438655437558598"/>
    <n v="23.5"/>
    <n v="-0.51767644030407756"/>
    <n v="-0.51767644030407756"/>
    <n v="11.2491"/>
    <n v="-0.70547769259542448"/>
    <n v="-0.70547769259542448"/>
    <n v="30.4"/>
    <n v="-2.327671555082798"/>
    <n v="-2.327671555082798"/>
    <n v="59.6"/>
    <n v="-1.7852570616657013"/>
    <n v="-1.7852570616657013"/>
    <n v="85"/>
    <n v="-2.6721411420158496"/>
    <n v="-2.6721411420158496"/>
    <n v="49.3"/>
    <n v="-0.99583079395292518"/>
    <n v="-0.99583079395292518"/>
    <n v="18.3"/>
    <n v="-0.37221141946514275"/>
    <n v="-0.37221141946514275"/>
    <n v="75.8"/>
    <n v="6.9690792971677018E-2"/>
    <n v="6.9690792971677018E-2"/>
    <n v="10.9"/>
    <n v="0.14159827313531093"/>
    <n v="0.14159827313531093"/>
    <n v="48.8"/>
    <n v="-1.8240975694098835"/>
    <n v="-1.8240975694098835"/>
    <n v="9.6"/>
    <n v="0.39369890541139563"/>
    <n v="0.39369890541139563"/>
    <n v="-0.92025691682428712"/>
    <n v="-1.3467277851446393"/>
    <n v="-0.30477739947287497"/>
    <n v="-0.85725403381393372"/>
    <n v="0.26063129463133666"/>
    <n v="0.31123167852151662"/>
    <n v="0.53626491796149878"/>
    <n v="0.33194973949287443"/>
  </r>
  <r>
    <x v="3"/>
    <n v="13067031114"/>
    <n v="64.599999999999994"/>
    <n v="-0.49770562916529304"/>
    <n v="-0.49770562916529304"/>
    <n v="66.099999999999994"/>
    <n v="-0.6730461645664999"/>
    <n v="-0.6730461645664999"/>
    <n v="38.200000000000003"/>
    <n v="-0.37559197386495813"/>
    <n v="-0.37559197386495813"/>
    <n v="23"/>
    <n v="-0.54425416000106097"/>
    <n v="-0.54425416000106097"/>
    <n v="7.3"/>
    <n v="0.70481638030152316"/>
    <n v="0.70481638030152316"/>
    <n v="19.899999999999999"/>
    <n v="-1.0740528705100558"/>
    <n v="-1.0740528705100558"/>
    <n v="48"/>
    <n v="-1.2024622255022668"/>
    <n v="-1.2024622255022668"/>
    <n v="48.2"/>
    <n v="-0.85640366319497108"/>
    <n v="-0.85640366319497108"/>
    <n v="40.200000000000003"/>
    <n v="-0.15828406746614823"/>
    <n v="-0.15828406746614823"/>
    <n v="18.899999999999999"/>
    <n v="-0.42291860002651954"/>
    <n v="-0.42291860002651954"/>
    <n v="71"/>
    <n v="-0.38126248668910173"/>
    <n v="-0.38126248668910173"/>
    <n v="10.7"/>
    <n v="0.16216891038979284"/>
    <n v="0.16216891038979284"/>
    <n v="35.700000000000003"/>
    <n v="-0.88332887651915271"/>
    <n v="-0.88332887651915271"/>
    <n v="9.9"/>
    <n v="0.34868923556994497"/>
    <n v="0.34868923556994497"/>
    <n v="-0.52318523475837297"/>
    <n v="-0.47920211022921294"/>
    <n v="-0.18843330431212918"/>
    <n v="-0.39694021643323835"/>
    <n v="0.37667788541489544"/>
    <n v="0.51308072720337727"/>
    <n v="0.56877968403951085"/>
    <n v="0.46935734425631292"/>
  </r>
  <r>
    <x v="3"/>
    <n v="13067031115"/>
    <n v="59.9"/>
    <n v="-0.94698711090963372"/>
    <n v="-0.94698711090963372"/>
    <n v="61.4"/>
    <n v="-1.073400728190939"/>
    <n v="-1.073400728190939"/>
    <n v="33.5"/>
    <n v="-0.60082084919828671"/>
    <n v="-0.60082084919828671"/>
    <n v="24"/>
    <n v="-0.49109872060709403"/>
    <n v="-0.49109872060709403"/>
    <n v="6.4"/>
    <n v="1.0262224387976999"/>
    <n v="1.0262224387976999"/>
    <n v="9.1999999999999993"/>
    <n v="0.20344426519740524"/>
    <n v="0.20344426519740524"/>
    <n v="55.8"/>
    <n v="-1.5943415118880244"/>
    <n v="-1.5943415118880244"/>
    <n v="29"/>
    <n v="9.0937630102878655E-2"/>
    <n v="9.0937630102878655E-2"/>
    <n v="33.700000000000003"/>
    <n v="0.43996359431012139"/>
    <n v="0.43996359431012139"/>
    <n v="18.899999999999999"/>
    <n v="-0.42291860002651954"/>
    <n v="-0.42291860002651954"/>
    <n v="62.2"/>
    <n v="-1.2080101660671962"/>
    <n v="-1.2080101660671962"/>
    <n v="10.199999999999999"/>
    <n v="0.21359550352599732"/>
    <n v="0.21359550352599732"/>
    <n v="26.1"/>
    <n v="-0.19391059775953273"/>
    <n v="-0.19391059775953273"/>
    <n v="6.7"/>
    <n v="0.82879238054541793"/>
    <n v="0.82879238054541793"/>
    <n v="-0.4967117452569817"/>
    <n v="3.5994208128826831E-2"/>
    <n v="-8.9883219938828446E-2"/>
    <n v="-0.18353358568899444"/>
    <n v="0.38441492218064199"/>
    <n v="0.63295255319297139"/>
    <n v="0.5963215454114954"/>
    <n v="0.53306104565302859"/>
  </r>
  <r>
    <x v="3"/>
    <n v="13067031116"/>
    <n v="64.599999999999994"/>
    <n v="-0.49770562916529304"/>
    <n v="-0.49770562916529304"/>
    <n v="66.099999999999994"/>
    <n v="-0.6730461645664999"/>
    <n v="-0.6730461645664999"/>
    <n v="33.1"/>
    <n v="-0.61998926412027211"/>
    <n v="-0.61998926412027211"/>
    <n v="23"/>
    <n v="-0.54425416000106097"/>
    <n v="-0.54425416000106097"/>
    <n v="9.6999999999999993"/>
    <n v="-0.15226644235494874"/>
    <n v="-0.15226644235494874"/>
    <n v="19.399999999999999"/>
    <n v="-1.0143567426732587"/>
    <n v="-1.0143567426732587"/>
    <n v="57.8"/>
    <n v="-1.6948233801920647"/>
    <n v="-1.6948233801920647"/>
    <n v="69.2"/>
    <n v="-1.8925582027394943"/>
    <n v="-1.8925582027394943"/>
    <n v="46.7"/>
    <n v="-0.75653172924241785"/>
    <n v="-0.75653172924241785"/>
    <n v="28.6"/>
    <n v="-1.242684685768781"/>
    <n v="-1.242684685768781"/>
    <n v="71"/>
    <n v="-0.38126248668910173"/>
    <n v="-0.38126248668910173"/>
    <n v="13.5"/>
    <n v="-0.12582001117295238"/>
    <n v="-0.12582001117295238"/>
    <n v="41.6"/>
    <n v="-1.307033860340169"/>
    <n v="-1.307033860340169"/>
    <n v="23.6"/>
    <n v="-1.7067523538562988"/>
    <n v="-1.7067523538562988"/>
    <n v="-0.74234882615334263"/>
    <n v="-1.2972582059168978"/>
    <n v="-0.8802171780146304"/>
    <n v="-0.9732747366949569"/>
    <n v="0.31262600573175753"/>
    <n v="0.32274187100865542"/>
    <n v="0.37544635845130303"/>
    <n v="0.29731656906890841"/>
  </r>
  <r>
    <x v="3"/>
    <n v="13067031117"/>
    <n v="63.6"/>
    <n v="-0.59329743379174793"/>
    <n v="-0.59329743379174793"/>
    <n v="65.099999999999994"/>
    <n v="-0.75822798661425306"/>
    <n v="-0.75822798661425306"/>
    <n v="62.4"/>
    <n v="0.78409712891515837"/>
    <n v="0.78409712891515837"/>
    <n v="23.3"/>
    <n v="-0.52830752818287086"/>
    <n v="-0.52830752818287086"/>
    <n v="5.8"/>
    <n v="1.2404931444618181"/>
    <n v="1.2404931444618181"/>
    <n v="16.399999999999999"/>
    <n v="-0.6561799756524751"/>
    <n v="-0.6561799756524751"/>
    <n v="18.3"/>
    <n v="0.28969351881273353"/>
    <n v="0.28969351881273353"/>
    <n v="10.6"/>
    <n v="0.99880636951331792"/>
    <n v="0.99880636951331792"/>
    <n v="16.3"/>
    <n v="2.0414265658342896"/>
    <n v="2.0414265658342896"/>
    <n v="5.5"/>
    <n v="0.70954176584423301"/>
    <n v="0.70954176584423301"/>
    <n v="69.400000000000006"/>
    <n v="-0.53158024657602754"/>
    <n v="-0.53158024657602754"/>
    <n v="2.6"/>
    <n v="0.99527971919630553"/>
    <n v="0.99527971919630553"/>
    <n v="7.9"/>
    <n v="1.1131115557222466"/>
    <n v="1.1131115557222466"/>
    <n v="4.5999999999999996"/>
    <n v="1.1438600694355721"/>
    <n v="1.1438600694355721"/>
    <n v="-3.1675590293090986E-2"/>
    <n v="1.2499249003972801"/>
    <n v="0.68016777444452414"/>
    <n v="0.63280569484957105"/>
    <n v="0.52032453954211344"/>
    <n v="0.91540039593144418"/>
    <n v="0.81152823824727494"/>
    <n v="0.77674529100415934"/>
  </r>
  <r>
    <x v="3"/>
    <n v="13067031118"/>
    <n v="64.599999999999994"/>
    <n v="-0.49770562916529304"/>
    <n v="-0.49770562916529304"/>
    <n v="66.099999999999994"/>
    <n v="-0.6730461645664999"/>
    <n v="-0.6730461645664999"/>
    <n v="67.8"/>
    <n v="1.0428707303619613"/>
    <n v="1.0428707303619613"/>
    <n v="23"/>
    <n v="-0.54425416000106097"/>
    <n v="-0.54425416000106097"/>
    <n v="8.5"/>
    <n v="0.27627496897328702"/>
    <n v="0.27627496897328702"/>
    <n v="12.2"/>
    <n v="-0.15473250182337828"/>
    <n v="-0.15473250182337828"/>
    <n v="10"/>
    <n v="0.70669327227450129"/>
    <n v="0.70669327227450129"/>
    <n v="19"/>
    <n v="0.58434455369550864"/>
    <n v="0.58434455369550864"/>
    <n v="34.200000000000003"/>
    <n v="0.3939445434042545"/>
    <n v="0.3939445434042545"/>
    <n v="2.8"/>
    <n v="0.93772407837042937"/>
    <n v="0.93772407837042937"/>
    <n v="71"/>
    <n v="-0.38126248668910173"/>
    <n v="-0.38126248668910173"/>
    <n v="6.6"/>
    <n v="0.58386697410666955"/>
    <n v="0.58386697410666955"/>
    <n v="21.7"/>
    <n v="0.12207278000529317"/>
    <n v="0.12207278000529317"/>
    <n v="8.6999999999999993"/>
    <n v="0.52872791493574745"/>
    <n v="0.52872791493574745"/>
    <n v="2.2300073721931071E-2"/>
    <n v="0.63867105849006423"/>
    <n v="0.2133512955896521"/>
    <n v="0.29144080926721583"/>
    <n v="0.53609925246455836"/>
    <n v="0.77317866110597966"/>
    <n v="0.68106670867539332"/>
    <n v="0.67484495799846178"/>
  </r>
  <r>
    <x v="3"/>
    <n v="13067031205"/>
    <n v="64.599999999999994"/>
    <n v="-0.49770562916529304"/>
    <n v="-0.49770562916529304"/>
    <n v="66.099999999999994"/>
    <n v="-0.6730461645664999"/>
    <n v="-0.6730461645664999"/>
    <n v="50.5"/>
    <n v="0.21383678498609279"/>
    <n v="0.21383678498609279"/>
    <n v="23"/>
    <n v="-0.54425416000106097"/>
    <n v="-0.54425416000106097"/>
    <n v="8.1999999999999993"/>
    <n v="0.38341032180534629"/>
    <n v="0.38341032180534629"/>
    <n v="6.4344000000000001"/>
    <n v="0.53363548748829803"/>
    <n v="0.53363548748829803"/>
    <n v="4.4000000000000004"/>
    <n v="0.98804250352581457"/>
    <n v="0.98804250352581457"/>
    <n v="13.8"/>
    <n v="0.84091615396367625"/>
    <n v="0.84091615396367625"/>
    <n v="32"/>
    <n v="0.5964283673900691"/>
    <n v="0.5964283673900691"/>
    <n v="2.8"/>
    <n v="0.93772407837042937"/>
    <n v="0.93772407837042937"/>
    <n v="71"/>
    <n v="-0.38126248668910173"/>
    <n v="-0.38126248668910173"/>
    <n v="2.5"/>
    <n v="1.0055650378235463"/>
    <n v="1.0055650378235463"/>
    <n v="10.199999999999999"/>
    <n v="0.94793842643608783"/>
    <n v="0.94793842643608783"/>
    <n v="7.7"/>
    <n v="0.67876014774058258"/>
    <n v="0.67876014774058258"/>
    <n v="5.7702734867528291E-2"/>
    <n v="0.79168953324139169"/>
    <n v="0.56275028132777871"/>
    <n v="0.47071418314556618"/>
    <n v="0.54644589342680694"/>
    <n v="0.8087817959207686"/>
    <n v="0.77871348888777592"/>
    <n v="0.7283595907823649"/>
  </r>
  <r>
    <x v="3"/>
    <n v="13067031206"/>
    <n v="64.599999999999994"/>
    <n v="-0.49770562916529304"/>
    <n v="-0.49770562916529304"/>
    <n v="66.099999999999994"/>
    <n v="-0.6730461645664999"/>
    <n v="-0.6730461645664999"/>
    <n v="50.8"/>
    <n v="0.22821309617758173"/>
    <n v="0.22821309617758173"/>
    <n v="23"/>
    <n v="-0.54425416000106097"/>
    <n v="-0.54425416000106097"/>
    <n v="7.1"/>
    <n v="0.77623994885622916"/>
    <n v="0.77623994885622916"/>
    <n v="4"/>
    <n v="0.8242839947000965"/>
    <n v="0.8242839947000965"/>
    <n v="6.4"/>
    <n v="0.8875606352217742"/>
    <n v="0.8875606352217742"/>
    <n v="9"/>
    <n v="1.0777514772881387"/>
    <n v="1.0777514772881387"/>
    <n v="25.8"/>
    <n v="1.1670645986228185"/>
    <n v="1.1670645986228185"/>
    <n v="2.2999999999999998"/>
    <n v="0.97998006217157685"/>
    <n v="0.97998006217157685"/>
    <n v="71"/>
    <n v="-0.38126248668910173"/>
    <n v="-0.38126248668910173"/>
    <n v="8.4"/>
    <n v="0.39873123881633338"/>
    <n v="0.39873123881633338"/>
    <n v="18.399999999999999"/>
    <n v="0.35906031332891253"/>
    <n v="0.35906031332891253"/>
    <n v="8.3000000000000007"/>
    <n v="0.58874080805768136"/>
    <n v="0.58874080805768136"/>
    <n v="0.14304167446040397"/>
    <n v="1.0749320460275114"/>
    <n v="0.24131746837845638"/>
    <n v="0.48643039628879059"/>
    <n v="0.57138671254871376"/>
    <n v="0.8746844353529809"/>
    <n v="0.68888243464815446"/>
    <n v="0.7330510145946032"/>
  </r>
  <r>
    <x v="3"/>
    <n v="13067031207"/>
    <n v="64.599999999999994"/>
    <n v="-0.49770562916529304"/>
    <n v="-0.49770562916529304"/>
    <n v="66.099999999999994"/>
    <n v="-0.6730461645664999"/>
    <n v="-0.6730461645664999"/>
    <n v="62.2"/>
    <n v="0.77451292145416595"/>
    <n v="0.77451292145416595"/>
    <n v="23"/>
    <n v="-0.54425416000106097"/>
    <n v="-0.54425416000106097"/>
    <n v="6.7"/>
    <n v="0.91908708596564104"/>
    <n v="0.91908708596564104"/>
    <n v="13.1241"/>
    <n v="-0.26506288529134708"/>
    <n v="-0.26506288529134708"/>
    <n v="9.2941000000000003"/>
    <n v="0.7421583476924124"/>
    <n v="0.7421583476924124"/>
    <n v="12.2"/>
    <n v="0.91986126173849714"/>
    <n v="0.91986126173849714"/>
    <n v="40.1"/>
    <n v="-0.14908025728497473"/>
    <n v="-0.14908025728497473"/>
    <n v="5.1783000000000001"/>
    <n v="0.73672926582189135"/>
    <n v="0.73672926582189135"/>
    <n v="71"/>
    <n v="-0.38126248668910173"/>
    <n v="-0.38126248668910173"/>
    <n v="0.8"/>
    <n v="1.1804154544866416"/>
    <n v="1.1804154544866416"/>
    <n v="19.600000000000001"/>
    <n v="0.27288302848395984"/>
    <n v="0.27288302848395984"/>
    <n v="3.8"/>
    <n v="1.2638858556794401"/>
    <n v="1.2638858556794401"/>
    <n v="6.5098502298288355E-2"/>
    <n v="0.50250342342513787"/>
    <n v="0.58398046299023498"/>
    <n v="0.38386079623788705"/>
    <n v="0.54860735100570657"/>
    <n v="0.74149624709351414"/>
    <n v="0.78464670268427095"/>
    <n v="0.70243311321433155"/>
  </r>
  <r>
    <x v="3"/>
    <n v="13067031208"/>
    <n v="64.599999999999994"/>
    <n v="-0.49770562916529304"/>
    <n v="-0.49770562916529304"/>
    <n v="66.099999999999994"/>
    <n v="-0.6730461645664999"/>
    <n v="-0.6730461645664999"/>
    <n v="56.4"/>
    <n v="0.49657090508537738"/>
    <n v="0.49657090508537738"/>
    <n v="23"/>
    <n v="-0.54425416000106097"/>
    <n v="-0.54425416000106097"/>
    <n v="7.8"/>
    <n v="0.52625745891475817"/>
    <n v="0.52625745891475817"/>
    <n v="0.4"/>
    <n v="1.2540961151250367"/>
    <n v="1.2540961151250367"/>
    <n v="17.8"/>
    <n v="0.3148139858887436"/>
    <n v="0.3148139858887436"/>
    <n v="10.7"/>
    <n v="0.9938723002773916"/>
    <n v="0.9938723002773916"/>
    <n v="21.8"/>
    <n v="1.5352170058697536"/>
    <n v="1.5352170058697536"/>
    <n v="2.5"/>
    <n v="0.96307766865111799"/>
    <n v="0.96307766865111799"/>
    <n v="71"/>
    <n v="-0.38126248668910173"/>
    <n v="-0.38126248668910173"/>
    <n v="1.5"/>
    <n v="1.1084182240959553"/>
    <n v="1.1084182240959553"/>
    <n v="11.1"/>
    <n v="0.88330546280237343"/>
    <n v="0.88330546280237343"/>
    <n v="7.9"/>
    <n v="0.64875370117961551"/>
    <n v="0.64875370117961551"/>
    <n v="0.1252475016115803"/>
    <n v="1.1640556582660879"/>
    <n v="0.56480372534721057"/>
    <n v="0.61803562840829296"/>
    <n v="0.56618625835320013"/>
    <n v="0.89542101625844117"/>
    <n v="0.77928736633169671"/>
    <n v="0.77233630006089071"/>
  </r>
  <r>
    <x v="3"/>
    <n v="13067031209"/>
    <n v="64.599999999999994"/>
    <n v="-0.49770562916529304"/>
    <n v="-0.49770562916529304"/>
    <n v="66.099999999999994"/>
    <n v="-0.6730461645664999"/>
    <n v="-0.6730461645664999"/>
    <n v="54"/>
    <n v="0.38156041555346504"/>
    <n v="0.38156041555346504"/>
    <n v="23"/>
    <n v="-0.54425416000106097"/>
    <n v="-0.54425416000106097"/>
    <n v="9.9"/>
    <n v="-0.22369001090965512"/>
    <n v="-0.22369001090965512"/>
    <n v="1.5"/>
    <n v="1.1227646338840829"/>
    <n v="1.1227646338840829"/>
    <n v="0.9"/>
    <n v="1.1638857730578853"/>
    <n v="1.1638857730578853"/>
    <n v="11.6"/>
    <n v="0.94946567715405494"/>
    <n v="0.94946567715405494"/>
    <n v="29.4"/>
    <n v="0.83572743210057698"/>
    <n v="0.83572743210057698"/>
    <n v="1.3"/>
    <n v="1.0644920297738718"/>
    <n v="1.0644920297738718"/>
    <n v="71"/>
    <n v="-0.38126248668910173"/>
    <n v="-0.38126248668910173"/>
    <n v="3.1"/>
    <n v="0.94385312606010097"/>
    <n v="0.94385312606010097"/>
    <n v="7"/>
    <n v="1.177744519355961"/>
    <n v="1.177744519355961"/>
    <n v="5.8"/>
    <n v="0.96382139006976975"/>
    <n v="0.96382139006976975"/>
    <n v="0.10421640826470346"/>
    <n v="0.94989504634283461"/>
    <n v="0.67603913719918252"/>
    <n v="0.57671686393557353"/>
    <n v="0.56003979464504106"/>
    <n v="0.8455918100092451"/>
    <n v="0.81037440509340686"/>
    <n v="0.76000229607576697"/>
  </r>
  <r>
    <x v="3"/>
    <n v="13067031211"/>
    <n v="64.599999999999994"/>
    <n v="-0.49770562916529304"/>
    <n v="-0.49770562916529304"/>
    <n v="66.099999999999994"/>
    <n v="-0.6730461645664999"/>
    <n v="-0.6730461645664999"/>
    <n v="62.2"/>
    <n v="0.77451292145416595"/>
    <n v="0.77451292145416595"/>
    <n v="23"/>
    <n v="-0.54425416000106097"/>
    <n v="-0.54425416000106097"/>
    <n v="5"/>
    <n v="1.5261874186806421"/>
    <n v="1.5261874186806421"/>
    <n v="40.299999999999997"/>
    <n v="-3.5096548862513832"/>
    <n v="-3.1"/>
    <n v="5.0361000000000002"/>
    <n v="0.95608424531171443"/>
    <n v="0.95608424531171443"/>
    <n v="6.7"/>
    <n v="1.1912350697144436"/>
    <n v="1.1912350697144436"/>
    <n v="36.4"/>
    <n v="0.19146071941844053"/>
    <n v="0.19146071941844053"/>
    <n v="3.1"/>
    <n v="0.91237048808974097"/>
    <n v="0.91237048808974097"/>
    <n v="71"/>
    <n v="-0.38126248668910173"/>
    <n v="-0.38126248668910173"/>
    <n v="8.4"/>
    <n v="0.39873123881633338"/>
    <n v="0.39873123881633338"/>
    <n v="23.4"/>
    <n v="-1.1706858389447982E-5"/>
    <n v="-1.1706858389447982E-5"/>
    <n v="3.3"/>
    <n v="1.3389019720818578"/>
    <n v="1.3389019720818578"/>
    <n v="-0.22260305261233307"/>
    <n v="0.76502209240754171"/>
    <n v="0.33908975433767502"/>
    <n v="0.29383626471096119"/>
    <n v="0.46452483865730837"/>
    <n v="0.80257702559668898"/>
    <n v="0.7162069241504726"/>
    <n v="0.67556002190142173"/>
  </r>
  <r>
    <x v="3"/>
    <n v="13067031212"/>
    <n v="64.599999999999994"/>
    <n v="-0.49770562916529304"/>
    <n v="-0.49770562916529304"/>
    <n v="66.099999999999994"/>
    <n v="-0.6730461645664999"/>
    <n v="-0.6730461645664999"/>
    <n v="62.2"/>
    <n v="0.77451292145416595"/>
    <n v="0.77451292145416595"/>
    <n v="23"/>
    <n v="-0.54425416000106097"/>
    <n v="-0.54425416000106097"/>
    <n v="12"/>
    <n v="-0.97363748073406808"/>
    <n v="-0.97363748073406808"/>
    <n v="2.1"/>
    <n v="1.0511292804799262"/>
    <n v="1.0511292804799262"/>
    <n v="3.9615999999999998"/>
    <n v="1.0100681290580602"/>
    <n v="1.0100681290580602"/>
    <n v="7.4"/>
    <n v="1.1566965850629594"/>
    <n v="1.1566965850629594"/>
    <n v="21.9"/>
    <n v="1.5260131956885805"/>
    <n v="1.5260131956885805"/>
    <n v="5.4"/>
    <n v="0.71799296260446244"/>
    <n v="0.71799296260446244"/>
    <n v="71"/>
    <n v="-0.38126248668910173"/>
    <n v="-0.38126248668910173"/>
    <n v="1.2"/>
    <n v="1.1392741799776782"/>
    <n v="1.1392741799776782"/>
    <n v="11.2"/>
    <n v="0.87612402239862741"/>
    <n v="0.87612402239862741"/>
    <n v="2.7"/>
    <n v="1.4289213117647592"/>
    <n v="1.4289213117647592"/>
    <n v="2.1009556646461487E-2"/>
    <n v="1.1335675811186674"/>
    <n v="0.76576425686299077"/>
    <n v="0.6401137982093732"/>
    <n v="0.53572209107602253"/>
    <n v="0.88832729033621294"/>
    <n v="0.83544994737305223"/>
    <n v="0.77892682225548726"/>
  </r>
  <r>
    <x v="3"/>
    <n v="13067031306"/>
    <n v="62.7"/>
    <n v="-0.67933005795555779"/>
    <n v="-0.67933005795555779"/>
    <n v="64"/>
    <n v="-0.85192799086678095"/>
    <n v="-0.85192799086678095"/>
    <n v="30.6"/>
    <n v="-0.73979185738268083"/>
    <n v="-0.73979185738268083"/>
    <n v="23"/>
    <n v="-0.54425416000106097"/>
    <n v="-0.54425416000106097"/>
    <n v="11.4"/>
    <n v="-0.75936677506995021"/>
    <n v="-0.75936677506995021"/>
    <n v="30.1"/>
    <n v="-2.2918538783807199"/>
    <n v="-2.2918538783807199"/>
    <n v="19.5"/>
    <n v="0.2294043978303093"/>
    <n v="0.2294043978303093"/>
    <n v="33.4"/>
    <n v="-0.12616141627787847"/>
    <n v="-0.12616141627787847"/>
    <n v="36.5"/>
    <n v="0.18225690923726703"/>
    <n v="0.18225690923726703"/>
    <n v="22.8"/>
    <n v="-0.75251527367547011"/>
    <n v="-0.75251527367547011"/>
    <n v="74"/>
    <n v="-9.9416686901114854E-2"/>
    <n v="-9.9416686901114854E-2"/>
    <n v="18.899999999999999"/>
    <n v="-0.68122721704396072"/>
    <n v="-0.68122721704396072"/>
    <n v="29.8"/>
    <n v="-0.45962389269813614"/>
    <n v="-0.45962389269813614"/>
    <n v="12"/>
    <n v="3.3621546679790892E-2"/>
    <n v="3.3621546679790892E-2"/>
    <n v="-0.80530290311806296"/>
    <n v="-0.23213992690536053"/>
    <n v="-0.30166156249085518"/>
    <n v="-0.4463681308380929"/>
    <n v="0.29422729754468302"/>
    <n v="0.57056521222918899"/>
    <n v="0.53713570311365988"/>
    <n v="0.45460268977848239"/>
  </r>
  <r>
    <x v="3"/>
    <n v="13067031307"/>
    <n v="63.1"/>
    <n v="-0.64109333610497565"/>
    <n v="-0.64109333610497565"/>
    <n v="64.099999999999994"/>
    <n v="-0.8434098086620061"/>
    <n v="-0.8434098086620061"/>
    <n v="35.299999999999997"/>
    <n v="-0.51456298204935258"/>
    <n v="-0.51456298204935258"/>
    <n v="23.2"/>
    <n v="-0.53362307212226767"/>
    <n v="-0.53362307212226767"/>
    <n v="8.8000000000000007"/>
    <n v="0.16913961614122777"/>
    <n v="0.16913961614122777"/>
    <n v="7.5"/>
    <n v="0.40641109984251578"/>
    <n v="0.40641109984251578"/>
    <n v="16.100000000000001"/>
    <n v="0.40022357394717795"/>
    <n v="0.40022357394717795"/>
    <n v="14"/>
    <n v="0.83104801549182361"/>
    <n v="0.83104801549182361"/>
    <n v="25.1"/>
    <n v="1.2314912698910321"/>
    <n v="1.2314912698910321"/>
    <n v="7.4"/>
    <n v="0.54896902739987252"/>
    <n v="0.54896902739987252"/>
    <n v="73.400000000000006"/>
    <n v="-0.15578584685871169"/>
    <n v="-0.15578584685871169"/>
    <n v="6.8"/>
    <n v="0.56329633685218783"/>
    <n v="0.56329633685218783"/>
    <n v="19.5"/>
    <n v="0.28006446888770603"/>
    <n v="0.28006446888770603"/>
    <n v="7.9"/>
    <n v="0.64875370117961551"/>
    <n v="0.64875370117961551"/>
    <n v="-0.22241641557252576"/>
    <n v="0.87050277092757611"/>
    <n v="0.33408216501519938"/>
    <n v="0.32738950679008322"/>
    <n v="0.46457938445637142"/>
    <n v="0.82711943999342918"/>
    <n v="0.71480744964160225"/>
    <n v="0.68557595114807079"/>
  </r>
  <r>
    <x v="3"/>
    <n v="13067031308"/>
    <n v="64.400000000000006"/>
    <n v="-0.51682399009058311"/>
    <n v="-0.51682399009058311"/>
    <n v="62.8"/>
    <n v="-0.9541461773240848"/>
    <n v="-0.9541461773240848"/>
    <n v="29"/>
    <n v="-0.81646551707062254"/>
    <n v="-0.81646551707062254"/>
    <n v="16"/>
    <n v="-0.91634223575882967"/>
    <n v="-0.91634223575882967"/>
    <n v="8.4"/>
    <n v="0.3119867532506399"/>
    <n v="0.3119867532506399"/>
    <n v="14.8"/>
    <n v="-0.46515236657472414"/>
    <n v="-0.46515236657472414"/>
    <n v="48.2"/>
    <n v="-1.2125104123326709"/>
    <n v="-1.2125104123326709"/>
    <n v="42.8"/>
    <n v="-0.58996392445495061"/>
    <n v="-0.58996392445495061"/>
    <n v="43.7"/>
    <n v="-0.48041742380721647"/>
    <n v="-0.48041742380721647"/>
    <n v="28.5"/>
    <n v="-1.2342334890085513"/>
    <n v="-1.2342334890085513"/>
    <n v="71.3"/>
    <n v="-0.35307790671030331"/>
    <n v="-0.35307790671030331"/>
    <n v="16.8"/>
    <n v="-0.46523552587190209"/>
    <n v="-0.46523552587190209"/>
    <n v="36.5"/>
    <n v="-0.94078039974912075"/>
    <n v="-0.94078039974912075"/>
    <n v="12.8"/>
    <n v="-8.6404239564077445E-2"/>
    <n v="-8.6404239564077445E-2"/>
    <n v="-0.65277913512869645"/>
    <n v="-0.76820494575690612"/>
    <n v="-0.46137451797385087"/>
    <n v="-0.62745286628648445"/>
    <n v="0.33880328744287552"/>
    <n v="0.44583782119565352"/>
    <n v="0.49250061114803267"/>
    <n v="0.40054735010006082"/>
  </r>
  <r>
    <x v="3"/>
    <n v="13067031309"/>
    <n v="64.099999999999994"/>
    <n v="-0.54550153147852076"/>
    <n v="-0.54550153147852076"/>
    <n v="63"/>
    <n v="-0.93710981291453399"/>
    <n v="-0.93710981291453399"/>
    <n v="30.2"/>
    <n v="-0.75896027230466634"/>
    <n v="-0.75896027230466634"/>
    <n v="15.7"/>
    <n v="-0.93228886757701979"/>
    <n v="-0.93228886757701979"/>
    <n v="8.8000000000000007"/>
    <n v="0.16913961614122777"/>
    <n v="0.16913961614122777"/>
    <n v="18.899999999999999"/>
    <n v="-0.95466061483646136"/>
    <n v="-0.95466061483646136"/>
    <n v="17.100000000000001"/>
    <n v="0.34998263979515776"/>
    <n v="0.34998263979515776"/>
    <n v="37.799999999999997"/>
    <n v="-0.34326046265863558"/>
    <n v="-0.34326046265863558"/>
    <n v="32.799999999999997"/>
    <n v="0.52279788594068233"/>
    <n v="0.52279788594068233"/>
    <n v="21.9"/>
    <n v="-0.67645450283340447"/>
    <n v="-0.67645450283340447"/>
    <n v="71.7"/>
    <n v="-0.31549846673857118"/>
    <n v="-0.31549846673857118"/>
    <n v="21"/>
    <n v="-0.89721890821601968"/>
    <n v="-0.89721890821601968"/>
    <n v="34.299999999999997"/>
    <n v="-0.78278871086670776"/>
    <n v="-0.78278871086670776"/>
    <n v="14.4"/>
    <n v="-0.32645581205181384"/>
    <n v="-0.32645581205181384"/>
    <n v="-0.51562840616783101"/>
    <n v="-0.16563902651711923"/>
    <n v="-0.58049047446827817"/>
    <n v="-0.42058596905107609"/>
    <n v="0.37888641408786822"/>
    <n v="0.58603811852808585"/>
    <n v="0.45921119103415547"/>
    <n v="0.46229888520649742"/>
  </r>
  <r>
    <x v="3"/>
    <n v="13067031310"/>
    <n v="64.400000000000006"/>
    <n v="-0.51682399009058311"/>
    <n v="-0.51682399009058311"/>
    <n v="62.8"/>
    <n v="-0.9541461773240848"/>
    <n v="-0.9541461773240848"/>
    <n v="26.5"/>
    <n v="-0.93626811033303126"/>
    <n v="-0.93626811033303126"/>
    <n v="15"/>
    <n v="-0.96949767515279672"/>
    <n v="-0.96949767515279672"/>
    <n v="9.6"/>
    <n v="-0.11655465807759587"/>
    <n v="-0.11655465807759587"/>
    <n v="15.5"/>
    <n v="-0.54872694554624024"/>
    <n v="-0.54872694554624024"/>
    <n v="50.2"/>
    <n v="-1.3129922806367114"/>
    <n v="-1.3129922806367114"/>
    <n v="69.8"/>
    <n v="-1.9221626181550517"/>
    <n v="-1.9221626181550517"/>
    <n v="59.3"/>
    <n v="-1.9162118120702631"/>
    <n v="-1.9162118120702631"/>
    <n v="24.4"/>
    <n v="-0.88773442183914186"/>
    <n v="-0.88773442183914186"/>
    <n v="71.2"/>
    <n v="-0.36247276670323569"/>
    <n v="-0.36247276670323569"/>
    <n v="23.8"/>
    <n v="-1.1852078297787649"/>
    <n v="-1.1852078297787649"/>
    <n v="43.5"/>
    <n v="-1.4434812280113436"/>
    <n v="-1.4434812280113436"/>
    <n v="19.600000000000001"/>
    <n v="-1.1066234226369576"/>
    <n v="-1.1066234226369576"/>
    <n v="-0.76500140530872052"/>
    <n v="-1.5753696173548188"/>
    <n v="-1.0244463117825755"/>
    <n v="-1.121605778148705"/>
    <n v="0.30600565302929528"/>
    <n v="0.25803309586861528"/>
    <n v="0.33513854102730967"/>
    <n v="0.25303848670717616"/>
  </r>
  <r>
    <x v="3"/>
    <n v="13067031311"/>
    <n v="64.400000000000006"/>
    <n v="-0.51682399009058311"/>
    <n v="-0.51682399009058311"/>
    <n v="62.8"/>
    <n v="-0.9541461773240848"/>
    <n v="-0.9541461773240848"/>
    <n v="26.1"/>
    <n v="-0.95543652525501654"/>
    <n v="-0.95543652525501654"/>
    <n v="15"/>
    <n v="-0.96949767515279672"/>
    <n v="-0.96949767515279672"/>
    <n v="10.6"/>
    <n v="-0.47367250085112589"/>
    <n v="-0.47367250085112589"/>
    <n v="9.5"/>
    <n v="0.1676265884953268"/>
    <n v="0.1676265884953268"/>
    <n v="42.5"/>
    <n v="-0.92613708766615566"/>
    <n v="-0.92613708766615566"/>
    <n v="58.9"/>
    <n v="-1.3843490714390849"/>
    <n v="-1.3843490714390849"/>
    <n v="48.1"/>
    <n v="-0.88538507177884507"/>
    <n v="-0.88538507177884507"/>
    <n v="25"/>
    <n v="-0.93844160240051899"/>
    <n v="-0.93844160240051899"/>
    <n v="71.2"/>
    <n v="-0.36247276670323569"/>
    <n v="-0.36247276670323569"/>
    <n v="19.399999999999999"/>
    <n v="-0.73265381018016518"/>
    <n v="-0.73265381018016518"/>
    <n v="44.4"/>
    <n v="-1.5081141916450578"/>
    <n v="-1.5081141916450578"/>
    <n v="11.4"/>
    <n v="0.12364088636269201"/>
    <n v="0.12364088636269201"/>
    <n v="-0.66115533826349082"/>
    <n v="-1.0693919152061497"/>
    <n v="-0.61989997054144164"/>
    <n v="-0.78348240800369406"/>
    <n v="0.33635529162396927"/>
    <n v="0.37576000676713051"/>
    <n v="0.44819739145712645"/>
    <n v="0.35397119967795115"/>
  </r>
  <r>
    <x v="3"/>
    <n v="13067031312"/>
    <n v="64.400000000000006"/>
    <n v="-0.51682399009058311"/>
    <n v="-0.51682399009058311"/>
    <n v="62.8"/>
    <n v="-0.9541461773240848"/>
    <n v="-0.9541461773240848"/>
    <n v="31.7"/>
    <n v="-0.68707871634722106"/>
    <n v="-0.68707871634722106"/>
    <n v="15"/>
    <n v="-0.96949767515279672"/>
    <n v="-0.96949767515279672"/>
    <n v="8.1"/>
    <n v="0.41912210608269918"/>
    <n v="0.41912210608269918"/>
    <n v="21"/>
    <n v="-1.2053843517510099"/>
    <n v="-1.2053843517510099"/>
    <n v="37.700000000000003"/>
    <n v="-0.68498060373645875"/>
    <n v="-0.68498060373645875"/>
    <n v="35.700000000000003"/>
    <n v="-0.23964500870418359"/>
    <n v="-0.23964500870418359"/>
    <n v="40.5"/>
    <n v="-0.18589549800966812"/>
    <n v="-0.18589549800966812"/>
    <n v="15.6"/>
    <n v="-0.14402910693894619"/>
    <n v="-0.14402910693894619"/>
    <n v="71.2"/>
    <n v="-0.36247276670323569"/>
    <n v="-0.36247276670323569"/>
    <n v="18.3"/>
    <n v="-0.61951530528051557"/>
    <n v="-0.61951530528051557"/>
    <n v="23.1"/>
    <n v="2.1532614352848468E-2"/>
    <n v="2.1532614352848468E-2"/>
    <n v="11.7"/>
    <n v="7.8631216521241581E-2"/>
    <n v="7.8631216521241581E-2"/>
    <n v="-0.6569699154742078"/>
    <n v="-0.18985653788426596"/>
    <n v="-0.22045606027741529"/>
    <n v="-0.35576083787862967"/>
    <n v="0.33757850664438327"/>
    <n v="0.58040337851721846"/>
    <n v="0.55983026191416818"/>
    <n v="0.48164974035476854"/>
  </r>
  <r>
    <x v="3"/>
    <n v="13067031313"/>
    <n v="64.5"/>
    <n v="-0.50726480962793807"/>
    <n v="-0.50726480962793807"/>
    <n v="64.099999999999994"/>
    <n v="-0.8434098086620061"/>
    <n v="-0.8434098086620061"/>
    <n v="44.3"/>
    <n v="-8.3273646304681051E-2"/>
    <n v="-8.3273646304681051E-2"/>
    <n v="18"/>
    <n v="-0.81003135697089579"/>
    <n v="-0.81003135697089579"/>
    <n v="8.9"/>
    <n v="0.13342783186387491"/>
    <n v="0.13342783186387491"/>
    <n v="4"/>
    <n v="0.8242839947000965"/>
    <n v="0.8242839947000965"/>
    <n v="3"/>
    <n v="1.0583798113386429"/>
    <n v="1.0583798113386429"/>
    <n v="15"/>
    <n v="0.78170732313256064"/>
    <n v="0.78170732313256064"/>
    <n v="24.7"/>
    <n v="1.2683065106157259"/>
    <n v="1.2683065106157259"/>
    <n v="2.2000000000000002"/>
    <n v="0.9884312589318065"/>
    <n v="0.9884312589318065"/>
    <n v="71.099999999999994"/>
    <n v="-0.37186762669616935"/>
    <n v="-0.37186762669616935"/>
    <n v="4.5"/>
    <n v="0.7998586652787284"/>
    <n v="0.7998586652787284"/>
    <n v="9.4"/>
    <n v="1.0053899496660561"/>
    <n v="1.0053899496660561"/>
    <n v="6.9"/>
    <n v="0.79878593398445086"/>
    <n v="0.79878593398445086"/>
    <n v="-3.2555426237558152E-2"/>
    <n v="1.0128150308933643"/>
    <n v="0.55804173055826645"/>
    <n v="0.51276711173802425"/>
    <n v="0.52006740218778735"/>
    <n v="0.86023153698428811"/>
    <n v="0.7773975868935612"/>
    <n v="0.74091274902570881"/>
  </r>
  <r>
    <x v="3"/>
    <n v="13067031404"/>
    <n v="62.7"/>
    <n v="-0.67933005795555779"/>
    <n v="-0.67933005795555779"/>
    <n v="64"/>
    <n v="-0.85192799086678095"/>
    <n v="-0.85192799086678095"/>
    <n v="30.7"/>
    <n v="-0.73499975365218462"/>
    <n v="-0.73499975365218462"/>
    <n v="19.899999999999999"/>
    <n v="-0.70903602212235861"/>
    <n v="-0.70903602212235861"/>
    <n v="9.8000000000000007"/>
    <n v="-0.18797822663230224"/>
    <n v="-0.18797822663230224"/>
    <n v="8"/>
    <n v="0.34671497200571855"/>
    <n v="0.34671497200571855"/>
    <n v="8.5"/>
    <n v="0.78205467350253166"/>
    <n v="0.78205467350253166"/>
    <n v="14.8"/>
    <n v="0.79157546160441317"/>
    <n v="0.79157546160441317"/>
    <n v="27.5"/>
    <n v="1.0105998255428712"/>
    <n v="1.0105998255428712"/>
    <n v="13.3"/>
    <n v="5.0348418546332152E-2"/>
    <n v="5.0348418546332152E-2"/>
    <n v="74"/>
    <n v="-9.9416686901114854E-2"/>
    <n v="-9.9416686901114854E-2"/>
    <n v="8.6"/>
    <n v="0.37816060156185166"/>
    <n v="0.37816060156185166"/>
    <n v="16.5"/>
    <n v="0.49550768100008719"/>
    <n v="0.49550768100008719"/>
    <n v="7.1"/>
    <n v="0.7687794874234839"/>
    <n v="0.7687794874234839"/>
    <n v="-0.29064320081727635"/>
    <n v="0.61750790189787208"/>
    <n v="0.38575777077107698"/>
    <n v="0.23754082395055756"/>
    <n v="0.44463969551511617"/>
    <n v="0.76825458433366312"/>
    <n v="0.72924926751616204"/>
    <n v="0.6587553521697902"/>
  </r>
  <r>
    <x v="3"/>
    <n v="13067031405"/>
    <n v="58.9"/>
    <n v="-1.0425789155360894"/>
    <n v="-1.0425789155360894"/>
    <n v="60.4"/>
    <n v="-1.1585825502386922"/>
    <n v="-1.1585825502386922"/>
    <n v="36.200000000000003"/>
    <n v="-0.47143404847488513"/>
    <n v="-0.47143404847488513"/>
    <n v="22.8"/>
    <n v="-0.55488524787985438"/>
    <n v="-0.55488524787985438"/>
    <n v="8.4"/>
    <n v="0.3119867532506399"/>
    <n v="0.3119867532506399"/>
    <n v="7.6"/>
    <n v="0.3944718742751564"/>
    <n v="0.3944718742751564"/>
    <n v="31.8"/>
    <n v="-0.38855909223953938"/>
    <n v="-0.38855909223953938"/>
    <n v="26.6"/>
    <n v="0.20935529176510978"/>
    <n v="0.20935529176510978"/>
    <n v="37.4"/>
    <n v="9.9422617606706745E-2"/>
    <n v="9.9422617606706745E-2"/>
    <n v="12.8"/>
    <n v="9.2604402347479645E-2"/>
    <n v="9.2604402347479645E-2"/>
    <n v="63.8"/>
    <n v="-1.0576924061802706"/>
    <n v="-1.0576924061802706"/>
    <n v="16.100000000000001"/>
    <n v="-0.39323829548121586"/>
    <n v="-0.39323829548121586"/>
    <n v="32.799999999999997"/>
    <n v="-0.67506710481051713"/>
    <n v="-0.67506710481051713"/>
    <n v="14.3"/>
    <n v="-0.31145258877133036"/>
    <n v="-0.31145258877133036"/>
    <n v="-0.41565446097760911"/>
    <n v="0.13379410390643207"/>
    <n v="-0.60936259881083354"/>
    <n v="-0.29707431862733685"/>
    <n v="0.40810440174728974"/>
    <n v="0.65570786349063981"/>
    <n v="0.45114227814367813"/>
    <n v="0.49916816743156078"/>
  </r>
  <r>
    <x v="3"/>
    <n v="13067031406"/>
    <n v="62.7"/>
    <n v="-0.67933005795555779"/>
    <n v="-0.67933005795555779"/>
    <n v="64"/>
    <n v="-0.85192799086678095"/>
    <n v="-0.85192799086678095"/>
    <n v="26.8"/>
    <n v="-0.92189179914154218"/>
    <n v="-0.92189179914154218"/>
    <n v="18.2"/>
    <n v="-0.79940026909210249"/>
    <n v="-0.79940026909210249"/>
    <n v="10.5"/>
    <n v="-0.437960716573773"/>
    <n v="-0.437960716573773"/>
    <n v="4.7"/>
    <n v="0.7407094157285804"/>
    <n v="0.7407094157285804"/>
    <n v="33.9"/>
    <n v="-0.4940650539587817"/>
    <n v="-0.4940650539587817"/>
    <n v="32.4"/>
    <n v="-7.6820723918615483E-2"/>
    <n v="-7.6820723918615483E-2"/>
    <n v="42.1"/>
    <n v="-0.33315646090844231"/>
    <n v="-0.33315646090844231"/>
    <n v="11.4"/>
    <n v="0.21092115699069264"/>
    <n v="0.21092115699069264"/>
    <n v="74"/>
    <n v="-9.9416686901114854E-2"/>
    <n v="-9.9416686901114854E-2"/>
    <n v="8.9"/>
    <n v="0.34730464568012887"/>
    <n v="0.34730464568012887"/>
    <n v="25"/>
    <n v="-0.11491475331832619"/>
    <n v="-0.11491475331832619"/>
    <n v="12.7"/>
    <n v="-7.1401016283593702E-2"/>
    <n v="-7.1401016283593702E-2"/>
    <n v="-0.49198092455142267"/>
    <n v="-6.6352009278788385E-2"/>
    <n v="1.5393047294273526E-2"/>
    <n v="-0.18097996217864587"/>
    <n v="0.3857975330272076"/>
    <n v="0.60913944054713764"/>
    <n v="0.62574317783659772"/>
    <n v="0.53382332407434829"/>
  </r>
  <r>
    <x v="3"/>
    <n v="13067031408"/>
    <n v="64.900000000000006"/>
    <n v="-0.46902808777735527"/>
    <n v="-0.46902808777735527"/>
    <n v="68.400000000000006"/>
    <n v="-0.47712797385666689"/>
    <n v="-0.47712797385666689"/>
    <n v="38.799999999999997"/>
    <n v="-0.34683935148198031"/>
    <n v="-0.34683935148198031"/>
    <n v="19.899999999999999"/>
    <n v="-0.70903602212235861"/>
    <n v="-0.70903602212235861"/>
    <n v="10.4"/>
    <n v="-0.40224893229642011"/>
    <n v="-0.40224893229642011"/>
    <n v="27.6"/>
    <n v="-1.9933732391967336"/>
    <n v="-1.9933732391967336"/>
    <n v="23.3"/>
    <n v="3.8488848052632446E-2"/>
    <n v="3.8488848052632446E-2"/>
    <n v="42"/>
    <n v="-0.55049137056754038"/>
    <n v="-0.55049137056754038"/>
    <n v="38.200000000000003"/>
    <n v="2.5792136157319328E-2"/>
    <n v="2.5792136157319328E-2"/>
    <n v="15"/>
    <n v="-9.3321926377569239E-2"/>
    <n v="-9.3321926377569239E-2"/>
    <n v="73.5"/>
    <n v="-0.14639098686577934"/>
    <n v="-0.14639098686577934"/>
    <n v="18.100000000000001"/>
    <n v="-0.59894466802603386"/>
    <n v="-0.59894466802603386"/>
    <n v="23.1"/>
    <n v="2.1532614352848468E-2"/>
    <n v="2.1532614352848468E-2"/>
    <n v="14.9"/>
    <n v="-0.40147192845423152"/>
    <n v="-0.40147192845423152"/>
    <n v="-0.62273782266841171"/>
    <n v="-0.20600705359593008"/>
    <n v="-0.28131874224829906"/>
    <n v="-0.3700212061708803"/>
    <n v="0.3475830419585878"/>
    <n v="0.57664560358745787"/>
    <n v="0.54282092539021709"/>
    <n v="0.47739289866091583"/>
  </r>
  <r>
    <x v="3"/>
    <n v="13067031409"/>
    <n v="62.9"/>
    <n v="-0.66021169703026705"/>
    <n v="-0.66021169703026705"/>
    <n v="64.400000000000006"/>
    <n v="-0.81785526204767922"/>
    <n v="-0.81785526204767922"/>
    <n v="38.799999999999997"/>
    <n v="-0.34683935148198031"/>
    <n v="-0.34683935148198031"/>
    <n v="21.6"/>
    <n v="-0.61867177515261462"/>
    <n v="-0.61867177515261462"/>
    <n v="11.8"/>
    <n v="-0.90221391217936231"/>
    <n v="-0.90221391217936231"/>
    <n v="5.0999999999999996"/>
    <n v="0.69295251345914266"/>
    <n v="0.69295251345914266"/>
    <n v="29.5"/>
    <n v="-0.27300494368989286"/>
    <n v="-0.27300494368989286"/>
    <n v="35"/>
    <n v="-0.20510652405269936"/>
    <n v="-0.20510652405269936"/>
    <n v="50.2"/>
    <n v="-1.0786650855834861"/>
    <n v="-1.0786650855834861"/>
    <n v="11.5"/>
    <n v="0.20246996023046318"/>
    <n v="0.20246996023046318"/>
    <n v="73.900000000000006"/>
    <n v="-0.10881154689404721"/>
    <n v="-0.10881154689404721"/>
    <n v="6.5"/>
    <n v="0.59415229273391046"/>
    <n v="0.59415229273391046"/>
    <n v="27.3"/>
    <n v="-0.28008788260448514"/>
    <n v="-0.28008788260448514"/>
    <n v="12.2"/>
    <n v="3.6151001188239381E-3"/>
    <n v="3.6151001188239381E-3"/>
    <n v="-0.41797777544609332"/>
    <n v="-0.36043388313524072"/>
    <n v="5.2216990838550512E-2"/>
    <n v="-0.24206488924759453"/>
    <n v="0.40742539909975029"/>
    <n v="0.54071478386099314"/>
    <n v="0.63603439123043459"/>
    <n v="0.5155889517857758"/>
  </r>
  <r>
    <x v="3"/>
    <n v="13067031503"/>
    <n v="65.2"/>
    <n v="-0.4403505463894189"/>
    <n v="-0.4403505463894189"/>
    <n v="71.400000000000006"/>
    <n v="-0.22158250771340765"/>
    <n v="-0.22158250771340765"/>
    <n v="33.5"/>
    <n v="-0.60082084919828671"/>
    <n v="-0.60082084919828671"/>
    <n v="25.3"/>
    <n v="-0.42199664939493697"/>
    <n v="-0.42199664939493697"/>
    <n v="9.8000000000000007"/>
    <n v="-0.18797822663230224"/>
    <n v="-0.18797822663230224"/>
    <n v="0.7"/>
    <n v="1.2182784384229586"/>
    <n v="1.2182784384229586"/>
    <n v="23.6"/>
    <n v="2.3416567807026348E-2"/>
    <n v="2.3416567807026348E-2"/>
    <n v="25.1"/>
    <n v="0.28336633030400427"/>
    <n v="0.28336633030400427"/>
    <n v="38.4"/>
    <n v="7.3845157949729637E-3"/>
    <n v="7.3845157949729637E-3"/>
    <n v="16.399999999999999"/>
    <n v="-0.21163868102078209"/>
    <n v="-0.21163868102078209"/>
    <n v="64.599999999999994"/>
    <n v="-0.98253352623680756"/>
    <n v="-0.98253352623680756"/>
    <n v="15.3"/>
    <n v="-0.31095574646328861"/>
    <n v="-0.31095574646328861"/>
    <n v="19.100000000000001"/>
    <n v="0.30879023050269006"/>
    <n v="0.30879023050269006"/>
    <n v="11.6"/>
    <n v="9.3634439801725061E-2"/>
    <n v="9.3634439801725061E-2"/>
    <n v="-9.0147681871195359E-2"/>
    <n v="2.6370721692731709E-2"/>
    <n v="-0.22276615059892027"/>
    <n v="-9.551437025912797E-2"/>
    <n v="0.5032357185808225"/>
    <n v="0.63071343608290098"/>
    <n v="0.55918465934775485"/>
    <n v="0.55933553298907235"/>
  </r>
  <r>
    <x v="3"/>
    <n v="13067031505"/>
    <n v="71.3"/>
    <n v="0.14275946183195948"/>
    <n v="0.14275946183195948"/>
    <n v="81.099999999999994"/>
    <n v="0.60468116614979617"/>
    <n v="0.60468116614979617"/>
    <n v="42.2"/>
    <n v="-0.18390782464510413"/>
    <n v="-0.18390782464510413"/>
    <n v="26.4"/>
    <n v="-0.36352566606157344"/>
    <n v="-0.36352566606157344"/>
    <n v="4.9000000000000004"/>
    <n v="1.561899202957995"/>
    <n v="1.561899202957995"/>
    <n v="7.3"/>
    <n v="0.4302895509772347"/>
    <n v="0.4302895509772347"/>
    <n v="19.2"/>
    <n v="0.24447667807591539"/>
    <n v="0.24447667807591539"/>
    <n v="30"/>
    <n v="4.1596937743615656E-2"/>
    <n v="4.1596937743615656E-2"/>
    <n v="31.2"/>
    <n v="0.67005884883945621"/>
    <n v="0.67005884883945621"/>
    <n v="7.8"/>
    <n v="0.51516424035895458"/>
    <n v="0.51516424035895458"/>
    <n v="72.099999999999994"/>
    <n v="-0.27791902676684038"/>
    <n v="-0.27791902676684038"/>
    <n v="9.9"/>
    <n v="0.2444514594077199"/>
    <n v="0.2444514594077199"/>
    <n v="23.2"/>
    <n v="1.4351173949102581E-2"/>
    <n v="1.4351173949102581E-2"/>
    <n v="17.399999999999999"/>
    <n v="-0.77655251046631946"/>
    <n v="-0.77655251046631946"/>
    <n v="0.3480960813266033"/>
    <n v="0.40894000898067545"/>
    <n v="-0.19891722596908434"/>
    <n v="0.18603962144606481"/>
    <n v="0.63131509806883024"/>
    <n v="0.71972664794144003"/>
    <n v="0.56584973508262459"/>
    <n v="0.64338180349196183"/>
  </r>
  <r>
    <x v="3"/>
    <n v="13067031506"/>
    <n v="71.400000000000006"/>
    <n v="0.15231864229460584"/>
    <n v="0.15231864229460584"/>
    <n v="81.400000000000006"/>
    <n v="0.63023571276412305"/>
    <n v="0.63023571276412305"/>
    <n v="37.700000000000003"/>
    <n v="-0.39955249251743991"/>
    <n v="-0.39955249251743991"/>
    <n v="28.7"/>
    <n v="-0.24126815545544938"/>
    <n v="-0.24126815545544938"/>
    <n v="7.5"/>
    <n v="0.63339281174681705"/>
    <n v="0.63339281174681705"/>
    <n v="4.2"/>
    <n v="0.80040554356537763"/>
    <n v="0.80040554356537763"/>
    <n v="14.2"/>
    <n v="0.49568134883601644"/>
    <n v="0.49568134883601644"/>
    <n v="32.9"/>
    <n v="-0.10149107009824698"/>
    <n v="-0.10149107009824698"/>
    <n v="30.7"/>
    <n v="0.7160778997453231"/>
    <n v="0.7160778997453231"/>
    <n v="11.8"/>
    <n v="0.17711636994977462"/>
    <n v="0.17711636994977462"/>
    <n v="72"/>
    <n v="-0.28731388675977276"/>
    <n v="-0.28731388675977276"/>
    <n v="18.399999999999999"/>
    <n v="-0.62980062390775626"/>
    <n v="-0.62980062390775626"/>
    <n v="28.1"/>
    <n v="-0.33753940583445352"/>
    <n v="-0.33753940583445352"/>
    <n v="8.4"/>
    <n v="0.57373758477719794"/>
    <n v="0.57373758477719794"/>
    <n v="0.29588763017629294"/>
    <n v="0.26390106653228357"/>
    <n v="-0.17022908293119615"/>
    <n v="0.12985320459246014"/>
    <n v="0.6160568637506304"/>
    <n v="0.68598012792301499"/>
    <n v="0.5738672305885264"/>
    <n v="0.62660967832738335"/>
  </r>
  <r>
    <x v="3"/>
    <n v="13067031507"/>
    <n v="71.400000000000006"/>
    <n v="0.15231864229460584"/>
    <n v="0.15231864229460584"/>
    <n v="81.3"/>
    <n v="0.62171753055934709"/>
    <n v="0.62171753055934709"/>
    <n v="29.2"/>
    <n v="-0.80688130960962989"/>
    <n v="-0.80688130960962989"/>
    <n v="29.3"/>
    <n v="-0.20937489181906913"/>
    <n v="-0.20937489181906913"/>
    <n v="12.8"/>
    <n v="-1.2593317549528924"/>
    <n v="-1.2593317549528924"/>
    <n v="8.6"/>
    <n v="0.27507961860156188"/>
    <n v="0.27507961860156188"/>
    <n v="37.9"/>
    <n v="-0.69502879056686262"/>
    <n v="-0.69502879056686262"/>
    <n v="43.2"/>
    <n v="-0.60970020139865611"/>
    <n v="-0.60970020139865611"/>
    <n v="42.1"/>
    <n v="-0.33315646090844231"/>
    <n v="-0.33315646090844231"/>
    <n v="12.4"/>
    <n v="0.12640918938839765"/>
    <n v="0.12640918938839765"/>
    <n v="72"/>
    <n v="-0.28731388675977276"/>
    <n v="-0.28731388675977276"/>
    <n v="13.3"/>
    <n v="-0.10524937391847065"/>
    <n v="-0.10524937391847065"/>
    <n v="29"/>
    <n v="-0.40217236946816781"/>
    <n v="-0.40217236946816781"/>
    <n v="18.100000000000001"/>
    <n v="-0.88157507342970465"/>
    <n v="-0.88157507342970465"/>
    <n v="-0.27450013649899135"/>
    <n v="-0.27214915763956693"/>
    <n v="-0.419077675894029"/>
    <n v="-0.32190899001086243"/>
    <n v="0.44935760329738328"/>
    <n v="0.56125617919915216"/>
    <n v="0.50432133934368284"/>
    <n v="0.49175480597889959"/>
  </r>
  <r>
    <x v="3"/>
    <n v="13067031508"/>
    <n v="71.400000000000006"/>
    <n v="0.15231864229460584"/>
    <n v="0.15231864229460584"/>
    <n v="81.400000000000006"/>
    <n v="0.63023571276412305"/>
    <n v="0.63023571276412305"/>
    <n v="54"/>
    <n v="0.38156041555346504"/>
    <n v="0.38156041555346504"/>
    <n v="29.3"/>
    <n v="-0.20937489181906913"/>
    <n v="-0.20937489181906913"/>
    <n v="9.9"/>
    <n v="-0.22369001090965512"/>
    <n v="-0.22369001090965512"/>
    <n v="4.8"/>
    <n v="0.72877019016122102"/>
    <n v="0.72877019016122102"/>
    <n v="8.8000000000000007"/>
    <n v="0.76698239325692552"/>
    <n v="0.76698239325692552"/>
    <n v="8.9"/>
    <n v="1.0826855465240648"/>
    <n v="1.0826855465240648"/>
    <n v="35.6"/>
    <n v="0.26509120086782728"/>
    <n v="0.26509120086782728"/>
    <n v="8.6999999999999993"/>
    <n v="0.43910346951688917"/>
    <n v="0.43910346951688917"/>
    <n v="72"/>
    <n v="-0.28731388675977276"/>
    <n v="-0.28731388675977276"/>
    <n v="3.1"/>
    <n v="0.94385312606010097"/>
    <n v="0.94385312606010097"/>
    <n v="9.5"/>
    <n v="0.99820850926230997"/>
    <n v="0.99820850926230997"/>
    <n v="16.5"/>
    <n v="-0.64152350094196797"/>
    <n v="-0.64152350094196797"/>
    <n v="0.31811463590023087"/>
    <n v="0.59562673896959373"/>
    <n v="0.25330606190516752"/>
    <n v="0.38901581225833071"/>
    <n v="0.62255284005437861"/>
    <n v="0.76316344749606313"/>
    <n v="0.69223289531044085"/>
    <n v="0.70397192951125898"/>
  </r>
  <r>
    <x v="3"/>
    <n v="13067031509"/>
    <n v="71.2"/>
    <n v="0.13320028136931447"/>
    <n v="0.13320028136931447"/>
    <n v="80.900000000000006"/>
    <n v="0.58764480174024658"/>
    <n v="0.58764480174024658"/>
    <n v="36.6"/>
    <n v="-0.45226563355289984"/>
    <n v="-0.45226563355289984"/>
    <n v="24.1"/>
    <n v="-0.48578317666769727"/>
    <n v="-0.48578317666769727"/>
    <n v="11.4"/>
    <n v="-0.75936677506995021"/>
    <n v="-0.75936677506995021"/>
    <n v="10.8"/>
    <n v="1.241665611965386E-2"/>
    <n v="1.241665611965386E-2"/>
    <n v="17.5"/>
    <n v="0.32988626613434974"/>
    <n v="0.32988626613434974"/>
    <n v="23.6"/>
    <n v="0.35737736884289878"/>
    <n v="0.35737736884289878"/>
    <n v="30.4"/>
    <n v="0.74368933028884321"/>
    <n v="0.74368933028884321"/>
    <n v="7.6"/>
    <n v="0.53206663387941355"/>
    <n v="0.53206663387941355"/>
    <n v="72.099999999999994"/>
    <n v="-0.27791902676684038"/>
    <n v="-0.27791902676684038"/>
    <n v="10"/>
    <n v="0.23416614078047904"/>
    <n v="0.23416614078047904"/>
    <n v="17.600000000000001"/>
    <n v="0.41651183655888069"/>
    <n v="0.41651183655888069"/>
    <n v="12.1"/>
    <n v="1.8618323399307413E-2"/>
    <n v="1.8618323399307413E-2"/>
    <n v="-9.0609654275283252E-2"/>
    <n v="0.5443777776703852"/>
    <n v="9.7844318492956689E-2"/>
    <n v="0.18387081396268623"/>
    <n v="0.50310070436310861"/>
    <n v="0.75123924238802731"/>
    <n v="0.64878589257133279"/>
    <n v="0.64273439594034876"/>
  </r>
  <r>
    <x v="4"/>
    <n v="13077170100"/>
    <n v="70.8"/>
    <n v="9.4963559518731686E-2"/>
    <n v="9.4963559518731686E-2"/>
    <n v="83.8"/>
    <n v="0.83467208567872975"/>
    <n v="0.83467208567872975"/>
    <n v="38"/>
    <n v="-0.38517618132595099"/>
    <n v="-0.38517618132595099"/>
    <n v="30.4"/>
    <n v="-0.15090390848570559"/>
    <n v="-0.15090390848570559"/>
    <n v="6.3"/>
    <n v="1.0619342230750533"/>
    <n v="1.0619342230750533"/>
    <n v="11.3"/>
    <n v="-4.727947171714339E-2"/>
    <n v="-4.727947171714339E-2"/>
    <n v="31.5"/>
    <n v="-0.37348681199393324"/>
    <n v="-0.37348681199393324"/>
    <n v="26.2"/>
    <n v="0.22909156870881509"/>
    <n v="0.22909156870881509"/>
    <n v="39.799999999999997"/>
    <n v="-0.12146882674145421"/>
    <n v="-0.12146882674145421"/>
    <n v="10.5"/>
    <n v="0.28698192783275817"/>
    <n v="0.28698192783275817"/>
    <n v="65.599999999999994"/>
    <n v="-0.88858492630747865"/>
    <n v="-0.88858492630747865"/>
    <n v="14.1"/>
    <n v="-0.18753192293639773"/>
    <n v="-0.18753192293639773"/>
    <n v="15.3"/>
    <n v="0.58168496584503959"/>
    <n v="0.58168496584503959"/>
    <n v="8"/>
    <n v="0.63375047789913208"/>
    <n v="0.63375047789913208"/>
    <n v="0.14781764210711162"/>
    <n v="0.13153488993337301"/>
    <n v="3.4829648625073817E-2"/>
    <n v="0.10472739355518614"/>
    <n v="0.57278251786076573"/>
    <n v="0.6551822073580128"/>
    <n v="0.63117513847670925"/>
    <n v="0.61910940920225466"/>
  </r>
  <r>
    <x v="4"/>
    <n v="13077170200"/>
    <n v="70.8"/>
    <n v="9.4963559518731686E-2"/>
    <n v="9.4963559518731686E-2"/>
    <n v="83.8"/>
    <n v="0.83467208567872975"/>
    <n v="0.83467208567872975"/>
    <n v="51.9"/>
    <n v="0.28092623721304166"/>
    <n v="0.28092623721304166"/>
    <n v="25.7"/>
    <n v="-0.40073447363735026"/>
    <n v="-0.40073447363735026"/>
    <n v="5.7"/>
    <n v="1.276204928739171"/>
    <n v="1.276204928739171"/>
    <n v="6.5372000000000003"/>
    <n v="0.52136196360505249"/>
    <n v="0.52136196360505249"/>
    <n v="18.100000000000001"/>
    <n v="0.29974170564313751"/>
    <n v="0.29974170564313751"/>
    <n v="39.1"/>
    <n v="-0.40740336272567773"/>
    <n v="-0.40740336272567773"/>
    <n v="39.700000000000003"/>
    <n v="-0.11226501656028134"/>
    <n v="-0.11226501656028134"/>
    <n v="18"/>
    <n v="-0.34685782918445418"/>
    <n v="-0.34685782918445418"/>
    <n v="65.599999999999994"/>
    <n v="-0.88858492630747865"/>
    <n v="-0.88858492630747865"/>
    <n v="17.8"/>
    <n v="-0.568088712144311"/>
    <n v="-0.568088712144311"/>
    <n v="19.5"/>
    <n v="0.28006446888770603"/>
    <n v="0.28006446888770603"/>
    <n v="9.1999999999999993"/>
    <n v="0.45371179853332982"/>
    <n v="0.45371179853332982"/>
    <n v="0.41530514382293049"/>
    <n v="-0.28884206949013774"/>
    <n v="-0.18072434275768839"/>
    <n v="-1.8087089474965217E-2"/>
    <n v="0.65095735140676336"/>
    <n v="0.55737220380315444"/>
    <n v="0.57093411294542751"/>
    <n v="0.58244823739676799"/>
  </r>
  <r>
    <x v="4"/>
    <n v="13077170303"/>
    <n v="72.400000000000006"/>
    <n v="0.2479104469210614"/>
    <n v="0.2479104469210614"/>
    <n v="84.3"/>
    <n v="0.87726299670260632"/>
    <n v="0.87726299670260632"/>
    <n v="53"/>
    <n v="0.33363937824850154"/>
    <n v="0.33363937824850154"/>
    <n v="44.3"/>
    <n v="0.58795669909043502"/>
    <n v="0.58795669909043502"/>
    <n v="4.4000000000000004"/>
    <n v="1.7404581243447601"/>
    <n v="1.7404581243447601"/>
    <n v="2.2999999999999998"/>
    <n v="1.0272508293452074"/>
    <n v="1.0272508293452074"/>
    <n v="12.5"/>
    <n v="0.58109093689445079"/>
    <n v="0.58109093689445079"/>
    <n v="11.6"/>
    <n v="0.94946567715405494"/>
    <n v="0.94946567715405494"/>
    <n v="20.100000000000001"/>
    <n v="1.691681778949701"/>
    <n v="1.691681778949701"/>
    <n v="4.4000000000000004"/>
    <n v="0.80250493020675751"/>
    <n v="0.80250493020675751"/>
    <n v="68"/>
    <n v="-0.66310828647708864"/>
    <n v="-0.66310828647708864"/>
    <n v="7.5"/>
    <n v="0.49129910646150149"/>
    <n v="0.49129910646150149"/>
    <n v="9.6"/>
    <n v="0.99102706885856395"/>
    <n v="0.99102706885856395"/>
    <n v="6.7"/>
    <n v="0.82879238054541793"/>
    <n v="0.82879238054541793"/>
    <n v="0.77079563022100317"/>
    <n v="1.1478841287701711"/>
    <n v="0.41200256734709872"/>
    <n v="0.77689410877942444"/>
    <n v="0.75485158729850166"/>
    <n v="0.89165835200668897"/>
    <n v="0.73658391926840905"/>
    <n v="0.81975691282538676"/>
  </r>
  <r>
    <x v="4"/>
    <n v="13077170304"/>
    <n v="73"/>
    <n v="0.30526552969693421"/>
    <n v="0.30526552969693421"/>
    <n v="84.4"/>
    <n v="0.88578117890738228"/>
    <n v="0.88578117890738228"/>
    <n v="54"/>
    <n v="0.38156041555346504"/>
    <n v="0.38156041555346504"/>
    <n v="33.200000000000003"/>
    <n v="-2.0686781825978691E-3"/>
    <n v="-2.0686781825978691E-3"/>
    <n v="6.6"/>
    <n v="0.95479887024299426"/>
    <n v="0.95479887024299426"/>
    <n v="11.7"/>
    <n v="-9.5036373986581019E-2"/>
    <n v="-9.5036373986581019E-2"/>
    <n v="4"/>
    <n v="1.0081388771866227"/>
    <n v="1.0081388771866227"/>
    <n v="16.100000000000001"/>
    <n v="0.72743256153737124"/>
    <n v="0.72743256153737124"/>
    <n v="29.1"/>
    <n v="0.86333886264409687"/>
    <n v="0.86333886264409687"/>
    <n v="6.6"/>
    <n v="0.61657860148170862"/>
    <n v="0.61657860148170862"/>
    <n v="68.900000000000006"/>
    <n v="-0.57855454654069205"/>
    <n v="-0.57855454654069205"/>
    <n v="5.8"/>
    <n v="0.66614952312459674"/>
    <n v="0.66614952312459674"/>
    <n v="15.5"/>
    <n v="0.56732208503754766"/>
    <n v="0.56732208503754766"/>
    <n v="4.3"/>
    <n v="1.1888697392770227"/>
    <n v="1.1888697392770227"/>
    <n v="0.49120568848831708"/>
    <n v="0.73578334188772565"/>
    <n v="0.46094670022461876"/>
    <n v="0.56264524353355383"/>
    <n v="0.67313974276040112"/>
    <n v="0.79577398316495174"/>
    <n v="0.75026237049711086"/>
    <n v="0.75580179723872531"/>
  </r>
  <r>
    <x v="4"/>
    <n v="13077170305"/>
    <n v="73.3"/>
    <n v="0.33394307108487059"/>
    <n v="0.33394307108487059"/>
    <n v="82.3"/>
    <n v="0.70689935260710013"/>
    <n v="0.70689935260710013"/>
    <n v="42.8"/>
    <n v="-0.15515520226212631"/>
    <n v="-0.15515520226212631"/>
    <n v="34.299999999999997"/>
    <n v="5.6402305150765483E-2"/>
    <n v="5.6402305150765483E-2"/>
    <n v="9.5"/>
    <n v="-8.0842873800242993E-2"/>
    <n v="-8.0842873800242993E-2"/>
    <n v="8.1"/>
    <n v="0.33477574643835917"/>
    <n v="0.33477574643835917"/>
    <n v="29.5"/>
    <n v="-0.27300494368989286"/>
    <n v="-0.27300494368989286"/>
    <n v="44"/>
    <n v="-0.64917275528606633"/>
    <n v="-0.64917275528606633"/>
    <n v="45.2"/>
    <n v="-0.61847457652481719"/>
    <n v="-0.61847457652481719"/>
    <n v="19.8"/>
    <n v="-0.49897937086858518"/>
    <n v="-0.49897937086858518"/>
    <n v="71.900000000000006"/>
    <n v="-0.29670874675270514"/>
    <n v="-0.29670874675270514"/>
    <n v="20.7"/>
    <n v="-0.86636295233429694"/>
    <n v="-0.86636295233429694"/>
    <n v="30.5"/>
    <n v="-0.50989397552435844"/>
    <n v="-0.50989397552435844"/>
    <n v="9.6"/>
    <n v="0.39369890541139563"/>
    <n v="0.39369890541139563"/>
    <n v="0.131859636504119"/>
    <n v="-0.58887556755982284"/>
    <n v="-0.31981669229999121"/>
    <n v="-0.25894420778523169"/>
    <n v="0.56811869460271525"/>
    <n v="0.48756277002015908"/>
    <n v="0.53206187622073153"/>
    <n v="0.51055033108241843"/>
  </r>
  <r>
    <x v="4"/>
    <n v="13077170306"/>
    <n v="70.8"/>
    <n v="9.4963559518731686E-2"/>
    <n v="9.4963559518731686E-2"/>
    <n v="79.3"/>
    <n v="0.45135388646384089"/>
    <n v="0.45135388646384089"/>
    <n v="50.5"/>
    <n v="0.21383678498609279"/>
    <n v="0.21383678498609279"/>
    <n v="29.3"/>
    <n v="-0.20937489181906913"/>
    <n v="-0.20937489181906913"/>
    <n v="7.4"/>
    <n v="0.66910459602416994"/>
    <n v="0.66910459602416994"/>
    <n v="3"/>
    <n v="0.94367625037369107"/>
    <n v="0.94367625037369107"/>
    <n v="37.799999999999997"/>
    <n v="-0.69000469715166046"/>
    <n v="-0.69000469715166046"/>
    <n v="31.8"/>
    <n v="-4.7216308503057781E-2"/>
    <n v="-4.7216308503057781E-2"/>
    <n v="29.4"/>
    <n v="0.83572743210057698"/>
    <n v="0.83572743210057698"/>
    <n v="7.4"/>
    <n v="0.54896902739987252"/>
    <n v="0.54896902739987252"/>
    <n v="70.8"/>
    <n v="-0.40005220667496777"/>
    <n v="-0.40005220667496777"/>
    <n v="5"/>
    <n v="0.74843207214252394"/>
    <n v="0.74843207214252394"/>
    <n v="12.8"/>
    <n v="0.76122097593869065"/>
    <n v="0.76122097593869065"/>
    <n v="7.8"/>
    <n v="0.66375692446009915"/>
    <n v="0.66375692446009915"/>
    <n v="0.21050792691368528"/>
    <n v="0.44582671699913057"/>
    <n v="0.44333944146658649"/>
    <n v="0.36655802845980073"/>
    <n v="0.59110413120071059"/>
    <n v="0.7283091569527802"/>
    <n v="0.74534165751205161"/>
    <n v="0.69726808929718387"/>
  </r>
  <r>
    <x v="4"/>
    <n v="13077170402"/>
    <n v="78.8"/>
    <n v="0.85969799653037615"/>
    <n v="0.85969799653037615"/>
    <n v="86.2"/>
    <n v="1.0391084585933377"/>
    <n v="1.0391084585933377"/>
    <n v="64.3"/>
    <n v="0.87514709979458905"/>
    <n v="0.87514709979458905"/>
    <n v="43.7"/>
    <n v="0.55606343545405523"/>
    <n v="0.55606343545405523"/>
    <n v="7.3"/>
    <n v="0.70481638030152316"/>
    <n v="0.70481638030152316"/>
    <n v="2.4"/>
    <n v="1.0153116037778478"/>
    <n v="1.0153116037778478"/>
    <n v="7"/>
    <n v="0.85741607473056192"/>
    <n v="0.85741607473056192"/>
    <n v="12.8"/>
    <n v="0.89025684632293922"/>
    <n v="0.89025684632293922"/>
    <n v="23.5"/>
    <n v="1.3787522327898063"/>
    <n v="1.3787522327898063"/>
    <n v="15.1"/>
    <n v="-0.10177312313779871"/>
    <n v="-0.10177312313779871"/>
    <n v="77.400000000000006"/>
    <n v="0.22000855285860416"/>
    <n v="0.22000855285860416"/>
    <n v="9.6"/>
    <n v="0.27530741528944269"/>
    <n v="0.27530741528944269"/>
    <n v="11.4"/>
    <n v="0.86176114159113526"/>
    <n v="0.86176114159113526"/>
    <n v="4.5"/>
    <n v="1.1588632927160556"/>
    <n v="1.1588632927160556"/>
    <n v="0.84393729274032725"/>
    <n v="0.72241198532498219"/>
    <n v="0.62898510061380941"/>
    <n v="0.73177812622637306"/>
    <n v="0.77622767872725318"/>
    <n v="0.79266284112060958"/>
    <n v="0.79722418040442899"/>
    <n v="0.8062894068216796"/>
  </r>
  <r>
    <x v="4"/>
    <n v="13077170403"/>
    <n v="78.8"/>
    <n v="0.85969799653037615"/>
    <n v="0.85969799653037615"/>
    <n v="86.2"/>
    <n v="1.0391084585933377"/>
    <n v="1.0391084585933377"/>
    <n v="59.5"/>
    <n v="0.64512612073076436"/>
    <n v="0.64512612073076436"/>
    <n v="44.5"/>
    <n v="0.59858778696922865"/>
    <n v="0.59858778696922865"/>
    <n v="6"/>
    <n v="1.1690695759071121"/>
    <n v="1.1690695759071121"/>
    <n v="3"/>
    <n v="0.94367625037369107"/>
    <n v="0.94367625037369107"/>
    <n v="6.1"/>
    <n v="0.90263291546738011"/>
    <n v="0.90263291546738011"/>
    <n v="16.3"/>
    <n v="0.71756442306551871"/>
    <n v="0.71756442306551871"/>
    <n v="37.4"/>
    <n v="9.9422617606706745E-2"/>
    <n v="9.9422617606706745E-2"/>
    <n v="8"/>
    <n v="0.49826184683849556"/>
    <n v="0.49826184683849556"/>
    <n v="77.400000000000006"/>
    <n v="0.22000855285860416"/>
    <n v="0.22000855285860416"/>
    <n v="7.1"/>
    <n v="0.53244038097046509"/>
    <n v="0.53244038097046509"/>
    <n v="12.1"/>
    <n v="0.81149105876491301"/>
    <n v="0.81149105876491301"/>
    <n v="7.9"/>
    <n v="0.64875370117961551"/>
    <n v="0.64875370117961551"/>
    <n v="0.87969987208169864"/>
    <n v="0.43841629583690706"/>
    <n v="0.55317342344339937"/>
    <n v="0.62376319712066841"/>
    <n v="0.78667950795012831"/>
    <n v="0.7265849584590901"/>
    <n v="0.77603703768118282"/>
    <n v="0.77404602822495894"/>
  </r>
  <r>
    <x v="4"/>
    <n v="13077170404"/>
    <n v="78.8"/>
    <n v="0.85969799653037615"/>
    <n v="0.85969799653037615"/>
    <n v="86.2"/>
    <n v="1.0391084585933377"/>
    <n v="1.0391084585933377"/>
    <n v="61.4"/>
    <n v="0.73617609161019493"/>
    <n v="0.73617609161019493"/>
    <n v="34.700000000000003"/>
    <n v="7.7664480908352568E-2"/>
    <n v="7.7664480908352568E-2"/>
    <n v="6"/>
    <n v="1.1690695759071121"/>
    <n v="1.1690695759071121"/>
    <n v="9.5"/>
    <n v="0.1676265884953268"/>
    <n v="0.1676265884953268"/>
    <n v="2.2000000000000002"/>
    <n v="1.098572558660259"/>
    <n v="1.098572558660259"/>
    <n v="7.8"/>
    <n v="1.1369603081192543"/>
    <n v="1.1369603081192543"/>
    <n v="26.7"/>
    <n v="1.0842303069922581"/>
    <n v="1.0842303069922581"/>
    <n v="6.3"/>
    <n v="0.64193219176239702"/>
    <n v="0.64193219176239702"/>
    <n v="77.400000000000006"/>
    <n v="0.22000855285860416"/>
    <n v="0.22000855285860416"/>
    <n v="4.2"/>
    <n v="0.83071462116045103"/>
    <n v="0.83071462116045103"/>
    <n v="11.6"/>
    <n v="0.84739826078364322"/>
    <n v="0.84739826078364322"/>
    <n v="9.1"/>
    <n v="0.4687150218138133"/>
    <n v="0.4687150218138133"/>
    <n v="0.73541653581499422"/>
    <n v="0.95437426895796984"/>
    <n v="0.59170911415412797"/>
    <n v="0.76049997297569727"/>
    <n v="0.74451183385784836"/>
    <n v="0.84663400028653857"/>
    <n v="0.7868066342591854"/>
    <n v="0.81486312331071387"/>
  </r>
  <r>
    <x v="4"/>
    <n v="13077170405"/>
    <n v="69.599999999999994"/>
    <n v="-1.9746606033015247E-2"/>
    <n v="-1.9746606033015247E-2"/>
    <n v="78.2"/>
    <n v="0.357653882211313"/>
    <n v="0.357653882211313"/>
    <n v="55.1"/>
    <n v="0.43427355658892497"/>
    <n v="0.43427355658892497"/>
    <n v="34.700000000000003"/>
    <n v="7.7664480908352568E-2"/>
    <n v="7.7664480908352568E-2"/>
    <n v="7.4"/>
    <n v="0.66910459602416994"/>
    <n v="0.66910459602416994"/>
    <n v="11.5"/>
    <n v="-7.1157922851862204E-2"/>
    <n v="-7.1157922851862204E-2"/>
    <n v="16.600000000000001"/>
    <n v="0.37510310687116782"/>
    <n v="0.37510310687116782"/>
    <n v="18.600000000000001"/>
    <n v="0.60408083063921381"/>
    <n v="0.60408083063921381"/>
    <n v="30.4"/>
    <n v="0.74368933028884321"/>
    <n v="0.74368933028884321"/>
    <n v="6.6"/>
    <n v="0.61657860148170862"/>
    <n v="0.61657860148170862"/>
    <n v="69.7"/>
    <n v="-0.50339566659722912"/>
    <n v="-0.50339566659722912"/>
    <n v="11.1"/>
    <n v="0.1210276358808292"/>
    <n v="0.1210276358808292"/>
    <n v="19"/>
    <n v="0.31597167090643619"/>
    <n v="0.31597167090643619"/>
    <n v="11.3"/>
    <n v="0.1386441096431755"/>
    <n v="0.1386441096431755"/>
    <n v="0.26041358481700727"/>
    <n v="0.65478292080325529"/>
    <n v="1.8061937458302944E-2"/>
    <n v="0.3110861476928552"/>
    <n v="0.60568936032195964"/>
    <n v="0.77692744246709355"/>
    <n v="0.62648905444727943"/>
    <n v="0.6807092592553623"/>
  </r>
  <r>
    <x v="4"/>
    <n v="13077170406"/>
    <n v="78.8"/>
    <n v="0.85969799653037615"/>
    <n v="0.85969799653037615"/>
    <n v="86.2"/>
    <n v="1.0391084585933377"/>
    <n v="1.0391084585933377"/>
    <n v="64.8"/>
    <n v="0.89910761844707077"/>
    <n v="0.89910761844707077"/>
    <n v="34.799999999999997"/>
    <n v="8.2980024847748968E-2"/>
    <n v="8.2980024847748968E-2"/>
    <n v="6.4"/>
    <n v="1.0262224387976999"/>
    <n v="1.0262224387976999"/>
    <n v="2.5"/>
    <n v="1.0033723782104884"/>
    <n v="1.0033723782104884"/>
    <n v="2.2999999999999998"/>
    <n v="1.0935484652450569"/>
    <n v="1.0935484652450569"/>
    <n v="15.3"/>
    <n v="0.76690511542478168"/>
    <n v="0.76690511542478168"/>
    <n v="23.6"/>
    <n v="1.3695484226086327"/>
    <n v="1.3695484226086327"/>
    <n v="8.3000000000000007"/>
    <n v="0.47290825655780705"/>
    <n v="0.47290825655780705"/>
    <n v="77.400000000000006"/>
    <n v="0.22000855285860416"/>
    <n v="0.22000855285860416"/>
    <n v="8.3000000000000007"/>
    <n v="0.40901655744357424"/>
    <n v="0.40901655744357424"/>
    <n v="7.4"/>
    <n v="1.1490187577409767"/>
    <n v="1.1490187577409767"/>
    <n v="10.5"/>
    <n v="0.25866989588704381"/>
    <n v="0.25866989588704381"/>
    <n v="0.85771962581025407"/>
    <n v="0.86978726486374047"/>
    <n v="0.50917844098254972"/>
    <n v="0.7455617772188482"/>
    <n v="0.78025564858268848"/>
    <n v="0.82695296167182164"/>
    <n v="0.76374172899925663"/>
    <n v="0.81040394433121699"/>
  </r>
  <r>
    <x v="4"/>
    <n v="13077170501"/>
    <n v="69.599999999999994"/>
    <n v="-1.9746606033015247E-2"/>
    <n v="-1.9746606033015247E-2"/>
    <n v="78.2"/>
    <n v="0.357653882211313"/>
    <n v="0.357653882211313"/>
    <n v="53.7"/>
    <n v="0.36718410436197613"/>
    <n v="0.36718410436197613"/>
    <n v="39.5"/>
    <n v="0.33281058999939384"/>
    <n v="0.33281058999939384"/>
    <n v="5.2"/>
    <n v="1.4547638501259361"/>
    <n v="1.4547638501259361"/>
    <n v="12.8"/>
    <n v="-0.22636785522753514"/>
    <n v="-0.22636785522753514"/>
    <n v="13.1"/>
    <n v="0.55094637640323874"/>
    <n v="0.55094637640323874"/>
    <n v="22.7"/>
    <n v="0.4017839919662356"/>
    <n v="0.4017839919662356"/>
    <n v="30.2"/>
    <n v="0.76209695065118999"/>
    <n v="0.76209695065118999"/>
    <n v="7.5"/>
    <n v="0.54051783063964309"/>
    <n v="0.54051783063964309"/>
    <n v="69.7"/>
    <n v="-0.50339566659722912"/>
    <n v="-0.50339566659722912"/>
    <n v="11.5"/>
    <n v="7.9886361371865569E-2"/>
    <n v="7.9886361371865569E-2"/>
    <n v="16.7"/>
    <n v="0.4811448001925952"/>
    <n v="0.4811448001925952"/>
    <n v="11.6"/>
    <n v="9.3634439801725061E-2"/>
    <n v="9.3634439801725061E-2"/>
    <n v="0.40246347740590099"/>
    <n v="0.56813292441902297"/>
    <n v="3.7817483692239175E-2"/>
    <n v="0.33613796183905437"/>
    <n v="0.6472042970465971"/>
    <n v="0.75676640303716658"/>
    <n v="0.63201015084372569"/>
    <n v="0.68818743967670115"/>
  </r>
  <r>
    <x v="4"/>
    <n v="13077170502"/>
    <n v="69.599999999999994"/>
    <n v="-1.9746606033015247E-2"/>
    <n v="-1.9746606033015247E-2"/>
    <n v="78.2"/>
    <n v="0.357653882211313"/>
    <n v="0.357653882211313"/>
    <n v="46.2"/>
    <n v="7.7763245747498782E-3"/>
    <n v="7.7763245747498782E-3"/>
    <n v="38.700000000000003"/>
    <n v="0.29028623848422042"/>
    <n v="0.29028623848422042"/>
    <n v="5.4"/>
    <n v="1.3833402815712299"/>
    <n v="1.3833402815712299"/>
    <n v="11.5"/>
    <n v="-7.1157922851862204E-2"/>
    <n v="-7.1157922851862204E-2"/>
    <n v="16.399999999999999"/>
    <n v="0.38515129370157203"/>
    <n v="0.38515129370157203"/>
    <n v="19.600000000000001"/>
    <n v="0.55474013827995083"/>
    <n v="0.55474013827995083"/>
    <n v="29.2"/>
    <n v="0.85413505246292376"/>
    <n v="0.85413505246292376"/>
    <n v="3.8"/>
    <n v="0.85321211076813441"/>
    <n v="0.85321211076813441"/>
    <n v="69.7"/>
    <n v="-0.50339566659722912"/>
    <n v="-0.50339566659722912"/>
    <n v="11.8"/>
    <n v="4.9030405490142807E-2"/>
    <n v="4.9030405490142807E-2"/>
    <n v="9.9"/>
    <n v="0.96948274764732578"/>
    <n v="0.96948274764732578"/>
    <n v="7.1"/>
    <n v="0.7687794874234839"/>
    <n v="0.7687794874234839"/>
    <n v="0.33332907023688685"/>
    <n v="0.75402910050366956"/>
    <n v="0.32097424349093084"/>
    <n v="0.4694441380771624"/>
    <n v="0.62699935013105579"/>
    <n v="0.80001926272911694"/>
    <n v="0.71114416959682059"/>
    <n v="0.72798047148548162"/>
  </r>
  <r>
    <x v="4"/>
    <n v="13077170503"/>
    <n v="69.599999999999994"/>
    <n v="-1.9746606033015247E-2"/>
    <n v="-1.9746606033015247E-2"/>
    <n v="78.2"/>
    <n v="0.357653882211313"/>
    <n v="0.357653882211313"/>
    <n v="49.8"/>
    <n v="0.1802920588726182"/>
    <n v="0.1802920588726182"/>
    <n v="38.700000000000003"/>
    <n v="0.29028623848422042"/>
    <n v="0.29028623848422042"/>
    <n v="6.7"/>
    <n v="0.91908708596564104"/>
    <n v="0.91908708596564104"/>
    <n v="7.4"/>
    <n v="0.41835032540987521"/>
    <n v="0.41835032540987521"/>
    <n v="10"/>
    <n v="0.70669327227450129"/>
    <n v="0.70669327227450129"/>
    <n v="14.1"/>
    <n v="0.8261139462558974"/>
    <n v="0.8261139462558974"/>
    <n v="29.1"/>
    <n v="0.86333886264409687"/>
    <n v="0.86333886264409687"/>
    <n v="6.5"/>
    <n v="0.62502979824193805"/>
    <n v="0.62502979824193805"/>
    <n v="69.7"/>
    <n v="-0.50339566659722912"/>
    <n v="-0.50339566659722912"/>
    <n v="10.1"/>
    <n v="0.22388082215323818"/>
    <n v="0.22388082215323818"/>
    <n v="14.8"/>
    <n v="0.6175921678637698"/>
    <n v="0.6175921678637698"/>
    <n v="7.8"/>
    <n v="0.66375692446009915"/>
    <n v="0.66375692446009915"/>
    <n v="0.40751660816930768"/>
    <n v="0.77149420238064403"/>
    <n v="0.25045856196996952"/>
    <n v="0.47648979083997373"/>
    <n v="0.64868110494895348"/>
    <n v="0.80408290522516501"/>
    <n v="0.69143710250142731"/>
    <n v="0.73008365899273864"/>
  </r>
  <r>
    <x v="4"/>
    <n v="13077170601"/>
    <n v="70.099999999999994"/>
    <n v="2.8049296280212532E-2"/>
    <n v="2.8049296280212532E-2"/>
    <n v="80.5"/>
    <n v="0.55357207292114485"/>
    <n v="0.55357207292114485"/>
    <n v="44.7"/>
    <n v="-6.4105231382695374E-2"/>
    <n v="-6.4105231382695374E-2"/>
    <n v="40"/>
    <n v="0.35938830969637731"/>
    <n v="0.35938830969637731"/>
    <n v="9.9"/>
    <n v="-0.22369001090965512"/>
    <n v="-0.22369001090965512"/>
    <n v="6.3"/>
    <n v="0.54968180665082922"/>
    <n v="0.54968180665082922"/>
    <n v="55.7"/>
    <n v="-1.5893174184728225"/>
    <n v="-1.5893174184728225"/>
    <n v="48.9"/>
    <n v="-0.89094214784645498"/>
    <n v="-0.89094214784645498"/>
    <n v="27.8"/>
    <n v="0.98298839499935087"/>
    <n v="0.98298839499935087"/>
    <n v="27.3"/>
    <n v="-1.1328191278857975"/>
    <n v="-1.1328191278857975"/>
    <n v="68"/>
    <n v="-0.66310828647708864"/>
    <n v="-0.66310828647708864"/>
    <n v="29.5"/>
    <n v="-1.7714709915314961"/>
    <n v="-1.7714709915314961"/>
    <n v="20.7"/>
    <n v="0.19388718404275357"/>
    <n v="0.19388718404275357"/>
    <n v="9.3000000000000007"/>
    <n v="0.43870857525284607"/>
    <n v="0.43870857525284607"/>
    <n v="-5.520302503094416E-2"/>
    <n v="-0.34692429357763394"/>
    <n v="-0.45049587967824628"/>
    <n v="-0.28420773276227479"/>
    <n v="0.51344850502611561"/>
    <n v="0.54385808887101639"/>
    <n v="0.49554087184145401"/>
    <n v="0.50300895317043237"/>
  </r>
  <r>
    <x v="4"/>
    <n v="13077170602"/>
    <n v="69.599999999999994"/>
    <n v="-1.9746606033015247E-2"/>
    <n v="-1.9746606033015247E-2"/>
    <n v="78.2"/>
    <n v="0.357653882211313"/>
    <n v="0.357653882211313"/>
    <n v="48.7"/>
    <n v="0.12757891783715863"/>
    <n v="0.12757891783715863"/>
    <n v="39.799999999999997"/>
    <n v="0.34875722181758373"/>
    <n v="0.34875722181758373"/>
    <n v="8.8000000000000007"/>
    <n v="0.16913961614122777"/>
    <n v="0.16913961614122777"/>
    <n v="4.6574"/>
    <n v="0.74579552582027553"/>
    <n v="0.74579552582027553"/>
    <n v="1.6"/>
    <n v="1.1287171191514711"/>
    <n v="1.1287171191514711"/>
    <n v="3.8"/>
    <n v="1.3343230775563062"/>
    <n v="1.3343230775563062"/>
    <n v="25.1"/>
    <n v="1.2314912698910321"/>
    <n v="1.2314912698910321"/>
    <n v="3.1"/>
    <n v="0.91237048808974097"/>
    <n v="0.91237048808974097"/>
    <n v="69.7"/>
    <n v="-0.50339566659722912"/>
    <n v="-0.50339566659722912"/>
    <n v="3.1"/>
    <n v="0.94385312606010097"/>
    <n v="0.94385312606010097"/>
    <n v="1.2"/>
    <n v="1.5942680627732313"/>
    <n v="1.5942680627732313"/>
    <n v="3.5"/>
    <n v="1.3088955255208909"/>
    <n v="1.3088955255208909"/>
    <n v="0.40827081099228779"/>
    <n v="1.1593949451790264"/>
    <n v="0.83590526193924852"/>
    <n v="0.80119033937018758"/>
    <n v="0.64890152526679334"/>
    <n v="0.89433659820603695"/>
    <n v="0.85505230337900329"/>
    <n v="0.82700954510406521"/>
  </r>
  <r>
    <x v="4"/>
    <n v="13077170603"/>
    <n v="69.599999999999994"/>
    <n v="-1.9746606033015247E-2"/>
    <n v="-1.9746606033015247E-2"/>
    <n v="78.2"/>
    <n v="0.357653882211313"/>
    <n v="0.357653882211313"/>
    <n v="48.4"/>
    <n v="0.11320260664566938"/>
    <n v="0.11320260664566938"/>
    <n v="39.700000000000003"/>
    <n v="0.34344167787818736"/>
    <n v="0.34344167787818736"/>
    <n v="7.9"/>
    <n v="0.49054567463740495"/>
    <n v="0.49054567463740495"/>
    <n v="4.8"/>
    <n v="0.72877019016122102"/>
    <n v="0.72877019016122102"/>
    <n v="14.6"/>
    <n v="0.47558497517520837"/>
    <n v="0.47558497517520837"/>
    <n v="20.2"/>
    <n v="0.52513572286439314"/>
    <n v="0.52513572286439314"/>
    <n v="23.7"/>
    <n v="1.3603446124274596"/>
    <n v="1.3603446124274596"/>
    <n v="6.1"/>
    <n v="0.6588345852828561"/>
    <n v="0.6588345852828561"/>
    <n v="69.7"/>
    <n v="-0.50339566659722912"/>
    <n v="-0.50339566659722912"/>
    <n v="11.5"/>
    <n v="7.9886361371865569E-2"/>
    <n v="7.9886361371865569E-2"/>
    <n v="12"/>
    <n v="0.81867249916865903"/>
    <n v="0.81867249916865903"/>
    <n v="5.3"/>
    <n v="1.0388375064721873"/>
    <n v="1.0388375064721873"/>
    <n v="0.35563605723942693"/>
    <n v="0.84810497352490299"/>
    <n v="0.35850017510387067"/>
    <n v="0.52074706862273346"/>
    <n v="0.63351870144523037"/>
    <n v="0.82190809671100773"/>
    <n v="0.72163156808978601"/>
    <n v="0.743294834290676"/>
  </r>
  <r>
    <x v="4"/>
    <n v="13077170700"/>
    <n v="70.8"/>
    <n v="9.4963559518731686E-2"/>
    <n v="9.4963559518731686E-2"/>
    <n v="83.8"/>
    <n v="0.83467208567872975"/>
    <n v="0.83467208567872975"/>
    <n v="37.5"/>
    <n v="-0.40913669997843272"/>
    <n v="-0.40913669997843272"/>
    <n v="35.799999999999997"/>
    <n v="0.13613546424171591"/>
    <n v="0.13613546424171591"/>
    <n v="10.1"/>
    <n v="-0.2951135794643609"/>
    <n v="-0.2951135794643609"/>
    <n v="9.4"/>
    <n v="0.17956581406268621"/>
    <n v="0.17956581406268621"/>
    <n v="33.5"/>
    <n v="-0.47396868029797368"/>
    <n v="-0.47396868029797368"/>
    <n v="47.2"/>
    <n v="-0.8070629708357081"/>
    <n v="-0.8070629708357081"/>
    <n v="38.9"/>
    <n v="-3.8634535110893931E-2"/>
    <n v="-3.8634535110893931E-2"/>
    <n v="22.2"/>
    <n v="-0.70180809311409298"/>
    <n v="-0.70180809311409298"/>
    <n v="65.599999999999994"/>
    <n v="-0.88858492630747865"/>
    <n v="-0.88858492630747865"/>
    <n v="19.8"/>
    <n v="-0.77379508468912905"/>
    <n v="-0.77379508468912905"/>
    <n v="28.5"/>
    <n v="-0.3662651674494376"/>
    <n v="-0.3662651674494376"/>
    <n v="16.8"/>
    <n v="-0.68653317078341858"/>
    <n v="-0.68653317078341858"/>
    <n v="9.588280537299463E-3"/>
    <n v="-0.51583519968689828"/>
    <n v="-0.67879458730736597"/>
    <n v="-0.39501383548565494"/>
    <n v="0.53238415433883179"/>
    <n v="0.50455722816338378"/>
    <n v="0.4317380714997841"/>
    <n v="0.4699323854170922"/>
  </r>
  <r>
    <x v="4"/>
    <n v="13077170801"/>
    <n v="70.8"/>
    <n v="9.4963559518731686E-2"/>
    <n v="9.4963559518731686E-2"/>
    <n v="83.8"/>
    <n v="0.83467208567872975"/>
    <n v="0.83467208567872975"/>
    <n v="43.4"/>
    <n v="-0.12640257987914813"/>
    <n v="-0.12640257987914813"/>
    <n v="40.9"/>
    <n v="0.40722820515094749"/>
    <n v="0.40722820515094749"/>
    <n v="9"/>
    <n v="9.7716047586522026E-2"/>
    <n v="9.7716047586522026E-2"/>
    <n v="0.9"/>
    <n v="1.1943999872882394"/>
    <n v="1.1943999872882394"/>
    <n v="21.5"/>
    <n v="0.12892252952626887"/>
    <n v="0.12892252952626887"/>
    <n v="29.4"/>
    <n v="7.1201353159173517E-2"/>
    <n v="7.1201353159173517E-2"/>
    <n v="29.4"/>
    <n v="0.83572743210057698"/>
    <n v="0.83572743210057698"/>
    <n v="14.1"/>
    <n v="-1.7261155535503735E-2"/>
    <n v="-1.7261155535503735E-2"/>
    <n v="65.599999999999994"/>
    <n v="-0.88858492630747865"/>
    <n v="-0.88858492630747865"/>
    <n v="15.4"/>
    <n v="-0.32124106509052947"/>
    <n v="-0.32124106509052947"/>
    <n v="20.8"/>
    <n v="0.18670574363900744"/>
    <n v="0.18670574363900744"/>
    <n v="11.9"/>
    <n v="4.8624769960274365E-2"/>
    <n v="4.8624769960274365E-2"/>
    <n v="0.37592854783861301"/>
    <n v="0.29655587657474891"/>
    <n v="-0.24362386944968159"/>
    <n v="0.14295351832122674"/>
    <n v="0.63944930405151756"/>
    <n v="0.69357799220824334"/>
    <n v="0.55335553799512904"/>
    <n v="0.63052023382919808"/>
  </r>
  <r>
    <x v="4"/>
    <n v="13077170802"/>
    <n v="70.5"/>
    <n v="6.6286018130795293E-2"/>
    <n v="6.6286018130795293E-2"/>
    <n v="82.6"/>
    <n v="0.73245389922142579"/>
    <n v="0.73245389922142579"/>
    <n v="51.7"/>
    <n v="0.27134202975204913"/>
    <n v="0.27134202975204913"/>
    <n v="40.4"/>
    <n v="0.38065048545396402"/>
    <n v="0.38065048545396402"/>
    <n v="7.3"/>
    <n v="0.70481638030152316"/>
    <n v="0.70481638030152316"/>
    <n v="13.7"/>
    <n v="-0.33382088533377002"/>
    <n v="-0.33382088533377002"/>
    <n v="21"/>
    <n v="0.15404299660227896"/>
    <n v="0.15404299660227896"/>
    <n v="34.299999999999997"/>
    <n v="-0.17056803940121509"/>
    <n v="-0.17056803940121509"/>
    <n v="33.799999999999997"/>
    <n v="0.4307597841289485"/>
    <n v="0.4307597841289485"/>
    <n v="10.199999999999999"/>
    <n v="0.31233551811344668"/>
    <n v="0.31233551811344668"/>
    <n v="66.5"/>
    <n v="-0.80403118637108206"/>
    <n v="-0.80403118637108206"/>
    <n v="16.600000000000001"/>
    <n v="-0.44466488861742037"/>
    <n v="-0.44466488861742037"/>
    <n v="21"/>
    <n v="0.1723428628315154"/>
    <n v="0.1723428628315154"/>
    <n v="9.9"/>
    <n v="0.34868923556994497"/>
    <n v="0.34868923556994497"/>
    <n v="0.28225298916118086"/>
    <n v="0.19084242094706005"/>
    <n v="-0.18191599414676052"/>
    <n v="9.7059805320493464E-2"/>
    <n v="0.61207205778781482"/>
    <n v="0.66898141706549463"/>
    <n v="0.57060108129385401"/>
    <n v="0.61682056864639945"/>
  </r>
  <r>
    <x v="5"/>
    <n v="13089020100"/>
    <n v="70.7"/>
    <n v="8.5404379056086679E-2"/>
    <n v="8.5404379056086679E-2"/>
    <n v="82"/>
    <n v="0.68134480599277447"/>
    <n v="0.68134480599277447"/>
    <n v="88.3"/>
    <n v="2.0252519951137131"/>
    <n v="2.0252519951137131"/>
    <n v="56.7"/>
    <n v="1.2470841475756256"/>
    <n v="1.2470841475756256"/>
    <n v="10.3"/>
    <n v="-0.36653714801906728"/>
    <n v="-0.36653714801906728"/>
    <n v="0.95489999999999997"/>
    <n v="1.1878453524517592"/>
    <n v="1.1878453524517592"/>
    <n v="1.5"/>
    <n v="1.133741212566673"/>
    <n v="1.133741212566673"/>
    <n v="3.4"/>
    <n v="1.3540593545000115"/>
    <n v="1.3540593545000115"/>
    <n v="22.5"/>
    <n v="1.4707903346015401"/>
    <n v="1.4707903346015401"/>
    <n v="8.6999999999999993"/>
    <n v="0.43910346951688917"/>
    <n v="0.43910346951688917"/>
    <n v="80.2"/>
    <n v="0.48306463266072497"/>
    <n v="0.48306463266072497"/>
    <n v="0.9"/>
    <n v="1.1701301358594007"/>
    <n v="1.1701301358594007"/>
    <n v="1"/>
    <n v="1.6086309435807233"/>
    <n v="1.6086309435807233"/>
    <n v="3.6"/>
    <n v="1.2938923022404074"/>
    <n v="1.2938923022404074"/>
    <n v="0.8563049635339377"/>
    <n v="1.0879843862061469"/>
    <n v="1.1389295035853142"/>
    <n v="1.027739617775133"/>
    <n v="0.77984220501143597"/>
    <n v="0.87772135117496675"/>
    <n v="0.93973870125313574"/>
    <n v="0.89463643904273593"/>
  </r>
  <r>
    <x v="5"/>
    <n v="13089020200"/>
    <n v="71.099999999999994"/>
    <n v="0.12364110090666809"/>
    <n v="0.12364110090666809"/>
    <n v="82.4"/>
    <n v="0.7154175348118762"/>
    <n v="0.7154175348118762"/>
    <n v="83.4"/>
    <n v="1.7904389123193922"/>
    <n v="1.7904389123193922"/>
    <n v="58.3"/>
    <n v="1.3321328506059724"/>
    <n v="1.3321328506059724"/>
    <n v="7"/>
    <n v="0.81195173313358204"/>
    <n v="0.81195173313358204"/>
    <n v="7.3"/>
    <n v="0.4302895509772347"/>
    <n v="0.4302895509772347"/>
    <n v="2.9"/>
    <n v="1.0634039047538448"/>
    <n v="1.0634039047538448"/>
    <n v="2.6"/>
    <n v="1.3935319083874218"/>
    <n v="1.3935319083874218"/>
    <n v="33.299999999999997"/>
    <n v="0.47677883503481538"/>
    <n v="0.47677883503481538"/>
    <n v="-0.63129999999999997"/>
    <n v="1.2277099928041841"/>
    <n v="1.2277099928041841"/>
    <n v="80.400000000000006"/>
    <n v="0.50185435264659106"/>
    <n v="0.50185435264659106"/>
    <n v="0.8"/>
    <n v="1.1804154544866416"/>
    <n v="1.1804154544866416"/>
    <n v="8.8000000000000007"/>
    <n v="1.0484785920885322"/>
    <n v="1.0484785920885322"/>
    <n v="8"/>
    <n v="0.63375047789913208"/>
    <n v="0.63375047789913208"/>
    <n v="0.89532508392979593"/>
    <n v="1.0326735787421404"/>
    <n v="0.84112471928022425"/>
    <n v="0.92304112731738686"/>
    <n v="0.79124607022877891"/>
    <n v="0.86485206765834499"/>
    <n v="0.85651098879197163"/>
    <n v="0.86338304569901936"/>
  </r>
  <r>
    <x v="5"/>
    <n v="13089020300"/>
    <n v="71.099999999999994"/>
    <n v="0.12364110090666809"/>
    <n v="0.12364110090666809"/>
    <n v="82.4"/>
    <n v="0.7154175348118762"/>
    <n v="0.7154175348118762"/>
    <n v="78.599999999999994"/>
    <n v="1.560417933255567"/>
    <n v="1.560417933255567"/>
    <n v="58.3"/>
    <n v="1.3321328506059724"/>
    <n v="1.3321328506059724"/>
    <n v="5.4"/>
    <n v="1.3833402815712299"/>
    <n v="1.3833402815712299"/>
    <n v="7.6367000000000003"/>
    <n v="0.39009017849193539"/>
    <n v="0.39009017849193539"/>
    <n v="5.7"/>
    <n v="0.9227292891281883"/>
    <n v="0.9227292891281883"/>
    <n v="3.3"/>
    <n v="1.3589934237359378"/>
    <n v="1.3589934237359378"/>
    <n v="25.3"/>
    <n v="1.2130836495286854"/>
    <n v="1.2130836495286854"/>
    <n v="-0.75680000000000003"/>
    <n v="1.2383162447382723"/>
    <n v="1.2383162447382723"/>
    <n v="80.400000000000006"/>
    <n v="0.50185435264659106"/>
    <n v="0.50185435264659106"/>
    <n v="2.1"/>
    <n v="1.04670631233251"/>
    <n v="1.04670631233251"/>
    <n v="6.5"/>
    <n v="1.2136517213746911"/>
    <n v="1.2136517213746911"/>
    <n v="2.4"/>
    <n v="1.4739309816062096"/>
    <n v="1.4739309816062096"/>
    <n v="0.9182527383959197"/>
    <n v="1.2701311060009652"/>
    <n v="1.0590358419900006"/>
    <n v="1.0824732287956285"/>
    <n v="0.79794681534768019"/>
    <n v="0.92010181687667625"/>
    <n v="0.91741076347255168"/>
    <n v="0.91097488926170922"/>
  </r>
  <r>
    <x v="5"/>
    <n v="13089020400"/>
    <n v="71.099999999999994"/>
    <n v="0.12364110090666809"/>
    <n v="0.12364110090666809"/>
    <n v="82.4"/>
    <n v="0.7154175348118762"/>
    <n v="0.7154175348118762"/>
    <n v="78.599999999999994"/>
    <n v="1.560417933255567"/>
    <n v="1.560417933255567"/>
    <n v="58.3"/>
    <n v="1.3321328506059724"/>
    <n v="1.3321328506059724"/>
    <n v="7.6"/>
    <n v="0.59768102746946417"/>
    <n v="0.59768102746946417"/>
    <n v="10.061999999999999"/>
    <n v="0.10052814080676677"/>
    <n v="0.10052814080676677"/>
    <n v="2.4293999999999998"/>
    <n v="1.0870472883657856"/>
    <n v="1.0870472883657856"/>
    <n v="5.8"/>
    <n v="1.2356416928377802"/>
    <n v="1.2356416928377802"/>
    <n v="23.8"/>
    <n v="1.3511408022462861"/>
    <n v="1.3511408022462861"/>
    <n v="4.1955"/>
    <n v="0.81978762758142687"/>
    <n v="0.81978762758142687"/>
    <n v="80.400000000000006"/>
    <n v="0.50185435264659106"/>
    <n v="0.50185435264659106"/>
    <n v="0.9"/>
    <n v="1.1701301358594007"/>
    <n v="1.1701301358594007"/>
    <n v="13.5"/>
    <n v="0.7109508931124684"/>
    <n v="0.7109508931124684"/>
    <n v="7.6"/>
    <n v="0.69376337102106622"/>
    <n v="0.69376337102106622"/>
    <n v="0.78812369660315718"/>
    <n v="1.1355233742218311"/>
    <n v="0.76917468815988155"/>
    <n v="0.89760725299495669"/>
    <n v="0.75991581907161099"/>
    <n v="0.88878234888803131"/>
    <n v="0.83640306300552447"/>
    <n v="0.85579081705294957"/>
  </r>
  <r>
    <x v="5"/>
    <n v="13089020500"/>
    <n v="57"/>
    <n v="-1.2242033443263547"/>
    <n v="-1.2242033443263547"/>
    <n v="68.5"/>
    <n v="-0.46860979165189204"/>
    <n v="-0.46860979165189204"/>
    <n v="30.3"/>
    <n v="-0.75416816857416991"/>
    <n v="-0.75416816857416991"/>
    <n v="22.1"/>
    <n v="-0.59209405545563121"/>
    <n v="-0.59209405545563121"/>
    <n v="12"/>
    <n v="-0.97363748073406808"/>
    <n v="-0.97363748073406808"/>
    <n v="10.181699999999999"/>
    <n v="8.623688780263751E-2"/>
    <n v="8.623688780263751E-2"/>
    <n v="18.5"/>
    <n v="0.27964533198232949"/>
    <n v="0.27964533198232949"/>
    <n v="36.700000000000003"/>
    <n v="-0.28898570106344657"/>
    <n v="-0.28898570106344657"/>
    <n v="37"/>
    <n v="0.13623785833140015"/>
    <n v="0.13623785833140015"/>
    <n v="8.5"/>
    <n v="0.45600586303734808"/>
    <n v="0.45600586303734808"/>
    <n v="50.8"/>
    <n v="-2.279024205261547"/>
    <n v="-2.279024205261547"/>
    <n v="15.8"/>
    <n v="-0.36238233959949312"/>
    <n v="-0.36238233959949312"/>
    <n v="21.6"/>
    <n v="0.12925422040903906"/>
    <n v="0.12925422040903906"/>
    <n v="8.1"/>
    <n v="0.61874725461864855"/>
    <n v="0.61874725461864855"/>
    <n v="-0.52097580299387836"/>
    <n v="0.10108600676843389"/>
    <n v="-0.47335126745833817"/>
    <n v="-0.29774702122792757"/>
    <n v="0.37732360515623914"/>
    <n v="0.64809760078326528"/>
    <n v="0.4891534605485543"/>
    <n v="0.4989673599615802"/>
  </r>
  <r>
    <x v="5"/>
    <n v="13089020600"/>
    <n v="57"/>
    <n v="-1.2242033443263547"/>
    <n v="-1.2242033443263547"/>
    <n v="68.5"/>
    <n v="-0.46860979165189204"/>
    <n v="-0.46860979165189204"/>
    <n v="31.3"/>
    <n v="-0.70624713126920646"/>
    <n v="-0.70624713126920646"/>
    <n v="22.1"/>
    <n v="-0.59209405545563121"/>
    <n v="-0.59209405545563121"/>
    <n v="10.8"/>
    <n v="-0.54509606940583233"/>
    <n v="-0.54509606940583233"/>
    <n v="12.8"/>
    <n v="-0.22636785522753514"/>
    <n v="-0.22636785522753514"/>
    <n v="66.099999999999994"/>
    <n v="-2.1118231336538322"/>
    <n v="-2.1118231336538322"/>
    <n v="41.1"/>
    <n v="-0.50608474744420373"/>
    <n v="-0.50608474744420373"/>
    <n v="50.3"/>
    <n v="-1.0878688957646589"/>
    <n v="-1.0878688957646589"/>
    <n v="17.2"/>
    <n v="-0.27924825510261814"/>
    <n v="-0.27924825510261814"/>
    <n v="50.8"/>
    <n v="-2.279024205261547"/>
    <n v="-2.279024205261547"/>
    <n v="11.3"/>
    <n v="0.1004569986263473"/>
    <n v="0.1004569986263473"/>
    <n v="16.600000000000001"/>
    <n v="0.48832624059634105"/>
    <n v="0.48832624059634105"/>
    <n v="9.1999999999999993"/>
    <n v="0.45371179853332982"/>
    <n v="0.45371179853332982"/>
    <n v="-0.83920591157004054"/>
    <n v="-0.62440063277049351"/>
    <n v="-0.30913229187638219"/>
    <n v="-0.59091294540563866"/>
    <n v="0.28431893911507067"/>
    <n v="0.47929707734445359"/>
    <n v="0.53504785311949443"/>
    <n v="0.41145482847004022"/>
  </r>
  <r>
    <x v="5"/>
    <n v="13089020700"/>
    <n v="57"/>
    <n v="-1.2242033443263547"/>
    <n v="-1.2242033443263547"/>
    <n v="68.5"/>
    <n v="-0.46860979165189204"/>
    <n v="-0.46860979165189204"/>
    <n v="21.2"/>
    <n v="-1.1902496080493379"/>
    <n v="-1.1902496080493379"/>
    <n v="22.1"/>
    <n v="-0.59209405545563121"/>
    <n v="-0.59209405545563121"/>
    <n v="9.6"/>
    <n v="-0.11655465807759587"/>
    <n v="-0.11655465807759587"/>
    <n v="9"/>
    <n v="0.22732271633212406"/>
    <n v="0.22732271633212406"/>
    <n v="6.7"/>
    <n v="0.87248835497616806"/>
    <n v="0.87248835497616806"/>
    <n v="20.7"/>
    <n v="0.50046537668476154"/>
    <n v="0.50046537668476154"/>
    <n v="43.2"/>
    <n v="-0.43439837290134958"/>
    <n v="-0.43439837290134958"/>
    <n v="10.4"/>
    <n v="0.29543312459298759"/>
    <n v="0.29543312459298759"/>
    <n v="50.8"/>
    <n v="-2.279024205261547"/>
    <n v="-2.279024205261547"/>
    <n v="13.2"/>
    <n v="-9.4964055291229615E-2"/>
    <n v="-9.4964055291229615E-2"/>
    <n v="11.4"/>
    <n v="0.86176114159113526"/>
    <n v="0.86176114159113526"/>
    <n v="8.1"/>
    <n v="0.61874725461864855"/>
    <n v="0.61874725461864855"/>
    <n v="-0.35598576946464566"/>
    <n v="0.12050004279213318"/>
    <n v="-0.22336996608574816"/>
    <n v="-0.15295189758608688"/>
    <n v="0.42554293624707773"/>
    <n v="0.652614705943111"/>
    <n v="0.55901591060909861"/>
    <n v="0.54218994066590143"/>
  </r>
  <r>
    <x v="5"/>
    <n v="13089020801"/>
    <n v="57"/>
    <n v="-1.2242033443263547"/>
    <n v="-1.2242033443263547"/>
    <n v="68.5"/>
    <n v="-0.46860979165189204"/>
    <n v="-0.46860979165189204"/>
    <n v="21.2"/>
    <n v="-1.1902496080493379"/>
    <n v="-1.1902496080493379"/>
    <n v="22.1"/>
    <n v="-0.59209405545563121"/>
    <n v="-0.59209405545563121"/>
    <n v="8.6"/>
    <n v="0.24056318469593416"/>
    <n v="0.24056318469593416"/>
    <n v="12.6"/>
    <n v="-0.20248940409281613"/>
    <n v="-0.20248940409281613"/>
    <n v="22.8"/>
    <n v="6.3609315128642555E-2"/>
    <n v="6.3609315128642555E-2"/>
    <n v="18.2"/>
    <n v="0.62381710758291908"/>
    <n v="0.62381710758291908"/>
    <n v="38.700000000000003"/>
    <n v="-2.0226914748547563E-2"/>
    <n v="-2.0226914748547563E-2"/>
    <n v="6"/>
    <n v="0.66728578204308553"/>
    <n v="0.66728578204308553"/>
    <n v="50.8"/>
    <n v="-2.279024205261547"/>
    <n v="-2.279024205261547"/>
    <n v="11.1"/>
    <n v="0.1210276358808292"/>
    <n v="0.1210276358808292"/>
    <n v="17.399999999999999"/>
    <n v="0.43087471736637295"/>
    <n v="0.43087471736637295"/>
    <n v="12.2"/>
    <n v="3.6151001188239381E-3"/>
    <n v="3.6151001188239381E-3"/>
    <n v="-0.48192481482163646"/>
    <n v="0.42362532495915239"/>
    <n v="-0.43087668797388023"/>
    <n v="-0.16305872594545476"/>
    <n v="0.38873649166715751"/>
    <n v="0.72314351172490898"/>
    <n v="0.50102386114164821"/>
    <n v="0.5391729661059842"/>
  </r>
  <r>
    <x v="5"/>
    <n v="13089020802"/>
    <n v="57"/>
    <n v="-1.2242033443263547"/>
    <n v="-1.2242033443263547"/>
    <n v="68.5"/>
    <n v="-0.46860979165189204"/>
    <n v="-0.46860979165189204"/>
    <n v="21.2"/>
    <n v="-1.1902496080493379"/>
    <n v="-1.1902496080493379"/>
    <n v="22.1"/>
    <n v="-0.59209405545563121"/>
    <n v="-0.59209405545563121"/>
    <n v="11.7"/>
    <n v="-0.86650212790200876"/>
    <n v="-0.86650212790200876"/>
    <n v="1.5"/>
    <n v="1.1227646338840829"/>
    <n v="1.1227646338840829"/>
    <n v="26.3"/>
    <n v="-0.11223395440342819"/>
    <n v="-0.11223395440342819"/>
    <n v="29.8"/>
    <n v="5.1465076215468218E-2"/>
    <n v="5.1465076215468218E-2"/>
    <n v="34.200000000000003"/>
    <n v="0.3939445434042545"/>
    <n v="0.3939445434042545"/>
    <n v="7.9"/>
    <n v="0.50671304359872504"/>
    <n v="0.50671304359872504"/>
    <n v="50.8"/>
    <n v="-2.279024205261547"/>
    <n v="-2.279024205261547"/>
    <n v="11.3"/>
    <n v="0.1004569986263473"/>
    <n v="0.1004569986263473"/>
    <n v="17.399999999999999"/>
    <n v="0.43087471736637295"/>
    <n v="0.43087471736637295"/>
    <n v="10.3"/>
    <n v="0.28867634244801077"/>
    <n v="0.28867634244801077"/>
    <n v="-0.47587546398636704"/>
    <n v="0.31737422107281593"/>
    <n v="-0.36475403670520401"/>
    <n v="-0.17441842653958503"/>
    <n v="0.39050445088609304"/>
    <n v="0.69842184081534742"/>
    <n v="0.51950320498362401"/>
    <n v="0.53578199848665176"/>
  </r>
  <r>
    <x v="5"/>
    <n v="13089020900"/>
    <n v="57"/>
    <n v="-1.2242033443263547"/>
    <n v="-1.2242033443263547"/>
    <n v="68.5"/>
    <n v="-0.46860979165189204"/>
    <n v="-0.46860979165189204"/>
    <n v="39.4"/>
    <n v="-0.31808672909900215"/>
    <n v="-0.31808672909900215"/>
    <n v="21.8"/>
    <n v="-0.60804068727382132"/>
    <n v="-0.60804068727382132"/>
    <n v="9.1"/>
    <n v="6.2004263309169153E-2"/>
    <n v="6.2004263309169153E-2"/>
    <n v="7.4065000000000003"/>
    <n v="0.41757427574799683"/>
    <n v="0.41757427574799683"/>
    <n v="4"/>
    <n v="1.0081388771866227"/>
    <n v="1.0081388771866227"/>
    <n v="37.799999999999997"/>
    <n v="-0.34326046265863558"/>
    <n v="-0.34326046265863558"/>
    <n v="41.2"/>
    <n v="-0.25032216927788203"/>
    <n v="-0.25032216927788203"/>
    <n v="8.4"/>
    <n v="0.46445705979757756"/>
    <n v="0.46445705979757756"/>
    <n v="50.8"/>
    <n v="-2.279024205261547"/>
    <n v="-2.279024205261547"/>
    <n v="15.7"/>
    <n v="-0.35209702097225204"/>
    <n v="-0.35209702097225204"/>
    <n v="21.2"/>
    <n v="0.15797998202402339"/>
    <n v="0.15797998202402339"/>
    <n v="9.6999999999999993"/>
    <n v="0.37869568213091215"/>
    <n v="0.37869568213091215"/>
    <n v="-0.16160330515818311"/>
    <n v="-4.3041857379646685E-2"/>
    <n v="-0.52361139051971584"/>
    <n v="-0.24275218435251522"/>
    <n v="0.48235238227331745"/>
    <n v="0.61456306329574417"/>
    <n v="0.47510722861787552"/>
    <n v="0.51538378832865828"/>
  </r>
  <r>
    <x v="5"/>
    <n v="13089021101"/>
    <n v="79.8"/>
    <n v="0.95528980115683171"/>
    <n v="0.95528980115683171"/>
    <n v="83.5"/>
    <n v="0.80911753906440409"/>
    <n v="0.80911753906440409"/>
    <n v="76.7"/>
    <n v="1.4693679623761366"/>
    <n v="1.4693679623761366"/>
    <n v="46.3"/>
    <n v="0.69426757787836901"/>
    <n v="0.69426757787836901"/>
    <n v="12.3"/>
    <n v="-1.0807728335661273"/>
    <n v="-1.0807728335661273"/>
    <n v="6.8127000000000004"/>
    <n v="0.48846939716697724"/>
    <n v="0.48846939716697724"/>
    <n v="3.6"/>
    <n v="1.0282352508474306"/>
    <n v="1.0282352508474306"/>
    <n v="8.4"/>
    <n v="1.1073558927036964"/>
    <n v="1.1073558927036964"/>
    <n v="31.1"/>
    <n v="0.67926265902062932"/>
    <n v="0.67926265902062932"/>
    <n v="1.3551"/>
    <n v="1.0598354203589855"/>
    <n v="1.0598354203589855"/>
    <n v="87.1"/>
    <n v="1.1313099721730939"/>
    <n v="1.1313099721730939"/>
    <n v="3.4"/>
    <n v="0.91299717017837823"/>
    <n v="0.91299717017837823"/>
    <n v="5.7"/>
    <n v="1.2711032446046595"/>
    <n v="1.2711032446046595"/>
    <n v="3.7"/>
    <n v="1.2788890789599239"/>
    <n v="1.2788890789599239"/>
    <n v="0.62342495641771745"/>
    <n v="0.94881799069443706"/>
    <n v="1.1485748664790139"/>
    <n v="0.9069392711970562"/>
    <n v="0.71178162021505631"/>
    <n v="0.84534120917483446"/>
    <n v="0.94243429760285058"/>
    <n v="0.85857650416539788"/>
  </r>
  <r>
    <x v="5"/>
    <n v="13089021102"/>
    <n v="79.8"/>
    <n v="0.95528980115683171"/>
    <n v="0.95528980115683171"/>
    <n v="83.5"/>
    <n v="0.80911753906440409"/>
    <n v="0.80911753906440409"/>
    <n v="62.9"/>
    <n v="0.8080576475676402"/>
    <n v="0.8080576475676402"/>
    <n v="46.3"/>
    <n v="0.69426757787836901"/>
    <n v="0.69426757787836901"/>
    <n v="8.1"/>
    <n v="0.41912210608269918"/>
    <n v="0.41912210608269918"/>
    <n v="5.9"/>
    <n v="0.59743870892026696"/>
    <n v="0.59743870892026696"/>
    <n v="13.3"/>
    <n v="0.54089818957283453"/>
    <n v="0.54089818957283453"/>
    <n v="9.8000000000000007"/>
    <n v="1.0382789234007281"/>
    <n v="1.0382789234007281"/>
    <n v="27.6"/>
    <n v="1.0013960153616976"/>
    <n v="1.0013960153616976"/>
    <n v="3.6953999999999998"/>
    <n v="0.86205206257933464"/>
    <n v="0.86205206257933464"/>
    <n v="87.1"/>
    <n v="1.1313099721730939"/>
    <n v="1.1313099721730939"/>
    <n v="3.1"/>
    <n v="0.94385312606010097"/>
    <n v="0.94385312606010097"/>
    <n v="6.3"/>
    <n v="1.2280146021821832"/>
    <n v="1.2280146021821832"/>
    <n v="2.7"/>
    <n v="1.4289213117647592"/>
    <n v="1.4289213117647592"/>
    <n v="0.68917022432043507"/>
    <n v="0.96724233378058688"/>
    <n v="1.1830247530450344"/>
    <n v="0.94647910371535204"/>
    <n v="0.73099607076606687"/>
    <n v="0.84962804036849349"/>
    <n v="0.95206203162373571"/>
    <n v="0.87037948177315716"/>
  </r>
  <r>
    <x v="5"/>
    <n v="13089021202"/>
    <n v="79.8"/>
    <n v="0.95528980115683171"/>
    <n v="0.95528980115683171"/>
    <n v="83.5"/>
    <n v="0.80911753906440409"/>
    <n v="0.80911753906440409"/>
    <n v="76.900000000000006"/>
    <n v="1.4789521698371295"/>
    <n v="1.4789521698371295"/>
    <n v="46.3"/>
    <n v="0.69426757787836901"/>
    <n v="0.69426757787836901"/>
    <n v="10.6"/>
    <n v="-0.47367250085112589"/>
    <n v="-0.47367250085112589"/>
    <n v="1.7"/>
    <n v="1.0988861827493639"/>
    <n v="1.0988861827493639"/>
    <n v="10"/>
    <n v="0.70669327227450129"/>
    <n v="0.70669327227450129"/>
    <n v="5.8"/>
    <n v="1.2356416928377802"/>
    <n v="1.2356416928377802"/>
    <n v="27.8"/>
    <n v="0.98298839499935087"/>
    <n v="0.98298839499935087"/>
    <n v="1.9"/>
    <n v="1.013784849212495"/>
    <n v="1.013784849212495"/>
    <n v="87.1"/>
    <n v="1.1313099721730939"/>
    <n v="1.1313099721730939"/>
    <n v="1.4"/>
    <n v="1.1187035427231962"/>
    <n v="1.1187035427231962"/>
    <n v="7.1"/>
    <n v="1.1705630789522152"/>
    <n v="1.1705630789522152"/>
    <n v="12.5"/>
    <n v="-4.1394569722626756E-2"/>
    <n v="-4.1394569722626756E-2"/>
    <n v="0.75279057744421052"/>
    <n v="1.0774716456832085"/>
    <n v="0.84479550603146958"/>
    <n v="0.89168590971962958"/>
    <n v="0.74958950217383646"/>
    <n v="0.87527532942027775"/>
    <n v="0.85753686614633251"/>
    <n v="0.85402324552734432"/>
  </r>
  <r>
    <x v="5"/>
    <n v="13089021204"/>
    <n v="68.2"/>
    <n v="-0.15357513251005223"/>
    <n v="-0.15357513251005223"/>
    <n v="49.4"/>
    <n v="-2.095582592763976"/>
    <n v="-2.095582592763976"/>
    <n v="19"/>
    <n v="-1.2956758901202576"/>
    <n v="-1.2956758901202576"/>
    <n v="12.2"/>
    <n v="-1.1183329054559041"/>
    <n v="-1.1183329054559041"/>
    <n v="6.2"/>
    <n v="1.0976460073524061"/>
    <n v="1.0976460073524061"/>
    <n v="23.4"/>
    <n v="-1.4919257653676365"/>
    <n v="-1.4919257653676365"/>
    <n v="47.2"/>
    <n v="-1.1622694781806509"/>
    <n v="-1.1622694781806509"/>
    <n v="74.099999999999994"/>
    <n v="-2.1343275952998826"/>
    <n v="-2.1343275952998826"/>
    <n v="43.5"/>
    <n v="-0.46200980344486947"/>
    <n v="-0.46200980344486947"/>
    <n v="78.7"/>
    <n v="-5.4767342626437587"/>
    <n v="-3.1"/>
    <n v="45.3"/>
    <n v="-2.7957415048728564"/>
    <n v="-2.7957415048728564"/>
    <n v="76.2"/>
    <n v="-6.5747147904529957"/>
    <n v="-3.1"/>
    <n v="90.1"/>
    <n v="-4.7900324561569976"/>
    <n v="-3.1"/>
    <n v="6.5"/>
    <n v="0.858798827106385"/>
    <n v="0.858798827106385"/>
    <n v="-0.88853082243515302"/>
    <n v="-1.8987791329149175"/>
    <n v="-2.0342356694416179"/>
    <n v="-1.6071818749305631"/>
    <n v="0.26990343681377826"/>
    <n v="0.18278471424944154"/>
    <n v="5.293199924290401E-2"/>
    <n v="0.10808987584678682"/>
  </r>
  <r>
    <x v="5"/>
    <n v="13089021208"/>
    <n v="79.8"/>
    <n v="0.95528980115683171"/>
    <n v="0.95528980115683171"/>
    <n v="83.5"/>
    <n v="0.80911753906440409"/>
    <n v="0.80911753906440409"/>
    <n v="58.3"/>
    <n v="0.58762087596480794"/>
    <n v="0.58762087596480794"/>
    <n v="46.3"/>
    <n v="0.69426757787836901"/>
    <n v="0.69426757787836901"/>
    <n v="5.9"/>
    <n v="1.204781360184465"/>
    <n v="1.204781360184465"/>
    <n v="13.1"/>
    <n v="-0.26218553192961336"/>
    <n v="-0.26218553192961336"/>
    <n v="30.7"/>
    <n v="-0.33329406467231704"/>
    <n v="-0.33329406467231704"/>
    <n v="16"/>
    <n v="0.73236663077329767"/>
    <n v="0.73236663077329767"/>
    <n v="40.4"/>
    <n v="-0.17669168782849462"/>
    <n v="-0.17669168782849462"/>
    <n v="15.1"/>
    <n v="-0.10177312313779871"/>
    <n v="-0.10177312313779871"/>
    <n v="87.1"/>
    <n v="1.1313099721730939"/>
    <n v="1.1313099721730939"/>
    <n v="11"/>
    <n v="0.13131295450807007"/>
    <n v="0.13131295450807007"/>
    <n v="29.9"/>
    <n v="-0.46680533310188205"/>
    <n v="-0.46680533310188205"/>
    <n v="17"/>
    <n v="-0.71653961734438554"/>
    <n v="-0.71653961734438554"/>
    <n v="0.52222822252099255"/>
    <n v="0.15130060660233477"/>
    <n v="1.9819494058724102E-2"/>
    <n v="0.23111610772735047"/>
    <n v="0.68220626519088079"/>
    <n v="0.65978113880351041"/>
    <n v="0.62698024002616604"/>
    <n v="0.65683751952131775"/>
  </r>
  <r>
    <x v="5"/>
    <n v="13089021209"/>
    <n v="79.8"/>
    <n v="0.95528980115683171"/>
    <n v="0.95528980115683171"/>
    <n v="83.5"/>
    <n v="0.80911753906440409"/>
    <n v="0.80911753906440409"/>
    <n v="75"/>
    <n v="1.3879021989576987"/>
    <n v="1.3879021989576987"/>
    <n v="46.3"/>
    <n v="0.69426757787836901"/>
    <n v="0.69426757787836901"/>
    <n v="5.7"/>
    <n v="1.276204928739171"/>
    <n v="1.276204928739171"/>
    <n v="8.7590000000000003"/>
    <n v="0.25609624994946029"/>
    <n v="0.25609624994946029"/>
    <n v="1.8"/>
    <n v="1.118668932321067"/>
    <n v="1.118668932321067"/>
    <n v="15.6"/>
    <n v="0.75210290771700283"/>
    <n v="0.75210290771700283"/>
    <n v="24.7"/>
    <n v="1.2683065106157259"/>
    <n v="1.2683065106157259"/>
    <n v="2.8"/>
    <n v="0.93772407837042937"/>
    <n v="0.93772407837042937"/>
    <n v="87.1"/>
    <n v="1.1313099721730939"/>
    <n v="1.1313099721730939"/>
    <n v="6.5"/>
    <n v="0.59415229273391046"/>
    <n v="0.59415229273391046"/>
    <n v="6.9"/>
    <n v="1.1849259597597068"/>
    <n v="1.1849259597597068"/>
    <n v="2.9"/>
    <n v="1.3989148652037919"/>
    <n v="1.3989148652037919"/>
    <n v="0.92822103258100042"/>
    <n v="0.98604449890105272"/>
    <n v="1.0773257724676257"/>
    <n v="0.99719710131655959"/>
    <n v="0.80086010936574659"/>
    <n v="0.8540027802205391"/>
    <n v="0.92252226320308306"/>
    <n v="0.88551923710015423"/>
  </r>
  <r>
    <x v="5"/>
    <n v="13089021210"/>
    <n v="73.599999999999994"/>
    <n v="0.36262061247280697"/>
    <n v="0.36262061247280697"/>
    <n v="78.599999999999994"/>
    <n v="0.39172661103041351"/>
    <n v="0.39172661103041351"/>
    <n v="76"/>
    <n v="1.4358232362626622"/>
    <n v="1.4358232362626622"/>
    <n v="32.4"/>
    <n v="-4.4593029697771659E-2"/>
    <n v="-4.4593029697771659E-2"/>
    <n v="8.4"/>
    <n v="0.3119867532506399"/>
    <n v="0.3119867532506399"/>
    <n v="0.4"/>
    <n v="1.2540961151250367"/>
    <n v="1.2540961151250367"/>
    <n v="3.1"/>
    <n v="1.0533557179234407"/>
    <n v="1.0533557179234407"/>
    <n v="8.6"/>
    <n v="1.097487754231844"/>
    <n v="1.097487754231844"/>
    <n v="21.8"/>
    <n v="1.5352170058697536"/>
    <n v="1.5352170058697536"/>
    <n v="2.6438999999999999"/>
    <n v="0.95091639651314763"/>
    <n v="0.95091639651314763"/>
    <n v="81.2"/>
    <n v="0.57701323259005388"/>
    <n v="0.57701323259005388"/>
    <n v="1"/>
    <n v="1.1598448172321598"/>
    <n v="1.1598448172321598"/>
    <n v="4.8"/>
    <n v="1.3357362082383739"/>
    <n v="1.3357362082383739"/>
    <n v="8.9"/>
    <n v="0.49872146837478026"/>
    <n v="0.49872146837478026"/>
    <n v="0.68071657376674677"/>
    <n v="1.1945403855382484"/>
    <n v="0.89282893160884202"/>
    <n v="0.92269529697127906"/>
    <n v="0.72852544047249623"/>
    <n v="0.90251396275804929"/>
    <n v="0.87096080136552878"/>
    <n v="0.86327981238791962"/>
  </r>
  <r>
    <x v="5"/>
    <n v="13089021211"/>
    <n v="73.599999999999994"/>
    <n v="0.36262061247280697"/>
    <n v="0.36262061247280697"/>
    <n v="78.599999999999994"/>
    <n v="0.39172661103041351"/>
    <n v="0.39172661103041351"/>
    <n v="52.5"/>
    <n v="0.30967885959601982"/>
    <n v="0.30967885959601982"/>
    <n v="32.4"/>
    <n v="-4.4593029697771659E-2"/>
    <n v="-4.4593029697771659E-2"/>
    <n v="10.199999999999999"/>
    <n v="-0.33082536374171373"/>
    <n v="-0.33082536374171373"/>
    <n v="1.2"/>
    <n v="1.1585823105861612"/>
    <n v="1.1585823105861612"/>
    <n v="4.3861999999999997"/>
    <n v="0.98873582841711249"/>
    <n v="0.98873582841711249"/>
    <n v="5"/>
    <n v="1.2751142467251906"/>
    <n v="1.2751142467251906"/>
    <n v="23.4"/>
    <n v="1.3879560429709799"/>
    <n v="1.3879560429709799"/>
    <n v="3.3176000000000001"/>
    <n v="0.89398068393948149"/>
    <n v="0.89398068393948149"/>
    <n v="81.2"/>
    <n v="0.57701323259005388"/>
    <n v="0.57701323259005388"/>
    <n v="1.3"/>
    <n v="1.1289888613504371"/>
    <n v="1.1289888613504371"/>
    <n v="8.1999999999999993"/>
    <n v="1.0915672345110086"/>
    <n v="1.0915672345110086"/>
    <n v="6.7"/>
    <n v="0.82879238054541793"/>
    <n v="0.82879238054541793"/>
    <n v="0.40513226123757551"/>
    <n v="1.1856836578785506"/>
    <n v="0.90659042724922934"/>
    <n v="0.8324687821217851"/>
    <n v="0.64798426519641017"/>
    <n v="0.90045324904750856"/>
    <n v="0.87480673622808081"/>
    <n v="0.83634642732863862"/>
  </r>
  <r>
    <x v="5"/>
    <n v="13089021213"/>
    <n v="73.599999999999994"/>
    <n v="0.36262061247280697"/>
    <n v="0.36262061247280697"/>
    <n v="78.599999999999994"/>
    <n v="0.39172661103041351"/>
    <n v="0.39172661103041351"/>
    <n v="83.8"/>
    <n v="1.8096073272413773"/>
    <n v="1.8096073272413773"/>
    <n v="32.4"/>
    <n v="-4.4593029697771659E-2"/>
    <n v="-4.4593029697771659E-2"/>
    <n v="10"/>
    <n v="-0.25940179518700801"/>
    <n v="-0.25940179518700801"/>
    <n v="1.2"/>
    <n v="1.1585823105861612"/>
    <n v="1.1585823105861612"/>
    <n v="2.8"/>
    <n v="1.0684279981690468"/>
    <n v="1.0684279981690468"/>
    <n v="5.7"/>
    <n v="1.2405757620737066"/>
    <n v="1.2405757620737066"/>
    <n v="25.5"/>
    <n v="1.1946760291663387"/>
    <n v="1.1946760291663387"/>
    <n v="1.5859000000000001"/>
    <n v="1.0403300582363757"/>
    <n v="1.0403300582363757"/>
    <n v="81.2"/>
    <n v="0.57701323259005388"/>
    <n v="0.57701323259005388"/>
    <n v="1.1000000000000001"/>
    <n v="1.1495594986049189"/>
    <n v="1.1495594986049189"/>
    <n v="1.2"/>
    <n v="1.5942680627732313"/>
    <n v="1.5942680627732313"/>
    <n v="4.9000000000000004"/>
    <n v="1.0988503995941215"/>
    <n v="1.0988503995941215"/>
    <n v="0.64099571923071796"/>
    <n v="1.1585272831588069"/>
    <n v="1.1049227983905814"/>
    <n v="0.96814860026003535"/>
    <n v="0.71691678148192484"/>
    <n v="0.8941347174336024"/>
    <n v="0.93023482344169239"/>
    <n v="0.87684801151136393"/>
  </r>
  <r>
    <x v="5"/>
    <n v="13089021214"/>
    <n v="73.599999999999994"/>
    <n v="0.36262061247280697"/>
    <n v="0.36262061247280697"/>
    <n v="78.599999999999994"/>
    <n v="0.39172661103041351"/>
    <n v="0.39172661103041351"/>
    <n v="83.6"/>
    <n v="1.8000231197803844"/>
    <n v="1.8000231197803844"/>
    <n v="32.4"/>
    <n v="-4.4593029697771659E-2"/>
    <n v="-4.4593029697771659E-2"/>
    <n v="8.1999999999999993"/>
    <n v="0.38341032180534629"/>
    <n v="0.38341032180534629"/>
    <n v="5.0999999999999996"/>
    <n v="0.69295251345914266"/>
    <n v="0.69295251345914266"/>
    <n v="4"/>
    <n v="1.0081388771866227"/>
    <n v="1.0081388771866227"/>
    <n v="10.8"/>
    <n v="0.98893823104146517"/>
    <n v="0.98893823104146517"/>
    <n v="26.4"/>
    <n v="1.1118417375357783"/>
    <n v="1.1118417375357783"/>
    <n v="7.1032000000000002"/>
    <n v="0.5740521793842337"/>
    <n v="0.5740521793842337"/>
    <n v="81.2"/>
    <n v="0.57701323259005388"/>
    <n v="0.57701323259005388"/>
    <n v="6.3"/>
    <n v="0.61472292998839229"/>
    <n v="0.61472292998839229"/>
    <n v="10.7"/>
    <n v="0.91203122441735762"/>
    <n v="0.91203122441735762"/>
    <n v="3.4"/>
    <n v="1.3238987488013743"/>
    <n v="1.3238987488013743"/>
    <n v="0.65632557514813505"/>
    <n v="0.89161071598715902"/>
    <n v="0.85691653394929457"/>
    <n v="0.80161760836152951"/>
    <n v="0.72139702421080343"/>
    <n v="0.83203067058072111"/>
    <n v="0.86092433834102022"/>
    <n v="0.82713708854611101"/>
  </r>
  <r>
    <x v="5"/>
    <n v="13089021215"/>
    <n v="73.599999999999994"/>
    <n v="0.36262061247280697"/>
    <n v="0.36262061247280697"/>
    <n v="78.599999999999994"/>
    <n v="0.39172661103041351"/>
    <n v="0.39172661103041351"/>
    <n v="76.599999999999994"/>
    <n v="1.4645758586456399"/>
    <n v="1.4645758586456399"/>
    <n v="32.4"/>
    <n v="-4.4593029697771659E-2"/>
    <n v="-4.4593029697771659E-2"/>
    <n v="8.9"/>
    <n v="0.13342783186387491"/>
    <n v="0.13342783186387491"/>
    <n v="22.6"/>
    <n v="-1.3964119608287613"/>
    <n v="-1.3964119608287613"/>
    <n v="6.2"/>
    <n v="0.89760882205217818"/>
    <n v="0.89760882205217818"/>
    <n v="12.5"/>
    <n v="0.90505905403071818"/>
    <n v="0.90505905403071818"/>
    <n v="30.9"/>
    <n v="0.69767027938297632"/>
    <n v="0.69767027938297632"/>
    <n v="1.2"/>
    <n v="1.0729432265341015"/>
    <n v="1.0729432265341015"/>
    <n v="81.2"/>
    <n v="0.57701323259005388"/>
    <n v="0.57701323259005388"/>
    <n v="1.9"/>
    <n v="1.0672769495869918"/>
    <n v="1.0672769495869918"/>
    <n v="8"/>
    <n v="1.1059301153185006"/>
    <n v="1.1059301153185006"/>
    <n v="6.1"/>
    <n v="0.91881172022831914"/>
    <n v="0.91881172022831914"/>
    <n v="0.25842210650548292"/>
    <n v="0.8918908533159321"/>
    <n v="0.91725800443096628"/>
    <n v="0.68919032141746051"/>
    <n v="0.60510733879005529"/>
    <n v="0.83209585073036763"/>
    <n v="0.87778801152360908"/>
    <n v="0.79357658346081617"/>
  </r>
  <r>
    <x v="5"/>
    <n v="13089021216"/>
    <n v="73.599999999999994"/>
    <n v="0.36262061247280697"/>
    <n v="0.36262061247280697"/>
    <n v="78.599999999999994"/>
    <n v="0.39172661103041351"/>
    <n v="0.39172661103041351"/>
    <n v="73"/>
    <n v="1.2920601243477716"/>
    <n v="1.2920601243477716"/>
    <n v="32.4"/>
    <n v="-4.4593029697771659E-2"/>
    <n v="-4.4593029697771659E-2"/>
    <n v="10.9"/>
    <n v="-0.5808078536831851"/>
    <n v="-0.5808078536831851"/>
    <n v="14.3"/>
    <n v="-0.40545623873792691"/>
    <n v="-0.40545623873792691"/>
    <n v="19.600000000000001"/>
    <n v="0.2243803044151072"/>
    <n v="0.2243803044151072"/>
    <n v="12.6"/>
    <n v="0.90012498479479197"/>
    <n v="0.90012498479479197"/>
    <n v="39.4"/>
    <n v="-8.4653586016760818E-2"/>
    <n v="-8.4653586016760818E-2"/>
    <n v="1"/>
    <n v="1.0898456200545603"/>
    <n v="1.0898456200545603"/>
    <n v="81.2"/>
    <n v="0.57701323259005388"/>
    <n v="0.57701323259005388"/>
    <n v="2.9"/>
    <n v="0.96442376331458279"/>
    <n v="0.96442376331458279"/>
    <n v="12.1"/>
    <n v="0.81149105876491301"/>
    <n v="0.81149105876491301"/>
    <n v="9.6"/>
    <n v="0.39369890541139563"/>
    <n v="0.39369890541139563"/>
    <n v="0.17713293287817364"/>
    <n v="0.63510567294419717"/>
    <n v="0.68665674002023636"/>
    <n v="0.49963178194753571"/>
    <n v="0.58135008816472344"/>
    <n v="0.7723490952482458"/>
    <n v="0.81334171401921718"/>
    <n v="0.73699174093049402"/>
  </r>
  <r>
    <x v="5"/>
    <n v="13089021217"/>
    <n v="73.599999999999994"/>
    <n v="0.36262061247280697"/>
    <n v="0.36262061247280697"/>
    <n v="78.599999999999994"/>
    <n v="0.39172661103041351"/>
    <n v="0.39172661103041351"/>
    <n v="60"/>
    <n v="0.66908663938324608"/>
    <n v="0.66908663938324608"/>
    <n v="32.4"/>
    <n v="-4.4593029697771659E-2"/>
    <n v="-4.4593029697771659E-2"/>
    <n v="9.8000000000000007"/>
    <n v="-0.18797822663230224"/>
    <n v="-0.18797822663230224"/>
    <n v="10.1"/>
    <n v="9.5991235091170135E-2"/>
    <n v="9.5991235091170135E-2"/>
    <n v="11.7"/>
    <n v="0.62128368421606694"/>
    <n v="0.62128368421606694"/>
    <n v="19.8"/>
    <n v="0.5448719998080982"/>
    <n v="0.5448719998080982"/>
    <n v="30.9"/>
    <n v="0.69767027938297632"/>
    <n v="0.69767027938297632"/>
    <n v="6.4335000000000004"/>
    <n v="0.63064984408749059"/>
    <n v="0.63064984408749059"/>
    <n v="81.2"/>
    <n v="0.57701323259005388"/>
    <n v="0.57701323259005388"/>
    <n v="5"/>
    <n v="0.74843207214252394"/>
    <n v="0.74843207214252394"/>
    <n v="14.4"/>
    <n v="0.64631792947875399"/>
    <n v="0.64631792947875399"/>
    <n v="14.5"/>
    <n v="-0.34145903533229732"/>
    <n v="-0.34145903533229732"/>
    <n v="0.27259107512337566"/>
    <n v="0.62439737442618837"/>
    <n v="0.40757604971975864"/>
    <n v="0.43485483308977418"/>
    <n v="0.60924830521322304"/>
    <n v="0.76985757259783871"/>
    <n v="0.73534683727473926"/>
    <n v="0.71765526861454909"/>
  </r>
  <r>
    <x v="5"/>
    <n v="13089021218"/>
    <n v="73.599999999999994"/>
    <n v="0.36262061247280697"/>
    <n v="0.36262061247280697"/>
    <n v="78.599999999999994"/>
    <n v="0.39172661103041351"/>
    <n v="0.39172661103041351"/>
    <n v="64"/>
    <n v="0.86077078860310008"/>
    <n v="0.86077078860310008"/>
    <n v="32.4"/>
    <n v="-4.4593029697771659E-2"/>
    <n v="-4.4593029697771659E-2"/>
    <n v="10.7"/>
    <n v="-0.50938428512847878"/>
    <n v="-0.50938428512847878"/>
    <n v="3.1"/>
    <n v="0.93173702480633169"/>
    <n v="0.93173702480633169"/>
    <n v="41.3"/>
    <n v="-0.86584796668373121"/>
    <n v="-0.86584796668373121"/>
    <n v="23.1"/>
    <n v="0.38204771502253027"/>
    <n v="0.38204771502253027"/>
    <n v="35.299999999999997"/>
    <n v="0.29270263141134784"/>
    <n v="0.29270263141134784"/>
    <n v="5.3"/>
    <n v="0.72644415936469198"/>
    <n v="0.72644415936469198"/>
    <n v="81.2"/>
    <n v="0.57701323259005388"/>
    <n v="0.57701323259005388"/>
    <n v="6.3"/>
    <n v="0.61472292998839229"/>
    <n v="0.61472292998839229"/>
    <n v="19.100000000000001"/>
    <n v="0.30879023050269006"/>
    <n v="0.30879023050269006"/>
    <n v="7.7"/>
    <n v="0.67876014774058258"/>
    <n v="0.67876014774058258"/>
    <n v="0.16100425077181008"/>
    <n v="0.46706483526618997"/>
    <n v="0.5448216352054297"/>
    <n v="0.39096357374780988"/>
    <n v="0.57663638367051939"/>
    <n v="0.73325067521783538"/>
    <n v="0.77370295755003837"/>
    <n v="0.70455335294634669"/>
  </r>
  <r>
    <x v="5"/>
    <n v="13089021301"/>
    <n v="78.7"/>
    <n v="0.85013881606773112"/>
    <n v="0.85013881606773112"/>
    <n v="80.400000000000006"/>
    <n v="0.54505389071637"/>
    <n v="0.54505389071637"/>
    <n v="51.5"/>
    <n v="0.26175782229105632"/>
    <n v="0.26175782229105632"/>
    <n v="40.700000000000003"/>
    <n v="0.3965971172721543"/>
    <n v="0.3965971172721543"/>
    <n v="7.8"/>
    <n v="0.52625745891475817"/>
    <n v="0.52625745891475817"/>
    <n v="13.8"/>
    <n v="-0.34576011090112962"/>
    <n v="-0.34576011090112962"/>
    <n v="29.6"/>
    <n v="-0.27802903710509491"/>
    <n v="-0.27802903710509491"/>
    <n v="32.9"/>
    <n v="-0.10149107009824698"/>
    <n v="-0.10149107009824698"/>
    <n v="48.6"/>
    <n v="-0.93140412268471195"/>
    <n v="-0.93140412268471195"/>
    <n v="28.3"/>
    <n v="-1.2173310954880925"/>
    <n v="-1.2173310954880925"/>
    <n v="84"/>
    <n v="0.84006931239217475"/>
    <n v="0.84006931239217475"/>
    <n v="24.5"/>
    <n v="-1.2572050601694511"/>
    <n v="-1.2572050601694511"/>
    <n v="45.2"/>
    <n v="-1.5655657148750264"/>
    <n v="-1.5655657148750264"/>
    <n v="5.4"/>
    <n v="1.0238342831917038"/>
    <n v="1.0238342831917038"/>
    <n v="0.27943085103654935"/>
    <n v="-0.75007542942368366"/>
    <n v="-0.23971679486514974"/>
    <n v="-0.236787124417428"/>
    <n v="0.61124727092217934"/>
    <n v="0.45005605442002461"/>
    <n v="0.55444745087639624"/>
    <n v="0.51716440965046584"/>
  </r>
  <r>
    <x v="5"/>
    <n v="13089021303"/>
    <n v="67.400000000000006"/>
    <n v="-0.23004857621121638"/>
    <n v="-0.23004857621121638"/>
    <n v="47.2"/>
    <n v="-2.2829826012690324"/>
    <n v="-2.2829826012690324"/>
    <n v="21.1"/>
    <n v="-1.1950417117798342"/>
    <n v="-1.1950417117798342"/>
    <n v="11.1"/>
    <n v="-1.1768038887892678"/>
    <n v="-1.1768038887892678"/>
    <n v="8.1999999999999993"/>
    <n v="0.38341032180534629"/>
    <n v="0.38341032180534629"/>
    <n v="24.6"/>
    <n v="-1.6351964721759504"/>
    <n v="-1.6351964721759504"/>
    <n v="47.9"/>
    <n v="-1.1974381320870646"/>
    <n v="-1.1974381320870646"/>
    <n v="61.5"/>
    <n v="-1.5126348715731688"/>
    <n v="-1.5126348715731688"/>
    <n v="54"/>
    <n v="-1.4284098724680743"/>
    <n v="-1.4284098724680743"/>
    <n v="41.2"/>
    <n v="-2.3075354775576979"/>
    <n v="-2.3075354775576979"/>
    <n v="41.8"/>
    <n v="-3.1245616046255078"/>
    <n v="-3.1"/>
    <n v="35.6"/>
    <n v="-2.398875427793191"/>
    <n v="-2.398875427793191"/>
    <n v="54.2"/>
    <n v="-2.2118953512121702"/>
    <n v="-2.2118953512121702"/>
    <n v="11.5"/>
    <n v="0.10863766308220854"/>
    <n v="0.10863766308220854"/>
    <n v="-1.0477287229295742"/>
    <n v="-1.7495267405329802"/>
    <n v="-1.9005332789807883"/>
    <n v="-1.5659295808144476"/>
    <n v="0.22337689149037984"/>
    <n v="0.21751158664860459"/>
    <n v="9.0297900313332236E-2"/>
    <n v="0.1204040378629237"/>
  </r>
  <r>
    <x v="5"/>
    <n v="13089021305"/>
    <n v="73.599999999999994"/>
    <n v="0.36262061247280697"/>
    <n v="0.36262061247280697"/>
    <n v="78.599999999999994"/>
    <n v="0.39172661103041351"/>
    <n v="0.39172661103041351"/>
    <n v="54.5"/>
    <n v="0.40552093420594681"/>
    <n v="0.40552093420594681"/>
    <n v="32.4"/>
    <n v="-4.4593029697771659E-2"/>
    <n v="-4.4593029697771659E-2"/>
    <n v="6.6"/>
    <n v="0.95479887024299426"/>
    <n v="0.95479887024299426"/>
    <n v="14.1"/>
    <n v="-0.38157778760320787"/>
    <n v="-0.38157778760320787"/>
    <n v="49.6"/>
    <n v="-1.2828477201454993"/>
    <n v="-1.2828477201454993"/>
    <n v="43.4"/>
    <n v="-0.61956833987050852"/>
    <n v="-0.61956833987050852"/>
    <n v="50.4"/>
    <n v="-1.0970727059458325"/>
    <n v="-1.0970727059458325"/>
    <n v="36.1"/>
    <n v="-1.8765244427859933"/>
    <n v="-1.8765244427859933"/>
    <n v="81.2"/>
    <n v="0.57701323259005388"/>
    <n v="0.57701323259005388"/>
    <n v="38.6"/>
    <n v="-2.7074349866104179"/>
    <n v="-2.7074349866104179"/>
    <n v="61.1"/>
    <n v="-2.7074147390706469"/>
    <n v="-2.7074147390706469"/>
    <n v="11.1"/>
    <n v="0.16865055620414271"/>
    <n v="0.16865055620414271"/>
    <n v="5.7949784357954712E-2"/>
    <n v="-1.1977218295341114"/>
    <n v="-1.1672964842217171"/>
    <n v="-0.7690228431326247"/>
    <n v="0.5465180951284484"/>
    <n v="0.34590121195157764"/>
    <n v="0.29521610289544731"/>
    <n v="0.35828750325137182"/>
  </r>
  <r>
    <x v="5"/>
    <n v="13089021306"/>
    <n v="73.5"/>
    <n v="0.35306143201016199"/>
    <n v="0.35306143201016199"/>
    <n v="78.099999999999994"/>
    <n v="0.34913570000653699"/>
    <n v="0.34913570000653699"/>
    <n v="28.2"/>
    <n v="-0.85480234691459334"/>
    <n v="-0.85480234691459334"/>
    <n v="31.9"/>
    <n v="-7.1170749394755137E-2"/>
    <n v="-7.1170749394755137E-2"/>
    <n v="7.2"/>
    <n v="0.74052816457887605"/>
    <n v="0.74052816457887605"/>
    <n v="21.1"/>
    <n v="-1.2173235773183695"/>
    <n v="-1.2173235773183695"/>
    <n v="33.700000000000003"/>
    <n v="-0.48401686712837788"/>
    <n v="-0.48401686712837788"/>
    <n v="58.5"/>
    <n v="-1.3646127944953799"/>
    <n v="-1.3646127944953799"/>
    <n v="44.4"/>
    <n v="-0.54484409507542975"/>
    <n v="-0.54484409507542975"/>
    <n v="38.4"/>
    <n v="-2.0709019682712717"/>
    <n v="-2.0709019682712717"/>
    <n v="80.8"/>
    <n v="0.53943379261832181"/>
    <n v="0.53943379261832181"/>
    <n v="30.2"/>
    <n v="-1.8434682219221821"/>
    <n v="-1.8434682219221821"/>
    <n v="54.8"/>
    <n v="-2.2549839936346459"/>
    <n v="-2.2549839936346459"/>
    <n v="11.4"/>
    <n v="0.12364088636269201"/>
    <n v="0.12364088636269201"/>
    <n v="-0.16922689202293156"/>
    <n v="-1.3267862859473605"/>
    <n v="-0.85884438414395348"/>
    <n v="-0.78495252070474864"/>
    <n v="0.48012434309259966"/>
    <n v="0.31587150966271399"/>
    <n v="0.3814194281819025"/>
    <n v="0.35353235848449388"/>
  </r>
  <r>
    <x v="5"/>
    <n v="13089021307"/>
    <n v="67.400000000000006"/>
    <n v="-0.23004857621121638"/>
    <n v="-0.23004857621121638"/>
    <n v="47.2"/>
    <n v="-2.2829826012690324"/>
    <n v="-2.2829826012690324"/>
    <n v="21.1"/>
    <n v="-1.1950417117798342"/>
    <n v="-1.1950417117798342"/>
    <n v="11.1"/>
    <n v="-1.1768038887892678"/>
    <n v="-1.1768038887892678"/>
    <n v="5.5"/>
    <n v="1.3476284972938772"/>
    <n v="1.3476284972938772"/>
    <n v="19.2"/>
    <n v="-0.99047829153853983"/>
    <n v="-0.99047829153853983"/>
    <n v="49.3"/>
    <n v="-1.2677754398998928"/>
    <n v="-1.2677754398998928"/>
    <n v="47.9"/>
    <n v="-0.84160145548719201"/>
    <n v="-0.84160145548719201"/>
    <n v="53.4"/>
    <n v="-1.3731870113810338"/>
    <n v="-1.3731870113810338"/>
    <n v="40.299999999999997"/>
    <n v="-2.2314747067156318"/>
    <n v="-2.2314747067156318"/>
    <n v="41.8"/>
    <n v="-3.1245616046255078"/>
    <n v="-3.1"/>
    <n v="40.5"/>
    <n v="-2.9028560405279951"/>
    <n v="-2.9028560405279951"/>
    <n v="54.1"/>
    <n v="-2.2047139108084237"/>
    <n v="-2.2047139108084237"/>
    <n v="8.3000000000000007"/>
    <n v="0.58874080805768136"/>
    <n v="0.58874080805768136"/>
    <n v="-0.82792885888484358"/>
    <n v="-1.4820877245279525"/>
    <n v="-1.9047072858196843"/>
    <n v="-1.4049079564108267"/>
    <n v="0.2876147256879002"/>
    <n v="0.27973719278561071"/>
    <n v="8.9131387687253413E-2"/>
    <n v="0.16847036759058631"/>
  </r>
  <r>
    <x v="5"/>
    <n v="13089021308"/>
    <n v="67.400000000000006"/>
    <n v="-0.23004857621121638"/>
    <n v="-0.23004857621121638"/>
    <n v="47.2"/>
    <n v="-2.2829826012690324"/>
    <n v="-2.2829826012690324"/>
    <n v="15.1"/>
    <n v="-1.4825679356096151"/>
    <n v="-1.4825679356096151"/>
    <n v="11.1"/>
    <n v="-1.1768038887892678"/>
    <n v="-1.1768038887892678"/>
    <n v="9.1999999999999993"/>
    <n v="2.6292479031816276E-2"/>
    <n v="2.6292479031816276E-2"/>
    <n v="6.8"/>
    <n v="0.48998567881403199"/>
    <n v="0.48998567881403199"/>
    <n v="54"/>
    <n v="-1.503907830414388"/>
    <n v="-1.503907830414388"/>
    <n v="41.1"/>
    <n v="-0.50608474744420373"/>
    <n v="-0.50608474744420373"/>
    <n v="42.5"/>
    <n v="-0.3699717016331357"/>
    <n v="-0.3699717016331357"/>
    <n v="45"/>
    <n v="-2.6286809544464185"/>
    <n v="-2.6286809544464185"/>
    <n v="41.8"/>
    <n v="-3.1245616046255078"/>
    <n v="-3.1"/>
    <n v="34.799999999999997"/>
    <n v="-2.3165928787752637"/>
    <n v="-2.3165928787752637"/>
    <n v="46.9"/>
    <n v="-1.6876502017387089"/>
    <n v="-1.6876502017387089"/>
    <n v="2.8"/>
    <n v="1.4139180884842755"/>
    <n v="1.4139180884842755"/>
    <n v="-0.8800046677782386"/>
    <n v="-1.168245801174586"/>
    <n v="-1.4225812480074242"/>
    <n v="-1.1569439056534163"/>
    <n v="0.2723952568682339"/>
    <n v="0.35275946232424793"/>
    <n v="0.2238714904653579"/>
    <n v="0.24248975392118741"/>
  </r>
  <r>
    <x v="5"/>
    <n v="13089021405"/>
    <n v="78.400000000000006"/>
    <n v="0.82146127467979468"/>
    <n v="0.82146127467979468"/>
    <n v="79.400000000000006"/>
    <n v="0.45987206866861696"/>
    <n v="0.45987206866861696"/>
    <n v="44.1"/>
    <n v="-9.2857853765673543E-2"/>
    <n v="-9.2857853765673543E-2"/>
    <n v="39"/>
    <n v="0.30623287030241036"/>
    <n v="0.30623287030241036"/>
    <n v="8"/>
    <n v="0.45483389036005206"/>
    <n v="0.45483389036005206"/>
    <n v="6.4071999999999996"/>
    <n v="0.53688295684261989"/>
    <n v="0.53688295684261989"/>
    <n v="13.2"/>
    <n v="0.54592228298803669"/>
    <n v="0.54592228298803669"/>
    <n v="10"/>
    <n v="1.0284107849288757"/>
    <n v="1.0284107849288757"/>
    <n v="26.1"/>
    <n v="1.1394531680792983"/>
    <n v="1.1394531680792983"/>
    <n v="7"/>
    <n v="0.58277381444079057"/>
    <n v="0.58277381444079057"/>
    <n v="82.9"/>
    <n v="0.7367258524699134"/>
    <n v="0.7367258524699134"/>
    <n v="5.6"/>
    <n v="0.68672016037907857"/>
    <n v="0.68672016037907857"/>
    <n v="10.1"/>
    <n v="0.95511986683983385"/>
    <n v="0.95511986683983385"/>
    <n v="5.2"/>
    <n v="1.0538407297526708"/>
    <n v="1.0538407297526708"/>
    <n v="0.43319249858226527"/>
    <n v="0.91687925581632168"/>
    <n v="0.85810165236037417"/>
    <n v="0.736057802252987"/>
    <n v="0.6561850385768907"/>
    <n v="0.83790995562504378"/>
    <n v="0.86125554421664086"/>
    <n v="0.80756692665657559"/>
  </r>
  <r>
    <x v="5"/>
    <n v="13089021409"/>
    <n v="67.400000000000006"/>
    <n v="-0.23004857621121638"/>
    <n v="-0.23004857621121638"/>
    <n v="47.2"/>
    <n v="-2.2829826012690324"/>
    <n v="-2.2829826012690324"/>
    <n v="15.1"/>
    <n v="-1.4825679356096151"/>
    <n v="-1.4825679356096151"/>
    <n v="11.1"/>
    <n v="-1.1768038887892678"/>
    <n v="-1.1768038887892678"/>
    <n v="8.8000000000000007"/>
    <n v="0.16913961614122777"/>
    <n v="0.16913961614122777"/>
    <n v="16.7"/>
    <n v="-0.69199765235455357"/>
    <n v="-0.69199765235455357"/>
    <n v="68.3"/>
    <n v="-2.222353188788277"/>
    <n v="-2.222353188788277"/>
    <n v="47.5"/>
    <n v="-0.82186517854348684"/>
    <n v="-0.82186517854348684"/>
    <n v="34.5"/>
    <n v="0.36633311286073461"/>
    <n v="0.36633311286073461"/>
    <n v="46.7"/>
    <n v="-2.7723512993703201"/>
    <n v="-2.7723512993703201"/>
    <n v="41.8"/>
    <n v="-3.1245616046255078"/>
    <n v="-3.1"/>
    <n v="28.9"/>
    <n v="-1.7097590797680506"/>
    <n v="-1.7097590797680506"/>
    <n v="61.2"/>
    <n v="-2.7145961794743925"/>
    <n v="-2.7145961794743925"/>
    <n v="9.6999999999999993"/>
    <n v="0.37869568213091215"/>
    <n v="0.37869568213091215"/>
    <n v="-1.1310877466972475"/>
    <n v="-1.0759611216843574"/>
    <n v="-1.7864148942778826"/>
    <n v="-1.3311545875531625"/>
    <n v="0.19901471469410473"/>
    <n v="0.37423153548776439"/>
    <n v="0.12219064552475831"/>
    <n v="0.19048637791943687"/>
  </r>
  <r>
    <x v="5"/>
    <n v="13089021410"/>
    <n v="67.400000000000006"/>
    <n v="-0.23004857621121638"/>
    <n v="-0.23004857621121638"/>
    <n v="47.2"/>
    <n v="-2.2829826012690324"/>
    <n v="-2.2829826012690324"/>
    <n v="16.100000000000001"/>
    <n v="-1.4346468983046516"/>
    <n v="-1.4346468983046516"/>
    <n v="11.1"/>
    <n v="-1.1768038887892678"/>
    <n v="-1.1768038887892678"/>
    <n v="5.3"/>
    <n v="1.4190520658485832"/>
    <n v="1.4190520658485832"/>
    <n v="22.3"/>
    <n v="-1.3605942841266829"/>
    <n v="-1.3605942841266829"/>
    <n v="74.5"/>
    <n v="-2.5338469805308024"/>
    <n v="-2.5338469805308024"/>
    <n v="54.1"/>
    <n v="-1.1475137481146227"/>
    <n v="-1.1475137481146227"/>
    <n v="42.8"/>
    <n v="-0.39758313217665558"/>
    <n v="-0.39758313217665558"/>
    <n v="48"/>
    <n v="-2.8822168572533036"/>
    <n v="-2.8822168572533036"/>
    <n v="41.8"/>
    <n v="-3.1245616046255078"/>
    <n v="-3.1"/>
    <n v="34.4"/>
    <n v="-2.2754516042663"/>
    <n v="-2.2754516042663"/>
    <n v="47.2"/>
    <n v="-1.7091945229499472"/>
    <n v="-1.7091945229499472"/>
    <n v="5.2"/>
    <n v="1.0538407297526708"/>
    <n v="1.0538407297526708"/>
    <n v="-1.0856958804832959"/>
    <n v="-1.475771245848194"/>
    <n v="-1.5077013493658942"/>
    <n v="-1.3563894918991279"/>
    <n v="0.21228076100600987"/>
    <n v="0.28120686134919853"/>
    <n v="0.20008291588936919"/>
    <n v="0.18295354351019757"/>
  </r>
  <r>
    <x v="5"/>
    <n v="13089021411"/>
    <n v="79.8"/>
    <n v="0.95528980115683171"/>
    <n v="0.95528980115683171"/>
    <n v="83.5"/>
    <n v="0.80911753906440409"/>
    <n v="0.80911753906440409"/>
    <n v="62.9"/>
    <n v="0.8080576475676402"/>
    <n v="0.8080576475676402"/>
    <n v="46.3"/>
    <n v="0.69426757787836901"/>
    <n v="0.69426757787836901"/>
    <n v="8.1999999999999993"/>
    <n v="0.38341032180534629"/>
    <n v="0.38341032180534629"/>
    <n v="6.1136999999999997"/>
    <n v="0.57192458388281986"/>
    <n v="0.57192458388281986"/>
    <n v="9"/>
    <n v="0.75693420642652154"/>
    <n v="0.75693420642652154"/>
    <n v="12"/>
    <n v="0.92972940021034967"/>
    <n v="0.92972940021034967"/>
    <n v="21.9"/>
    <n v="1.5260131956885805"/>
    <n v="1.5260131956885805"/>
    <n v="1.5985"/>
    <n v="1.0392652074445869"/>
    <n v="1.0392652074445869"/>
    <n v="87.1"/>
    <n v="1.1313099721730939"/>
    <n v="1.1313099721730939"/>
    <n v="1.5"/>
    <n v="1.1084182240959553"/>
    <n v="1.1084182240959553"/>
    <n v="7.4"/>
    <n v="1.1490187577409767"/>
    <n v="1.1490187577409767"/>
    <n v="4.7"/>
    <n v="1.1288568461550885"/>
    <n v="1.1288568461550885"/>
    <n v="0.71128595396884753"/>
    <n v="1.1650026011145058"/>
    <n v="1.1294009500412785"/>
    <n v="1.0018965017082107"/>
    <n v="0.73745952596648856"/>
    <n v="0.89564134347022994"/>
    <n v="0.93707574969450202"/>
    <n v="0.88692204824172616"/>
  </r>
  <r>
    <x v="5"/>
    <n v="13089021412"/>
    <n v="79.8"/>
    <n v="0.95528980115683171"/>
    <n v="0.95528980115683171"/>
    <n v="83.5"/>
    <n v="0.80911753906440409"/>
    <n v="0.80911753906440409"/>
    <n v="62.9"/>
    <n v="0.8080576475676402"/>
    <n v="0.8080576475676402"/>
    <n v="46.3"/>
    <n v="0.69426757787836901"/>
    <n v="0.69426757787836901"/>
    <n v="7.4"/>
    <n v="0.66910459602416994"/>
    <n v="0.66910459602416994"/>
    <n v="10.199999999999999"/>
    <n v="8.4052009523810728E-2"/>
    <n v="8.4052009523810728E-2"/>
    <n v="1.8"/>
    <n v="1.118668932321067"/>
    <n v="1.118668932321067"/>
    <n v="5.4"/>
    <n v="1.2553779697814853"/>
    <n v="1.2553779697814853"/>
    <n v="23.4"/>
    <n v="1.3879560429709799"/>
    <n v="1.3879560429709799"/>
    <n v="9.5"/>
    <n v="0.37149389543505312"/>
    <n v="0.37149389543505312"/>
    <n v="87.1"/>
    <n v="1.1313099721730939"/>
    <n v="1.1313099721730939"/>
    <n v="7.3"/>
    <n v="0.51186974371598326"/>
    <n v="0.51186974371598326"/>
    <n v="11.3"/>
    <n v="0.86894258199488128"/>
    <n v="0.86894258199488128"/>
    <n v="3.6"/>
    <n v="1.2938923022404074"/>
    <n v="1.2938923022404074"/>
    <n v="0.73407972907661334"/>
    <n v="1.0049426360625062"/>
    <n v="0.9515036500310915"/>
    <n v="0.89684200505673706"/>
    <n v="0.7441211440365082"/>
    <n v="0.8583998500920107"/>
    <n v="0.88735866617815029"/>
    <n v="0.85556238400951135"/>
  </r>
  <r>
    <x v="5"/>
    <n v="13089021413"/>
    <n v="69"/>
    <n v="-7.7101688808888041E-2"/>
    <n v="-7.7101688808888041E-2"/>
    <n v="51.8"/>
    <n v="-1.8911462198493687"/>
    <n v="-1.8911462198493687"/>
    <n v="22.3"/>
    <n v="-1.1375364670138779"/>
    <n v="-1.1375364670138779"/>
    <n v="13.4"/>
    <n v="-1.0545463781831439"/>
    <n v="-1.0545463781831439"/>
    <n v="5.6"/>
    <n v="1.3119167130165243"/>
    <n v="1.3119167130165243"/>
    <n v="37.299999999999997"/>
    <n v="-3.1514781192305996"/>
    <n v="-3.1"/>
    <n v="62.9"/>
    <n v="-1.9510521443673678"/>
    <n v="-1.9510521443673678"/>
    <n v="61.9"/>
    <n v="-1.5323711485168741"/>
    <n v="-1.5323711485168741"/>
    <n v="52.4"/>
    <n v="-1.2811489095693001"/>
    <n v="-1.2811489095693001"/>
    <n v="52.2"/>
    <n v="-3.2371671211829427"/>
    <n v="-3.1"/>
    <n v="48.8"/>
    <n v="-2.4669214051202051"/>
    <n v="-2.4669214051202051"/>
    <n v="34.1"/>
    <n v="-2.2445956483845775"/>
    <n v="-2.2445956483845775"/>
    <n v="66.5"/>
    <n v="-3.0952125208729324"/>
    <n v="-3.0952125208729324"/>
    <n v="9.8000000000000007"/>
    <n v="0.36369245885042845"/>
    <n v="0.36369245885042845"/>
    <n v="-1.1284951693151604"/>
    <n v="-1.9711733526953914"/>
    <n v="-1.8607592788818217"/>
    <n v="-1.6534759336307909"/>
    <n v="0.19977241105000815"/>
    <n v="0.16594059676072426"/>
    <n v="0.10141356808674121"/>
    <n v="9.427070405443666E-2"/>
  </r>
  <r>
    <x v="5"/>
    <n v="13089021414"/>
    <n v="67.400000000000006"/>
    <n v="-0.23004857621121638"/>
    <n v="-0.23004857621121638"/>
    <n v="47.2"/>
    <n v="-2.2829826012690324"/>
    <n v="-2.2829826012690324"/>
    <n v="21.4"/>
    <n v="-1.1806654005883452"/>
    <n v="-1.1806654005883452"/>
    <n v="11.1"/>
    <n v="-1.1768038887892678"/>
    <n v="-1.1768038887892678"/>
    <n v="8.3000000000000007"/>
    <n v="0.34769853752799279"/>
    <n v="0.34769853752799279"/>
    <n v="15.8"/>
    <n v="-0.5845446222483186"/>
    <n v="-0.5845446222483186"/>
    <n v="51.7"/>
    <n v="-1.3883536818647417"/>
    <n v="-1.3883536818647417"/>
    <n v="49.7"/>
    <n v="-0.93041470173386553"/>
    <n v="-0.93041470173386553"/>
    <n v="44.9"/>
    <n v="-0.59086314598129663"/>
    <n v="-0.59086314598129663"/>
    <n v="41.6"/>
    <n v="-2.3413402645986157"/>
    <n v="-2.3413402645986157"/>
    <n v="41.8"/>
    <n v="-3.1245616046255078"/>
    <n v="-3.1"/>
    <n v="30.1"/>
    <n v="-1.8331829032949418"/>
    <n v="-1.8331829032949418"/>
    <n v="51"/>
    <n v="-1.9820892582922967"/>
    <n v="-1.9820892582922967"/>
    <n v="4.4000000000000004"/>
    <n v="1.1738665159965391"/>
    <n v="1.1738665159965391"/>
    <n v="-0.92795717620613272"/>
    <n v="-1.2875393707712592"/>
    <n v="-1.4353514113976746"/>
    <n v="-1.2169493194583556"/>
    <n v="0.25838084744567219"/>
    <n v="0.32500317310629562"/>
    <n v="0.22030260392377363"/>
    <n v="0.22457762555907784"/>
  </r>
  <r>
    <x v="5"/>
    <n v="13089021415"/>
    <n v="67.400000000000006"/>
    <n v="-0.23004857621121638"/>
    <n v="-0.23004857621121638"/>
    <n v="47.2"/>
    <n v="-2.2829826012690324"/>
    <n v="-2.2829826012690324"/>
    <n v="16.600000000000001"/>
    <n v="-1.4106863796521698"/>
    <n v="-1.4106863796521698"/>
    <n v="11.1"/>
    <n v="-1.1768038887892678"/>
    <n v="-1.1768038887892678"/>
    <n v="9.3000000000000007"/>
    <n v="-9.4193052455372357E-3"/>
    <n v="-9.4193052455372357E-3"/>
    <n v="22.7"/>
    <n v="-1.4083511863961204"/>
    <n v="-1.4083511863961204"/>
    <n v="38.299999999999997"/>
    <n v="-0.71512516422767058"/>
    <n v="-0.71512516422767058"/>
    <n v="27.3"/>
    <n v="0.17481680711362571"/>
    <n v="0.17481680711362571"/>
    <n v="35.700000000000003"/>
    <n v="0.25588739068665378"/>
    <n v="0.25588739068665378"/>
    <n v="17.8"/>
    <n v="-0.32995543566399521"/>
    <n v="-0.32995543566399521"/>
    <n v="41.8"/>
    <n v="-3.1245616046255078"/>
    <n v="-3.1"/>
    <n v="10.3"/>
    <n v="0.20331018489875627"/>
    <n v="0.20331018489875627"/>
    <n v="16.399999999999999"/>
    <n v="0.50268912140383337"/>
    <n v="0.50268912140383337"/>
    <n v="6"/>
    <n v="0.93381494350880268"/>
    <n v="0.93381494350880268"/>
    <n v="-1.0333453002558595"/>
    <n v="3.3582920712094753E-2"/>
    <n v="-0.36504643754715194"/>
    <n v="-0.45493627236363893"/>
    <n v="0.22758053340309237"/>
    <n v="0.63239151380792569"/>
    <n v="0.51942148751473305"/>
    <n v="0.45204502637615668"/>
  </r>
  <r>
    <x v="5"/>
    <n v="13089021416"/>
    <n v="67.400000000000006"/>
    <n v="-0.23004857621121638"/>
    <n v="-0.23004857621121638"/>
    <n v="47.2"/>
    <n v="-2.2829826012690324"/>
    <n v="-2.2829826012690324"/>
    <n v="16.600000000000001"/>
    <n v="-1.4106863796521698"/>
    <n v="-1.4106863796521698"/>
    <n v="11.1"/>
    <n v="-1.1768038887892678"/>
    <n v="-1.1768038887892678"/>
    <n v="7.6"/>
    <n v="0.59768102746946417"/>
    <n v="0.59768102746946417"/>
    <n v="5.2"/>
    <n v="0.68101328789178317"/>
    <n v="0.68101328789178317"/>
    <n v="49.1"/>
    <n v="-1.2577272530694892"/>
    <n v="-1.2577272530694892"/>
    <n v="57.8"/>
    <n v="-1.3300743098438956"/>
    <n v="-1.3300743098438956"/>
    <n v="35.6"/>
    <n v="0.26509120086782728"/>
    <n v="0.26509120086782728"/>
    <n v="42.4"/>
    <n v="-2.4089498386804515"/>
    <n v="-2.4089498386804515"/>
    <n v="41.8"/>
    <n v="-3.1245616046255078"/>
    <n v="-3.1"/>
    <n v="28.3"/>
    <n v="-1.6480471680046052"/>
    <n v="-1.6480471680046052"/>
    <n v="56.7"/>
    <n v="-2.3914313613058207"/>
    <n v="-2.3914313613058207"/>
    <n v="8.1"/>
    <n v="0.61874725461864855"/>
    <n v="0.61874725461864855"/>
    <n v="-0.72565062623284693"/>
    <n v="-1.1579776492188401"/>
    <n v="-1.6301828186729443"/>
    <n v="-1.1712703647082103"/>
    <n v="0.31750615523754405"/>
    <n v="0.35514857513545106"/>
    <n v="0.16585293354340111"/>
    <n v="0.23821318357041593"/>
  </r>
  <r>
    <x v="5"/>
    <n v="13089021417"/>
    <n v="67.400000000000006"/>
    <n v="-0.23004857621121638"/>
    <n v="-0.23004857621121638"/>
    <n v="47.2"/>
    <n v="-2.2829826012690324"/>
    <n v="-2.2829826012690324"/>
    <n v="16.600000000000001"/>
    <n v="-1.4106863796521698"/>
    <n v="-1.4106863796521698"/>
    <n v="11.1"/>
    <n v="-1.1768038887892678"/>
    <n v="-1.1768038887892678"/>
    <n v="6"/>
    <n v="1.1690695759071121"/>
    <n v="1.1690695759071121"/>
    <n v="35.799999999999997"/>
    <n v="-2.972389735720208"/>
    <n v="-2.972389735720208"/>
    <n v="65.5"/>
    <n v="-2.0816785731626206"/>
    <n v="-2.0816785731626206"/>
    <n v="67.400000000000006"/>
    <n v="-1.803744956492821"/>
    <n v="-1.803744956492821"/>
    <n v="53.2"/>
    <n v="-1.3547793910186874"/>
    <n v="-1.3547793910186874"/>
    <n v="50.6"/>
    <n v="-3.1019479730192705"/>
    <n v="-3.1"/>
    <n v="41.8"/>
    <n v="-3.1245616046255078"/>
    <n v="-3.1"/>
    <n v="25.8"/>
    <n v="-1.390914202323583"/>
    <n v="-1.390914202323583"/>
    <n v="50"/>
    <n v="-1.9102748542548362"/>
    <n v="-1.9102748542548362"/>
    <n v="8.4"/>
    <n v="0.57373758477719794"/>
    <n v="0.57373758477719794"/>
    <n v="-1.2836457398424861"/>
    <n v="-2.0861747825038361"/>
    <n v="-1.4568628679503053"/>
    <n v="-1.6088944634322093"/>
    <n v="0.15442872228795876"/>
    <n v="0.13918296885979634"/>
    <n v="0.21429078203595259"/>
    <n v="0.1075786535565335"/>
  </r>
  <r>
    <x v="5"/>
    <n v="13089021502"/>
    <n v="64.5"/>
    <n v="-0.50726480962793807"/>
    <n v="-0.50726480962793807"/>
    <n v="75.900000000000006"/>
    <n v="0.16173569150148118"/>
    <n v="0.16173569150148118"/>
    <n v="36.4"/>
    <n v="-0.46184984101389265"/>
    <n v="-0.46184984101389265"/>
    <n v="29.9"/>
    <n v="-0.17748162818268906"/>
    <n v="-0.17748162818268906"/>
    <n v="7"/>
    <n v="0.81195173313358204"/>
    <n v="0.81195173313358204"/>
    <n v="3.1"/>
    <n v="0.93173702480633169"/>
    <n v="0.93173702480633169"/>
    <n v="33.700000000000003"/>
    <n v="-0.48401686712837788"/>
    <n v="-0.48401686712837788"/>
    <n v="16.3"/>
    <n v="0.71756442306551871"/>
    <n v="0.71756442306551871"/>
    <n v="36.799999999999997"/>
    <n v="0.15464547869374715"/>
    <n v="0.15464547869374715"/>
    <n v="3.5"/>
    <n v="0.87856570104882292"/>
    <n v="0.87856570104882292"/>
    <n v="76.8"/>
    <n v="0.16363939290100599"/>
    <n v="0.16363939290100599"/>
    <n v="3.2"/>
    <n v="0.93356780743285994"/>
    <n v="0.93356780743285994"/>
    <n v="5.5"/>
    <n v="1.2854661254121516"/>
    <n v="1.2854661254121516"/>
    <n v="9.3000000000000007"/>
    <n v="0.43870857525284607"/>
    <n v="0.43870857525284607"/>
    <n v="3.9258757641213893E-2"/>
    <n v="0.58359186760269621"/>
    <n v="0.7053454752497158"/>
    <n v="0.44273203349787532"/>
    <n v="0.54105552998797546"/>
    <n v="0.76036326831214018"/>
    <n v="0.81856466799415561"/>
    <n v="0.72000668019388825"/>
  </r>
  <r>
    <x v="5"/>
    <n v="13089021503"/>
    <n v="64.5"/>
    <n v="-0.50726480962793807"/>
    <n v="-0.50726480962793807"/>
    <n v="75.900000000000006"/>
    <n v="0.16173569150148118"/>
    <n v="0.16173569150148118"/>
    <n v="36.4"/>
    <n v="-0.46184984101389265"/>
    <n v="-0.46184984101389265"/>
    <n v="29.9"/>
    <n v="-0.17748162818268906"/>
    <n v="-0.17748162818268906"/>
    <n v="6.2"/>
    <n v="1.0976460073524061"/>
    <n v="1.0976460073524061"/>
    <n v="9.1999999999999993"/>
    <n v="0.20344426519740524"/>
    <n v="0.20344426519740524"/>
    <n v="10"/>
    <n v="0.70669327227450129"/>
    <n v="0.70669327227450129"/>
    <n v="34.799999999999997"/>
    <n v="-0.19523838558084661"/>
    <n v="-0.19523838558084661"/>
    <n v="34.9"/>
    <n v="0.32951787213604122"/>
    <n v="0.32951787213604122"/>
    <n v="12.2"/>
    <n v="0.14331158290885676"/>
    <n v="0.14331158290885676"/>
    <n v="76.8"/>
    <n v="0.16363939290100599"/>
    <n v="0.16363939290100599"/>
    <n v="11.9"/>
    <n v="3.8745086862901942E-2"/>
    <n v="3.8745086862901942E-2"/>
    <n v="27.3"/>
    <n v="-0.28008788260448514"/>
    <n v="-0.28008788260448514"/>
    <n v="11"/>
    <n v="0.18365377948462619"/>
    <n v="0.18365377948462619"/>
    <n v="0.14613185107161059"/>
    <n v="9.2530356488017121E-2"/>
    <n v="2.6487594161012248E-2"/>
    <n v="8.8383267240213323E-2"/>
    <n v="0.57228983527653932"/>
    <n v="0.646106939388575"/>
    <n v="0.62884377865020291"/>
    <n v="0.61423054794696852"/>
  </r>
  <r>
    <x v="5"/>
    <n v="13089021504"/>
    <n v="64.5"/>
    <n v="-0.50726480962793807"/>
    <n v="-0.50726480962793807"/>
    <n v="75.900000000000006"/>
    <n v="0.16173569150148118"/>
    <n v="0.16173569150148118"/>
    <n v="36.4"/>
    <n v="-0.46184984101389265"/>
    <n v="-0.46184984101389265"/>
    <n v="29.9"/>
    <n v="-0.17748162818268906"/>
    <n v="-0.17748162818268906"/>
    <n v="6.1"/>
    <n v="1.1333577916297592"/>
    <n v="1.1333577916297592"/>
    <n v="2.1"/>
    <n v="1.0511292804799262"/>
    <n v="1.0511292804799262"/>
    <n v="42.1"/>
    <n v="-0.90604071400534758"/>
    <n v="-0.90604071400534758"/>
    <n v="15.2"/>
    <n v="0.77183918466070811"/>
    <n v="0.77183918466070811"/>
    <n v="45.9"/>
    <n v="-0.68290124779303041"/>
    <n v="-0.68290124779303041"/>
    <n v="4.2"/>
    <n v="0.81940732372721659"/>
    <n v="0.81940732372721659"/>
    <n v="76.8"/>
    <n v="0.16363939290100599"/>
    <n v="0.16363939290100599"/>
    <n v="3.4"/>
    <n v="0.91299717017837823"/>
    <n v="0.91299717017837823"/>
    <n v="5"/>
    <n v="1.3213733274308819"/>
    <n v="1.3213733274308819"/>
    <n v="5"/>
    <n v="1.0838471763136379"/>
    <n v="1.0838471763136379"/>
    <n v="4.1940824397328443E-2"/>
    <n v="0.30278175353163145"/>
    <n v="0.87046426670597599"/>
    <n v="0.40506228154497864"/>
    <n v="0.5418393801524638"/>
    <n v="0.69502658027577169"/>
    <n v="0.86471053274016285"/>
    <n v="0.70876193760211936"/>
  </r>
  <r>
    <x v="5"/>
    <n v="13089021602"/>
    <n v="71.099999999999994"/>
    <n v="0.12364110090666809"/>
    <n v="0.12364110090666809"/>
    <n v="77.2"/>
    <n v="0.27247206016355996"/>
    <n v="0.27247206016355996"/>
    <n v="64.2"/>
    <n v="0.87035499606409295"/>
    <n v="0.87035499606409295"/>
    <n v="32.6"/>
    <n v="-3.3961941818978117E-2"/>
    <n v="-3.3961941818978117E-2"/>
    <n v="6.4"/>
    <n v="1.0262224387976999"/>
    <n v="1.0262224387976999"/>
    <n v="4.3888999999999996"/>
    <n v="0.77785234646863566"/>
    <n v="0.77785234646863566"/>
    <n v="13.1"/>
    <n v="0.55094637640323874"/>
    <n v="0.55094637640323874"/>
    <n v="11.1"/>
    <n v="0.97413602333368643"/>
    <n v="0.97413602333368643"/>
    <n v="33.6"/>
    <n v="0.44916740449129489"/>
    <n v="0.44916740449129489"/>
    <n v="2.1703999999999999"/>
    <n v="0.99093281317283433"/>
    <n v="0.99093281317283433"/>
    <n v="84.1"/>
    <n v="0.84946417238510707"/>
    <n v="0.84946417238510707"/>
    <n v="3.2"/>
    <n v="0.93356780743285994"/>
    <n v="0.93356780743285994"/>
    <n v="7.1"/>
    <n v="1.1705630789522152"/>
    <n v="1.1705630789522152"/>
    <n v="10.4"/>
    <n v="0.27367311916752729"/>
    <n v="0.27367311916752729"/>
    <n v="0.51250391099784542"/>
    <n v="0.80474541366593855"/>
    <n v="0.80681704448442748"/>
    <n v="0.70802212304940382"/>
    <n v="0.67936427657535625"/>
    <n v="0.81181953545931984"/>
    <n v="0.84692299879450239"/>
    <n v="0.79919803703861625"/>
  </r>
  <r>
    <x v="5"/>
    <n v="13089021603"/>
    <n v="71.5"/>
    <n v="0.16187782275725085"/>
    <n v="0.16187782275725085"/>
    <n v="77.2"/>
    <n v="0.27247206016355996"/>
    <n v="0.27247206016355996"/>
    <n v="58.8"/>
    <n v="0.61158139461728978"/>
    <n v="0.61158139461728978"/>
    <n v="32.700000000000003"/>
    <n v="-2.8646397879581349E-2"/>
    <n v="-2.8646397879581349E-2"/>
    <n v="8.5"/>
    <n v="0.27627496897328702"/>
    <n v="0.27627496897328702"/>
    <n v="10.9108"/>
    <n v="-8.1200580898033235E-4"/>
    <n v="-8.1200580898033235E-4"/>
    <n v="2.2999999999999998"/>
    <n v="1.0935484652450569"/>
    <n v="1.0935484652450569"/>
    <n v="10.7"/>
    <n v="0.9938723002773916"/>
    <n v="0.9938723002773916"/>
    <n v="40.799999999999997"/>
    <n v="-0.21350692855318798"/>
    <n v="-0.21350692855318798"/>
    <n v="4.7"/>
    <n v="0.77715133992606911"/>
    <n v="0.77715133992606911"/>
    <n v="84.4"/>
    <n v="0.87764875236390683"/>
    <n v="0.87764875236390683"/>
    <n v="1.9"/>
    <n v="1.0672769495869918"/>
    <n v="1.0672769495869918"/>
    <n v="10"/>
    <n v="0.96230130724357976"/>
    <n v="0.96230130724357976"/>
    <n v="4.2"/>
    <n v="1.2038729625575062"/>
    <n v="1.2038729625575062"/>
    <n v="0.34089947258112607"/>
    <n v="0.51917223721675754"/>
    <n v="1.0277749929379962"/>
    <n v="0.62928223424529328"/>
    <n v="0.62921184581530598"/>
    <n v="0.74537461554274931"/>
    <n v="0.90867427200797313"/>
    <n v="0.77569350792958836"/>
  </r>
  <r>
    <x v="5"/>
    <n v="13089021604"/>
    <n v="72.400000000000006"/>
    <n v="0.2479104469210614"/>
    <n v="0.2479104469210614"/>
    <n v="77.400000000000006"/>
    <n v="0.28950842457311077"/>
    <n v="0.28950842457311077"/>
    <n v="66"/>
    <n v="0.95661286321302708"/>
    <n v="0.95661286321302708"/>
    <n v="33"/>
    <n v="-1.2699766061391412E-2"/>
    <n v="-1.2699766061391412E-2"/>
    <n v="6.9"/>
    <n v="0.84766351741093493"/>
    <n v="0.84766351741093493"/>
    <n v="3.8818999999999999"/>
    <n v="0.83838422009514812"/>
    <n v="0.83838422009514812"/>
    <n v="-4.0144000000000002"/>
    <n v="1.4107898198545734"/>
    <n v="1.4107898198545734"/>
    <n v="3.5"/>
    <n v="1.3491252852640852"/>
    <n v="1.3491252852640852"/>
    <n v="13.5"/>
    <n v="2.2991332509071443"/>
    <n v="2.2991332509071443"/>
    <n v="-0.21249999999999999"/>
    <n v="1.1923163807723431"/>
    <n v="1.1923163807723431"/>
    <n v="85.5"/>
    <n v="0.98099221228616817"/>
    <n v="0.98099221228616817"/>
    <n v="0.5"/>
    <n v="1.2112714103683644"/>
    <n v="1.2112714103683644"/>
    <n v="2"/>
    <n v="1.5368165395432629"/>
    <n v="1.5368165395432629"/>
    <n v="4.5"/>
    <n v="1.1588632927160556"/>
    <n v="1.1588632927160556"/>
    <n v="0.65402421800092347"/>
    <n v="1.6135249723145242"/>
    <n v="1.2219858637284626"/>
    <n v="1.1631783513479701"/>
    <n v="0.72072443872266245"/>
    <n v="1"/>
    <n v="0.96295052062062825"/>
    <n v="0.93506605742424476"/>
  </r>
  <r>
    <x v="5"/>
    <n v="13089021605"/>
    <n v="72.400000000000006"/>
    <n v="0.2479104469210614"/>
    <n v="0.2479104469210614"/>
    <n v="77.400000000000006"/>
    <n v="0.28950842457311077"/>
    <n v="0.28950842457311077"/>
    <n v="63.4"/>
    <n v="0.83201816622012192"/>
    <n v="0.83201816622012192"/>
    <n v="33"/>
    <n v="-1.2699766061391412E-2"/>
    <n v="-1.2699766061391412E-2"/>
    <n v="8"/>
    <n v="0.45483389036005206"/>
    <n v="0.45483389036005206"/>
    <n v="5.3"/>
    <n v="0.66907406232442368"/>
    <n v="0.66907406232442368"/>
    <n v="32.1"/>
    <n v="-0.40363137248514547"/>
    <n v="-0.40363137248514547"/>
    <n v="27.9"/>
    <n v="0.14521239169806802"/>
    <n v="0.14521239169806802"/>
    <n v="48.4"/>
    <n v="-0.91299650232236484"/>
    <n v="-0.91299650232236484"/>
    <n v="11.9"/>
    <n v="0.16866517318954516"/>
    <n v="0.16866517318954516"/>
    <n v="85.5"/>
    <n v="0.98099221228616817"/>
    <n v="0.98099221228616817"/>
    <n v="4.7"/>
    <n v="0.77928802802424657"/>
    <n v="0.77928802802424657"/>
    <n v="22.6"/>
    <n v="5.7439816371578668E-2"/>
    <n v="5.7439816371578668E-2"/>
    <n v="10.6"/>
    <n v="0.24366667260656036"/>
    <n v="0.24366667260656036"/>
    <n v="0.29671626455031891"/>
    <n v="-0.19970631247825055"/>
    <n v="0.51534668232213843"/>
    <n v="0.20411887813140228"/>
    <n v="0.61629903713759027"/>
    <n v="0.57811161045891823"/>
    <n v="0.76546557174342289"/>
    <n v="0.64877861597778186"/>
  </r>
  <r>
    <x v="5"/>
    <n v="13089021703"/>
    <n v="72.400000000000006"/>
    <n v="0.2479104469210614"/>
    <n v="0.2479104469210614"/>
    <n v="77.400000000000006"/>
    <n v="0.28950842457311077"/>
    <n v="0.28950842457311077"/>
    <n v="66.5"/>
    <n v="0.9805733818655088"/>
    <n v="0.9805733818655088"/>
    <n v="33"/>
    <n v="-1.2699766061391412E-2"/>
    <n v="-1.2699766061391412E-2"/>
    <n v="4.3"/>
    <n v="1.7761699086221132"/>
    <n v="1.7761699086221132"/>
    <n v="3.1208"/>
    <n v="0.92925366588832081"/>
    <n v="0.92925366588832081"/>
    <n v="3.2"/>
    <n v="1.0483316245082388"/>
    <n v="1.0483316245082388"/>
    <n v="7.7"/>
    <n v="1.1418943773551806"/>
    <n v="1.1418943773551806"/>
    <n v="17.3"/>
    <n v="1.9493884640225556"/>
    <n v="1.9493884640225556"/>
    <n v="2.9786000000000001"/>
    <n v="0.92263024095665958"/>
    <n v="0.92263024095665958"/>
    <n v="85.5"/>
    <n v="0.98099221228616817"/>
    <n v="0.98099221228616817"/>
    <n v="3"/>
    <n v="0.95413844468734188"/>
    <n v="0.95413844468734188"/>
    <n v="6.4"/>
    <n v="1.2208331617784371"/>
    <n v="1.2208331617784371"/>
    <n v="12.1"/>
    <n v="1.8618323399307413E-2"/>
    <n v="1.8618323399307413E-2"/>
    <n v="0.75129252661670887"/>
    <n v="1.3379710274447987"/>
    <n v="0.79364553553781358"/>
    <n v="0.96096969653310715"/>
    <n v="0.74915168779622188"/>
    <n v="0.93588627605988706"/>
    <n v="0.8432419479280886"/>
    <n v="0.8747050474535879"/>
  </r>
  <r>
    <x v="5"/>
    <n v="13089021704"/>
    <n v="71.2"/>
    <n v="0.13320028136931447"/>
    <n v="0.13320028136931447"/>
    <n v="76.400000000000006"/>
    <n v="0.20432660252535773"/>
    <n v="0.20432660252535773"/>
    <n v="65.900000000000006"/>
    <n v="0.95182075948253098"/>
    <n v="0.95182075948253098"/>
    <n v="32.200000000000003"/>
    <n v="-5.5224117576564827E-2"/>
    <n v="-5.5224117576564827E-2"/>
    <n v="6.6"/>
    <n v="0.95479887024299426"/>
    <n v="0.95479887024299426"/>
    <n v="7.7"/>
    <n v="0.38253264870779685"/>
    <n v="0.38253264870779685"/>
    <n v="9.6"/>
    <n v="0.72678964593530948"/>
    <n v="0.72678964593530948"/>
    <n v="13.1"/>
    <n v="0.87545463861516049"/>
    <n v="0.87545463861516049"/>
    <n v="27.5"/>
    <n v="1.0105998255428712"/>
    <n v="1.0105998255428712"/>
    <n v="4.5"/>
    <n v="0.79405373344652797"/>
    <n v="0.79405373344652797"/>
    <n v="85.2"/>
    <n v="0.95280763230736976"/>
    <n v="0.95280763230736976"/>
    <n v="2.7"/>
    <n v="0.98499440056906451"/>
    <n v="0.98499440056906451"/>
    <n v="15"/>
    <n v="0.60322928705627776"/>
    <n v="0.60322928705627776"/>
    <n v="6.1"/>
    <n v="0.91881172022831914"/>
    <n v="0.91881172022831914"/>
    <n v="0.47117781295524841"/>
    <n v="0.89336939920151981"/>
    <n v="0.86496076004025779"/>
    <n v="0.74316932406567526"/>
    <n v="0.66728647550105447"/>
    <n v="0.83243986715439733"/>
    <n v="0.86317246386268887"/>
    <n v="0.8096897766376272"/>
  </r>
  <r>
    <x v="5"/>
    <n v="13089021705"/>
    <n v="72.400000000000006"/>
    <n v="0.2479104469210614"/>
    <n v="0.2479104469210614"/>
    <n v="77.400000000000006"/>
    <n v="0.28950842457311077"/>
    <n v="0.28950842457311077"/>
    <n v="51.1"/>
    <n v="0.24258940736907098"/>
    <n v="0.24258940736907098"/>
    <n v="33"/>
    <n v="-1.2699766061391412E-2"/>
    <n v="-1.2699766061391412E-2"/>
    <n v="9.1"/>
    <n v="6.2004263309169153E-2"/>
    <n v="6.2004263309169153E-2"/>
    <n v="15"/>
    <n v="-0.48903081770944296"/>
    <n v="-0.48903081770944296"/>
    <n v="24.2"/>
    <n v="-6.7279926841856737E-3"/>
    <n v="-6.7279926841856737E-3"/>
    <n v="24.5"/>
    <n v="0.31297074571956213"/>
    <n v="0.31297074571956213"/>
    <n v="39.4"/>
    <n v="-8.4653586016760818E-2"/>
    <n v="-8.4653586016760818E-2"/>
    <n v="27.6"/>
    <n v="-1.158172718166486"/>
    <n v="-1.158172718166486"/>
    <n v="85.5"/>
    <n v="0.98099221228616817"/>
    <n v="0.98099221228616817"/>
    <n v="9.5"/>
    <n v="0.28559273391668355"/>
    <n v="0.28559273391668355"/>
    <n v="29.8"/>
    <n v="-0.45962389269813614"/>
    <n v="-0.45962389269813614"/>
    <n v="10.199999999999999"/>
    <n v="0.30367956572849453"/>
    <n v="0.30367956572849453"/>
    <n v="4.7650566531056031E-2"/>
    <n v="-0.30995185282122822"/>
    <n v="0.27766015480830253"/>
    <n v="5.1196228393767806E-3"/>
    <n v="0.54350808668279338"/>
    <n v="0.55246054550131085"/>
    <n v="0.69903915077784151"/>
    <n v="0.58937563916735336"/>
  </r>
  <r>
    <x v="5"/>
    <n v="13089021706"/>
    <n v="72.400000000000006"/>
    <n v="0.2479104469210614"/>
    <n v="0.2479104469210614"/>
    <n v="77.400000000000006"/>
    <n v="0.28950842457311077"/>
    <n v="0.28950842457311077"/>
    <n v="57.5"/>
    <n v="0.54928404612083737"/>
    <n v="0.54928404612083737"/>
    <n v="33"/>
    <n v="-1.2699766061391412E-2"/>
    <n v="-1.2699766061391412E-2"/>
    <n v="5.8"/>
    <n v="1.2404931444618181"/>
    <n v="1.2404931444618181"/>
    <n v="11.9133"/>
    <n v="-0.12050274212175877"/>
    <n v="-0.12050274212175877"/>
    <n v="15.6"/>
    <n v="0.42534404102318812"/>
    <n v="0.42534404102318812"/>
    <n v="11.7"/>
    <n v="0.94453160791812862"/>
    <n v="0.94453160791812862"/>
    <n v="33"/>
    <n v="0.50439026557833533"/>
    <n v="0.50439026557833533"/>
    <n v="7.4"/>
    <n v="0.54896902739987252"/>
    <n v="0.54896902739987252"/>
    <n v="85.5"/>
    <n v="0.98099221228616817"/>
    <n v="0.98099221228616817"/>
    <n v="4.0999999999999996"/>
    <n v="0.84099993978769205"/>
    <n v="0.84099993978769205"/>
    <n v="13.9"/>
    <n v="0.68222513149748421"/>
    <n v="0.68222513149748421"/>
    <n v="4"/>
    <n v="1.2338794091184733"/>
    <n v="1.2338794091184733"/>
    <n v="0.3741910849881237"/>
    <n v="0.6659636336321122"/>
    <n v="0.9345241731724544"/>
    <n v="0.6582262972642301"/>
    <n v="0.63894152006812355"/>
    <n v="0.77952888276257515"/>
    <n v="0.88261339984191867"/>
    <n v="0.78433355787244052"/>
  </r>
  <r>
    <x v="5"/>
    <n v="13089021805"/>
    <n v="61.9"/>
    <n v="-0.75580350165672261"/>
    <n v="-0.75580350165672261"/>
    <n v="68.400000000000006"/>
    <n v="-0.47712797385666689"/>
    <n v="-0.47712797385666689"/>
    <n v="34.9"/>
    <n v="-0.53373139697133787"/>
    <n v="-0.53373139697133787"/>
    <n v="25.3"/>
    <n v="-0.42199664939493697"/>
    <n v="-0.42199664939493697"/>
    <n v="11.3"/>
    <n v="-0.72365499079259732"/>
    <n v="-0.72365499079259732"/>
    <n v="6.4"/>
    <n v="0.53774258108346973"/>
    <n v="0.53774258108346973"/>
    <n v="21"/>
    <n v="0.15404299660227896"/>
    <n v="0.15404299660227896"/>
    <n v="32"/>
    <n v="-5.7084446974910344E-2"/>
    <n v="-5.7084446974910344E-2"/>
    <n v="40.4"/>
    <n v="-0.17669168782849462"/>
    <n v="-0.17669168782849462"/>
    <n v="10.8"/>
    <n v="0.2616283375520696"/>
    <n v="0.2616283375520696"/>
    <n v="82.5"/>
    <n v="0.69914641249818132"/>
    <n v="0.69914641249818132"/>
    <n v="8.3000000000000007"/>
    <n v="0.40901655744357424"/>
    <n v="0.40901655744357424"/>
    <n v="27.2"/>
    <n v="-0.27290644220073901"/>
    <n v="-0.27290644220073901"/>
    <n v="7.3"/>
    <n v="0.73877304086251683"/>
    <n v="0.73877304086251683"/>
    <n v="-0.31721841928378752"/>
    <n v="9.2840675828882082E-3"/>
    <n v="0.39350739215088332"/>
    <n v="2.8524346816661328E-2"/>
    <n v="0.43687292784656467"/>
    <n v="0.62673784783582787"/>
    <n v="0.73141505965206222"/>
    <n v="0.59636214911000052"/>
  </r>
  <r>
    <x v="5"/>
    <n v="13089021806"/>
    <n v="62.1"/>
    <n v="-0.73668514073143121"/>
    <n v="-0.73668514073143121"/>
    <n v="68.599999999999994"/>
    <n v="-0.46009160944711724"/>
    <n v="-0.46009160944711724"/>
    <n v="40"/>
    <n v="-0.289334106716024"/>
    <n v="-0.289334106716024"/>
    <n v="25.3"/>
    <n v="-0.42199664939493697"/>
    <n v="-0.42199664939493697"/>
    <n v="7.5"/>
    <n v="0.63339281174681705"/>
    <n v="0.63339281174681705"/>
    <n v="15.4"/>
    <n v="-0.53678771997888075"/>
    <n v="-0.53678771997888075"/>
    <n v="52.1"/>
    <n v="-1.4084500555255497"/>
    <n v="-1.4084500555255497"/>
    <n v="51"/>
    <n v="-0.99455760180090735"/>
    <n v="-0.99455760180090735"/>
    <n v="46.7"/>
    <n v="-0.75653172924241785"/>
    <n v="-0.75653172924241785"/>
    <n v="30.8"/>
    <n v="-1.42861101449383"/>
    <n v="-1.42861101449383"/>
    <n v="82.8"/>
    <n v="0.72733099247697974"/>
    <n v="0.72733099247697974"/>
    <n v="15.6"/>
    <n v="-0.34181170234501118"/>
    <n v="-0.34181170234501118"/>
    <n v="36.700000000000003"/>
    <n v="-0.95514328055661313"/>
    <n v="-0.95514328055661313"/>
    <n v="16.5"/>
    <n v="-0.64152350094196797"/>
    <n v="-0.64152350094196797"/>
    <n v="-0.45999321000673182"/>
    <n v="-1.0599001151790517"/>
    <n v="-0.30278687284165312"/>
    <n v="-0.60756006600914558"/>
    <n v="0.39514613527593917"/>
    <n v="0.37796848411961342"/>
    <n v="0.53682121183869824"/>
    <n v="0.40648552083258516"/>
  </r>
  <r>
    <x v="5"/>
    <n v="13089021808"/>
    <n v="72.400000000000006"/>
    <n v="0.2479104469210614"/>
    <n v="0.2479104469210614"/>
    <n v="77.400000000000006"/>
    <n v="0.28950842457311077"/>
    <n v="0.28950842457311077"/>
    <n v="45.1"/>
    <n v="-4.4936816460710044E-2"/>
    <n v="-4.4936816460710044E-2"/>
    <n v="33"/>
    <n v="-1.2699766061391412E-2"/>
    <n v="-1.2699766061391412E-2"/>
    <n v="8.6"/>
    <n v="0.24056318469593416"/>
    <n v="0.24056318469593416"/>
    <n v="4.9000000000000004"/>
    <n v="0.71683096459386142"/>
    <n v="0.71683096459386142"/>
    <n v="17.5"/>
    <n v="0.32988626613434974"/>
    <n v="0.32988626613434974"/>
    <n v="21.8"/>
    <n v="0.4461906150895722"/>
    <n v="0.4461906150895722"/>
    <n v="31.1"/>
    <n v="0.67926265902062932"/>
    <n v="0.67926265902062932"/>
    <n v="11.4"/>
    <n v="0.21092115699069264"/>
    <n v="0.21092115699069264"/>
    <n v="85.5"/>
    <n v="0.98099221228616817"/>
    <n v="0.98099221228616817"/>
    <n v="6.7"/>
    <n v="0.57358165547942863"/>
    <n v="0.57358165547942863"/>
    <n v="16.100000000000001"/>
    <n v="0.52423344261507132"/>
    <n v="0.52423344261507132"/>
    <n v="4.5999999999999996"/>
    <n v="1.1438600694355721"/>
    <n v="1.1438600694355721"/>
    <n v="0.25243752919945944"/>
    <n v="0.44545814370029801"/>
    <n v="0.80566684495406005"/>
    <n v="0.50118750595127248"/>
    <n v="0.60335831002519524"/>
    <n v="0.72822340021740051"/>
    <n v="0.84660155172302654"/>
    <n v="0.73745613782877295"/>
  </r>
  <r>
    <x v="5"/>
    <n v="13089021809"/>
    <n v="63.3"/>
    <n v="-0.62197497517968503"/>
    <n v="-0.62197497517968503"/>
    <n v="69.599999999999994"/>
    <n v="-0.37490978739936415"/>
    <n v="-0.37490978739936415"/>
    <n v="61.9"/>
    <n v="0.76013661026267665"/>
    <n v="0.76013661026267665"/>
    <n v="26.2"/>
    <n v="-0.37415675394036679"/>
    <n v="-0.37415675394036679"/>
    <n v="6"/>
    <n v="1.1690695759071121"/>
    <n v="1.1690695759071121"/>
    <n v="5.3"/>
    <n v="0.66907406232442368"/>
    <n v="0.66907406232442368"/>
    <n v="8.8000000000000007"/>
    <n v="0.76698239325692552"/>
    <n v="0.76698239325692552"/>
    <n v="8.4"/>
    <n v="1.1073558927036964"/>
    <n v="1.1073558927036964"/>
    <n v="21.9"/>
    <n v="1.5260131956885805"/>
    <n v="1.5260131956885805"/>
    <n v="3.4"/>
    <n v="0.88701689780905246"/>
    <n v="0.88701689780905246"/>
    <n v="83.1"/>
    <n v="0.75551557245577816"/>
    <n v="0.75551557245577816"/>
    <n v="4.2"/>
    <n v="0.83071462116045103"/>
    <n v="0.83071462116045103"/>
    <n v="9.5"/>
    <n v="0.99820850926230997"/>
    <n v="0.99820850926230997"/>
    <n v="9.5"/>
    <n v="0.40870212869187911"/>
    <n v="0.40870212869187911"/>
    <n v="0.28488873217596028"/>
    <n v="1.173461995400443"/>
    <n v="0.74828520789260466"/>
    <n v="0.73554531182300265"/>
    <n v="0.61284236955987403"/>
    <n v="0.89760960877742979"/>
    <n v="0.83056506526749285"/>
    <n v="0.80741394388745291"/>
  </r>
  <r>
    <x v="5"/>
    <n v="13089021810"/>
    <n v="64.900000000000006"/>
    <n v="-0.46902808777735527"/>
    <n v="-0.46902808777735527"/>
    <n v="71"/>
    <n v="-0.25565523653250938"/>
    <n v="-0.25565523653250938"/>
    <n v="55.4"/>
    <n v="0.44864986778041388"/>
    <n v="0.44864986778041388"/>
    <n v="27.5"/>
    <n v="-0.30505468272820968"/>
    <n v="-0.30505468272820968"/>
    <n v="9.9"/>
    <n v="-0.22369001090965512"/>
    <n v="-0.22369001090965512"/>
    <n v="2.4"/>
    <n v="1.0153116037778478"/>
    <n v="1.0153116037778478"/>
    <n v="10.5"/>
    <n v="0.68157280519849117"/>
    <n v="0.68157280519849117"/>
    <n v="10.1"/>
    <n v="1.0234767156929494"/>
    <n v="1.0234767156929494"/>
    <n v="29.9"/>
    <n v="0.7897083811947101"/>
    <n v="0.7897083811947101"/>
    <n v="3.5"/>
    <n v="0.87856570104882292"/>
    <n v="0.87856570104882292"/>
    <n v="83.6"/>
    <n v="0.80248987242044267"/>
    <n v="0.80248987242044267"/>
    <n v="3.1"/>
    <n v="0.94385312606010097"/>
    <n v="0.94385312606010097"/>
    <n v="14.7"/>
    <n v="0.62477360826751593"/>
    <n v="0.62477360826751593"/>
    <n v="11.2"/>
    <n v="0.15364733292365923"/>
    <n v="0.15364733292365923"/>
    <n v="0.12744375125843191"/>
    <n v="0.89725026597882751"/>
    <n v="0.63119098491792969"/>
    <n v="0.55196166738506303"/>
    <n v="0.56682812554126216"/>
    <n v="0.83334283670297804"/>
    <n v="0.79784066044189483"/>
    <n v="0.75261265853933701"/>
  </r>
  <r>
    <x v="5"/>
    <n v="13089021812"/>
    <n v="68.7"/>
    <n v="-0.10577923019682443"/>
    <n v="-0.10577923019682443"/>
    <n v="74.2"/>
    <n v="1.6926594020300709E-2"/>
    <n v="1.6926594020300709E-2"/>
    <n v="46.3"/>
    <n v="1.2568428305245957E-2"/>
    <n v="1.2568428305245957E-2"/>
    <n v="30.3"/>
    <n v="-0.15621945242510216"/>
    <n v="-0.15621945242510216"/>
    <n v="8.8000000000000007"/>
    <n v="0.16913961614122777"/>
    <n v="0.16913961614122777"/>
    <n v="9.5"/>
    <n v="0.1676265884953268"/>
    <n v="0.1676265884953268"/>
    <n v="17.3"/>
    <n v="0.33993445296475372"/>
    <n v="0.33993445296475372"/>
    <n v="24.5"/>
    <n v="0.31297074571956213"/>
    <n v="0.31297074571956213"/>
    <n v="35.1"/>
    <n v="0.31111025177369417"/>
    <n v="0.31111025177369417"/>
    <n v="22.9"/>
    <n v="-0.76096647043569943"/>
    <n v="-0.76096647043569943"/>
    <n v="84.7"/>
    <n v="0.90583333234270524"/>
    <n v="0.90583333234270524"/>
    <n v="10"/>
    <n v="0.23416614078047904"/>
    <n v="0.23416614078047904"/>
    <n v="25.3"/>
    <n v="-0.13645907452956435"/>
    <n v="-0.13645907452956435"/>
    <n v="7.7"/>
    <n v="0.67876014774058258"/>
    <n v="0.67876014774058258"/>
    <n v="6.3456713900704051E-2"/>
    <n v="-4.5628490980814375E-2"/>
    <n v="0.42057513658355061"/>
    <n v="0.14613445316781343"/>
    <n v="0.54812752845745427"/>
    <n v="0.61396122574006007"/>
    <n v="0.7389797012204341"/>
    <n v="0.63146977004052707"/>
  </r>
  <r>
    <x v="5"/>
    <n v="13089021813"/>
    <n v="72.400000000000006"/>
    <n v="0.2479104469210614"/>
    <n v="0.2479104469210614"/>
    <n v="77.400000000000006"/>
    <n v="0.28950842457311077"/>
    <n v="0.28950842457311077"/>
    <n v="24.5"/>
    <n v="-1.0321101849429584"/>
    <n v="-1.0321101849429584"/>
    <n v="33"/>
    <n v="-1.2699766061391412E-2"/>
    <n v="-1.2699766061391412E-2"/>
    <n v="11.2"/>
    <n v="-0.68794320651524377"/>
    <n v="-0.68794320651524377"/>
    <n v="21.2"/>
    <n v="-1.2292628028857289"/>
    <n v="-1.2292628028857289"/>
    <n v="35.4"/>
    <n v="-0.56942645518681201"/>
    <n v="-0.56942645518681201"/>
    <n v="63.1"/>
    <n v="-1.5915799793479894"/>
    <n v="-1.5915799793479894"/>
    <n v="66.3"/>
    <n v="-2.5604785247523996"/>
    <n v="-2.5604785247523996"/>
    <n v="29.1"/>
    <n v="-1.2849406695699286"/>
    <n v="-1.2849406695699286"/>
    <n v="85.5"/>
    <n v="0.98099221228616817"/>
    <n v="0.98099221228616817"/>
    <n v="29"/>
    <n v="-1.7200443983952918"/>
    <n v="-1.7200443983952918"/>
    <n v="57.9"/>
    <n v="-2.4776086461507734"/>
    <n v="-2.4776086461507734"/>
    <n v="15.1"/>
    <n v="-0.43147837501519848"/>
    <n v="-0.43147837501519848"/>
    <n v="-0.42771764915685179"/>
    <n v="-1.8123330578901058"/>
    <n v="-0.91203480181877383"/>
    <n v="-1.0506951696219105"/>
    <n v="0.40457886234115992"/>
    <n v="0.20289830686183316"/>
    <n v="0.36655426475526676"/>
    <n v="0.27420590880505846"/>
  </r>
  <r>
    <x v="5"/>
    <n v="13089021814"/>
    <n v="70.8"/>
    <n v="9.4963559518731686E-2"/>
    <n v="9.4963559518731686E-2"/>
    <n v="76"/>
    <n v="0.170253873706256"/>
    <n v="0.170253873706256"/>
    <n v="28.8"/>
    <n v="-0.82604972453161518"/>
    <n v="-0.82604972453161518"/>
    <n v="31.9"/>
    <n v="-7.1170749394755137E-2"/>
    <n v="-7.1170749394755137E-2"/>
    <n v="7.8"/>
    <n v="0.52625745891475817"/>
    <n v="0.52625745891475817"/>
    <n v="35.6"/>
    <n v="-2.9485112845854897"/>
    <n v="-2.9485112845854897"/>
    <n v="45.2"/>
    <n v="-1.0617876098766104"/>
    <n v="-1.0617876098766104"/>
    <n v="64"/>
    <n v="-1.6359866024713265"/>
    <n v="-1.6359866024713265"/>
    <n v="48.8"/>
    <n v="-0.94981174304705829"/>
    <n v="-0.94981174304705829"/>
    <n v="35.6"/>
    <n v="-1.8342684589848459"/>
    <n v="-1.8342684589848459"/>
    <n v="85.2"/>
    <n v="0.95280763230736976"/>
    <n v="0.95280763230736976"/>
    <n v="21.1"/>
    <n v="-0.90750422684326071"/>
    <n v="-0.90750422684326071"/>
    <n v="50.3"/>
    <n v="-1.9318191754660741"/>
    <n v="-1.9318191754660741"/>
    <n v="11.5"/>
    <n v="0.10863766308220854"/>
    <n v="0.10863766308220854"/>
    <n v="-0.5880063537498178"/>
    <n v="-1.4733556015010769"/>
    <n v="-0.44446952672993911"/>
    <n v="-0.83527716066027791"/>
    <n v="0.3577335229496722"/>
    <n v="0.28176891447052754"/>
    <n v="0.49722506093714491"/>
    <n v="0.3385100237733184"/>
  </r>
  <r>
    <x v="5"/>
    <n v="13089021906"/>
    <n v="51.2"/>
    <n v="-1.7786358111597966"/>
    <n v="-1.7786358111597966"/>
    <n v="59.4"/>
    <n v="-1.2437643722864451"/>
    <n v="-1.2437643722864451"/>
    <n v="22.9"/>
    <n v="-1.1087838446309"/>
    <n v="-1.1087838446309"/>
    <n v="21.3"/>
    <n v="-0.63461840697080474"/>
    <n v="-0.63461840697080474"/>
    <n v="14.1"/>
    <n v="-1.723584950558481"/>
    <n v="-1.723584950558481"/>
    <n v="12.8"/>
    <n v="-0.22636785522753514"/>
    <n v="-0.22636785522753514"/>
    <n v="17.100000000000001"/>
    <n v="0.34998263979515776"/>
    <n v="0.34998263979515776"/>
    <n v="42.2"/>
    <n v="-0.56035950903939313"/>
    <n v="-0.56035950903939313"/>
    <n v="50"/>
    <n v="-1.0602574652211392"/>
    <n v="-1.0602574652211392"/>
    <n v="16.7"/>
    <n v="-0.23699227130147063"/>
    <n v="-0.23699227130147063"/>
    <n v="72.400000000000006"/>
    <n v="-0.24973444678804066"/>
    <n v="-0.24973444678804066"/>
    <n v="13.2"/>
    <n v="-9.4964055291229615E-2"/>
    <n v="-9.4964055291229615E-2"/>
    <n v="31.2"/>
    <n v="-0.56016405835058058"/>
    <n v="-0.56016405835058058"/>
    <n v="22.7"/>
    <n v="-1.5717233443319467"/>
    <n v="-1.5717233443319467"/>
    <n v="-0.90939608586268628"/>
    <n v="-0.61920308185400097"/>
    <n v="-0.61914647619044938"/>
    <n v="-0.71591521463571217"/>
    <n v="0.26380543789839817"/>
    <n v="0.48050640259937677"/>
    <n v="0.44840797105319247"/>
    <n v="0.37414058380400728"/>
  </r>
  <r>
    <x v="5"/>
    <n v="13089021907"/>
    <n v="61.6"/>
    <n v="-0.78448104304465904"/>
    <n v="-0.78448104304465904"/>
    <n v="69.2"/>
    <n v="-0.40898251621846465"/>
    <n v="-0.40898251621846465"/>
    <n v="23"/>
    <n v="-1.1039917409004034"/>
    <n v="-1.1039917409004034"/>
    <n v="24.8"/>
    <n v="-0.44857436909192044"/>
    <n v="-0.44857436909192044"/>
    <n v="10.5"/>
    <n v="-0.437960716573773"/>
    <n v="-0.437960716573773"/>
    <n v="7.7"/>
    <n v="0.38253264870779685"/>
    <n v="0.38253264870779685"/>
    <n v="25.7"/>
    <n v="-8.2089393912215994E-2"/>
    <n v="-8.2089393912215994E-2"/>
    <n v="25.4"/>
    <n v="0.26856412259622553"/>
    <n v="0.26856412259622553"/>
    <n v="31.7"/>
    <n v="0.62403979793358921"/>
    <n v="0.62403979793358921"/>
    <n v="11.6"/>
    <n v="0.1940187634702337"/>
    <n v="0.1940187634702337"/>
    <n v="78.2"/>
    <n v="0.29516743280206703"/>
    <n v="0.29516743280206703"/>
    <n v="6.5"/>
    <n v="0.59415229273391046"/>
    <n v="0.59415229273391046"/>
    <n v="22.2"/>
    <n v="8.6165577986562977E-2"/>
    <n v="8.6165577986562977E-2"/>
    <n v="15.8"/>
    <n v="-0.53650093797858334"/>
    <n v="-0.53650093797858334"/>
    <n v="-0.41193530443337717"/>
    <n v="0.36220756133334947"/>
    <n v="0.10974609138598929"/>
    <n v="2.000611609532053E-2"/>
    <n v="0.40919134764910514"/>
    <n v="0.70885330969573646"/>
    <n v="0.65211208941008003"/>
    <n v="0.59381938450888105"/>
  </r>
  <r>
    <x v="5"/>
    <n v="13089021908"/>
    <n v="51.2"/>
    <n v="-1.7786358111597966"/>
    <n v="-1.7786358111597966"/>
    <n v="59.4"/>
    <n v="-1.2437643722864451"/>
    <n v="-1.2437643722864451"/>
    <n v="31"/>
    <n v="-0.72062344246069554"/>
    <n v="-0.72062344246069554"/>
    <n v="21.3"/>
    <n v="-0.63461840697080474"/>
    <n v="-0.63461840697080474"/>
    <n v="13.3"/>
    <n v="-1.4378906763396573"/>
    <n v="-1.4378906763396573"/>
    <n v="6.8"/>
    <n v="0.48998567881403199"/>
    <n v="0.48998567881403199"/>
    <n v="56.9"/>
    <n v="-1.6496065394552466"/>
    <n v="-1.6496065394552466"/>
    <n v="51.6"/>
    <n v="-1.0241620172164652"/>
    <n v="-1.0241620172164652"/>
    <n v="43.6"/>
    <n v="-0.47121361362604297"/>
    <n v="-0.47121361362604297"/>
    <n v="21.8"/>
    <n v="-0.66800330607317515"/>
    <n v="-0.66800330607317515"/>
    <n v="72.400000000000006"/>
    <n v="-0.24973444678804066"/>
    <n v="-0.24973444678804066"/>
    <n v="12.5"/>
    <n v="-2.2966824900543404E-2"/>
    <n v="-2.2966824900543404E-2"/>
    <n v="27.3"/>
    <n v="-0.28008788260448514"/>
    <n v="-0.28008788260448514"/>
    <n v="21.8"/>
    <n v="-1.4366943348075951"/>
    <n v="-1.4366943348075951"/>
    <n v="-0.996450509979802"/>
    <n v="-0.72112631230522783"/>
    <n v="-0.49737087227516608"/>
    <n v="-0.73831589818673204"/>
    <n v="0.23836325809132669"/>
    <n v="0.45679170723065726"/>
    <n v="0.482440684701818"/>
    <n v="0.36745378850135013"/>
  </r>
  <r>
    <x v="5"/>
    <n v="13089021909"/>
    <n v="53.2"/>
    <n v="-1.5874522019068855"/>
    <n v="-1.5874522019068855"/>
    <n v="55"/>
    <n v="-1.6185643892965587"/>
    <n v="-1.6185643892965587"/>
    <n v="30.7"/>
    <n v="-0.73499975365218462"/>
    <n v="-0.73499975365218462"/>
    <n v="13.6"/>
    <n v="-1.0439152903043503"/>
    <n v="-1.0439152903043503"/>
    <n v="9.9"/>
    <n v="-0.22369001090965512"/>
    <n v="-0.22369001090965512"/>
    <n v="8.4"/>
    <n v="0.2989580697362807"/>
    <n v="0.2989580697362807"/>
    <n v="68.3"/>
    <n v="-2.222353188788277"/>
    <n v="-2.222353188788277"/>
    <n v="48.3"/>
    <n v="-0.86133773243089706"/>
    <n v="-0.86133773243089706"/>
    <n v="47.9"/>
    <n v="-0.86697745141649796"/>
    <n v="-0.86697745141649796"/>
    <n v="14.9"/>
    <n v="-8.4870729617339769E-2"/>
    <n v="-8.4870729617339769E-2"/>
    <n v="69.3"/>
    <n v="-0.54097510656896119"/>
    <n v="-0.54097510656896119"/>
    <n v="9.4"/>
    <n v="0.29587805254392441"/>
    <n v="0.29587805254392441"/>
    <n v="29.4"/>
    <n v="-0.43089813108315184"/>
    <n v="-0.43089813108315184"/>
    <n v="25.6"/>
    <n v="-2.0068168194659695"/>
    <n v="-2.0068168194659695"/>
    <n v="-1.0188595378745187"/>
    <n v="-0.60439530448824497"/>
    <n v="-0.67070300114353953"/>
    <n v="-0.76465261450210109"/>
    <n v="0.23181408471178597"/>
    <n v="0.48395175973495902"/>
    <n v="0.43399943277431546"/>
    <n v="0.35959205381169579"/>
  </r>
  <r>
    <x v="5"/>
    <n v="13089021910"/>
    <n v="56.2"/>
    <n v="-1.300676788027519"/>
    <n v="-1.300676788027519"/>
    <n v="63.6"/>
    <n v="-0.88600071968588201"/>
    <n v="-0.88600071968588201"/>
    <n v="25.9"/>
    <n v="-0.96502073271600941"/>
    <n v="-0.96502073271600941"/>
    <n v="22.9"/>
    <n v="-0.54956970394045779"/>
    <n v="-0.54956970394045779"/>
    <n v="10.199999999999999"/>
    <n v="-0.33082536374171373"/>
    <n v="-0.33082536374171373"/>
    <n v="17.5"/>
    <n v="-0.78751145689342916"/>
    <n v="-0.78751145689342916"/>
    <n v="24.5"/>
    <n v="-2.1800272929791774E-2"/>
    <n v="-2.1800272929791774E-2"/>
    <n v="33.200000000000003"/>
    <n v="-0.11629327780602609"/>
    <n v="-0.11629327780602609"/>
    <n v="46.2"/>
    <n v="-0.71051267833655096"/>
    <n v="-0.71051267833655096"/>
    <n v="10"/>
    <n v="0.32923791163390564"/>
    <n v="0.32923791163390564"/>
    <n v="76.7"/>
    <n v="0.15424453290807361"/>
    <n v="0.15424453290807361"/>
    <n v="9.1999999999999993"/>
    <n v="0.31644868979840629"/>
    <n v="0.31644868979840629"/>
    <n v="29.3"/>
    <n v="-0.42371669067940598"/>
    <n v="-0.42371669067940598"/>
    <n v="14.6"/>
    <n v="-0.3564622586127808"/>
    <n v="-0.3564622586127808"/>
    <n v="-0.69162929113354321"/>
    <n v="-0.16585601483622378"/>
    <n v="-7.7371431646426722E-2"/>
    <n v="-0.31161891253873125"/>
    <n v="0.32744909534255984"/>
    <n v="0.585987631393177"/>
    <n v="0.59981822368281601"/>
    <n v="0.49482648196360374"/>
  </r>
  <r>
    <x v="5"/>
    <n v="13089021911"/>
    <n v="51.2"/>
    <n v="-1.7786358111597966"/>
    <n v="-1.7786358111597966"/>
    <n v="59.4"/>
    <n v="-1.2437643722864451"/>
    <n v="-1.2437643722864451"/>
    <n v="30.4"/>
    <n v="-0.74937606484367369"/>
    <n v="-0.74937606484367369"/>
    <n v="21.3"/>
    <n v="-0.63461840697080474"/>
    <n v="-0.63461840697080474"/>
    <n v="10.6"/>
    <n v="-0.47367250085112589"/>
    <n v="-0.47367250085112589"/>
    <n v="36.200000000000003"/>
    <n v="-3.0201466379896464"/>
    <n v="-3.0201466379896464"/>
    <n v="51.4"/>
    <n v="-1.3732814016191355"/>
    <n v="-1.3732814016191355"/>
    <n v="78.3"/>
    <n v="-2.3415585032087871"/>
    <n v="-2.3415585032087871"/>
    <n v="68.900000000000006"/>
    <n v="-2.799777589462908"/>
    <n v="-2.799777589462908"/>
    <n v="16.899999999999999"/>
    <n v="-0.25389466482192957"/>
    <n v="-0.25389466482192957"/>
    <n v="72.400000000000006"/>
    <n v="-0.24973444678804066"/>
    <n v="-0.24973444678804066"/>
    <n v="8.1999999999999993"/>
    <n v="0.41930187607081526"/>
    <n v="0.41930187607081526"/>
    <n v="58.2"/>
    <n v="-2.4991529673620114"/>
    <n v="-2.4991529673620114"/>
    <n v="33.5"/>
    <n v="-3.1920714586241679"/>
    <n v="-3.1"/>
    <n v="-1.3247850279600897"/>
    <n v="-1.7984102524978749"/>
    <n v="-1.3573963845198094"/>
    <n v="-1.4935305549925912"/>
    <n v="0.14240551753945702"/>
    <n v="0.20613775568123377"/>
    <n v="0.24208875009678657"/>
    <n v="0.14201576523186368"/>
  </r>
  <r>
    <x v="5"/>
    <n v="13089021912"/>
    <n v="62.1"/>
    <n v="-0.73668514073143121"/>
    <n v="-0.73668514073143121"/>
    <n v="68.599999999999994"/>
    <n v="-0.46009160944711724"/>
    <n v="-0.46009160944711724"/>
    <n v="41.3"/>
    <n v="-0.22703675821957156"/>
    <n v="-0.22703675821957156"/>
    <n v="25.3"/>
    <n v="-0.42199664939493697"/>
    <n v="-0.42199664939493697"/>
    <n v="6.1"/>
    <n v="1.1333577916297592"/>
    <n v="1.1333577916297592"/>
    <n v="12.2"/>
    <n v="-0.15473250182337828"/>
    <n v="-0.15473250182337828"/>
    <n v="6.0021000000000004"/>
    <n v="0.90755150292086295"/>
    <n v="0.90755150292086295"/>
    <n v="9.9"/>
    <n v="1.0333448541648018"/>
    <n v="1.0333448541648018"/>
    <n v="39.799999999999997"/>
    <n v="-0.12146882674145421"/>
    <n v="-0.12146882674145421"/>
    <n v="3.2524000000000002"/>
    <n v="0.89949086422715119"/>
    <n v="0.89949086422715119"/>
    <n v="82.8"/>
    <n v="0.72733099247697974"/>
    <n v="0.72733099247697974"/>
    <n v="2.4"/>
    <n v="1.0158503564507873"/>
    <n v="1.0158503564507873"/>
    <n v="9.8000000000000007"/>
    <n v="0.9766641880510718"/>
    <n v="0.9766641880510718"/>
    <n v="11.3"/>
    <n v="0.1386441096431755"/>
    <n v="0.1386441096431755"/>
    <n v="5.7666621334552725E-3"/>
    <n v="0.60378896388349956"/>
    <n v="0.71462241165550355"/>
    <n v="0.44139267922415276"/>
    <n v="0.53126726334138163"/>
    <n v="0.76506256977179266"/>
    <n v="0.82115729993424691"/>
    <n v="0.71960687150743796"/>
  </r>
  <r>
    <x v="5"/>
    <n v="13089021913"/>
    <n v="51.2"/>
    <n v="-1.7786358111597966"/>
    <n v="-1.7786358111597966"/>
    <n v="59.4"/>
    <n v="-1.2437643722864451"/>
    <n v="-1.2437643722864451"/>
    <n v="21.4"/>
    <n v="-1.1806654005883452"/>
    <n v="-1.1806654005883452"/>
    <n v="21.3"/>
    <n v="-0.63461840697080474"/>
    <n v="-0.63461840697080474"/>
    <n v="12.5"/>
    <n v="-1.1521964021208331"/>
    <n v="-1.1521964021208331"/>
    <n v="3.7"/>
    <n v="0.86010167140217486"/>
    <n v="0.86010167140217486"/>
    <n v="36.4"/>
    <n v="-0.61966738933883225"/>
    <n v="-0.61966738933883225"/>
    <n v="69.3"/>
    <n v="-1.8974922719754204"/>
    <n v="-1.8974922719754204"/>
    <n v="43.4"/>
    <n v="-0.45280599326369597"/>
    <n v="-0.45280599326369597"/>
    <n v="13"/>
    <n v="7.5702008827020703E-2"/>
    <n v="7.5702008827020703E-2"/>
    <n v="72.400000000000006"/>
    <n v="-0.24973444678804066"/>
    <n v="-0.24973444678804066"/>
    <n v="8.6"/>
    <n v="0.37816060156185166"/>
    <n v="0.37816060156185166"/>
    <n v="53.4"/>
    <n v="-2.1544438279822016"/>
    <n v="-2.1544438279822016"/>
    <n v="14.1"/>
    <n v="-0.28144614221036318"/>
    <n v="-0.28144614221036318"/>
    <n v="-0.82134944443755453"/>
    <n v="-0.75819875213736532"/>
    <n v="-0.57686595385468853"/>
    <n v="-0.71880471680986935"/>
    <n v="0.28953759919020461"/>
    <n v="0.44816598360217558"/>
    <n v="0.46022413835849518"/>
    <n v="0.37327804273372411"/>
  </r>
  <r>
    <x v="5"/>
    <n v="13089022001"/>
    <n v="63.3"/>
    <n v="-0.62197497517968503"/>
    <n v="-0.62197497517968503"/>
    <n v="72.400000000000006"/>
    <n v="-0.13640068566565458"/>
    <n v="-0.13640068566565458"/>
    <n v="38.299999999999997"/>
    <n v="-0.37079987013446208"/>
    <n v="-0.37079987013446208"/>
    <n v="27.5"/>
    <n v="-0.30505468272820968"/>
    <n v="-0.30505468272820968"/>
    <n v="9.5"/>
    <n v="-8.0842873800242993E-2"/>
    <n v="-8.0842873800242993E-2"/>
    <n v="13.8"/>
    <n v="-0.34576011090112962"/>
    <n v="-0.34576011090112962"/>
    <n v="52.3"/>
    <n v="-1.4184982423559536"/>
    <n v="-1.4184982423559536"/>
    <n v="27.2"/>
    <n v="0.17975087634955209"/>
    <n v="0.17975087634955209"/>
    <n v="35.4"/>
    <n v="0.28349882123017434"/>
    <n v="0.28349882123017434"/>
    <n v="5.4"/>
    <n v="0.71799296260446244"/>
    <n v="0.71799296260446244"/>
    <n v="79.3"/>
    <n v="0.39851089272432838"/>
    <n v="0.39851089272432838"/>
    <n v="11.5"/>
    <n v="7.9886361371865569E-2"/>
    <n v="7.9886361371865569E-2"/>
    <n v="22.5"/>
    <n v="6.4621256775324806E-2"/>
    <n v="6.4621256775324806E-2"/>
    <n v="12.6"/>
    <n v="-5.6397793003110229E-2"/>
    <n v="-5.6397793003110229E-2"/>
    <n v="-0.46847592010933392"/>
    <n v="0.39374755339472961"/>
    <n v="0.12165517946710214"/>
    <n v="1.5642270917499274E-2"/>
    <n v="0.39266701215416278"/>
    <n v="0.7161917869040838"/>
    <n v="0.6554403306295834"/>
    <n v="0.59251673946369232"/>
  </r>
  <r>
    <x v="5"/>
    <n v="13089022004"/>
    <n v="53.6"/>
    <n v="-1.5492154800563034"/>
    <n v="-1.5492154800563034"/>
    <n v="54.2"/>
    <n v="-1.6867098469347608"/>
    <n v="-1.6867098469347608"/>
    <n v="24.1"/>
    <n v="-1.0512785998649437"/>
    <n v="-1.0512785998649437"/>
    <n v="12.2"/>
    <n v="-1.1183329054559041"/>
    <n v="-1.1183329054559041"/>
    <n v="9.5"/>
    <n v="-8.0842873800242993E-2"/>
    <n v="-8.0842873800242993E-2"/>
    <n v="12.6"/>
    <n v="-0.20248940409281613"/>
    <n v="-0.20248940409281613"/>
    <n v="39.1"/>
    <n v="-0.75531791154928696"/>
    <n v="-0.75531791154928696"/>
    <n v="45.5"/>
    <n v="-0.7231837938249609"/>
    <n v="-0.7231837938249609"/>
    <n v="41"/>
    <n v="-0.23191454891553501"/>
    <n v="-0.23191454891553501"/>
    <n v="20.5"/>
    <n v="-0.55813774819019157"/>
    <n v="-0.55813774819019157"/>
    <n v="68.599999999999994"/>
    <n v="-0.6067391265194918"/>
    <n v="-0.6067391265194918"/>
    <n v="16.7"/>
    <n v="-0.45495020724466106"/>
    <n v="-0.45495020724466106"/>
    <n v="36.5"/>
    <n v="-0.94078039974912075"/>
    <n v="-0.94078039974912075"/>
    <n v="19.7"/>
    <n v="-1.1216266459174407"/>
    <n v="-1.1216266459174407"/>
    <n v="-0.92059814596489409"/>
    <n v="-0.50441203031022919"/>
    <n v="-0.78102409485767854"/>
    <n v="-0.73534475704426727"/>
    <n v="0.26053156835965335"/>
    <n v="0.50721508134085569"/>
    <n v="0.40316791914545747"/>
    <n v="0.36834069950072723"/>
  </r>
  <r>
    <x v="5"/>
    <n v="13089022005"/>
    <n v="56.8"/>
    <n v="-1.2433217052516461"/>
    <n v="-1.2433217052516461"/>
    <n v="57.3"/>
    <n v="-1.4226461985867267"/>
    <n v="-1.4226461985867267"/>
    <n v="25.4"/>
    <n v="-0.98898125136849113"/>
    <n v="-0.98898125136849113"/>
    <n v="11.7"/>
    <n v="-1.1449106251528878"/>
    <n v="-1.1449106251528878"/>
    <n v="7"/>
    <n v="0.81195173313358204"/>
    <n v="0.81195173313358204"/>
    <n v="21.2"/>
    <n v="-1.2292628028857289"/>
    <n v="-1.2292628028857289"/>
    <n v="42.6"/>
    <n v="-0.9311611810813577"/>
    <n v="-0.9311611810813577"/>
    <n v="52.8"/>
    <n v="-1.0833708480475805"/>
    <n v="-1.0833708480475805"/>
    <n v="46.9"/>
    <n v="-0.77493934960476418"/>
    <n v="-0.77493934960476418"/>
    <n v="31.6"/>
    <n v="-1.4962205885756659"/>
    <n v="-1.4962205885756659"/>
    <n v="69.7"/>
    <n v="-0.50339566659722912"/>
    <n v="-0.50339566659722912"/>
    <n v="25.9"/>
    <n v="-1.4011995209508235"/>
    <n v="-1.4011995209508235"/>
    <n v="33.5"/>
    <n v="-0.7253371876367396"/>
    <n v="-0.7253371876367396"/>
    <n v="16.2"/>
    <n v="-0.59651383110051726"/>
    <n v="-0.59651383110051726"/>
    <n v="-0.87833314731332224"/>
    <n v="-1.1181769287426702"/>
    <n v="-0.80661155157132736"/>
    <n v="-0.93437387587577325"/>
    <n v="0.2728837687922504"/>
    <n v="0.36440909363912616"/>
    <n v="0.39601697462673419"/>
    <n v="0.30892880816878149"/>
  </r>
  <r>
    <x v="5"/>
    <n v="13089022007"/>
    <n v="54.6"/>
    <n v="-1.4536236754298479"/>
    <n v="-1.4536236754298479"/>
    <n v="51.9"/>
    <n v="-1.8826280376445932"/>
    <n v="-1.8826280376445932"/>
    <n v="20"/>
    <n v="-1.247754852815294"/>
    <n v="-1.247754852815294"/>
    <n v="8.1"/>
    <n v="-1.3362702069711687"/>
    <n v="-1.3362702069711687"/>
    <n v="8.1999999999999993"/>
    <n v="0.38341032180534629"/>
    <n v="0.38341032180534629"/>
    <n v="18.3"/>
    <n v="-0.88302526143230486"/>
    <n v="-0.88302526143230486"/>
    <n v="47.7"/>
    <n v="-1.187389945256661"/>
    <n v="-1.187389945256661"/>
    <n v="65.400000000000006"/>
    <n v="-1.705063571774295"/>
    <n v="-1.705063571774295"/>
    <n v="47.9"/>
    <n v="-0.86697745141649796"/>
    <n v="-0.86697745141649796"/>
    <n v="32.9"/>
    <n v="-1.6060861464586491"/>
    <n v="-1.6060861464586491"/>
    <n v="65.599999999999994"/>
    <n v="-0.88858492630747865"/>
    <n v="-0.88858492630747865"/>
    <n v="33.9"/>
    <n v="-2.2240250111300957"/>
    <n v="-2.2240250111300957"/>
    <n v="47.4"/>
    <n v="-1.723557403757439"/>
    <n v="-1.723557403757439"/>
    <n v="28.6"/>
    <n v="-2.4569135178804751"/>
    <n v="-2.4569135178804751"/>
    <n v="-1.086754522534932"/>
    <n v="-1.3927090565498139"/>
    <n v="-1.823270214768872"/>
    <n v="-1.4342445979512057"/>
    <n v="0.21197136648985276"/>
    <n v="0.30053311805387201"/>
    <n v="0.11189066319356215"/>
    <n v="0.1597131296071494"/>
  </r>
  <r>
    <x v="5"/>
    <n v="13089022008"/>
    <n v="54.6"/>
    <n v="-1.4536236754298479"/>
    <n v="-1.4536236754298479"/>
    <n v="51.9"/>
    <n v="-1.8826280376445932"/>
    <n v="-1.8826280376445932"/>
    <n v="18.3"/>
    <n v="-1.3292206162337319"/>
    <n v="-1.3292206162337319"/>
    <n v="8.1"/>
    <n v="-1.3362702069711687"/>
    <n v="-1.3362702069711687"/>
    <n v="8.8000000000000007"/>
    <n v="0.16913961614122777"/>
    <n v="0.16913961614122777"/>
    <n v="11.4"/>
    <n v="-5.9218697284502797E-2"/>
    <n v="-5.9218697284502797E-2"/>
    <n v="54.2"/>
    <n v="-1.5139560172447923"/>
    <n v="-1.5139560172447923"/>
    <n v="63.5"/>
    <n v="-1.6113162562916949"/>
    <n v="-1.6113162562916949"/>
    <n v="50.4"/>
    <n v="-1.0970727059458325"/>
    <n v="-1.0970727059458325"/>
    <n v="55.8"/>
    <n v="-3.5414102045512039"/>
    <n v="-3.1"/>
    <n v="65.599999999999994"/>
    <n v="-0.88858492630747865"/>
    <n v="-0.88858492630747865"/>
    <n v="38.1"/>
    <n v="-2.6560083934742136"/>
    <n v="-2.6560083934742136"/>
    <n v="39.299999999999997"/>
    <n v="-1.1418607310540096"/>
    <n v="-1.1418607310540096"/>
    <n v="20.7"/>
    <n v="-1.271658878722276"/>
    <n v="-1.271658878722276"/>
    <n v="-1.0579682335239156"/>
    <n v="-1.9361296540791759"/>
    <n v="-1.4895282323894943"/>
    <n v="-1.4945420399975287"/>
    <n v="0.22038433284307699"/>
    <n v="0.17409428884443867"/>
    <n v="0.2051617696685798"/>
    <n v="0.14171382832157614"/>
  </r>
  <r>
    <x v="5"/>
    <n v="13089022009"/>
    <n v="62.1"/>
    <n v="-0.73668514073143121"/>
    <n v="-0.73668514073143121"/>
    <n v="68.599999999999994"/>
    <n v="-0.46009160944711724"/>
    <n v="-0.46009160944711724"/>
    <n v="17.7"/>
    <n v="-1.35797323861671"/>
    <n v="-1.35797323861671"/>
    <n v="25.3"/>
    <n v="-0.42199664939493697"/>
    <n v="-0.42199664939493697"/>
    <n v="9.6999999999999993"/>
    <n v="-0.15226644235494874"/>
    <n v="-0.15226644235494874"/>
    <n v="26.5"/>
    <n v="-1.8620417579557798"/>
    <n v="-1.8620417579557798"/>
    <n v="46.3"/>
    <n v="-1.1170526374438323"/>
    <n v="-1.1170526374438323"/>
    <n v="66.5"/>
    <n v="-1.7593383333694841"/>
    <n v="-1.7593383333694841"/>
    <n v="53.3"/>
    <n v="-1.3639832011998603"/>
    <n v="-1.3639832011998603"/>
    <n v="23.3"/>
    <n v="-0.79477125747661759"/>
    <n v="-0.79477125747661759"/>
    <n v="82.8"/>
    <n v="0.72733099247697974"/>
    <n v="0.72733099247697974"/>
    <n v="17.2"/>
    <n v="-0.50637680038086552"/>
    <n v="-0.50637680038086552"/>
    <n v="48.6"/>
    <n v="-1.8097346886023917"/>
    <n v="-1.8097346886023917"/>
    <n v="23.5"/>
    <n v="-1.691749130575815"/>
    <n v="-1.691749130575815"/>
    <n v="-0.87258678227782227"/>
    <n v="-1.3060309306819873"/>
    <n v="-0.82013240677052313"/>
    <n v="-0.99958337324344415"/>
    <n v="0.27456317858621532"/>
    <n v="0.32070070243072979"/>
    <n v="0.39223829171748026"/>
    <n v="0.28946321642942041"/>
  </r>
  <r>
    <x v="5"/>
    <n v="13089022010"/>
    <n v="54.6"/>
    <n v="-1.4536236754298479"/>
    <n v="-1.4536236754298479"/>
    <n v="51.9"/>
    <n v="-1.8826280376445932"/>
    <n v="-1.8826280376445932"/>
    <n v="20"/>
    <n v="-1.247754852815294"/>
    <n v="-1.247754852815294"/>
    <n v="8.1"/>
    <n v="-1.3362702069711687"/>
    <n v="-1.3362702069711687"/>
    <n v="8.8000000000000007"/>
    <n v="0.16913961614122777"/>
    <n v="0.16913961614122777"/>
    <n v="11"/>
    <n v="-1.1461795015064955E-2"/>
    <n v="-1.1461795015064955E-2"/>
    <n v="62.3"/>
    <n v="-1.9209075838761558"/>
    <n v="-1.9209075838761558"/>
    <n v="52.6"/>
    <n v="-1.0735027095757281"/>
    <n v="-1.0735027095757281"/>
    <n v="49.6"/>
    <n v="-1.0234422244964456"/>
    <n v="-1.0234422244964456"/>
    <n v="36.9"/>
    <n v="-1.9441340168678292"/>
    <n v="-1.9441340168678292"/>
    <n v="65.599999999999994"/>
    <n v="-0.88858492630747865"/>
    <n v="-0.88858492630747865"/>
    <n v="25.9"/>
    <n v="-1.4011995209508235"/>
    <n v="-1.4011995209508235"/>
    <n v="47.6"/>
    <n v="-1.7379202845649313"/>
    <n v="-1.7379202845649313"/>
    <n v="13.1"/>
    <n v="-0.13141390940552788"/>
    <n v="-0.13141390940552788"/>
    <n v="-1.0976437908015568"/>
    <n v="-1.347026316980001"/>
    <n v="-1.0397796603071903"/>
    <n v="-1.1614832560295827"/>
    <n v="0.20878891224911031"/>
    <n v="0.31116221848279807"/>
    <n v="0.33085331933400713"/>
    <n v="0.24113471907578501"/>
  </r>
  <r>
    <x v="5"/>
    <n v="13089022100"/>
    <n v="63.9"/>
    <n v="-0.5646198924038115"/>
    <n v="-0.5646198924038115"/>
    <n v="74.5"/>
    <n v="4.2481140634626387E-2"/>
    <n v="4.2481140634626387E-2"/>
    <n v="21.2"/>
    <n v="-1.1902496080493379"/>
    <n v="-1.1902496080493379"/>
    <n v="28.1"/>
    <n v="-0.27316141909182945"/>
    <n v="-0.27316141909182945"/>
    <n v="14.2"/>
    <n v="-1.7592967348358339"/>
    <n v="-1.7592967348358339"/>
    <n v="8.6"/>
    <n v="0.27507961860156188"/>
    <n v="0.27507961860156188"/>
    <n v="65.7"/>
    <n v="-2.0917267599930249"/>
    <n v="-2.0917267599930249"/>
    <n v="58.6"/>
    <n v="-1.3695468637313062"/>
    <n v="-1.3695468637313062"/>
    <n v="37.799999999999997"/>
    <n v="6.2607376882013371E-2"/>
    <n v="6.2607376882013371E-2"/>
    <n v="17.7"/>
    <n v="-0.32150423890376562"/>
    <n v="-0.32150423890376562"/>
    <n v="76.5"/>
    <n v="0.13545481292220754"/>
    <n v="0.13545481292220754"/>
    <n v="10.199999999999999"/>
    <n v="0.21359550352599732"/>
    <n v="0.21359550352599732"/>
    <n v="33.6"/>
    <n v="-0.73251862804048573"/>
    <n v="-0.73251862804048573"/>
    <n v="23.2"/>
    <n v="-1.6467394607343642"/>
    <n v="-1.6467394607343642"/>
    <n v="-0.79449909359109283"/>
    <n v="-0.5428145752510195"/>
    <n v="-0.50755194308166129"/>
    <n v="-0.61495520397459125"/>
    <n v="0.29738477595401386"/>
    <n v="0.49827987932044676"/>
    <n v="0.47959537368504912"/>
    <n v="0.40427800900834926"/>
  </r>
  <r>
    <x v="5"/>
    <n v="13089022203"/>
    <n v="64.5"/>
    <n v="-0.50726480962793807"/>
    <n v="-0.50726480962793807"/>
    <n v="75.900000000000006"/>
    <n v="0.16173569150148118"/>
    <n v="0.16173569150148118"/>
    <n v="32.799999999999997"/>
    <n v="-0.6343655753117613"/>
    <n v="-0.6343655753117613"/>
    <n v="29.9"/>
    <n v="-0.17748162818268906"/>
    <n v="-0.17748162818268906"/>
    <n v="9.6"/>
    <n v="-0.11655465807759587"/>
    <n v="-0.11655465807759587"/>
    <n v="9.6999999999999993"/>
    <n v="0.14374813736060799"/>
    <n v="0.14374813736060799"/>
    <n v="50.7"/>
    <n v="-1.3381127477127215"/>
    <n v="-1.3381127477127215"/>
    <n v="38.4"/>
    <n v="-0.3728648780741935"/>
    <n v="-0.3728648780741935"/>
    <n v="45.1"/>
    <n v="-0.60927076634364363"/>
    <n v="-0.60927076634364363"/>
    <n v="11.213900000000001"/>
    <n v="0.22664883416147971"/>
    <n v="0.22664883416147971"/>
    <n v="76.8"/>
    <n v="0.16363939290100599"/>
    <n v="0.16363939290100599"/>
    <n v="4.5999999999999996"/>
    <n v="0.7895733466514876"/>
    <n v="0.7895733466514876"/>
    <n v="18.2"/>
    <n v="0.37342319413640457"/>
    <n v="0.37342319413640457"/>
    <n v="14.4"/>
    <n v="-0.32645581205181384"/>
    <n v="-0.32645581205181384"/>
    <n v="-0.35261365572151665"/>
    <n v="-0.25182893675211909"/>
    <n v="0.25004503040927106"/>
    <n v="-0.11813252068812156"/>
    <n v="0.42652845679991214"/>
    <n v="0.5659841283235818"/>
    <n v="0.69132153254539808"/>
    <n v="0.55258382196655309"/>
  </r>
  <r>
    <x v="5"/>
    <n v="13089022204"/>
    <n v="64.5"/>
    <n v="-0.50726480962793807"/>
    <n v="-0.50726480962793807"/>
    <n v="75.900000000000006"/>
    <n v="0.16173569150148118"/>
    <n v="0.16173569150148118"/>
    <n v="30.2"/>
    <n v="-0.75896027230466634"/>
    <n v="-0.75896027230466634"/>
    <n v="29.9"/>
    <n v="-0.17748162818268906"/>
    <n v="-0.17748162818268906"/>
    <n v="8.1999999999999993"/>
    <n v="0.38341032180534629"/>
    <n v="0.38341032180534629"/>
    <n v="4.7"/>
    <n v="0.7407094157285804"/>
    <n v="0.7407094157285804"/>
    <n v="33.6"/>
    <n v="-0.47899277371317578"/>
    <n v="-0.47899277371317578"/>
    <n v="42.7"/>
    <n v="-0.58502985521902462"/>
    <n v="-0.58502985521902462"/>
    <n v="43.9"/>
    <n v="-0.49882504416956286"/>
    <n v="-0.49882504416956286"/>
    <n v="21.3"/>
    <n v="-0.62574732227202767"/>
    <n v="-0.62574732227202767"/>
    <n v="76.8"/>
    <n v="0.16363939290100599"/>
    <n v="0.16363939290100599"/>
    <n v="19.7"/>
    <n v="-0.76350976606188792"/>
    <n v="-0.76350976606188792"/>
    <n v="32"/>
    <n v="-0.61761558158054897"/>
    <n v="-0.61761558158054897"/>
    <n v="8.8000000000000007"/>
    <n v="0.51372469165526369"/>
    <n v="0.51372469165526369"/>
    <n v="-9.0977722113294482E-2"/>
    <n v="-0.56986740722020501"/>
    <n v="-0.17594031577154176"/>
    <n v="-0.27892848170168044"/>
    <n v="0.50299313432045012"/>
    <n v="0.49198543921910609"/>
    <n v="0.57227110833097372"/>
    <n v="0.50458485468759484"/>
  </r>
  <r>
    <x v="5"/>
    <n v="13089022301"/>
    <n v="64.5"/>
    <n v="-0.50726480962793807"/>
    <n v="-0.50726480962793807"/>
    <n v="75.900000000000006"/>
    <n v="0.16173569150148118"/>
    <n v="0.16173569150148118"/>
    <n v="74.5"/>
    <n v="1.3639416803052169"/>
    <n v="1.3639416803052169"/>
    <n v="29.9"/>
    <n v="-0.17748162818268906"/>
    <n v="-0.17748162818268906"/>
    <n v="4.7"/>
    <n v="1.633322771512701"/>
    <n v="1.633322771512701"/>
    <n v="3.4"/>
    <n v="0.89591934810425322"/>
    <n v="0.89591934810425322"/>
    <n v="7.2"/>
    <n v="0.84736788790015793"/>
    <n v="0.84736788790015793"/>
    <n v="16"/>
    <n v="0.73236663077329767"/>
    <n v="0.73236663077329767"/>
    <n v="38.799999999999997"/>
    <n v="-2.9430724929720421E-2"/>
    <n v="-2.9430724929720421E-2"/>
    <n v="2.2682000000000002"/>
    <n v="0.98266754274132995"/>
    <n v="0.98266754274132995"/>
    <n v="76.8"/>
    <n v="0.16363939290100599"/>
    <n v="0.16363939290100599"/>
    <n v="4.5999999999999996"/>
    <n v="0.7895733466514876"/>
    <n v="0.7895733466514876"/>
    <n v="8.8000000000000007"/>
    <n v="1.0484785920885322"/>
    <n v="1.0484785920885322"/>
    <n v="9.8000000000000007"/>
    <n v="0.36369245885042845"/>
    <n v="0.36369245885042845"/>
    <n v="0.6025058487875975"/>
    <n v="0.56186781619496906"/>
    <n v="0.59134594762286352"/>
    <n v="0.58523987086847673"/>
    <n v="0.70566788500714794"/>
    <n v="0.75530868694704911"/>
    <n v="0.78670513985334456"/>
    <n v="0.76254648641681821"/>
  </r>
  <r>
    <x v="5"/>
    <n v="13089022302"/>
    <n v="64.5"/>
    <n v="-0.50726480962793807"/>
    <n v="-0.50726480962793807"/>
    <n v="75.900000000000006"/>
    <n v="0.16173569150148118"/>
    <n v="0.16173569150148118"/>
    <n v="65.5"/>
    <n v="0.93265234456054535"/>
    <n v="0.93265234456054535"/>
    <n v="29.9"/>
    <n v="-0.17748162818268906"/>
    <n v="-0.17748162818268906"/>
    <n v="6.9"/>
    <n v="0.84766351741093493"/>
    <n v="0.84766351741093493"/>
    <n v="4.2"/>
    <n v="0.80040554356537763"/>
    <n v="0.80040554356537763"/>
    <n v="17.600000000000001"/>
    <n v="0.32486217271914763"/>
    <n v="0.32486217271914763"/>
    <n v="28.7"/>
    <n v="0.10573983781065759"/>
    <n v="0.10573983781065759"/>
    <n v="36.1"/>
    <n v="0.21907214996196042"/>
    <n v="0.21907214996196042"/>
    <n v="7.2"/>
    <n v="0.5658714209203316"/>
    <n v="0.5658714209203316"/>
    <n v="76.8"/>
    <n v="0.16363939290100599"/>
    <n v="0.16363939290100599"/>
    <n v="5.2"/>
    <n v="0.72786143488804211"/>
    <n v="0.72786143488804211"/>
    <n v="20"/>
    <n v="0.24415726686897582"/>
    <n v="0.24415726686897582"/>
    <n v="11.2"/>
    <n v="0.15364733292365923"/>
    <n v="0.15364733292365923"/>
    <n v="0.34036754742097991"/>
    <n v="0.29689446956431653"/>
    <n v="0.32232635689542077"/>
    <n v="0.31986279129357242"/>
    <n v="0.62905638748328452"/>
    <n v="0.69365677336113685"/>
    <n v="0.71152204568066657"/>
    <n v="0.68332916230736984"/>
  </r>
  <r>
    <x v="5"/>
    <n v="13089022401"/>
    <n v="64.5"/>
    <n v="-0.50726480962793807"/>
    <n v="-0.50726480962793807"/>
    <n v="75.900000000000006"/>
    <n v="0.16173569150148118"/>
    <n v="0.16173569150148118"/>
    <n v="77.5"/>
    <n v="1.5077047922201074"/>
    <n v="1.5077047922201074"/>
    <n v="29.9"/>
    <n v="-0.17748162818268906"/>
    <n v="-0.17748162818268906"/>
    <n v="9.5"/>
    <n v="-8.0842873800242993E-2"/>
    <n v="-8.0842873800242993E-2"/>
    <n v="9.8793000000000006"/>
    <n v="0.12234110591833233"/>
    <n v="0.12234110591833233"/>
    <n v="5.9"/>
    <n v="0.91268110229778432"/>
    <n v="0.91268110229778432"/>
    <n v="12.8"/>
    <n v="0.89025684632293922"/>
    <n v="0.89025684632293922"/>
    <n v="35.5"/>
    <n v="0.27429501104900084"/>
    <n v="0.27429501104900084"/>
    <n v="1.3458000000000001"/>
    <n v="1.0606213816576868"/>
    <n v="1.0606213816576868"/>
    <n v="76.8"/>
    <n v="0.16363939290100599"/>
    <n v="0.16363939290100599"/>
    <n v="3.1"/>
    <n v="0.94385312606010097"/>
    <n v="0.94385312606010097"/>
    <n v="8.4"/>
    <n v="1.0772043537035165"/>
    <n v="1.0772043537035165"/>
    <n v="3.7"/>
    <n v="1.2788890789599239"/>
    <n v="1.2788890789599239"/>
    <n v="0.27698191147526219"/>
    <n v="0.74172441300987568"/>
    <n v="0.86589648790613682"/>
    <n v="0.62820093746375816"/>
    <n v="0.61053155358458489"/>
    <n v="0.79715630485159705"/>
    <n v="0.86343397238729158"/>
    <n v="0.77537073160791592"/>
  </r>
  <r>
    <x v="5"/>
    <n v="13089022402"/>
    <n v="64.5"/>
    <n v="-0.50726480962793807"/>
    <n v="-0.50726480962793807"/>
    <n v="75.900000000000006"/>
    <n v="0.16173569150148118"/>
    <n v="0.16173569150148118"/>
    <n v="80.8"/>
    <n v="1.6658442153264867"/>
    <n v="1.6658442153264867"/>
    <n v="29.9"/>
    <n v="-0.17748162818268906"/>
    <n v="-0.17748162818268906"/>
    <n v="10.8"/>
    <n v="-0.54509606940583233"/>
    <n v="-0.54509606940583233"/>
    <n v="41.3"/>
    <n v="-3.6290471419249779"/>
    <n v="-3.1"/>
    <n v="10.5229"/>
    <n v="0.68042228780641001"/>
    <n v="0.68042228780641001"/>
    <n v="4.9000000000000004"/>
    <n v="1.2800483159611169"/>
    <n v="1.2800483159611169"/>
    <n v="75.8"/>
    <n v="-3.4348404919638704"/>
    <n v="-3.1"/>
    <n v="6.6"/>
    <n v="0.61657860148170862"/>
    <n v="0.61657860148170862"/>
    <n v="76.8"/>
    <n v="0.16363939290100599"/>
    <n v="0.16363939290100599"/>
    <n v="3.3959000000000001"/>
    <n v="0.91341886824209528"/>
    <n v="0.91341886824209528"/>
    <n v="10.8"/>
    <n v="0.90484978401361149"/>
    <n v="0.90484978401361149"/>
    <n v="8.3000000000000007"/>
    <n v="0.58874080805768136"/>
    <n v="0.58874080805768136"/>
    <n v="-0.26026290179744027"/>
    <n v="-0.4011243608523915"/>
    <n v="0.64266221330359852"/>
    <n v="-6.2416831154111048E-3"/>
    <n v="0.45351852089469036"/>
    <n v="0.53124724364275355"/>
    <n v="0.80104653270444626"/>
    <n v="0.58598419233415766"/>
  </r>
  <r>
    <x v="5"/>
    <n v="13089022403"/>
    <n v="64.5"/>
    <n v="-0.50726480962793807"/>
    <n v="-0.50726480962793807"/>
    <n v="75.900000000000006"/>
    <n v="0.16173569150148118"/>
    <n v="0.16173569150148118"/>
    <n v="83.3"/>
    <n v="1.7856468085888955"/>
    <n v="1.7856468085888955"/>
    <n v="29.9"/>
    <n v="-0.17748162818268906"/>
    <n v="-0.17748162818268906"/>
    <n v="5"/>
    <n v="1.5261874186806421"/>
    <n v="1.5261874186806421"/>
    <n v="4"/>
    <n v="0.8242839947000965"/>
    <n v="0.8242839947000965"/>
    <n v="9.1"/>
    <n v="0.75191011301131949"/>
    <n v="0.75191011301131949"/>
    <n v="7.4"/>
    <n v="1.1566965850629594"/>
    <n v="1.1566965850629594"/>
    <n v="26.9"/>
    <n v="1.0658226866299114"/>
    <n v="1.0658226866299114"/>
    <n v="0.48370000000000002"/>
    <n v="1.1334791489276252"/>
    <n v="1.1334791489276252"/>
    <n v="76.8"/>
    <n v="0.16363939290100599"/>
    <n v="0.16363939290100599"/>
    <n v="1.4"/>
    <n v="1.1187035427231962"/>
    <n v="1.1187035427231962"/>
    <n v="5.3"/>
    <n v="1.2998290062196436"/>
    <n v="1.2998290062196436"/>
    <n v="4.2"/>
    <n v="1.2038729625575062"/>
    <n v="1.2038729625575062"/>
    <n v="0.6235739412388297"/>
    <n v="1.1186661402068321"/>
    <n v="0.946511226100338"/>
    <n v="0.89625043584866659"/>
    <n v="0.71182516192641332"/>
    <n v="0.8848601403036378"/>
    <n v="0.88596342995196764"/>
    <n v="0.85538579554993543"/>
  </r>
  <r>
    <x v="5"/>
    <n v="13089022500"/>
    <n v="87.1"/>
    <n v="1.6531099749299569"/>
    <n v="1.6531099749299569"/>
    <n v="89.2"/>
    <n v="1.2946539247365969"/>
    <n v="1.2946539247365969"/>
    <n v="85.4"/>
    <n v="1.8862809869293193"/>
    <n v="1.8862809869293193"/>
    <n v="52"/>
    <n v="0.99725358242398077"/>
    <n v="0.99725358242398077"/>
    <n v="8.9"/>
    <n v="0.13342783186387491"/>
    <n v="0.13342783186387491"/>
    <n v="14.7"/>
    <n v="-0.45321314100736454"/>
    <n v="-0.45321314100736454"/>
    <n v="29.1"/>
    <n v="-0.25290857002908484"/>
    <n v="-0.25290857002908484"/>
    <n v="14.2"/>
    <n v="0.82117987701997108"/>
    <n v="0.82117987701997108"/>
    <n v="37.700000000000003"/>
    <n v="7.1811187063186219E-2"/>
    <n v="7.1811187063186219E-2"/>
    <n v="7.9"/>
    <n v="0.50671304359872504"/>
    <n v="0.50671304359872504"/>
    <n v="84.9"/>
    <n v="0.92462305232857134"/>
    <n v="0.92462305232857134"/>
    <n v="4.8"/>
    <n v="0.76900270939700577"/>
    <n v="0.76900270939700577"/>
    <n v="6.2"/>
    <n v="1.2351960425859294"/>
    <n v="1.2351960425859294"/>
    <n v="8.6"/>
    <n v="0.54373113821623098"/>
    <n v="0.54373113821623098"/>
    <n v="0.75122922712103979"/>
    <n v="0.46656803589396079"/>
    <n v="0.86813823563193437"/>
    <n v="0.69531183288231169"/>
    <n v="0.74913318813733787"/>
    <n v="0.73313508384853088"/>
    <n v="0.86406047520042983"/>
    <n v="0.79540390690008089"/>
  </r>
  <r>
    <x v="5"/>
    <n v="13089022600"/>
    <n v="87.1"/>
    <n v="1.6531099749299569"/>
    <n v="1.6531099749299569"/>
    <n v="89.2"/>
    <n v="1.2946539247365969"/>
    <n v="1.2946539247365969"/>
    <n v="81.400000000000006"/>
    <n v="1.6945968377094653"/>
    <n v="1.6945968377094653"/>
    <n v="52"/>
    <n v="0.99725358242398077"/>
    <n v="0.99725358242398077"/>
    <n v="8.4"/>
    <n v="0.3119867532506399"/>
    <n v="0.3119867532506399"/>
    <n v="4.5"/>
    <n v="0.76458786686329927"/>
    <n v="0.76458786686329927"/>
    <n v="3.4"/>
    <n v="1.0382834376778347"/>
    <n v="1.0382834376778347"/>
    <n v="10.3"/>
    <n v="1.0136085772210968"/>
    <n v="1.0136085772210968"/>
    <n v="38.5"/>
    <n v="-1.8192943862005452E-3"/>
    <n v="-1.8192943862005452E-3"/>
    <n v="-0.51439999999999997"/>
    <n v="1.217830543791476"/>
    <n v="1.217830543791476"/>
    <n v="84.9"/>
    <n v="0.92462305232857134"/>
    <n v="0.92462305232857134"/>
    <n v="1.1000000000000001"/>
    <n v="1.1495594986049189"/>
    <n v="1.1495594986049189"/>
    <n v="8.9"/>
    <n v="1.0412971516847862"/>
    <n v="1.0412971516847862"/>
    <n v="4.5999999999999996"/>
    <n v="1.1438600694355721"/>
    <n v="1.1438600694355721"/>
    <n v="1.107781768227396"/>
    <n v="0.74320660887545742"/>
    <n v="1.0648349430134623"/>
    <n v="0.97194110670543854"/>
    <n v="0.85333781591469415"/>
    <n v="0.79750117052425518"/>
    <n v="0.91903144231302136"/>
    <n v="0.87798010706669194"/>
  </r>
  <r>
    <x v="5"/>
    <n v="13089022700"/>
    <n v="87.1"/>
    <n v="1.6531099749299569"/>
    <n v="1.6531099749299569"/>
    <n v="89.2"/>
    <n v="1.2946539247365969"/>
    <n v="1.2946539247365969"/>
    <n v="84.4"/>
    <n v="1.8383599496243559"/>
    <n v="1.8383599496243559"/>
    <n v="52"/>
    <n v="0.99725358242398077"/>
    <n v="0.99725358242398077"/>
    <n v="8"/>
    <n v="0.45483389036005206"/>
    <n v="0.45483389036005206"/>
    <n v="1.3"/>
    <n v="1.1466430850188016"/>
    <n v="1.1466430850188016"/>
    <n v="8.6"/>
    <n v="0.77703058008732961"/>
    <n v="0.77703058008732961"/>
    <n v="13.8"/>
    <n v="0.84091615396367625"/>
    <n v="0.84091615396367625"/>
    <n v="38.700000000000003"/>
    <n v="-2.0226914748547563E-2"/>
    <n v="-2.0226914748547563E-2"/>
    <n v="3.9"/>
    <n v="0.84476091400790498"/>
    <n v="0.84476091400790498"/>
    <n v="84.9"/>
    <n v="0.92462305232857134"/>
    <n v="0.92462305232857134"/>
    <n v="8.9"/>
    <n v="0.34730464568012887"/>
    <n v="0.34730464568012887"/>
    <n v="5.9"/>
    <n v="1.2567403637971672"/>
    <n v="1.2567403637971672"/>
    <n v="9.1999999999999993"/>
    <n v="0.45371179853332982"/>
    <n v="0.45371179853332982"/>
    <n v="1.1659835695972962"/>
    <n v="0.55515005107434456"/>
    <n v="0.74559496508479939"/>
    <n v="0.82224286191881335"/>
    <n v="0.87034764293458633"/>
    <n v="0.75374565021156759"/>
    <n v="0.82981322121844181"/>
    <n v="0.83329390283656957"/>
  </r>
  <r>
    <x v="5"/>
    <n v="13089022800"/>
    <n v="87.1"/>
    <n v="1.6531099749299569"/>
    <n v="1.6531099749299569"/>
    <n v="89.2"/>
    <n v="1.2946539247365969"/>
    <n v="1.2946539247365969"/>
    <n v="80.900000000000006"/>
    <n v="1.6706363190569835"/>
    <n v="1.6706363190569835"/>
    <n v="52"/>
    <n v="0.99725358242398077"/>
    <n v="0.99725358242398077"/>
    <n v="5.2"/>
    <n v="1.4547638501259361"/>
    <n v="1.4547638501259361"/>
    <n v="4.3"/>
    <n v="0.78846631799801825"/>
    <n v="0.78846631799801825"/>
    <n v="17.3"/>
    <n v="0.33993445296475372"/>
    <n v="0.33993445296475372"/>
    <n v="19.8"/>
    <n v="0.5448719998080982"/>
    <n v="0.5448719998080982"/>
    <n v="28.2"/>
    <n v="0.94617315427465754"/>
    <n v="0.94617315427465754"/>
    <n v="7.5928000000000004"/>
    <n v="0.53267512004615003"/>
    <n v="0.53267512004615003"/>
    <n v="84.9"/>
    <n v="0.92462305232857134"/>
    <n v="0.92462305232857134"/>
    <n v="3.3"/>
    <n v="0.92328248880561925"/>
    <n v="0.92328248880561925"/>
    <n v="13"/>
    <n v="0.74685809513119861"/>
    <n v="0.74685809513119861"/>
    <n v="13.3"/>
    <n v="-0.16142035596649509"/>
    <n v="-0.16142035596649509"/>
    <n v="1.1712597746051752"/>
    <n v="0.67457342470963522"/>
    <n v="0.60833582007472353"/>
    <n v="0.81805633979651127"/>
    <n v="0.87188964562854265"/>
    <n v="0.78153214121197723"/>
    <n v="0.79145331145332343"/>
    <n v="0.83204419023748211"/>
  </r>
  <r>
    <x v="5"/>
    <n v="13089022900"/>
    <n v="66.2"/>
    <n v="-0.34475874176296334"/>
    <n v="-0.34475874176296334"/>
    <n v="76.7"/>
    <n v="0.22988114913968341"/>
    <n v="0.22988114913968341"/>
    <n v="30.8"/>
    <n v="-0.73020764992168818"/>
    <n v="-0.73020764992168818"/>
    <n v="31.4"/>
    <n v="-9.7748469091738621E-2"/>
    <n v="-9.7748469091738621E-2"/>
    <n v="7.7"/>
    <n v="0.56196924319211095"/>
    <n v="0.56196924319211095"/>
    <n v="11.3"/>
    <n v="-4.727947171714339E-2"/>
    <n v="-4.727947171714339E-2"/>
    <n v="25.3"/>
    <n v="-6.1993020251407981E-2"/>
    <n v="-6.1993020251407981E-2"/>
    <n v="31.3"/>
    <n v="-2.2545962323426282E-2"/>
    <n v="-2.2545962323426282E-2"/>
    <n v="37.6"/>
    <n v="8.1014997244359732E-2"/>
    <n v="8.1014997244359732E-2"/>
    <n v="5.8"/>
    <n v="0.6841881755635445"/>
    <n v="0.6841881755635445"/>
    <n v="77"/>
    <n v="0.18242911288687202"/>
    <n v="0.18242911288687202"/>
    <n v="6.9"/>
    <n v="0.5530110182249468"/>
    <n v="0.5530110182249468"/>
    <n v="17.600000000000001"/>
    <n v="0.41651183655888069"/>
    <n v="0.41651183655888069"/>
    <n v="13.6"/>
    <n v="-0.20643002580794553"/>
    <n v="-0.20643002580794553"/>
    <n v="-7.001956577330673E-2"/>
    <n v="0.24755240349482599"/>
    <n v="0.23638048546568849"/>
    <n v="0.13797110772906926"/>
    <n v="0.50911828174902118"/>
    <n v="0.68217624963243551"/>
    <n v="0.68750269256224972"/>
    <n v="0.62903294172636259"/>
  </r>
  <r>
    <x v="5"/>
    <n v="13089023000"/>
    <n v="64.5"/>
    <n v="-0.50726480962793807"/>
    <n v="-0.50726480962793807"/>
    <n v="75.900000000000006"/>
    <n v="0.16173569150148118"/>
    <n v="0.16173569150148118"/>
    <n v="25.6"/>
    <n v="-0.97939704390749838"/>
    <n v="-0.97939704390749838"/>
    <n v="29.9"/>
    <n v="-0.17748162818268906"/>
    <n v="-0.17748162818268906"/>
    <n v="8"/>
    <n v="0.45483389036005206"/>
    <n v="0.45483389036005206"/>
    <n v="1.9"/>
    <n v="1.0750077316146449"/>
    <n v="1.0750077316146449"/>
    <n v="8.5343"/>
    <n v="0.78033140946111734"/>
    <n v="0.78033140946111734"/>
    <n v="4.5999999999999996"/>
    <n v="1.2948505236688959"/>
    <n v="1.2948505236688959"/>
    <n v="39.5"/>
    <n v="-9.3857396197934331E-2"/>
    <n v="-9.3857396197934331E-2"/>
    <n v="1.1207"/>
    <n v="1.0796450255649634"/>
    <n v="1.0796450255649634"/>
    <n v="76.8"/>
    <n v="0.16363939290100599"/>
    <n v="0.16363939290100599"/>
    <n v="1.7"/>
    <n v="1.0878475868414736"/>
    <n v="1.0878475868414736"/>
    <n v="12.9"/>
    <n v="0.75403953553494463"/>
    <n v="0.75403953553494463"/>
    <n v="18.8"/>
    <n v="-0.98659763639308917"/>
    <n v="-0.98659763639308917"/>
    <n v="0.11539503445988143"/>
    <n v="0.76021271767864163"/>
    <n v="0.25473221972108384"/>
    <n v="0.37677999061986894"/>
    <n v="0.56330681548330586"/>
    <n v="0.80145801812307416"/>
    <n v="0.69263146463800984"/>
    <n v="0.70031943227965143"/>
  </r>
  <r>
    <x v="5"/>
    <n v="13089023101"/>
    <n v="57"/>
    <n v="-1.2242033443263547"/>
    <n v="-1.2242033443263547"/>
    <n v="53.7"/>
    <n v="-1.7293007579586372"/>
    <n v="-1.7293007579586372"/>
    <n v="10.3"/>
    <n v="-1.7125889146734399"/>
    <n v="-1.7125889146734399"/>
    <n v="4.8"/>
    <n v="-1.5116831569712597"/>
    <n v="-1.5116831569712597"/>
    <n v="11.3"/>
    <n v="-0.72365499079259732"/>
    <n v="-0.72365499079259732"/>
    <n v="4.7"/>
    <n v="0.7407094157285804"/>
    <n v="0.7407094157285804"/>
    <n v="19.2"/>
    <n v="0.24447667807591539"/>
    <n v="0.24447667807591539"/>
    <n v="37.200000000000003"/>
    <n v="-0.31365604724307811"/>
    <n v="-0.31365604724307811"/>
    <n v="50.3"/>
    <n v="-1.0878688957646589"/>
    <n v="-1.0878688957646589"/>
    <n v="13.9"/>
    <n v="-3.5876201504479976E-4"/>
    <n v="-3.5876201504479976E-4"/>
    <n v="56.8"/>
    <n v="-1.7153326056855733"/>
    <n v="-1.7153326056855733"/>
    <n v="20.399999999999999"/>
    <n v="-0.8355069964525742"/>
    <n v="-0.8355069964525742"/>
    <n v="24.3"/>
    <n v="-6.4644670492103956E-2"/>
    <n v="-6.4644670492103956E-2"/>
    <n v="22.7"/>
    <n v="-1.5717233443319467"/>
    <n v="-1.5717233443319467"/>
    <n v="-0.84517786727397037"/>
    <n v="-0.46729456834092725"/>
    <n v="-1.0468019042405496"/>
    <n v="-0.7864247799518157"/>
    <n v="0.28257359908944663"/>
    <n v="0.51585128036599592"/>
    <n v="0.32889080788449648"/>
    <n v="0.35309287652872412"/>
  </r>
  <r>
    <x v="5"/>
    <n v="13089023102"/>
    <n v="60.6"/>
    <n v="-0.8800728476711146"/>
    <n v="-0.8800728476711146"/>
    <n v="64.400000000000006"/>
    <n v="-0.81785526204767922"/>
    <n v="-0.81785526204767922"/>
    <n v="17"/>
    <n v="-1.3915179647301845"/>
    <n v="-1.3915179647301845"/>
    <n v="13.7"/>
    <n v="-1.0385997463649537"/>
    <n v="-1.0385997463649537"/>
    <n v="13.8"/>
    <n v="-1.6164495977264224"/>
    <n v="-1.6164495977264224"/>
    <n v="4.9000000000000004"/>
    <n v="0.71683096459386142"/>
    <n v="0.71683096459386142"/>
    <n v="31.1"/>
    <n v="-0.35339043833312528"/>
    <n v="-0.35339043833312528"/>
    <n v="38.799999999999997"/>
    <n v="-0.39260115501789861"/>
    <n v="-0.39260115501789861"/>
    <n v="45.1"/>
    <n v="-0.60927076634364363"/>
    <n v="-0.60927076634364363"/>
    <n v="15.1"/>
    <n v="-0.10177312313779871"/>
    <n v="-0.10177312313779871"/>
    <n v="68.099999999999994"/>
    <n v="-0.6537134264841562"/>
    <n v="-0.6537134264841562"/>
    <n v="15.9"/>
    <n v="-0.37266765822673398"/>
    <n v="-0.37266765822673398"/>
    <n v="25.2"/>
    <n v="-0.12927763412581822"/>
    <n v="-0.12927763412581822"/>
    <n v="15.4"/>
    <n v="-0.47648804485664914"/>
    <n v="-0.47648804485664914"/>
    <n v="-0.76872212746851687"/>
    <n v="-0.36788168149978029"/>
    <n v="-0.40803669092333933"/>
    <n v="-0.51488016663054548"/>
    <n v="0.304918249566901"/>
    <n v="0.5389818887339376"/>
    <n v="0.50740697117653877"/>
    <n v="0.43415126212141919"/>
  </r>
  <r>
    <x v="5"/>
    <n v="13089023107"/>
    <n v="57"/>
    <n v="-1.2242033443263547"/>
    <n v="-1.2242033443263547"/>
    <n v="55.8"/>
    <n v="-1.5504189316583563"/>
    <n v="-1.5504189316583563"/>
    <n v="12.7"/>
    <n v="-1.5975784251415277"/>
    <n v="-1.5975784251415277"/>
    <n v="5.6"/>
    <n v="-1.469158805456086"/>
    <n v="-1.469158805456086"/>
    <n v="13.4"/>
    <n v="-1.4736024606170102"/>
    <n v="-1.4736024606170102"/>
    <n v="8.1"/>
    <n v="0.33477574643835917"/>
    <n v="0.33477574643835917"/>
    <n v="37.6"/>
    <n v="-0.67995651032125659"/>
    <n v="-0.67995651032125659"/>
    <n v="49.7"/>
    <n v="-0.93041470173386553"/>
    <n v="-0.93041470173386553"/>
    <n v="60.5"/>
    <n v="-2.026657534244344"/>
    <n v="-2.026657534244344"/>
    <n v="20.7"/>
    <n v="-0.57504014171065054"/>
    <n v="-0.57504014171065054"/>
    <n v="63.5"/>
    <n v="-1.0858769861590689"/>
    <n v="-1.0858769861590689"/>
    <n v="18.8"/>
    <n v="-0.67094189841672003"/>
    <n v="-0.67094189841672003"/>
    <n v="26.4"/>
    <n v="-0.21545491897077065"/>
    <n v="-0.21545491897077065"/>
    <n v="16.899999999999999"/>
    <n v="-0.70153639406390178"/>
    <n v="-0.70153639406390178"/>
    <n v="-1.0943061044403188"/>
    <n v="-1.1773707925629535"/>
    <n v="-0.66845254940261534"/>
    <n v="-0.98004314880196253"/>
    <n v="0.20976437119221911"/>
    <n v="0.35063633111991588"/>
    <n v="0.43462836810468103"/>
    <n v="0.29529614026456008"/>
  </r>
  <r>
    <x v="5"/>
    <n v="13089023108"/>
    <n v="57"/>
    <n v="-1.2242033443263547"/>
    <n v="-1.2242033443263547"/>
    <n v="58.6"/>
    <n v="-1.3119098299246474"/>
    <n v="-1.3119098299246474"/>
    <n v="16.899999999999999"/>
    <n v="-1.3963100684606811"/>
    <n v="-1.3963100684606811"/>
    <n v="6.6"/>
    <n v="-1.416003366062119"/>
    <n v="-1.416003366062119"/>
    <n v="12"/>
    <n v="-0.97363748073406808"/>
    <n v="-0.97363748073406808"/>
    <n v="7.6"/>
    <n v="0.3944718742751564"/>
    <n v="0.3944718742751564"/>
    <n v="57.8"/>
    <n v="-1.6948233801920647"/>
    <n v="-1.6948233801920647"/>
    <n v="52.4"/>
    <n v="-1.0636345711038755"/>
    <n v="-1.0636345711038755"/>
    <n v="53.5"/>
    <n v="-1.3823908215622074"/>
    <n v="-1.3823908215622074"/>
    <n v="22.3"/>
    <n v="-0.71025928987432263"/>
    <n v="-0.71025928987432263"/>
    <n v="71.5"/>
    <n v="-0.33428818672443728"/>
    <n v="-0.33428818672443728"/>
    <n v="18.7"/>
    <n v="-0.660656579789479"/>
    <n v="-0.660656579789479"/>
    <n v="35.1"/>
    <n v="-0.84024023409667636"/>
    <n v="-0.84024023409667636"/>
    <n v="26.6"/>
    <n v="-2.1568490522708048"/>
    <n v="-2.1568490522708048"/>
    <n v="-1.0889165136321113"/>
    <n v="-1.0520948941801351"/>
    <n v="-0.99800851322034934"/>
    <n v="-1.0463399736775318"/>
    <n v="0.21133951156928349"/>
    <n v="0.37978454153317248"/>
    <n v="0.34252713118034411"/>
    <n v="0.27550597198021526"/>
  </r>
  <r>
    <x v="5"/>
    <n v="13089023111"/>
    <n v="57"/>
    <n v="-1.2242033443263547"/>
    <n v="-1.2242033443263547"/>
    <n v="53.7"/>
    <n v="-1.7293007579586372"/>
    <n v="-1.7293007579586372"/>
    <n v="26.3"/>
    <n v="-0.9458523177940239"/>
    <n v="-0.9458523177940239"/>
    <n v="4.8"/>
    <n v="-1.5116831569712597"/>
    <n v="-1.5116831569712597"/>
    <n v="16.2"/>
    <n v="-2.4735324203828939"/>
    <n v="-2.4735324203828939"/>
    <n v="24"/>
    <n v="-1.5635611187717935"/>
    <n v="-1.5635611187717935"/>
    <n v="27.2"/>
    <n v="-0.15745079514024632"/>
    <n v="-0.15745079514024632"/>
    <n v="29.3"/>
    <n v="7.6135422395099711E-2"/>
    <n v="7.6135422395099711E-2"/>
    <n v="39.4"/>
    <n v="-8.4653586016760818E-2"/>
    <n v="-8.4653586016760818E-2"/>
    <n v="18.8"/>
    <n v="-0.41446740326629022"/>
    <n v="-0.41446740326629022"/>
    <n v="56.9"/>
    <n v="-1.7059377456926401"/>
    <n v="-1.7059377456926401"/>
    <n v="16.100000000000001"/>
    <n v="-0.39323829548121586"/>
    <n v="-0.39323829548121586"/>
    <n v="32.1"/>
    <n v="-0.6247970219842951"/>
    <n v="-0.6247970219842951"/>
    <n v="21.1"/>
    <n v="-1.3316717718442106"/>
    <n v="-1.3316717718442106"/>
    <n v="-1.3722262730493155"/>
    <n v="-0.14099518896265043"/>
    <n v="-1.0139112087505904"/>
    <n v="-0.84237755692085214"/>
    <n v="0.12854052790713666"/>
    <n v="0.59177205276204925"/>
    <n v="0.33808279367906202"/>
    <n v="0.33639049486456557"/>
  </r>
  <r>
    <x v="5"/>
    <n v="13089023112"/>
    <n v="57"/>
    <n v="-1.2242033443263547"/>
    <n v="-1.2242033443263547"/>
    <n v="53.7"/>
    <n v="-1.7293007579586372"/>
    <n v="-1.7293007579586372"/>
    <n v="19.7"/>
    <n v="-1.2621311640067832"/>
    <n v="-1.2621311640067832"/>
    <n v="4.8"/>
    <n v="-1.5116831569712597"/>
    <n v="-1.5116831569712597"/>
    <n v="12.6"/>
    <n v="-1.187908186398186"/>
    <n v="-1.187908186398186"/>
    <n v="3.4"/>
    <n v="0.89591934810425322"/>
    <n v="0.89591934810425322"/>
    <n v="69.3"/>
    <n v="-2.2725941229402973"/>
    <n v="-2.2725941229402973"/>
    <n v="66.099999999999994"/>
    <n v="-1.7396020564257786"/>
    <n v="-1.7396020564257786"/>
    <n v="56.8"/>
    <n v="-1.6861165575409285"/>
    <n v="-1.6861165575409285"/>
    <n v="19.100000000000001"/>
    <n v="-0.43982099354697879"/>
    <n v="-0.43982099354697879"/>
    <n v="56.8"/>
    <n v="-1.7153326056855733"/>
    <n v="-1.7153326056855733"/>
    <n v="15.5"/>
    <n v="-0.33152638371777032"/>
    <n v="-0.33152638371777032"/>
    <n v="34.799999999999997"/>
    <n v="-0.81869591288543786"/>
    <n v="-0.81869591288543786"/>
    <n v="22.6"/>
    <n v="-1.5567201210514634"/>
    <n v="-1.5567201210514634"/>
    <n v="-1.1845573406424665"/>
    <n v="-1.2885132025045618"/>
    <n v="-1.1055687558350611"/>
    <n v="-1.1928797663273631"/>
    <n v="0.18338790379779446"/>
    <n v="0.3247765896003233"/>
    <n v="0.31246719454944272"/>
    <n v="0.23176259268058555"/>
  </r>
  <r>
    <x v="5"/>
    <n v="13089023113"/>
    <n v="62.6"/>
    <n v="-0.68888923841820349"/>
    <n v="-0.68888923841820349"/>
    <n v="70.2"/>
    <n v="-0.32380069417071161"/>
    <n v="-0.32380069417071161"/>
    <n v="21.2"/>
    <n v="-1.1902496080493379"/>
    <n v="-1.1902496080493379"/>
    <n v="20.7"/>
    <n v="-0.66651167060718508"/>
    <n v="-0.66651167060718508"/>
    <n v="14.3"/>
    <n v="-1.7950085191131875"/>
    <n v="-1.7950085191131875"/>
    <n v="9.1999999999999993"/>
    <n v="0.20344426519740524"/>
    <n v="0.20344426519740524"/>
    <n v="40.1"/>
    <n v="-0.8055588457013072"/>
    <n v="-0.8055588457013072"/>
    <n v="55.1"/>
    <n v="-1.1968544404738857"/>
    <n v="-1.1968544404738857"/>
    <n v="58.8"/>
    <n v="-1.870192761164396"/>
    <n v="-1.870192761164396"/>
    <n v="22"/>
    <n v="-0.68490569959363412"/>
    <n v="-0.68490569959363412"/>
    <n v="72.900000000000006"/>
    <n v="-0.20276014682337618"/>
    <n v="-0.20276014682337618"/>
    <n v="19.899999999999999"/>
    <n v="-0.78408040331636975"/>
    <n v="-0.78408040331636975"/>
    <n v="36.9"/>
    <n v="-0.96950616136410483"/>
    <n v="-0.96950616136410483"/>
    <n v="23.4"/>
    <n v="-1.6767459072953312"/>
    <n v="-1.6767459072953312"/>
    <n v="-0.75236775869464678"/>
    <n v="-1.2506509670773054"/>
    <n v="-0.90827315469979553"/>
    <n v="-0.9704306268239159"/>
    <n v="0.30969791234907246"/>
    <n v="0.33358607665407003"/>
    <n v="0.36760553492048331"/>
    <n v="0.29816556014914053"/>
  </r>
  <r>
    <x v="5"/>
    <n v="13089023114"/>
    <n v="54.6"/>
    <n v="-1.4536236754298479"/>
    <n v="-1.4536236754298479"/>
    <n v="51.9"/>
    <n v="-1.8826280376445932"/>
    <n v="-1.8826280376445932"/>
    <n v="31.5"/>
    <n v="-0.69666292380821371"/>
    <n v="-0.69666292380821371"/>
    <n v="8.1"/>
    <n v="-1.3362702069711687"/>
    <n v="-1.3362702069711687"/>
    <n v="14.7"/>
    <n v="-1.9378556562225988"/>
    <n v="-1.9378556562225988"/>
    <n v="2.8"/>
    <n v="0.96755470150841005"/>
    <n v="0.96755470150841005"/>
    <n v="26.8"/>
    <n v="-0.1373544214794383"/>
    <n v="-0.1373544214794383"/>
    <n v="33.700000000000003"/>
    <n v="-0.14096362398565759"/>
    <n v="-0.14096362398565759"/>
    <n v="44"/>
    <n v="-0.50802885435073641"/>
    <n v="-0.50802885435073641"/>
    <n v="17.899999999999999"/>
    <n v="-0.33840663242422453"/>
    <n v="-0.33840663242422453"/>
    <n v="65.599999999999994"/>
    <n v="-0.88858492630747865"/>
    <n v="-0.88858492630747865"/>
    <n v="13.1"/>
    <n v="-8.4678736663988757E-2"/>
    <n v="-8.4678736663988757E-2"/>
    <n v="32.4"/>
    <n v="-0.64634134319553305"/>
    <n v="-0.64634134319553305"/>
    <n v="26.1"/>
    <n v="-2.0818329358683871"/>
    <n v="-2.0818329358683871"/>
    <n v="-0.92526288857820727"/>
    <n v="-0.32913303692020618"/>
    <n v="-0.92535948550884695"/>
    <n v="-0.72658513700242011"/>
    <n v="0.25916826923355774"/>
    <n v="0.54799761849532025"/>
    <n v="0.36283040603559874"/>
    <n v="0.37095552087506062"/>
  </r>
  <r>
    <x v="5"/>
    <n v="13089023115"/>
    <n v="57"/>
    <n v="-1.2242033443263547"/>
    <n v="-1.2242033443263547"/>
    <n v="53.7"/>
    <n v="-1.7293007579586372"/>
    <n v="-1.7293007579586372"/>
    <n v="11.1"/>
    <n v="-1.6742520848294691"/>
    <n v="-1.6742520848294691"/>
    <n v="4.8"/>
    <n v="-1.5116831569712597"/>
    <n v="-1.5116831569712597"/>
    <n v="10.5427"/>
    <n v="-0.45320964846020273"/>
    <n v="-0.45320964846020273"/>
    <n v="20.0913"/>
    <n v="-1.0968926090204147"/>
    <n v="-1.0968926090204147"/>
    <n v="53.574800000000003"/>
    <n v="-1.4825453852129493"/>
    <n v="-1.4825453852129493"/>
    <n v="59.073999999999998"/>
    <n v="-1.3929343519095967"/>
    <n v="-1.3929343519095967"/>
    <n v="50.9054"/>
    <n v="-1.1435887626014829"/>
    <n v="-1.1435887626014829"/>
    <n v="37.119"/>
    <n v="-1.9626421377727319"/>
    <n v="-1.9626421377727319"/>
    <n v="56.8"/>
    <n v="-1.7153326056855733"/>
    <n v="-1.7153326056855733"/>
    <n v="30.8"/>
    <n v="-1.9051801336856276"/>
    <n v="-1.9051801336856276"/>
    <n v="48.765000000000001"/>
    <n v="-1.8215840652685726"/>
    <n v="-1.8215840652685726"/>
    <n v="14.8819"/>
    <n v="-0.39875634504046392"/>
    <n v="-0.39875634504046392"/>
    <n v="-1.3102981409684697"/>
    <n v="-1.4997217507612703"/>
    <n v="-1.4602132874200595"/>
    <n v="-1.4234110597166001"/>
    <n v="0.14663939752227864"/>
    <n v="0.2756342462993604"/>
    <n v="0.21335443795100559"/>
    <n v="0.16294703326965701"/>
  </r>
  <r>
    <x v="5"/>
    <n v="13089023204"/>
    <n v="54.4"/>
    <n v="-1.4727420363551393"/>
    <n v="-1.4727420363551393"/>
    <n v="52.4"/>
    <n v="-1.8400371266207167"/>
    <n v="-1.8400371266207167"/>
    <n v="27.6"/>
    <n v="-0.88355496929757138"/>
    <n v="-0.88355496929757138"/>
    <n v="9"/>
    <n v="-1.2884303115165985"/>
    <n v="-1.2884303115165985"/>
    <n v="11.4"/>
    <n v="-0.75936677506995021"/>
    <n v="-0.75936677506995021"/>
    <n v="7.7"/>
    <n v="0.38253264870779685"/>
    <n v="0.38253264870779685"/>
    <n v="27.5"/>
    <n v="-0.1725230753858524"/>
    <n v="-0.1725230753858524"/>
    <n v="36.9"/>
    <n v="-0.29885383953529898"/>
    <n v="-0.29885383953529898"/>
    <n v="38.700000000000003"/>
    <n v="-2.0226914748547563E-2"/>
    <n v="-2.0226914748547563E-2"/>
    <n v="13.7"/>
    <n v="1.6543631505414286E-2"/>
    <n v="1.6543631505414286E-2"/>
    <n v="66.3"/>
    <n v="-0.82282090635694816"/>
    <n v="-0.82282090635694816"/>
    <n v="13.3"/>
    <n v="-0.10524937391847065"/>
    <n v="-0.10524937391847065"/>
    <n v="18.8"/>
    <n v="0.33033455171392823"/>
    <n v="0.33033455171392823"/>
    <n v="21.7"/>
    <n v="-1.4216911115271114"/>
    <n v="-1.4216911115271114"/>
    <n v="-0.86201737793400446"/>
    <n v="-0.10084570759281075"/>
    <n v="-0.50485671002215049"/>
    <n v="-0.4892399318496552"/>
    <n v="0.27765215066886662"/>
    <n v="0.60111371820654735"/>
    <n v="0.4803486123632531"/>
    <n v="0.44180509112629696"/>
  </r>
  <r>
    <x v="5"/>
    <n v="13089023206"/>
    <n v="57.4"/>
    <n v="-1.1859666224757726"/>
    <n v="-1.1859666224757726"/>
    <n v="55"/>
    <n v="-1.6185643892965587"/>
    <n v="-1.6185643892965587"/>
    <n v="26.2"/>
    <n v="-0.95064442152452033"/>
    <n v="-0.95064442152452033"/>
    <n v="6.7"/>
    <n v="-1.4106878221227224"/>
    <n v="-1.4106878221227224"/>
    <n v="9.8000000000000007"/>
    <n v="-0.18797822663230224"/>
    <n v="-0.18797822663230224"/>
    <n v="12.5"/>
    <n v="-0.19055017852545672"/>
    <n v="-0.19055017852545672"/>
    <n v="24.2"/>
    <n v="-6.7279926841856737E-3"/>
    <n v="-6.7279926841856737E-3"/>
    <n v="32.9"/>
    <n v="-0.10149107009824698"/>
    <n v="-0.10149107009824698"/>
    <n v="51.2"/>
    <n v="-1.1707031873952198"/>
    <n v="-1.1707031873952198"/>
    <n v="12.8"/>
    <n v="9.2604402347479645E-2"/>
    <n v="9.2604402347479645E-2"/>
    <n v="66.3"/>
    <n v="-0.82282090635694816"/>
    <n v="-0.82282090635694816"/>
    <n v="8.8000000000000007"/>
    <n v="0.35758996430736972"/>
    <n v="0.35758996430736972"/>
    <n v="27.3"/>
    <n v="-0.28008788260448514"/>
    <n v="-0.28008788260448514"/>
    <n v="23.6"/>
    <n v="-1.7067523538562988"/>
    <n v="-1.7067523538562988"/>
    <n v="-0.79301709332307424"/>
    <n v="-0.39319661838199571"/>
    <n v="-0.61301779462759054"/>
    <n v="-0.59974383544422016"/>
    <n v="0.29781789945894149"/>
    <n v="0.53309180838834469"/>
    <n v="0.45012075799874102"/>
    <n v="0.40881873239316047"/>
  </r>
  <r>
    <x v="5"/>
    <n v="13089023208"/>
    <n v="58.5"/>
    <n v="-1.0808156373866713"/>
    <n v="-1.0808156373866713"/>
    <n v="75.5"/>
    <n v="0.12766296268237948"/>
    <n v="0.12766296268237948"/>
    <n v="19.3"/>
    <n v="-1.2812995789287684"/>
    <n v="-1.2812995789287684"/>
    <n v="13.2"/>
    <n v="-1.0651774660619373"/>
    <n v="-1.0651774660619373"/>
    <n v="14.2"/>
    <n v="-1.7592967348358339"/>
    <n v="-1.7592967348358339"/>
    <n v="2"/>
    <n v="1.0630685060472855"/>
    <n v="1.0630685060472855"/>
    <n v="36.9"/>
    <n v="-0.64478785641484238"/>
    <n v="-0.64478785641484238"/>
    <n v="40.6"/>
    <n v="-0.48141440126457219"/>
    <n v="-0.48141440126457219"/>
    <n v="49.6"/>
    <n v="-1.0234422244964456"/>
    <n v="-1.0234422244964456"/>
    <n v="12.7"/>
    <n v="0.10105559910770925"/>
    <n v="0.10105559910770925"/>
    <n v="75"/>
    <n v="-5.4680869717858875E-3"/>
    <n v="-5.4680869717858875E-3"/>
    <n v="8.4"/>
    <n v="0.39873123881633338"/>
    <n v="0.39873123881633338"/>
    <n v="26.6"/>
    <n v="-0.22981779977826294"/>
    <n v="-0.22981779977826294"/>
    <n v="14.7"/>
    <n v="-0.37146548189326428"/>
    <n v="-0.37146548189326428"/>
    <n v="-0.66294940069976982"/>
    <n v="-0.46793367555110282"/>
    <n v="-5.200503245674494E-2"/>
    <n v="-0.3942960362358725"/>
    <n v="0.33583096607070939"/>
    <n v="0.51570257792858132"/>
    <n v="0.60690738909988706"/>
    <n v="0.47014665462190303"/>
  </r>
  <r>
    <x v="5"/>
    <n v="13089023209"/>
    <n v="59.6"/>
    <n v="-0.97566465229757016"/>
    <n v="-0.97566465229757016"/>
    <n v="77.900000000000006"/>
    <n v="0.33209933559698734"/>
    <n v="0.33209933559698734"/>
    <n v="22.9"/>
    <n v="-1.1087838446309"/>
    <n v="-1.1087838446309"/>
    <n v="11.6"/>
    <n v="-1.1502261690922841"/>
    <n v="-1.1502261690922841"/>
    <n v="11.7"/>
    <n v="-0.86650212790200876"/>
    <n v="-0.86650212790200876"/>
    <n v="3.6"/>
    <n v="0.87204089696953435"/>
    <n v="0.87204089696953435"/>
    <n v="9.1999999999999993"/>
    <n v="0.74688601959611756"/>
    <n v="0.74688601959611756"/>
    <n v="25.5"/>
    <n v="0.26363005336029915"/>
    <n v="0.26363005336029915"/>
    <n v="29.3"/>
    <n v="0.84493124228175021"/>
    <n v="0.84493124228175021"/>
    <n v="12.3"/>
    <n v="0.13486038614862714"/>
    <n v="0.13486038614862714"/>
    <n v="75.400000000000006"/>
    <n v="3.2111352999946233E-2"/>
    <n v="3.2111352999946233E-2"/>
    <n v="7.9"/>
    <n v="0.45015783195253783"/>
    <n v="0.45015783195253783"/>
    <n v="22.8"/>
    <n v="4.3076935564086642E-2"/>
    <n v="4.3076935564086642E-2"/>
    <n v="20.3"/>
    <n v="-1.2116459856003421"/>
    <n v="-1.2116459856003421"/>
    <n v="-0.30716436310858913"/>
    <n v="0.41447389393022549"/>
    <n v="-0.17157496627094285"/>
    <n v="-2.1421811816435498E-2"/>
    <n v="0.43981128632281702"/>
    <n v="0.72101422875302856"/>
    <n v="0.5734910956252548"/>
    <n v="0.58145279430513996"/>
  </r>
  <r>
    <x v="5"/>
    <n v="13089023210"/>
    <n v="60.5"/>
    <n v="-0.8896320281337603"/>
    <n v="-0.8896320281337603"/>
    <n v="70.599999999999994"/>
    <n v="-0.28972796535161111"/>
    <n v="-0.28972796535161111"/>
    <n v="24.3"/>
    <n v="-1.041694392403951"/>
    <n v="-1.041694392403951"/>
    <n v="9.1999999999999993"/>
    <n v="-1.2777992236378051"/>
    <n v="-1.2777992236378051"/>
    <n v="13.6"/>
    <n v="-1.5450260291717159"/>
    <n v="-1.5450260291717159"/>
    <n v="6.6"/>
    <n v="0.51386412994875086"/>
    <n v="0.51386412994875086"/>
    <n v="28.7"/>
    <n v="-0.23281219636827663"/>
    <n v="-0.23281219636827663"/>
    <n v="35.799999999999997"/>
    <n v="-0.24457907794010961"/>
    <n v="-0.24457907794010961"/>
    <n v="47.5"/>
    <n v="-0.83016221069180463"/>
    <n v="-0.83016221069180463"/>
    <n v="7.6"/>
    <n v="0.53206663387941355"/>
    <n v="0.53206663387941355"/>
    <n v="75.7"/>
    <n v="6.0295932978744651E-2"/>
    <n v="6.0295932978744651E-2"/>
    <n v="8.6"/>
    <n v="0.37816060156185166"/>
    <n v="0.37816060156185166"/>
    <n v="24"/>
    <n v="-4.3100349280865792E-2"/>
    <n v="-4.3100349280865792E-2"/>
    <n v="19.5"/>
    <n v="-1.0916201993564738"/>
    <n v="-1.0916201993564738"/>
    <n v="-0.68040395787405272"/>
    <n v="-0.18089155158416692"/>
    <n v="-0.17406600352418583"/>
    <n v="-0.34512050432746849"/>
    <n v="0.33072976660170267"/>
    <n v="0.58248928099647057"/>
    <n v="0.57279492369260188"/>
    <n v="0.48482597076963774"/>
  </r>
  <r>
    <x v="5"/>
    <n v="13089023211"/>
    <n v="60.4"/>
    <n v="-0.899191208596406"/>
    <n v="-0.899191208596406"/>
    <n v="59.5"/>
    <n v="-1.2352461900816698"/>
    <n v="-1.2352461900816698"/>
    <n v="23.8"/>
    <n v="-1.0656549110564326"/>
    <n v="-1.0656549110564326"/>
    <n v="8.1"/>
    <n v="-1.3362702069711687"/>
    <n v="-1.3362702069711687"/>
    <n v="12.5"/>
    <n v="-1.1521964021208331"/>
    <n v="-1.1521964021208331"/>
    <n v="17.7"/>
    <n v="-0.81138990802814803"/>
    <n v="-0.81138990802814803"/>
    <n v="11.9"/>
    <n v="0.61123549738566285"/>
    <n v="0.61123549738566285"/>
    <n v="21.5"/>
    <n v="0.46099282279735115"/>
    <n v="0.46099282279735115"/>
    <n v="34.299999999999997"/>
    <n v="0.38474073322308161"/>
    <n v="0.38474073322308161"/>
    <n v="12"/>
    <n v="0.16021397642931567"/>
    <n v="0.16021397642931567"/>
    <n v="75.599999999999994"/>
    <n v="5.0901072985810952E-2"/>
    <n v="5.0901072985810952E-2"/>
    <n v="5.4"/>
    <n v="0.70729079763356029"/>
    <n v="0.70729079763356029"/>
    <n v="22.5"/>
    <n v="6.4621256775324806E-2"/>
    <n v="6.4621256775324806E-2"/>
    <n v="21.8"/>
    <n v="-1.4366943348075951"/>
    <n v="-1.4366943348075951"/>
    <n v="-0.84124476135271364"/>
    <n v="0.33531584414991616"/>
    <n v="-0.15347030185322477"/>
    <n v="-0.21979973968534072"/>
    <n v="0.28372307298538846"/>
    <n v="0.70259635651515562"/>
    <n v="0.57855081891976046"/>
    <n v="0.52223528903556293"/>
  </r>
  <r>
    <x v="5"/>
    <n v="13089023212"/>
    <n v="60.4"/>
    <n v="-0.899191208596406"/>
    <n v="-0.899191208596406"/>
    <n v="60.9"/>
    <n v="-1.1159916392148155"/>
    <n v="-1.1159916392148155"/>
    <n v="17.2"/>
    <n v="-1.3819337572691919"/>
    <n v="-1.3819337572691919"/>
    <n v="8.1999999999999993"/>
    <n v="-1.3309546630317721"/>
    <n v="-1.3309546630317721"/>
    <n v="12.6"/>
    <n v="-1.187908186398186"/>
    <n v="-1.187908186398186"/>
    <n v="8.1"/>
    <n v="0.33477574643835917"/>
    <n v="0.33477574643835917"/>
    <n v="22.5"/>
    <n v="7.8681595374248653E-2"/>
    <n v="7.8681595374248653E-2"/>
    <n v="38.4"/>
    <n v="-0.3728648780741935"/>
    <n v="-0.3728648780741935"/>
    <n v="42.6"/>
    <n v="-0.3791755118143092"/>
    <n v="-0.3791755118143092"/>
    <n v="9.5"/>
    <n v="0.37149389543505312"/>
    <n v="0.37149389543505312"/>
    <n v="75.599999999999994"/>
    <n v="5.0901072985810952E-2"/>
    <n v="5.0901072985810952E-2"/>
    <n v="7.8"/>
    <n v="0.4604431505797788"/>
    <n v="0.4604431505797788"/>
    <n v="28.9"/>
    <n v="-0.39499092906442163"/>
    <n v="-0.39499092906442163"/>
    <n v="26.4"/>
    <n v="-2.1268426057098373"/>
    <n v="-2.1268426057098373"/>
    <n v="-0.78607458752825188"/>
    <n v="-0.12684883148448317"/>
    <n v="-0.50262232780216731"/>
    <n v="-0.47184858227163412"/>
    <n v="0.29984688859458708"/>
    <n v="0.59506351592198392"/>
    <n v="0.48097305673330254"/>
    <n v="0.44699655746705885"/>
  </r>
  <r>
    <x v="5"/>
    <n v="13089023213"/>
    <n v="57"/>
    <n v="-1.2242033443263547"/>
    <n v="-1.2242033443263547"/>
    <n v="53.7"/>
    <n v="-1.7293007579586372"/>
    <n v="-1.7293007579586372"/>
    <n v="19.2"/>
    <n v="-1.2860916826592648"/>
    <n v="-1.2860916826592648"/>
    <n v="4.8"/>
    <n v="-1.5116831569712597"/>
    <n v="-1.5116831569712597"/>
    <n v="11.2"/>
    <n v="-0.68794320651524377"/>
    <n v="-0.68794320651524377"/>
    <n v="13.2"/>
    <n v="-0.27412475749697279"/>
    <n v="-0.27412475749697279"/>
    <n v="26.8"/>
    <n v="-0.1373544214794383"/>
    <n v="-0.1373544214794383"/>
    <n v="40.1"/>
    <n v="-0.4567440550849407"/>
    <n v="-0.4567440550849407"/>
    <n v="55.9"/>
    <n v="-1.6032822659103683"/>
    <n v="-1.6032822659103683"/>
    <n v="12.8"/>
    <n v="9.2604402347479645E-2"/>
    <n v="9.2604402347479645E-2"/>
    <n v="56.8"/>
    <n v="-1.7153326056855733"/>
    <n v="-1.7153326056855733"/>
    <n v="11.7"/>
    <n v="5.9315724117383853E-2"/>
    <n v="5.9315724117383853E-2"/>
    <n v="17.100000000000001"/>
    <n v="0.45241903857761084"/>
    <n v="0.45241903857761084"/>
    <n v="13.1"/>
    <n v="-0.13141390940552788"/>
    <n v="-0.13141390940552788"/>
    <n v="-0.97867161820102455"/>
    <n v="-0.65580730621594319"/>
    <n v="-0.33375293809902662"/>
    <n v="-0.65607728750533145"/>
    <n v="0.24355924630207618"/>
    <n v="0.47198961966276148"/>
    <n v="0.52816710380847254"/>
    <n v="0.39200271596371772"/>
  </r>
  <r>
    <x v="5"/>
    <n v="13089023214"/>
    <n v="60.4"/>
    <n v="-0.899191208596406"/>
    <n v="-0.899191208596406"/>
    <n v="59.5"/>
    <n v="-1.2352461900816698"/>
    <n v="-1.2352461900816698"/>
    <n v="25"/>
    <n v="-1.0081496662904765"/>
    <n v="-1.0081496662904765"/>
    <n v="8.1"/>
    <n v="-1.3362702069711687"/>
    <n v="-1.3362702069711687"/>
    <n v="13.9"/>
    <n v="-1.6521613820037753"/>
    <n v="-1.6521613820037753"/>
    <n v="13"/>
    <n v="-0.25024630636225398"/>
    <n v="-0.25024630636225398"/>
    <n v="22.3"/>
    <n v="8.8729782204652663E-2"/>
    <n v="8.8729782204652663E-2"/>
    <n v="33.700000000000003"/>
    <n v="-0.14096362398565759"/>
    <n v="-0.14096362398565759"/>
    <n v="44.7"/>
    <n v="-0.5724555256189503"/>
    <n v="-0.5724555256189503"/>
    <n v="10.4"/>
    <n v="0.29543312459298759"/>
    <n v="0.29543312459298759"/>
    <n v="75.599999999999994"/>
    <n v="5.0901072985810952E-2"/>
    <n v="5.0901072985810952E-2"/>
    <n v="13.2"/>
    <n v="-9.4964055291229615E-2"/>
    <n v="-9.4964055291229615E-2"/>
    <n v="33"/>
    <n v="-0.68942998561800939"/>
    <n v="-0.68942998561800939"/>
    <n v="15.2"/>
    <n v="-0.44648159829568196"/>
    <n v="-0.44648159829568196"/>
    <n v="-0.89893359687158525"/>
    <n v="-0.13932867500387341"/>
    <n v="-0.29499364155477753"/>
    <n v="-0.44441863781007873"/>
    <n v="0.26686316332522986"/>
    <n v="0.59215980411848834"/>
    <n v="0.53899919166598986"/>
    <n v="0.45518463009260707"/>
  </r>
  <r>
    <x v="5"/>
    <n v="13089023303"/>
    <n v="59.1"/>
    <n v="-1.023460554610798"/>
    <n v="-1.023460554610798"/>
    <n v="67.2"/>
    <n v="-0.57934616031397079"/>
    <n v="-0.57934616031397079"/>
    <n v="17.7"/>
    <n v="-1.35797323861671"/>
    <n v="-1.35797323861671"/>
    <n v="17.2"/>
    <n v="-0.85255570848606943"/>
    <n v="-0.85255570848606943"/>
    <n v="10.199999999999999"/>
    <n v="-0.33082536374171373"/>
    <n v="-0.33082536374171373"/>
    <n v="20.3"/>
    <n v="-1.121809772779494"/>
    <n v="-1.121809772779494"/>
    <n v="36.1"/>
    <n v="-0.60459510909322633"/>
    <n v="-0.60459510909322633"/>
    <n v="51.4"/>
    <n v="-1.0142938787446125"/>
    <n v="-1.0142938787446125"/>
    <n v="50"/>
    <n v="-1.0602574652211392"/>
    <n v="-1.0602574652211392"/>
    <n v="20.100000000000001"/>
    <n v="-0.52433296114927375"/>
    <n v="-0.52433296114927375"/>
    <n v="59.9"/>
    <n v="-1.4240919459046533"/>
    <n v="-1.4240919459046533"/>
    <n v="17.600000000000001"/>
    <n v="-0.54751807488982929"/>
    <n v="-0.54751807488982929"/>
    <n v="27.2"/>
    <n v="-0.27290644220073901"/>
    <n v="-0.27290644220073901"/>
    <n v="18.600000000000001"/>
    <n v="-0.95659118983212221"/>
    <n v="-0.95659118983212221"/>
    <n v="-0.8386522725202834"/>
    <n v="-0.86629476837167507"/>
    <n v="-0.80027691320683592"/>
    <n v="-0.83507465136626491"/>
    <n v="0.28448074346212127"/>
    <n v="0.42301505300254638"/>
    <n v="0.39778732046444659"/>
    <n v="0.33857047452665662"/>
  </r>
  <r>
    <x v="5"/>
    <n v="13089023306"/>
    <n v="62"/>
    <n v="-0.74624432119407691"/>
    <n v="-0.74624432119407691"/>
    <n v="71.900000000000006"/>
    <n v="-0.17899159668953113"/>
    <n v="-0.17899159668953113"/>
    <n v="31.7"/>
    <n v="-0.68707871634722106"/>
    <n v="-0.68707871634722106"/>
    <n v="19.600000000000001"/>
    <n v="-0.72498265394054862"/>
    <n v="-0.72498265394054862"/>
    <n v="12.2"/>
    <n v="-1.0450610492887737"/>
    <n v="-1.0450610492887737"/>
    <n v="7.2"/>
    <n v="0.44222877654459414"/>
    <n v="0.44222877654459414"/>
    <n v="17.3"/>
    <n v="0.33993445296475372"/>
    <n v="0.33993445296475372"/>
    <n v="30.8"/>
    <n v="2.1243838562052179E-3"/>
    <n v="2.1243838562052179E-3"/>
    <n v="41.7"/>
    <n v="-0.29634122018374892"/>
    <n v="-0.29634122018374892"/>
    <n v="6.4"/>
    <n v="0.63348099500216748"/>
    <n v="0.63348099500216748"/>
    <n v="73.099999999999994"/>
    <n v="-0.18397042683751144"/>
    <n v="-0.18397042683751144"/>
    <n v="7.6"/>
    <n v="0.48101378783426063"/>
    <n v="0.48101378783426063"/>
    <n v="25"/>
    <n v="-0.11491475331832619"/>
    <n v="-0.11491475331832619"/>
    <n v="12.5"/>
    <n v="-4.1394569722626756E-2"/>
    <n v="-4.1394569722626756E-2"/>
    <n v="-0.37145644399297195"/>
    <n v="0.11308805289154127"/>
    <n v="3.518350948894907E-2"/>
    <n v="-7.4394960537493865E-2"/>
    <n v="0.42102153843096174"/>
    <n v="0.65089014244771948"/>
    <n v="0.63127403222114187"/>
    <n v="0.56563985711381914"/>
  </r>
  <r>
    <x v="5"/>
    <n v="13089023309"/>
    <n v="60"/>
    <n v="-0.93742793044698802"/>
    <n v="-0.93742793044698802"/>
    <n v="61.8"/>
    <n v="-1.0393279993718378"/>
    <n v="-1.0393279993718378"/>
    <n v="13.2"/>
    <n v="-1.5736179064890461"/>
    <n v="-1.5736179064890461"/>
    <n v="11.4"/>
    <n v="-1.1608572569710778"/>
    <n v="-1.1608572569710778"/>
    <n v="11.7"/>
    <n v="-0.86650212790200876"/>
    <n v="-0.86650212790200876"/>
    <n v="10"/>
    <n v="0.10793046065852954"/>
    <n v="0.10793046065852954"/>
    <n v="27.4"/>
    <n v="-0.16749898197065033"/>
    <n v="-0.16749898197065033"/>
    <n v="43.9"/>
    <n v="-0.64423868605014001"/>
    <n v="-0.64423868605014001"/>
    <n v="47.2"/>
    <n v="-0.80255078014828474"/>
    <n v="-0.80255078014828474"/>
    <n v="12.6"/>
    <n v="0.10950679586793872"/>
    <n v="0.10950679586793872"/>
    <n v="71.3"/>
    <n v="-0.35307790671030331"/>
    <n v="-0.35307790671030331"/>
    <n v="7.6"/>
    <n v="0.48101378783426063"/>
    <n v="0.48101378783426063"/>
    <n v="33.4"/>
    <n v="-0.71815574723299347"/>
    <n v="-0.71815574723299347"/>
    <n v="17.8"/>
    <n v="-0.83656540358825393"/>
    <n v="-0.83656540358825393"/>
    <n v="-0.80532882035615416"/>
    <n v="-0.44576089011016196"/>
    <n v="-0.35669631742432251"/>
    <n v="-0.53592867596354621"/>
    <n v="0.2942197230757424"/>
    <n v="0.52086156719805421"/>
    <n v="0.52175510145656634"/>
    <n v="0.42786810236804484"/>
  </r>
  <r>
    <x v="5"/>
    <n v="13089023310"/>
    <n v="59.7"/>
    <n v="-0.96610547183492446"/>
    <n v="-0.96610547183492446"/>
    <n v="63.9"/>
    <n v="-0.86044617307155635"/>
    <n v="-0.86044617307155635"/>
    <n v="13.3"/>
    <n v="-1.5688258027585493"/>
    <n v="-1.5688258027585493"/>
    <n v="14"/>
    <n v="-1.0226531145467637"/>
    <n v="-1.0226531145467637"/>
    <n v="14.4"/>
    <n v="-1.8307203033905401"/>
    <n v="-1.8307203033905401"/>
    <n v="10.6"/>
    <n v="3.6295107254372891E-2"/>
    <n v="3.6295107254372891E-2"/>
    <n v="48.2"/>
    <n v="-1.2125104123326709"/>
    <n v="-1.2125104123326709"/>
    <n v="55.2"/>
    <n v="-1.201788509709812"/>
    <n v="-1.201788509709812"/>
    <n v="58.7"/>
    <n v="-1.8609889509832234"/>
    <n v="-1.8609889509832234"/>
    <n v="10.7"/>
    <n v="0.2700795343122992"/>
    <n v="0.2700795343122992"/>
    <n v="67.2"/>
    <n v="-0.73826716642055146"/>
    <n v="-0.73826716642055146"/>
    <n v="13.4"/>
    <n v="-0.11553469254571153"/>
    <n v="-0.11553469254571153"/>
    <n v="27"/>
    <n v="-0.25854356139324697"/>
    <n v="-0.25854356139324697"/>
    <n v="21.7"/>
    <n v="-1.4216911115271114"/>
    <n v="-1.4216911115271114"/>
    <n v="-1.0607094529543761"/>
    <n v="-0.93089930879357874"/>
    <n v="-0.63350913297165534"/>
    <n v="-0.87503929823986992"/>
    <n v="0.21958319495321407"/>
    <n v="0.407983376820788"/>
    <n v="0.44439402926392968"/>
    <n v="0.32664068620666564"/>
  </r>
  <r>
    <x v="5"/>
    <n v="13089023311"/>
    <n v="64.5"/>
    <n v="-0.50726480962793807"/>
    <n v="-0.50726480962793807"/>
    <n v="71.900000000000006"/>
    <n v="-0.17899159668953113"/>
    <n v="-0.17899159668953113"/>
    <n v="30.8"/>
    <n v="-0.73020764992168818"/>
    <n v="-0.73020764992168818"/>
    <n v="26.2"/>
    <n v="-0.37415675394036679"/>
    <n v="-0.37415675394036679"/>
    <n v="10.3"/>
    <n v="-0.36653714801906728"/>
    <n v="-0.36653714801906728"/>
    <n v="4.0999999999999996"/>
    <n v="0.81234476913273712"/>
    <n v="0.81234476913273712"/>
    <n v="26.3"/>
    <n v="-0.11223395440342819"/>
    <n v="-0.11223395440342819"/>
    <n v="27.6"/>
    <n v="0.16001459940584678"/>
    <n v="0.16001459940584678"/>
    <n v="33.6"/>
    <n v="0.44916740449129489"/>
    <n v="0.44916740449129489"/>
    <n v="9.5"/>
    <n v="0.37149389543505312"/>
    <n v="0.37149389543505312"/>
    <n v="79.900000000000006"/>
    <n v="0.45488005268192655"/>
    <n v="0.45488005268192655"/>
    <n v="4.0999999999999996"/>
    <n v="0.84099993978769205"/>
    <n v="0.84099993978769205"/>
    <n v="20.6"/>
    <n v="0.20106862444649948"/>
    <n v="0.20106862444649948"/>
    <n v="17"/>
    <n v="-0.71653961734438554"/>
    <n v="-0.71653961734438554"/>
    <n v="-0.2081495919241832"/>
    <n v="0.32689196644406487"/>
    <n v="0.19510224989293315"/>
    <n v="0.1046148748042716"/>
    <n v="0.46874894960160274"/>
    <n v="0.70063635492637943"/>
    <n v="0.67596663504332843"/>
    <n v="0.6190758213943931"/>
  </r>
  <r>
    <x v="5"/>
    <n v="13089023312"/>
    <n v="62.3"/>
    <n v="-0.71756677980614059"/>
    <n v="-0.71756677980614059"/>
    <n v="76.3"/>
    <n v="0.19580842032058168"/>
    <n v="0.19580842032058168"/>
    <n v="29.1"/>
    <n v="-0.8116734133401261"/>
    <n v="-0.8116734133401261"/>
    <n v="17"/>
    <n v="-0.86318679636486273"/>
    <n v="-0.86318679636486273"/>
    <n v="10.7"/>
    <n v="-0.50938428512847878"/>
    <n v="-0.50938428512847878"/>
    <n v="15.7"/>
    <n v="-0.572605396680959"/>
    <n v="-0.572605396680959"/>
    <n v="30.3"/>
    <n v="-0.31319769101150907"/>
    <n v="-0.31319769101150907"/>
    <n v="29.1"/>
    <n v="8.6003560866952281E-2"/>
    <n v="8.6003560866952281E-2"/>
    <n v="48.4"/>
    <n v="-0.91299650232236484"/>
    <n v="-0.91299650232236484"/>
    <n v="7.2"/>
    <n v="0.5658714209203316"/>
    <n v="0.5658714209203316"/>
    <n v="77.599999999999994"/>
    <n v="0.23879827284446886"/>
    <n v="0.23879827284446886"/>
    <n v="5.4"/>
    <n v="0.70729079763356029"/>
    <n v="0.70729079763356029"/>
    <n v="22.3"/>
    <n v="7.8984137582816832E-2"/>
    <n v="7.8984137582816832E-2"/>
    <n v="14.3"/>
    <n v="-0.31145258877133036"/>
    <n v="-0.31145258877133036"/>
    <n v="-0.51311513457307067"/>
    <n v="-8.7040506845026996E-2"/>
    <n v="0.1784051548223789"/>
    <n v="-0.14058349553190624"/>
    <n v="0.37962093284973925"/>
    <n v="0.60432580370254596"/>
    <n v="0.67130028614395965"/>
    <n v="0.54588201428360594"/>
  </r>
  <r>
    <x v="5"/>
    <n v="13089023313"/>
    <n v="59.1"/>
    <n v="-1.023460554610798"/>
    <n v="-1.023460554610798"/>
    <n v="67.2"/>
    <n v="-0.57934616031397079"/>
    <n v="-0.57934616031397079"/>
    <n v="15.7"/>
    <n v="-1.4538153132266372"/>
    <n v="-1.4538153132266372"/>
    <n v="17.2"/>
    <n v="-0.85255570848606943"/>
    <n v="-0.85255570848606943"/>
    <n v="13.6"/>
    <n v="-1.5450260291717159"/>
    <n v="-1.5450260291717159"/>
    <n v="9.1"/>
    <n v="0.21538349076476465"/>
    <n v="0.21538349076476465"/>
    <n v="33.5"/>
    <n v="-0.47396868029797368"/>
    <n v="-0.47396868029797368"/>
    <n v="38.9"/>
    <n v="-0.39753522425382498"/>
    <n v="-0.39753522425382498"/>
    <n v="46.3"/>
    <n v="-0.71971648851772385"/>
    <n v="-0.71971648851772385"/>
    <n v="13.6"/>
    <n v="2.4994828265643754E-2"/>
    <n v="2.4994828265643754E-2"/>
    <n v="59.9"/>
    <n v="-1.4240919459046533"/>
    <n v="-1.4240919459046533"/>
    <n v="14.3"/>
    <n v="-0.20810256019087964"/>
    <n v="-0.20810256019087964"/>
    <n v="25.5"/>
    <n v="-0.15082195533705639"/>
    <n v="-0.15082195533705639"/>
    <n v="20.100000000000001"/>
    <n v="-1.1816395390393752"/>
    <n v="-1.1816395390393752"/>
    <n v="-0.81611270790605717"/>
    <n v="-0.36408562816863504"/>
    <n v="-0.74116400011799111"/>
    <n v="-0.64045411206422775"/>
    <n v="0.29106806698420634"/>
    <n v="0.53986512455714475"/>
    <n v="0.41430764784864327"/>
    <n v="0.39666636722749371"/>
  </r>
  <r>
    <x v="5"/>
    <n v="13089023314"/>
    <n v="60.3"/>
    <n v="-0.9087503890590517"/>
    <n v="-0.9087503890590517"/>
    <n v="77.900000000000006"/>
    <n v="0.33209933559698734"/>
    <n v="0.33209933559698734"/>
    <n v="14.9"/>
    <n v="-1.492152143070608"/>
    <n v="-1.492152143070608"/>
    <n v="11.6"/>
    <n v="-1.1502261690922841"/>
    <n v="-1.1502261690922841"/>
    <n v="17.100000000000001"/>
    <n v="-2.7949384788790717"/>
    <n v="-2.7949384788790717"/>
    <n v="7.4"/>
    <n v="0.41835032540987521"/>
    <n v="0.41835032540987521"/>
    <n v="7.1"/>
    <n v="0.85239198131535987"/>
    <n v="0.85239198131535987"/>
    <n v="33.5"/>
    <n v="-0.13109548551380484"/>
    <n v="-0.13109548551380484"/>
    <n v="45.6"/>
    <n v="-0.65528981724951052"/>
    <n v="-0.65528981724951052"/>
    <n v="9.6999999999999993"/>
    <n v="0.35459150191459421"/>
    <n v="0.35459150191459421"/>
    <n v="73.5"/>
    <n v="-0.14639098686577934"/>
    <n v="-0.14639098686577934"/>
    <n v="7.1"/>
    <n v="0.53244038097046509"/>
    <n v="0.53244038097046509"/>
    <n v="24"/>
    <n v="-4.3100349280865792E-2"/>
    <n v="-4.3100349280865792E-2"/>
    <n v="18.2"/>
    <n v="-0.89657829671018785"/>
    <n v="-0.89657829671018785"/>
    <n v="-0.67760364825411334"/>
    <n v="-0.14393126694957373"/>
    <n v="-0.13840731297159198"/>
    <n v="-0.31998074272509297"/>
    <n v="0.3315481739553614"/>
    <n v="0.59108890923598134"/>
    <n v="0.58276048301354444"/>
    <n v="0.49233040425756275"/>
  </r>
  <r>
    <x v="5"/>
    <n v="13089023315"/>
    <n v="61.7"/>
    <n v="-0.77492186258201334"/>
    <n v="-0.77492186258201334"/>
    <n v="69.400000000000006"/>
    <n v="-0.39194615180891379"/>
    <n v="-0.39194615180891379"/>
    <n v="30.2"/>
    <n v="-0.75896027230466634"/>
    <n v="-0.75896027230466634"/>
    <n v="20.5"/>
    <n v="-0.67714275848597838"/>
    <n v="-0.67714275848597838"/>
    <n v="11.8"/>
    <n v="-0.90221391217936231"/>
    <n v="-0.90221391217936231"/>
    <n v="8.9"/>
    <n v="0.23926194189948347"/>
    <n v="0.23926194189948347"/>
    <n v="4.8"/>
    <n v="0.96794612986500639"/>
    <n v="0.96794612986500639"/>
    <n v="22.9"/>
    <n v="0.39191585349438302"/>
    <n v="0.39191585349438302"/>
    <n v="39.9"/>
    <n v="-0.13067263692262771"/>
    <n v="-0.13067263692262771"/>
    <n v="7"/>
    <n v="0.58277381444079057"/>
    <n v="0.58277381444079057"/>
    <n v="70"/>
    <n v="-0.4752110866184307"/>
    <n v="-0.4752110866184307"/>
    <n v="1.7"/>
    <n v="1.0878475868414736"/>
    <n v="1.0878475868414736"/>
    <n v="19.600000000000001"/>
    <n v="0.27288302848395984"/>
    <n v="0.27288302848395984"/>
    <n v="10"/>
    <n v="0.33368601228946149"/>
    <n v="0.33368601228946149"/>
    <n v="-0.32828241222806348"/>
    <n v="0.28133901033751529"/>
    <n v="0.30480138524911604"/>
    <n v="8.5952661119522614E-2"/>
    <n v="0.43363940926635164"/>
    <n v="0.69003745149259921"/>
    <n v="0.70662432953257925"/>
    <n v="0.61350499126681513"/>
  </r>
  <r>
    <x v="5"/>
    <n v="13089023316"/>
    <n v="64.5"/>
    <n v="-0.50726480962793807"/>
    <n v="-0.50726480962793807"/>
    <n v="71.900000000000006"/>
    <n v="-0.17899159668953113"/>
    <n v="-0.17899159668953113"/>
    <n v="29.3"/>
    <n v="-0.80208920587913346"/>
    <n v="-0.80208920587913346"/>
    <n v="26.2"/>
    <n v="-0.37415675394036679"/>
    <n v="-0.37415675394036679"/>
    <n v="11.9"/>
    <n v="-0.9379256964567152"/>
    <n v="-0.9379256964567152"/>
    <n v="4"/>
    <n v="0.8242839947000965"/>
    <n v="0.8242839947000965"/>
    <n v="1.7"/>
    <n v="1.1236930257362692"/>
    <n v="1.1236930257362692"/>
    <n v="17.7"/>
    <n v="0.64848745376255057"/>
    <n v="0.64848745376255057"/>
    <n v="39.9"/>
    <n v="-0.13067263692262771"/>
    <n v="-0.13067263692262771"/>
    <n v="4.9000000000000004"/>
    <n v="0.76024894640561003"/>
    <n v="0.76024894640561003"/>
    <n v="79.900000000000006"/>
    <n v="0.45488005268192655"/>
    <n v="0.45488005268192655"/>
    <n v="7.9"/>
    <n v="0.45015783195253783"/>
    <n v="0.45015783195253783"/>
    <n v="22.1"/>
    <n v="9.3347018390308872E-2"/>
    <n v="9.3347018390308872E-2"/>
    <n v="21"/>
    <n v="-1.3166685485637268"/>
    <n v="-1.3166685485637268"/>
    <n v="-0.12177872030818844"/>
    <n v="0.42602125441517763"/>
    <n v="-7.9570911384738374E-2"/>
    <n v="7.4890540907416939E-2"/>
    <n v="0.49399135707294894"/>
    <n v="0.72370097774048803"/>
    <n v="0.59920353353385991"/>
    <n v="0.61020285393233331"/>
  </r>
  <r>
    <x v="5"/>
    <n v="13089023410"/>
    <n v="44.9"/>
    <n v="-2.380864180306467"/>
    <n v="-2.380864180306467"/>
    <n v="52.4"/>
    <n v="-1.8400371266207167"/>
    <n v="-1.8400371266207167"/>
    <n v="18.8"/>
    <n v="-1.3052600975812503"/>
    <n v="-1.3052600975812503"/>
    <n v="3.4"/>
    <n v="-1.5861007721228135"/>
    <n v="-1.5861007721228135"/>
    <n v="12.3"/>
    <n v="-1.0807728335661273"/>
    <n v="-1.0807728335661273"/>
    <n v="7.8"/>
    <n v="0.37059342314043747"/>
    <n v="0.37059342314043747"/>
    <n v="53.6"/>
    <n v="-1.4838114567535801"/>
    <n v="-1.4838114567535801"/>
    <n v="61.8"/>
    <n v="-1.5274370792809475"/>
    <n v="-1.5274370792809475"/>
    <n v="58.9"/>
    <n v="-1.8793965713455696"/>
    <n v="-1.8793965713455696"/>
    <n v="16.399999999999999"/>
    <n v="-0.21163868102078209"/>
    <n v="-0.21163868102078209"/>
    <n v="56.6"/>
    <n v="-1.7341223256714386"/>
    <n v="-1.7341223256714386"/>
    <n v="15.8"/>
    <n v="-0.36238233959949312"/>
    <n v="-0.36238233959949312"/>
    <n v="34.299999999999997"/>
    <n v="-0.78278871086670776"/>
    <n v="-0.78278871086670776"/>
    <n v="26.5"/>
    <n v="-2.1418458289903208"/>
    <n v="-2.1418458289903208"/>
    <n v="-1.3294647205443597"/>
    <n v="-1.206157443882433"/>
    <n v="-1.2552848012819902"/>
    <n v="-1.2636356552362609"/>
    <n v="0.14103784919430043"/>
    <n v="0.34393847957317081"/>
    <n v="0.27062594606058621"/>
    <n v="0.21064135570968048"/>
  </r>
  <r>
    <x v="5"/>
    <n v="13089023411"/>
    <n v="44.9"/>
    <n v="-2.380864180306467"/>
    <n v="-2.380864180306467"/>
    <n v="52.4"/>
    <n v="-1.8400371266207167"/>
    <n v="-1.8400371266207167"/>
    <n v="19.3"/>
    <n v="-1.2812995789287684"/>
    <n v="-1.2812995789287684"/>
    <n v="3.4"/>
    <n v="-1.5861007721228135"/>
    <n v="-1.5861007721228135"/>
    <n v="15.5"/>
    <n v="-2.2235499304414232"/>
    <n v="-2.2235499304414232"/>
    <n v="9.6999999999999993"/>
    <n v="0.14374813736060799"/>
    <n v="0.14374813736060799"/>
    <n v="34.6"/>
    <n v="-0.52923370786519597"/>
    <n v="-0.52923370786519597"/>
    <n v="37.4"/>
    <n v="-0.32352418571493047"/>
    <n v="-0.32352418571493047"/>
    <n v="40.200000000000003"/>
    <n v="-0.15828406746614823"/>
    <n v="-0.15828406746614823"/>
    <n v="12.8"/>
    <n v="9.2604402347479645E-2"/>
    <n v="9.2604402347479645E-2"/>
    <n v="56.6"/>
    <n v="-1.7341223256714386"/>
    <n v="-1.7341223256714386"/>
    <n v="12.2"/>
    <n v="7.8891309811793611E-3"/>
    <n v="7.8891309811793611E-3"/>
    <n v="30.5"/>
    <n v="-0.50989397552435844"/>
    <n v="-0.50989397552435844"/>
    <n v="20.3"/>
    <n v="-1.2116459856003421"/>
    <n v="-1.2116459856003421"/>
    <n v="-1.3853338798463966"/>
    <n v="-0.129734616944533"/>
    <n v="-0.86194328895373995"/>
    <n v="-0.79233726191488996"/>
    <n v="0.12470975086904973"/>
    <n v="0.59439207406538674"/>
    <n v="0.38055337507582071"/>
    <n v="0.3513279501804864"/>
  </r>
  <r>
    <x v="5"/>
    <n v="13089023412"/>
    <n v="60.5"/>
    <n v="-0.8896320281337603"/>
    <n v="-0.8896320281337603"/>
    <n v="64.2"/>
    <n v="-0.83489162645723003"/>
    <n v="-0.83489162645723003"/>
    <n v="16.3"/>
    <n v="-1.425062690843659"/>
    <n v="-1.425062690843659"/>
    <n v="13.7"/>
    <n v="-1.0385997463649537"/>
    <n v="-1.0385997463649537"/>
    <n v="13.8"/>
    <n v="-1.6164495977264224"/>
    <n v="-1.6164495977264224"/>
    <n v="14.1"/>
    <n v="-0.38157778760320787"/>
    <n v="-0.38157778760320787"/>
    <n v="22.9"/>
    <n v="5.858522171344064E-2"/>
    <n v="5.858522171344064E-2"/>
    <n v="35.4"/>
    <n v="-0.22484280099640447"/>
    <n v="-0.22484280099640447"/>
    <n v="37.9"/>
    <n v="5.3403566700839858E-2"/>
    <n v="5.3403566700839858E-2"/>
    <n v="14.7"/>
    <n v="-6.7968336096880688E-2"/>
    <n v="-6.7968336096880688E-2"/>
    <n v="80.3"/>
    <n v="0.49245949265365735"/>
    <n v="0.49245949265365735"/>
    <n v="12.6"/>
    <n v="-3.3252143527784266E-2"/>
    <n v="-3.3252143527784266E-2"/>
    <n v="23.1"/>
    <n v="2.1532614352848468E-2"/>
    <n v="2.1532614352848468E-2"/>
    <n v="28.1"/>
    <n v="-2.3818974014780574"/>
    <n v="-2.3818974014780574"/>
    <n v="-0.87537546505939889"/>
    <n v="-7.9802523464148442E-2"/>
    <n v="-0.47528935949983397"/>
    <n v="-0.47682244934112711"/>
    <n v="0.27374816924610063"/>
    <n v="0.60600988072994677"/>
    <n v="0.48861182060301322"/>
    <n v="0.44551181567868553"/>
  </r>
  <r>
    <x v="5"/>
    <n v="13089023413"/>
    <n v="63.4"/>
    <n v="-0.61241579471703933"/>
    <n v="-0.61241579471703933"/>
    <n v="66.2"/>
    <n v="-0.66452798236172395"/>
    <n v="-0.66452798236172395"/>
    <n v="33.6"/>
    <n v="-0.59602874546779028"/>
    <n v="-0.59602874546779028"/>
    <n v="19.600000000000001"/>
    <n v="-0.72498265394054862"/>
    <n v="-0.72498265394054862"/>
    <n v="11.8"/>
    <n v="-0.90221391217936231"/>
    <n v="-0.90221391217936231"/>
    <n v="3.7"/>
    <n v="0.86010167140217486"/>
    <n v="0.86010167140217486"/>
    <n v="1"/>
    <n v="1.1588616796426832"/>
    <n v="1.1588616796426832"/>
    <n v="31.4"/>
    <n v="-2.7480031559352476E-2"/>
    <n v="-2.7480031559352476E-2"/>
    <n v="41.2"/>
    <n v="-0.25032216927788203"/>
    <n v="-0.25032216927788203"/>
    <n v="10.9"/>
    <n v="0.25317714079184012"/>
    <n v="0.25317714079184012"/>
    <n v="81.5"/>
    <n v="0.6051978125688523"/>
    <n v="0.6051978125688523"/>
    <n v="5.7"/>
    <n v="0.67643484175183766"/>
    <n v="0.67643484175183766"/>
    <n v="11.3"/>
    <n v="0.86894258199488128"/>
    <n v="0.86894258199488128"/>
    <n v="16.2"/>
    <n v="-0.59651383110051726"/>
    <n v="-0.59651383110051726"/>
    <n v="-0.21160081966022948"/>
    <n v="-8.208353348464795E-3"/>
    <n v="0.38851535130376358"/>
    <n v="5.6235392765023103E-2"/>
    <n v="0.46774030750780726"/>
    <n v="0.62266784895714278"/>
    <n v="0.73001993048653191"/>
    <n v="0.60463413292947576"/>
  </r>
  <r>
    <x v="5"/>
    <n v="13089023414"/>
    <n v="63.2"/>
    <n v="-0.63153415564232995"/>
    <n v="-0.63153415564232995"/>
    <n v="66.099999999999994"/>
    <n v="-0.6730461645664999"/>
    <n v="-0.6730461645664999"/>
    <n v="23.2"/>
    <n v="-1.0944075334394108"/>
    <n v="-1.0944075334394108"/>
    <n v="18.600000000000001"/>
    <n v="-0.77813809333451556"/>
    <n v="-0.77813809333451556"/>
    <n v="12"/>
    <n v="-0.97363748073406808"/>
    <n v="-0.97363748073406808"/>
    <n v="22.2"/>
    <n v="-1.3486550585593233"/>
    <n v="-1.3486550585593233"/>
    <n v="40.4"/>
    <n v="-0.82063112594691312"/>
    <n v="-0.82063112594691312"/>
    <n v="34"/>
    <n v="-0.15576583169343636"/>
    <n v="-0.15576583169343636"/>
    <n v="44.9"/>
    <n v="-0.59086314598129663"/>
    <n v="-0.59086314598129663"/>
    <n v="13"/>
    <n v="7.5702008827020703E-2"/>
    <n v="7.5702008827020703E-2"/>
    <n v="81.400000000000006"/>
    <n v="0.59580295257591998"/>
    <n v="0.59580295257591998"/>
    <n v="4"/>
    <n v="0.85128525841493285"/>
    <n v="0.85128525841493285"/>
    <n v="21.1"/>
    <n v="0.16516142242776927"/>
    <n v="0.16516142242776927"/>
    <n v="16.2"/>
    <n v="-0.59651383110051726"/>
    <n v="-0.59651383110051726"/>
    <n v="-0.90286423031758012"/>
    <n v="-0.22364232294923744"/>
    <n v="0.25393395057952617"/>
    <n v="-0.2908575342290971"/>
    <n v="0.2657144120250759"/>
    <n v="0.57254236786182877"/>
    <n v="0.69240837179974268"/>
    <n v="0.50102393065490625"/>
  </r>
  <r>
    <x v="5"/>
    <n v="13089023416"/>
    <n v="61"/>
    <n v="-0.84183612582053247"/>
    <n v="-0.84183612582053247"/>
    <n v="65.400000000000006"/>
    <n v="-0.73267343999992607"/>
    <n v="-0.73267343999992607"/>
    <n v="27.5"/>
    <n v="-0.88834707302806781"/>
    <n v="-0.88834707302806781"/>
    <n v="6"/>
    <n v="-1.4478966296984992"/>
    <n v="-1.4478966296984992"/>
    <n v="12.5"/>
    <n v="-1.1521964021208331"/>
    <n v="-1.1521964021208331"/>
    <n v="8.9"/>
    <n v="0.23926194189948347"/>
    <n v="0.23926194189948347"/>
    <n v="10"/>
    <n v="0.70669327227450129"/>
    <n v="0.70669327227450129"/>
    <n v="17.2"/>
    <n v="0.67315779994218206"/>
    <n v="0.67315779994218206"/>
    <n v="46.2"/>
    <n v="-0.71051267833655096"/>
    <n v="-0.71051267833655096"/>
    <n v="8"/>
    <n v="0.49826184683849556"/>
    <n v="0.49826184683849556"/>
    <n v="80.5"/>
    <n v="0.51124921263952339"/>
    <n v="0.51124921263952339"/>
    <n v="6"/>
    <n v="0.64557888587011492"/>
    <n v="0.64557888587011492"/>
    <n v="23.5"/>
    <n v="-7.1931472621355897E-3"/>
    <n v="-7.1931472621355897E-3"/>
    <n v="11.6"/>
    <n v="9.3634439801725061E-2"/>
    <n v="9.3634439801725061E-2"/>
    <n v="-0.5881420652134105"/>
    <n v="0.15363565614804223"/>
    <n v="0.31081734776230691"/>
    <n v="-4.1229687101020464E-2"/>
    <n v="0.35769386045700025"/>
    <n v="0.66032443976053623"/>
    <n v="0.70830561480606247"/>
    <n v="0.57553997440806359"/>
  </r>
  <r>
    <x v="5"/>
    <n v="13089023418"/>
    <n v="60.5"/>
    <n v="-0.8896320281337603"/>
    <n v="-0.8896320281337603"/>
    <n v="65.8"/>
    <n v="-0.69860071118082556"/>
    <n v="-0.69860071118082556"/>
    <n v="22"/>
    <n v="-1.1519127782053671"/>
    <n v="-1.1519127782053671"/>
    <n v="9.3000000000000007"/>
    <n v="-1.2724836796984083"/>
    <n v="-1.2724836796984083"/>
    <n v="12.8"/>
    <n v="-1.2593317549528924"/>
    <n v="-1.2593317549528924"/>
    <n v="17.8"/>
    <n v="-0.82332913359550763"/>
    <n v="-0.82332913359550763"/>
    <n v="7.7"/>
    <n v="0.82224742082414781"/>
    <n v="0.82224742082414781"/>
    <n v="26.8"/>
    <n v="0.19948715329325722"/>
    <n v="0.19948715329325722"/>
    <n v="48.3"/>
    <n v="-0.9037926921411914"/>
    <n v="-0.9037926921411914"/>
    <n v="5"/>
    <n v="0.75179774964538049"/>
    <n v="0.75179774964538049"/>
    <n v="75.5"/>
    <n v="4.1506212992878593E-2"/>
    <n v="4.1506212992878593E-2"/>
    <n v="5.8"/>
    <n v="0.66614952312459674"/>
    <n v="0.66614952312459674"/>
    <n v="21.8"/>
    <n v="0.11489133960154704"/>
    <n v="0.11489133960154704"/>
    <n v="13.9"/>
    <n v="-0.25143969564939622"/>
    <n v="-0.25143969564939622"/>
    <n v="-0.75329180927751616"/>
    <n v="1.5830736932482086E-2"/>
    <n v="0.14277684501740656"/>
    <n v="-0.19822807577587587"/>
    <n v="0.3094278530003533"/>
    <n v="0.62826107535342157"/>
    <n v="0.66134321735191592"/>
    <n v="0.52867461489683731"/>
  </r>
  <r>
    <x v="5"/>
    <n v="13089023419"/>
    <n v="61.1"/>
    <n v="-0.83227694535788677"/>
    <n v="-0.83227694535788677"/>
    <n v="65.8"/>
    <n v="-0.69860071118082556"/>
    <n v="-0.69860071118082556"/>
    <n v="25.7"/>
    <n v="-0.97460494017700205"/>
    <n v="-0.97460494017700205"/>
    <n v="6"/>
    <n v="-1.4478966296984992"/>
    <n v="-1.4478966296984992"/>
    <n v="11.7"/>
    <n v="-0.86650212790200876"/>
    <n v="-0.86650212790200876"/>
    <n v="5.8"/>
    <n v="0.60937793448762645"/>
    <n v="0.60937793448762645"/>
    <n v="16.899999999999999"/>
    <n v="0.36003082662556191"/>
    <n v="0.36003082662556191"/>
    <n v="25.6"/>
    <n v="0.25869598412437278"/>
    <n v="0.25869598412437278"/>
    <n v="37.200000000000003"/>
    <n v="0.11783023796905312"/>
    <n v="0.11783023796905312"/>
    <n v="5.5"/>
    <n v="0.70954176584423301"/>
    <n v="0.70954176584423301"/>
    <n v="79.8"/>
    <n v="0.44548519268899284"/>
    <n v="0.44548519268899284"/>
    <n v="8.6999999999999993"/>
    <n v="0.3678752829346108"/>
    <n v="0.3678752829346108"/>
    <n v="15.5"/>
    <n v="0.56732208503754766"/>
    <n v="0.56732208503754766"/>
    <n v="14.3"/>
    <n v="-0.31145258877133036"/>
    <n v="-0.31145258877133036"/>
    <n v="-0.55006751331471915"/>
    <n v="0.36202266264588628"/>
    <n v="0.26730749297245526"/>
    <n v="2.6420880767874133E-2"/>
    <n v="0.36882137758556072"/>
    <n v="0.70881028892384912"/>
    <n v="0.69614588509545117"/>
    <n v="0.59573424653451457"/>
  </r>
  <r>
    <x v="5"/>
    <n v="13089023421"/>
    <n v="61"/>
    <n v="-0.84183612582053247"/>
    <n v="-0.84183612582053247"/>
    <n v="69.3"/>
    <n v="-0.40046433401368986"/>
    <n v="-0.40046433401368986"/>
    <n v="20.7"/>
    <n v="-1.2142101267018197"/>
    <n v="-1.2142101267018197"/>
    <n v="6.3"/>
    <n v="-1.4319499978803092"/>
    <n v="-1.4319499978803092"/>
    <n v="13.3"/>
    <n v="-1.4378906763396573"/>
    <n v="-1.4378906763396573"/>
    <n v="24.5"/>
    <n v="-1.6232572466085908"/>
    <n v="-1.6232572466085908"/>
    <n v="36.6"/>
    <n v="-0.62971557616923646"/>
    <n v="-0.62971557616923646"/>
    <n v="45.9"/>
    <n v="-0.74292007076866595"/>
    <n v="-0.74292007076866595"/>
    <n v="46.1"/>
    <n v="-0.70130886815537741"/>
    <n v="-0.70130886815537741"/>
    <n v="10"/>
    <n v="0.32923791163390564"/>
    <n v="0.32923791163390564"/>
    <n v="72.400000000000006"/>
    <n v="-0.24973444678804066"/>
    <n v="-0.24973444678804066"/>
    <n v="8.8000000000000007"/>
    <n v="0.35758996430736972"/>
    <n v="0.35758996430736972"/>
    <n v="26.9"/>
    <n v="-0.25136212098950084"/>
    <n v="-0.25136212098950084"/>
    <n v="20.9"/>
    <n v="-1.3016653252832431"/>
    <n v="-1.3016653252832431"/>
    <n v="-1.0827605833619767"/>
    <n v="-0.37166367576337916"/>
    <n v="-0.36129298218835371"/>
    <n v="-0.6052390804379032"/>
    <n v="0.21313861927002314"/>
    <n v="0.53810192406395574"/>
    <n v="0.52047046832297228"/>
    <n v="0.40717835484276038"/>
  </r>
  <r>
    <x v="5"/>
    <n v="13089023422"/>
    <n v="62.8"/>
    <n v="-0.66977087749291275"/>
    <n v="-0.66977087749291275"/>
    <n v="72.5"/>
    <n v="-0.12788250346087976"/>
    <n v="-0.12788250346087976"/>
    <n v="21.5"/>
    <n v="-1.1758732968578487"/>
    <n v="-1.1758732968578487"/>
    <n v="5.3"/>
    <n v="-1.4851054372742762"/>
    <n v="-1.4851054372742762"/>
    <n v="14"/>
    <n v="-1.6878731662811282"/>
    <n v="-1.6878731662811282"/>
    <n v="7.9"/>
    <n v="0.35865419757307798"/>
    <n v="0.35865419757307798"/>
    <n v="29.6"/>
    <n v="-0.27802903710509491"/>
    <n v="-0.27802903710509491"/>
    <n v="23.9"/>
    <n v="0.34257516113512004"/>
    <n v="0.34257516113512004"/>
    <n v="41"/>
    <n v="-0.23191454891553501"/>
    <n v="-0.23191454891553501"/>
    <n v="9.8000000000000007"/>
    <n v="0.34614030515436456"/>
    <n v="0.34614030515436456"/>
    <n v="70.400000000000006"/>
    <n v="-0.43763164664669857"/>
    <n v="-0.43763164664669857"/>
    <n v="9"/>
    <n v="0.33701932705288801"/>
    <n v="0.33701932705288801"/>
    <n v="13.2"/>
    <n v="0.73249521432370657"/>
    <n v="0.73249521432370657"/>
    <n v="10.3"/>
    <n v="0.28867634244801077"/>
    <n v="0.28867634244801077"/>
    <n v="-0.72369716012843743"/>
    <n v="0.15226697245798318"/>
    <n v="0.23013980929447669"/>
    <n v="-0.11376345945865919"/>
    <n v="0.31807706747295839"/>
    <n v="0.66000598520780884"/>
    <n v="0.6857586064047595"/>
    <n v="0.55388802404769277"/>
  </r>
  <r>
    <x v="5"/>
    <n v="13089023423"/>
    <n v="60.3"/>
    <n v="-0.9087503890590517"/>
    <n v="-0.9087503890590517"/>
    <n v="69.7"/>
    <n v="-0.36639160519458813"/>
    <n v="-0.36639160519458813"/>
    <n v="18.2"/>
    <n v="-1.3340127199642284"/>
    <n v="-1.3340127199642284"/>
    <n v="5"/>
    <n v="-1.5010520690924662"/>
    <n v="-1.5010520690924662"/>
    <n v="11.2"/>
    <n v="-0.68794320651524377"/>
    <n v="-0.68794320651524377"/>
    <n v="29.7"/>
    <n v="-2.2440969761112823"/>
    <n v="-2.2440969761112823"/>
    <n v="7.9"/>
    <n v="0.81219923399374383"/>
    <n v="0.81219923399374383"/>
    <n v="28.6"/>
    <n v="0.11067390704658378"/>
    <n v="0.11067390704658378"/>
    <n v="55.8"/>
    <n v="-1.5940784557291947"/>
    <n v="-1.5940784557291947"/>
    <n v="8.8000000000000007"/>
    <n v="0.43065227275665957"/>
    <n v="0.43065227275665957"/>
    <n v="68.5"/>
    <n v="-0.61613398651242413"/>
    <n v="-0.61613398651242413"/>
    <n v="7.5"/>
    <n v="0.49129910646150149"/>
    <n v="0.49129910646150149"/>
    <n v="26"/>
    <n v="-0.1867291573557866"/>
    <n v="-0.1867291573557866"/>
    <n v="20.399999999999999"/>
    <n v="-1.2266492088808254"/>
    <n v="-1.2266492088808254"/>
    <n v="-0.89000681884901667"/>
    <n v="-0.35091742530865044"/>
    <n v="-0.38455331157188366"/>
    <n v="-0.54182585190985033"/>
    <n v="0.26947206797139073"/>
    <n v="0.54292899839626396"/>
    <n v="0.51396988771543861"/>
    <n v="0.42610774499649962"/>
  </r>
  <r>
    <x v="5"/>
    <n v="13089023424"/>
    <n v="62.8"/>
    <n v="-0.66977087749291275"/>
    <n v="-0.66977087749291275"/>
    <n v="72.5"/>
    <n v="-0.12788250346087976"/>
    <n v="-0.12788250346087976"/>
    <n v="16.600000000000001"/>
    <n v="-1.4106863796521698"/>
    <n v="-1.4106863796521698"/>
    <n v="5.3"/>
    <n v="-1.4851054372742762"/>
    <n v="-1.4851054372742762"/>
    <n v="11.5"/>
    <n v="-0.79507855934730309"/>
    <n v="-0.79507855934730309"/>
    <n v="23.2"/>
    <n v="-1.4680473142329178"/>
    <n v="-1.4680473142329178"/>
    <n v="12.1"/>
    <n v="0.60118731055525887"/>
    <n v="0.60118731055525887"/>
    <n v="30.6"/>
    <n v="1.1992522328057783E-2"/>
    <n v="1.1992522328057783E-2"/>
    <n v="45.6"/>
    <n v="-0.65528981724951052"/>
    <n v="-0.65528981724951052"/>
    <n v="9.1"/>
    <n v="0.40529868247597112"/>
    <n v="0.40529868247597112"/>
    <n v="70.400000000000006"/>
    <n v="-0.43763164664669857"/>
    <n v="-0.43763164664669857"/>
    <n v="7.3"/>
    <n v="0.51186974371598326"/>
    <n v="0.51186974371598326"/>
    <n v="31.9"/>
    <n v="-0.61043414117680284"/>
    <n v="-0.61043414117680284"/>
    <n v="25.3"/>
    <n v="-1.9618071496245186"/>
    <n v="-1.9618071496245186"/>
    <n v="-0.76505482298645711"/>
    <n v="-7.9332870815160536E-2"/>
    <n v="-0.62450079843300921"/>
    <n v="-0.48962949741154227"/>
    <n v="0.3059900413912236"/>
    <n v="0.60611915581326736"/>
    <n v="0.44691159485135262"/>
    <n v="0.44168880247986475"/>
  </r>
  <r>
    <x v="5"/>
    <n v="13089023425"/>
    <n v="63.4"/>
    <n v="-0.61241579471703933"/>
    <n v="-0.61241579471703933"/>
    <n v="66.2"/>
    <n v="-0.66452798236172395"/>
    <n v="-0.66452798236172395"/>
    <n v="32.299999999999997"/>
    <n v="-0.65832609396424313"/>
    <n v="-0.65832609396424313"/>
    <n v="19.600000000000001"/>
    <n v="-0.72498265394054862"/>
    <n v="-0.72498265394054862"/>
    <n v="11.3"/>
    <n v="-0.72365499079259732"/>
    <n v="-0.72365499079259732"/>
    <n v="6.5"/>
    <n v="0.52580335551611035"/>
    <n v="0.52580335551611035"/>
    <n v="9.5"/>
    <n v="0.73181373935051142"/>
    <n v="0.73181373935051142"/>
    <n v="13.4"/>
    <n v="0.86065243090738131"/>
    <n v="0.86065243090738131"/>
    <n v="32.5"/>
    <n v="0.55040931648420222"/>
    <n v="0.55040931648420222"/>
    <n v="7.3"/>
    <n v="0.55742022416010206"/>
    <n v="0.55742022416010206"/>
    <n v="81.5"/>
    <n v="0.6051978125688523"/>
    <n v="0.6051978125688523"/>
    <n v="5.2"/>
    <n v="0.72786143488804211"/>
    <n v="0.72786143488804211"/>
    <n v="20.3"/>
    <n v="0.22261294565773765"/>
    <n v="0.22261294565773765"/>
    <n v="18.8"/>
    <n v="-0.98659763639308917"/>
    <n v="-0.98659763639308917"/>
    <n v="-0.30375577441564722"/>
    <n v="0.65616065718389516"/>
    <n v="0.14226863918038576"/>
    <n v="0.16489117398287789"/>
    <n v="0.44080746689943551"/>
    <n v="0.7772480033286423"/>
    <n v="0.66120118870931588"/>
    <n v="0.63706881135342985"/>
  </r>
  <r>
    <x v="5"/>
    <n v="13089023426"/>
    <n v="62.4"/>
    <n v="-0.70800759934349489"/>
    <n v="-0.70800759934349489"/>
    <n v="65.900000000000006"/>
    <n v="-0.6900825289760496"/>
    <n v="-0.6900825289760496"/>
    <n v="27.2"/>
    <n v="-0.90272338421955689"/>
    <n v="-0.90272338421955689"/>
    <n v="14"/>
    <n v="-1.0226531145467637"/>
    <n v="-1.0226531145467637"/>
    <n v="13.7"/>
    <n v="-1.5807378134490688"/>
    <n v="-1.5807378134490688"/>
    <n v="8.1999999999999993"/>
    <n v="0.32283652087099973"/>
    <n v="0.32283652087099973"/>
    <n v="12.1"/>
    <n v="0.60118731055525887"/>
    <n v="0.60118731055525887"/>
    <n v="23.6"/>
    <n v="0.35737736884289878"/>
    <n v="0.35737736884289878"/>
    <n v="40.799999999999997"/>
    <n v="-0.21350692855318798"/>
    <n v="-0.21350692855318798"/>
    <n v="7.9"/>
    <n v="0.50671304359872504"/>
    <n v="0.50671304359872504"/>
    <n v="81.099999999999994"/>
    <n v="0.56761837259712022"/>
    <n v="0.56761837259712022"/>
    <n v="8.6999999999999993"/>
    <n v="0.3678752829346108"/>
    <n v="0.3678752829346108"/>
    <n v="13.7"/>
    <n v="0.69658801230497636"/>
    <n v="0.69658801230497636"/>
    <n v="17.8"/>
    <n v="-0.83656540358825393"/>
    <n v="-0.83656540358825393"/>
    <n v="-0.56859722987266792"/>
    <n v="0.2168611612961453"/>
    <n v="0.19887906606211336"/>
    <n v="-5.095233417146975E-2"/>
    <n v="0.36340595631062167"/>
    <n v="0.67503525286450439"/>
    <n v="0.67702214451367049"/>
    <n v="0.5726376812431252"/>
  </r>
  <r>
    <x v="5"/>
    <n v="13089023427"/>
    <n v="60.9"/>
    <n v="-0.85139530628317817"/>
    <n v="-0.85139530628317817"/>
    <n v="65.5"/>
    <n v="-0.72415525779515133"/>
    <n v="-0.72415525779515133"/>
    <n v="15.8"/>
    <n v="-1.4490232094961406"/>
    <n v="-1.4490232094961406"/>
    <n v="7.1"/>
    <n v="-1.3894256463651355"/>
    <n v="-1.3894256463651355"/>
    <n v="13"/>
    <n v="-1.3307553235075982"/>
    <n v="-1.3307553235075982"/>
    <n v="9.6902000000000008"/>
    <n v="0.14491818146620902"/>
    <n v="0.14491818146620902"/>
    <n v="19.600000000000001"/>
    <n v="0.2243803044151072"/>
    <n v="0.2243803044151072"/>
    <n v="17.2"/>
    <n v="0.67315779994218206"/>
    <n v="0.67315779994218206"/>
    <n v="47.8"/>
    <n v="-0.85777364123532451"/>
    <n v="-0.85777364123532451"/>
    <n v="10.9"/>
    <n v="0.25317714079184012"/>
    <n v="0.25317714079184012"/>
    <n v="78.900000000000006"/>
    <n v="0.36093145275259758"/>
    <n v="0.36093145275259758"/>
    <n v="4.2"/>
    <n v="0.83071462116045103"/>
    <n v="0.83071462116045103"/>
    <n v="25.4"/>
    <n v="-0.14364051493331026"/>
    <n v="-0.14364051493331026"/>
    <n v="18.2"/>
    <n v="-0.89657829671018785"/>
    <n v="-0.89657829671018785"/>
    <n v="-0.76792232250941261"/>
    <n v="2.2853766499565886E-2"/>
    <n v="3.7856815567387625E-2"/>
    <n v="-0.23573724681415301"/>
    <n v="0.30515199738370047"/>
    <n v="0.62989513861860236"/>
    <n v="0.63202114295052825"/>
    <n v="0.5174778070791628"/>
  </r>
  <r>
    <x v="5"/>
    <n v="13089023428"/>
    <n v="60.6"/>
    <n v="-0.8800728476711146"/>
    <n v="-0.8800728476711146"/>
    <n v="65.8"/>
    <n v="-0.69860071118082556"/>
    <n v="-0.69860071118082556"/>
    <n v="27.7"/>
    <n v="-0.87876286556707506"/>
    <n v="-0.87876286556707506"/>
    <n v="9.1999999999999993"/>
    <n v="-1.2777992236378051"/>
    <n v="-1.2777992236378051"/>
    <n v="10.8"/>
    <n v="-0.54509606940583233"/>
    <n v="-0.54509606940583233"/>
    <n v="24.2"/>
    <n v="-1.5874395699065122"/>
    <n v="-1.5874395699065122"/>
    <n v="30.9"/>
    <n v="-0.34334225150272107"/>
    <n v="-0.34334225150272107"/>
    <n v="55.2"/>
    <n v="-1.201788509709812"/>
    <n v="-1.201788509709812"/>
    <n v="58"/>
    <n v="-1.7965622797150094"/>
    <n v="-1.7965622797150094"/>
    <n v="11.2"/>
    <n v="0.22782355051115172"/>
    <n v="0.22782355051115172"/>
    <n v="75.7"/>
    <n v="6.0295932978744651E-2"/>
    <n v="6.0295932978744651E-2"/>
    <n v="10.3"/>
    <n v="0.20331018489875627"/>
    <n v="0.20331018489875627"/>
    <n v="38.1"/>
    <n v="-1.0556834462090576"/>
    <n v="-1.0556834462090576"/>
    <n v="23"/>
    <n v="-1.6167330141733973"/>
    <n v="-1.6167330141733973"/>
    <n v="-0.88730193412455505"/>
    <n v="-0.92350907963788986"/>
    <n v="-0.60220258562623852"/>
    <n v="-0.80433786646289451"/>
    <n v="0.270262586824569"/>
    <n v="0.40970287719726073"/>
    <n v="0.45314329206269943"/>
    <n v="0.34774566725872313"/>
  </r>
  <r>
    <x v="5"/>
    <n v="13089023501"/>
    <n v="57"/>
    <n v="-1.2242033443263547"/>
    <n v="-1.2242033443263547"/>
    <n v="61.7"/>
    <n v="-1.0478461815766127"/>
    <n v="-1.0478461815766127"/>
    <n v="16.8"/>
    <n v="-1.4011021721911772"/>
    <n v="-1.4011021721911772"/>
    <n v="7.7"/>
    <n v="-1.3575323827287555"/>
    <n v="-1.3575323827287555"/>
    <n v="14.2"/>
    <n v="-1.7592967348358339"/>
    <n v="-1.7592967348358339"/>
    <n v="8.1"/>
    <n v="0.33477574643835917"/>
    <n v="0.33477574643835917"/>
    <n v="50.2"/>
    <n v="-1.3129922806367114"/>
    <n v="-1.3129922806367114"/>
    <n v="59.4"/>
    <n v="-1.4090194176187165"/>
    <n v="-1.4090194176187165"/>
    <n v="51.6"/>
    <n v="-1.2075184281199132"/>
    <n v="-1.2075184281199132"/>
    <n v="21.4"/>
    <n v="-0.63419851903225699"/>
    <n v="-0.63419851903225699"/>
    <n v="78.900000000000006"/>
    <n v="0.36093145275259758"/>
    <n v="0.36093145275259758"/>
    <n v="29.4"/>
    <n v="-1.7611856729042552"/>
    <n v="-1.7611856729042552"/>
    <n v="38.299999999999997"/>
    <n v="-1.0700463270165492"/>
    <n v="-1.0700463270165492"/>
    <n v="25.7"/>
    <n v="-2.0218200427464526"/>
    <n v="-2.0218200427464526"/>
    <n v="-1.1097424785510124"/>
    <n v="-1.0835787882569621"/>
    <n v="-1.1230301474786648"/>
    <n v="-1.1054504714288798"/>
    <n v="0.20525299787975959"/>
    <n v="0.3724591167625137"/>
    <n v="0.30758724714941438"/>
    <n v="0.25786098370112137"/>
  </r>
  <r>
    <x v="5"/>
    <n v="13089023504"/>
    <n v="52.5"/>
    <n v="-1.6543664651454046"/>
    <n v="-1.6543664651454046"/>
    <n v="58.2"/>
    <n v="-1.3459825587437484"/>
    <n v="-1.3459825587437484"/>
    <n v="16.100000000000001"/>
    <n v="-1.4346468983046516"/>
    <n v="-1.4346468983046516"/>
    <n v="6.1"/>
    <n v="-1.4425810857591026"/>
    <n v="-1.4425810857591026"/>
    <n v="13.5"/>
    <n v="-1.5093142448943631"/>
    <n v="-1.5093142448943631"/>
    <n v="17.399999999999999"/>
    <n v="-0.77557223132606956"/>
    <n v="-0.77557223132606956"/>
    <n v="75.5"/>
    <n v="-2.5840879146828226"/>
    <n v="-2.5840879146828226"/>
    <n v="77"/>
    <n v="-2.2774156031417454"/>
    <n v="-2.2774156031417454"/>
    <n v="60.5"/>
    <n v="-2.026657534244344"/>
    <n v="-2.026657534244344"/>
    <n v="27.4"/>
    <n v="-1.1412703246460267"/>
    <n v="-1.1412703246460267"/>
    <n v="71.099999999999994"/>
    <n v="-0.37186762669616935"/>
    <n v="-0.37186762669616935"/>
    <n v="27.5"/>
    <n v="-1.5657646189866781"/>
    <n v="-1.5657646189866781"/>
    <n v="33.1"/>
    <n v="-0.69661142602175552"/>
    <n v="-0.69661142602175552"/>
    <n v="31.7"/>
    <n v="-2.9220134395754642"/>
    <n v="-2.9220134395754642"/>
    <n v="-1.5352216284080231"/>
    <n v="-1.8151144873440386"/>
    <n v="-1.3890642778200166"/>
    <n v="-1.5798001311906926"/>
    <n v="8.0904153526269146E-2"/>
    <n v="0.2022511457397064"/>
    <n v="0.23323850168996332"/>
    <n v="0.1162635601453622"/>
  </r>
  <r>
    <x v="5"/>
    <n v="13089023505"/>
    <n v="57"/>
    <n v="-1.2242033443263547"/>
    <n v="-1.2242033443263547"/>
    <n v="61.7"/>
    <n v="-1.0478461815766127"/>
    <n v="-1.0478461815766127"/>
    <n v="15.8"/>
    <n v="-1.4490232094961406"/>
    <n v="-1.4490232094961406"/>
    <n v="7.7"/>
    <n v="-1.3575323827287555"/>
    <n v="-1.3575323827287555"/>
    <n v="11.6"/>
    <n v="-0.83079034362465587"/>
    <n v="-0.83079034362465587"/>
    <n v="4.0999999999999996"/>
    <n v="0.81234476913273712"/>
    <n v="0.81234476913273712"/>
    <n v="33.700000000000003"/>
    <n v="-0.48401686712837788"/>
    <n v="-0.48401686712837788"/>
    <n v="45.6"/>
    <n v="-0.72811786306088722"/>
    <n v="-0.72811786306088722"/>
    <n v="47.5"/>
    <n v="-0.83016221069180463"/>
    <n v="-0.83016221069180463"/>
    <n v="17.100000000000001"/>
    <n v="-0.27079705834238882"/>
    <n v="-0.27079705834238882"/>
    <n v="78.900000000000006"/>
    <n v="0.36093145275259758"/>
    <n v="0.36093145275259758"/>
    <n v="12.2"/>
    <n v="7.8891309811793611E-3"/>
    <n v="7.8891309811793611E-3"/>
    <n v="34"/>
    <n v="-0.76124438965546981"/>
    <n v="-0.76124438965546981"/>
    <n v="34.700000000000003"/>
    <n v="-3.3721101379899707"/>
    <n v="-3.1"/>
    <n v="-0.7972953656783085"/>
    <n v="-0.60969237736502691"/>
    <n v="-0.87310595148042325"/>
    <n v="-0.76003123150791951"/>
    <n v="0.29656754859361323"/>
    <n v="0.48271927849331603"/>
    <n v="0.37743373793083779"/>
    <n v="0.36097157609399083"/>
  </r>
  <r>
    <x v="5"/>
    <n v="13089023506"/>
    <n v="57"/>
    <n v="-1.2242033443263547"/>
    <n v="-1.2242033443263547"/>
    <n v="61.4"/>
    <n v="-1.073400728190939"/>
    <n v="-1.073400728190939"/>
    <n v="17.899999999999999"/>
    <n v="-1.3483890311557174"/>
    <n v="-1.3483890311557174"/>
    <n v="7.6"/>
    <n v="-1.3628479266681521"/>
    <n v="-1.3628479266681521"/>
    <n v="14.1"/>
    <n v="-1.723584950558481"/>
    <n v="-1.723584950558481"/>
    <n v="2"/>
    <n v="1.0630685060472855"/>
    <n v="1.0630685060472855"/>
    <n v="35.200000000000003"/>
    <n v="-0.55937826835640825"/>
    <n v="-0.55937826835640825"/>
    <n v="34.299999999999997"/>
    <n v="-0.17056803940121509"/>
    <n v="-0.17056803940121509"/>
    <n v="38.6"/>
    <n v="-1.1023104567374055E-2"/>
    <n v="-1.1023104567374055E-2"/>
    <n v="19.100000000000001"/>
    <n v="-0.43982099354697879"/>
    <n v="-0.43982099354697879"/>
    <n v="78.3"/>
    <n v="0.30456229279499941"/>
    <n v="0.30456229279499941"/>
    <n v="15.8"/>
    <n v="-0.36238233959949312"/>
    <n v="-0.36238233959949312"/>
    <n v="23.8"/>
    <n v="-2.8737468473373762E-2"/>
    <n v="-2.8737468473373762E-2"/>
    <n v="17.8"/>
    <n v="-0.83656540358825393"/>
    <n v="-0.83656540358825393"/>
    <n v="-0.88981939188696679"/>
    <n v="-0.20713737917185596"/>
    <n v="-0.23078072971653035"/>
    <n v="-0.44257916692511773"/>
    <n v="0.26952684462998711"/>
    <n v="0.5763826083254171"/>
    <n v="0.55694481928657469"/>
    <n v="0.45573372785763361"/>
  </r>
  <r>
    <x v="5"/>
    <n v="13089023507"/>
    <n v="57"/>
    <n v="-1.2242033443263547"/>
    <n v="-1.2242033443263547"/>
    <n v="56.3"/>
    <n v="-1.5078280206344798"/>
    <n v="-1.5078280206344798"/>
    <n v="19"/>
    <n v="-1.2956758901202576"/>
    <n v="-1.2956758901202576"/>
    <n v="5.8"/>
    <n v="-1.4585277175772926"/>
    <n v="-1.4585277175772926"/>
    <n v="16.399999999999999"/>
    <n v="-2.5449559889375997"/>
    <n v="-2.5449559889375997"/>
    <n v="29.5"/>
    <n v="-2.2202185249765631"/>
    <n v="-2.2202185249765631"/>
    <n v="17.7"/>
    <n v="0.3198380793039457"/>
    <n v="0.3198380793039457"/>
    <n v="39.9"/>
    <n v="-0.44687591661308795"/>
    <n v="-0.44687591661308795"/>
    <n v="43.7"/>
    <n v="-0.48041742380721647"/>
    <n v="-0.48041742380721647"/>
    <n v="19.8"/>
    <n v="-0.49897937086858518"/>
    <n v="-0.49897937086858518"/>
    <n v="65.099999999999994"/>
    <n v="-0.93555922627214316"/>
    <n v="-0.93555922627214316"/>
    <n v="15.5"/>
    <n v="-0.33152638371777032"/>
    <n v="-0.33152638371777032"/>
    <n v="28.4"/>
    <n v="-0.35908372704569147"/>
    <n v="-0.35908372704569147"/>
    <n v="16.399999999999999"/>
    <n v="-0.62652027766148422"/>
    <n v="-0.62652027766148422"/>
    <n v="-1.4187959153240859"/>
    <n v="-0.4754242370962965"/>
    <n v="-0.56317240367427224"/>
    <n v="-0.81913085203155145"/>
    <n v="0.1149302694473055"/>
    <n v="0.51395973300109521"/>
    <n v="0.46405108445557552"/>
    <n v="0.3433298347602427"/>
  </r>
  <r>
    <x v="5"/>
    <n v="13089023601"/>
    <n v="49.8"/>
    <n v="-1.9124643376368351"/>
    <n v="-1.9124643376368351"/>
    <n v="56.1"/>
    <n v="-1.52486438504403"/>
    <n v="-1.52486438504403"/>
    <n v="17.5"/>
    <n v="-1.3675574460777027"/>
    <n v="-1.3675574460777027"/>
    <n v="5.2"/>
    <n v="-1.4904209812136728"/>
    <n v="-1.4904209812136728"/>
    <n v="10.6"/>
    <n v="-0.47367250085112589"/>
    <n v="-0.47367250085112589"/>
    <n v="6.0664999999999996"/>
    <n v="0.57755989835061361"/>
    <n v="0.57755989835061361"/>
    <n v="29.7"/>
    <n v="-0.28305313052029685"/>
    <n v="-0.28305313052029685"/>
    <n v="30.2"/>
    <n v="3.1728799271763086E-2"/>
    <n v="3.1728799271763086E-2"/>
    <n v="34.9"/>
    <n v="0.32951787213604122"/>
    <n v="0.32951787213604122"/>
    <n v="10.1"/>
    <n v="0.32078671487367616"/>
    <n v="0.32078671487367616"/>
    <n v="66.2"/>
    <n v="-0.83221576634988048"/>
    <n v="-0.83221576634988048"/>
    <n v="15.1"/>
    <n v="-0.29038510920880672"/>
    <n v="-0.29038510920880672"/>
    <n v="12.4"/>
    <n v="0.78994673755367484"/>
    <n v="0.78994673755367484"/>
    <n v="16.8"/>
    <n v="-0.68653317078341858"/>
    <n v="-0.68653317078341858"/>
    <n v="-0.92492469757043561"/>
    <n v="0.22734446209382683"/>
    <n v="-0.25479682719710772"/>
    <n v="-0.31745902089123884"/>
    <n v="0.25926710759262017"/>
    <n v="0.6774744248155411"/>
    <n v="0.55023302363756621"/>
    <n v="0.49308315975606426"/>
  </r>
  <r>
    <x v="5"/>
    <n v="13089023602"/>
    <n v="45.3"/>
    <n v="-2.342627458455885"/>
    <n v="-2.342627458455885"/>
    <n v="52.7"/>
    <n v="-1.8144825800063904"/>
    <n v="-1.8144825800063904"/>
    <n v="17.899999999999999"/>
    <n v="-1.3483890311557174"/>
    <n v="-1.3483890311557174"/>
    <n v="3.6"/>
    <n v="-1.5754696842440199"/>
    <n v="-1.5754696842440199"/>
    <n v="9.8000000000000007"/>
    <n v="-0.18797822663230224"/>
    <n v="-0.18797822663230224"/>
    <n v="2.2999999999999998"/>
    <n v="1.0272508293452074"/>
    <n v="1.0272508293452074"/>
    <n v="8.3000000000000007"/>
    <n v="0.79210286033293564"/>
    <n v="0.79210286033293564"/>
    <n v="46.9"/>
    <n v="-0.79226076312792892"/>
    <n v="-0.79226076312792892"/>
    <n v="38.4"/>
    <n v="7.3845157949729637E-3"/>
    <n v="7.3845157949729637E-3"/>
    <n v="21.5"/>
    <n v="-0.64264971579248653"/>
    <n v="-0.64264971579248653"/>
    <n v="57.4"/>
    <n v="-1.6589634457279758"/>
    <n v="-1.6589634457279758"/>
    <n v="24.2"/>
    <n v="-1.2263491042877284"/>
    <n v="-1.2263491042877284"/>
    <n v="28"/>
    <n v="-0.33035796543070739"/>
    <n v="-0.33035796543070739"/>
    <n v="20.100000000000001"/>
    <n v="-1.1816395390393752"/>
    <n v="-1.1816395390393752"/>
    <n v="-0.77851332725945321"/>
    <n v="-0.4758419877084808"/>
    <n v="-1.0993275136214467"/>
    <n v="-0.78456094286312694"/>
    <n v="0.30205671245222387"/>
    <n v="0.51386253407535298"/>
    <n v="0.31421143889920111"/>
    <n v="0.35364924781360818"/>
  </r>
  <r>
    <x v="5"/>
    <n v="13089023603"/>
    <n v="49.9"/>
    <n v="-1.9029051571741893"/>
    <n v="-1.9029051571741893"/>
    <n v="56.3"/>
    <n v="-1.5078280206344798"/>
    <n v="-1.5078280206344798"/>
    <n v="16.2"/>
    <n v="-1.4298547945741553"/>
    <n v="-1.4298547945741553"/>
    <n v="5.3"/>
    <n v="-1.4851054372742762"/>
    <n v="-1.4851054372742762"/>
    <n v="12.3"/>
    <n v="-1.0807728335661273"/>
    <n v="-1.0807728335661273"/>
    <n v="4"/>
    <n v="0.8242839947000965"/>
    <n v="0.8242839947000965"/>
    <n v="30.6"/>
    <n v="-0.32826997125711516"/>
    <n v="-0.32826997125711516"/>
    <n v="45"/>
    <n v="-0.6985134476453293"/>
    <n v="-0.6985134476453293"/>
    <n v="45.7"/>
    <n v="-0.66449362743068408"/>
    <n v="-0.66449362743068408"/>
    <n v="17.8"/>
    <n v="-0.32995543566399521"/>
    <n v="-0.32995543566399521"/>
    <n v="66.5"/>
    <n v="-0.80403118637108206"/>
    <n v="-0.80403118637108206"/>
    <n v="15.3"/>
    <n v="-0.31095574646328861"/>
    <n v="-0.31095574646328861"/>
    <n v="27.9"/>
    <n v="-0.32317652502696126"/>
    <n v="-0.32317652502696126"/>
    <n v="24.5"/>
    <n v="-1.8417813633806503"/>
    <n v="-1.8417813633806503"/>
    <n v="-0.9872074599686067"/>
    <n v="-0.56432083691333623"/>
    <n v="-0.8199862053104956"/>
    <n v="-0.79050483406414607"/>
    <n v="0.24106459513117909"/>
    <n v="0.49327597155983205"/>
    <n v="0.39227915074231079"/>
    <n v="0.35187494553966397"/>
  </r>
  <r>
    <x v="5"/>
    <n v="13089023700"/>
    <n v="45.9"/>
    <n v="-2.2852723756800115"/>
    <n v="-2.2852723756800115"/>
    <n v="53.7"/>
    <n v="-1.7293007579586372"/>
    <n v="-1.7293007579586372"/>
    <n v="18"/>
    <n v="-1.3435969274252211"/>
    <n v="-1.3435969274252211"/>
    <n v="4.8"/>
    <n v="-1.5116831569712597"/>
    <n v="-1.5116831569712597"/>
    <n v="12.5"/>
    <n v="-1.1521964021208331"/>
    <n v="-1.1521964021208331"/>
    <n v="24.6"/>
    <n v="-1.6351964721759504"/>
    <n v="-1.6351964721759504"/>
    <n v="47.8"/>
    <n v="-1.1924140386718627"/>
    <n v="-1.1924140386718627"/>
    <n v="54.5"/>
    <n v="-1.1672500250583278"/>
    <n v="-1.1672500250583278"/>
    <n v="46.6"/>
    <n v="-0.74732791906124429"/>
    <n v="-0.74732791906124429"/>
    <n v="16.399999999999999"/>
    <n v="-0.21163868102078209"/>
    <n v="-0.21163868102078209"/>
    <n v="56.1"/>
    <n v="-1.7810966256361032"/>
    <n v="-1.7810966256361032"/>
    <n v="16.3"/>
    <n v="-0.41380893273569758"/>
    <n v="-0.41380893273569758"/>
    <n v="28.9"/>
    <n v="-0.39499092906442163"/>
    <n v="-0.39499092906442163"/>
    <n v="18.8"/>
    <n v="-0.98659763639308917"/>
    <n v="-0.98659763639308917"/>
    <n v="-1.5499514472862539"/>
    <n v="-0.70873887504678468"/>
    <n v="-0.89412353095732788"/>
    <n v="-1.0509379510967889"/>
    <n v="7.6599275236322914E-2"/>
    <n v="0.45967391867237251"/>
    <n v="0.37155994021662292"/>
    <n v="0.27413343646187788"/>
  </r>
  <r>
    <x v="5"/>
    <n v="13089023801"/>
    <n v="44.9"/>
    <n v="-2.380864180306467"/>
    <n v="-2.380864180306467"/>
    <n v="52.4"/>
    <n v="-1.8400371266207167"/>
    <n v="-1.8400371266207167"/>
    <n v="14.5"/>
    <n v="-1.5113205579925932"/>
    <n v="-1.5113205579925932"/>
    <n v="3.4"/>
    <n v="-1.5861007721228135"/>
    <n v="-1.5861007721228135"/>
    <n v="9.6999999999999993"/>
    <n v="-0.15226644235494874"/>
    <n v="-0.15226644235494874"/>
    <n v="12.4"/>
    <n v="-0.17861095295809731"/>
    <n v="-0.17861095295809731"/>
    <n v="50.8"/>
    <n v="-1.3431368411279232"/>
    <n v="-1.3431368411279232"/>
    <n v="24.3"/>
    <n v="0.32283888419141471"/>
    <n v="0.32283888419141471"/>
    <n v="37.299999999999997"/>
    <n v="0.10862642778788026"/>
    <n v="0.10862642778788026"/>
    <n v="13.4"/>
    <n v="4.1897221786102688E-2"/>
    <n v="4.1897221786102688E-2"/>
    <n v="56.6"/>
    <n v="-1.7341223256714386"/>
    <n v="-1.7341223256714386"/>
    <n v="16.600000000000001"/>
    <n v="-0.44466488861742037"/>
    <n v="-0.44466488861742037"/>
    <n v="21.8"/>
    <n v="0.11489133960154704"/>
    <n v="0.11489133960154704"/>
    <n v="12.6"/>
    <n v="-5.6397793003110229E-2"/>
    <n v="-5.6397793003110229E-2"/>
    <n v="-1.2846195533547942"/>
    <n v="0.15778751125513255"/>
    <n v="-0.53007341692260557"/>
    <n v="-0.55230181967408909"/>
    <n v="0.15414411942337181"/>
    <n v="0.6612904607416592"/>
    <n v="0.47330128155550338"/>
    <n v="0.42298057917242332"/>
  </r>
  <r>
    <x v="5"/>
    <n v="13089023802"/>
    <n v="44.9"/>
    <n v="-2.380864180306467"/>
    <n v="-2.380864180306467"/>
    <n v="52.4"/>
    <n v="-1.8400371266207167"/>
    <n v="-1.8400371266207167"/>
    <n v="16.399999999999999"/>
    <n v="-1.4202705871131627"/>
    <n v="-1.4202705871131627"/>
    <n v="3.4"/>
    <n v="-1.5861007721228135"/>
    <n v="-1.5861007721228135"/>
    <n v="8.9"/>
    <n v="0.13342783186387491"/>
    <n v="0.13342783186387491"/>
    <n v="20.9"/>
    <n v="-1.1934451261836503"/>
    <n v="-1.1934451261836503"/>
    <n v="64.400000000000006"/>
    <n v="-2.0264135455953984"/>
    <n v="-2.0264135455953984"/>
    <n v="49.6"/>
    <n v="-0.92548063249793922"/>
    <n v="-0.92548063249793922"/>
    <n v="43.1"/>
    <n v="-0.42519456272017608"/>
    <n v="-0.42519456272017608"/>
    <n v="26.7"/>
    <n v="-1.0821119473244203"/>
    <n v="-1.0821119473244203"/>
    <n v="56.6"/>
    <n v="-1.7341223256714386"/>
    <n v="-1.7341223256714386"/>
    <n v="18.2"/>
    <n v="-0.60922998665327455"/>
    <n v="-0.60922998665327455"/>
    <n v="27.8"/>
    <n v="-0.31599508462321535"/>
    <n v="-0.31599508462321535"/>
    <n v="16.7"/>
    <n v="-0.67152994750293493"/>
    <n v="-0.67152994750293493"/>
    <n v="-1.4733862151540476"/>
    <n v="-0.81092904751417849"/>
    <n v="-0.83271933611271576"/>
    <n v="-1.0390115329269807"/>
    <n v="9.8975925505780799E-2"/>
    <n v="0.435897113335528"/>
    <n v="0.38872061372414152"/>
    <n v="0.27769357411632756"/>
  </r>
  <r>
    <x v="5"/>
    <n v="13089023803"/>
    <n v="44.9"/>
    <n v="-2.380864180306467"/>
    <n v="-2.380864180306467"/>
    <n v="52.4"/>
    <n v="-1.8400371266207167"/>
    <n v="-1.8400371266207167"/>
    <n v="13.9"/>
    <n v="-1.5400731803755714"/>
    <n v="-1.5400731803755714"/>
    <n v="3.4"/>
    <n v="-1.5861007721228135"/>
    <n v="-1.5861007721228135"/>
    <n v="10.6"/>
    <n v="-0.47367250085112589"/>
    <n v="-0.47367250085112589"/>
    <n v="5.9"/>
    <n v="0.59743870892026696"/>
    <n v="0.59743870892026696"/>
    <n v="25.7"/>
    <n v="-8.2089393912215994E-2"/>
    <n v="-8.2089393912215994E-2"/>
    <n v="45.4"/>
    <n v="-0.71824972458903447"/>
    <n v="-0.71824972458903447"/>
    <n v="47.9"/>
    <n v="-0.86697745141649796"/>
    <n v="-0.86697745141649796"/>
    <n v="12.6"/>
    <n v="0.10950679586793872"/>
    <n v="0.10950679586793872"/>
    <n v="56.6"/>
    <n v="-1.7341223256714386"/>
    <n v="-1.7341223256714386"/>
    <n v="17.7"/>
    <n v="-0.55780339351706998"/>
    <n v="-0.55780339351706998"/>
    <n v="25.1"/>
    <n v="-0.12209619372207234"/>
    <n v="-0.12209619372207234"/>
    <n v="17.899999999999999"/>
    <n v="-0.85156862686873713"/>
    <n v="-0.85156862686873713"/>
    <n v="-1.0436283493240919"/>
    <n v="-0.4919067933791979"/>
    <n v="-0.81639763494482953"/>
    <n v="-0.78397759254937316"/>
    <n v="0.22457525037454756"/>
    <n v="0.51012470148358635"/>
    <n v="0.39328205102558611"/>
    <n v="0.35382338286305559"/>
  </r>
  <r>
    <x v="6"/>
    <n v="13097080102"/>
    <n v="68.400000000000006"/>
    <n v="-0.13445677158476083"/>
    <n v="-0.13445677158476083"/>
    <n v="69.8"/>
    <n v="-0.35787342298981328"/>
    <n v="-0.35787342298981328"/>
    <n v="31"/>
    <n v="-0.72062344246069554"/>
    <n v="-0.72062344246069554"/>
    <n v="17.5"/>
    <n v="-0.83660907666787931"/>
    <n v="-0.83660907666787931"/>
    <n v="9.6999999999999993"/>
    <n v="-0.15226644235494874"/>
    <n v="-0.15226644235494874"/>
    <n v="22"/>
    <n v="-1.3247766074246046"/>
    <n v="-1.3247766074246046"/>
    <n v="28.3"/>
    <n v="-0.21271582270746861"/>
    <n v="-0.21271582270746861"/>
    <n v="40.6"/>
    <n v="-0.48141440126457219"/>
    <n v="-0.48141440126457219"/>
    <n v="42.7"/>
    <n v="-0.3883793219954827"/>
    <n v="-0.3883793219954827"/>
    <n v="9"/>
    <n v="0.4137498792362006"/>
    <n v="0.4137498792362006"/>
    <n v="66"/>
    <n v="-0.85100548633574657"/>
    <n v="-0.85100548633574657"/>
    <n v="6.7"/>
    <n v="0.57358165547942863"/>
    <n v="0.57358165547942863"/>
    <n v="22.7"/>
    <n v="5.025837596783278E-2"/>
    <n v="5.025837596783278E-2"/>
    <n v="12.3"/>
    <n v="-1.1388123161659804E-2"/>
    <n v="-1.1388123161659804E-2"/>
    <n v="-0.53418879802716723"/>
    <n v="-0.1520146146746181"/>
    <n v="-5.963839451253624E-2"/>
    <n v="-0.24861393573810719"/>
    <n v="0.37346202777133075"/>
    <n v="0.58920813948398065"/>
    <n v="0.60477408803901334"/>
    <n v="0.51363400549094951"/>
  </r>
  <r>
    <x v="6"/>
    <n v="13097080103"/>
    <n v="70.900000000000006"/>
    <n v="0.10452273998137807"/>
    <n v="0.10452273998137807"/>
    <n v="62.9"/>
    <n v="-0.94562799511930939"/>
    <n v="-0.94562799511930939"/>
    <n v="30.9"/>
    <n v="-0.72541554619119186"/>
    <n v="-0.72541554619119186"/>
    <n v="23.4"/>
    <n v="-0.52299198424347426"/>
    <n v="-0.52299198424347426"/>
    <n v="9.6999999999999993"/>
    <n v="-0.15226644235494874"/>
    <n v="-0.15226644235494874"/>
    <n v="22.6"/>
    <n v="-1.3964119608287613"/>
    <n v="-1.3964119608287613"/>
    <n v="31.2"/>
    <n v="-0.35841453174832716"/>
    <n v="-0.35841453174832716"/>
    <n v="42"/>
    <n v="-0.55049137056754038"/>
    <n v="-0.55049137056754038"/>
    <n v="45.5"/>
    <n v="-0.64608600706833708"/>
    <n v="-0.64608600706833708"/>
    <n v="23"/>
    <n v="-0.76941766719592908"/>
    <n v="-0.76941766719592908"/>
    <n v="62.7"/>
    <n v="-1.1610358661025317"/>
    <n v="-1.1610358661025317"/>
    <n v="22.8"/>
    <n v="-1.082354643506356"/>
    <n v="-1.082354643506356"/>
    <n v="38.9"/>
    <n v="-1.1131349694390256"/>
    <n v="-1.1131349694390256"/>
    <n v="14.6"/>
    <n v="-0.3564622586127808"/>
    <n v="-0.3564622586127808"/>
    <n v="-0.57094367435780491"/>
    <n v="-0.65533168161060218"/>
    <n v="-0.92824693441517359"/>
    <n v="-0.71817409679452682"/>
    <n v="0.36272019377639531"/>
    <n v="0.47210028425390127"/>
    <n v="0.36202344865953501"/>
    <n v="0.37346628819269628"/>
  </r>
  <r>
    <x v="6"/>
    <n v="13097080201"/>
    <n v="70.900000000000006"/>
    <n v="0.10452273998137807"/>
    <n v="0.10452273998137807"/>
    <n v="62.9"/>
    <n v="-0.94562799511930939"/>
    <n v="-0.94562799511930939"/>
    <n v="38.4"/>
    <n v="-0.36600776640396565"/>
    <n v="-0.36600776640396565"/>
    <n v="23.4"/>
    <n v="-0.52299198424347426"/>
    <n v="-0.52299198424347426"/>
    <n v="10.1"/>
    <n v="-0.2951135794643609"/>
    <n v="-0.2951135794643609"/>
    <n v="16.5"/>
    <n v="-0.6681192012198347"/>
    <n v="-0.6681192012198347"/>
    <n v="24.4"/>
    <n v="-1.6776179514589682E-2"/>
    <n v="-1.6776179514589682E-2"/>
    <n v="39.4"/>
    <n v="-0.42220557043345647"/>
    <n v="-0.42220557043345647"/>
    <n v="30.8"/>
    <n v="0.70687408956414954"/>
    <n v="0.70687408956414954"/>
    <n v="30.9"/>
    <n v="-1.4370622112540592"/>
    <n v="-1.4370622112540592"/>
    <n v="62.7"/>
    <n v="-1.1610358661025317"/>
    <n v="-1.1610358661025317"/>
    <n v="20.100000000000001"/>
    <n v="-0.80465104057085179"/>
    <n v="-0.80465104057085179"/>
    <n v="20"/>
    <n v="0.24415726686897582"/>
    <n v="0.24415726686897582"/>
    <n v="20.6"/>
    <n v="-1.2566556554417929"/>
    <n v="-1.2566556554417929"/>
    <n v="-0.38715913799773655"/>
    <n v="-0.38413123070778871"/>
    <n v="-0.74454632381155017"/>
    <n v="-0.50527889750569177"/>
    <n v="0.41643233152532333"/>
    <n v="0.53520107146940488"/>
    <n v="0.4133623874678371"/>
    <n v="0.43701732293324191"/>
  </r>
  <r>
    <x v="6"/>
    <n v="13097080202"/>
    <n v="70.400000000000006"/>
    <n v="5.6726837668150287E-2"/>
    <n v="5.6726837668150287E-2"/>
    <n v="64.400000000000006"/>
    <n v="-0.81785526204767922"/>
    <n v="-0.81785526204767922"/>
    <n v="31.6"/>
    <n v="-0.69187082007771727"/>
    <n v="-0.69187082007771727"/>
    <n v="16.100000000000001"/>
    <n v="-0.91102669181943297"/>
    <n v="-0.91102669181943297"/>
    <n v="10"/>
    <n v="-0.25940179518700801"/>
    <n v="-0.25940179518700801"/>
    <n v="9"/>
    <n v="0.22732271633212406"/>
    <n v="0.22732271633212406"/>
    <n v="30.8"/>
    <n v="-0.33831815808751914"/>
    <n v="-0.33831815808751914"/>
    <n v="35.4"/>
    <n v="-0.22484280099640447"/>
    <n v="-0.22484280099640447"/>
    <n v="42.7"/>
    <n v="-0.3883793219954827"/>
    <n v="-0.3883793219954827"/>
    <n v="13.7"/>
    <n v="1.6543631505414286E-2"/>
    <n v="1.6543631505414286E-2"/>
    <n v="63.2"/>
    <n v="-1.1140615661378674"/>
    <n v="-1.1140615661378674"/>
    <n v="13.7"/>
    <n v="-0.1463906484274341"/>
    <n v="-0.1463906484274341"/>
    <n v="27.7"/>
    <n v="-0.30881364421946922"/>
    <n v="-0.30881364421946922"/>
    <n v="19.899999999999999"/>
    <n v="-1.1516330924784077"/>
    <n v="-1.1516330924784077"/>
    <n v="-0.39063188188844039"/>
    <n v="-0.19889283049549097"/>
    <n v="-0.68022473781579462"/>
    <n v="-0.42324981673324197"/>
    <n v="0.41541740120573001"/>
    <n v="0.57830088504650412"/>
    <n v="0.43133838633163135"/>
    <n v="0.46150370392876849"/>
  </r>
  <r>
    <x v="6"/>
    <n v="13097080301"/>
    <n v="69.099999999999994"/>
    <n v="-6.7542508346243021E-2"/>
    <n v="-6.7542508346243021E-2"/>
    <n v="74"/>
    <n v="-1.0977038925014821E-4"/>
    <n v="-1.0977038925014821E-4"/>
    <n v="33"/>
    <n v="-0.62478136785076854"/>
    <n v="-0.62478136785076854"/>
    <n v="13.7"/>
    <n v="-1.0385997463649537"/>
    <n v="-1.0385997463649537"/>
    <n v="11.2"/>
    <n v="-0.68794320651524377"/>
    <n v="-0.68794320651524377"/>
    <n v="7.9"/>
    <n v="0.35865419757307798"/>
    <n v="0.35865419757307798"/>
    <n v="39.1"/>
    <n v="-0.75531791154928696"/>
    <n v="-0.75531791154928696"/>
    <n v="51.9"/>
    <n v="-1.0389642249242439"/>
    <n v="-1.0389642249242439"/>
    <n v="47.4"/>
    <n v="-0.82095840051063107"/>
    <n v="-0.82095840051063107"/>
    <n v="14.3"/>
    <n v="-3.4163549055962819E-2"/>
    <n v="-3.4163549055962819E-2"/>
    <n v="73.5"/>
    <n v="-0.14639098686577934"/>
    <n v="-0.14639098686577934"/>
    <n v="12.8"/>
    <n v="-5.3822780782266169E-2"/>
    <n v="-5.3822780782266169E-2"/>
    <n v="28.5"/>
    <n v="-0.3662651674494376"/>
    <n v="-0.3662651674494376"/>
    <n v="18.3"/>
    <n v="-0.91158151999067161"/>
    <n v="-0.91158151999067161"/>
    <n v="-0.40223433049180979"/>
    <n v="-0.63136205816361268"/>
    <n v="-0.36951511377203866"/>
    <n v="-0.46770383414248706"/>
    <n v="0.4120265157158427"/>
    <n v="0.47767734765379299"/>
    <n v="0.5181726234281645"/>
    <n v="0.44823380017251263"/>
  </r>
  <r>
    <x v="6"/>
    <n v="13097080303"/>
    <n v="70.400000000000006"/>
    <n v="5.6726837668150287E-2"/>
    <n v="5.6726837668150287E-2"/>
    <n v="65.7"/>
    <n v="-0.70711889338560041"/>
    <n v="-0.70711889338560041"/>
    <n v="29.8"/>
    <n v="-0.77812868722665163"/>
    <n v="-0.77812868722665163"/>
    <n v="13.3"/>
    <n v="-1.0598619221225405"/>
    <n v="-1.0598619221225405"/>
    <n v="8.6"/>
    <n v="0.24056318469593416"/>
    <n v="0.24056318469593416"/>
    <n v="7.2"/>
    <n v="0.44222877654459414"/>
    <n v="0.44222877654459414"/>
    <n v="29.7"/>
    <n v="-0.28305313052029685"/>
    <n v="-0.28305313052029685"/>
    <n v="43.7"/>
    <n v="-0.63437054757828759"/>
    <n v="-0.63437054757828759"/>
    <n v="39.6"/>
    <n v="-0.10306120637910784"/>
    <n v="-0.10306120637910784"/>
    <n v="19.899999999999999"/>
    <n v="-0.50743056762881456"/>
    <n v="-0.50743056762881456"/>
    <n v="64.900000000000006"/>
    <n v="-0.95434894625800781"/>
    <n v="-0.95434894625800781"/>
    <n v="22.2"/>
    <n v="-1.0206427317429103"/>
    <n v="-1.0206427317429103"/>
    <n v="27.3"/>
    <n v="-0.28008788260448514"/>
    <n v="-0.28008788260448514"/>
    <n v="9.9"/>
    <n v="0.34868923556994497"/>
    <n v="0.34868923556994497"/>
    <n v="-0.2983776906209159"/>
    <n v="-0.41495410719540332"/>
    <n v="-0.47659758125886459"/>
    <n v="-0.39664312635839455"/>
    <n v="0.44237924428250075"/>
    <n v="0.52802944707077248"/>
    <n v="0.48824621094818482"/>
    <n v="0.46944602818028364"/>
  </r>
  <r>
    <x v="6"/>
    <n v="13097080304"/>
    <n v="68.900000000000006"/>
    <n v="-8.6660869271533048E-2"/>
    <n v="-8.6660869271533048E-2"/>
    <n v="75.099999999999994"/>
    <n v="9.359023386327775E-2"/>
    <n v="9.359023386327775E-2"/>
    <n v="38.799999999999997"/>
    <n v="-0.34683935148198031"/>
    <n v="-0.34683935148198031"/>
    <n v="13.3"/>
    <n v="-1.0598619221225405"/>
    <n v="-1.0598619221225405"/>
    <n v="9.4"/>
    <n v="-4.5131089522890112E-2"/>
    <n v="-4.5131089522890112E-2"/>
    <n v="3.5"/>
    <n v="0.88398012253689384"/>
    <n v="0.88398012253689384"/>
    <n v="18.3"/>
    <n v="0.28969351881273353"/>
    <n v="0.28969351881273353"/>
    <n v="28.8"/>
    <n v="0.10080576857473121"/>
    <n v="0.10080576857473121"/>
    <n v="42.7"/>
    <n v="-0.3883793219954827"/>
    <n v="-0.3883793219954827"/>
    <n v="13.7"/>
    <n v="1.6543631505414286E-2"/>
    <n v="1.6543631505414286E-2"/>
    <n v="75"/>
    <n v="-5.4680869717858875E-3"/>
    <n v="-5.4680869717858875E-3"/>
    <n v="17.399999999999999"/>
    <n v="-0.52694743763534724"/>
    <n v="-0.52694743763534724"/>
    <n v="20.9"/>
    <n v="0.17952430323526156"/>
    <n v="0.17952430323526156"/>
    <n v="10.1"/>
    <n v="0.31868278900897801"/>
    <n v="0.31868278900897801"/>
    <n v="-3.8747051026576954E-2"/>
    <n v="-9.0343307305112405E-2"/>
    <n v="-8.5521080907233898E-3"/>
    <n v="-4.5880822140804245E-2"/>
    <n v="0.51825786254890338"/>
    <n v="0.60355733407665357"/>
    <n v="0.61905120842492189"/>
    <n v="0.57415157088612578"/>
  </r>
  <r>
    <x v="6"/>
    <n v="13097080402"/>
    <n v="77.099999999999994"/>
    <n v="0.69719192866540147"/>
    <n v="0.69719192866540147"/>
    <n v="86.9"/>
    <n v="1.0987357340267649"/>
    <n v="1.0987357340267649"/>
    <n v="71.8"/>
    <n v="1.2345548795818153"/>
    <n v="1.2345548795818153"/>
    <n v="39"/>
    <n v="0.30623287030241036"/>
    <n v="0.30623287030241036"/>
    <n v="5.8"/>
    <n v="1.2404931444618181"/>
    <n v="1.2404931444618181"/>
    <n v="2.1"/>
    <n v="1.0511292804799262"/>
    <n v="1.0511292804799262"/>
    <n v="10.5"/>
    <n v="0.68157280519849117"/>
    <n v="0.68157280519849117"/>
    <n v="11.5"/>
    <n v="0.95439974638998115"/>
    <n v="0.95439974638998115"/>
    <n v="25.8"/>
    <n v="1.1670645986228185"/>
    <n v="1.1670645986228185"/>
    <n v="7.8"/>
    <n v="0.51516424035895458"/>
    <n v="0.51516424035895458"/>
    <n v="70.7"/>
    <n v="-0.40944706666790015"/>
    <n v="-0.40944706666790015"/>
    <n v="8.6999999999999993"/>
    <n v="0.3678752829346108"/>
    <n v="0.3678752829346108"/>
    <n v="12.4"/>
    <n v="0.78994673755367484"/>
    <n v="0.78994673755367484"/>
    <n v="7.6"/>
    <n v="0.69376337102106622"/>
    <n v="0.69376337102106622"/>
    <n v="0.90141580610237526"/>
    <n v="0.87887619512391801"/>
    <n v="0.36053458121036291"/>
    <n v="0.71360886081221875"/>
    <n v="0.79302612047023724"/>
    <n v="0.82906770245656147"/>
    <n v="0.72220012499479158"/>
    <n v="0.80086572596179051"/>
  </r>
  <r>
    <x v="6"/>
    <n v="13097080403"/>
    <n v="75"/>
    <n v="0.49644913894984533"/>
    <n v="0.49644913894984533"/>
    <n v="83.8"/>
    <n v="0.83467208567872975"/>
    <n v="0.83467208567872975"/>
    <n v="55.9"/>
    <n v="0.47261038643289566"/>
    <n v="0.47261038643289566"/>
    <n v="27.1"/>
    <n v="-0.32631685848579639"/>
    <n v="-0.32631685848579639"/>
    <n v="8"/>
    <n v="0.45483389036005206"/>
    <n v="0.45483389036005206"/>
    <n v="2.1"/>
    <n v="1.0511292804799262"/>
    <n v="1.0511292804799262"/>
    <n v="7.1"/>
    <n v="0.85239198131535987"/>
    <n v="0.85239198131535987"/>
    <n v="17.399999999999999"/>
    <n v="0.66328966147032953"/>
    <n v="0.66328966147032953"/>
    <n v="30.2"/>
    <n v="0.76209695065118999"/>
    <n v="0.76209695065118999"/>
    <n v="6.6"/>
    <n v="0.61657860148170862"/>
    <n v="0.61657860148170862"/>
    <n v="71.400000000000006"/>
    <n v="-0.3436830467173696"/>
    <n v="-0.3436830467173696"/>
    <n v="13.9"/>
    <n v="-0.16696128568191601"/>
    <n v="-0.16696128568191601"/>
    <n v="13.2"/>
    <n v="0.73249521432370657"/>
    <n v="0.73249521432370657"/>
    <n v="7.7"/>
    <n v="0.67876014774058258"/>
    <n v="0.67876014774058258"/>
    <n v="0.54796712924728752"/>
    <n v="0.68065507120107605"/>
    <n v="0.22515275741625088"/>
    <n v="0.48459165262153814"/>
    <n v="0.68972861571595989"/>
    <n v="0.78294717086955634"/>
    <n v="0.68436487150987391"/>
    <n v="0.73250213391027186"/>
  </r>
  <r>
    <x v="6"/>
    <n v="13097080404"/>
    <n v="68.900000000000006"/>
    <n v="-8.6660869271533048E-2"/>
    <n v="-8.6660869271533048E-2"/>
    <n v="75.099999999999994"/>
    <n v="9.359023386327775E-2"/>
    <n v="9.359023386327775E-2"/>
    <n v="54.6"/>
    <n v="0.41031303793644325"/>
    <n v="0.41031303793644325"/>
    <n v="25.6"/>
    <n v="-0.40605001757674686"/>
    <n v="-0.40605001757674686"/>
    <n v="10.1"/>
    <n v="-0.2951135794643609"/>
    <n v="-0.2951135794643609"/>
    <n v="4.7"/>
    <n v="0.7407094157285804"/>
    <n v="0.7407094157285804"/>
    <n v="12.3"/>
    <n v="0.59113912372485478"/>
    <n v="0.59113912372485478"/>
    <n v="31.5"/>
    <n v="-3.2414100795278844E-2"/>
    <n v="-3.2414100795278844E-2"/>
    <n v="25.7"/>
    <n v="1.1762684088039921"/>
    <n v="1.1762684088039921"/>
    <n v="12.9"/>
    <n v="8.4153205587250174E-2"/>
    <n v="8.4153205587250174E-2"/>
    <n v="75"/>
    <n v="-5.4680869717858875E-3"/>
    <n v="-5.4680869717858875E-3"/>
    <n v="20"/>
    <n v="-0.79436572194361077"/>
    <n v="-0.79436572194361077"/>
    <n v="20.2"/>
    <n v="0.22979438606148378"/>
    <n v="0.22979438606148378"/>
    <n v="16.600000000000001"/>
    <n v="-0.65652672422245162"/>
    <n v="-0.65652672422245162"/>
    <n v="0.14970390642007361"/>
    <n v="0.40933583786532118"/>
    <n v="-0.30664153676909112"/>
    <n v="8.4132735838767903E-2"/>
    <n v="0.57333378996784989"/>
    <n v="0.71981874629209031"/>
    <n v="0.53574394620061982"/>
    <n v="0.61296172803152948"/>
  </r>
  <r>
    <x v="6"/>
    <n v="13097080505"/>
    <n v="76.400000000000006"/>
    <n v="0.63027766542688357"/>
    <n v="0.63027766542688357"/>
    <n v="85.9"/>
    <n v="1.013553911979012"/>
    <n v="1.013553911979012"/>
    <n v="49.3"/>
    <n v="0.15633154022013646"/>
    <n v="0.15633154022013646"/>
    <n v="22.2"/>
    <n v="-0.58677851151623461"/>
    <n v="-0.58677851151623461"/>
    <n v="7.7"/>
    <n v="0.56196924319211095"/>
    <n v="0.56196924319211095"/>
    <n v="9.8000000000000007"/>
    <n v="0.13180891179324836"/>
    <n v="0.13180891179324836"/>
    <n v="35.9"/>
    <n v="-0.59454692226282213"/>
    <n v="-0.59454692226282213"/>
    <n v="37.200000000000003"/>
    <n v="-0.31365604724307811"/>
    <n v="-0.31365604724307811"/>
    <n v="37.6"/>
    <n v="8.1014997244359732E-2"/>
    <n v="8.1014997244359732E-2"/>
    <n v="16.3"/>
    <n v="-0.20318748426055278"/>
    <n v="-0.20318748426055278"/>
    <n v="70.599999999999994"/>
    <n v="-0.41884192666083386"/>
    <n v="-0.41884192666083386"/>
    <n v="14.9"/>
    <n v="-0.26981447195432501"/>
    <n v="-0.26981447195432501"/>
    <n v="22.5"/>
    <n v="6.4621256775324806E-2"/>
    <n v="6.4621256775324806E-2"/>
    <n v="16.600000000000001"/>
    <n v="-0.65652672422245162"/>
    <n v="-0.65652672422245162"/>
    <n v="0.18751654840461923"/>
    <n v="-0.14527617808642371"/>
    <n v="-0.32014046651557138"/>
    <n v="-9.2633365399125298E-2"/>
    <n v="0.58438476234642756"/>
    <n v="0.59077598589390123"/>
    <n v="0.53197139081305245"/>
    <n v="0.56019553753852813"/>
  </r>
  <r>
    <x v="6"/>
    <n v="13097080506"/>
    <n v="77.3"/>
    <n v="0.71631028959069276"/>
    <n v="0.71631028959069276"/>
    <n v="87.1"/>
    <n v="1.1157720984363146"/>
    <n v="1.1157720984363146"/>
    <n v="50.3"/>
    <n v="0.20425257752509995"/>
    <n v="0.20425257752509995"/>
    <n v="22.6"/>
    <n v="-0.56551633575864768"/>
    <n v="-0.56551633575864768"/>
    <n v="7.9"/>
    <n v="0.49054567463740495"/>
    <n v="0.49054567463740495"/>
    <n v="5.3"/>
    <n v="0.66907406232442368"/>
    <n v="0.66907406232442368"/>
    <n v="21.1"/>
    <n v="0.14901890318707689"/>
    <n v="0.14901890318707689"/>
    <n v="27.9"/>
    <n v="0.14521239169806802"/>
    <n v="0.14521239169806802"/>
    <n v="32.700000000000003"/>
    <n v="0.53200169612185511"/>
    <n v="0.53200169612185511"/>
    <n v="21.1"/>
    <n v="-0.6088449287515687"/>
    <n v="-0.6088449287515687"/>
    <n v="70.2"/>
    <n v="-0.45642136663256461"/>
    <n v="-0.45642136663256461"/>
    <n v="10.1"/>
    <n v="0.22388082215323818"/>
    <n v="0.22388082215323818"/>
    <n v="17.600000000000001"/>
    <n v="0.41651183655888069"/>
    <n v="0.41651183655888069"/>
    <n v="13.5"/>
    <n v="-0.19142680252746205"/>
    <n v="-0.19142680252746205"/>
    <n v="0.39706532427748076"/>
    <n v="2.2789719689451465E-2"/>
    <n v="-1.8638776119769482E-3"/>
    <n v="0.1393303887849851"/>
    <n v="0.64562665427987675"/>
    <n v="0.62988023671072058"/>
    <n v="0.62092037289942148"/>
    <n v="0.62943869872743752"/>
  </r>
  <r>
    <x v="6"/>
    <n v="13097080507"/>
    <n v="75.2"/>
    <n v="0.51556749987513673"/>
    <n v="0.51556749987513673"/>
    <n v="84.6"/>
    <n v="0.90281754331693198"/>
    <n v="0.90281754331693198"/>
    <n v="54"/>
    <n v="0.38156041555346504"/>
    <n v="0.38156041555346504"/>
    <n v="28.2"/>
    <n v="-0.26784587515243286"/>
    <n v="-0.26784587515243286"/>
    <n v="8.6"/>
    <n v="0.24056318469593416"/>
    <n v="0.24056318469593416"/>
    <n v="4"/>
    <n v="0.8242839947000965"/>
    <n v="0.8242839947000965"/>
    <n v="18.3"/>
    <n v="0.28969351881273353"/>
    <n v="0.28969351881273353"/>
    <n v="29.8"/>
    <n v="5.1465076215468218E-2"/>
    <n v="5.1465076215468218E-2"/>
    <n v="33.9"/>
    <n v="0.421555973947775"/>
    <n v="0.421555973947775"/>
    <n v="8.6"/>
    <n v="0.44755466627711865"/>
    <n v="0.44755466627711865"/>
    <n v="75.7"/>
    <n v="6.0295932978744651E-2"/>
    <n v="6.0295932978744651E-2"/>
    <n v="9.1999999999999993"/>
    <n v="0.31644868979840629"/>
    <n v="0.31644868979840629"/>
    <n v="17.899999999999999"/>
    <n v="0.39496751534764274"/>
    <n v="0.39496751534764274"/>
    <n v="15.4"/>
    <n v="-0.47648804485664914"/>
    <n v="-0.47648804485664914"/>
    <n v="0.41237718311455218"/>
    <n v="0.3068585721467873"/>
    <n v="7.3806023317036132E-2"/>
    <n v="0.2643472595261252"/>
    <n v="0.6501016372536218"/>
    <n v="0.69597514235630953"/>
    <n v="0.64206789331679925"/>
    <n v="0.66675730206919526"/>
  </r>
  <r>
    <x v="6"/>
    <n v="13097080508"/>
    <n v="71.099999999999994"/>
    <n v="0.12364110090666809"/>
    <n v="0.12364110090666809"/>
    <n v="79.8"/>
    <n v="0.49394479748771747"/>
    <n v="0.49394479748771747"/>
    <n v="53.1"/>
    <n v="0.33843148197899797"/>
    <n v="0.33843148197899797"/>
    <n v="28.2"/>
    <n v="-0.26784587515243286"/>
    <n v="-0.26784587515243286"/>
    <n v="12.2"/>
    <n v="-1.0450610492887737"/>
    <n v="-1.0450610492887737"/>
    <n v="8"/>
    <n v="0.34671497200571855"/>
    <n v="0.34671497200571855"/>
    <n v="28.4"/>
    <n v="-0.21773991612267055"/>
    <n v="-0.21773991612267055"/>
    <n v="24.8"/>
    <n v="0.29816853801178322"/>
    <n v="0.29816853801178322"/>
    <n v="31.2"/>
    <n v="0.67005884883945621"/>
    <n v="0.67005884883945621"/>
    <n v="13.4"/>
    <n v="4.1897221786102688E-2"/>
    <n v="4.1897221786102688E-2"/>
    <n v="84.4"/>
    <n v="0.87764875236390683"/>
    <n v="0.87764875236390683"/>
    <n v="10.5"/>
    <n v="0.18273954764427455"/>
    <n v="0.18273954764427455"/>
    <n v="19.600000000000001"/>
    <n v="0.27288302848395984"/>
    <n v="0.27288302848395984"/>
    <n v="7.8"/>
    <n v="0.66375692446009915"/>
    <n v="0.66375692446009915"/>
    <n v="-3.2559212597825002E-2"/>
    <n v="0.33670820287911402"/>
    <n v="0.49925706323806007"/>
    <n v="0.26780201783978302"/>
    <n v="0.52006629560119277"/>
    <n v="0.7029203195897239"/>
    <n v="0.76096899458512091"/>
    <n v="0.66778857692341864"/>
  </r>
  <r>
    <x v="6"/>
    <n v="13097080509"/>
    <n v="70.5"/>
    <n v="6.6286018130795293E-2"/>
    <n v="6.6286018130795293E-2"/>
    <n v="79.3"/>
    <n v="0.45135388646384089"/>
    <n v="0.45135388646384089"/>
    <n v="51.9"/>
    <n v="0.28092623721304166"/>
    <n v="0.28092623721304166"/>
    <n v="42"/>
    <n v="0.46569918848431124"/>
    <n v="0.46569918848431124"/>
    <n v="8"/>
    <n v="0.45483389036005206"/>
    <n v="0.45483389036005206"/>
    <n v="8.1"/>
    <n v="0.33477574643835917"/>
    <n v="0.33477574643835917"/>
    <n v="6.5"/>
    <n v="0.88253654180657204"/>
    <n v="0.88253654180657204"/>
    <n v="8.1999999999999993"/>
    <n v="1.117224031175549"/>
    <n v="1.117224031175549"/>
    <n v="28.8"/>
    <n v="0.89095029318761709"/>
    <n v="0.89095029318761709"/>
    <n v="9.1999999999999993"/>
    <n v="0.39684748571574169"/>
    <n v="0.39684748571574169"/>
    <n v="83.7"/>
    <n v="0.81188473241337633"/>
    <n v="0.81188473241337633"/>
    <n v="7.3"/>
    <n v="0.51186974371598326"/>
    <n v="0.51186974371598326"/>
    <n v="11"/>
    <n v="0.89048690320611945"/>
    <n v="0.89048690320611945"/>
    <n v="9.6999999999999993"/>
    <n v="0.37869568213091215"/>
    <n v="0.37869568213091215"/>
    <n v="0.41948735841385315"/>
    <n v="0.80167393669296916"/>
    <n v="0.64823426536659778"/>
    <n v="0.62313185349113998"/>
    <n v="0.65217962881188252"/>
    <n v="0.81110488836244565"/>
    <n v="0.80260375801229378"/>
    <n v="0.77385756676097373"/>
  </r>
  <r>
    <x v="6"/>
    <n v="13097080510"/>
    <n v="70"/>
    <n v="1.8490115817567519E-2"/>
    <n v="1.8490115817567519E-2"/>
    <n v="79"/>
    <n v="0.42579933984951523"/>
    <n v="0.42579933984951523"/>
    <n v="52.7"/>
    <n v="0.31926306705701263"/>
    <n v="0.31926306705701263"/>
    <n v="37.200000000000003"/>
    <n v="0.21055307939326998"/>
    <n v="0.21055307939326998"/>
    <n v="8.6"/>
    <n v="0.24056318469593416"/>
    <n v="0.24056318469593416"/>
    <n v="20.5"/>
    <n v="-1.1456882239142128"/>
    <n v="-1.1456882239142128"/>
    <n v="30.1"/>
    <n v="-0.30314950418110503"/>
    <n v="-0.30314950418110503"/>
    <n v="27.7"/>
    <n v="0.1550805301699206"/>
    <n v="0.1550805301699206"/>
    <n v="41.3"/>
    <n v="-0.25952597945905487"/>
    <n v="-0.25952597945905487"/>
    <n v="11.5"/>
    <n v="0.20246996023046318"/>
    <n v="0.20246996023046318"/>
    <n v="80.2"/>
    <n v="0.48306463266072497"/>
    <n v="0.48306463266072497"/>
    <n v="16.399999999999999"/>
    <n v="-0.42409425136293827"/>
    <n v="-0.42409425136293827"/>
    <n v="26.7"/>
    <n v="-0.23699924018200882"/>
    <n v="-0.23699924018200882"/>
    <n v="15.8"/>
    <n v="-0.53650093797858334"/>
    <n v="-0.53650093797858334"/>
    <n v="-3.3452705897431191E-2"/>
    <n v="3.2674836980442969E-2"/>
    <n v="-0.17863244921570137"/>
    <n v="-5.9803439377563196E-2"/>
    <n v="0.51980516680256428"/>
    <n v="0.63218022802969764"/>
    <n v="0.57151873590445124"/>
    <n v="0.56999555076614095"/>
  </r>
  <r>
    <x v="6"/>
    <n v="13097080511"/>
    <n v="68.8"/>
    <n v="-9.6220049734179428E-2"/>
    <n v="-9.6220049734179428E-2"/>
    <n v="77.8"/>
    <n v="0.32358115339221127"/>
    <n v="0.32358115339221127"/>
    <n v="59.4"/>
    <n v="0.64033401700026793"/>
    <n v="0.64033401700026793"/>
    <n v="44.6"/>
    <n v="0.60390333090862536"/>
    <n v="0.60390333090862536"/>
    <n v="7.4"/>
    <n v="0.66910459602416994"/>
    <n v="0.66910459602416994"/>
    <n v="1.5"/>
    <n v="1.1227646338840829"/>
    <n v="1.1227646338840829"/>
    <n v="5.0999999999999996"/>
    <n v="0.95287384961940025"/>
    <n v="0.95287384961940025"/>
    <n v="21.6"/>
    <n v="0.45605875356142478"/>
    <n v="0.45605875356142478"/>
    <n v="32.9"/>
    <n v="0.51359407575950877"/>
    <n v="0.51359407575950877"/>
    <n v="7"/>
    <n v="0.58277381444079057"/>
    <n v="0.58277381444079057"/>
    <n v="80.599999999999994"/>
    <n v="0.52064407263245571"/>
    <n v="0.52064407263245571"/>
    <n v="7.7"/>
    <n v="0.47072846920701966"/>
    <n v="0.47072846920701966"/>
    <n v="10"/>
    <n v="0.96230130724357976"/>
    <n v="0.96230130724357976"/>
    <n v="10.5"/>
    <n v="0.25866989588704381"/>
    <n v="0.25866989588704381"/>
    <n v="0.60233450444208259"/>
    <n v="0.51747554792057471"/>
    <n v="0.55308593624252478"/>
    <n v="0.55763199620172743"/>
    <n v="0.70561780859010503"/>
    <n v="0.74497984322621058"/>
    <n v="0.77601258757164071"/>
    <n v="0.75430530010580676"/>
  </r>
  <r>
    <x v="6"/>
    <n v="13097080602"/>
    <n v="68.2"/>
    <n v="-0.15357513251005223"/>
    <n v="-0.15357513251005223"/>
    <n v="70.400000000000006"/>
    <n v="-0.30676432976116075"/>
    <n v="-0.30676432976116075"/>
    <n v="33.700000000000003"/>
    <n v="-0.59123664173729396"/>
    <n v="-0.59123664173729396"/>
    <n v="12.9"/>
    <n v="-1.0811240978801273"/>
    <n v="-1.0811240978801273"/>
    <n v="13.8"/>
    <n v="-1.6164495977264224"/>
    <n v="-1.6164495977264224"/>
    <n v="4.4000000000000004"/>
    <n v="0.77652709243065876"/>
    <n v="0.77652709243065876"/>
    <n v="16.399999999999999"/>
    <n v="0.38515129370157203"/>
    <n v="0.38515129370157203"/>
    <n v="28.3"/>
    <n v="0.12547611475436271"/>
    <n v="0.12547611475436271"/>
    <n v="38"/>
    <n v="4.4199756519666344E-2"/>
    <n v="4.4199756519666344E-2"/>
    <n v="10.7"/>
    <n v="0.2700795343122992"/>
    <n v="0.2700795343122992"/>
    <n v="66.400000000000006"/>
    <n v="-0.81342604636401439"/>
    <n v="-0.81342604636401439"/>
    <n v="6.7"/>
    <n v="0.57358165547942863"/>
    <n v="0.57358165547942863"/>
    <n v="19.8"/>
    <n v="0.25852014767646786"/>
    <n v="0.25852014767646786"/>
    <n v="13.8"/>
    <n v="-0.23643647236891274"/>
    <n v="-0.23643647236891274"/>
    <n v="-0.36963877335468942"/>
    <n v="0.14658513519544275"/>
    <n v="-5.444017889425766E-2"/>
    <n v="-9.2497939017834777E-2"/>
    <n v="0.42155276362345745"/>
    <n v="0.65868398001606543"/>
    <n v="0.60622683701280411"/>
    <n v="0.56023596346964788"/>
  </r>
  <r>
    <x v="6"/>
    <n v="13097080603"/>
    <n v="66.3"/>
    <n v="-0.3351995613003183"/>
    <n v="-0.3351995613003183"/>
    <n v="75.599999999999994"/>
    <n v="0.1361811448871543"/>
    <n v="0.1361811448871543"/>
    <n v="51.6"/>
    <n v="0.26654992602155275"/>
    <n v="0.26654992602155275"/>
    <n v="19.7"/>
    <n v="-0.71966711000115202"/>
    <n v="-0.71966711000115202"/>
    <n v="11.9"/>
    <n v="-0.9379256964567152"/>
    <n v="-0.9379256964567152"/>
    <n v="20.100000000000001"/>
    <n v="-1.097931321644775"/>
    <n v="-1.097931321644775"/>
    <n v="12.7"/>
    <n v="0.57104275006404681"/>
    <n v="0.57104275006404681"/>
    <n v="25.2"/>
    <n v="0.27843226106807811"/>
    <n v="0.27843226106807811"/>
    <n v="35.5"/>
    <n v="0.27429501104900084"/>
    <n v="0.27429501104900084"/>
    <n v="9.4"/>
    <n v="0.37994509219528261"/>
    <n v="0.37994509219528261"/>
    <n v="72.400000000000006"/>
    <n v="-0.24973444678804066"/>
    <n v="-0.24973444678804066"/>
    <n v="12.5"/>
    <n v="-2.2966824900543404E-2"/>
    <n v="-2.2966824900543404E-2"/>
    <n v="21.5"/>
    <n v="0.13643566081278521"/>
    <n v="0.13643566081278521"/>
    <n v="3.8"/>
    <n v="1.2638858556794401"/>
    <n v="1.2638858556794401"/>
    <n v="-0.30242140977574383"/>
    <n v="0.31089078810412052"/>
    <n v="0.2819050612009103"/>
    <n v="9.6791479843095662E-2"/>
    <n v="0.44119744300278607"/>
    <n v="0.69691332664134165"/>
    <n v="0.7002254777520468"/>
    <n v="0.61674047120036568"/>
  </r>
  <r>
    <x v="6"/>
    <n v="13097080604"/>
    <n v="66.3"/>
    <n v="-0.3351995613003183"/>
    <n v="-0.3351995613003183"/>
    <n v="75.599999999999994"/>
    <n v="0.1361811448871543"/>
    <n v="0.1361811448871543"/>
    <n v="39.1"/>
    <n v="-0.33246304029049106"/>
    <n v="-0.33246304029049106"/>
    <n v="13"/>
    <n v="-1.0758085539407305"/>
    <n v="-1.0758085539407305"/>
    <n v="9.6999999999999993"/>
    <n v="-0.15226644235494874"/>
    <n v="-0.15226644235494874"/>
    <n v="9"/>
    <n v="0.22732271633212406"/>
    <n v="0.22732271633212406"/>
    <n v="30.9"/>
    <n v="-0.34334225150272107"/>
    <n v="-0.34334225150272107"/>
    <n v="28.5"/>
    <n v="0.11560797628251016"/>
    <n v="0.11560797628251016"/>
    <n v="36.9"/>
    <n v="0.14544166851257365"/>
    <n v="0.14544166851257365"/>
    <n v="9.4"/>
    <n v="0.37994509219528261"/>
    <n v="0.37994509219528261"/>
    <n v="72.400000000000006"/>
    <n v="-0.24973444678804066"/>
    <n v="-0.24973444678804066"/>
    <n v="7.2"/>
    <n v="0.52215506234322417"/>
    <n v="0.52215506234322417"/>
    <n v="26.6"/>
    <n v="-0.22981779977826294"/>
    <n v="-0.22981779977826294"/>
    <n v="10.9"/>
    <n v="0.19865700276510967"/>
    <n v="0.19865700276510967"/>
    <n v="-0.26793942688141875"/>
    <n v="0.21366491233012211"/>
    <n v="6.0314954635507553E-2"/>
    <n v="2.0134800280703032E-3"/>
    <n v="0.45127501020053745"/>
    <n v="0.67429157480194446"/>
    <n v="0.63829753486658114"/>
    <n v="0.58844842901714878"/>
  </r>
  <r>
    <x v="7"/>
    <n v="13113140101"/>
    <n v="72.900000000000006"/>
    <n v="0.29570634923428918"/>
    <n v="0.29570634923428918"/>
    <n v="82.5"/>
    <n v="0.72393571701665105"/>
    <n v="0.72393571701665105"/>
    <n v="48.2"/>
    <n v="0.10361839918467688"/>
    <n v="0.10361839918467688"/>
    <n v="48.4"/>
    <n v="0.80589400060569971"/>
    <n v="0.80589400060569971"/>
    <n v="9.5"/>
    <n v="-8.0842873800242993E-2"/>
    <n v="-8.0842873800242993E-2"/>
    <n v="1.1000000000000001"/>
    <n v="1.1705215361535206"/>
    <n v="1.1705215361535206"/>
    <n v="19.399999999999999"/>
    <n v="0.23442849124551138"/>
    <n v="0.23442849124551138"/>
    <n v="18.600000000000001"/>
    <n v="0.60408083063921381"/>
    <n v="0.60408083063921381"/>
    <n v="33.4"/>
    <n v="0.46757502485364189"/>
    <n v="0.46757502485364189"/>
    <n v="12"/>
    <n v="0.16021397642931567"/>
    <n v="0.16021397642931567"/>
    <n v="82.8"/>
    <n v="0.72733099247697974"/>
    <n v="0.72733099247697974"/>
    <n v="7.2"/>
    <n v="0.52215506234322417"/>
    <n v="0.52215506234322417"/>
    <n v="9.6999999999999993"/>
    <n v="0.98384562845481793"/>
    <n v="0.98384562845481793"/>
    <n v="6.4"/>
    <n v="0.87380205038686842"/>
    <n v="0.87380205038686842"/>
    <n v="0.46475165994858653"/>
    <n v="0.4106232773073904"/>
    <n v="0.77678343341547262"/>
    <n v="0.55071945689048318"/>
    <n v="0.66540839357791992"/>
    <n v="0.72011829757239398"/>
    <n v="0.83852948439193786"/>
    <n v="0.75224184810039874"/>
  </r>
  <r>
    <x v="7"/>
    <n v="13113140102"/>
    <n v="72.2"/>
    <n v="0.22879208599577003"/>
    <n v="0.22879208599577003"/>
    <n v="83.1"/>
    <n v="0.77504481024530236"/>
    <n v="0.77504481024530236"/>
    <n v="55.6"/>
    <n v="0.45823407524140675"/>
    <n v="0.45823407524140675"/>
    <n v="47.4"/>
    <n v="0.75273856121173277"/>
    <n v="0.75273856121173277"/>
    <n v="11.6"/>
    <n v="-0.83079034362465587"/>
    <n v="-0.83079034362465587"/>
    <n v="12"/>
    <n v="-0.13085405068865946"/>
    <n v="-0.13085405068865946"/>
    <n v="18.7"/>
    <n v="0.26959714515192551"/>
    <n v="0.26959714515192551"/>
    <n v="12.4"/>
    <n v="0.90999312326664439"/>
    <n v="0.90999312326664439"/>
    <n v="21.9"/>
    <n v="1.5260131956885805"/>
    <n v="1.5260131956885805"/>
    <n v="6.5"/>
    <n v="0.62502979824193805"/>
    <n v="0.62502979824193805"/>
    <n v="77.599999999999994"/>
    <n v="0.23879827284446886"/>
    <n v="0.23879827284446886"/>
    <n v="5.6"/>
    <n v="0.68672016037907857"/>
    <n v="0.68672016037907857"/>
    <n v="13.2"/>
    <n v="0.73249521432370657"/>
    <n v="0.73249521432370657"/>
    <n v="15.2"/>
    <n v="-0.44648159829568196"/>
    <n v="-0.44648159829568196"/>
    <n v="0.21753746907611746"/>
    <n v="1.0203453723990543"/>
    <n v="0.302883012312893"/>
    <n v="0.51358861792935484"/>
    <n v="0.59315855723904021"/>
    <n v="0.86198363760000907"/>
    <n v="0.70608820049925358"/>
    <n v="0.74115797563804764"/>
  </r>
  <r>
    <x v="7"/>
    <n v="13113140203"/>
    <n v="72.900000000000006"/>
    <n v="0.29570634923428918"/>
    <n v="0.29570634923428918"/>
    <n v="82.5"/>
    <n v="0.72393571701665105"/>
    <n v="0.72393571701665105"/>
    <n v="63.1"/>
    <n v="0.81764185502863296"/>
    <n v="0.81764185502863296"/>
    <n v="48.4"/>
    <n v="0.80589400060569971"/>
    <n v="0.80589400060569971"/>
    <n v="6.5"/>
    <n v="0.99051065452034714"/>
    <n v="0.99051065452034714"/>
    <n v="0.5"/>
    <n v="1.2421568895576773"/>
    <n v="1.2421568895576773"/>
    <n v="6.7"/>
    <n v="0.87248835497616806"/>
    <n v="0.87248835497616806"/>
    <n v="18.100000000000001"/>
    <n v="0.62875117681884529"/>
    <n v="0.62875117681884529"/>
    <n v="32.6"/>
    <n v="0.54120550630302866"/>
    <n v="0.54120550630302866"/>
    <n v="4.3"/>
    <n v="0.81095612696698693"/>
    <n v="0.81095612696698693"/>
    <n v="82.8"/>
    <n v="0.72733099247697974"/>
    <n v="0.72733099247697974"/>
    <n v="8.1"/>
    <n v="0.42958719469805612"/>
    <n v="0.42958719469805612"/>
    <n v="10.6"/>
    <n v="0.91921266482110364"/>
    <n v="0.91921266482110364"/>
    <n v="10.9"/>
    <n v="0.19865700276510967"/>
    <n v="0.19865700276510967"/>
    <n v="0.82119054584849516"/>
    <n v="0.66030427002962033"/>
    <n v="0.56869696369031231"/>
    <n v="0.68339725985614252"/>
    <n v="0.76957980493660738"/>
    <n v="0.77821210656523776"/>
    <n v="0.78037541238884289"/>
    <n v="0.79184730512214418"/>
  </r>
  <r>
    <x v="7"/>
    <n v="13113140204"/>
    <n v="72.900000000000006"/>
    <n v="0.29570634923428918"/>
    <n v="0.29570634923428918"/>
    <n v="82.5"/>
    <n v="0.72393571701665105"/>
    <n v="0.72393571701665105"/>
    <n v="50.1"/>
    <n v="0.19466837006410748"/>
    <n v="0.19466837006410748"/>
    <n v="48.4"/>
    <n v="0.80589400060569971"/>
    <n v="0.80589400060569971"/>
    <n v="6.2"/>
    <n v="1.0976460073524061"/>
    <n v="1.0976460073524061"/>
    <n v="10.4"/>
    <n v="6.0173558389091705E-2"/>
    <n v="6.0173558389091705E-2"/>
    <n v="13.8"/>
    <n v="0.51577772249682452"/>
    <n v="0.51577772249682452"/>
    <n v="23.1"/>
    <n v="0.38204771502253027"/>
    <n v="0.38204771502253027"/>
    <n v="32.9"/>
    <n v="0.51359407575950877"/>
    <n v="0.51359407575950877"/>
    <n v="20.6"/>
    <n v="-0.56658894495042122"/>
    <n v="-0.56658894495042122"/>
    <n v="82.8"/>
    <n v="0.72733099247697974"/>
    <n v="0.72733099247697974"/>
    <n v="10.8"/>
    <n v="0.15188359176255178"/>
    <n v="0.15188359176255178"/>
    <n v="18.600000000000001"/>
    <n v="0.34469743252142027"/>
    <n v="0.34469743252142027"/>
    <n v="11.6"/>
    <n v="9.3634439801725061E-2"/>
    <n v="9.3634439801725061E-2"/>
    <n v="0.52768596073700991"/>
    <n v="0.10968428194387263"/>
    <n v="0.32938661414066922"/>
    <n v="0.32225228560718389"/>
    <n v="0.68380132205835298"/>
    <n v="0.65009817980317319"/>
    <n v="0.71349518073717866"/>
    <n v="0.68404244676208703"/>
  </r>
  <r>
    <x v="7"/>
    <n v="13113140206"/>
    <n v="89.7"/>
    <n v="1.9016486669587422"/>
    <n v="1.9016486669587422"/>
    <n v="91.3"/>
    <n v="1.4735357510368778"/>
    <n v="1.4735357510368778"/>
    <n v="73.3"/>
    <n v="1.3064364355392606"/>
    <n v="1.3064364355392606"/>
    <n v="61.2"/>
    <n v="1.486283624848477"/>
    <n v="1.486283624848477"/>
    <n v="9.6999999999999993"/>
    <n v="-0.15226644235494874"/>
    <n v="-0.15226644235494874"/>
    <n v="6"/>
    <n v="0.58549948335290758"/>
    <n v="0.58549948335290758"/>
    <n v="2.2000000000000002"/>
    <n v="1.098572558660259"/>
    <n v="1.098572558660259"/>
    <n v="5.7"/>
    <n v="1.2405757620737066"/>
    <n v="1.2405757620737066"/>
    <n v="28.8"/>
    <n v="0.89095029318761709"/>
    <n v="0.89095029318761709"/>
    <n v="6.2"/>
    <n v="0.65038338852262656"/>
    <n v="0.65038338852262656"/>
    <n v="88.8"/>
    <n v="1.2910225920529534"/>
    <n v="1.2910225920529534"/>
    <n v="3.8"/>
    <n v="0.87185589566941479"/>
    <n v="0.87185589566941479"/>
    <n v="6.4"/>
    <n v="1.2208331617784371"/>
    <n v="1.2208331617784371"/>
    <n v="5.7"/>
    <n v="0.97882461335025317"/>
    <n v="0.97882461335025317"/>
    <n v="1.0999585825773679"/>
    <n v="0.92730314792798341"/>
    <n v="1.0906340657127647"/>
    <n v="1.0392985987393721"/>
    <n v="0.85105144278672595"/>
    <n v="0.84033530483042196"/>
    <n v="0.92624154127358105"/>
    <n v="0.89808689355405191"/>
  </r>
  <r>
    <x v="7"/>
    <n v="13113140207"/>
    <n v="92.9"/>
    <n v="2.2075424417634002"/>
    <n v="2.2075424417634002"/>
    <n v="93"/>
    <n v="1.6183448485180583"/>
    <n v="1.6183448485180583"/>
    <n v="81.2"/>
    <n v="1.6850126302484725"/>
    <n v="1.6850126302484725"/>
    <n v="64.099999999999994"/>
    <n v="1.6404343990909807"/>
    <n v="1.6404343990909807"/>
    <n v="6"/>
    <n v="1.1690695759071121"/>
    <n v="1.1690695759071121"/>
    <n v="3.7"/>
    <n v="0.86010167140217486"/>
    <n v="0.86010167140217486"/>
    <n v="2.5"/>
    <n v="1.083500278414653"/>
    <n v="1.083500278414653"/>
    <n v="3.4"/>
    <n v="1.3540593545000115"/>
    <n v="1.3540593545000115"/>
    <n v="24"/>
    <n v="1.3327331818839394"/>
    <n v="1.3327331818839394"/>
    <n v="2.5649000000000002"/>
    <n v="0.95759284195372907"/>
    <n v="0.95759284195372907"/>
    <n v="90.2"/>
    <n v="1.4225506319540147"/>
    <n v="1.4225506319540147"/>
    <n v="2"/>
    <n v="1.0569916309597509"/>
    <n v="1.0569916309597509"/>
    <n v="3.7"/>
    <n v="1.4147320526795804"/>
    <n v="1.4147320526795804"/>
    <n v="5.3"/>
    <n v="1.0388375064721873"/>
    <n v="1.0388375064721873"/>
    <n v="1.4662865493349788"/>
    <n v="1.21479512611256"/>
    <n v="1.2332779555163835"/>
    <n v="1.3047865436546406"/>
    <n v="0.95811299759142432"/>
    <n v="0.90722667643839228"/>
    <n v="0.96610632945225317"/>
    <n v="0.97733731191419526"/>
  </r>
  <r>
    <x v="7"/>
    <n v="13113140208"/>
    <n v="87.7"/>
    <n v="1.7104650577058311"/>
    <n v="1.7104650577058311"/>
    <n v="90.3"/>
    <n v="1.3883539289891247"/>
    <n v="1.3883539289891247"/>
    <n v="78.400000000000006"/>
    <n v="1.5508337257945748"/>
    <n v="1.5508337257945748"/>
    <n v="59.5"/>
    <n v="1.3959193778787331"/>
    <n v="1.3959193778787331"/>
    <n v="6.8"/>
    <n v="0.88337530168828815"/>
    <n v="0.88337530168828815"/>
    <n v="5.5"/>
    <n v="0.64519561118970481"/>
    <n v="0.64519561118970481"/>
    <n v="21.2"/>
    <n v="0.14399480977187495"/>
    <n v="0.14399480977187495"/>
    <n v="21.9"/>
    <n v="0.44125654585364604"/>
    <n v="0.44125654585364604"/>
    <n v="30.3"/>
    <n v="0.75289314047001643"/>
    <n v="0.75289314047001643"/>
    <n v="8.9"/>
    <n v="0.42220107599643009"/>
    <n v="0.42220107599643009"/>
    <n v="88"/>
    <n v="1.2158637121094906"/>
    <n v="1.2158637121094906"/>
    <n v="8.1999999999999993"/>
    <n v="0.41930187607081526"/>
    <n v="0.41930187607081526"/>
    <n v="12"/>
    <n v="0.81867249916865903"/>
    <n v="0.81867249916865903"/>
    <n v="9.1999999999999993"/>
    <n v="0.45371179853332982"/>
    <n v="0.45371179853332982"/>
    <n v="1.1025911161454471"/>
    <n v="0.53878358744003085"/>
    <n v="0.72688747147057375"/>
    <n v="0.78942072501868399"/>
    <n v="0.85182081657865549"/>
    <n v="0.74993763021815985"/>
    <n v="0.82458502482452911"/>
    <n v="0.82349621472821"/>
  </r>
  <r>
    <x v="7"/>
    <n v="13113140303"/>
    <n v="89.8"/>
    <n v="1.9112078474213872"/>
    <n v="1.9112078474213872"/>
    <n v="93.4"/>
    <n v="1.6524175773371601"/>
    <n v="1.6524175773371601"/>
    <n v="66.400000000000006"/>
    <n v="0.97578127813501281"/>
    <n v="0.97578127813501281"/>
    <n v="65.400000000000006"/>
    <n v="1.7095364703031384"/>
    <n v="1.7095364703031384"/>
    <n v="6.1"/>
    <n v="1.1333577916297592"/>
    <n v="1.1333577916297592"/>
    <n v="4.7"/>
    <n v="0.7407094157285804"/>
    <n v="0.7407094157285804"/>
    <n v="11.2"/>
    <n v="0.64640415129207707"/>
    <n v="0.64640415129207707"/>
    <n v="14.6"/>
    <n v="0.80144360007626592"/>
    <n v="0.80144360007626592"/>
    <n v="33.299999999999997"/>
    <n v="0.47677883503481538"/>
    <n v="0.47677883503481538"/>
    <n v="11.1"/>
    <n v="0.2362747472713812"/>
    <n v="0.2362747472713812"/>
    <n v="90.6"/>
    <n v="1.4601300719257453"/>
    <n v="1.4601300719257453"/>
    <n v="4.7"/>
    <n v="0.77928802802424657"/>
    <n v="0.77928802802424657"/>
    <n v="7.9"/>
    <n v="1.1131115557222466"/>
    <n v="1.1131115557222466"/>
    <n v="6.7"/>
    <n v="0.82879238054541793"/>
    <n v="0.82879238054541793"/>
    <n v="1.2527735045495878"/>
    <n v="0.50483239412748748"/>
    <n v="1.0453305090544143"/>
    <n v="0.93431213591049644"/>
    <n v="0.89571252419012826"/>
    <n v="0.74203813367309346"/>
    <n v="0.91358052444059923"/>
    <n v="0.86674753799877247"/>
  </r>
  <r>
    <x v="7"/>
    <n v="13113140304"/>
    <n v="90.9"/>
    <n v="2.0163588325104893"/>
    <n v="2.0163588325104893"/>
    <n v="93.3"/>
    <n v="1.6438993951323839"/>
    <n v="1.6438993951323839"/>
    <n v="66.7"/>
    <n v="0.99015758932650166"/>
    <n v="0.99015758932650166"/>
    <n v="64.900000000000006"/>
    <n v="1.682958750606155"/>
    <n v="1.682958750606155"/>
    <n v="8.1"/>
    <n v="0.41912210608269918"/>
    <n v="0.41912210608269918"/>
    <n v="10.3"/>
    <n v="7.2112783956451112E-2"/>
    <n v="7.2112783956451112E-2"/>
    <n v="2"/>
    <n v="1.1086207454906631"/>
    <n v="1.1086207454906631"/>
    <n v="14.3"/>
    <n v="0.81624580778404476"/>
    <n v="0.81624580778404476"/>
    <n v="34.299999999999997"/>
    <n v="0.38474073322308161"/>
    <n v="0.38474073322308161"/>
    <n v="12.8"/>
    <n v="9.2604402347479645E-2"/>
    <n v="9.2604402347479645E-2"/>
    <n v="90.5"/>
    <n v="1.450735211932813"/>
    <n v="1.450735211932813"/>
    <n v="3.9"/>
    <n v="0.86157057704217377"/>
    <n v="0.86157057704217377"/>
    <n v="14.1"/>
    <n v="0.66786225068999217"/>
    <n v="0.66786225068999217"/>
    <n v="9.8000000000000007"/>
    <n v="0.36369245885042845"/>
    <n v="0.36369245885042845"/>
    <n v="1.1333186004436204"/>
    <n v="0.43119698111820198"/>
    <n v="0.83596512462885197"/>
    <n v="0.80016023539689141"/>
    <n v="0.86080110894704054"/>
    <n v="0.72490522510912603"/>
    <n v="0.85506903324695716"/>
    <n v="0.82670205027274912"/>
  </r>
  <r>
    <x v="7"/>
    <n v="13113140305"/>
    <n v="77.5"/>
    <n v="0.73542865051598416"/>
    <n v="0.73542865051598416"/>
    <n v="87.9"/>
    <n v="1.1839175560745181"/>
    <n v="1.1839175560745181"/>
    <n v="63.3"/>
    <n v="0.82722606248962549"/>
    <n v="0.82722606248962549"/>
    <n v="53.2"/>
    <n v="1.0610401096967412"/>
    <n v="1.0610401096967412"/>
    <n v="10.7"/>
    <n v="-0.50938428512847878"/>
    <n v="-0.50938428512847878"/>
    <n v="16.7"/>
    <n v="-0.69199765235455357"/>
    <n v="-0.69199765235455357"/>
    <n v="10.8"/>
    <n v="0.66650052495288514"/>
    <n v="0.66650052495288514"/>
    <n v="16.2"/>
    <n v="0.72249849230144514"/>
    <n v="0.72249849230144514"/>
    <n v="28.9"/>
    <n v="0.88174648300644398"/>
    <n v="0.88174648300644398"/>
    <n v="4.7"/>
    <n v="0.77715133992606911"/>
    <n v="0.77715133992606911"/>
    <n v="80.599999999999994"/>
    <n v="0.52064407263245571"/>
    <n v="0.52064407263245571"/>
    <n v="12.5"/>
    <n v="-2.2966824900543404E-2"/>
    <n v="-2.2966824900543404E-2"/>
    <n v="14.3"/>
    <n v="0.65349936988250001"/>
    <n v="0.65349936988250001"/>
    <n v="9.1999999999999993"/>
    <n v="0.45371179853332982"/>
    <n v="0.45371179853332982"/>
    <n v="0.46753299517810304"/>
    <n v="0.79379877174465274"/>
    <n v="0.40122210403693553"/>
    <n v="0.5541846236532304"/>
    <n v="0.66622125555168832"/>
    <n v="0.80927255694103228"/>
    <n v="0.73357109560719747"/>
    <n v="0.75327622996554544"/>
  </r>
  <r>
    <x v="7"/>
    <n v="13113140306"/>
    <n v="85.4"/>
    <n v="1.4906039070649837"/>
    <n v="1.4906039070649837"/>
    <n v="94.1"/>
    <n v="1.7120448527705863"/>
    <n v="1.7120448527705863"/>
    <n v="76.599999999999994"/>
    <n v="1.4645758586456399"/>
    <n v="1.4645758586456399"/>
    <n v="67.7"/>
    <n v="1.8317939809092623"/>
    <n v="1.8317939809092623"/>
    <n v="8.3000000000000007"/>
    <n v="0.34769853752799279"/>
    <n v="0.34769853752799279"/>
    <n v="3.3"/>
    <n v="0.90785857367161271"/>
    <n v="0.90785857367161271"/>
    <n v="14.3"/>
    <n v="0.4906572554208144"/>
    <n v="0.4906572554208144"/>
    <n v="10.9"/>
    <n v="0.98400416180553885"/>
    <n v="0.98400416180553885"/>
    <n v="27.1"/>
    <n v="1.0474150662675645"/>
    <n v="1.0474150662675645"/>
    <n v="13"/>
    <n v="7.5702008827020703E-2"/>
    <n v="7.5702008827020703E-2"/>
    <n v="91.3"/>
    <n v="1.5258940918762758"/>
    <n v="1.5258940918762758"/>
    <n v="4.8"/>
    <n v="0.76900270939700577"/>
    <n v="0.76900270939700577"/>
    <n v="6.8"/>
    <n v="1.1921074001634531"/>
    <n v="1.1921074001634531"/>
    <n v="5.8"/>
    <n v="0.96382139006976975"/>
    <n v="0.96382139006976975"/>
    <n v="1.1778904237158418"/>
    <n v="0.70237374563337462"/>
    <n v="1.1127063978766261"/>
    <n v="0.99765685574194751"/>
    <n v="0.8738274927698233"/>
    <n v="0.78800050116230869"/>
    <n v="0.93241011146283359"/>
    <n v="0.8856564777216317"/>
  </r>
  <r>
    <x v="7"/>
    <n v="13113140307"/>
    <n v="85.4"/>
    <n v="1.4906039070649837"/>
    <n v="1.4906039070649837"/>
    <n v="94.1"/>
    <n v="1.7120448527705863"/>
    <n v="1.7120448527705863"/>
    <n v="79.7"/>
    <n v="1.6131310742910272"/>
    <n v="1.6131310742910272"/>
    <n v="67.7"/>
    <n v="1.8317939809092623"/>
    <n v="1.8317939809092623"/>
    <n v="7.3769"/>
    <n v="0.67735401819223862"/>
    <n v="0.67735401819223862"/>
    <n v="0.5"/>
    <n v="1.2421568895576773"/>
    <n v="1.2421568895576773"/>
    <n v="1.2"/>
    <n v="1.1488134928122793"/>
    <n v="1.1488134928122793"/>
    <n v="7"/>
    <n v="1.1764328620066646"/>
    <n v="1.1764328620066646"/>
    <n v="27.9"/>
    <n v="0.97378458481817776"/>
    <n v="0.97378458481817776"/>
    <n v="1.0559000000000001"/>
    <n v="1.0851214010655921"/>
    <n v="1.0851214010655921"/>
    <n v="91.3"/>
    <n v="1.5258940918762758"/>
    <n v="1.5258940918762758"/>
    <n v="1.7"/>
    <n v="1.0878475868414736"/>
    <n v="1.0878475868414736"/>
    <n v="1.8"/>
    <n v="1.551179420350755"/>
    <n v="1.551179420350755"/>
    <n v="4.8"/>
    <n v="1.113853622874605"/>
    <n v="1.113853622874605"/>
    <n v="1.3879854593711507"/>
    <n v="1.0784462826301449"/>
    <n v="1.3196936804857773"/>
    <n v="1.2620418074956909"/>
    <n v="0.9352290324150041"/>
    <n v="0.87550210027702324"/>
    <n v="0.99025699286976099"/>
    <n v="0.96457764320542627"/>
  </r>
  <r>
    <x v="7"/>
    <n v="13113140403"/>
    <n v="71.900000000000006"/>
    <n v="0.20011454460783362"/>
    <n v="0.20011454460783362"/>
    <n v="83.4"/>
    <n v="0.80059935685962924"/>
    <n v="0.80059935685962924"/>
    <n v="61.4"/>
    <n v="0.73617609161019493"/>
    <n v="0.73617609161019493"/>
    <n v="46.9"/>
    <n v="0.72616084151474924"/>
    <n v="0.72616084151474924"/>
    <n v="5.8"/>
    <n v="1.2404931444618181"/>
    <n v="1.2404931444618181"/>
    <n v="8.9"/>
    <n v="0.23926194189948347"/>
    <n v="0.23926194189948347"/>
    <n v="6.7"/>
    <n v="0.87248835497616806"/>
    <n v="0.87248835497616806"/>
    <n v="11.8"/>
    <n v="0.93959753868220219"/>
    <n v="0.93959753868220219"/>
    <n v="29.4"/>
    <n v="0.83572743210057698"/>
    <n v="0.83572743210057698"/>
    <n v="4.2"/>
    <n v="0.81940732372721659"/>
    <n v="0.81940732372721659"/>
    <n v="75.099999999999994"/>
    <n v="3.9267730211464741E-3"/>
    <n v="3.9267730211464741E-3"/>
    <n v="4.9000000000000004"/>
    <n v="0.75871739076976474"/>
    <n v="0.75871739076976474"/>
    <n v="11.9"/>
    <n v="0.82585393957240505"/>
    <n v="0.82585393957240505"/>
    <n v="14.2"/>
    <n v="-0.29644936549084666"/>
    <n v="-0.29644936549084666"/>
    <n v="0.68789918227569669"/>
    <n v="0.86491076483666518"/>
    <n v="0.32301218446811741"/>
    <n v="0.62527404386015972"/>
    <n v="0.7306246010725671"/>
    <n v="0.82581833601194343"/>
    <n v="0.71171371439462472"/>
    <n v="0.77449702887668703"/>
  </r>
  <r>
    <x v="7"/>
    <n v="13113140404"/>
    <n v="79.599999999999994"/>
    <n v="0.93617144023154031"/>
    <n v="0.93617144023154031"/>
    <n v="89.7"/>
    <n v="1.3372448357604734"/>
    <n v="1.3372448357604734"/>
    <n v="58.7"/>
    <n v="0.60678929088679368"/>
    <n v="0.60678929088679368"/>
    <n v="52.4"/>
    <n v="1.0185157581815676"/>
    <n v="1.0185157581815676"/>
    <n v="8.8000000000000007"/>
    <n v="0.16913961614122777"/>
    <n v="0.16913961614122777"/>
    <n v="0.9"/>
    <n v="1.1943999872882394"/>
    <n v="1.1943999872882394"/>
    <n v="14.6"/>
    <n v="0.47558497517520837"/>
    <n v="0.47558497517520837"/>
    <n v="14.7"/>
    <n v="0.7965095308403396"/>
    <n v="0.7965095308403396"/>
    <n v="28.5"/>
    <n v="0.91856172373113731"/>
    <n v="0.91856172373113731"/>
    <n v="3.9"/>
    <n v="0.84476091400790498"/>
    <n v="0.84476091400790498"/>
    <n v="81.400000000000006"/>
    <n v="0.59580295257591998"/>
    <n v="0.59580295257591998"/>
    <n v="7.3"/>
    <n v="0.51186974371598326"/>
    <n v="0.51186974371598326"/>
    <n v="18.899999999999999"/>
    <n v="0.32315311131018237"/>
    <n v="0.32315311131018237"/>
    <n v="8.8000000000000007"/>
    <n v="0.51372469165526369"/>
    <n v="0.51372469165526369"/>
    <n v="0.81969227195215022"/>
    <n v="0.85327738952646059"/>
    <n v="0.48613762481433731"/>
    <n v="0.719702428764316"/>
    <n v="0.76914192536577985"/>
    <n v="0.82311157377167576"/>
    <n v="0.75730249590435117"/>
    <n v="0.80268470802390934"/>
  </r>
  <r>
    <x v="7"/>
    <n v="13113140405"/>
    <n v="84.3"/>
    <n v="1.3854529219758818"/>
    <n v="1.3854529219758818"/>
    <n v="93.5"/>
    <n v="1.6609357595419347"/>
    <n v="1.6609357595419347"/>
    <n v="64.400000000000006"/>
    <n v="0.87993920352508581"/>
    <n v="0.87993920352508581"/>
    <n v="56.4"/>
    <n v="1.2311375157574354"/>
    <n v="1.2311375157574354"/>
    <n v="8.1027000000000005"/>
    <n v="0.41815788790721037"/>
    <n v="0.41815788790721037"/>
    <n v="5.3"/>
    <n v="0.66907406232442368"/>
    <n v="0.66907406232442368"/>
    <n v="25.5"/>
    <n v="-7.2041207081811984E-2"/>
    <n v="-7.2041207081811984E-2"/>
    <n v="10.8"/>
    <n v="0.98893823104146517"/>
    <n v="0.98893823104146517"/>
    <n v="26.4"/>
    <n v="1.1118417375357783"/>
    <n v="1.1118417375357783"/>
    <n v="10.5"/>
    <n v="0.28698192783275817"/>
    <n v="0.28698192783275817"/>
    <n v="85.4"/>
    <n v="0.97159735229323585"/>
    <n v="0.97159735229323585"/>
    <n v="4.2"/>
    <n v="0.83071462116045103"/>
    <n v="0.83071462116045103"/>
    <n v="5.7"/>
    <n v="1.2711032446046595"/>
    <n v="1.2711032446046595"/>
    <n v="8.6"/>
    <n v="0.54373113821623098"/>
    <n v="0.54373113821623098"/>
    <n v="0.88180802056430874"/>
    <n v="0.79592063213666719"/>
    <n v="0.90428658906864434"/>
    <n v="0.86067174725654016"/>
    <n v="0.78729562704227707"/>
    <n v="0.80976625472306685"/>
    <n v="0.87416288095188643"/>
    <n v="0.84476525322538221"/>
  </r>
  <r>
    <x v="7"/>
    <n v="13113140406"/>
    <n v="71.900000000000006"/>
    <n v="0.20011454460783362"/>
    <n v="0.20011454460783362"/>
    <n v="83.4"/>
    <n v="0.80059935685962924"/>
    <n v="0.80059935685962924"/>
    <n v="55.7"/>
    <n v="0.46302617897190318"/>
    <n v="0.46302617897190318"/>
    <n v="46.8"/>
    <n v="0.72084529757535243"/>
    <n v="0.72084529757535243"/>
    <n v="10.8"/>
    <n v="-0.54509606940583233"/>
    <n v="-0.54509606940583233"/>
    <n v="11.8"/>
    <n v="-0.10697559955394065"/>
    <n v="-0.10697559955394065"/>
    <n v="12.5"/>
    <n v="0.58109093689445079"/>
    <n v="0.58109093689445079"/>
    <n v="30.8"/>
    <n v="2.1243838562052179E-3"/>
    <n v="2.1243838562052179E-3"/>
    <n v="35.200000000000003"/>
    <n v="0.30190644159252067"/>
    <n v="0.30190644159252067"/>
    <n v="12.5"/>
    <n v="0.1179579926281682"/>
    <n v="0.1179579926281682"/>
    <n v="74.900000000000006"/>
    <n v="-1.486294696471825E-2"/>
    <n v="-1.486294696471825E-2"/>
    <n v="8.1999999999999993"/>
    <n v="0.41930187607081526"/>
    <n v="0.41930187607081526"/>
    <n v="11.1"/>
    <n v="0.88330546280237343"/>
    <n v="0.88330546280237343"/>
    <n v="11"/>
    <n v="0.18365377948462619"/>
    <n v="0.18365377948462619"/>
    <n v="0.30194352084991383"/>
    <n v="0.14066293935896471"/>
    <n v="0.3678495428482742"/>
    <n v="0.2701520010190509"/>
    <n v="0.61782673427671586"/>
    <n v="0.65730605008238674"/>
    <n v="0.72424444246700792"/>
    <n v="0.66849006696717828"/>
  </r>
  <r>
    <x v="7"/>
    <n v="13113140407"/>
    <n v="73.900000000000006"/>
    <n v="0.39129815386074474"/>
    <n v="0.39129815386074474"/>
    <n v="85"/>
    <n v="0.93689027213603371"/>
    <n v="0.93689027213603371"/>
    <n v="51"/>
    <n v="0.23779730363857454"/>
    <n v="0.23779730363857454"/>
    <n v="48.2"/>
    <n v="0.79526291272690652"/>
    <n v="0.79526291272690652"/>
    <n v="8.8000000000000007"/>
    <n v="0.16913961614122777"/>
    <n v="0.16913961614122777"/>
    <n v="7.9"/>
    <n v="0.35865419757307798"/>
    <n v="0.35865419757307798"/>
    <n v="8.8000000000000007"/>
    <n v="0.76698239325692552"/>
    <n v="0.76698239325692552"/>
    <n v="21.1"/>
    <n v="0.48072909974105626"/>
    <n v="0.48072909974105626"/>
    <n v="33.9"/>
    <n v="0.421555973947775"/>
    <n v="0.421555973947775"/>
    <n v="5.0999999999999996"/>
    <n v="0.74334655288515106"/>
    <n v="0.74334655288515106"/>
    <n v="76.599999999999994"/>
    <n v="0.14484967291513992"/>
    <n v="0.14484967291513992"/>
    <n v="4.5999999999999996"/>
    <n v="0.7895733466514876"/>
    <n v="0.7895733466514876"/>
    <n v="12.7"/>
    <n v="0.76840241634243678"/>
    <n v="0.76840241634243678"/>
    <n v="10.7"/>
    <n v="0.22866344932607688"/>
    <n v="0.22866344932607688"/>
    <n v="0.5222892641904987"/>
    <n v="0.54854387552466077"/>
    <n v="0.48287222130878527"/>
    <n v="0.51790178700798151"/>
    <n v="0.68222410498646902"/>
    <n v="0.75220857725950885"/>
    <n v="0.75638991129069588"/>
    <n v="0.74244549343494159"/>
  </r>
  <r>
    <x v="7"/>
    <n v="13113140408"/>
    <n v="84.5"/>
    <n v="1.4045712829011732"/>
    <n v="1.4045712829011732"/>
    <n v="93.7"/>
    <n v="1.6779721239514858"/>
    <n v="1.6779721239514858"/>
    <n v="58"/>
    <n v="0.57324456477331909"/>
    <n v="0.57324456477331909"/>
    <n v="56.6"/>
    <n v="1.241768603636229"/>
    <n v="1.241768603636229"/>
    <n v="8.1999999999999993"/>
    <n v="0.38341032180534629"/>
    <n v="0.38341032180534629"/>
    <n v="3.6"/>
    <n v="0.87204089696953435"/>
    <n v="0.87204089696953435"/>
    <n v="8.8375000000000004"/>
    <n v="0.76509835822622485"/>
    <n v="0.76509835822622485"/>
    <n v="11.2"/>
    <n v="0.96920195409776011"/>
    <n v="0.96920195409776011"/>
    <n v="21.9"/>
    <n v="1.5260131956885805"/>
    <n v="1.5260131956885805"/>
    <n v="2.6827000000000001"/>
    <n v="0.94763733217017865"/>
    <n v="0.94763733217017865"/>
    <n v="85.6"/>
    <n v="0.9903870722791005"/>
    <n v="0.9903870722791005"/>
    <n v="2.8"/>
    <n v="0.97470908194182382"/>
    <n v="0.97470908194182382"/>
    <n v="16"/>
    <n v="0.53141488301881745"/>
    <n v="0.53141488301881745"/>
    <n v="10.9"/>
    <n v="0.19865700276510967"/>
    <n v="0.19865700276510967"/>
    <n v="0.98830087889475904"/>
    <n v="1.1476174939855064"/>
    <n v="0.67379201000121292"/>
    <n v="0.93657012762715952"/>
    <n v="0.81841880633259423"/>
    <n v="0.8915963135227728"/>
    <n v="0.80974639887539834"/>
    <n v="0.86742156780549839"/>
  </r>
  <r>
    <x v="7"/>
    <n v="13113140501"/>
    <n v="84.8"/>
    <n v="1.4332488242891095"/>
    <n v="1.4332488242891095"/>
    <n v="93.8"/>
    <n v="1.6864903061562606"/>
    <n v="1.6864903061562606"/>
    <n v="67"/>
    <n v="1.0045339005179905"/>
    <n v="1.0045339005179905"/>
    <n v="59.4"/>
    <n v="1.3906038339393363"/>
    <n v="1.3906038339393363"/>
    <n v="8"/>
    <n v="0.45483389036005206"/>
    <n v="0.45483389036005206"/>
    <n v="1.1000000000000001"/>
    <n v="1.1705215361535206"/>
    <n v="1.1705215361535206"/>
    <n v="3.6"/>
    <n v="1.0282352508474306"/>
    <n v="1.0282352508474306"/>
    <n v="12.3"/>
    <n v="0.91492719250257071"/>
    <n v="0.91492719250257071"/>
    <n v="31.1"/>
    <n v="0.67926265902062932"/>
    <n v="0.67926265902062932"/>
    <n v="3.1"/>
    <n v="0.91237048808974097"/>
    <n v="0.91237048808974097"/>
    <n v="87.1"/>
    <n v="1.1313099721730939"/>
    <n v="1.1313099721730939"/>
    <n v="4.9000000000000004"/>
    <n v="0.75871739076976474"/>
    <n v="0.75871739076976474"/>
    <n v="5.3"/>
    <n v="1.2998290062196436"/>
    <n v="1.2998290062196436"/>
    <n v="6.9"/>
    <n v="0.79878593398445086"/>
    <n v="0.79878593398445086"/>
    <n v="1.1669239346091"/>
    <n v="0.83552011320431363"/>
    <n v="0.99716057578673822"/>
    <n v="0.99986820786671737"/>
    <n v="0.87062247027342898"/>
    <n v="0.81897995042444083"/>
    <n v="0.90011843932121305"/>
    <n v="0.88631658521195678"/>
  </r>
  <r>
    <x v="7"/>
    <n v="13113140502"/>
    <n v="84.5"/>
    <n v="1.4045712829011732"/>
    <n v="1.4045712829011732"/>
    <n v="93.7"/>
    <n v="1.6779721239514858"/>
    <n v="1.6779721239514858"/>
    <n v="78.5"/>
    <n v="1.5556258295250709"/>
    <n v="1.5556258295250709"/>
    <n v="56.6"/>
    <n v="1.241768603636229"/>
    <n v="1.241768603636229"/>
    <n v="4.8"/>
    <n v="1.5976109872353481"/>
    <n v="1.5976109872353481"/>
    <n v="6.1"/>
    <n v="0.57356025778554809"/>
    <n v="0.57356025778554809"/>
    <n v="11.6"/>
    <n v="0.62630777763126899"/>
    <n v="0.62630777763126899"/>
    <n v="14"/>
    <n v="0.83104801549182361"/>
    <n v="0.83104801549182361"/>
    <n v="32.1"/>
    <n v="0.58722455720889555"/>
    <n v="0.58722455720889555"/>
    <n v="5.8"/>
    <n v="0.6841881755635445"/>
    <n v="0.6841881755635445"/>
    <n v="85.6"/>
    <n v="0.9903870722791005"/>
    <n v="0.9903870722791005"/>
    <n v="2.4"/>
    <n v="1.0158503564507873"/>
    <n v="1.0158503564507873"/>
    <n v="7.2"/>
    <n v="1.163381638548469"/>
    <n v="1.163381638548469"/>
    <n v="6.1"/>
    <n v="0.91881172022831914"/>
    <n v="0.91881172022831914"/>
    <n v="1.2396309803808749"/>
    <n v="0.70082024942142118"/>
    <n v="1.0221076968766689"/>
    <n v="0.98751964222632171"/>
    <n v="0.89187154233986254"/>
    <n v="0.78763904588602052"/>
    <n v="0.90709042879294532"/>
    <n v="0.88263043293313537"/>
  </r>
  <r>
    <x v="8"/>
    <n v="13121000100"/>
    <n v="71.099999999999994"/>
    <n v="0.12364110090666809"/>
    <n v="0.12364110090666809"/>
    <n v="82.4"/>
    <n v="0.7154175348118762"/>
    <n v="0.7154175348118762"/>
    <n v="88.7"/>
    <n v="2.0444204100356989"/>
    <n v="2.0444204100356989"/>
    <n v="58.3"/>
    <n v="1.3321328506059724"/>
    <n v="1.3321328506059724"/>
    <n v="10.3"/>
    <n v="-0.36653714801906728"/>
    <n v="-0.36653714801906728"/>
    <n v="6.6"/>
    <n v="0.51386412994875086"/>
    <n v="0.51386412994875086"/>
    <n v="8.4"/>
    <n v="0.7870787669177336"/>
    <n v="0.7870787669177336"/>
    <n v="8.6"/>
    <n v="1.097487754231844"/>
    <n v="1.097487754231844"/>
    <n v="23.8"/>
    <n v="1.3511408022462861"/>
    <n v="1.3511408022462861"/>
    <n v="0.10920000000000001"/>
    <n v="1.1651288807946849"/>
    <n v="1.1651288807946849"/>
    <n v="80.400000000000006"/>
    <n v="0.50185435264659106"/>
    <n v="0.50185435264659106"/>
    <n v="4"/>
    <n v="0.85128525841493285"/>
    <n v="0.85128525841493285"/>
    <n v="6.9"/>
    <n v="1.1849259597597068"/>
    <n v="1.1849259597597068"/>
    <n v="5.0999999999999996"/>
    <n v="1.0688439530331544"/>
    <n v="1.0688439530331544"/>
    <n v="0.73571680645823334"/>
    <n v="1.2045858124242717"/>
    <n v="0.90172738096359628"/>
    <n v="0.94734333328203368"/>
    <n v="0.74459958976196872"/>
    <n v="0.90485125365234431"/>
    <n v="0.8734476572633475"/>
    <n v="0.8706374616778213"/>
  </r>
  <r>
    <x v="8"/>
    <n v="13121000200"/>
    <n v="71.099999999999994"/>
    <n v="0.12364110090666809"/>
    <n v="0.12364110090666809"/>
    <n v="82.4"/>
    <n v="0.7154175348118762"/>
    <n v="0.7154175348118762"/>
    <n v="87.2"/>
    <n v="1.9725388540782536"/>
    <n v="1.9725388540782536"/>
    <n v="58.3"/>
    <n v="1.3321328506059724"/>
    <n v="1.3321328506059724"/>
    <n v="8.8000000000000007"/>
    <n v="0.16913961614122777"/>
    <n v="0.16913961614122777"/>
    <n v="9.5405999999999995"/>
    <n v="0.16277926291497891"/>
    <n v="0.16277926291497891"/>
    <n v="6.5"/>
    <n v="0.88253654180657204"/>
    <n v="0.88253654180657204"/>
    <n v="9.1"/>
    <n v="1.0728174080522124"/>
    <n v="1.0728174080522124"/>
    <n v="29.7"/>
    <n v="0.80811600155705687"/>
    <n v="0.80811600155705687"/>
    <n v="-1.0875999999999999"/>
    <n v="1.2662728036211115"/>
    <n v="1.2662728036211115"/>
    <n v="80.400000000000006"/>
    <n v="0.50185435264659106"/>
    <n v="0.50185435264659106"/>
    <n v="1"/>
    <n v="1.1598448172321598"/>
    <n v="1.1598448172321598"/>
    <n v="6.4"/>
    <n v="1.2208331617784371"/>
    <n v="1.2208331617784371"/>
    <n v="5.2"/>
    <n v="1.0538407297526708"/>
    <n v="1.0538407297526708"/>
    <n v="0.76545510875222145"/>
    <n v="1.0490687377434602"/>
    <n v="0.98409326535246477"/>
    <n v="0.93287237061604877"/>
    <n v="0.75329078773144598"/>
    <n v="0.8686667642639837"/>
    <n v="0.89646650888630663"/>
    <n v="0.86631775576530112"/>
  </r>
  <r>
    <x v="8"/>
    <n v="13121000400"/>
    <n v="71.099999999999994"/>
    <n v="0.12364110090666809"/>
    <n v="0.12364110090666809"/>
    <n v="82.4"/>
    <n v="0.7154175348118762"/>
    <n v="0.7154175348118762"/>
    <n v="89.7"/>
    <n v="2.0923414473406621"/>
    <n v="2.0923414473406621"/>
    <n v="58.3"/>
    <n v="1.3321328506059724"/>
    <n v="1.3321328506059724"/>
    <n v="8.8686000000000007"/>
    <n v="0.14464133212696362"/>
    <n v="0.14464133212696362"/>
    <n v="8.3801000000000005"/>
    <n v="0.30133397562418524"/>
    <n v="0.30133397562418524"/>
    <n v="5.9119000000000002"/>
    <n v="0.91208323518137524"/>
    <n v="0.91208323518137524"/>
    <n v="1.9"/>
    <n v="1.428070393038906"/>
    <n v="1.428070393038906"/>
    <n v="35.700000000000003"/>
    <n v="0.25588739068665378"/>
    <n v="0.25588739068665378"/>
    <n v="-2.4056999999999999"/>
    <n v="1.3776680281176963"/>
    <n v="1.3776680281176963"/>
    <n v="80.400000000000006"/>
    <n v="0.50185435264659106"/>
    <n v="0.50185435264659106"/>
    <n v="1"/>
    <n v="1.1598448172321598"/>
    <n v="1.1598448172321598"/>
    <n v="5.6"/>
    <n v="1.2782846850084058"/>
    <n v="1.2782846850084058"/>
    <n v="1.3"/>
    <n v="1.6389664376915285"/>
    <n v="1.6389664376915285"/>
    <n v="0.80308449665681458"/>
    <n v="1.0205419372810853"/>
    <n v="1.1447375731446712"/>
    <n v="0.98945466902752377"/>
    <n v="0.76428820300135503"/>
    <n v="0.86202937277026337"/>
    <n v="0.94136188653663799"/>
    <n v="0.88320805495504029"/>
  </r>
  <r>
    <x v="8"/>
    <n v="13121000500"/>
    <n v="71.099999999999994"/>
    <n v="0.12364110090666809"/>
    <n v="0.12364110090666809"/>
    <n v="82.4"/>
    <n v="0.7154175348118762"/>
    <n v="0.7154175348118762"/>
    <n v="80.599999999999994"/>
    <n v="1.6562600078654939"/>
    <n v="1.6562600078654939"/>
    <n v="58.3"/>
    <n v="1.3321328506059724"/>
    <n v="1.3321328506059724"/>
    <n v="4.2"/>
    <n v="1.8118816928994661"/>
    <n v="1.8118816928994661"/>
    <n v="9.2532999999999994"/>
    <n v="0.19708065797000263"/>
    <n v="0.19708065797000263"/>
    <n v="6.1"/>
    <n v="0.90263291546738011"/>
    <n v="0.90263291546738011"/>
    <n v="7.3"/>
    <n v="1.1616306542988857"/>
    <n v="1.1616306542988857"/>
    <n v="35.6"/>
    <n v="0.26509120086782728"/>
    <n v="0.26509120086782728"/>
    <n v="0.66320000000000001"/>
    <n v="1.1183092507430135"/>
    <n v="1.1183092507430135"/>
    <n v="80.400000000000006"/>
    <n v="0.50185435264659106"/>
    <n v="0.50185435264659106"/>
    <n v="3.4"/>
    <n v="0.91299717017837823"/>
    <n v="0.91299717017837823"/>
    <n v="12.5"/>
    <n v="0.78276529714992882"/>
    <n v="0.78276529714992882"/>
    <n v="5.0999999999999996"/>
    <n v="1.0688439530331544"/>
    <n v="1.0688439530331544"/>
    <n v="0.96272096578955135"/>
    <n v="0.84834370196990871"/>
    <n v="0.81661519325201304"/>
    <n v="0.87589328700382441"/>
    <n v="0.81094292265095136"/>
    <n v="0.82196364216736828"/>
    <n v="0.84966129431981841"/>
    <n v="0.84930901280528626"/>
  </r>
  <r>
    <x v="8"/>
    <n v="13121000600"/>
    <n v="71.099999999999994"/>
    <n v="0.12364110090666809"/>
    <n v="0.12364110090666809"/>
    <n v="82.4"/>
    <n v="0.7154175348118762"/>
    <n v="0.7154175348118762"/>
    <n v="44"/>
    <n v="-9.7649957496169962E-2"/>
    <n v="-9.7649957496169962E-2"/>
    <n v="58.3"/>
    <n v="1.3321328506059724"/>
    <n v="1.3321328506059724"/>
    <n v="8.6999999999999993"/>
    <n v="0.2048514004185813"/>
    <n v="0.2048514004185813"/>
    <n v="6.1"/>
    <n v="0.57356025778554809"/>
    <n v="0.57356025778554809"/>
    <n v="38.5"/>
    <n v="-0.72517335105807479"/>
    <n v="-0.72517335105807479"/>
    <n v="12"/>
    <n v="0.92972940021034967"/>
    <n v="0.92972940021034967"/>
    <n v="43.6"/>
    <n v="-0.47121361362604297"/>
    <n v="-0.47121361362604297"/>
    <n v="7.7"/>
    <n v="0.52361543711918401"/>
    <n v="0.52361543711918401"/>
    <n v="80.400000000000006"/>
    <n v="0.50185435264659106"/>
    <n v="0.50185435264659106"/>
    <n v="5.0999999999999996"/>
    <n v="0.73814675351528303"/>
    <n v="0.73814675351528303"/>
    <n v="21.5"/>
    <n v="0.13643566081278521"/>
    <n v="0.13643566081278521"/>
    <n v="11.5"/>
    <n v="0.10863766308220854"/>
    <n v="0.10863766308220854"/>
    <n v="0.30382569085348593"/>
    <n v="0.32737707456783022"/>
    <n v="0.37126860751421698"/>
    <n v="0.33415712431184436"/>
    <n v="0.61837680979721943"/>
    <n v="0.70074922606797352"/>
    <n v="0.72519997087319932"/>
    <n v="0.68759614276193914"/>
  </r>
  <r>
    <x v="8"/>
    <n v="13121000700"/>
    <n v="68.900000000000006"/>
    <n v="-8.6660869271533048E-2"/>
    <n v="-8.6660869271533048E-2"/>
    <n v="79.3"/>
    <n v="0.45135388646384089"/>
    <n v="0.45135388646384089"/>
    <n v="39.299999999999997"/>
    <n v="-0.32287883282949859"/>
    <n v="-0.32287883282949859"/>
    <n v="48.7"/>
    <n v="0.82184063242388994"/>
    <n v="0.82184063242388994"/>
    <n v="10.4"/>
    <n v="-0.40224893229642011"/>
    <n v="-0.40224893229642011"/>
    <n v="9.3707999999999991"/>
    <n v="0.18305206792835532"/>
    <n v="0.18305206792835532"/>
    <n v="10.1"/>
    <n v="0.70166917885929936"/>
    <n v="0.70166917885929936"/>
    <n v="19.2"/>
    <n v="0.57447641522365611"/>
    <n v="0.57447641522365611"/>
    <n v="35"/>
    <n v="0.32031406195486772"/>
    <n v="0.32031406195486772"/>
    <n v="7.8"/>
    <n v="0.51516424035895458"/>
    <n v="0.51516424035895458"/>
    <n v="80.400000000000006"/>
    <n v="0.50185435264659106"/>
    <n v="0.50185435264659106"/>
    <n v="35"/>
    <n v="-2.3371635160297455"/>
    <n v="-2.3371635160297455"/>
    <n v="27"/>
    <n v="-0.25854356139324697"/>
    <n v="-0.25854356139324697"/>
    <n v="19.899999999999999"/>
    <n v="-1.1516330924784077"/>
    <n v="-1.1516330924784077"/>
    <n v="0.19230387589684769"/>
    <n v="0.46998490584582608"/>
    <n v="-0.81137145431370228"/>
    <n v="-4.9694224190342827E-2"/>
    <n v="0.58578388764175715"/>
    <n v="0.73393009426631584"/>
    <n v="0.39468672126055715"/>
    <n v="0.57301323781455149"/>
  </r>
  <r>
    <x v="8"/>
    <n v="13121001001"/>
    <n v="71.099999999999994"/>
    <n v="0.12364110090666809"/>
    <n v="0.12364110090666809"/>
    <n v="82.4"/>
    <n v="0.7154175348118762"/>
    <n v="0.7154175348118762"/>
    <n v="72.900000000000006"/>
    <n v="1.2872680206172755"/>
    <n v="1.2872680206172755"/>
    <n v="58.3"/>
    <n v="1.3321328506059724"/>
    <n v="1.3321328506059724"/>
    <n v="11.3"/>
    <n v="-0.72365499079259732"/>
    <n v="-0.72365499079259732"/>
    <n v="9.3226999999999993"/>
    <n v="0.18879483542625519"/>
    <n v="0.18879483542625519"/>
    <n v="13.9575"/>
    <n v="0.50786477536788133"/>
    <n v="0.50786477536788133"/>
    <n v="12.9"/>
    <n v="0.88532277708701279"/>
    <n v="0.88532277708701279"/>
    <n v="41.8"/>
    <n v="-0.30554503036492175"/>
    <n v="-0.30554503036492175"/>
    <n v="-0.57069999999999999"/>
    <n v="1.2225885675674852"/>
    <n v="1.2225885675674852"/>
    <n v="80.400000000000006"/>
    <n v="0.50185435264659106"/>
    <n v="0.50185435264659106"/>
    <n v="2.1"/>
    <n v="1.04670631233251"/>
    <n v="1.04670631233251"/>
    <n v="9.1"/>
    <n v="1.0269342708772942"/>
    <n v="1.0269342708772942"/>
    <n v="5.5"/>
    <n v="1.0088310599112202"/>
    <n v="1.0088310599112202"/>
    <n v="0.49020916099190448"/>
    <n v="0.60078877142985876"/>
    <n v="0.89608149894190381"/>
    <n v="0.66235981045455572"/>
    <n v="0.67284850159714549"/>
    <n v="0.76436450859603677"/>
    <n v="0.871869798645033"/>
    <n v="0.78556744685272939"/>
  </r>
  <r>
    <x v="8"/>
    <n v="13121001002"/>
    <n v="71.099999999999994"/>
    <n v="0.12364110090666809"/>
    <n v="0.12364110090666809"/>
    <n v="82.4"/>
    <n v="0.7154175348118762"/>
    <n v="0.7154175348118762"/>
    <n v="44"/>
    <n v="-9.7649957496169962E-2"/>
    <n v="-9.7649957496169962E-2"/>
    <n v="58.3"/>
    <n v="1.3321328506059724"/>
    <n v="1.3321328506059724"/>
    <n v="10.769"/>
    <n v="-0.53402541627985267"/>
    <n v="-0.53402541627985267"/>
    <n v="21"/>
    <n v="-1.2053843517510099"/>
    <n v="-1.2053843517510099"/>
    <n v="61.5"/>
    <n v="-1.8807148365545396"/>
    <n v="-1.8807148365545396"/>
    <n v="38.1"/>
    <n v="-0.3580626703664147"/>
    <n v="-0.3580626703664147"/>
    <n v="41.3"/>
    <n v="-0.25952597945905487"/>
    <n v="-0.25952597945905487"/>
    <n v="15.6"/>
    <n v="-0.14402910693894619"/>
    <n v="-0.14402910693894619"/>
    <n v="80.400000000000006"/>
    <n v="0.50185435264659106"/>
    <n v="0.50185435264659106"/>
    <n v="11.4"/>
    <n v="9.0171679999106441E-2"/>
    <n v="9.0171679999106441E-2"/>
    <n v="8.8000000000000007"/>
    <n v="1.0484785920885322"/>
    <n v="1.0484785920885322"/>
    <n v="19"/>
    <n v="-1.0166040829540561"/>
    <n v="-1.0166040829540561"/>
    <n v="-0.22094043939386501"/>
    <n v="-0.25387258558813858"/>
    <n v="0.15597513544504338"/>
    <n v="-0.10627929651232008"/>
    <n v="0.46501074738489895"/>
    <n v="0.56550862819105774"/>
    <n v="0.6650317528576617"/>
    <n v="0.55612211058884309"/>
  </r>
  <r>
    <x v="8"/>
    <n v="13121001100"/>
    <n v="71.099999999999994"/>
    <n v="0.12364110090666809"/>
    <n v="0.12364110090666809"/>
    <n v="82.4"/>
    <n v="0.7154175348118762"/>
    <n v="0.7154175348118762"/>
    <n v="84"/>
    <n v="1.8191915347023702"/>
    <n v="1.8191915347023702"/>
    <n v="58.3"/>
    <n v="1.3321328506059724"/>
    <n v="1.3321328506059724"/>
    <n v="7.6"/>
    <n v="0.59768102746946417"/>
    <n v="0.59768102746946417"/>
    <n v="9.2081999999999997"/>
    <n v="0.2024652487008817"/>
    <n v="0.2024652487008817"/>
    <n v="0.95899999999999996"/>
    <n v="1.1609215579429162"/>
    <n v="1.1609215579429162"/>
    <n v="3.4"/>
    <n v="1.3540593545000115"/>
    <n v="1.3540593545000115"/>
    <n v="26.1"/>
    <n v="1.1394531680792983"/>
    <n v="1.1394531680792983"/>
    <n v="-0.89129999999999998"/>
    <n v="1.2496831043807808"/>
    <n v="1.2496831043807808"/>
    <n v="80.400000000000006"/>
    <n v="0.50185435264659106"/>
    <n v="0.50185435264659106"/>
    <n v="1.2"/>
    <n v="1.1392741799776782"/>
    <n v="1.1392741799776782"/>
    <n v="6.7"/>
    <n v="1.1992888405671991"/>
    <n v="1.1992888405671991"/>
    <n v="5.5"/>
    <n v="1.0088310599112202"/>
    <n v="1.0088310599112202"/>
    <n v="0.8502072650200212"/>
    <n v="1.2477318756533633"/>
    <n v="0.96231210827567215"/>
    <n v="1.0200837496496855"/>
    <n v="0.77806011589220103"/>
    <n v="0.91489014018790249"/>
    <n v="0.8903793136033672"/>
    <n v="0.89235109703955973"/>
  </r>
  <r>
    <x v="8"/>
    <n v="13121001201"/>
    <n v="71.099999999999994"/>
    <n v="0.12364110090666809"/>
    <n v="0.12364110090666809"/>
    <n v="82.4"/>
    <n v="0.7154175348118762"/>
    <n v="0.7154175348118762"/>
    <n v="79.7"/>
    <n v="1.6131310742910272"/>
    <n v="1.6131310742910272"/>
    <n v="58.3"/>
    <n v="1.3321328506059724"/>
    <n v="1.3321328506059724"/>
    <n v="11.2"/>
    <n v="-0.68794320651524377"/>
    <n v="-0.68794320651524377"/>
    <n v="13.017899999999999"/>
    <n v="-0.25238342773881117"/>
    <n v="-0.25238342773881117"/>
    <n v="8.7340999999999998"/>
    <n v="0.77029327081754373"/>
    <n v="0.77029327081754373"/>
    <n v="3.9"/>
    <n v="1.3293890083203801"/>
    <n v="1.3293890083203801"/>
    <n v="43.5"/>
    <n v="-0.46200980344486947"/>
    <n v="-0.46200980344486947"/>
    <n v="0.53559999999999997"/>
    <n v="1.1290929778090661"/>
    <n v="1.1290929778090661"/>
    <n v="80.400000000000006"/>
    <n v="0.50185435264659106"/>
    <n v="0.50185435264659106"/>
    <n v="3.6"/>
    <n v="0.89242653292389651"/>
    <n v="0.89242653292389651"/>
    <n v="16.8"/>
    <n v="0.47396335978884901"/>
    <n v="0.47396335978884901"/>
    <n v="9"/>
    <n v="0.48371824509429678"/>
    <n v="0.48371824509429678"/>
    <n v="0.51632702816843323"/>
    <n v="0.66549072756152561"/>
    <n v="0.5879906226134084"/>
    <n v="0.58993612611445567"/>
    <n v="0.6804816055964148"/>
    <n v="0.77941885069871364"/>
    <n v="0.78576742481376816"/>
    <n v="0.76394835870555289"/>
  </r>
  <r>
    <x v="8"/>
    <n v="13121001202"/>
    <n v="71.099999999999994"/>
    <n v="0.12364110090666809"/>
    <n v="0.12364110090666809"/>
    <n v="82.4"/>
    <n v="0.7154175348118762"/>
    <n v="0.7154175348118762"/>
    <n v="79.3"/>
    <n v="1.5939626593690415"/>
    <n v="1.5939626593690415"/>
    <n v="58.3"/>
    <n v="1.3321328506059724"/>
    <n v="1.3321328506059724"/>
    <n v="6.9"/>
    <n v="0.84766351741093493"/>
    <n v="0.84766351741093493"/>
    <n v="7.57"/>
    <n v="0.39805364194536413"/>
    <n v="0.39805364194536413"/>
    <n v="17.007400000000001"/>
    <n v="0.35463495029763487"/>
    <n v="0.35463495029763487"/>
    <n v="16.399999999999999"/>
    <n v="0.7126303538295925"/>
    <n v="0.7126303538295925"/>
    <n v="35.4"/>
    <n v="0.28349882123017434"/>
    <n v="0.28349882123017434"/>
    <n v="-2.0156999999999998"/>
    <n v="1.3447083607528012"/>
    <n v="1.3447083607528012"/>
    <n v="80.400000000000006"/>
    <n v="0.50185435264659106"/>
    <n v="0.50185435264659106"/>
    <n v="0.2"/>
    <n v="1.2421273662500871"/>
    <n v="1.2421273662500871"/>
    <n v="6.3"/>
    <n v="1.2280146021821832"/>
    <n v="1.2280146021821832"/>
    <n v="5"/>
    <n v="1.0838471763136379"/>
    <n v="1.0838471763136379"/>
    <n v="0.76650089362107032"/>
    <n v="0.78027917860418938"/>
    <n v="1.0139608743481248"/>
    <n v="0.85358031552446134"/>
    <n v="0.75359642465849042"/>
    <n v="0.80612692437605449"/>
    <n v="0.90481363057272879"/>
    <n v="0.84264840030492649"/>
  </r>
  <r>
    <x v="8"/>
    <n v="13121001300"/>
    <n v="71.099999999999994"/>
    <n v="0.12364110090666809"/>
    <n v="0.12364110090666809"/>
    <n v="82.4"/>
    <n v="0.7154175348118762"/>
    <n v="0.7154175348118762"/>
    <n v="69.099999999999994"/>
    <n v="1.1051680788584137"/>
    <n v="1.1051680788584137"/>
    <n v="58.3"/>
    <n v="1.3321328506059724"/>
    <n v="1.3321328506059724"/>
    <n v="8.4"/>
    <n v="0.3119867532506399"/>
    <n v="0.3119867532506399"/>
    <n v="11.8367"/>
    <n v="-0.11135729533716153"/>
    <n v="-0.11135729533716153"/>
    <n v="16.755099999999999"/>
    <n v="0.36731073798418962"/>
    <n v="0.36731073798418962"/>
    <n v="10.8"/>
    <n v="0.98893823104146517"/>
    <n v="0.98893823104146517"/>
    <n v="45.5"/>
    <n v="-0.64608600706833708"/>
    <n v="-0.64608600706833708"/>
    <n v="12.8"/>
    <n v="9.2604402347479645E-2"/>
    <n v="9.2604402347479645E-2"/>
    <n v="80.400000000000006"/>
    <n v="0.50185435264659106"/>
    <n v="0.50185435264659106"/>
    <n v="7.3"/>
    <n v="0.51186974371598326"/>
    <n v="0.51186974371598326"/>
    <n v="15.7"/>
    <n v="0.55295920423005562"/>
    <n v="0.55295920423005562"/>
    <n v="9.4"/>
    <n v="0.42370535197236259"/>
    <n v="0.42370535197236259"/>
    <n v="0.54918568015437119"/>
    <n v="0.14515220877353591"/>
    <n v="0.49759716314124808"/>
    <n v="0.39731168402305173"/>
    <n v="0.69008474455830782"/>
    <n v="0.65835057796992857"/>
    <n v="0.76050510113796188"/>
    <n v="0.70644831806527064"/>
  </r>
  <r>
    <x v="8"/>
    <n v="13121001400"/>
    <n v="71.099999999999994"/>
    <n v="0.12364110090666809"/>
    <n v="0.12364110090666809"/>
    <n v="82.4"/>
    <n v="0.7154175348118762"/>
    <n v="0.7154175348118762"/>
    <n v="84"/>
    <n v="1.8191915347023702"/>
    <n v="1.8191915347023702"/>
    <n v="58.3"/>
    <n v="1.3321328506059724"/>
    <n v="1.3321328506059724"/>
    <n v="5.6"/>
    <n v="1.3119167130165243"/>
    <n v="1.3119167130165243"/>
    <n v="15"/>
    <n v="-0.48903081770944296"/>
    <n v="-0.48903081770944296"/>
    <n v="15"/>
    <n v="0.45548860151440024"/>
    <n v="0.45548860151440024"/>
    <n v="14.1"/>
    <n v="0.8261139462558974"/>
    <n v="0.8261139462558974"/>
    <n v="30.3"/>
    <n v="0.75289314047001643"/>
    <n v="0.75289314047001643"/>
    <n v="2.4567999999999999"/>
    <n v="0.96672858565153719"/>
    <n v="0.96672858565153719"/>
    <n v="80.400000000000006"/>
    <n v="0.50185435264659106"/>
    <n v="0.50185435264659106"/>
    <n v="5.2140000000000004"/>
    <n v="0.7264214902802284"/>
    <n v="0.7264214902802284"/>
    <n v="12"/>
    <n v="0.81867249916865903"/>
    <n v="0.81867249916865903"/>
    <n v="3.7"/>
    <n v="1.2788890789599239"/>
    <n v="1.2788890789599239"/>
    <n v="0.75267964540690979"/>
    <n v="0.84857855745915034"/>
    <n v="0.83145935526385062"/>
    <n v="0.81090585270997018"/>
    <n v="0.74955708161775347"/>
    <n v="0.82201828649485265"/>
    <n v="0.85380980271444007"/>
    <n v="0.82990970878949"/>
  </r>
  <r>
    <x v="8"/>
    <n v="13121001500"/>
    <n v="71.099999999999994"/>
    <n v="0.12364110090666809"/>
    <n v="0.12364110090666809"/>
    <n v="82.4"/>
    <n v="0.7154175348118762"/>
    <n v="0.7154175348118762"/>
    <n v="84"/>
    <n v="1.8191915347023702"/>
    <n v="1.8191915347023702"/>
    <n v="58.3"/>
    <n v="1.3321328506059724"/>
    <n v="1.3321328506059724"/>
    <n v="10.4"/>
    <n v="-0.40224893229642011"/>
    <n v="-0.40224893229642011"/>
    <n v="22.7"/>
    <n v="-1.4083511863961204"/>
    <n v="-1.4083511863961204"/>
    <n v="13.8284"/>
    <n v="0.51435087996690709"/>
    <n v="0.51435087996690709"/>
    <n v="12"/>
    <n v="0.92972940021034967"/>
    <n v="0.92972940021034967"/>
    <n v="37.1"/>
    <n v="0.12703404815022662"/>
    <n v="0.12703404815022662"/>
    <n v="4.2"/>
    <n v="0.81940732372721659"/>
    <n v="0.81940732372721659"/>
    <n v="80.400000000000006"/>
    <n v="0.50185435264659106"/>
    <n v="0.50185435264659106"/>
    <n v="4.5"/>
    <n v="0.7998586652787284"/>
    <n v="0.7998586652787284"/>
    <n v="13.5"/>
    <n v="0.7109508931124684"/>
    <n v="0.7109508931124684"/>
    <n v="6.3"/>
    <n v="0.88880527366735207"/>
    <n v="0.88880527366735207"/>
    <n v="0.38487625461446479"/>
    <n v="0.62539025736259768"/>
    <n v="0.72536729617628493"/>
    <n v="0.57854460271778241"/>
    <n v="0.6420643252518865"/>
    <n v="0.77008858878786246"/>
    <n v="0.82416018036617411"/>
    <n v="0.76054789170795034"/>
  </r>
  <r>
    <x v="8"/>
    <n v="13121001600"/>
    <n v="71.099999999999994"/>
    <n v="0.12364110090666809"/>
    <n v="0.12364110090666809"/>
    <n v="82.4"/>
    <n v="0.7154175348118762"/>
    <n v="0.7154175348118762"/>
    <n v="79.5"/>
    <n v="1.6035468668300343"/>
    <n v="1.6035468668300343"/>
    <n v="58.3"/>
    <n v="1.3321328506059724"/>
    <n v="1.3321328506059724"/>
    <n v="7.2229999999999999"/>
    <n v="0.7323144541950849"/>
    <n v="0.7323144541950849"/>
    <n v="9.1631999999999998"/>
    <n v="0.20783790020619344"/>
    <n v="0.20783790020619344"/>
    <n v="9.0876999999999999"/>
    <n v="0.75252807650138942"/>
    <n v="0.75252807650138942"/>
    <n v="14.3"/>
    <n v="0.81624580778404476"/>
    <n v="0.81624580778404476"/>
    <n v="28.2"/>
    <n v="0.94617315427465754"/>
    <n v="0.94617315427465754"/>
    <n v="4.8057999999999996"/>
    <n v="0.76820997375374622"/>
    <n v="0.76820997375374622"/>
    <n v="80.400000000000006"/>
    <n v="0.50185435264659106"/>
    <n v="0.50185435264659106"/>
    <n v="6.1351000000000004"/>
    <n v="0.63168342040471248"/>
    <n v="0.63168342040471248"/>
    <n v="14.5"/>
    <n v="0.63913648907500797"/>
    <n v="0.63913648907500797"/>
    <n v="4.3"/>
    <n v="1.1888697392770227"/>
    <n v="1.1888697392770227"/>
    <n v="0.78105982629388837"/>
    <n v="0.84354297860414951"/>
    <n v="0.74038600035083357"/>
    <n v="0.78832960174962385"/>
    <n v="0.7578513604255982"/>
    <n v="0.82084664762486359"/>
    <n v="0.82835746818173195"/>
    <n v="0.82317050511611023"/>
  </r>
  <r>
    <x v="8"/>
    <n v="13121001700"/>
    <n v="71.099999999999994"/>
    <n v="0.12364110090666809"/>
    <n v="0.12364110090666809"/>
    <n v="82.4"/>
    <n v="0.7154175348118762"/>
    <n v="0.7154175348118762"/>
    <n v="31.4"/>
    <n v="-0.70145502753871014"/>
    <n v="-0.70145502753871014"/>
    <n v="58.3"/>
    <n v="1.3321328506059724"/>
    <n v="1.3321328506059724"/>
    <n v="11.3"/>
    <n v="-0.72365499079259732"/>
    <n v="-0.72365499079259732"/>
    <n v="3.2"/>
    <n v="0.91979779923897209"/>
    <n v="0.91979779923897209"/>
    <n v="73.900000000000006"/>
    <n v="-2.5037024200395908"/>
    <n v="-2.5037024200395908"/>
    <n v="56"/>
    <n v="-1.2412610635972223"/>
    <n v="-1.2412610635972223"/>
    <n v="48.1"/>
    <n v="-0.88538507177884507"/>
    <n v="-0.88538507177884507"/>
    <n v="23.8"/>
    <n v="-0.83702724127776507"/>
    <n v="-0.83702724127776507"/>
    <n v="80.400000000000006"/>
    <n v="0.50185435264659106"/>
    <n v="0.50185435264659106"/>
    <n v="5.0999999999999996"/>
    <n v="0.73814675351528303"/>
    <n v="0.73814675351528303"/>
    <n v="30.8"/>
    <n v="-0.53143829673559662"/>
    <n v="-0.53143829673559662"/>
    <n v="14.2"/>
    <n v="-0.29644936549084666"/>
    <n v="-0.29644936549084666"/>
    <n v="-0.11968902182962991"/>
    <n v="-0.98789112555127756"/>
    <n v="0.1030283609838577"/>
    <n v="-0.3348505954656833"/>
    <n v="0.49460208404028289"/>
    <n v="0.39472296928724282"/>
    <n v="0.65023468057125"/>
    <n v="0.48789162625194893"/>
  </r>
  <r>
    <x v="8"/>
    <n v="13121001800"/>
    <n v="71.099999999999994"/>
    <n v="0.12364110090666809"/>
    <n v="0.12364110090666809"/>
    <n v="82.4"/>
    <n v="0.7154175348118762"/>
    <n v="0.7154175348118762"/>
    <n v="31.4"/>
    <n v="-0.70145502753871014"/>
    <n v="-0.70145502753871014"/>
    <n v="58.3"/>
    <n v="1.3321328506059724"/>
    <n v="1.3321328506059724"/>
    <n v="11.9"/>
    <n v="-0.9379256964567152"/>
    <n v="-0.9379256964567152"/>
    <n v="4.0999999999999996"/>
    <n v="0.81234476913273712"/>
    <n v="0.81234476913273712"/>
    <n v="83.3"/>
    <n v="-2.9759672010685803"/>
    <n v="-2.9759672010685803"/>
    <n v="57.7"/>
    <n v="-1.3251402406079695"/>
    <n v="-1.3251402406079695"/>
    <n v="36.799999999999997"/>
    <n v="0.15464547869374715"/>
    <n v="0.15464547869374715"/>
    <n v="12.4"/>
    <n v="0.12640918938839765"/>
    <n v="0.12640918938839765"/>
    <n v="80.400000000000006"/>
    <n v="0.50185435264659106"/>
    <n v="0.50185435264659106"/>
    <n v="8.6"/>
    <n v="0.37816060156185166"/>
    <n v="0.37816060156185166"/>
    <n v="11.6"/>
    <n v="0.84739826078364322"/>
    <n v="0.84739826078364322"/>
    <n v="13.2"/>
    <n v="-0.14641713268601136"/>
    <n v="-0.14641713268601136"/>
    <n v="-0.23311595280096453"/>
    <n v="-0.34802852417527491"/>
    <n v="0.39524902057651867"/>
    <n v="-6.1965152133240275E-2"/>
    <n v="0.46145238025435431"/>
    <n v="0.54360116518321777"/>
    <n v="0.73190179377274189"/>
    <n v="0.56935026105132336"/>
  </r>
  <r>
    <x v="8"/>
    <n v="13121001900"/>
    <n v="71.099999999999994"/>
    <n v="0.12364110090666809"/>
    <n v="0.12364110090666809"/>
    <n v="82.4"/>
    <n v="0.7154175348118762"/>
    <n v="0.7154175348118762"/>
    <n v="42.6"/>
    <n v="-0.16473940972311879"/>
    <n v="-0.16473940972311879"/>
    <n v="58.3"/>
    <n v="1.3321328506059724"/>
    <n v="1.3321328506059724"/>
    <n v="7.9"/>
    <n v="0.49054567463740495"/>
    <n v="0.49054567463740495"/>
    <n v="8.1999999999999993"/>
    <n v="0.32283652087099973"/>
    <n v="0.32283652087099973"/>
    <n v="22"/>
    <n v="0.10380206245025876"/>
    <n v="0.10380206245025876"/>
    <n v="7.6"/>
    <n v="1.1468284465911069"/>
    <n v="1.1468284465911069"/>
    <n v="36.299999999999997"/>
    <n v="0.20066452959961403"/>
    <n v="0.20066452959961403"/>
    <n v="7"/>
    <n v="0.58277381444079057"/>
    <n v="0.58277381444079057"/>
    <n v="80.400000000000006"/>
    <n v="0.50185435264659106"/>
    <n v="0.50185435264659106"/>
    <n v="12.3"/>
    <n v="-2.3961876460616817E-3"/>
    <n v="-2.3961876460616817E-3"/>
    <n v="14.9"/>
    <n v="0.61041072746002378"/>
    <n v="0.61041072746002378"/>
    <n v="18.8"/>
    <n v="-0.98659763639308917"/>
    <n v="-0.98659763639308917"/>
    <n v="0.41766233350858023"/>
    <n v="0.64342226354383725"/>
    <n v="3.081781401686598E-2"/>
    <n v="0.36396747035642779"/>
    <n v="0.65164625429056144"/>
    <n v="0.7742841341172424"/>
    <n v="0.63005394823796668"/>
    <n v="0.69649478558448952"/>
  </r>
  <r>
    <x v="8"/>
    <n v="13121002100"/>
    <n v="71.099999999999994"/>
    <n v="0.12364110090666809"/>
    <n v="0.12364110090666809"/>
    <n v="82.4"/>
    <n v="0.7154175348118762"/>
    <n v="0.7154175348118762"/>
    <n v="44"/>
    <n v="-9.7649957496169962E-2"/>
    <n v="-9.7649957496169962E-2"/>
    <n v="58.3"/>
    <n v="1.3321328506059724"/>
    <n v="1.3321328506059724"/>
    <n v="11.7"/>
    <n v="-0.86650212790200876"/>
    <n v="-0.86650212790200876"/>
    <n v="10.6"/>
    <n v="3.6295107254372891E-2"/>
    <n v="3.6295107254372891E-2"/>
    <n v="57.1"/>
    <n v="-1.6596547262856509"/>
    <n v="-1.6596547262856509"/>
    <n v="55.2"/>
    <n v="-1.201788509709812"/>
    <n v="-1.201788509709812"/>
    <n v="54.4"/>
    <n v="-1.4652251131927676"/>
    <n v="-1.4652251131927676"/>
    <n v="10.7"/>
    <n v="0.2700795343122992"/>
    <n v="0.2700795343122992"/>
    <n v="80.400000000000006"/>
    <n v="0.50185435264659106"/>
    <n v="0.50185435264659106"/>
    <n v="10.1"/>
    <n v="0.22388082215323818"/>
    <n v="0.22388082215323818"/>
    <n v="31.9"/>
    <n v="-0.61043414117680284"/>
    <n v="-0.61043414117680284"/>
    <n v="17.3"/>
    <n v="-0.76154928718583625"/>
    <n v="-0.76154928718583625"/>
    <n v="-5.9474316872134239E-2"/>
    <n v="-0.79897802953009345"/>
    <n v="-0.16156206339070245"/>
    <n v="-0.34000480326430998"/>
    <n v="0.51220019425806274"/>
    <n v="0.43867778217406417"/>
    <n v="0.57628940863343159"/>
    <n v="0.48635305121613459"/>
  </r>
  <r>
    <x v="8"/>
    <n v="13121002300"/>
    <n v="60.9"/>
    <n v="-0.85139530628317817"/>
    <n v="-0.85139530628317817"/>
    <n v="68.2"/>
    <n v="-0.49416433826621775"/>
    <n v="-0.49416433826621775"/>
    <n v="15"/>
    <n v="-1.4873600393401116"/>
    <n v="-1.4873600393401116"/>
    <n v="14.4"/>
    <n v="-1.0013909387891768"/>
    <n v="-1.0013909387891768"/>
    <n v="16.7"/>
    <n v="-2.6520913417696588"/>
    <n v="-2.6520913417696588"/>
    <n v="7.3"/>
    <n v="0.4302895509772347"/>
    <n v="0.4302895509772347"/>
    <n v="83.3"/>
    <n v="-2.9759672010685803"/>
    <n v="-2.9759672010685803"/>
    <n v="84.4"/>
    <n v="-2.6425367266002922"/>
    <n v="-2.6425367266002922"/>
    <n v="65.400000000000006"/>
    <n v="-2.4776442331218398"/>
    <n v="-2.4776442331218398"/>
    <n v="48.6"/>
    <n v="-2.9329240378146806"/>
    <n v="-2.9329240378146806"/>
    <n v="67.2774"/>
    <n v="-0.73099554478602169"/>
    <n v="-0.73099554478602169"/>
    <n v="30.7"/>
    <n v="-1.8948948150583866"/>
    <n v="-1.8948948150583866"/>
    <n v="30.8"/>
    <n v="-0.53143829673559662"/>
    <n v="-0.53143829673559662"/>
    <n v="34.9"/>
    <n v="-3.4021165845509369"/>
    <n v="-3.1"/>
    <n v="-1.290297087791384"/>
    <n v="-2.6843683325122711"/>
    <n v="-1.5643321641450014"/>
    <n v="-1.8463325281495522"/>
    <n v="0.15248482578652886"/>
    <n v="0"/>
    <n v="0.18425626226499886"/>
    <n v="3.6701363932412294E-2"/>
  </r>
  <r>
    <x v="8"/>
    <n v="13121002400"/>
    <n v="59.9"/>
    <n v="-0.94698711090963372"/>
    <n v="-0.94698711090963372"/>
    <n v="65.8"/>
    <n v="-0.69860071118082556"/>
    <n v="-0.69860071118082556"/>
    <n v="21.5"/>
    <n v="-1.1758732968578487"/>
    <n v="-1.1758732968578487"/>
    <n v="13.5"/>
    <n v="-1.0492308342437471"/>
    <n v="-1.0492308342437471"/>
    <n v="13.6"/>
    <n v="-1.5450260291717159"/>
    <n v="-1.5450260291717159"/>
    <n v="5.3"/>
    <n v="0.66907406232442368"/>
    <n v="0.66907406232442368"/>
    <n v="41.8"/>
    <n v="-0.89096843375974133"/>
    <n v="-0.89096843375974133"/>
    <n v="36.4"/>
    <n v="-0.2741834933556675"/>
    <n v="-0.2741834933556675"/>
    <n v="50.3"/>
    <n v="-1.0878688957646589"/>
    <n v="-1.0878688957646589"/>
    <n v="31.6"/>
    <n v="-1.4962205885756659"/>
    <n v="-1.4962205885756659"/>
    <n v="56.1"/>
    <n v="-1.7810966256361032"/>
    <n v="-1.7810966256361032"/>
    <n v="16.2"/>
    <n v="-0.40352361410845655"/>
    <n v="-0.40352361410845655"/>
    <n v="29.4"/>
    <n v="-0.43089813108315184"/>
    <n v="-0.43089813108315184"/>
    <n v="13"/>
    <n v="-0.1164106861250444"/>
    <n v="-0.1164106861250444"/>
    <n v="-0.80537319339986968"/>
    <n v="-0.9527576592319974"/>
    <n v="-0.68298226423818897"/>
    <n v="-0.81370437229001868"/>
    <n v="0.29420675478644243"/>
    <n v="0.40289754781384862"/>
    <n v="0.43056773848350277"/>
    <n v="0.34494968529574088"/>
  </r>
  <r>
    <x v="8"/>
    <n v="13121002500"/>
    <n v="60.9"/>
    <n v="-0.85139530628317817"/>
    <n v="-0.85139530628317817"/>
    <n v="68.2"/>
    <n v="-0.49416433826621775"/>
    <n v="-0.49416433826621775"/>
    <n v="15"/>
    <n v="-1.4873600393401116"/>
    <n v="-1.4873600393401116"/>
    <n v="14.4"/>
    <n v="-1.0013909387891768"/>
    <n v="-1.0013909387891768"/>
    <n v="18.5"/>
    <n v="-3.2949034587620134"/>
    <n v="-3.1"/>
    <n v="10.177099999999999"/>
    <n v="8.6786092178736035E-2"/>
    <n v="8.6786092178736035E-2"/>
    <n v="55.2"/>
    <n v="-1.5641969513968126"/>
    <n v="-1.5641969513968126"/>
    <n v="70.3"/>
    <n v="-1.9468329643346833"/>
    <n v="-1.9468329643346833"/>
    <n v="61.1"/>
    <n v="-2.081880395331384"/>
    <n v="-2.081880395331384"/>
    <n v="20.2"/>
    <n v="-0.53278415790950306"/>
    <n v="-0.53278415790950306"/>
    <n v="68.319900000000004"/>
    <n v="-0.63305412935969585"/>
    <n v="-0.63305412935969585"/>
    <n v="22"/>
    <n v="-1.0000720944884287"/>
    <n v="-1.0000720944884287"/>
    <n v="32.799999999999997"/>
    <n v="-0.67506710481051713"/>
    <n v="-0.67506710481051713"/>
    <n v="22.4"/>
    <n v="-1.5267136744904959"/>
    <n v="-1.5267136744904959"/>
    <n v="-1.2016744974138229"/>
    <n v="-1.52049917252519"/>
    <n v="-0.95872675078728442"/>
    <n v="-1.2269668069087658"/>
    <n v="0.17838531162882212"/>
    <n v="0.27079991927207347"/>
    <n v="0.35350523294716318"/>
    <n v="0.22158732002329967"/>
  </r>
  <r>
    <x v="8"/>
    <n v="13121002600"/>
    <n v="60.9"/>
    <n v="-0.85139530628317817"/>
    <n v="-0.85139530628317817"/>
    <n v="68.2"/>
    <n v="-0.49416433826621775"/>
    <n v="-0.49416433826621775"/>
    <n v="15"/>
    <n v="-1.4873600393401116"/>
    <n v="-1.4873600393401116"/>
    <n v="14.4"/>
    <n v="-1.0013909387891768"/>
    <n v="-1.0013909387891768"/>
    <n v="13.8"/>
    <n v="-1.6164495977264224"/>
    <n v="-1.6164495977264224"/>
    <n v="6.5"/>
    <n v="0.52580335551611035"/>
    <n v="0.52580335551611035"/>
    <n v="69"/>
    <n v="-2.2575218426946915"/>
    <n v="-2.2575218426946915"/>
    <n v="80.3"/>
    <n v="-2.4402398879273131"/>
    <n v="-2.4402398879273131"/>
    <n v="64"/>
    <n v="-2.3487908905854122"/>
    <n v="-2.3487908905854122"/>
    <n v="21.3"/>
    <n v="-0.62574732227202767"/>
    <n v="-0.62574732227202767"/>
    <n v="69.501599999999996"/>
    <n v="-0.5220350688232086"/>
    <n v="-0.5220350688232086"/>
    <n v="18.5"/>
    <n v="-0.64008594253499729"/>
    <n v="-0.64008594253499729"/>
    <n v="22.1"/>
    <n v="9.3347018390308872E-2"/>
    <n v="9.3347018390308872E-2"/>
    <n v="23.4"/>
    <n v="-1.6767459072953312"/>
    <n v="-1.6767459072953312"/>
    <n v="-1.0260683867976697"/>
    <n v="-1.8049260335949173"/>
    <n v="-0.68637997506580706"/>
    <n v="-1.1724581318194647"/>
    <n v="0.22970725519260982"/>
    <n v="0.20462171499922688"/>
    <n v="0.42961817784952228"/>
    <n v="0.23785862494625176"/>
  </r>
  <r>
    <x v="8"/>
    <n v="13121002800"/>
    <n v="71.099999999999994"/>
    <n v="0.12364110090666809"/>
    <n v="0.12364110090666809"/>
    <n v="82.4"/>
    <n v="0.7154175348118762"/>
    <n v="0.7154175348118762"/>
    <n v="42.5"/>
    <n v="-0.16953151345361522"/>
    <n v="-0.16953151345361522"/>
    <n v="58.3"/>
    <n v="1.3321328506059724"/>
    <n v="1.3321328506059724"/>
    <n v="16.3"/>
    <n v="-2.5092442046602472"/>
    <n v="-2.5092442046602472"/>
    <n v="51.7"/>
    <n v="-4.8707266009303609"/>
    <n v="-3.1"/>
    <n v="87.4"/>
    <n v="-3.1819550310918636"/>
    <n v="-3.1"/>
    <n v="39.6"/>
    <n v="-0.43207370890530922"/>
    <n v="-0.43207370890530922"/>
    <n v="46.6"/>
    <n v="-0.74732791906124429"/>
    <n v="-0.74732791906124429"/>
    <n v="14.1"/>
    <n v="-1.7261155535503735E-2"/>
    <n v="-1.7261155535503735E-2"/>
    <n v="80.400000000000006"/>
    <n v="0.50185435264659106"/>
    <n v="0.50185435264659106"/>
    <n v="18.2"/>
    <n v="-0.60922998665327455"/>
    <n v="-0.60922998665327455"/>
    <n v="11.1"/>
    <n v="0.88330546280237343"/>
    <n v="0.88330546280237343"/>
    <n v="11.2"/>
    <n v="0.15364733292365923"/>
    <n v="0.15364733292365923"/>
    <n v="-0.95822631882704934"/>
    <n v="-0.39888759450068578"/>
    <n v="0.23239429042983728"/>
    <n v="-0.37490654096596598"/>
    <n v="0.24953450819321552"/>
    <n v="0.53176767683945336"/>
    <n v="0.68638866783282138"/>
    <n v="0.47593458451236392"/>
  </r>
  <r>
    <x v="8"/>
    <n v="13121002900"/>
    <n v="71.099999999999994"/>
    <n v="0.12364110090666809"/>
    <n v="0.12364110090666809"/>
    <n v="82.4"/>
    <n v="0.7154175348118762"/>
    <n v="0.7154175348118762"/>
    <n v="31.4"/>
    <n v="-0.70145502753871014"/>
    <n v="-0.70145502753871014"/>
    <n v="58.3"/>
    <n v="1.3321328506059724"/>
    <n v="1.3321328506059724"/>
    <n v="5"/>
    <n v="1.5261874186806421"/>
    <n v="1.5261874186806421"/>
    <n v="12.388500000000001"/>
    <n v="-0.17723794201785098"/>
    <n v="-0.17723794201785098"/>
    <n v="26.8"/>
    <n v="-0.1373544214794383"/>
    <n v="-0.1373544214794383"/>
    <n v="5"/>
    <n v="1.2751142467251906"/>
    <n v="1.2751142467251906"/>
    <n v="36.700000000000003"/>
    <n v="0.16384928887492001"/>
    <n v="0.16384928887492001"/>
    <n v="5"/>
    <n v="0.75179774964538049"/>
    <n v="0.75179774964538049"/>
    <n v="80.400000000000006"/>
    <n v="0.50185435264659106"/>
    <n v="0.50185435264659106"/>
    <n v="6.3"/>
    <n v="0.61472292998839229"/>
    <n v="0.61472292998839229"/>
    <n v="21.5"/>
    <n v="0.13643566081278521"/>
    <n v="0.13643566081278521"/>
    <n v="2.6"/>
    <n v="1.4439245350452428"/>
    <n v="1.4439245350452428"/>
    <n v="0.38304735913845134"/>
    <n v="0.7302537617484971"/>
    <n v="0.67423436962325289"/>
    <n v="0.59584516350340044"/>
    <n v="0.64152981953295285"/>
    <n v="0.79448740396276019"/>
    <n v="0.80987002543000008"/>
    <n v="0.76571225681900235"/>
  </r>
  <r>
    <x v="8"/>
    <n v="13121003000"/>
    <n v="71.099999999999994"/>
    <n v="0.12364110090666809"/>
    <n v="0.12364110090666809"/>
    <n v="82.4"/>
    <n v="0.7154175348118762"/>
    <n v="0.7154175348118762"/>
    <n v="78.599999999999994"/>
    <n v="1.560417933255567"/>
    <n v="1.560417933255567"/>
    <n v="58.3"/>
    <n v="1.3321328506059724"/>
    <n v="1.3321328506059724"/>
    <n v="13.7"/>
    <n v="-1.5807378134490688"/>
    <n v="-1.5807378134490688"/>
    <n v="9.7346000000000004"/>
    <n v="0.13961716531430149"/>
    <n v="0.13961716531430149"/>
    <n v="8.7561999999999998"/>
    <n v="0.76918294617278404"/>
    <n v="0.76918294617278404"/>
    <n v="9"/>
    <n v="1.0777514772881387"/>
    <n v="1.0777514772881387"/>
    <n v="35.700000000000003"/>
    <n v="0.25588739068665378"/>
    <n v="0.25588739068665378"/>
    <n v="-1.9224000000000001"/>
    <n v="1.3368233941755072"/>
    <n v="1.3368233941755072"/>
    <n v="80.400000000000006"/>
    <n v="0.50185435264659106"/>
    <n v="0.50185435264659106"/>
    <n v="0.9"/>
    <n v="1.1701301358594007"/>
    <n v="1.1701301358594007"/>
    <n v="10.4"/>
    <n v="0.93357554562859568"/>
    <n v="0.93357554562859568"/>
    <n v="3.7"/>
    <n v="1.2788890789599239"/>
    <n v="1.2788890789599239"/>
    <n v="0.43709595965972869"/>
    <n v="0.89015408738343327"/>
    <n v="0.97111227827362778"/>
    <n v="0.76612077510559662"/>
    <n v="0.65732584858867271"/>
    <n v="0.83169175369739834"/>
    <n v="0.89283870330023951"/>
    <n v="0.81654098073831294"/>
  </r>
  <r>
    <x v="8"/>
    <n v="13121003100"/>
    <n v="57"/>
    <n v="-1.2242033443263547"/>
    <n v="-1.2242033443263547"/>
    <n v="68.5"/>
    <n v="-0.46860979165189204"/>
    <n v="-0.46860979165189204"/>
    <n v="31.6"/>
    <n v="-0.69187082007771727"/>
    <n v="-0.69187082007771727"/>
    <n v="22.1"/>
    <n v="-0.59209405545563121"/>
    <n v="-0.59209405545563121"/>
    <n v="14.4"/>
    <n v="-1.8307203033905401"/>
    <n v="-1.8307203033905401"/>
    <n v="15.8"/>
    <n v="-0.5845446222483186"/>
    <n v="-0.5845446222483186"/>
    <n v="21.6"/>
    <n v="0.12389843611106678"/>
    <n v="0.12389843611106678"/>
    <n v="43.5"/>
    <n v="-0.62450240910643484"/>
    <n v="-0.62450240910643484"/>
    <n v="43.4"/>
    <n v="-0.45280599326369597"/>
    <n v="-0.45280599326369597"/>
    <n v="5.8"/>
    <n v="0.6841881755635445"/>
    <n v="0.6841881755635445"/>
    <n v="50.8"/>
    <n v="-2.279024205261547"/>
    <n v="-2.279024205261547"/>
    <n v="14.4"/>
    <n v="-0.2183878788181205"/>
    <n v="-0.2183878788181205"/>
    <n v="25.4"/>
    <n v="-0.14364051493331026"/>
    <n v="-0.14364051493331026"/>
    <n v="9.8000000000000007"/>
    <n v="0.36369245885042845"/>
    <n v="0.36369245885042845"/>
    <n v="-0.75259207157705532"/>
    <n v="-0.13104007560219547"/>
    <n v="-0.56934003504063724"/>
    <n v="-0.48432406073996265"/>
    <n v="0.30963235555807472"/>
    <n v="0.59408833021576701"/>
    <n v="0.46232741218105489"/>
    <n v="0.44327252062548578"/>
  </r>
  <r>
    <x v="8"/>
    <n v="13121003200"/>
    <n v="57"/>
    <n v="-1.2242033443263547"/>
    <n v="-1.2242033443263547"/>
    <n v="68.5"/>
    <n v="-0.46860979165189204"/>
    <n v="-0.46860979165189204"/>
    <n v="28.4"/>
    <n v="-0.84521813945360069"/>
    <n v="-0.84521813945360069"/>
    <n v="16.5"/>
    <n v="-0.88976451606184626"/>
    <n v="-0.88976451606184626"/>
    <n v="7.1"/>
    <n v="0.77623994885622916"/>
    <n v="0.77623994885622916"/>
    <n v="11.1264"/>
    <n v="-2.6552976132207334E-2"/>
    <n v="-2.6552976132207334E-2"/>
    <n v="17.4421"/>
    <n v="0.33279521622175168"/>
    <n v="0.33279521622175168"/>
    <n v="12.9"/>
    <n v="0.88532277708701279"/>
    <n v="0.88532277708701279"/>
    <n v="41.7"/>
    <n v="-0.29634122018374892"/>
    <n v="-0.29634122018374892"/>
    <n v="8.1730999999999998"/>
    <n v="0.48363282524653833"/>
    <n v="0.48363282524653833"/>
    <n v="50.8"/>
    <n v="-2.279024205261547"/>
    <n v="-2.279024205261547"/>
    <n v="3.3"/>
    <n v="0.92328248880561925"/>
    <n v="0.92328248880561925"/>
    <n v="19.600000000000001"/>
    <n v="0.27288302848395984"/>
    <n v="0.27288302848395984"/>
    <n v="3.3"/>
    <n v="1.3389019720818578"/>
    <n v="1.3389019720818578"/>
    <n v="-0.33504480036398859"/>
    <n v="0.3575381273832674"/>
    <n v="6.4010821027472464E-2"/>
    <n v="2.8834716015583756E-2"/>
    <n v="0.43166306060142967"/>
    <n v="0.70776686254153698"/>
    <n v="0.63933042124576778"/>
    <n v="0.59645479696588921"/>
  </r>
  <r>
    <x v="8"/>
    <n v="13121003500"/>
    <n v="70.2"/>
    <n v="3.7608476742858901E-2"/>
    <n v="3.7608476742858901E-2"/>
    <n v="81.5"/>
    <n v="0.6387538949688979"/>
    <n v="0.6387538949688979"/>
    <n v="40.4"/>
    <n v="-0.27016569179403865"/>
    <n v="-0.27016569179403865"/>
    <n v="54"/>
    <n v="1.1035644612119146"/>
    <n v="1.1035644612119146"/>
    <n v="7.7"/>
    <n v="0.56196924319211095"/>
    <n v="0.56196924319211095"/>
    <n v="16.726800000000001"/>
    <n v="-0.69519736480660599"/>
    <n v="-0.69519736480660599"/>
    <n v="14.3894"/>
    <n v="0.48616571590762381"/>
    <n v="0.48616571590762381"/>
    <n v="5.7"/>
    <n v="1.2405757620737066"/>
    <n v="1.2405757620737066"/>
    <n v="38.1"/>
    <n v="3.4995946338492838E-2"/>
    <n v="3.4995946338492838E-2"/>
    <n v="15.4"/>
    <n v="-0.12712671341848727"/>
    <n v="-0.12712671341848727"/>
    <n v="78.900000000000006"/>
    <n v="0.36093145275259758"/>
    <n v="0.36093145275259758"/>
    <n v="17.5"/>
    <n v="-0.53723275626258826"/>
    <n v="-0.53723275626258826"/>
    <n v="45"/>
    <n v="-1.5512028340675341"/>
    <n v="-1.5512028340675341"/>
    <n v="22.9"/>
    <n v="-1.6017297908929136"/>
    <n v="-1.6017297908929136"/>
    <n v="0.26609981934610877"/>
    <n v="0.38281499833123739"/>
    <n v="-0.83230848211760966"/>
    <n v="-6.1131221480087837E-2"/>
    <n v="0.60735119661324266"/>
    <n v="0.71364808600503771"/>
    <n v="0.38883543537903204"/>
    <n v="0.56959919647159929"/>
  </r>
  <r>
    <x v="8"/>
    <n v="13121003600"/>
    <n v="64"/>
    <n v="-0.5550607119411658"/>
    <n v="-0.5550607119411658"/>
    <n v="72.5"/>
    <n v="-0.12788250346087976"/>
    <n v="-0.12788250346087976"/>
    <n v="26.1"/>
    <n v="-0.95543652525501654"/>
    <n v="-0.95543652525501654"/>
    <n v="27.6"/>
    <n v="-0.29973913878881292"/>
    <n v="-0.29973913878881292"/>
    <n v="10.7471"/>
    <n v="-0.52620453552311219"/>
    <n v="-0.52620453552311219"/>
    <n v="41.8"/>
    <n v="-3.6887432697617752"/>
    <n v="-3.1"/>
    <n v="12.7"/>
    <n v="0.57104275006404681"/>
    <n v="0.57104275006404681"/>
    <n v="55"/>
    <n v="-1.1919203712379594"/>
    <n v="-1.1919203712379594"/>
    <n v="42.5"/>
    <n v="-0.3699717016331357"/>
    <n v="-0.3699717016331357"/>
    <n v="12.2334"/>
    <n v="0.14048888319094008"/>
    <n v="0.14048888319094008"/>
    <n v="80.400000000000006"/>
    <n v="0.50185435264659106"/>
    <n v="0.50185435264659106"/>
    <n v="9"/>
    <n v="0.33701932705288801"/>
    <n v="0.33701932705288801"/>
    <n v="17.399999999999999"/>
    <n v="0.43087471736637295"/>
    <n v="0.43087471736637295"/>
    <n v="9.5"/>
    <n v="0.40870212869187911"/>
    <n v="0.40870212869187911"/>
    <n v="-0.71332580927213429"/>
    <n v="-0.47380106322671828"/>
    <n v="0.41961263143943278"/>
    <n v="-0.25583808035313993"/>
    <n v="0.321108157230939"/>
    <n v="0.51433740032656261"/>
    <n v="0.73871070923105431"/>
    <n v="0.51147753664179607"/>
  </r>
  <r>
    <x v="8"/>
    <n v="13121003800"/>
    <n v="60.9"/>
    <n v="-0.85139530628317817"/>
    <n v="-0.85139530628317817"/>
    <n v="68.2"/>
    <n v="-0.49416433826621775"/>
    <n v="-0.49416433826621775"/>
    <n v="27.5"/>
    <n v="-0.88834707302806781"/>
    <n v="-0.88834707302806781"/>
    <n v="14.4"/>
    <n v="-1.0013909387891768"/>
    <n v="-1.0013909387891768"/>
    <n v="7.2"/>
    <n v="0.74052816457887605"/>
    <n v="0.74052816457887605"/>
    <n v="6.9459"/>
    <n v="0.47256634871125452"/>
    <n v="0.47256634871125452"/>
    <n v="12.829000000000001"/>
    <n v="0.56456166955843612"/>
    <n v="0.56456166955843612"/>
    <n v="6.9"/>
    <n v="1.181366931242591"/>
    <n v="1.181366931242591"/>
    <n v="53.6"/>
    <n v="-1.3915946317433809"/>
    <n v="-1.3915946317433809"/>
    <n v="15.7"/>
    <n v="-0.15248030369917567"/>
    <n v="-0.15248030369917567"/>
    <n v="67.250600000000006"/>
    <n v="-0.73351336726412719"/>
    <n v="-0.73351336726412719"/>
    <n v="8.1999999999999993"/>
    <n v="0.41930187607081526"/>
    <n v="0.41930187607081526"/>
    <n v="13.1"/>
    <n v="0.73967665472745259"/>
    <n v="0.73967665472745259"/>
    <n v="17.100000000000001"/>
    <n v="-0.73154284062486929"/>
    <n v="-0.73154284062486929"/>
    <n v="-0.20823449621686763"/>
    <n v="-0.12090266806665521"/>
    <n v="-7.651941927268216E-2"/>
    <n v="-0.13521886118540169"/>
    <n v="0.4687241358106578"/>
    <n v="0.59644702244392345"/>
    <n v="0.60005633617997034"/>
    <n v="0.54748340344063673"/>
  </r>
  <r>
    <x v="8"/>
    <n v="13121003900"/>
    <n v="60.9"/>
    <n v="-0.85139530628317817"/>
    <n v="-0.85139530628317817"/>
    <n v="68.2"/>
    <n v="-0.49416433826621775"/>
    <n v="-0.49416433826621775"/>
    <n v="31.6"/>
    <n v="-0.69187082007771727"/>
    <n v="-0.69187082007771727"/>
    <n v="14.4"/>
    <n v="-1.0013909387891768"/>
    <n v="-1.0013909387891768"/>
    <n v="11.3"/>
    <n v="-0.72365499079259732"/>
    <n v="-0.72365499079259732"/>
    <n v="15.8"/>
    <n v="-0.5845446222483186"/>
    <n v="-0.5845446222483186"/>
    <n v="58.6"/>
    <n v="-1.7350161275136811"/>
    <n v="-1.7350161275136811"/>
    <n v="64.2"/>
    <n v="-1.6458547409431792"/>
    <n v="-1.6458547409431792"/>
    <n v="63.8"/>
    <n v="-2.3303832702230651"/>
    <n v="-2.3303832702230651"/>
    <n v="23.3"/>
    <n v="-0.79477125747661759"/>
    <n v="-0.79477125747661759"/>
    <n v="69.242400000000004"/>
    <n v="-0.54638654592489"/>
    <n v="-0.54638654592489"/>
    <n v="25.7"/>
    <n v="-1.3806288836963418"/>
    <n v="-1.3806288836963418"/>
    <n v="34.4"/>
    <n v="-0.78997015127045389"/>
    <n v="-0.78997015127045389"/>
    <n v="25.7"/>
    <n v="-2.0218200427464526"/>
    <n v="-2.0218200427464526"/>
    <n v="-0.86886244913869815"/>
    <n v="-1.590336422880954"/>
    <n v="-1.1847014059095344"/>
    <n v="-1.2146334259763956"/>
    <n v="0.27565163737906834"/>
    <n v="0.2545507373118483"/>
    <n v="0.29035193719366753"/>
    <n v="0.22526893953712471"/>
  </r>
  <r>
    <x v="8"/>
    <n v="13121004000"/>
    <n v="54.5"/>
    <n v="-1.4631828558924935"/>
    <n v="-1.4631828558924935"/>
    <n v="53.7"/>
    <n v="-1.7293007579586372"/>
    <n v="-1.7293007579586372"/>
    <n v="13.2"/>
    <n v="-1.5736179064890461"/>
    <n v="-1.5736179064890461"/>
    <n v="10.1"/>
    <n v="-1.2299593281832346"/>
    <n v="-1.2299593281832346"/>
    <n v="14.4"/>
    <n v="-1.8307203033905401"/>
    <n v="-1.8307203033905401"/>
    <n v="9"/>
    <n v="0.22732271633212406"/>
    <n v="0.22732271633212406"/>
    <n v="39.799999999999997"/>
    <n v="-0.79048656545570095"/>
    <n v="-0.79048656545570095"/>
    <n v="54.2"/>
    <n v="-1.152447817350549"/>
    <n v="-1.152447817350549"/>
    <n v="50.5"/>
    <n v="-1.1062765161270061"/>
    <n v="-1.1062765161270061"/>
    <n v="29.3"/>
    <n v="-1.3018430630903874"/>
    <n v="-1.3018430630903874"/>
    <n v="56.1"/>
    <n v="-1.7810966256361032"/>
    <n v="-1.7810966256361032"/>
    <n v="17.5"/>
    <n v="-0.53723275626258826"/>
    <n v="-0.53723275626258826"/>
    <n v="33.4"/>
    <n v="-0.71815574723299347"/>
    <n v="-0.71815574723299347"/>
    <n v="16.2"/>
    <n v="-0.59651383110051726"/>
    <n v="-0.59651383110051726"/>
    <n v="-1.1985635715767897"/>
    <n v="-1.1868557988559807"/>
    <n v="-0.90824974005805059"/>
    <n v="-1.0978897034969404"/>
    <n v="0.17929449844287515"/>
    <n v="0.34842943448002606"/>
    <n v="0.36761207862687501"/>
    <n v="0.26011793748454604"/>
  </r>
  <r>
    <x v="8"/>
    <n v="13121004100"/>
    <n v="60.9"/>
    <n v="-0.85139530628317817"/>
    <n v="-0.85139530628317817"/>
    <n v="68.2"/>
    <n v="-0.49416433826621775"/>
    <n v="-0.49416433826621775"/>
    <n v="31.6"/>
    <n v="-0.69187082007771727"/>
    <n v="-0.69187082007771727"/>
    <n v="14.4"/>
    <n v="-1.0013909387891768"/>
    <n v="-1.0013909387891768"/>
    <n v="12.3"/>
    <n v="-1.0807728335661273"/>
    <n v="-1.0807728335661273"/>
    <n v="7.3"/>
    <n v="0.4302895509772347"/>
    <n v="0.4302895509772347"/>
    <n v="29.1"/>
    <n v="-0.25290857002908484"/>
    <n v="-0.25290857002908484"/>
    <n v="71"/>
    <n v="-1.9813714489861676"/>
    <n v="-1.9813714489861676"/>
    <n v="60.1"/>
    <n v="-1.9898422935196505"/>
    <n v="-1.9898422935196505"/>
    <n v="21.4"/>
    <n v="-0.63419851903225699"/>
    <n v="-0.63419851903225699"/>
    <n v="72.529600000000002"/>
    <n v="-0.23755870823719996"/>
    <n v="-0.23755870823719996"/>
    <n v="23.4"/>
    <n v="-1.1440665552698011"/>
    <n v="-1.1440665552698011"/>
    <n v="40.5"/>
    <n v="-1.2280380158989623"/>
    <n v="-1.2280380158989623"/>
    <n v="31.2"/>
    <n v="-2.8469973231730465"/>
    <n v="-2.8469973231730465"/>
    <n v="-0.56317332229060957"/>
    <n v="-1.5351374205126918"/>
    <n v="-1.3641651506447525"/>
    <n v="-1.1541586311493512"/>
    <n v="0.3649911259715457"/>
    <n v="0.26739400689843168"/>
    <n v="0.24019707826861841"/>
    <n v="0.243321182142026"/>
  </r>
  <r>
    <x v="8"/>
    <n v="13121004200"/>
    <n v="60.9"/>
    <n v="-0.85139530628317817"/>
    <n v="-0.85139530628317817"/>
    <n v="68.2"/>
    <n v="-0.49416433826621775"/>
    <n v="-0.49416433826621775"/>
    <n v="31.6"/>
    <n v="-0.69187082007771727"/>
    <n v="-0.69187082007771727"/>
    <n v="14.4"/>
    <n v="-1.0013909387891768"/>
    <n v="-1.0013909387891768"/>
    <n v="16.399999999999999"/>
    <n v="-2.5449559889375997"/>
    <n v="-2.5449559889375997"/>
    <n v="3.5"/>
    <n v="0.88398012253689384"/>
    <n v="0.88398012253689384"/>
    <n v="17.399999999999999"/>
    <n v="0.33491035954955184"/>
    <n v="0.33491035954955184"/>
    <n v="51.2"/>
    <n v="-1.0044257402727601"/>
    <n v="-1.0044257402727601"/>
    <n v="52.7"/>
    <n v="-1.3087603401128205"/>
    <n v="-1.3087603401128205"/>
    <n v="13.8"/>
    <n v="8.0924347451846682E-3"/>
    <n v="8.0924347451846682E-3"/>
    <n v="67.488100000000003"/>
    <n v="-0.71120057478091181"/>
    <n v="-0.71120057478091181"/>
    <n v="19.600000000000001"/>
    <n v="-0.75322444743464734"/>
    <n v="-0.75322444743464734"/>
    <n v="17.399999999999999"/>
    <n v="0.43087471736637295"/>
    <n v="0.43087471736637295"/>
    <n v="10.4"/>
    <n v="0.27367311916752729"/>
    <n v="0.27367311916752729"/>
    <n v="-0.62355527289534918"/>
    <n v="-0.7683645485467987"/>
    <n v="-0.18996929642041471"/>
    <n v="-0.52729637262085416"/>
    <n v="0.34734413720598045"/>
    <n v="0.44580068607419449"/>
    <n v="0.56835041924502716"/>
    <n v="0.4304449186206184"/>
  </r>
  <r>
    <x v="8"/>
    <n v="13121004300"/>
    <n v="60.9"/>
    <n v="-0.85139530628317817"/>
    <n v="-0.85139530628317817"/>
    <n v="68.2"/>
    <n v="-0.49416433826621775"/>
    <n v="-0.49416433826621775"/>
    <n v="31.6"/>
    <n v="-0.69187082007771727"/>
    <n v="-0.69187082007771727"/>
    <n v="14.4"/>
    <n v="-1.0013909387891768"/>
    <n v="-1.0013909387891768"/>
    <n v="16.2"/>
    <n v="-2.4735324203828939"/>
    <n v="-2.4735324203828939"/>
    <n v="6.4611999999999998"/>
    <n v="0.53043577503624584"/>
    <n v="0.53043577503624584"/>
    <n v="21.1"/>
    <n v="0.14901890318707689"/>
    <n v="0.14901890318707689"/>
    <n v="85.6"/>
    <n v="-2.7017455574314071"/>
    <n v="-2.7017455574314071"/>
    <n v="61"/>
    <n v="-2.0726765851502109"/>
    <n v="-2.0726765851502109"/>
    <n v="15.7"/>
    <n v="-0.15248030369917567"/>
    <n v="-0.15248030369917567"/>
    <n v="75.547899999999998"/>
    <n v="4.600635092949331E-2"/>
    <n v="4.600635092949331E-2"/>
    <n v="3.5"/>
    <n v="0.90271185155113742"/>
    <n v="0.90271185155113742"/>
    <n v="15.1"/>
    <n v="0.59604784665253174"/>
    <n v="0.59604784665253174"/>
    <n v="12.4"/>
    <n v="-2.639134644214328E-2"/>
    <n v="-2.639134644214328E-2"/>
    <n v="-0.69041416365369457"/>
    <n v="-1.6423008154269312"/>
    <n v="0.37959367567275482"/>
    <n v="-0.65104043446929027"/>
    <n v="0.32780422366767781"/>
    <n v="0.24246007129005154"/>
    <n v="0.72752658352495769"/>
    <n v="0.39350625960089569"/>
  </r>
  <r>
    <x v="8"/>
    <n v="13121004400"/>
    <n v="57"/>
    <n v="-1.2242033443263547"/>
    <n v="-1.2242033443263547"/>
    <n v="68.5"/>
    <n v="-0.46860979165189204"/>
    <n v="-0.46860979165189204"/>
    <n v="19.7"/>
    <n v="-1.2621311640067832"/>
    <n v="-1.2621311640067832"/>
    <n v="12.6"/>
    <n v="-1.0970707296983173"/>
    <n v="-1.0970707296983173"/>
    <n v="15.8"/>
    <n v="-2.3306852832734823"/>
    <n v="-2.3306852832734823"/>
    <n v="6.5"/>
    <n v="0.52580335551611035"/>
    <n v="0.52580335551611035"/>
    <n v="36.6"/>
    <n v="-0.62971557616923646"/>
    <n v="-0.62971557616923646"/>
    <n v="87.9"/>
    <n v="-2.8152291498577124"/>
    <n v="-2.8152291498577124"/>
    <n v="38.200000000000003"/>
    <n v="2.5792136157319328E-2"/>
    <n v="2.5792136157319328E-2"/>
    <n v="16.5"/>
    <n v="-0.22008987778101172"/>
    <n v="-0.22008987778101172"/>
    <n v="50.8"/>
    <n v="-2.279024205261547"/>
    <n v="-2.279024205261547"/>
    <n v="16"/>
    <n v="-0.38295297685397484"/>
    <n v="-0.38295297685397484"/>
    <n v="34.9"/>
    <n v="-0.8258773532891841"/>
    <n v="-0.8258773532891841"/>
    <n v="9.5"/>
    <n v="0.40870212869187911"/>
    <n v="0.40870212869187911"/>
    <n v="-0.92665893337285088"/>
    <n v="-1.0031756304938015"/>
    <n v="-0.76978810167820666"/>
    <n v="-0.89987422184828636"/>
    <n v="0.25876026673346347"/>
    <n v="0.39116669092980699"/>
    <n v="0.4063080500595353"/>
    <n v="0.31922724946272091"/>
  </r>
  <r>
    <x v="8"/>
    <n v="13121004800"/>
    <n v="70.599999999999994"/>
    <n v="7.5845198593440313E-2"/>
    <n v="7.5845198593440313E-2"/>
    <n v="81.900000000000006"/>
    <n v="0.67282662378799962"/>
    <n v="0.67282662378799962"/>
    <n v="30.9"/>
    <n v="-0.72541554619119186"/>
    <n v="-0.72541554619119186"/>
    <n v="55.6"/>
    <n v="1.1886131642422619"/>
    <n v="1.1886131642422619"/>
    <n v="12.827400000000001"/>
    <n v="-1.2691167838448871"/>
    <n v="-1.2691167838448871"/>
    <n v="2.4"/>
    <n v="1.0153116037778478"/>
    <n v="1.0153116037778478"/>
    <n v="79.599999999999994"/>
    <n v="-2.7900757447061051"/>
    <n v="-2.7900757447061051"/>
    <n v="100"/>
    <n v="-3.4122515274047944"/>
    <n v="3.1"/>
    <n v="57.4"/>
    <n v="-1.7413394186279689"/>
    <n v="-1.7413394186279689"/>
    <n v="14.7"/>
    <n v="-6.7968336096880688E-2"/>
    <n v="-6.7968336096880688E-2"/>
    <n v="79.5"/>
    <n v="0.41730061271019442"/>
    <n v="0.41730061271019442"/>
    <n v="14.3"/>
    <n v="-0.20810256019087964"/>
    <n v="-0.20810256019087964"/>
    <n v="33.4"/>
    <n v="-0.71815574723299347"/>
    <n v="-0.71815574723299347"/>
    <n v="30.5"/>
    <n v="-2.7419747602096618"/>
    <n v="-2.7419747602096618"/>
    <n v="-0.26171592633437635"/>
    <n v="0.4302307484250501"/>
    <n v="-0.81273311373083512"/>
    <n v="-0.21473943054672043"/>
    <n v="0.45309386572170252"/>
    <n v="0.7246804096880296"/>
    <n v="0.394306177345846"/>
    <n v="0.52374583451963486"/>
  </r>
  <r>
    <x v="8"/>
    <n v="13121004900"/>
    <n v="57"/>
    <n v="-1.2242033443263547"/>
    <n v="-1.2242033443263547"/>
    <n v="68.5"/>
    <n v="-0.46860979165189204"/>
    <n v="-0.46860979165189204"/>
    <n v="25.8"/>
    <n v="-0.96981283644650573"/>
    <n v="-0.96981283644650573"/>
    <n v="12.6"/>
    <n v="-1.0970707296983173"/>
    <n v="-1.0970707296983173"/>
    <n v="10.5"/>
    <n v="-0.437960716573773"/>
    <n v="-0.437960716573773"/>
    <n v="4.9000000000000004"/>
    <n v="0.71683096459386142"/>
    <n v="0.71683096459386142"/>
    <n v="47"/>
    <n v="-1.1522212913502465"/>
    <n v="-1.1522212913502465"/>
    <n v="26.3"/>
    <n v="0.22415749947288871"/>
    <n v="0.22415749947288871"/>
    <n v="33.6"/>
    <n v="0.44916740449129489"/>
    <n v="0.44916740449129489"/>
    <n v="7.9"/>
    <n v="0.50671304359872504"/>
    <n v="0.50671304359872504"/>
    <n v="50.8"/>
    <n v="-2.279024205261547"/>
    <n v="-2.279024205261547"/>
    <n v="12.8"/>
    <n v="-5.3822780782266169E-2"/>
    <n v="-5.3822780782266169E-2"/>
    <n v="28.3"/>
    <n v="-0.35190228664194556"/>
    <n v="-0.35190228664194556"/>
    <n v="12.5"/>
    <n v="-4.1394569722626756E-2"/>
    <n v="-4.1394569722626756E-2"/>
    <n v="-0.66186396363617539"/>
    <n v="0.39334598252096953"/>
    <n v="-0.68153596060209642"/>
    <n v="-0.31668464723910078"/>
    <n v="0.33614819159050696"/>
    <n v="0.71609835255258214"/>
    <n v="0.43097193797760136"/>
    <n v="0.4933143169030248"/>
  </r>
  <r>
    <x v="8"/>
    <n v="13121005000"/>
    <n v="57"/>
    <n v="-1.2242033443263547"/>
    <n v="-1.2242033443263547"/>
    <n v="68.5"/>
    <n v="-0.46860979165189204"/>
    <n v="-0.46860979165189204"/>
    <n v="25.9"/>
    <n v="-0.96502073271600941"/>
    <n v="-0.96502073271600941"/>
    <n v="12.7"/>
    <n v="-1.0917551857589207"/>
    <n v="-1.0917551857589207"/>
    <n v="5"/>
    <n v="1.5261874186806421"/>
    <n v="1.5261874186806421"/>
    <n v="3.4"/>
    <n v="0.89591934810425322"/>
    <n v="0.89591934810425322"/>
    <n v="14.9"/>
    <n v="0.46051269492960228"/>
    <n v="0.46051269492960228"/>
    <n v="17"/>
    <n v="0.68302593841403469"/>
    <n v="0.68302593841403469"/>
    <n v="43.7"/>
    <n v="-0.48041742380721647"/>
    <n v="-0.48041742380721647"/>
    <n v="7.5"/>
    <n v="0.54051783063964309"/>
    <n v="0.54051783063964309"/>
    <n v="50.8"/>
    <n v="-2.279024205261547"/>
    <n v="-2.279024205261547"/>
    <n v="13.8"/>
    <n v="-0.15667596705467515"/>
    <n v="-0.15667596705467515"/>
    <n v="30.9"/>
    <n v="-0.53861973713934241"/>
    <n v="-0.53861973713934241"/>
    <n v="9.5"/>
    <n v="0.40870212869187911"/>
    <n v="0.40870212869187911"/>
    <n v="-0.12385279896266851"/>
    <n v="0.24770878174882047"/>
    <n v="-0.64140444519092132"/>
    <n v="-0.17251615413492313"/>
    <n v="0.49338519509328543"/>
    <n v="0.68221263449425118"/>
    <n v="0.44218752080668811"/>
    <n v="0.53634984304152411"/>
  </r>
  <r>
    <x v="8"/>
    <n v="13121005200"/>
    <n v="57"/>
    <n v="-1.2242033443263547"/>
    <n v="-1.2242033443263547"/>
    <n v="68.5"/>
    <n v="-0.46860979165189204"/>
    <n v="-0.46860979165189204"/>
    <n v="25.8"/>
    <n v="-0.96981283644650573"/>
    <n v="-0.96981283644650573"/>
    <n v="12.6"/>
    <n v="-1.0970707296983173"/>
    <n v="-1.0970707296983173"/>
    <n v="9.1999999999999993"/>
    <n v="2.6292479031816276E-2"/>
    <n v="2.6292479031816276E-2"/>
    <n v="5.1849999999999996"/>
    <n v="0.68280417172688712"/>
    <n v="0.68280417172688712"/>
    <n v="30.1"/>
    <n v="-0.30314950418110503"/>
    <n v="-0.30314950418110503"/>
    <n v="24.7"/>
    <n v="0.3031026072477096"/>
    <n v="0.3031026072477096"/>
    <n v="29.1"/>
    <n v="0.86333886264409687"/>
    <n v="0.86333886264409687"/>
    <n v="10.1"/>
    <n v="0.32078671487367616"/>
    <n v="0.32078671487367616"/>
    <n v="50.8"/>
    <n v="-2.279024205261547"/>
    <n v="-2.279024205261547"/>
    <n v="7.3"/>
    <n v="0.51186974371598326"/>
    <n v="0.51186974371598326"/>
    <n v="14.6"/>
    <n v="0.63195504867126195"/>
    <n v="0.63195504867126195"/>
    <n v="8.1"/>
    <n v="0.61874725461864855"/>
    <n v="0.61874725461864855"/>
    <n v="-0.47910707936363878"/>
    <n v="0.4957427282551608"/>
    <n v="-0.12911303956391329"/>
    <n v="-3.7492463557463752E-2"/>
    <n v="0.38955999182695061"/>
    <n v="0.73992322173190628"/>
    <n v="0.58535796013774433"/>
    <n v="0.57665556754517111"/>
  </r>
  <r>
    <x v="8"/>
    <n v="13121005300"/>
    <n v="57"/>
    <n v="-1.2242033443263547"/>
    <n v="-1.2242033443263547"/>
    <n v="68.5"/>
    <n v="-0.46860979165189204"/>
    <n v="-0.46860979165189204"/>
    <n v="25.7"/>
    <n v="-0.97460494017700205"/>
    <n v="-0.97460494017700205"/>
    <n v="12.6"/>
    <n v="-1.0970707296983173"/>
    <n v="-1.0970707296983173"/>
    <n v="7.8"/>
    <n v="0.52625745891475817"/>
    <n v="0.52625745891475817"/>
    <n v="7"/>
    <n v="0.46610722767931306"/>
    <n v="0.46610722767931306"/>
    <n v="21.1"/>
    <n v="0.14901890318707689"/>
    <n v="0.14901890318707689"/>
    <n v="16.600000000000001"/>
    <n v="0.70276221535773975"/>
    <n v="0.70276221535773975"/>
    <n v="34.1"/>
    <n v="0.403148353585428"/>
    <n v="0.403148353585428"/>
    <n v="6.3"/>
    <n v="0.64193219176239702"/>
    <n v="0.64193219176239702"/>
    <n v="50.8"/>
    <n v="-2.279024205261547"/>
    <n v="-2.279024205261547"/>
    <n v="5.5"/>
    <n v="0.69700547900631948"/>
    <n v="0.69700547900631948"/>
    <n v="13.6"/>
    <n v="0.70376945270872238"/>
    <n v="0.70376945270872238"/>
    <n v="9.4"/>
    <n v="0.42370535197236259"/>
    <n v="0.42370535197236259"/>
    <n v="-0.374729316581774"/>
    <n v="0.58261425356852159"/>
    <n v="-0.11363598039353567"/>
    <n v="3.1416318864403971E-2"/>
    <n v="0.42006502170324311"/>
    <n v="0.76013580477015874"/>
    <n v="0.58968334474626349"/>
    <n v="0.59722542745863727"/>
  </r>
  <r>
    <x v="8"/>
    <n v="13121005501"/>
    <n v="57"/>
    <n v="-1.2242033443263547"/>
    <n v="-1.2242033443263547"/>
    <n v="68.5"/>
    <n v="-0.46860979165189204"/>
    <n v="-0.46860979165189204"/>
    <n v="20.2"/>
    <n v="-1.2381706453543013"/>
    <n v="-1.2381706453543013"/>
    <n v="12.6"/>
    <n v="-1.0970707296983173"/>
    <n v="-1.0970707296983173"/>
    <n v="11.5"/>
    <n v="-0.79507855934730309"/>
    <n v="-0.79507855934730309"/>
    <n v="6.6"/>
    <n v="0.51386412994875086"/>
    <n v="0.51386412994875086"/>
    <n v="43.5"/>
    <n v="-0.97637802181817579"/>
    <n v="-0.97637802181817579"/>
    <n v="52.7"/>
    <n v="-1.0784367788116547"/>
    <n v="-1.0784367788116547"/>
    <n v="51.8"/>
    <n v="-1.2259260484822596"/>
    <n v="-1.2259260484822596"/>
    <n v="19.7"/>
    <n v="-0.49052817410835559"/>
    <n v="-0.49052817410835559"/>
    <n v="50.8"/>
    <n v="-2.279024205261547"/>
    <n v="-2.279024205261547"/>
    <n v="24.3"/>
    <n v="-1.2366344229149695"/>
    <n v="-1.2366344229149695"/>
    <n v="40.799999999999997"/>
    <n v="-1.2495823371102004"/>
    <n v="-1.2495823371102004"/>
    <n v="24.7"/>
    <n v="-1.8717878099416172"/>
    <n v="-1.8717878099416172"/>
    <n v="-0.75509242317822767"/>
    <n v="-0.93163033380075666"/>
    <n v="-1.6592571938070835"/>
    <n v="-1.1153266502620227"/>
    <n v="0.30890161274215139"/>
    <n v="0.40781328767354075"/>
    <n v="0.15772749748199399"/>
    <n v="0.25491285999412605"/>
  </r>
  <r>
    <x v="8"/>
    <n v="13121005502"/>
    <n v="71.7"/>
    <n v="0.18099618368254225"/>
    <n v="0.18099618368254225"/>
    <n v="74.8"/>
    <n v="6.8035687248952065E-2"/>
    <n v="6.8035687248952065E-2"/>
    <n v="13.6"/>
    <n v="-1.5544494915670604"/>
    <n v="-1.5544494915670604"/>
    <n v="11.8"/>
    <n v="-1.139595081213491"/>
    <n v="-1.139595081213491"/>
    <n v="11.4"/>
    <n v="-0.75936677506995021"/>
    <n v="-0.75936677506995021"/>
    <n v="1.1000000000000001"/>
    <n v="1.1705215361535206"/>
    <n v="1.1705215361535206"/>
    <n v="54"/>
    <n v="-1.503907830414388"/>
    <n v="-1.503907830414388"/>
    <n v="72.400000000000006"/>
    <n v="-2.050448418289136"/>
    <n v="-2.050448418289136"/>
    <n v="59.4"/>
    <n v="-1.9254156222514365"/>
    <n v="-1.9254156222514365"/>
    <n v="15.9"/>
    <n v="-0.16938269721963475"/>
    <n v="-0.16938269721963475"/>
    <n v="74.5"/>
    <n v="-5.2442386936450369E-2"/>
    <n v="-5.2442386936450369E-2"/>
    <n v="17.7"/>
    <n v="-0.55780339351706998"/>
    <n v="-0.55780339351706998"/>
    <n v="27.6"/>
    <n v="-0.30163220381572331"/>
    <n v="-0.30163220381572331"/>
    <n v="19.899999999999999"/>
    <n v="-1.1516330924784077"/>
    <n v="-1.1516330924784077"/>
    <n v="-0.50539511016855354"/>
    <n v="-1.3817489125867357"/>
    <n v="-0.51587776918691286"/>
    <n v="-0.80100726398073407"/>
    <n v="0.381877156482331"/>
    <n v="0.30308323812101495"/>
    <n v="0.47726854920938977"/>
    <n v="0.34873988053717087"/>
  </r>
  <r>
    <x v="8"/>
    <n v="13121005700"/>
    <n v="71.900000000000006"/>
    <n v="0.20011454460783362"/>
    <n v="0.20011454460783362"/>
    <n v="74.8"/>
    <n v="6.8035687248952065E-2"/>
    <n v="6.8035687248952065E-2"/>
    <n v="11.3"/>
    <n v="-1.6646678773684762"/>
    <n v="-1.6646678773684762"/>
    <n v="7.3"/>
    <n v="-1.3787945584863421"/>
    <n v="-1.3787945584863421"/>
    <n v="14.9"/>
    <n v="-2.0092792247773055"/>
    <n v="-2.0092792247773055"/>
    <n v="16.5"/>
    <n v="-0.6681192012198347"/>
    <n v="-0.6681192012198347"/>
    <n v="87"/>
    <n v="-3.161858657431055"/>
    <n v="-3.1"/>
    <n v="80.2"/>
    <n v="-2.4353058186913872"/>
    <n v="-2.4353058186913872"/>
    <n v="50.8"/>
    <n v="-1.1338879466705258"/>
    <n v="-1.1338879466705258"/>
    <n v="23"/>
    <n v="-0.76941766719592908"/>
    <n v="-0.76941766719592908"/>
    <n v="74.7"/>
    <n v="-3.365266695058431E-2"/>
    <n v="-3.365266695058431E-2"/>
    <n v="25.8"/>
    <n v="-1.390914202323583"/>
    <n v="-1.390914202323583"/>
    <n v="39.200000000000003"/>
    <n v="-1.1346792906502641"/>
    <n v="-1.1346792906502641"/>
    <n v="23.5"/>
    <n v="-1.691749130575815"/>
    <n v="-1.691749130575815"/>
    <n v="-1.2218158042850245"/>
    <n v="-1.4462038108526141"/>
    <n v="-1.0627488226250617"/>
    <n v="-1.2435894792542335"/>
    <n v="0.17249889337767016"/>
    <n v="0.28808637949879379"/>
    <n v="0.32443411139103745"/>
    <n v="0.21662531039961475"/>
  </r>
  <r>
    <x v="8"/>
    <n v="13121005800"/>
    <n v="71.900000000000006"/>
    <n v="0.20011454460783362"/>
    <n v="0.20011454460783362"/>
    <n v="74.8"/>
    <n v="6.8035687248952065E-2"/>
    <n v="6.8035687248952065E-2"/>
    <n v="11.3"/>
    <n v="-1.6646678773684762"/>
    <n v="-1.6646678773684762"/>
    <n v="7.3"/>
    <n v="-1.3787945584863421"/>
    <n v="-1.3787945584863421"/>
    <n v="14.6"/>
    <n v="-1.9021438719452459"/>
    <n v="-1.9021438719452459"/>
    <n v="9.9"/>
    <n v="0.11986968622588895"/>
    <n v="0.11986968622588895"/>
    <n v="62"/>
    <n v="-1.9058353036305498"/>
    <n v="-1.9058353036305498"/>
    <n v="75.900000000000006"/>
    <n v="-2.2231408415465563"/>
    <n v="-2.2231408415465563"/>
    <n v="61.6"/>
    <n v="-2.1278994462372509"/>
    <n v="-2.1278994462372509"/>
    <n v="28.5"/>
    <n v="-1.2342334890085513"/>
    <n v="-1.2342334890085513"/>
    <n v="74.7"/>
    <n v="-3.365266695058431E-2"/>
    <n v="-3.365266695058431E-2"/>
    <n v="30.8"/>
    <n v="-1.9051801336856276"/>
    <n v="-1.9051801336856276"/>
    <n v="37.799999999999997"/>
    <n v="-1.0341391249978191"/>
    <n v="-1.0341391249978191"/>
    <n v="23.3"/>
    <n v="-1.6617426840148479"/>
    <n v="-1.6617426840148479"/>
    <n v="-0.92334595619256277"/>
    <n v="-1.8617579255974528"/>
    <n v="-1.1586786524122197"/>
    <n v="-1.3145941780674117"/>
    <n v="0.25972850426960775"/>
    <n v="0.19139851749948678"/>
    <n v="0.29762453441058623"/>
    <n v="0.19542980154788034"/>
  </r>
  <r>
    <x v="8"/>
    <n v="13121006000"/>
    <n v="60.9"/>
    <n v="-0.85139530628317817"/>
    <n v="-0.85139530628317817"/>
    <n v="68.2"/>
    <n v="-0.49416433826621775"/>
    <n v="-0.49416433826621775"/>
    <n v="14.8"/>
    <n v="-1.4969442468011043"/>
    <n v="-1.4969442468011043"/>
    <n v="14.4"/>
    <n v="-1.0013909387891768"/>
    <n v="-1.0013909387891768"/>
    <n v="14.6"/>
    <n v="-1.9021438719452459"/>
    <n v="-1.9021438719452459"/>
    <n v="4"/>
    <n v="0.8242839947000965"/>
    <n v="0.8242839947000965"/>
    <n v="61.1"/>
    <n v="-1.8606184628937317"/>
    <n v="-1.8606184628937317"/>
    <n v="58.4"/>
    <n v="-1.3596787252594535"/>
    <n v="-1.3596787252594535"/>
    <n v="58"/>
    <n v="-1.7965622797150094"/>
    <n v="-1.7965622797150094"/>
    <n v="25.2"/>
    <n v="-0.95534399592097796"/>
    <n v="-0.95534399592097796"/>
    <n v="66.741600000000005"/>
    <n v="-0.7813332046281557"/>
    <n v="-0.7813332046281557"/>
    <n v="23.8"/>
    <n v="-1.1852078297787649"/>
    <n v="-1.1852078297787649"/>
    <n v="37.200000000000003"/>
    <n v="-0.99105048257534323"/>
    <n v="-0.99105048257534323"/>
    <n v="16.100000000000001"/>
    <n v="-0.58151060782003405"/>
    <n v="-0.58151060782003405"/>
    <n v="-0.96891045289693678"/>
    <n v="-1.3705283336318137"/>
    <n v="-0.88477553120057451"/>
    <n v="-1.0747381059097749"/>
    <n v="0.24641200565706364"/>
    <n v="0.30569395415305806"/>
    <n v="0.37417243228137448"/>
    <n v="0.26702888703848576"/>
  </r>
  <r>
    <x v="8"/>
    <n v="13121006100"/>
    <n v="66.2"/>
    <n v="-0.34475874176296334"/>
    <n v="-0.34475874176296334"/>
    <n v="71.400000000000006"/>
    <n v="-0.22158250771340765"/>
    <n v="-0.22158250771340765"/>
    <n v="13.5"/>
    <n v="-1.5592415952975569"/>
    <n v="-1.5592415952975569"/>
    <n v="11.3"/>
    <n v="-1.1661728009104744"/>
    <n v="-1.1661728009104744"/>
    <n v="14"/>
    <n v="-1.6878731662811282"/>
    <n v="-1.6878731662811282"/>
    <n v="15.471399999999999"/>
    <n v="-0.54531232703397525"/>
    <n v="-0.54531232703397525"/>
    <n v="61.8"/>
    <n v="-1.8957871168001457"/>
    <n v="-1.8957871168001457"/>
    <n v="50.1"/>
    <n v="-0.9501509786775707"/>
    <n v="-0.9501509786775707"/>
    <n v="56.6"/>
    <n v="-1.6677089371785823"/>
    <n v="-1.6677089371785823"/>
    <n v="28.9"/>
    <n v="-1.2680382760494693"/>
    <n v="-1.2680382760494693"/>
    <n v="74.7"/>
    <n v="-3.365266695058431E-2"/>
    <n v="-3.365266695058431E-2"/>
    <n v="27.2"/>
    <n v="-1.5349086631049553"/>
    <n v="-1.5349086631049553"/>
    <n v="26.5"/>
    <n v="-0.22263635937451678"/>
    <n v="-0.22263635937451678"/>
    <n v="15.5"/>
    <n v="-0.49149126813713262"/>
    <n v="-0.49149126813713262"/>
    <n v="-1.0601040365428074"/>
    <n v="-1.295299397301874"/>
    <n v="-0.57067223939179734"/>
    <n v="-0.97535855774549296"/>
    <n v="0.21976013154612706"/>
    <n v="0.32319763118604838"/>
    <n v="0.46195510009434143"/>
    <n v="0.29669453069313451"/>
  </r>
  <r>
    <x v="8"/>
    <n v="13121006200"/>
    <n v="69.7"/>
    <n v="-1.0187425570368877E-2"/>
    <n v="-1.0187425570368877E-2"/>
    <n v="73.5"/>
    <n v="-4.2700681413126683E-2"/>
    <n v="-4.2700681413126683E-2"/>
    <n v="17.2"/>
    <n v="-1.3819337572691919"/>
    <n v="-1.3819337572691919"/>
    <n v="8.9"/>
    <n v="-1.2937458554559953"/>
    <n v="-1.2937458554559953"/>
    <n v="12.9"/>
    <n v="-1.2950435392302453"/>
    <n v="-1.2950435392302453"/>
    <n v="1.4"/>
    <n v="1.1347038594514423"/>
    <n v="1.1347038594514423"/>
    <n v="75.900000000000006"/>
    <n v="-2.6041842883436312"/>
    <n v="-2.6041842883436312"/>
    <n v="76.5"/>
    <n v="-2.2527452569621138"/>
    <n v="-2.2527452569621138"/>
    <n v="75.8"/>
    <n v="-3.4348404919638704"/>
    <n v="-3.1"/>
    <n v="25.2"/>
    <n v="-0.95534399592097796"/>
    <n v="-0.95534399592097796"/>
    <n v="74.7"/>
    <n v="-3.365266695058431E-2"/>
    <n v="-3.365266695058431E-2"/>
    <n v="36.1"/>
    <n v="-2.4503020209293958"/>
    <n v="-2.4503020209293958"/>
    <n v="35.299999999999997"/>
    <n v="-0.85460311490416807"/>
    <n v="-0.85460311490416807"/>
    <n v="29"/>
    <n v="-2.5169264110024092"/>
    <n v="-2.5169264110024092"/>
    <n v="-0.78472738397587372"/>
    <n v="-2.1026964176276972"/>
    <n v="-1.4638710534466393"/>
    <n v="-1.4504316183500701"/>
    <n v="0.30024061694744153"/>
    <n v="0.13533884478503017"/>
    <n v="0.21233219950772214"/>
    <n v="0.15488116580923159"/>
  </r>
  <r>
    <x v="8"/>
    <n v="13121006300"/>
    <n v="71.900000000000006"/>
    <n v="0.20011454460783362"/>
    <n v="0.20011454460783362"/>
    <n v="74.8"/>
    <n v="6.8035687248952065E-2"/>
    <n v="6.8035687248952065E-2"/>
    <n v="11.3"/>
    <n v="-1.6646678773684762"/>
    <n v="-1.6646678773684762"/>
    <n v="7.3"/>
    <n v="-1.3787945584863421"/>
    <n v="-1.3787945584863421"/>
    <n v="14.4"/>
    <n v="-1.8307203033905401"/>
    <n v="-1.8307203033905401"/>
    <n v="5"/>
    <n v="0.70489173902650204"/>
    <n v="0.70489173902650204"/>
    <n v="76.3"/>
    <n v="-2.6242806620044385"/>
    <n v="-2.6242806620044385"/>
    <n v="73.900000000000006"/>
    <n v="-2.1244594568280304"/>
    <n v="-2.1244594568280304"/>
    <n v="56.3"/>
    <n v="-1.6400975066350616"/>
    <n v="-1.6400975066350616"/>
    <n v="36.1"/>
    <n v="-1.8765244427859933"/>
    <n v="-1.8765244427859933"/>
    <n v="74.7"/>
    <n v="-3.365266695058431E-2"/>
    <n v="-3.365266695058431E-2"/>
    <n v="18.899999999999999"/>
    <n v="-0.68122721704396072"/>
    <n v="-0.68122721704396072"/>
    <n v="27.1"/>
    <n v="-0.26572500179699315"/>
    <n v="-0.26572500179699315"/>
    <n v="34.200000000000003"/>
    <n v="-3.297094021587553"/>
    <n v="-3.1"/>
    <n v="-0.93220306148092991"/>
    <n v="-1.8803604687496953"/>
    <n v="-1.0201512214478845"/>
    <n v="-1.2775715838928365"/>
    <n v="0.25713996189968019"/>
    <n v="0.18707022411645868"/>
    <n v="0.3363388929430941"/>
    <n v="0.20648136201722408"/>
  </r>
  <r>
    <x v="8"/>
    <n v="13121006400"/>
    <n v="57"/>
    <n v="-1.2242033443263547"/>
    <n v="-1.2242033443263547"/>
    <n v="68.5"/>
    <n v="-0.46860979165189204"/>
    <n v="-0.46860979165189204"/>
    <n v="3.2"/>
    <n v="-2.0528282795386805"/>
    <n v="-2.0528282795386805"/>
    <n v="12.6"/>
    <n v="-1.0970707296983173"/>
    <n v="-1.0970707296983173"/>
    <n v="13.3"/>
    <n v="-1.4378906763396573"/>
    <n v="-1.4378906763396573"/>
    <n v="10.1"/>
    <n v="9.5991235091170135E-2"/>
    <n v="9.5991235091170135E-2"/>
    <n v="68.5"/>
    <n v="-2.2324013756186813"/>
    <n v="-2.2324013756186813"/>
    <n v="60.2"/>
    <n v="-1.4484919715061271"/>
    <n v="-1.4484919715061271"/>
    <n v="47.6"/>
    <n v="-0.83936602087297818"/>
    <n v="-0.83936602087297818"/>
    <n v="42.7"/>
    <n v="-2.4343034289611403"/>
    <n v="-2.4343034289611403"/>
    <n v="50.8"/>
    <n v="-2.279024205261547"/>
    <n v="-2.279024205261547"/>
    <n v="31.3"/>
    <n v="-1.9566067268218321"/>
    <n v="-1.9566067268218321"/>
    <n v="47.7"/>
    <n v="-1.7451017249686775"/>
    <n v="-1.7451017249686775"/>
    <n v="14.5"/>
    <n v="-0.34145903533229732"/>
    <n v="-0.34145903533229732"/>
    <n v="-1.2024304231546306"/>
    <n v="-1.5740538071134154"/>
    <n v="-1.5805479230960886"/>
    <n v="-1.4523440511213781"/>
    <n v="0.17816438777786944"/>
    <n v="0.25833924824329751"/>
    <n v="0.17972443270937286"/>
    <n v="0.15431028829816351"/>
  </r>
  <r>
    <x v="8"/>
    <n v="13121006500"/>
    <n v="71.900000000000006"/>
    <n v="0.20011454460783362"/>
    <n v="0.20011454460783362"/>
    <n v="74.8"/>
    <n v="6.8035687248952065E-2"/>
    <n v="6.8035687248952065E-2"/>
    <n v="14.8"/>
    <n v="-1.4969442468011043"/>
    <n v="-1.4969442468011043"/>
    <n v="7.3"/>
    <n v="-1.3787945584863421"/>
    <n v="-1.3787945584863421"/>
    <n v="15"/>
    <n v="-2.0449910090546584"/>
    <n v="-2.0449910090546584"/>
    <n v="5.2"/>
    <n v="0.68101328789178317"/>
    <n v="0.68101328789178317"/>
    <n v="28.5"/>
    <n v="-0.22276400953787262"/>
    <n v="-0.22276400953787262"/>
    <n v="46.8"/>
    <n v="-0.7873266938920026"/>
    <n v="-0.7873266938920026"/>
    <n v="40.200000000000003"/>
    <n v="-0.15828406746614823"/>
    <n v="-0.15828406746614823"/>
    <n v="22"/>
    <n v="-0.68490569959363412"/>
    <n v="-0.68490569959363412"/>
    <n v="74.7"/>
    <n v="-3.365266695058431E-2"/>
    <n v="-3.365266695058431E-2"/>
    <n v="30.6"/>
    <n v="-1.8846094964311462"/>
    <n v="-1.8846094964311462"/>
    <n v="31.4"/>
    <n v="-0.57452693915807262"/>
    <n v="-0.57452693915807262"/>
    <n v="20.100000000000001"/>
    <n v="-1.1816395390393752"/>
    <n v="-1.1816395390393752"/>
    <n v="-0.59919004344734417"/>
    <n v="-0.54350548698392831"/>
    <n v="-0.91860716039479451"/>
    <n v="-0.68710089694202237"/>
    <n v="0.35446502227234683"/>
    <n v="0.49811912341426062"/>
    <n v="0.36471748308289331"/>
    <n v="0.38274190365947486"/>
  </r>
  <r>
    <x v="8"/>
    <n v="13121006601"/>
    <n v="71.900000000000006"/>
    <n v="0.20011454460783362"/>
    <n v="0.20011454460783362"/>
    <n v="74.8"/>
    <n v="6.8035687248952065E-2"/>
    <n v="6.8035687248952065E-2"/>
    <n v="14.8"/>
    <n v="-1.4969442468011043"/>
    <n v="-1.4969442468011043"/>
    <n v="7.3"/>
    <n v="-1.3787945584863421"/>
    <n v="-1.3787945584863421"/>
    <n v="10.5"/>
    <n v="-0.437960716573773"/>
    <n v="-0.437960716573773"/>
    <n v="2.6"/>
    <n v="0.99143315264312892"/>
    <n v="0.99143315264312892"/>
    <n v="34.4"/>
    <n v="-0.51918552103479176"/>
    <n v="-0.51918552103479176"/>
    <n v="48.3"/>
    <n v="-0.86133773243089706"/>
    <n v="-0.86133773243089706"/>
    <n v="43.8"/>
    <n v="-0.48962123398838936"/>
    <n v="-0.48962123398838936"/>
    <n v="29.2"/>
    <n v="-1.2933918663301578"/>
    <n v="-1.2933918663301578"/>
    <n v="74.7"/>
    <n v="-3.365266695058431E-2"/>
    <n v="-3.365266695058431E-2"/>
    <n v="20"/>
    <n v="-0.79436572194361077"/>
    <n v="-0.79436572194361077"/>
    <n v="41.2"/>
    <n v="-1.2783080987251849"/>
    <n v="-1.2783080987251849"/>
    <n v="17.399999999999999"/>
    <n v="-0.77655251046631946"/>
    <n v="-0.77655251046631946"/>
    <n v="-0.36761452262801381"/>
    <n v="-0.88145027758314809"/>
    <n v="-0.72071974952142492"/>
    <n v="-0.65659484991086225"/>
    <n v="0.42214436309108921"/>
    <n v="0.41948878835692283"/>
    <n v="0.42002121693755301"/>
    <n v="0.39184821916658857"/>
  </r>
  <r>
    <x v="8"/>
    <n v="13121006602"/>
    <n v="71.900000000000006"/>
    <n v="0.20011454460783362"/>
    <n v="0.20011454460783362"/>
    <n v="74.8"/>
    <n v="6.8035687248952065E-2"/>
    <n v="6.8035687248952065E-2"/>
    <n v="12"/>
    <n v="-1.631123151255002"/>
    <n v="-1.631123151255002"/>
    <n v="7.3"/>
    <n v="-1.3787945584863421"/>
    <n v="-1.3787945584863421"/>
    <n v="13.8"/>
    <n v="-1.6164495977264224"/>
    <n v="-1.6164495977264224"/>
    <n v="13.3"/>
    <n v="-0.28606398306433239"/>
    <n v="-0.28606398306433239"/>
    <n v="66.099999999999994"/>
    <n v="-2.1118231336538322"/>
    <n v="-2.1118231336538322"/>
    <n v="86.8"/>
    <n v="-2.7609543882625229"/>
    <n v="-2.7609543882625229"/>
    <n v="65.7"/>
    <n v="-2.5052556636653596"/>
    <n v="-2.5052556636653596"/>
    <n v="36.200000000000003"/>
    <n v="-1.8849756395462229"/>
    <n v="-1.8849756395462229"/>
    <n v="74.7"/>
    <n v="-3.365266695058431E-2"/>
    <n v="-3.365266695058431E-2"/>
    <n v="29.7"/>
    <n v="-1.7920416287859775"/>
    <n v="-1.7920416287859775"/>
    <n v="31.3"/>
    <n v="-0.56734549875432672"/>
    <n v="-0.56734549875432672"/>
    <n v="33.5"/>
    <n v="-3.1920714586241679"/>
    <n v="-3.1"/>
    <n v="-0.96515774176130642"/>
    <n v="-2.3837285638247017"/>
    <n v="-1.3732599486227222"/>
    <n v="-1.5740487514029102"/>
    <n v="0.24750875809032608"/>
    <n v="6.9950496060461248E-2"/>
    <n v="0.23765534868301386"/>
    <n v="0.11798039611874432"/>
  </r>
  <r>
    <x v="8"/>
    <n v="13121006700"/>
    <n v="71.900000000000006"/>
    <n v="0.20011454460783362"/>
    <n v="0.20011454460783362"/>
    <n v="74.8"/>
    <n v="6.8035687248952065E-2"/>
    <n v="6.8035687248952065E-2"/>
    <n v="13.7"/>
    <n v="-1.5496573878365643"/>
    <n v="-1.5496573878365643"/>
    <n v="11.8"/>
    <n v="-1.139595081213491"/>
    <n v="-1.139595081213491"/>
    <n v="14.6"/>
    <n v="-1.9021438719452459"/>
    <n v="-1.9021438719452459"/>
    <n v="6.8"/>
    <n v="0.48998567881403199"/>
    <n v="0.48998567881403199"/>
    <n v="50.3"/>
    <n v="-1.3180163740519131"/>
    <n v="-1.3180163740519131"/>
    <n v="72.3"/>
    <n v="-2.0455143490532093"/>
    <n v="-2.0455143490532093"/>
    <n v="46.4"/>
    <n v="-0.7289202986988973"/>
    <n v="-0.7289202986988973"/>
    <n v="23.7"/>
    <n v="-0.82857604451753541"/>
    <n v="-0.82857604451753541"/>
    <n v="74.7"/>
    <n v="-3.365266695058431E-2"/>
    <n v="-3.365266695058431E-2"/>
    <n v="25.4"/>
    <n v="-1.3497729278146191"/>
    <n v="-1.3497729278146191"/>
    <n v="27.9"/>
    <n v="-0.32317652502696126"/>
    <n v="-0.32317652502696126"/>
    <n v="14.2"/>
    <n v="-0.29644936549084666"/>
    <n v="-0.29644936549084666"/>
    <n v="-0.73589668633948535"/>
    <n v="-1.2010035640898806"/>
    <n v="-0.50076287132075281"/>
    <n v="-0.81255437391670637"/>
    <n v="0.31451168245582245"/>
    <n v="0.34513764377456319"/>
    <n v="0.48149272034357776"/>
    <n v="0.34529296962915035"/>
  </r>
  <r>
    <x v="8"/>
    <n v="13121006801"/>
    <n v="71.900000000000006"/>
    <n v="0.20011454460783362"/>
    <n v="0.20011454460783362"/>
    <n v="74.8"/>
    <n v="6.8035687248952065E-2"/>
    <n v="6.8035687248952065E-2"/>
    <n v="3.2"/>
    <n v="-2.0528282795386805"/>
    <n v="-2.0528282795386805"/>
    <n v="11.8"/>
    <n v="-1.139595081213491"/>
    <n v="-1.139595081213491"/>
    <n v="10.631500000000001"/>
    <n v="-0.48492171289849251"/>
    <n v="-0.48492171289849251"/>
    <n v="17.171199999999999"/>
    <n v="-0.74825528322795121"/>
    <n v="-0.74825528322795121"/>
    <n v="49.597000000000001"/>
    <n v="-1.2826969973430431"/>
    <n v="-1.2826969973430431"/>
    <n v="59.304000000000002"/>
    <n v="-1.4042827111522274"/>
    <n v="-1.4042827111522274"/>
    <n v="53.055599999999998"/>
    <n v="-1.3414890891170728"/>
    <n v="-1.3414890891170728"/>
    <n v="30.429600000000001"/>
    <n v="-1.3973077816939399"/>
    <n v="-1.3973077816939399"/>
    <n v="74.7"/>
    <n v="-3.365266695058431E-2"/>
    <n v="-3.365266695058431E-2"/>
    <n v="24.1"/>
    <n v="-1.2160637856604877"/>
    <n v="-1.2160637856604877"/>
    <n v="43.596600000000002"/>
    <n v="-1.4504184994413625"/>
    <n v="-1.4504184994413625"/>
    <n v="16.816199999999998"/>
    <n v="-0.6889636929548566"/>
    <n v="-0.6889636929548566"/>
    <n v="-0.7771638746235533"/>
    <n v="-1.3810265273210802"/>
    <n v="-0.84727466125182271"/>
    <n v="-1.001821687732152"/>
    <n v="0.30245109811328469"/>
    <n v="0.30325131704117897"/>
    <n v="0.38465282677342788"/>
    <n v="0.28879506044324832"/>
  </r>
  <r>
    <x v="8"/>
    <n v="13121006802"/>
    <n v="71.2"/>
    <n v="0.13320028136931447"/>
    <n v="0.13320028136931447"/>
    <n v="73.2"/>
    <n v="-6.8255228027452361E-2"/>
    <n v="-6.8255228027452361E-2"/>
    <n v="8.8000000000000007"/>
    <n v="-1.7844704706308852"/>
    <n v="-1.7844704706308852"/>
    <n v="10.4"/>
    <n v="-1.2140126963650448"/>
    <n v="-1.2140126963650448"/>
    <n v="16.2"/>
    <n v="-2.4735324203828939"/>
    <n v="-2.4735324203828939"/>
    <n v="6.5"/>
    <n v="0.52580335551611035"/>
    <n v="0.52580335551611035"/>
    <n v="93.4"/>
    <n v="-3.4834006360039846"/>
    <n v="-3.1"/>
    <n v="95.2"/>
    <n v="-3.1754162040803324"/>
    <n v="3.1"/>
    <n v="42.1"/>
    <n v="-0.33315646090844231"/>
    <n v="-0.33315646090844231"/>
    <n v="48.3"/>
    <n v="-2.9075704475339919"/>
    <n v="-2.9075704475339919"/>
    <n v="70.2"/>
    <n v="-0.45642136663256461"/>
    <n v="-0.45642136663256461"/>
    <n v="28.6"/>
    <n v="-1.6789031238863283"/>
    <n v="-1.6789031238863283"/>
    <n v="42.7"/>
    <n v="-1.3860297047813754"/>
    <n v="-1.3860297047813754"/>
    <n v="48.8"/>
    <n v="-5.4875646205381479"/>
    <n v="-3.1"/>
    <n v="-1.1401810255029787"/>
    <n v="-4.6908969480811358E-2"/>
    <n v="-1.6553385488250671"/>
    <n v="-0.94747618126961919"/>
    <n v="0.19635714919117289"/>
    <n v="0.61366329407699183"/>
    <n v="0.15882264395038156"/>
    <n v="0.30501765813793519"/>
  </r>
  <r>
    <x v="8"/>
    <n v="13121006900"/>
    <n v="57"/>
    <n v="-1.2242033443263547"/>
    <n v="-1.2242033443263547"/>
    <n v="68.5"/>
    <n v="-0.46860979165189204"/>
    <n v="-0.46860979165189204"/>
    <n v="12.7"/>
    <n v="-1.5975784251415277"/>
    <n v="-1.5975784251415277"/>
    <n v="12.6"/>
    <n v="-1.0970707296983173"/>
    <n v="-1.0970707296983173"/>
    <n v="6.7"/>
    <n v="0.91908708596564104"/>
    <n v="0.91908708596564104"/>
    <n v="33.1"/>
    <n v="-2.6500306454015035"/>
    <n v="-2.6500306454015035"/>
    <n v="41.2"/>
    <n v="-0.86082387326852949"/>
    <n v="-0.86082387326852949"/>
    <n v="46.2"/>
    <n v="-0.75772227847644513"/>
    <n v="-0.75772227847644513"/>
    <n v="42.2"/>
    <n v="-0.34236027108961581"/>
    <n v="-0.34236027108961581"/>
    <n v="25.2"/>
    <n v="-0.95534399592097796"/>
    <n v="-0.95534399592097796"/>
    <n v="50.8"/>
    <n v="-2.279024205261547"/>
    <n v="-2.279024205261547"/>
    <n v="20.8"/>
    <n v="-0.87664827096153797"/>
    <n v="-0.87664827096153797"/>
    <n v="40.200000000000003"/>
    <n v="-1.2064936946877245"/>
    <n v="-1.2064936946877245"/>
    <n v="18.7"/>
    <n v="-0.97159441311260542"/>
    <n v="-0.97159441311260542"/>
    <n v="-0.99703281764606899"/>
    <n v="-0.68514218182901299"/>
    <n v="-1.3334401460058536"/>
    <n v="-1.0052050484936452"/>
    <n v="0.23819307516842009"/>
    <n v="0.46516421160060106"/>
    <n v="0.24878381691830539"/>
    <n v="0.28778509836795629"/>
  </r>
  <r>
    <x v="8"/>
    <n v="13121007001"/>
    <n v="70.7"/>
    <n v="8.5404379056086679E-2"/>
    <n v="8.5404379056086679E-2"/>
    <n v="72.099999999999994"/>
    <n v="-0.16195523227998149"/>
    <n v="-0.16195523227998149"/>
    <n v="15.7"/>
    <n v="-1.4538153132266372"/>
    <n v="-1.4538153132266372"/>
    <n v="9.6999999999999993"/>
    <n v="-1.2512215039408217"/>
    <n v="-1.2512215039408217"/>
    <n v="13.4"/>
    <n v="-1.4736024606170102"/>
    <n v="-1.4736024606170102"/>
    <n v="11"/>
    <n v="-1.1461795015064955E-2"/>
    <n v="-1.1461795015064955E-2"/>
    <n v="63.4"/>
    <n v="-1.976172611443378"/>
    <n v="-1.976172611443378"/>
    <n v="54.9"/>
    <n v="-1.186986302002033"/>
    <n v="-1.186986302002033"/>
    <n v="46.8"/>
    <n v="-0.76573553942359074"/>
    <n v="-0.76573553942359074"/>
    <n v="27.9"/>
    <n v="-1.1835263084471743"/>
    <n v="-1.1835263084471743"/>
    <n v="67.5"/>
    <n v="-0.71008258644175304"/>
    <n v="-0.71008258644175304"/>
    <n v="30.9"/>
    <n v="-1.9154654523128687"/>
    <n v="-1.9154654523128687"/>
    <n v="27.5"/>
    <n v="-0.29445076341197718"/>
    <n v="-0.29445076341197718"/>
    <n v="15"/>
    <n v="-0.416475151734715"/>
    <n v="-0.416475151734715"/>
    <n v="-0.89183207678097243"/>
    <n v="-1.0454160499575993"/>
    <n v="-0.83411848847532855"/>
    <n v="-0.92378887173796675"/>
    <n v="0.26893862534661817"/>
    <n v="0.38133852246030142"/>
    <n v="0.38832959162959524"/>
    <n v="0.31208852228134781"/>
  </r>
  <r>
    <x v="8"/>
    <n v="13121007002"/>
    <n v="69.900000000000006"/>
    <n v="8.9309353549225055E-3"/>
    <n v="8.9309353549225055E-3"/>
    <n v="70.3"/>
    <n v="-0.31528251196593676"/>
    <n v="-0.31528251196593676"/>
    <n v="19.8"/>
    <n v="-1.2573390602762866"/>
    <n v="-1.2573390602762866"/>
    <n v="8.6999999999999993"/>
    <n v="-1.3043769433347885"/>
    <n v="-1.3043769433347885"/>
    <n v="10.8"/>
    <n v="-0.54509606940583233"/>
    <n v="-0.54509606940583233"/>
    <n v="11.6"/>
    <n v="-8.3097148419221611E-2"/>
    <n v="-8.3097148419221611E-2"/>
    <n v="41.5"/>
    <n v="-0.87589615351413541"/>
    <n v="-0.87589615351413541"/>
    <n v="67.2"/>
    <n v="-1.7938768180209683"/>
    <n v="-1.7938768180209683"/>
    <n v="70.8"/>
    <n v="-2.9746499829052016"/>
    <n v="-2.9746499829052016"/>
    <n v="34.700000000000003"/>
    <n v="-1.7582076881427806"/>
    <n v="-1.7582076881427806"/>
    <n v="63.9"/>
    <n v="-1.0482975461873374"/>
    <n v="-1.0482975461873374"/>
    <n v="24.8"/>
    <n v="-1.2880610160511738"/>
    <n v="-1.2880610160511738"/>
    <n v="40.4"/>
    <n v="-1.2208565754952163"/>
    <n v="-1.2208565754952163"/>
    <n v="35.200000000000003"/>
    <n v="-3.4471262543923884"/>
    <n v="-3.1"/>
    <n v="-0.62459385022303981"/>
    <n v="-2.1755781630229833"/>
    <n v="-1.6643037844334319"/>
    <n v="-1.488158599226485"/>
    <n v="0.3470406067262532"/>
    <n v="0.11838129367192191"/>
    <n v="0.15631712325130789"/>
    <n v="0.14361933989515763"/>
  </r>
  <r>
    <x v="8"/>
    <n v="13121007100"/>
    <n v="70.400000000000006"/>
    <n v="5.6726837668150287E-2"/>
    <n v="5.6726837668150287E-2"/>
    <n v="72.599999999999994"/>
    <n v="-0.11936432125610494"/>
    <n v="-0.11936432125610494"/>
    <n v="10.199999999999999"/>
    <n v="-1.7173810184039366"/>
    <n v="-1.7173810184039366"/>
    <n v="10.3"/>
    <n v="-1.2193282403044414"/>
    <n v="-1.2193282403044414"/>
    <n v="13.8"/>
    <n v="-1.6164495977264224"/>
    <n v="-1.6164495977264224"/>
    <n v="24.4"/>
    <n v="-1.611318021041231"/>
    <n v="-1.611318021041231"/>
    <n v="58.5"/>
    <n v="-1.7299920340984791"/>
    <n v="-1.7299920340984791"/>
    <n v="68.599999999999994"/>
    <n v="-1.8629537873239361"/>
    <n v="-1.8629537873239361"/>
    <n v="55.5"/>
    <n v="-1.5664670251856749"/>
    <n v="-1.5664670251856749"/>
    <n v="32.6"/>
    <n v="-1.5807325561779608"/>
    <n v="-1.5807325561779608"/>
    <n v="68.3"/>
    <n v="-0.63492370649829022"/>
    <n v="-0.63492370649829022"/>
    <n v="28.2"/>
    <n v="-1.6377618493773642"/>
    <n v="-1.6377618493773642"/>
    <n v="41"/>
    <n v="-1.2639452179176927"/>
    <n v="-1.2639452179176927"/>
    <n v="9.6"/>
    <n v="0.39369890541139563"/>
    <n v="0.39369890541139563"/>
    <n v="-1.1367294850232093"/>
    <n v="-1.6700511228958572"/>
    <n v="-0.7857329670954879"/>
    <n v="-1.1975045250048515"/>
    <n v="0.19736588268620517"/>
    <n v="0.23600334807689946"/>
    <n v="0.40185192731027169"/>
    <n v="0.23038206272800096"/>
  </r>
  <r>
    <x v="8"/>
    <n v="13121007200"/>
    <n v="69.900000000000006"/>
    <n v="8.9309353549225055E-3"/>
    <n v="8.9309353549225055E-3"/>
    <n v="70.3"/>
    <n v="-0.31528251196593676"/>
    <n v="-0.31528251196593676"/>
    <n v="24.9"/>
    <n v="-1.0129417700209729"/>
    <n v="-1.0129417700209729"/>
    <n v="8.6999999999999993"/>
    <n v="-1.3043769433347885"/>
    <n v="-1.3043769433347885"/>
    <n v="15.1"/>
    <n v="-2.0807027933320108"/>
    <n v="-2.0807027933320108"/>
    <n v="15.3"/>
    <n v="-0.52484849441152137"/>
    <n v="-0.52484849441152137"/>
    <n v="59.5"/>
    <n v="-1.7802329682504991"/>
    <n v="-1.7802329682504991"/>
    <n v="64.2"/>
    <n v="-1.6458547409431792"/>
    <n v="-1.6458547409431792"/>
    <n v="68"/>
    <n v="-2.7169432978323473"/>
    <n v="-2.7169432978323473"/>
    <n v="26.5"/>
    <n v="-1.0652095538039614"/>
    <n v="-1.0652095538039614"/>
    <n v="63.9"/>
    <n v="-1.0482975461873374"/>
    <n v="-1.0482975461873374"/>
    <n v="17.899999999999999"/>
    <n v="-0.57837403077155169"/>
    <n v="-0.57837403077155169"/>
    <n v="25"/>
    <n v="-0.11491475331832619"/>
    <n v="-0.11491475331832619"/>
    <n v="21.3"/>
    <n v="-1.3616782184051774"/>
    <n v="-1.3616782184051774"/>
    <n v="-1.0013506494229725"/>
    <n v="-1.8093358641931625"/>
    <n v="-0.77581613717059816"/>
    <n v="-1.1955008835955778"/>
    <n v="0.23693116282382889"/>
    <n v="0.20359567031047376"/>
    <n v="0.4046233907420661"/>
    <n v="0.2309801667962641"/>
  </r>
  <r>
    <x v="8"/>
    <n v="13121007300"/>
    <n v="69.900000000000006"/>
    <n v="8.9309353549225055E-3"/>
    <n v="8.9309353549225055E-3"/>
    <n v="70.3"/>
    <n v="-0.31528251196593676"/>
    <n v="-0.31528251196593676"/>
    <n v="22.7"/>
    <n v="-1.1183680520918926"/>
    <n v="-1.1183680520918926"/>
    <n v="8.6999999999999993"/>
    <n v="-1.3043769433347885"/>
    <n v="-1.3043769433347885"/>
    <n v="14.1"/>
    <n v="-1.723584950558481"/>
    <n v="-1.723584950558481"/>
    <n v="10.6"/>
    <n v="3.6295107254372891E-2"/>
    <n v="3.6295107254372891E-2"/>
    <n v="65.900000000000006"/>
    <n v="-2.1017749468234288"/>
    <n v="-2.1017749468234288"/>
    <n v="71.7"/>
    <n v="-2.0159099336376518"/>
    <n v="-2.0159099336376518"/>
    <n v="51.8"/>
    <n v="-1.2259260484822596"/>
    <n v="-1.2259260484822596"/>
    <n v="28.7"/>
    <n v="-1.2511358825290104"/>
    <n v="-1.2511358825290104"/>
    <n v="63.9"/>
    <n v="-1.0482975461873374"/>
    <n v="-1.0482975461873374"/>
    <n v="21.9"/>
    <n v="-0.98978677586118768"/>
    <n v="-0.98978677586118768"/>
    <n v="42.6"/>
    <n v="-1.3788482643776294"/>
    <n v="-1.3788482643776294"/>
    <n v="29.2"/>
    <n v="-2.5469328575633758"/>
    <n v="-2.5469328575633758"/>
    <n v="-0.93116590888074746"/>
    <n v="-1.4976572882163073"/>
    <n v="-1.4909663609973827"/>
    <n v="-1.3065965193648124"/>
    <n v="0.25744307599421157"/>
    <n v="0.27611458920192722"/>
    <n v="0.20475985485536147"/>
    <n v="0.19781717095663043"/>
  </r>
  <r>
    <x v="8"/>
    <n v="13121007400"/>
    <n v="69.900000000000006"/>
    <n v="8.9309353549225055E-3"/>
    <n v="8.9309353549225055E-3"/>
    <n v="70.3"/>
    <n v="-0.31528251196593676"/>
    <n v="-0.31528251196593676"/>
    <n v="24.4"/>
    <n v="-1.0369022886734547"/>
    <n v="-1.0369022886734547"/>
    <n v="8.6999999999999993"/>
    <n v="-1.3043769433347885"/>
    <n v="-1.3043769433347885"/>
    <n v="14.8"/>
    <n v="-1.9735674404999524"/>
    <n v="-1.9735674404999524"/>
    <n v="11.7"/>
    <n v="-9.5036373986581019E-2"/>
    <n v="-9.5036373986581019E-2"/>
    <n v="53.5"/>
    <n v="-1.4787873633383779"/>
    <n v="-1.4787873633383779"/>
    <n v="87.8"/>
    <n v="-2.8102950806217857"/>
    <n v="-2.8102950806217857"/>
    <n v="49.1"/>
    <n v="-0.97742317359057884"/>
    <n v="-0.97742317359057884"/>
    <n v="38.6"/>
    <n v="-2.0878043617917306"/>
    <n v="-2.0878043617917306"/>
    <n v="63.9"/>
    <n v="-1.0482975461873374"/>
    <n v="-1.0482975461873374"/>
    <n v="43.2"/>
    <n v="-3.1805596434634995"/>
    <n v="-3.1"/>
    <n v="51.1"/>
    <n v="-1.9892706986960427"/>
    <n v="-1.9892706986960427"/>
    <n v="30.6"/>
    <n v="-2.7569779834901458"/>
    <n v="-2.7569779834901458"/>
    <n v="-0.8850031409205954"/>
    <n v="-1.9585075386680317"/>
    <n v="-2.2236365570933816"/>
    <n v="-1.6890490788940031"/>
    <n v="0.2709344229848511"/>
    <n v="0.16888757871886995"/>
    <n v="0"/>
    <n v="8.3651816460894618E-2"/>
  </r>
  <r>
    <x v="8"/>
    <n v="13121007500"/>
    <n v="71.2"/>
    <n v="0.13320028136931447"/>
    <n v="0.13320028136931447"/>
    <n v="73.400000000000006"/>
    <n v="-5.1218863617901511E-2"/>
    <n v="-5.1218863617901511E-2"/>
    <n v="18.600000000000001"/>
    <n v="-1.3148443050422429"/>
    <n v="-1.3148443050422429"/>
    <n v="7.9"/>
    <n v="-1.3469012948499621"/>
    <n v="-1.3469012948499621"/>
    <n v="13.2"/>
    <n v="-1.4021788920623039"/>
    <n v="-1.4021788920623039"/>
    <n v="16.3"/>
    <n v="-0.64424075008511594"/>
    <n v="-0.64424075008511594"/>
    <n v="48.3"/>
    <n v="-1.2175345057478728"/>
    <n v="-1.2175345057478728"/>
    <n v="62.3"/>
    <n v="-1.5521074254605791"/>
    <n v="-1.5521074254605791"/>
    <n v="53.5"/>
    <n v="-1.3823908215622074"/>
    <n v="-1.3823908215622074"/>
    <n v="31"/>
    <n v="-1.4455134080142888"/>
    <n v="-1.4455134080142888"/>
    <n v="70.599999999999994"/>
    <n v="-0.41884192666083386"/>
    <n v="-0.41884192666083386"/>
    <n v="18.399999999999999"/>
    <n v="-0.62980062390775626"/>
    <n v="-0.62980062390775626"/>
    <n v="31.7"/>
    <n v="-0.5960712603693108"/>
    <n v="-0.5960712603693108"/>
    <n v="23.1"/>
    <n v="-1.6317362374538811"/>
    <n v="-1.6317362374538811"/>
    <n v="-0.83481690429086919"/>
    <n v="-1.4600038850123587"/>
    <n v="-0.81911251209794544"/>
    <n v="-1.0379777671337245"/>
    <n v="0.28560165292891421"/>
    <n v="0.28487548681696606"/>
    <n v="0.39252332239873022"/>
    <n v="0.27800216203216721"/>
  </r>
  <r>
    <x v="8"/>
    <n v="13121007602"/>
    <n v="59.2"/>
    <n v="-1.0139013741481522"/>
    <n v="-1.0139013741481522"/>
    <n v="66"/>
    <n v="-0.68156434677127475"/>
    <n v="-0.68156434677127475"/>
    <n v="26.9"/>
    <n v="-0.91709969541104597"/>
    <n v="-0.91709969541104597"/>
    <n v="13.2"/>
    <n v="-1.0651774660619373"/>
    <n v="-1.0651774660619373"/>
    <n v="13.4"/>
    <n v="-1.4736024606170102"/>
    <n v="-1.4736024606170102"/>
    <n v="22.4"/>
    <n v="-1.3725335096940421"/>
    <n v="-1.3725335096940421"/>
    <n v="54.4"/>
    <n v="-1.524004204075196"/>
    <n v="-1.524004204075196"/>
    <n v="51.9"/>
    <n v="-1.0389642249242439"/>
    <n v="-1.0389642249242439"/>
    <n v="52.3"/>
    <n v="-1.2719450993881265"/>
    <n v="-1.2719450993881265"/>
    <n v="22.2"/>
    <n v="-0.70180809311409298"/>
    <n v="-0.70180809311409298"/>
    <n v="72.7"/>
    <n v="-0.22154986680924224"/>
    <n v="-0.22154986680924224"/>
    <n v="19"/>
    <n v="-0.69151253567120174"/>
    <n v="-0.69151253567120174"/>
    <n v="29.4"/>
    <n v="-0.43089813108315184"/>
    <n v="-0.43089813108315184"/>
    <n v="20.3"/>
    <n v="-1.2116459856003421"/>
    <n v="-1.2116459856003421"/>
    <n v="-1.1496975795398083"/>
    <n v="-1.0042391391421546"/>
    <n v="-0.63890162979098442"/>
    <n v="-0.930946116157649"/>
    <n v="0.19357587895241973"/>
    <n v="0.39091924210478413"/>
    <n v="0.44288698438627899"/>
    <n v="0.30995202371171732"/>
  </r>
  <r>
    <x v="8"/>
    <n v="13121007603"/>
    <n v="60.7"/>
    <n v="-0.8705136672084689"/>
    <n v="-0.8705136672084689"/>
    <n v="67.400000000000006"/>
    <n v="-0.56230979590441998"/>
    <n v="-0.56230979590441998"/>
    <n v="26.7"/>
    <n v="-0.92668390287203861"/>
    <n v="-0.92668390287203861"/>
    <n v="13"/>
    <n v="-1.0758085539407305"/>
    <n v="-1.0758085539407305"/>
    <n v="14.9"/>
    <n v="-2.0092792247773055"/>
    <n v="-2.0092792247773055"/>
    <n v="12.7064"/>
    <n v="-0.21519274009648665"/>
    <n v="-0.21519274009648665"/>
    <n v="72.400000000000006"/>
    <n v="-2.4283410188115604"/>
    <n v="-2.4283410188115604"/>
    <n v="80.900000000000006"/>
    <n v="-2.4698443033428714"/>
    <n v="-2.4698443033428714"/>
    <n v="60.4"/>
    <n v="-2.0174537240631705"/>
    <n v="-2.0174537240631705"/>
    <n v="30.2"/>
    <n v="-1.3779038339324527"/>
    <n v="-1.3779038339324527"/>
    <n v="73.5"/>
    <n v="-0.14639098686577934"/>
    <n v="-0.14639098686577934"/>
    <n v="24.6"/>
    <n v="-1.2674903787966922"/>
    <n v="-1.2674903787966922"/>
    <n v="35"/>
    <n v="-0.83305879369293023"/>
    <n v="-0.83305879369293023"/>
    <n v="27.3"/>
    <n v="-2.2618716152341891"/>
    <n v="-2.2618716152341891"/>
    <n v="-1.1554469862301444"/>
    <n v="-1.9550672871128316"/>
    <n v="-1.1272029436473976"/>
    <n v="-1.4125724056634581"/>
    <n v="0.19189558021650802"/>
    <n v="0.16968802938416133"/>
    <n v="0.30642107287017728"/>
    <n v="0.16618246404767786"/>
  </r>
  <r>
    <x v="8"/>
    <n v="13121007604"/>
    <n v="55.2"/>
    <n v="-1.3962685926539744"/>
    <n v="-1.3962685926539744"/>
    <n v="62.6"/>
    <n v="-0.97118254173363505"/>
    <n v="-0.97118254173363505"/>
    <n v="26"/>
    <n v="-0.96022862898551298"/>
    <n v="-0.96022862898551298"/>
    <n v="13.3"/>
    <n v="-1.0598619221225405"/>
    <n v="-1.0598619221225405"/>
    <n v="17.7"/>
    <n v="-3.009209184543189"/>
    <n v="-3.009209184543189"/>
    <n v="28.9"/>
    <n v="-2.148583171572406"/>
    <n v="-2.148583171572406"/>
    <n v="73.5"/>
    <n v="-2.4836060463787821"/>
    <n v="-2.4836060463787821"/>
    <n v="70.099999999999994"/>
    <n v="-1.9369648258628305"/>
    <n v="-1.9369648258628305"/>
    <n v="69"/>
    <n v="-2.8089813996440811"/>
    <n v="-2.8089813996440811"/>
    <n v="29.9"/>
    <n v="-1.3525502436517642"/>
    <n v="-1.3525502436517642"/>
    <n v="72.5"/>
    <n v="-0.24033958679510828"/>
    <n v="-0.24033958679510828"/>
    <n v="15.6"/>
    <n v="-0.34181170234501118"/>
    <n v="-0.34181170234501118"/>
    <n v="29.8"/>
    <n v="-0.45962389269813614"/>
    <n v="-0.45962389269813614"/>
    <n v="19.899999999999999"/>
    <n v="-1.1516330924784077"/>
    <n v="-1.1516330924784077"/>
    <n v="-1.7184200125700055"/>
    <n v="-2.0328321563862253"/>
    <n v="-0.54835206857916585"/>
    <n v="-1.4332014125117987"/>
    <n v="2.7363322287828749E-2"/>
    <n v="0.1515943114256306"/>
    <n v="0.4681929339250252"/>
    <n v="0.16002452936779241"/>
  </r>
  <r>
    <x v="8"/>
    <n v="13121007703"/>
    <n v="61.3"/>
    <n v="-0.81315858443259614"/>
    <n v="-0.81315858443259614"/>
    <n v="64.099999999999994"/>
    <n v="-0.8434098086620061"/>
    <n v="-0.8434098086620061"/>
    <n v="13.3"/>
    <n v="-1.5688258027585493"/>
    <n v="-1.5688258027585493"/>
    <n v="12.3"/>
    <n v="-1.1130173615165073"/>
    <n v="-1.1130173615165073"/>
    <n v="18"/>
    <n v="-3.1163445373752481"/>
    <n v="-3.1"/>
    <n v="17"/>
    <n v="-0.72781532905663193"/>
    <n v="-0.72781532905663193"/>
    <n v="29.3"/>
    <n v="-0.26295675685948883"/>
    <n v="-0.26295675685948883"/>
    <n v="46.1"/>
    <n v="-0.7527882092405187"/>
    <n v="-0.7527882092405187"/>
    <n v="49.4"/>
    <n v="-1.0050346041340987"/>
    <n v="-1.0050346041340987"/>
    <n v="15"/>
    <n v="-9.3321926377569239E-2"/>
    <n v="-9.3321926377569239E-2"/>
    <n v="62.2"/>
    <n v="-1.2080101660671962"/>
    <n v="-1.2080101660671962"/>
    <n v="10.8"/>
    <n v="0.15188359176255178"/>
    <n v="0.15188359176255178"/>
    <n v="26"/>
    <n v="-0.1867291573557866"/>
    <n v="-0.1867291573557866"/>
    <n v="16.7"/>
    <n v="-0.67152994750293493"/>
    <n v="-0.67152994750293493"/>
    <n v="-1.2041690918979684"/>
    <n v="-0.61704824658406221"/>
    <n v="-0.47859641979084144"/>
    <n v="-0.7666045860909575"/>
    <n v="0.177656251365027"/>
    <n v="0.4810077727165733"/>
    <n v="0.48768759413823715"/>
    <n v="0.35900937362599711"/>
  </r>
  <r>
    <x v="8"/>
    <n v="13121007704"/>
    <n v="61.6"/>
    <n v="-0.78448104304465904"/>
    <n v="-0.78448104304465904"/>
    <n v="63.9"/>
    <n v="-0.86044617307155635"/>
    <n v="-0.86044617307155635"/>
    <n v="30.4"/>
    <n v="-0.74937606484367369"/>
    <n v="-0.74937606484367369"/>
    <n v="12.6"/>
    <n v="-1.0970707296983173"/>
    <n v="-1.0970707296983173"/>
    <n v="9.5"/>
    <n v="-8.0842873800242993E-2"/>
    <n v="-8.0842873800242993E-2"/>
    <n v="9.4"/>
    <n v="0.17956581406268621"/>
    <n v="0.17956581406268621"/>
    <n v="41.5"/>
    <n v="-0.87589615351413541"/>
    <n v="-0.87589615351413541"/>
    <n v="47"/>
    <n v="-0.79719483236385535"/>
    <n v="-0.79719483236385535"/>
    <n v="54.3"/>
    <n v="-1.456021303011594"/>
    <n v="-1.456021303011594"/>
    <n v="20.100000000000001"/>
    <n v="-0.52433296114927375"/>
    <n v="-0.52433296114927375"/>
    <n v="61.6"/>
    <n v="-1.2643793260247937"/>
    <n v="-1.2643793260247937"/>
    <n v="19.2"/>
    <n v="-0.71208317292568346"/>
    <n v="-0.71208317292568346"/>
    <n v="33"/>
    <n v="-0.68942998561800939"/>
    <n v="-0.68942998561800939"/>
    <n v="13.6"/>
    <n v="-0.20643002580794553"/>
    <n v="-0.20643002580794553"/>
    <n v="-0.60979246055855696"/>
    <n v="-0.92584969884157442"/>
    <n v="-0.71808062759410807"/>
    <n v="-0.75124092899807982"/>
    <n v="0.35136640200957708"/>
    <n v="0.40915828033603663"/>
    <n v="0.42075877419819008"/>
    <n v="0.36359555644699465"/>
  </r>
  <r>
    <x v="8"/>
    <n v="13121007705"/>
    <n v="61.6"/>
    <n v="-0.78448104304465904"/>
    <n v="-0.78448104304465904"/>
    <n v="63.9"/>
    <n v="-0.86044617307155635"/>
    <n v="-0.86044617307155635"/>
    <n v="18.600000000000001"/>
    <n v="-1.3148443050422429"/>
    <n v="-1.3148443050422429"/>
    <n v="12.6"/>
    <n v="-1.0970707296983173"/>
    <n v="-1.0970707296983173"/>
    <n v="13.9"/>
    <n v="-1.6521613820037753"/>
    <n v="-1.6521613820037753"/>
    <n v="12.5402"/>
    <n v="-0.19534974720353526"/>
    <n v="-0.19534974720353526"/>
    <n v="75.7"/>
    <n v="-2.5941361015132269"/>
    <n v="-2.5941361015132269"/>
    <n v="52.8"/>
    <n v="-1.0833708480475805"/>
    <n v="-1.0833708480475805"/>
    <n v="57.8"/>
    <n v="-1.7781546593526623"/>
    <n v="-1.7781546593526623"/>
    <n v="16.100000000000001"/>
    <n v="-0.18628509074009383"/>
    <n v="-0.18628509074009383"/>
    <n v="61.6"/>
    <n v="-1.2643793260247937"/>
    <n v="-1.2643793260247937"/>
    <n v="13.8"/>
    <n v="-0.15667596705467515"/>
    <n v="-0.15667596705467515"/>
    <n v="30.3"/>
    <n v="-0.49553109471686635"/>
    <n v="-0.49553109471686635"/>
    <n v="20.100000000000001"/>
    <n v="-1.1816395390393752"/>
    <n v="-1.1816395390393752"/>
    <n v="-1.2140699259396162"/>
    <n v="-1.0159368660467789"/>
    <n v="-0.77455648170892766"/>
    <n v="-1.0015210912317742"/>
    <n v="0.17476267298021458"/>
    <n v="0.38819750704182032"/>
    <n v="0.40497542753962357"/>
    <n v="0.28888479106517967"/>
  </r>
  <r>
    <x v="8"/>
    <n v="13121007706"/>
    <n v="62"/>
    <n v="-0.74624432119407691"/>
    <n v="-0.74624432119407691"/>
    <n v="65.900000000000006"/>
    <n v="-0.6900825289760496"/>
    <n v="-0.6900825289760496"/>
    <n v="34.9"/>
    <n v="-0.53373139697133787"/>
    <n v="-0.53373139697133787"/>
    <n v="12.9"/>
    <n v="-1.0811240978801273"/>
    <n v="-1.0811240978801273"/>
    <n v="12.3"/>
    <n v="-1.0807728335661273"/>
    <n v="-1.0807728335661273"/>
    <n v="6.4"/>
    <n v="0.53774258108346973"/>
    <n v="0.53774258108346973"/>
    <n v="24.9"/>
    <n v="-4.1896646590599787E-2"/>
    <n v="-4.1896646590599787E-2"/>
    <n v="38.299999999999997"/>
    <n v="-0.36793080883826712"/>
    <n v="-0.36793080883826712"/>
    <n v="49.2"/>
    <n v="-0.98662698377175229"/>
    <n v="-0.98662698377175229"/>
    <n v="12.4"/>
    <n v="0.12640918938839765"/>
    <n v="0.12640918938839765"/>
    <n v="64.900000000000006"/>
    <n v="-0.95434894625800781"/>
    <n v="-0.95434894625800781"/>
    <n v="4.3"/>
    <n v="0.82042930253321023"/>
    <n v="0.82042930253321023"/>
    <n v="20.6"/>
    <n v="0.20106862444649948"/>
    <n v="0.20106862444649948"/>
    <n v="13.4"/>
    <n v="-0.17642357924697857"/>
    <n v="-0.17642357924697857"/>
    <n v="-0.51944417772783547"/>
    <n v="-0.40938286774054061"/>
    <n v="-2.7318649631319171E-2"/>
    <n v="-0.3187152316998984"/>
    <n v="0.37777123186574779"/>
    <n v="0.52932571923476646"/>
    <n v="0.61380650986550889"/>
    <n v="0.49270817010383516"/>
  </r>
  <r>
    <x v="8"/>
    <n v="13121007802"/>
    <n v="61.9"/>
    <n v="-0.75580350165672261"/>
    <n v="-0.75580350165672261"/>
    <n v="68.099999999999994"/>
    <n v="-0.50268252047099382"/>
    <n v="-0.50268252047099382"/>
    <n v="26.4"/>
    <n v="-0.94106021406352769"/>
    <n v="-0.94106021406352769"/>
    <n v="12.9"/>
    <n v="-1.0811240978801273"/>
    <n v="-1.0811240978801273"/>
    <n v="12.1"/>
    <n v="-1.0093492650114209"/>
    <n v="-1.0093492650114209"/>
    <n v="5.5"/>
    <n v="0.64519561118970481"/>
    <n v="0.64519561118970481"/>
    <n v="31.2"/>
    <n v="-0.35841453174832716"/>
    <n v="-0.35841453174832716"/>
    <n v="39.9"/>
    <n v="-0.44687591661308795"/>
    <n v="-0.44687591661308795"/>
    <n v="42.3"/>
    <n v="-0.3515640812707887"/>
    <n v="-0.3515640812707887"/>
    <n v="12.8"/>
    <n v="9.2604402347479645E-2"/>
    <n v="9.2604402347479645E-2"/>
    <n v="68.5"/>
    <n v="-0.61613398651242413"/>
    <n v="-0.61613398651242413"/>
    <n v="8.3000000000000007"/>
    <n v="0.40901655744357424"/>
    <n v="0.40901655744357424"/>
    <n v="23.2"/>
    <n v="1.4351173949102581E-2"/>
    <n v="1.4351173949102581E-2"/>
    <n v="19.2"/>
    <n v="-1.0466105295150232"/>
    <n v="-1.0466105295150232"/>
    <n v="-0.57189121709163071"/>
    <n v="-0.23527853184546565"/>
    <n v="-0.30984419615869263"/>
    <n v="-0.37233798169859633"/>
    <n v="0.36244326870505783"/>
    <n v="0.5698349463250586"/>
    <n v="0.53484889672916558"/>
    <n v="0.47670132138467969"/>
  </r>
  <r>
    <x v="8"/>
    <n v="13121007805"/>
    <n v="60.9"/>
    <n v="-0.85139530628317817"/>
    <n v="-0.85139530628317817"/>
    <n v="72.599999999999994"/>
    <n v="-0.11936432125610494"/>
    <n v="-0.11936432125610494"/>
    <n v="29.6"/>
    <n v="-0.78771289468764438"/>
    <n v="-0.78771289468764438"/>
    <n v="14.5"/>
    <n v="-0.99607539484978014"/>
    <n v="-0.99607539484978014"/>
    <n v="11.5"/>
    <n v="-0.79507855934730309"/>
    <n v="-0.79507855934730309"/>
    <n v="15"/>
    <n v="-0.48903081770944296"/>
    <n v="-0.48903081770944296"/>
    <n v="44.7"/>
    <n v="-1.0366671428006002"/>
    <n v="-1.0366671428006002"/>
    <n v="41.2"/>
    <n v="-0.51101881668013005"/>
    <n v="-0.51101881668013005"/>
    <n v="53.5"/>
    <n v="-1.3823908215622074"/>
    <n v="-1.3823908215622074"/>
    <n v="32"/>
    <n v="-1.5300253756165838"/>
    <n v="-1.5300253756165838"/>
    <n v="78.5"/>
    <n v="0.32335201278086545"/>
    <n v="0.32335201278086545"/>
    <n v="9.6"/>
    <n v="0.27530741528944269"/>
    <n v="0.27530741528944269"/>
    <n v="28.6"/>
    <n v="-0.37344660785318373"/>
    <n v="-0.37344660785318373"/>
    <n v="14.7"/>
    <n v="-0.37146548189326428"/>
    <n v="-0.37146548189326428"/>
    <n v="-0.72504634813343627"/>
    <n v="-1.1411450046196403"/>
    <n v="-3.6563165419034968E-2"/>
    <n v="-0.63425150605737057"/>
    <n v="0.31768275915187238"/>
    <n v="0.35906506244803643"/>
    <n v="0.61122293853834553"/>
    <n v="0.39851789807995275"/>
  </r>
  <r>
    <x v="8"/>
    <n v="13121007806"/>
    <n v="54.7"/>
    <n v="-1.4440644949672021"/>
    <n v="-1.4440644949672021"/>
    <n v="62.5"/>
    <n v="-0.97970072393841057"/>
    <n v="-0.97970072393841057"/>
    <n v="18.5"/>
    <n v="-1.3196364087727392"/>
    <n v="-1.3196364087727392"/>
    <n v="13.4"/>
    <n v="-1.0545463781831439"/>
    <n v="-1.0545463781831439"/>
    <n v="14.1"/>
    <n v="-1.723584950558481"/>
    <n v="-1.723584950558481"/>
    <n v="12.5"/>
    <n v="-0.19055017852545672"/>
    <n v="-0.19055017852545672"/>
    <n v="42.5"/>
    <n v="-0.92613708766615566"/>
    <n v="-0.92613708766615566"/>
    <n v="48.6"/>
    <n v="-0.87613994013867624"/>
    <n v="-0.87613994013867624"/>
    <n v="59.7"/>
    <n v="-1.9530270527949571"/>
    <n v="-1.9530270527949571"/>
    <n v="19.600000000000001"/>
    <n v="-0.48207697734812627"/>
    <n v="-0.48207697734812627"/>
    <n v="73"/>
    <n v="-0.19336528683044379"/>
    <n v="-0.19336528683044379"/>
    <n v="23.1"/>
    <n v="-1.1132105993880788"/>
    <n v="-1.1132105993880788"/>
    <n v="27"/>
    <n v="-0.25854356139324697"/>
    <n v="-0.25854356139324697"/>
    <n v="27"/>
    <n v="-2.2168619453927385"/>
    <n v="-2.2168619453927385"/>
    <n v="-1.0911743175159414"/>
    <n v="-1.1037479900939198"/>
    <n v="-0.94549534825112702"/>
    <n v="-1.0468058852869959"/>
    <n v="0.21067965478470205"/>
    <n v="0.36776630556259243"/>
    <n v="0.35720302231715889"/>
    <n v="0.2753668933867196"/>
  </r>
  <r>
    <x v="8"/>
    <n v="13121007807"/>
    <n v="49.6"/>
    <n v="-1.9315826985621256"/>
    <n v="-1.9315826985621256"/>
    <n v="42.5"/>
    <n v="-2.6833371648934721"/>
    <n v="-2.6833371648934721"/>
    <n v="14.1"/>
    <n v="-1.5304889729145785"/>
    <n v="-1.5304889729145785"/>
    <n v="8"/>
    <n v="-1.3415857509105653"/>
    <n v="-1.3415857509105653"/>
    <n v="11.7"/>
    <n v="-0.86650212790200876"/>
    <n v="-0.86650212790200876"/>
    <n v="15.8"/>
    <n v="-0.5845446222483186"/>
    <n v="-0.5845446222483186"/>
    <n v="71.5"/>
    <n v="-2.3831241780747416"/>
    <n v="-2.3831241780747416"/>
    <n v="63.8"/>
    <n v="-1.6261184639994737"/>
    <n v="-1.6261184639994737"/>
    <n v="44"/>
    <n v="-0.50802885435073641"/>
    <n v="-0.50802885435073641"/>
    <n v="31.5"/>
    <n v="-1.4877693918154364"/>
    <n v="-1.4877693918154364"/>
    <n v="56.1"/>
    <n v="-1.7810966256361032"/>
    <n v="-1.7810966256361032"/>
    <n v="25.5"/>
    <n v="-1.36005824644186"/>
    <n v="-1.36005824644186"/>
    <n v="34.700000000000003"/>
    <n v="-0.81151447248169228"/>
    <n v="-0.81151447248169228"/>
    <n v="23.6"/>
    <n v="-1.7067523538562988"/>
    <n v="-1.7067523538562988"/>
    <n v="-1.6173093593579728"/>
    <n v="-1.2073055700552155"/>
    <n v="-1.4148554246039886"/>
    <n v="-1.4131567846723925"/>
    <n v="5.6913519713409223E-2"/>
    <n v="0.34367134260830173"/>
    <n v="0.22603063176406901"/>
    <n v="0.16600802192393579"/>
  </r>
  <r>
    <x v="8"/>
    <n v="13121007808"/>
    <n v="52.8"/>
    <n v="-1.6256889237574683"/>
    <n v="-1.6256889237574683"/>
    <n v="54.9"/>
    <n v="-1.627082571501334"/>
    <n v="-1.627082571501334"/>
    <n v="16.100000000000001"/>
    <n v="-1.4346468983046516"/>
    <n v="-1.4346468983046516"/>
    <n v="11.2"/>
    <n v="-1.1714883448498712"/>
    <n v="-1.1714883448498712"/>
    <n v="12.9"/>
    <n v="-1.2950435392302453"/>
    <n v="-1.2950435392302453"/>
    <n v="1.4"/>
    <n v="1.1347038594514423"/>
    <n v="1.1347038594514423"/>
    <n v="83.1"/>
    <n v="-2.9659190142381759"/>
    <n v="-2.9659190142381759"/>
    <n v="89.6"/>
    <n v="-2.899108326868459"/>
    <n v="-2.899108326868459"/>
    <n v="52.8"/>
    <n v="-1.3179641502939934"/>
    <n v="-1.3179641502939934"/>
    <n v="36.700000000000003"/>
    <n v="-1.9272316233473705"/>
    <n v="-1.9272316233473705"/>
    <n v="65.5"/>
    <n v="-0.89797978630041098"/>
    <n v="-0.89797978630041098"/>
    <n v="24.4"/>
    <n v="-1.2469197415422102"/>
    <n v="-1.2469197415422102"/>
    <n v="47.1"/>
    <n v="-1.7020130825462012"/>
    <n v="-1.7020130825462012"/>
    <n v="37.1"/>
    <n v="-3.7321874967215751"/>
    <n v="-3.1"/>
    <n v="-1.2835950617757577"/>
    <n v="-2.0481013668366077"/>
    <n v="-1.7367281525972058"/>
    <n v="-1.6894748604031904"/>
    <n v="0.15444353325821161"/>
    <n v="0.14804159167029507"/>
    <n v="0.13607663415781876"/>
    <n v="8.3524717044972469E-2"/>
  </r>
  <r>
    <x v="8"/>
    <n v="13121007900"/>
    <n v="54.9"/>
    <n v="-1.4249461340419116"/>
    <n v="-1.4249461340419116"/>
    <n v="62.8"/>
    <n v="-0.9541461773240848"/>
    <n v="-0.9541461773240848"/>
    <n v="37.200000000000003"/>
    <n v="-0.42351301116992163"/>
    <n v="-0.42351301116992163"/>
    <n v="13.2"/>
    <n v="-1.0651774660619373"/>
    <n v="-1.0651774660619373"/>
    <n v="12.7"/>
    <n v="-1.2236199706755388"/>
    <n v="-1.2236199706755388"/>
    <n v="9.1805000000000003"/>
    <n v="0.20577241418304021"/>
    <n v="0.20577241418304021"/>
    <n v="16.2"/>
    <n v="0.39519948053197601"/>
    <n v="0.39519948053197601"/>
    <n v="22.7"/>
    <n v="0.4017839919662356"/>
    <n v="0.4017839919662356"/>
    <n v="33.799999999999997"/>
    <n v="0.4307597841289485"/>
    <n v="0.4307597841289485"/>
    <n v="10.4"/>
    <n v="0.29543312459298759"/>
    <n v="0.29543312459298759"/>
    <n v="72.7"/>
    <n v="-0.22154986680924224"/>
    <n v="-0.22154986680924224"/>
    <n v="7.2"/>
    <n v="0.52215506234322417"/>
    <n v="0.52215506234322417"/>
    <n v="19.5"/>
    <n v="0.28006446888770603"/>
    <n v="0.28006446888770603"/>
    <n v="23.7"/>
    <n v="-1.7217555771367818"/>
    <n v="-1.7217555771367818"/>
    <n v="-0.64149012350833978"/>
    <n v="0.37599230022939056"/>
    <n v="-0.28527147817877346"/>
    <n v="-0.18358976715257422"/>
    <n v="0.34210256908653824"/>
    <n v="0.71206063428905764"/>
    <n v="0.54171625150049396"/>
    <n v="0.53304427500645857"/>
  </r>
  <r>
    <x v="8"/>
    <n v="13121008000"/>
    <n v="64.2"/>
    <n v="-0.5359423510158744"/>
    <n v="-0.5359423510158744"/>
    <n v="69.599999999999994"/>
    <n v="-0.37490978739936415"/>
    <n v="-0.37490978739936415"/>
    <n v="20.5"/>
    <n v="-1.2237943341628124"/>
    <n v="-1.2237943341628124"/>
    <n v="11.2"/>
    <n v="-1.1714883448498712"/>
    <n v="-1.1714883448498712"/>
    <n v="13.6"/>
    <n v="-1.5450260291717159"/>
    <n v="-1.5450260291717159"/>
    <n v="8"/>
    <n v="0.34671497200571855"/>
    <n v="0.34671497200571855"/>
    <n v="50.7"/>
    <n v="-1.3381127477127215"/>
    <n v="-1.3381127477127215"/>
    <n v="32.700000000000003"/>
    <n v="-9.1622931626394594E-2"/>
    <n v="-9.1622931626394594E-2"/>
    <n v="41.3"/>
    <n v="-0.25952597945905487"/>
    <n v="-0.25952597945905487"/>
    <n v="29.9"/>
    <n v="-1.3525502436517642"/>
    <n v="-1.3525502436517642"/>
    <n v="73.900000000000006"/>
    <n v="-0.10881154689404721"/>
    <n v="-0.10881154689404721"/>
    <n v="13.4"/>
    <n v="-0.11553469254571153"/>
    <n v="-0.11553469254571153"/>
    <n v="28.8"/>
    <n v="-0.38780948866067577"/>
    <n v="-0.38780948866067577"/>
    <n v="18.5"/>
    <n v="-0.94158796655163846"/>
    <n v="-0.94158796655163846"/>
    <n v="-0.83465123175809164"/>
    <n v="-0.56789971824573782"/>
    <n v="-0.38843592366301827"/>
    <n v="-0.59699562455561594"/>
    <n v="0.28565007172452134"/>
    <n v="0.49244326560866708"/>
    <n v="0.51288481138440112"/>
    <n v="0.40963909680832555"/>
  </r>
  <r>
    <x v="8"/>
    <n v="13121008101"/>
    <n v="54.7"/>
    <n v="-1.4440644949672021"/>
    <n v="-1.4440644949672021"/>
    <n v="62.5"/>
    <n v="-0.97970072393841057"/>
    <n v="-0.97970072393841057"/>
    <n v="22.8"/>
    <n v="-1.1135759483613963"/>
    <n v="-1.1135759483613963"/>
    <n v="13.4"/>
    <n v="-1.0545463781831439"/>
    <n v="-1.0545463781831439"/>
    <n v="18.600000000000001"/>
    <n v="-3.3306152430393667"/>
    <n v="-3.1"/>
    <n v="18.600000000000001"/>
    <n v="-0.91884293813438334"/>
    <n v="-0.91884293813438334"/>
    <n v="55.2"/>
    <n v="-1.5641969513968126"/>
    <n v="-1.5641969513968126"/>
    <n v="54"/>
    <n v="-1.1425796788786964"/>
    <n v="-1.1425796788786964"/>
    <n v="39.1"/>
    <n v="-5.7042155473240951E-2"/>
    <n v="-5.7042155473240951E-2"/>
    <n v="17.100000000000001"/>
    <n v="-0.27079705834238882"/>
    <n v="-0.27079705834238882"/>
    <n v="73"/>
    <n v="-0.19336528683044379"/>
    <n v="-0.19336528683044379"/>
    <n v="19.899999999999999"/>
    <n v="-0.78408040331636975"/>
    <n v="-0.78408040331636975"/>
    <n v="33.4"/>
    <n v="-0.71815574723299347"/>
    <n v="-0.71815574723299347"/>
    <n v="26.7"/>
    <n v="-2.1718522755512879"/>
    <n v="-2.1718522755512879"/>
    <n v="-1.4535610621401927"/>
    <n v="-0.49013963089810875"/>
    <n v="-0.96686342823277371"/>
    <n v="-0.97018804042369167"/>
    <n v="0.1047699458878194"/>
    <n v="0.51053587094633324"/>
    <n v="0.35123126998044113"/>
    <n v="0.29823797426087123"/>
  </r>
  <r>
    <x v="8"/>
    <n v="13121008102"/>
    <n v="54.7"/>
    <n v="-1.4440644949672021"/>
    <n v="-1.4440644949672021"/>
    <n v="62.5"/>
    <n v="-0.97970072393841057"/>
    <n v="-0.97970072393841057"/>
    <n v="19"/>
    <n v="-1.2956758901202576"/>
    <n v="-1.2956758901202576"/>
    <n v="13.4"/>
    <n v="-1.0545463781831439"/>
    <n v="-1.0545463781831439"/>
    <n v="12.7"/>
    <n v="-1.2236199706755388"/>
    <n v="-1.2236199706755388"/>
    <n v="20.100000000000001"/>
    <n v="-1.097931321644775"/>
    <n v="-1.097931321644775"/>
    <n v="49.1"/>
    <n v="-1.2577272530694892"/>
    <n v="-1.2577272530694892"/>
    <n v="67.2"/>
    <n v="-1.7938768180209683"/>
    <n v="-1.7938768180209683"/>
    <n v="59.7"/>
    <n v="-1.9530270527949571"/>
    <n v="-1.9530270527949571"/>
    <n v="29"/>
    <n v="-1.2764894728096989"/>
    <n v="-1.2764894728096989"/>
    <n v="73"/>
    <n v="-0.19336528683044379"/>
    <n v="-0.19336528683044379"/>
    <n v="24.2"/>
    <n v="-1.2263491042877284"/>
    <n v="-1.2263491042877284"/>
    <n v="41.3"/>
    <n v="-1.2854895391289305"/>
    <n v="-1.2854895391289305"/>
    <n v="22.8"/>
    <n v="-1.5867265676124305"/>
    <n v="-1.5867265676124305"/>
    <n v="-1.1933237189426882"/>
    <n v="-1.6744644478752082"/>
    <n v="-1.0729826244648832"/>
    <n v="-1.3135902637609265"/>
    <n v="0.18082587693663235"/>
    <n v="0.23497649034304308"/>
    <n v="0.32157406359530888"/>
    <n v="0.19572947854003936"/>
  </r>
  <r>
    <x v="8"/>
    <n v="13121008201"/>
    <n v="50.5"/>
    <n v="-1.8455500743983158"/>
    <n v="-1.8455500743983158"/>
    <n v="46.1"/>
    <n v="-2.3766826055215606"/>
    <n v="-2.3766826055215606"/>
    <n v="10.9"/>
    <n v="-1.6838362922904619"/>
    <n v="-1.6838362922904619"/>
    <n v="8.8000000000000007"/>
    <n v="-1.2990613993953917"/>
    <n v="-1.2990613993953917"/>
    <n v="16.7"/>
    <n v="-2.6520913417696588"/>
    <n v="-2.6520913417696588"/>
    <n v="4.9000000000000004"/>
    <n v="0.71683096459386142"/>
    <n v="0.71683096459386142"/>
    <n v="46.8"/>
    <n v="-1.1421731045198424"/>
    <n v="-1.1421731045198424"/>
    <n v="49.9"/>
    <n v="-0.94028284020571795"/>
    <n v="-0.94028284020571795"/>
    <n v="44.9"/>
    <n v="-0.59086314598129663"/>
    <n v="-0.59086314598129663"/>
    <n v="21.4"/>
    <n v="-0.63419851903225699"/>
    <n v="-0.63419851903225699"/>
    <n v="58.5"/>
    <n v="-1.5556199858057138"/>
    <n v="-1.5556199858057138"/>
    <n v="15.2"/>
    <n v="-0.30067042783604758"/>
    <n v="-0.30067042783604758"/>
    <n v="27.5"/>
    <n v="-0.29445076341197718"/>
    <n v="-0.29445076341197718"/>
    <n v="23.6"/>
    <n v="-1.7067523538562988"/>
    <n v="-1.7067523538562988"/>
    <n v="-1.4689376933287672"/>
    <n v="-0.7217815017397573"/>
    <n v="-0.96437338272750928"/>
    <n v="-1.0516975259320114"/>
    <n v="0.1002760328042014"/>
    <n v="0.45663926290780871"/>
    <n v="0.35192716474858915"/>
    <n v="0.27390669688812269"/>
  </r>
  <r>
    <x v="8"/>
    <n v="13121008202"/>
    <n v="49.6"/>
    <n v="-1.9315826985621256"/>
    <n v="-1.9315826985621256"/>
    <n v="42.5"/>
    <n v="-2.6833371648934721"/>
    <n v="-2.6833371648934721"/>
    <n v="11.8"/>
    <n v="-1.6407073587159946"/>
    <n v="-1.6407073587159946"/>
    <n v="8"/>
    <n v="-1.3415857509105653"/>
    <n v="-1.3415857509105653"/>
    <n v="11.9"/>
    <n v="-0.9379256964567152"/>
    <n v="-0.9379256964567152"/>
    <n v="7.2"/>
    <n v="0.44222877654459414"/>
    <n v="0.44222877654459414"/>
    <n v="28.7"/>
    <n v="-0.23281219636827663"/>
    <n v="-0.23281219636827663"/>
    <n v="67.099999999999994"/>
    <n v="-1.7889427487850416"/>
    <n v="-1.7889427487850416"/>
    <n v="55.6"/>
    <n v="-1.5756708353668485"/>
    <n v="-1.5756708353668485"/>
    <n v="32.1"/>
    <n v="-1.5384765723768135"/>
    <n v="-1.5384765723768135"/>
    <n v="56.1"/>
    <n v="-1.7810966256361032"/>
    <n v="-1.7810966256361032"/>
    <n v="31"/>
    <n v="-1.9257507709401096"/>
    <n v="-1.9257507709401096"/>
    <n v="30.2"/>
    <n v="-0.48834965431312022"/>
    <n v="-0.48834965431312022"/>
    <n v="26"/>
    <n v="-2.0668297125879032"/>
    <n v="-2.0668297125879032"/>
    <n v="-1.1893888699089366"/>
    <n v="-1.6343633855095678"/>
    <n v="-1.5655066908693089"/>
    <n v="-1.463086315429271"/>
    <n v="0.18197586026770016"/>
    <n v="0.24430689003458603"/>
    <n v="0.18392801645552767"/>
    <n v="0.15110363068209939"/>
  </r>
  <r>
    <x v="8"/>
    <n v="13121008301"/>
    <n v="49.6"/>
    <n v="-1.9315826985621256"/>
    <n v="-1.9315826985621256"/>
    <n v="42.5"/>
    <n v="-2.6833371648934721"/>
    <n v="-2.6833371648934721"/>
    <n v="14.7"/>
    <n v="-1.5017363505316006"/>
    <n v="-1.5017363505316006"/>
    <n v="8"/>
    <n v="-1.3415857509105653"/>
    <n v="-1.3415857509105653"/>
    <n v="19.2"/>
    <n v="-3.5448859487034841"/>
    <n v="-3.1"/>
    <n v="4.0999999999999996"/>
    <n v="0.81234476913273712"/>
    <n v="0.81234476913273712"/>
    <n v="64"/>
    <n v="-2.0063171719345902"/>
    <n v="-2.0063171719345902"/>
    <n v="59.6"/>
    <n v="-1.4188875560905692"/>
    <n v="-1.4188875560905692"/>
    <n v="57.5"/>
    <n v="-1.7505432288091425"/>
    <n v="-1.7505432288091425"/>
    <n v="37.9"/>
    <n v="-2.0286459844701241"/>
    <n v="-2.0286459844701241"/>
    <n v="56.1"/>
    <n v="-1.7810966256361032"/>
    <n v="-1.7810966256361032"/>
    <n v="24.1"/>
    <n v="-1.2160637856604877"/>
    <n v="-1.2160637856604877"/>
    <n v="28.8"/>
    <n v="-0.38780948866067577"/>
    <n v="-0.38780948866067577"/>
    <n v="27"/>
    <n v="-2.2168619453927385"/>
    <n v="-2.2168619453927385"/>
    <n v="-1.6788877668142308"/>
    <n v="-1.7326922564566118"/>
    <n v="-1.4004579613375012"/>
    <n v="-1.6040126615361148"/>
    <n v="3.8916859226315159E-2"/>
    <n v="0.22142850195626523"/>
    <n v="0.23005430094624643"/>
    <n v="0.10903591310457177"/>
  </r>
  <r>
    <x v="8"/>
    <n v="13121008302"/>
    <n v="49.6"/>
    <n v="-1.9315826985621256"/>
    <n v="-1.9315826985621256"/>
    <n v="42.5"/>
    <n v="-2.6833371648934721"/>
    <n v="-2.6833371648934721"/>
    <n v="15.6"/>
    <n v="-1.4586074169571335"/>
    <n v="-1.4586074169571335"/>
    <n v="8"/>
    <n v="-1.3415857509105653"/>
    <n v="-1.3415857509105653"/>
    <n v="15.8"/>
    <n v="-2.3306852832734823"/>
    <n v="-2.3306852832734823"/>
    <n v="11.7"/>
    <n v="-9.5036373986581019E-2"/>
    <n v="-9.5036373986581019E-2"/>
    <n v="56.9"/>
    <n v="-1.6496065394552466"/>
    <n v="-1.6496065394552466"/>
    <n v="45"/>
    <n v="-0.6985134476453293"/>
    <n v="-0.6985134476453293"/>
    <n v="49.2"/>
    <n v="-0.98662698377175229"/>
    <n v="-0.98662698377175229"/>
    <n v="25.6"/>
    <n v="-0.98914878296189612"/>
    <n v="-0.98914878296189612"/>
    <n v="56.1"/>
    <n v="-1.7810966256361032"/>
    <n v="-1.7810966256361032"/>
    <n v="25.2"/>
    <n v="-1.3292022905601373"/>
    <n v="-1.3292022905601373"/>
    <n v="36.6"/>
    <n v="-0.94796184015286689"/>
    <n v="-0.94796184015286689"/>
    <n v="26.4"/>
    <n v="-2.1268426057098373"/>
    <n v="-2.1268426057098373"/>
    <n v="-1.641491604005515"/>
    <n v="-0.89142973812632587"/>
    <n v="-1.5462758405147361"/>
    <n v="-1.3597323942155259"/>
    <n v="4.9846113057158713E-2"/>
    <n v="0.41716684599228332"/>
    <n v="0.18930247572564593"/>
    <n v="0.18195565862621088"/>
  </r>
  <r>
    <x v="8"/>
    <n v="13121008400"/>
    <n v="52.3"/>
    <n v="-1.673484826070696"/>
    <n v="-1.673484826070696"/>
    <n v="48.6"/>
    <n v="-2.1637280504021783"/>
    <n v="-2.1637280504021783"/>
    <n v="14"/>
    <n v="-1.5352810766450751"/>
    <n v="-1.5352810766450751"/>
    <n v="9"/>
    <n v="-1.2884303115165985"/>
    <n v="-1.2884303115165985"/>
    <n v="12.1"/>
    <n v="-1.0093492650114209"/>
    <n v="-1.0093492650114209"/>
    <n v="17.600000000000001"/>
    <n v="-0.79945068246078888"/>
    <n v="-0.79945068246078888"/>
    <n v="74.2"/>
    <n v="-2.5187747002851966"/>
    <n v="-2.5187747002851966"/>
    <n v="73.099999999999994"/>
    <n v="-2.0849869029406194"/>
    <n v="-2.0849869029406194"/>
    <n v="49.9"/>
    <n v="-1.0510536550399656"/>
    <n v="-1.0510536550399656"/>
    <n v="27.5"/>
    <n v="-1.1497215214062564"/>
    <n v="-1.1497215214062564"/>
    <n v="56.1"/>
    <n v="-1.7810966256361032"/>
    <n v="-1.7810966256361032"/>
    <n v="32"/>
    <n v="-2.0286039572125185"/>
    <n v="-2.0286039572125185"/>
    <n v="40"/>
    <n v="-1.1921308138802322"/>
    <n v="-1.1921308138802322"/>
    <n v="27.2"/>
    <n v="-2.2468683919537056"/>
    <n v="-2.2468683919537056"/>
    <n v="-1.5697855589131362"/>
    <n v="-1.4285873597956138"/>
    <n v="-1.8121749471706399"/>
    <n v="-1.6035159552931297"/>
    <n v="7.0802636645666245E-2"/>
    <n v="0.29218523673129321"/>
    <n v="0.11499146543050441"/>
    <n v="0.10918418415910579"/>
  </r>
  <r>
    <x v="8"/>
    <n v="13121008500"/>
    <n v="49.6"/>
    <n v="-1.9315826985621256"/>
    <n v="-1.9315826985621256"/>
    <n v="42.5"/>
    <n v="-2.6833371648934721"/>
    <n v="-2.6833371648934721"/>
    <n v="16.7"/>
    <n v="-1.4058942759216737"/>
    <n v="-1.4058942759216737"/>
    <n v="8"/>
    <n v="-1.3415857509105653"/>
    <n v="-1.3415857509105653"/>
    <n v="13.2"/>
    <n v="-1.4021788920623039"/>
    <n v="-1.4021788920623039"/>
    <n v="2.2999999999999998"/>
    <n v="1.0272508293452074"/>
    <n v="1.0272508293452074"/>
    <n v="54.7"/>
    <n v="-1.5390764843208025"/>
    <n v="-1.5390764843208025"/>
    <n v="59.5"/>
    <n v="-1.4139534868546428"/>
    <n v="-1.4139534868546428"/>
    <n v="54.6"/>
    <n v="-1.4836327335551147"/>
    <n v="-1.4836327335551147"/>
    <n v="41.8"/>
    <n v="-2.3582426581190745"/>
    <n v="-2.3582426581190745"/>
    <n v="56.1"/>
    <n v="-1.7810966256361032"/>
    <n v="-1.7810966256361032"/>
    <n v="21.6"/>
    <n v="-0.95893081997946528"/>
    <n v="-0.95893081997946528"/>
    <n v="48.1"/>
    <n v="-1.7738274865836616"/>
    <n v="-1.7738274865836616"/>
    <n v="33.700000000000003"/>
    <n v="-3.2220779051851354"/>
    <n v="-3.1"/>
    <n v="-1.3252006339036766"/>
    <n v="-1.7519429595096108"/>
    <n v="-1.9034637330498074"/>
    <n v="-1.6602024421543649"/>
    <n v="0.1422840541991057"/>
    <n v="0.21694939982700132"/>
    <n v="8.9478924254213207E-2"/>
    <n v="9.2262783827526035E-2"/>
  </r>
  <r>
    <x v="8"/>
    <n v="13121008601"/>
    <n v="49.6"/>
    <n v="-1.9315826985621256"/>
    <n v="-1.9315826985621256"/>
    <n v="42.5"/>
    <n v="-2.6833371648934721"/>
    <n v="-2.6833371648934721"/>
    <n v="13.8"/>
    <n v="-1.5448652841060675"/>
    <n v="-1.5448652841060675"/>
    <n v="8"/>
    <n v="-1.3415857509105653"/>
    <n v="-1.3415857509105653"/>
    <n v="15.7"/>
    <n v="-2.294973498996129"/>
    <n v="-2.294973498996129"/>
    <n v="1.5"/>
    <n v="1.1227646338840829"/>
    <n v="1.1227646338840829"/>
    <n v="64.099999999999994"/>
    <n v="-2.0113412653497917"/>
    <n v="-2.0113412653497917"/>
    <n v="78.7"/>
    <n v="-2.3612947801524928"/>
    <n v="-2.3612947801524928"/>
    <n v="52.2"/>
    <n v="-1.2627412892069536"/>
    <n v="-1.2627412892069536"/>
    <n v="43.3"/>
    <n v="-2.4850106095225168"/>
    <n v="-2.4850106095225168"/>
    <n v="56.1"/>
    <n v="-1.7810966256361032"/>
    <n v="-1.7810966256361032"/>
    <n v="24"/>
    <n v="-1.2057784670332465"/>
    <n v="-1.2057784670332465"/>
    <n v="23.2"/>
    <n v="1.4351173949102581E-2"/>
    <n v="1.4351173949102581E-2"/>
    <n v="29.8"/>
    <n v="-2.6369521972462775"/>
    <n v="-2.6369521972462775"/>
    <n v="-1.5264172898477237"/>
    <n v="-2.0363488929606546"/>
    <n v="-1.4023690289916311"/>
    <n v="-1.6550450706000028"/>
    <n v="8.3477274502086724E-2"/>
    <n v="0.15077606482781958"/>
    <n v="0.22952021352524379"/>
    <n v="9.380230327144029E-2"/>
  </r>
  <r>
    <x v="8"/>
    <n v="13121008602"/>
    <n v="49.6"/>
    <n v="-1.9315826985621256"/>
    <n v="-1.9315826985621256"/>
    <n v="42.5"/>
    <n v="-2.6833371648934721"/>
    <n v="-2.6833371648934721"/>
    <n v="15.2"/>
    <n v="-1.477775831879119"/>
    <n v="-1.477775831879119"/>
    <n v="8"/>
    <n v="-1.3415857509105653"/>
    <n v="-1.3415857509105653"/>
    <n v="13.6"/>
    <n v="-1.5450260291717159"/>
    <n v="-1.5450260291717159"/>
    <n v="22.7"/>
    <n v="-1.4083511863961204"/>
    <n v="-1.4083511863961204"/>
    <n v="52.5"/>
    <n v="-1.4285464291863577"/>
    <n v="-1.4285464291863577"/>
    <n v="63.5"/>
    <n v="-1.6113162562916949"/>
    <n v="-1.6113162562916949"/>
    <n v="42.8"/>
    <n v="-0.39758313217665558"/>
    <n v="-0.39758313217665558"/>
    <n v="22.7"/>
    <n v="-0.74406407691524046"/>
    <n v="-0.74406407691524046"/>
    <n v="56.1"/>
    <n v="-1.7810966256361032"/>
    <n v="-1.7810966256361032"/>
    <n v="17.2"/>
    <n v="-0.50637680038086552"/>
    <n v="-0.50637680038086552"/>
    <n v="32.799999999999997"/>
    <n v="-0.67506710481051713"/>
    <n v="-0.67506710481051713"/>
    <n v="21.4"/>
    <n v="-1.3766814416856605"/>
    <n v="-1.3766814416856605"/>
    <n v="-1.6880292987142107"/>
    <n v="-0.9176544884611969"/>
    <n v="-1.0848054931282864"/>
    <n v="-1.2301630934345646"/>
    <n v="3.6245191465944085E-2"/>
    <n v="0.41106507741058795"/>
    <n v="0.31826991817709499"/>
    <n v="0.22063320120464941"/>
  </r>
  <r>
    <x v="8"/>
    <n v="13121008700"/>
    <n v="49.6"/>
    <n v="-1.9315826985621256"/>
    <n v="-1.9315826985621256"/>
    <n v="42.5"/>
    <n v="-2.6833371648934721"/>
    <n v="-2.6833371648934721"/>
    <n v="15.2"/>
    <n v="-1.477775831879119"/>
    <n v="-1.477775831879119"/>
    <n v="8"/>
    <n v="-1.3415857509105653"/>
    <n v="-1.3415857509105653"/>
    <n v="15.7"/>
    <n v="-2.294973498996129"/>
    <n v="-2.294973498996129"/>
    <n v="15.4"/>
    <n v="-0.53678771997888075"/>
    <n v="-0.53678771997888075"/>
    <n v="72.2"/>
    <n v="-2.4182928319811561"/>
    <n v="-2.4182928319811561"/>
    <n v="65.099999999999994"/>
    <n v="-1.6902613640665156"/>
    <n v="-1.6902613640665156"/>
    <n v="55.5"/>
    <n v="-1.5664670251856749"/>
    <n v="-1.5664670251856749"/>
    <n v="21.3"/>
    <n v="-0.62574732227202767"/>
    <n v="-0.62574732227202767"/>
    <n v="56.1"/>
    <n v="-1.7810966256361032"/>
    <n v="-1.7810966256361032"/>
    <n v="15.9"/>
    <n v="-0.37266765822673398"/>
    <n v="-0.37266765822673398"/>
    <n v="34.200000000000003"/>
    <n v="-0.77560727046296207"/>
    <n v="-0.77560727046296207"/>
    <n v="25"/>
    <n v="-1.9167974797830678"/>
    <n v="-1.9167974797830678"/>
    <n v="-1.8120479281716351"/>
    <n v="-1.2941585705080727"/>
    <n v="-1.2115422585272166"/>
    <n v="-1.4392495857356415"/>
    <n v="0"/>
    <n v="0.32346306978884481"/>
    <n v="0.28285070524036088"/>
    <n v="0.15821909801964912"/>
  </r>
  <r>
    <x v="8"/>
    <n v="13121008800"/>
    <n v="72.900000000000006"/>
    <n v="0.29570634923428918"/>
    <n v="0.29570634923428918"/>
    <n v="73.5"/>
    <n v="-4.2700681413126683E-2"/>
    <n v="-4.2700681413126683E-2"/>
    <n v="47.4"/>
    <n v="6.5281569340705878E-2"/>
    <n v="6.5281569340705878E-2"/>
    <n v="44.9"/>
    <n v="0.61984996272681536"/>
    <n v="0.61984996272681536"/>
    <n v="6.8"/>
    <n v="0.88337530168828815"/>
    <n v="0.88337530168828815"/>
    <n v="0.7"/>
    <n v="1.2182784384229586"/>
    <n v="1.2182784384229586"/>
    <n v="19.5"/>
    <n v="0.2294043978303093"/>
    <n v="0.2294043978303093"/>
    <n v="13"/>
    <n v="0.88038870785108669"/>
    <n v="0.88038870785108669"/>
    <n v="27.7"/>
    <n v="0.99219220518052442"/>
    <n v="0.99219220518052442"/>
    <n v="10.199999999999999"/>
    <n v="0.31233551811344668"/>
    <n v="0.31233551811344668"/>
    <n v="75.2"/>
    <n v="1.332163301408017E-2"/>
    <n v="1.332163301408017E-2"/>
    <n v="10.8"/>
    <n v="0.15188359176255178"/>
    <n v="0.15188359176255178"/>
    <n v="13.3"/>
    <n v="0.72531377391996044"/>
    <n v="0.72531377391996044"/>
    <n v="10.8"/>
    <n v="0.21366022604559312"/>
    <n v="0.21366022604559312"/>
    <n v="0.46702790540431993"/>
    <n v="0.72830547704835258"/>
    <n v="0.27604480618554639"/>
    <n v="0.49045939621273965"/>
    <n v="0.6660736400229702"/>
    <n v="0.79403409240708323"/>
    <n v="0.69858770816246185"/>
    <n v="0.734253705472518"/>
  </r>
  <r>
    <x v="8"/>
    <n v="13121008902"/>
    <n v="72.900000000000006"/>
    <n v="0.29570634923428918"/>
    <n v="0.29570634923428918"/>
    <n v="73.5"/>
    <n v="-4.2700681413126683E-2"/>
    <n v="-4.2700681413126683E-2"/>
    <n v="69"/>
    <n v="1.1003759751279176"/>
    <n v="1.1003759751279176"/>
    <n v="44.9"/>
    <n v="0.61984996272681536"/>
    <n v="0.61984996272681536"/>
    <n v="6.7"/>
    <n v="0.91908708596564104"/>
    <n v="0.91908708596564104"/>
    <n v="1.3"/>
    <n v="1.1466430850188016"/>
    <n v="1.1466430850188016"/>
    <n v="5.7"/>
    <n v="0.9227292891281883"/>
    <n v="0.9227292891281883"/>
    <n v="22.4"/>
    <n v="0.4165861996740145"/>
    <n v="0.4165861996740145"/>
    <n v="34.5"/>
    <n v="0.36633311286073461"/>
    <n v="0.36633311286073461"/>
    <n v="1.8"/>
    <n v="1.0222360459727244"/>
    <n v="1.0222360459727244"/>
    <n v="75.2"/>
    <n v="1.332163301408017E-2"/>
    <n v="1.332163301408017E-2"/>
    <n v="7.4"/>
    <n v="0.50158442508874235"/>
    <n v="0.50158442508874235"/>
    <n v="19.7"/>
    <n v="0.26570158808021399"/>
    <n v="0.26570158808021399"/>
    <n v="9.4"/>
    <n v="0.42370535197236259"/>
    <n v="0.42370535197236259"/>
    <n v="0.708813009398361"/>
    <n v="0.60171845283582448"/>
    <n v="0.30107824953884976"/>
    <n v="0.53720323725767838"/>
    <n v="0.73673679302036521"/>
    <n v="0.76458081955120216"/>
    <n v="0.70558382217783344"/>
    <n v="0.74820714113511932"/>
  </r>
  <r>
    <x v="8"/>
    <n v="13121008903"/>
    <n v="72.900000000000006"/>
    <n v="0.29570634923428918"/>
    <n v="0.29570634923428918"/>
    <n v="73.5"/>
    <n v="-4.2700681413126683E-2"/>
    <n v="-4.2700681413126683E-2"/>
    <n v="52.5"/>
    <n v="0.30967885959601982"/>
    <n v="0.30967885959601982"/>
    <n v="44.9"/>
    <n v="0.61984996272681536"/>
    <n v="0.61984996272681536"/>
    <n v="9.1999999999999993"/>
    <n v="2.6292479031816276E-2"/>
    <n v="2.6292479031816276E-2"/>
    <n v="10.6"/>
    <n v="3.6295107254372891E-2"/>
    <n v="3.6295107254372891E-2"/>
    <n v="52.8"/>
    <n v="-1.4436187094319637"/>
    <n v="-1.4436187094319637"/>
    <n v="41.5"/>
    <n v="-0.5258210243879089"/>
    <n v="-0.5258210243879089"/>
    <n v="38.700000000000003"/>
    <n v="-2.0226914748547563E-2"/>
    <n v="-2.0226914748547563E-2"/>
    <n v="44.7"/>
    <n v="-2.6033273641657302"/>
    <n v="-2.6033273641657302"/>
    <n v="75.2"/>
    <n v="1.332163301408017E-2"/>
    <n v="1.332163301408017E-2"/>
    <n v="13.2"/>
    <n v="-9.4964055291229615E-2"/>
    <n v="-9.4964055291229615E-2"/>
    <n v="30.8"/>
    <n v="-0.53143829673559662"/>
    <n v="-0.53143829673559662"/>
    <n v="3.4"/>
    <n v="1.3238987488013743"/>
    <n v="1.3238987488013743"/>
    <n v="-2.8356661857396683E-2"/>
    <n v="-1.0497917677673956"/>
    <n v="0.17770450744715705"/>
    <n v="-0.30014797405921173"/>
    <n v="0.52129451636849666"/>
    <n v="0.38032041486677831"/>
    <n v="0.67110447572936971"/>
    <n v="0.49825065504150196"/>
  </r>
  <r>
    <x v="8"/>
    <n v="13121008904"/>
    <n v="72.900000000000006"/>
    <n v="0.29570634923428918"/>
    <n v="0.29570634923428918"/>
    <n v="73.5"/>
    <n v="-4.2700681413126683E-2"/>
    <n v="-4.2700681413126683E-2"/>
    <n v="83.5"/>
    <n v="1.7952310160498883"/>
    <n v="1.7952310160498883"/>
    <n v="44.9"/>
    <n v="0.61984996272681536"/>
    <n v="0.61984996272681536"/>
    <n v="8.6999999999999993"/>
    <n v="0.2048514004185813"/>
    <n v="0.2048514004185813"/>
    <n v="2.9"/>
    <n v="0.95561547594105045"/>
    <n v="0.95561547594105045"/>
    <n v="6.6"/>
    <n v="0.87751244839136999"/>
    <n v="0.87751244839136999"/>
    <n v="14.8"/>
    <n v="0.79157546160441317"/>
    <n v="0.79157546160441317"/>
    <n v="38.200000000000003"/>
    <n v="2.5792136157319328E-2"/>
    <n v="2.5792136157319328E-2"/>
    <n v="5.9"/>
    <n v="0.67573697880331496"/>
    <n v="0.67573697880331496"/>
    <n v="75.2"/>
    <n v="1.332163301408017E-2"/>
    <n v="1.332163301408017E-2"/>
    <n v="2.2000000000000002"/>
    <n v="1.0364209937052689"/>
    <n v="1.0364209937052689"/>
    <n v="9.1999999999999993"/>
    <n v="1.0197528304735481"/>
    <n v="1.0197528304735481"/>
    <n v="8.3000000000000007"/>
    <n v="0.58874080805768136"/>
    <n v="0.58874080805768136"/>
    <n v="0.67229513876412395"/>
    <n v="0.49770152552168251"/>
    <n v="0.66455906631264461"/>
    <n v="0.6115185768661503"/>
    <n v="0.72606422536777004"/>
    <n v="0.7403789792688189"/>
    <n v="0.80716606161092019"/>
    <n v="0.77039090453133374"/>
  </r>
  <r>
    <x v="8"/>
    <n v="13121009000"/>
    <n v="72.900000000000006"/>
    <n v="0.29570634923428918"/>
    <n v="0.29570634923428918"/>
    <n v="73.5"/>
    <n v="-4.2700681413126683E-2"/>
    <n v="-4.2700681413126683E-2"/>
    <n v="82.5"/>
    <n v="1.7473099787449249"/>
    <n v="1.7473099787449249"/>
    <n v="44.9"/>
    <n v="0.61984996272681536"/>
    <n v="0.61984996272681536"/>
    <n v="6.3"/>
    <n v="1.0619342230750533"/>
    <n v="1.0619342230750533"/>
    <n v="5.0818000000000003"/>
    <n v="0.69512545251240199"/>
    <n v="0.69512545251240199"/>
    <n v="1.9"/>
    <n v="1.1136448389058651"/>
    <n v="1.1136448389058651"/>
    <n v="8.5"/>
    <n v="1.1024218234677701"/>
    <n v="1.1024218234677701"/>
    <n v="30.7"/>
    <n v="0.7160778997453231"/>
    <n v="0.7160778997453231"/>
    <n v="1.6652"/>
    <n v="1.0336282592055137"/>
    <n v="1.0336282592055137"/>
    <n v="75.2"/>
    <n v="1.332163301408017E-2"/>
    <n v="1.332163301408017E-2"/>
    <n v="0.4"/>
    <n v="1.2215567289956051"/>
    <n v="1.2215567289956051"/>
    <n v="4.3"/>
    <n v="1.371643410257104"/>
    <n v="1.371643410257104"/>
    <n v="5.4"/>
    <n v="1.0238342831917038"/>
    <n v="1.0238342831917038"/>
    <n v="0.78441001768374619"/>
    <n v="0.95070932747286896"/>
    <n v="0.90758901386462321"/>
    <n v="0.88090278634041275"/>
    <n v="0.75883047403864312"/>
    <n v="0.84578127053613161"/>
    <n v="0.87508581193160762"/>
    <n v="0.85080439112962492"/>
  </r>
  <r>
    <x v="8"/>
    <n v="13121009101"/>
    <n v="72.900000000000006"/>
    <n v="0.29570634923428918"/>
    <n v="0.29570634923428918"/>
    <n v="73.5"/>
    <n v="-4.2700681413126683E-2"/>
    <n v="-4.2700681413126683E-2"/>
    <n v="68.7"/>
    <n v="1.0859996639364287"/>
    <n v="1.0859996639364287"/>
    <n v="44.9"/>
    <n v="0.61984996272681536"/>
    <n v="0.61984996272681536"/>
    <n v="10.199999999999999"/>
    <n v="-0.33082536374171373"/>
    <n v="-0.33082536374171373"/>
    <n v="8.5189000000000004"/>
    <n v="0.28476233053669031"/>
    <n v="0.28476233053669031"/>
    <n v="14.285399999999999"/>
    <n v="0.49139077305943396"/>
    <n v="0.49139077305943396"/>
    <n v="15.1"/>
    <n v="0.77677325389663432"/>
    <n v="0.77677325389663432"/>
    <n v="32.5"/>
    <n v="0.55040931648420222"/>
    <n v="0.55040931648420222"/>
    <n v="3.9638"/>
    <n v="0.83936905047487864"/>
    <n v="0.83936905047487864"/>
    <n v="75.2"/>
    <n v="1.332163301408017E-2"/>
    <n v="1.332163301408017E-2"/>
    <n v="4.4000000000000004"/>
    <n v="0.81014398390596931"/>
    <n v="0.81014398390596931"/>
    <n v="6.4"/>
    <n v="1.2208331617784371"/>
    <n v="1.2208331617784371"/>
    <n v="4.0999999999999996"/>
    <n v="1.2188761858379897"/>
    <n v="1.2188761858379897"/>
    <n v="0.34345471919125953"/>
    <n v="0.72218387361857161"/>
    <n v="0.81579374113411907"/>
    <n v="0.62714411131464998"/>
    <n v="0.62995863202824987"/>
    <n v="0.79260976588345688"/>
    <n v="0.84943172251885413"/>
    <n v="0.7750552599789593"/>
  </r>
  <r>
    <x v="8"/>
    <n v="13121009102"/>
    <n v="72.900000000000006"/>
    <n v="0.29570634923428918"/>
    <n v="0.29570634923428918"/>
    <n v="73.5"/>
    <n v="-4.2700681413126683E-2"/>
    <n v="-4.2700681413126683E-2"/>
    <n v="68.7"/>
    <n v="1.0859996639364287"/>
    <n v="1.0859996639364287"/>
    <n v="44.9"/>
    <n v="0.61984996272681536"/>
    <n v="0.61984996272681536"/>
    <n v="7.6"/>
    <n v="0.59768102746946417"/>
    <n v="0.59768102746946417"/>
    <n v="15.4664"/>
    <n v="-0.54471536575560742"/>
    <n v="-0.54471536575560742"/>
    <n v="1.9"/>
    <n v="1.1136448389058651"/>
    <n v="1.1136448389058651"/>
    <n v="5.4"/>
    <n v="1.2553779697814853"/>
    <n v="1.2553779697814853"/>
    <n v="29.5"/>
    <n v="0.82652362191940354"/>
    <n v="0.82652362191940354"/>
    <n v="5.7815000000000003"/>
    <n v="0.68575164696418689"/>
    <n v="0.68575164696418689"/>
    <n v="75.2"/>
    <n v="1.332163301408017E-2"/>
    <n v="1.332163301408017E-2"/>
    <n v="2.5"/>
    <n v="1.0055650378235463"/>
    <n v="1.0055650378235463"/>
    <n v="26.5"/>
    <n v="-0.22263635937451678"/>
    <n v="-0.22263635937451678"/>
    <n v="5.0999999999999996"/>
    <n v="1.0688439530331544"/>
    <n v="1.0688439530331544"/>
    <n v="0.446495113586304"/>
    <n v="0.92255107955502524"/>
    <n v="0.46627356612406601"/>
    <n v="0.61177325308846509"/>
    <n v="0.66007280793806267"/>
    <n v="0.8392296309488434"/>
    <n v="0.75175107345543601"/>
    <n v="0.77046692755818447"/>
  </r>
  <r>
    <x v="8"/>
    <n v="13121009200"/>
    <n v="72.099999999999994"/>
    <n v="0.21923290553312363"/>
    <n v="0.21923290553312363"/>
    <n v="77.400000000000006"/>
    <n v="0.28950842457311077"/>
    <n v="0.28950842457311077"/>
    <n v="60.4"/>
    <n v="0.68825505430523137"/>
    <n v="0.68825505430523137"/>
    <n v="49.9"/>
    <n v="0.88562715969665007"/>
    <n v="0.88562715969665007"/>
    <n v="8.9"/>
    <n v="0.13342783186387491"/>
    <n v="0.13342783186387491"/>
    <n v="12.3"/>
    <n v="-0.16667172739073788"/>
    <n v="-0.16667172739073788"/>
    <n v="18.3"/>
    <n v="0.28969351881273353"/>
    <n v="0.28969351881273353"/>
    <n v="21.6"/>
    <n v="0.45605875356142478"/>
    <n v="0.45605875356142478"/>
    <n v="33.5"/>
    <n v="0.45837121467246839"/>
    <n v="0.45837121467246839"/>
    <n v="25.1"/>
    <n v="-0.94689279916074864"/>
    <n v="-0.94689279916074864"/>
    <n v="78.099999999999994"/>
    <n v="0.28577257280913337"/>
    <n v="0.28577257280913337"/>
    <n v="10.199999999999999"/>
    <n v="0.21359550352599732"/>
    <n v="0.21359550352599732"/>
    <n v="22.3"/>
    <n v="7.8984137582816832E-2"/>
    <n v="7.8984137582816832E-2"/>
    <n v="7.6"/>
    <n v="0.69376337102106622"/>
    <n v="0.69376337102106622"/>
    <n v="0.33415330962771234"/>
    <n v="-1.0820943642285141E-2"/>
    <n v="0.31802889623475344"/>
    <n v="0.21378708740672689"/>
    <n v="0.62724023905770288"/>
    <n v="0.62205997200242968"/>
    <n v="0.71032103132821489"/>
    <n v="0.65166465899607184"/>
  </r>
  <r>
    <x v="8"/>
    <n v="13121009300"/>
    <n v="72.900000000000006"/>
    <n v="0.29570634923428918"/>
    <n v="0.29570634923428918"/>
    <n v="73.5"/>
    <n v="-4.2700681413126683E-2"/>
    <n v="-4.2700681413126683E-2"/>
    <n v="55.1"/>
    <n v="0.43427355658892497"/>
    <n v="0.43427355658892497"/>
    <n v="44.9"/>
    <n v="0.61984996272681536"/>
    <n v="0.61984996272681536"/>
    <n v="11.8"/>
    <n v="-0.90221391217936231"/>
    <n v="-0.90221391217936231"/>
    <n v="7.2"/>
    <n v="0.44222877654459414"/>
    <n v="0.44222877654459414"/>
    <n v="4.5"/>
    <n v="0.98301841011061253"/>
    <n v="0.98301841011061253"/>
    <n v="4.5"/>
    <n v="1.2997845929048222"/>
    <n v="1.2997845929048222"/>
    <n v="35.299999999999997"/>
    <n v="0.29270263141134784"/>
    <n v="0.29270263141134784"/>
    <n v="-0.52329999999999999"/>
    <n v="1.2185827003031364"/>
    <n v="1.2185827003031364"/>
    <n v="75.2"/>
    <n v="1.332163301408017E-2"/>
    <n v="1.332163301408017E-2"/>
    <n v="0.4"/>
    <n v="1.2215567289956051"/>
    <n v="1.2215567289956051"/>
    <n v="4.9000000000000004"/>
    <n v="1.3285547678346277"/>
    <n v="1.3285547678346277"/>
    <n v="3.5"/>
    <n v="1.3088955255208909"/>
    <n v="1.3088955255208909"/>
    <n v="0.26145178023039245"/>
    <n v="0.93702330820643542"/>
    <n v="0.96808216384130097"/>
    <n v="0.72218575075937619"/>
    <n v="0.60599277918493077"/>
    <n v="0.84259691524953961"/>
    <n v="0.89199187508931399"/>
    <n v="0.80342600084266347"/>
  </r>
  <r>
    <x v="8"/>
    <n v="13121009402"/>
    <n v="72.900000000000006"/>
    <n v="0.29570634923428918"/>
    <n v="0.29570634923428918"/>
    <n v="73.5"/>
    <n v="-4.2700681413126683E-2"/>
    <n v="-4.2700681413126683E-2"/>
    <n v="57.3"/>
    <n v="0.5396998386598445"/>
    <n v="0.5396998386598445"/>
    <n v="44.9"/>
    <n v="0.61984996272681536"/>
    <n v="0.61984996272681536"/>
    <n v="9.1"/>
    <n v="6.2004263309169153E-2"/>
    <n v="6.2004263309169153E-2"/>
    <n v="10.4"/>
    <n v="6.0173558389091705E-2"/>
    <n v="6.0173558389091705E-2"/>
    <n v="21.3"/>
    <n v="0.13897071635667288"/>
    <n v="0.13897071635667288"/>
    <n v="29.9"/>
    <n v="4.6531006979542024E-2"/>
    <n v="4.6531006979542024E-2"/>
    <n v="37.9"/>
    <n v="5.3403566700839858E-2"/>
    <n v="5.3403566700839858E-2"/>
    <n v="36.799999999999997"/>
    <n v="-1.9356828201075995"/>
    <n v="-1.9356828201075995"/>
    <n v="75.2"/>
    <n v="1.332163301408017E-2"/>
    <n v="1.332163301408017E-2"/>
    <n v="9.1999999999999993"/>
    <n v="0.31644868979840629"/>
    <n v="0.31644868979840629"/>
    <n v="29"/>
    <n v="-0.40217236946816781"/>
    <n v="-0.40217236946816781"/>
    <n v="10.4"/>
    <n v="0.27367311916752729"/>
    <n v="0.27367311916752729"/>
    <n v="0.239100572466108"/>
    <n v="-0.61191608214240589"/>
    <n v="5.0317768127961487E-2"/>
    <n v="-0.10749924718277881"/>
    <n v="0.59946050408677953"/>
    <n v="0.48220188436096723"/>
    <n v="0.6355036141241317"/>
    <n v="0.55575794489746499"/>
  </r>
  <r>
    <x v="8"/>
    <n v="13121009403"/>
    <n v="72.900000000000006"/>
    <n v="0.29570634923428918"/>
    <n v="0.29570634923428918"/>
    <n v="73.5"/>
    <n v="-4.2700681413126683E-2"/>
    <n v="-4.2700681413126683E-2"/>
    <n v="69.599999999999994"/>
    <n v="1.1291285975108953"/>
    <n v="1.1291285975108953"/>
    <n v="44.9"/>
    <n v="0.61984996272681536"/>
    <n v="0.61984996272681536"/>
    <n v="9.6999999999999993"/>
    <n v="-0.15226644235494874"/>
    <n v="-0.15226644235494874"/>
    <n v="24.4"/>
    <n v="-1.611318021041231"/>
    <n v="-1.611318021041231"/>
    <n v="15.6"/>
    <n v="0.42534404102318812"/>
    <n v="0.42534404102318812"/>
    <n v="26.3"/>
    <n v="0.22415749947288871"/>
    <n v="0.22415749947288871"/>
    <n v="36.200000000000003"/>
    <n v="0.20986833978078689"/>
    <n v="0.20986833978078689"/>
    <n v="8.5"/>
    <n v="0.45600586303734808"/>
    <n v="0.45600586303734808"/>
    <n v="75.2"/>
    <n v="1.332163301408017E-2"/>
    <n v="1.332163301408017E-2"/>
    <n v="6"/>
    <n v="0.64557888587011492"/>
    <n v="0.64557888587011492"/>
    <n v="29.7"/>
    <n v="-0.45244245229439001"/>
    <n v="-0.45244245229439001"/>
    <n v="8.1999999999999993"/>
    <n v="0.60374403133816512"/>
    <n v="0.60374403133816512"/>
    <n v="9.4820543669411686E-2"/>
    <n v="0.29667723409700791"/>
    <n v="0.20255052448199257"/>
    <n v="0.19801610074947074"/>
    <n v="0.55729379662253142"/>
    <n v="0.69360622872172839"/>
    <n v="0.67804820957973666"/>
    <n v="0.64695688482222502"/>
  </r>
  <r>
    <x v="8"/>
    <n v="13121009404"/>
    <n v="72.900000000000006"/>
    <n v="0.29570634923428918"/>
    <n v="0.29570634923428918"/>
    <n v="73.5"/>
    <n v="-4.2700681413126683E-2"/>
    <n v="-4.2700681413126683E-2"/>
    <n v="72.2"/>
    <n v="1.253723294503801"/>
    <n v="1.253723294503801"/>
    <n v="44.9"/>
    <n v="0.61984996272681536"/>
    <n v="0.61984996272681536"/>
    <n v="4.7"/>
    <n v="1.633322771512701"/>
    <n v="1.633322771512701"/>
    <n v="2.2000000000000002"/>
    <n v="1.0391900549125666"/>
    <n v="1.0391900549125666"/>
    <n v="3.0449999999999999"/>
    <n v="1.0561189693018018"/>
    <n v="1.0561189693018018"/>
    <n v="9.9"/>
    <n v="1.0333448541648018"/>
    <n v="1.0333448541648018"/>
    <n v="23.9"/>
    <n v="1.341936992065113"/>
    <n v="1.341936992065113"/>
    <n v="3.3706"/>
    <n v="0.88950154965656003"/>
    <n v="0.88950154965656003"/>
    <n v="75.2"/>
    <n v="1.332163301408017E-2"/>
    <n v="1.332163301408017E-2"/>
    <n v="2.1"/>
    <n v="1.04670631233251"/>
    <n v="1.04670631233251"/>
    <n v="7.8"/>
    <n v="1.1202929961259926"/>
    <n v="1.1202929961259926"/>
    <n v="3.9"/>
    <n v="1.2488826323989568"/>
    <n v="1.2488826323989568"/>
    <n v="0.83645867439697841"/>
    <n v="1.0882611319621582"/>
    <n v="0.85730089346788485"/>
    <n v="0.92734023327567383"/>
    <n v="0.77404200747010987"/>
    <n v="0.8777857422001466"/>
    <n v="0.86103175556593015"/>
    <n v="0.86466636553441745"/>
  </r>
  <r>
    <x v="8"/>
    <n v="13121009501"/>
    <n v="72.900000000000006"/>
    <n v="0.29570634923428918"/>
    <n v="0.29570634923428918"/>
    <n v="73.5"/>
    <n v="-4.2700681413126683E-2"/>
    <n v="-4.2700681413126683E-2"/>
    <n v="75.2"/>
    <n v="1.3974864064186914"/>
    <n v="1.3974864064186914"/>
    <n v="44.9"/>
    <n v="0.61984996272681536"/>
    <n v="0.61984996272681536"/>
    <n v="10.6"/>
    <n v="-0.47367250085112589"/>
    <n v="-0.47367250085112589"/>
    <n v="7"/>
    <n v="0.46610722767931306"/>
    <n v="0.46610722767931306"/>
    <n v="2"/>
    <n v="1.1086207454906631"/>
    <n v="1.1086207454906631"/>
    <n v="2.8"/>
    <n v="1.3836637699155692"/>
    <n v="1.3836637699155692"/>
    <n v="35.5"/>
    <n v="0.27429501104900084"/>
    <n v="0.27429501104900084"/>
    <n v="1.5042"/>
    <n v="1.0472346859894832"/>
    <n v="1.0472346859894832"/>
    <n v="75.2"/>
    <n v="1.332163301408017E-2"/>
    <n v="1.332163301408017E-2"/>
    <n v="1.6"/>
    <n v="1.0981329054687146"/>
    <n v="1.0981329054687146"/>
    <n v="7.5118999999999998"/>
    <n v="1.1409827259291849"/>
    <n v="1.1409827259291849"/>
    <n v="4.0999999999999996"/>
    <n v="1.2188761858379897"/>
    <n v="1.2188761858379897"/>
    <n v="0.48162821561221708"/>
    <n v="0.90173115565135109"/>
    <n v="0.86782836256249241"/>
    <n v="0.75039591127535354"/>
    <n v="0.67034066862393593"/>
    <n v="0.83438541485806894"/>
    <n v="0.86397387475583598"/>
    <n v="0.81184697462213784"/>
  </r>
  <r>
    <x v="8"/>
    <n v="13121009502"/>
    <n v="72.900000000000006"/>
    <n v="0.29570634923428918"/>
    <n v="0.29570634923428918"/>
    <n v="73.5"/>
    <n v="-4.2700681413126683E-2"/>
    <n v="-4.2700681413126683E-2"/>
    <n v="85.3"/>
    <n v="1.8814888831988226"/>
    <n v="1.8814888831988226"/>
    <n v="44.9"/>
    <n v="0.61984996272681536"/>
    <n v="0.61984996272681536"/>
    <n v="11.1"/>
    <n v="-0.65223142223789088"/>
    <n v="-0.65223142223789088"/>
    <n v="9.4686000000000003"/>
    <n v="0.17137550532347762"/>
    <n v="0.17137550532347762"/>
    <n v="4.4000000000000004"/>
    <n v="0.98804250352581457"/>
    <n v="0.98804250352581457"/>
    <n v="2.5"/>
    <n v="1.3984659776233481"/>
    <n v="1.3984659776233481"/>
    <n v="37"/>
    <n v="0.13623785833140015"/>
    <n v="0.13623785833140015"/>
    <n v="3.3"/>
    <n v="0.89546809456928189"/>
    <n v="0.89546809456928189"/>
    <n v="75.2"/>
    <n v="1.332163301408017E-2"/>
    <n v="1.332163301408017E-2"/>
    <n v="4.9000000000000004"/>
    <n v="0.75871739076976474"/>
    <n v="0.75871739076976474"/>
    <n v="10.1"/>
    <n v="0.95511986683983385"/>
    <n v="0.95511986683983385"/>
    <n v="8.9"/>
    <n v="0.49872146837478026"/>
    <n v="0.49872146837478026"/>
    <n v="0.465933014336886"/>
    <n v="0.81005731017467664"/>
    <n v="0.55647008974961476"/>
    <n v="0.61082013808705915"/>
    <n v="0.66575365151360566"/>
    <n v="0.8130554657470197"/>
    <n v="0.77695835933172097"/>
    <n v="0.77018241459232883"/>
  </r>
  <r>
    <x v="8"/>
    <n v="13121009601"/>
    <n v="72.900000000000006"/>
    <n v="0.29570634923428918"/>
    <n v="0.29570634923428918"/>
    <n v="73.5"/>
    <n v="-4.2700681413126683E-2"/>
    <n v="-4.2700681413126683E-2"/>
    <n v="75.400000000000006"/>
    <n v="1.4070706138796842"/>
    <n v="1.4070706138796842"/>
    <n v="44.9"/>
    <n v="0.61984996272681536"/>
    <n v="0.61984996272681536"/>
    <n v="13.4"/>
    <n v="-1.4736024606170102"/>
    <n v="-1.4736024606170102"/>
    <n v="27.7"/>
    <n v="-2.0053124647640934"/>
    <n v="-2.0053124647640934"/>
    <n v="65.099999999999994"/>
    <n v="-2.061582199501812"/>
    <n v="-2.061582199501812"/>
    <n v="26.7"/>
    <n v="0.2044212225291836"/>
    <n v="0.2044212225291836"/>
    <n v="35.9"/>
    <n v="0.23747977032430742"/>
    <n v="0.23747977032430742"/>
    <n v="10.783099999999999"/>
    <n v="0.26305658980454849"/>
    <n v="0.26305658980454849"/>
    <n v="75.2"/>
    <n v="1.332163301408017E-2"/>
    <n v="1.332163301408017E-2"/>
    <n v="2.7"/>
    <n v="0.98499440056906451"/>
    <n v="0.98499440056906451"/>
    <n v="11.5"/>
    <n v="0.85457970118738924"/>
    <n v="0.85457970118738924"/>
    <n v="7.8"/>
    <n v="0.66375692446009915"/>
    <n v="0.66375692446009915"/>
    <n v="-0.46579584006503616"/>
    <n v="0.23498586088601317"/>
    <n v="0.62916316480765833"/>
    <n v="0.1327843952095451"/>
    <n v="0.393450281690156"/>
    <n v="0.67925236536692812"/>
    <n v="0.79727394412988384"/>
    <n v="0.62748466375382694"/>
  </r>
  <r>
    <x v="8"/>
    <n v="13121009602"/>
    <n v="72.900000000000006"/>
    <n v="0.29570634923428918"/>
    <n v="0.29570634923428918"/>
    <n v="73.5"/>
    <n v="-4.2700681413126683E-2"/>
    <n v="-4.2700681413126683E-2"/>
    <n v="60.2"/>
    <n v="0.67867084684423895"/>
    <n v="0.67867084684423895"/>
    <n v="44.9"/>
    <n v="0.61984996272681536"/>
    <n v="0.61984996272681536"/>
    <n v="10.1"/>
    <n v="-0.2951135794643609"/>
    <n v="-0.2951135794643609"/>
    <n v="7.9546000000000001"/>
    <n v="0.35213538041329973"/>
    <n v="0.35213538041329973"/>
    <n v="5.4"/>
    <n v="0.93780156937379433"/>
    <n v="0.93780156937379433"/>
    <n v="14"/>
    <n v="0.83104801549182361"/>
    <n v="0.83104801549182361"/>
    <n v="37.6"/>
    <n v="8.1014997244359732E-2"/>
    <n v="8.1014997244359732E-2"/>
    <n v="1.8091999999999999"/>
    <n v="1.0214585358707833"/>
    <n v="1.0214585358707833"/>
    <n v="75.2"/>
    <n v="1.332163301408017E-2"/>
    <n v="1.332163301408017E-2"/>
    <n v="2.1"/>
    <n v="1.04670631233251"/>
    <n v="1.04670631233251"/>
    <n v="5.5"/>
    <n v="1.2854661254121516"/>
    <n v="1.2854661254121516"/>
    <n v="4"/>
    <n v="1.2338794091184733"/>
    <n v="1.2338794091184733"/>
    <n v="0.36376426395927858"/>
    <n v="0.64450718286898889"/>
    <n v="0.89484336996930369"/>
    <n v="0.63437160559919037"/>
    <n v="0.6358942188181016"/>
    <n v="0.77453656461009179"/>
    <n v="0.87152377787051161"/>
    <n v="0.77721272873306091"/>
  </r>
  <r>
    <x v="8"/>
    <n v="13121009603"/>
    <n v="72.900000000000006"/>
    <n v="0.29570634923428918"/>
    <n v="0.29570634923428918"/>
    <n v="73.5"/>
    <n v="-4.2700681413126683E-2"/>
    <n v="-4.2700681413126683E-2"/>
    <n v="46.9"/>
    <n v="4.1321050688224129E-2"/>
    <n v="4.1321050688224129E-2"/>
    <n v="44.9"/>
    <n v="0.61984996272681536"/>
    <n v="0.61984996272681536"/>
    <n v="7.9"/>
    <n v="0.49054567463740495"/>
    <n v="0.49054567463740495"/>
    <n v="3.7"/>
    <n v="0.86010167140217486"/>
    <n v="0.86010167140217486"/>
    <n v="9.5"/>
    <n v="0.73181373935051142"/>
    <n v="0.73181373935051142"/>
    <n v="19.100000000000001"/>
    <n v="0.57941048445958232"/>
    <n v="0.57941048445958232"/>
    <n v="41.7"/>
    <n v="-0.29634122018374892"/>
    <n v="-0.29634122018374892"/>
    <n v="11"/>
    <n v="0.24472594403161066"/>
    <n v="0.24472594403161066"/>
    <n v="75.2"/>
    <n v="1.332163301408017E-2"/>
    <n v="1.332163301408017E-2"/>
    <n v="2.6"/>
    <n v="0.99527971919630553"/>
    <n v="0.99527971919630553"/>
    <n v="17.600000000000001"/>
    <n v="0.41651183655888069"/>
    <n v="0.41651183655888069"/>
    <n v="7.2"/>
    <n v="0.75377626414300025"/>
    <n v="0.75377626414300025"/>
    <n v="0.42809110951804191"/>
    <n v="0.17593173610248136"/>
    <n v="0.54472236322806666"/>
    <n v="0.38291506961619665"/>
    <n v="0.65469412689544415"/>
    <n v="0.66551211622737627"/>
    <n v="0.77367521394072503"/>
    <n v="0.70215080574290478"/>
  </r>
  <r>
    <x v="8"/>
    <n v="13121009700"/>
    <n v="72.900000000000006"/>
    <n v="0.29570634923428918"/>
    <n v="0.29570634923428918"/>
    <n v="73.5"/>
    <n v="-4.2700681413126683E-2"/>
    <n v="-4.2700681413126683E-2"/>
    <n v="85.1"/>
    <n v="1.8719046757378297"/>
    <n v="1.8719046757378297"/>
    <n v="44.9"/>
    <n v="0.61984996272681536"/>
    <n v="0.61984996272681536"/>
    <n v="9.3000000000000007"/>
    <n v="-9.4193052455372357E-3"/>
    <n v="-9.4193052455372357E-3"/>
    <n v="5.6760999999999999"/>
    <n v="0.62417063496558478"/>
    <n v="0.62417063496558478"/>
    <n v="3"/>
    <n v="1.0583798113386429"/>
    <n v="1.0583798113386429"/>
    <n v="6.5"/>
    <n v="1.2011032081862962"/>
    <n v="1.2011032081862962"/>
    <n v="27"/>
    <n v="1.0566188764487381"/>
    <n v="1.0566188764487381"/>
    <n v="-0.78969999999999996"/>
    <n v="1.2410966884723877"/>
    <n v="1.2410966884723877"/>
    <n v="75.2"/>
    <n v="1.332163301408017E-2"/>
    <n v="1.332163301408017E-2"/>
    <n v="0.2"/>
    <n v="1.2421273662500871"/>
    <n v="1.2421273662500871"/>
    <n v="2.7"/>
    <n v="1.4865464567170408"/>
    <n v="1.4865464567170408"/>
    <n v="5.9"/>
    <n v="0.9488181667892861"/>
    <n v="0.9488181667892861"/>
    <n v="0.63112734962064265"/>
    <n v="1.1662729243691408"/>
    <n v="0.92270340569262355"/>
    <n v="0.90670122656080243"/>
    <n v="0.71403269102278399"/>
    <n v="0.89593691229070482"/>
    <n v="0.87930984164295511"/>
    <n v="0.85850544580899113"/>
  </r>
  <r>
    <x v="8"/>
    <n v="13121009801"/>
    <n v="72.900000000000006"/>
    <n v="0.29570634923428918"/>
    <n v="0.29570634923428918"/>
    <n v="73.5"/>
    <n v="-4.2700681413126683E-2"/>
    <n v="-4.2700681413126683E-2"/>
    <n v="84.5"/>
    <n v="1.843152053354852"/>
    <n v="1.843152053354852"/>
    <n v="44.9"/>
    <n v="0.61984996272681536"/>
    <n v="0.61984996272681536"/>
    <n v="7"/>
    <n v="0.81195173313358204"/>
    <n v="0.81195173313358204"/>
    <n v="6.0381999999999998"/>
    <n v="0.58093869918617624"/>
    <n v="0.58093869918617624"/>
    <n v="0.50900000000000001"/>
    <n v="1.1835299783113251"/>
    <n v="1.1835299783113251"/>
    <n v="2.5"/>
    <n v="1.3984659776233481"/>
    <n v="1.3984659776233481"/>
    <n v="35.1"/>
    <n v="0.31111025177369417"/>
    <n v="0.31111025177369417"/>
    <n v="-0.4718"/>
    <n v="1.2142303339716181"/>
    <n v="1.2142303339716181"/>
    <n v="75.2"/>
    <n v="1.332163301408017E-2"/>
    <n v="1.332163301408017E-2"/>
    <n v="1.3"/>
    <n v="1.1289888613504371"/>
    <n v="1.1289888613504371"/>
    <n v="0.6"/>
    <n v="1.6373567051957074"/>
    <n v="1.6373567051957074"/>
    <n v="4.5999999999999996"/>
    <n v="1.1438600694355721"/>
    <n v="1.1438600694355721"/>
    <n v="0.75606115636198779"/>
    <n v="0.97460218778955332"/>
    <n v="0.98088181724894918"/>
    <n v="0.9038483871334968"/>
    <n v="0.75054534856238253"/>
    <n v="0.85134047329480667"/>
    <n v="0.89556900322679533"/>
    <n v="0.85765384888167884"/>
  </r>
  <r>
    <x v="8"/>
    <n v="13121009802"/>
    <n v="72.8"/>
    <n v="0.28614716877164281"/>
    <n v="0.28614716877164281"/>
    <n v="73.900000000000006"/>
    <n v="-8.6279525940249711E-3"/>
    <n v="-8.6279525940249711E-3"/>
    <n v="87.1"/>
    <n v="1.9677467503477568"/>
    <n v="1.9677467503477568"/>
    <n v="44.4"/>
    <n v="0.59327224302983184"/>
    <n v="0.59327224302983184"/>
    <n v="7.3"/>
    <n v="0.70481638030152316"/>
    <n v="0.70481638030152316"/>
    <n v="1.4"/>
    <n v="1.1347038594514423"/>
    <n v="1.1347038594514423"/>
    <n v="6.5"/>
    <n v="0.88253654180657204"/>
    <n v="0.88253654180657204"/>
    <n v="8.4"/>
    <n v="1.1073558927036964"/>
    <n v="1.1073558927036964"/>
    <n v="23.2"/>
    <n v="1.4063636633333265"/>
    <n v="1.4063636633333265"/>
    <n v="5.3726000000000003"/>
    <n v="0.72030859051676543"/>
    <n v="0.72030859051676543"/>
    <n v="75.8"/>
    <n v="6.9690792971677018E-2"/>
    <n v="6.9690792971677018E-2"/>
    <n v="5.0979000000000001"/>
    <n v="0.73836274520645506"/>
    <n v="0.73836274520645506"/>
    <n v="2.4"/>
    <n v="1.5080907779282791"/>
    <n v="1.5080907779282791"/>
    <n v="8.1999999999999993"/>
    <n v="0.60374403133816512"/>
    <n v="0.60374403133816512"/>
    <n v="0.79437071301639206"/>
    <n v="1.078009382184596"/>
    <n v="0.72997208686114412"/>
    <n v="0.86745072735404405"/>
    <n v="0.76174154724631493"/>
    <n v="0.87540044571871722"/>
    <n v="0.82544708445657533"/>
    <n v="0.84678883666512639"/>
  </r>
  <r>
    <x v="8"/>
    <n v="13121009900"/>
    <n v="72.900000000000006"/>
    <n v="0.29570634923428918"/>
    <n v="0.29570634923428918"/>
    <n v="73.5"/>
    <n v="-4.2700681413126683E-2"/>
    <n v="-4.2700681413126683E-2"/>
    <n v="86.4"/>
    <n v="1.9342020242342828"/>
    <n v="1.9342020242342828"/>
    <n v="44.9"/>
    <n v="0.61984996272681536"/>
    <n v="0.61984996272681536"/>
    <n v="7.5"/>
    <n v="0.63339281174681705"/>
    <n v="0.63339281174681705"/>
    <n v="4.2454999999999998"/>
    <n v="0.79497319593222915"/>
    <n v="0.79497319593222915"/>
    <n v="2.1040000000000001"/>
    <n v="1.1033956883388529"/>
    <n v="1.1033956883388529"/>
    <n v="2.2999999999999998"/>
    <n v="1.4083341160952008"/>
    <n v="1.4083341160952008"/>
    <n v="30.7"/>
    <n v="0.7160778997453231"/>
    <n v="0.7160778997453231"/>
    <n v="0.21429999999999999"/>
    <n v="1.1562466729996836"/>
    <n v="1.1562466729996836"/>
    <n v="75.2"/>
    <n v="1.332163301408017E-2"/>
    <n v="1.332163301408017E-2"/>
    <n v="2.6"/>
    <n v="0.99527971919630553"/>
    <n v="0.99527971919630553"/>
    <n v="8.8000000000000007"/>
    <n v="1.0484785920885322"/>
    <n v="1.0484785920885322"/>
    <n v="9.9"/>
    <n v="0.34868923556994497"/>
    <n v="0.34868923556994497"/>
    <n v="0.76268847868573708"/>
    <n v="1.0935528962800694"/>
    <n v="0.6014422949672158"/>
    <n v="0.81922788997767404"/>
    <n v="0.75248222343014826"/>
    <n v="0.87901698828807728"/>
    <n v="0.78952677314457786"/>
    <n v="0.83239390796954971"/>
  </r>
  <r>
    <x v="8"/>
    <n v="13121010001"/>
    <n v="72.900000000000006"/>
    <n v="0.29570634923428918"/>
    <n v="0.29570634923428918"/>
    <n v="73.7"/>
    <n v="-2.566431700357583E-2"/>
    <n v="-2.566431700357583E-2"/>
    <n v="72.3"/>
    <n v="1.2585153982342969"/>
    <n v="1.2585153982342969"/>
    <n v="44.7"/>
    <n v="0.60921887484802217"/>
    <n v="0.60921887484802217"/>
    <n v="6.8"/>
    <n v="0.88337530168828815"/>
    <n v="0.88337530168828815"/>
    <n v="5.0999999999999996"/>
    <n v="0.69295251345914266"/>
    <n v="0.69295251345914266"/>
    <n v="1.5"/>
    <n v="1.133741212566673"/>
    <n v="1.133741212566673"/>
    <n v="2.5"/>
    <n v="1.3984659776233481"/>
    <n v="1.3984659776233481"/>
    <n v="33.799999999999997"/>
    <n v="0.4307597841289485"/>
    <n v="0.4307597841289485"/>
    <n v="2.7"/>
    <n v="0.94617527513065902"/>
    <n v="0.94617527513065902"/>
    <n v="75.5"/>
    <n v="4.1506212992878593E-2"/>
    <n v="4.1506212992878593E-2"/>
    <n v="3.8"/>
    <n v="0.87185589566941479"/>
    <n v="0.87185589566941479"/>
    <n v="4"/>
    <n v="1.3931877314683423"/>
    <n v="1.3931877314683423"/>
    <n v="6.3"/>
    <n v="0.88880527366735207"/>
    <n v="0.88880527366735207"/>
    <n v="0.6925493332895909"/>
    <n v="0.92513367896098531"/>
    <n v="0.79883877844949691"/>
    <n v="0.805507263566691"/>
    <n v="0.73198363571584224"/>
    <n v="0.83983052985972606"/>
    <n v="0.84469330717607083"/>
    <n v="0.82829818383570752"/>
  </r>
  <r>
    <x v="8"/>
    <n v="13121010002"/>
    <n v="72.5"/>
    <n v="0.25746962738370643"/>
    <n v="0.25746962738370643"/>
    <n v="75.7"/>
    <n v="0.14469932709193031"/>
    <n v="0.14469932709193031"/>
    <n v="70.400000000000006"/>
    <n v="1.1674654273548668"/>
    <n v="1.1674654273548668"/>
    <n v="41.7"/>
    <n v="0.44975255666612129"/>
    <n v="0.44975255666612129"/>
    <n v="6.2"/>
    <n v="1.0976460073524061"/>
    <n v="1.0976460073524061"/>
    <n v="5.0523999999999996"/>
    <n v="0.69863558482920574"/>
    <n v="0.69863558482920574"/>
    <n v="-1.3007"/>
    <n v="1.2744509968462361"/>
    <n v="1.2744509968462361"/>
    <n v="5.0999999999999996"/>
    <n v="1.2701801774892645"/>
    <n v="1.2701801774892645"/>
    <n v="26.6"/>
    <n v="1.0934341171734314"/>
    <n v="1.0934341171734314"/>
    <n v="-0.21249999999999999"/>
    <n v="1.1923163807723431"/>
    <n v="1.1923163807723431"/>
    <n v="78.7"/>
    <n v="0.34214173276673154"/>
    <n v="0.34214173276673154"/>
    <n v="1.6"/>
    <n v="1.0981329054687146"/>
    <n v="1.0981329054687146"/>
    <n v="0.8"/>
    <n v="1.6229938243882154"/>
    <n v="1.6229938243882154"/>
    <n v="0.9"/>
    <n v="1.6989793308134626"/>
    <n v="1.6989793308134626"/>
    <n v="0.7271599325034962"/>
    <n v="1.1853102251450132"/>
    <n v="1.1905619483592811"/>
    <n v="1.0343440353359301"/>
    <n v="0.74209879180769145"/>
    <n v="0.90036636165709383"/>
    <n v="0.95416845689773366"/>
    <n v="0.89660791407481433"/>
  </r>
  <r>
    <x v="8"/>
    <n v="13121010106"/>
    <n v="72.7"/>
    <n v="0.27658798830899778"/>
    <n v="0.27658798830899778"/>
    <n v="77.5"/>
    <n v="0.29802660677788562"/>
    <n v="0.29802660677788562"/>
    <n v="43.3"/>
    <n v="-0.13119468360964456"/>
    <n v="-0.13119468360964456"/>
    <n v="30.2"/>
    <n v="-0.16153499636449895"/>
    <n v="-0.16153499636449895"/>
    <n v="13.7"/>
    <n v="-1.5807378134490688"/>
    <n v="-1.5807378134490688"/>
    <n v="6.4301000000000004"/>
    <n v="0.53414887418769452"/>
    <n v="0.53414887418769452"/>
    <n v="12.3"/>
    <n v="0.59113912372485478"/>
    <n v="0.59113912372485478"/>
    <n v="10.5"/>
    <n v="1.0037404387492441"/>
    <n v="1.0037404387492441"/>
    <n v="36.299999999999997"/>
    <n v="0.20066452959961403"/>
    <n v="0.20066452959961403"/>
    <n v="5.5903"/>
    <n v="0.70191033516974588"/>
    <n v="0.70191033516974588"/>
    <n v="81.7"/>
    <n v="0.62398753255471839"/>
    <n v="0.62398753255471839"/>
    <n v="3"/>
    <n v="0.95413844468734188"/>
    <n v="0.95413844468734188"/>
    <n v="14.7"/>
    <n v="0.62477360826751593"/>
    <n v="0.62477360826751593"/>
    <n v="8"/>
    <n v="0.63375047789913208"/>
    <n v="0.63375047789913208"/>
    <n v="-2.4794985774825671E-2"/>
    <n v="0.63543843450620141"/>
    <n v="0.70916251585217704"/>
    <n v="0.43993532152785092"/>
    <n v="0.52233543765683244"/>
    <n v="0.77242651959045328"/>
    <n v="0.81963141901514913"/>
    <n v="0.71917183779180471"/>
  </r>
  <r>
    <x v="8"/>
    <n v="13121010107"/>
    <n v="72.7"/>
    <n v="0.27658798830899778"/>
    <n v="0.27658798830899778"/>
    <n v="77.5"/>
    <n v="0.29802660677788562"/>
    <n v="0.29802660677788562"/>
    <n v="43.3"/>
    <n v="-0.13119468360964456"/>
    <n v="-0.13119468360964456"/>
    <n v="30.2"/>
    <n v="-0.16153499636449895"/>
    <n v="-0.16153499636449895"/>
    <n v="9.3917999999999999"/>
    <n v="-4.2202723212147013E-2"/>
    <n v="-4.2202723212147013E-2"/>
    <n v="2.2999999999999998"/>
    <n v="1.0272508293452074"/>
    <n v="1.0272508293452074"/>
    <n v="5.9862000000000002"/>
    <n v="0.90835033377388008"/>
    <n v="0.90835033377388008"/>
    <n v="6.1"/>
    <n v="1.2208394851300015"/>
    <n v="1.2208394851300015"/>
    <n v="28.2"/>
    <n v="0.94617315427465754"/>
    <n v="0.94617315427465754"/>
    <n v="5.0514999999999999"/>
    <n v="0.74744538331386223"/>
    <n v="0.74744538331386223"/>
    <n v="81.7"/>
    <n v="0.62398753255471839"/>
    <n v="0.62398753255471839"/>
    <n v="1.4166000000000001"/>
    <n v="1.1169961798310741"/>
    <n v="1.1169961798310741"/>
    <n v="5.7"/>
    <n v="1.2711032446046595"/>
    <n v="1.2711032446046595"/>
    <n v="4.0999999999999996"/>
    <n v="1.2188761858379897"/>
    <n v="1.2188761858379897"/>
    <n v="0.31075476500281146"/>
    <n v="0.97148600757284054"/>
    <n v="1.0577407857071104"/>
    <n v="0.7799938527609207"/>
    <n v="0.62040187345356501"/>
    <n v="0.8506154249988862"/>
    <n v="0.917048833182597"/>
    <n v="0.82068221287025811"/>
  </r>
  <r>
    <x v="8"/>
    <n v="13121010108"/>
    <n v="72.7"/>
    <n v="0.27658798830899778"/>
    <n v="0.27658798830899778"/>
    <n v="77.5"/>
    <n v="0.29802660677788562"/>
    <n v="0.29802660677788562"/>
    <n v="43.3"/>
    <n v="-0.13119468360964456"/>
    <n v="-0.13119468360964456"/>
    <n v="30.2"/>
    <n v="-0.16153499636449895"/>
    <n v="-0.16153499636449895"/>
    <n v="6"/>
    <n v="1.1690695759071121"/>
    <n v="1.1690695759071121"/>
    <n v="9.4313000000000002"/>
    <n v="0.17582883646010272"/>
    <n v="0.17582883646010272"/>
    <n v="1.1000000000000001"/>
    <n v="1.1538375862274812"/>
    <n v="1.1538375862274812"/>
    <n v="3.8"/>
    <n v="1.3343230775563062"/>
    <n v="1.3343230775563062"/>
    <n v="24.8"/>
    <n v="1.2591027004345523"/>
    <n v="1.2591027004345523"/>
    <n v="4.4798999999999998"/>
    <n v="0.79575242399533408"/>
    <n v="0.79575242399533408"/>
    <n v="81.7"/>
    <n v="0.62398753255471839"/>
    <n v="0.62398753255471839"/>
    <n v="0.8"/>
    <n v="1.1804154544866416"/>
    <n v="1.1804154544866416"/>
    <n v="7.3"/>
    <n v="1.1562001981447227"/>
    <n v="1.1562001981447227"/>
    <n v="3.3"/>
    <n v="1.3389019720818578"/>
    <n v="1.3389019720818578"/>
    <n v="0.39723155910106228"/>
    <n v="1.1297260673287308"/>
    <n v="1.0748762893169852"/>
    <n v="0.86727797191559264"/>
    <n v="0.64567523740835819"/>
    <n v="0.88743347713111964"/>
    <n v="0.92183770442470192"/>
    <n v="0.8467372676917192"/>
  </r>
  <r>
    <x v="8"/>
    <n v="13121010110"/>
    <n v="71.599999999999994"/>
    <n v="0.17143700321989586"/>
    <n v="0.17143700321989586"/>
    <n v="81.2"/>
    <n v="0.61319934835457224"/>
    <n v="0.61319934835457224"/>
    <n v="45.8"/>
    <n v="-1.1392090347235794E-2"/>
    <n v="-1.1392090347235794E-2"/>
    <n v="25.8"/>
    <n v="-0.3954189296979535"/>
    <n v="-0.3954189296979535"/>
    <n v="7.9"/>
    <n v="0.49054567463740495"/>
    <n v="0.49054567463740495"/>
    <n v="7.0136000000000003"/>
    <n v="0.46448349300215214"/>
    <n v="0.46448349300215214"/>
    <n v="9.9"/>
    <n v="0.71171736568970334"/>
    <n v="0.71171736568970334"/>
    <n v="13.4"/>
    <n v="0.86065243090738131"/>
    <n v="0.86065243090738131"/>
    <n v="28.7"/>
    <n v="0.90015410336879065"/>
    <n v="0.90015410336879065"/>
    <n v="6.9"/>
    <n v="0.59122501120102"/>
    <n v="0.59122501120102"/>
    <n v="86.8"/>
    <n v="1.1031253921942956"/>
    <n v="1.1031253921942956"/>
    <n v="5.3"/>
    <n v="0.7175761162608012"/>
    <n v="0.7175761162608012"/>
    <n v="10.7"/>
    <n v="0.91203122441735762"/>
    <n v="0.91203122441735762"/>
    <n v="5.7"/>
    <n v="0.97882461335025317"/>
    <n v="0.97882461335025317"/>
    <n v="0.29208169497979136"/>
    <n v="0.78401051515906384"/>
    <n v="0.92788933655567696"/>
    <n v="0.66799384889817748"/>
    <n v="0.61494455626499134"/>
    <n v="0.80699510240892547"/>
    <n v="0.88075915738756572"/>
    <n v="0.78724925543298963"/>
  </r>
  <r>
    <x v="8"/>
    <n v="13121010113"/>
    <n v="71.599999999999994"/>
    <n v="0.17143700321989586"/>
    <n v="0.17143700321989586"/>
    <n v="81.3"/>
    <n v="0.62171753055934709"/>
    <n v="0.62171753055934709"/>
    <n v="27.9"/>
    <n v="-0.86917865810608241"/>
    <n v="-0.86917865810608241"/>
    <n v="25.7"/>
    <n v="-0.40073447363735026"/>
    <n v="-0.40073447363735026"/>
    <n v="8"/>
    <n v="0.45483389036005206"/>
    <n v="0.45483389036005206"/>
    <n v="32.1"/>
    <n v="-2.5306383897279088"/>
    <n v="-2.5306383897279088"/>
    <n v="42.6"/>
    <n v="-0.9311611810813577"/>
    <n v="-0.9311611810813577"/>
    <n v="37.1"/>
    <n v="-0.30872197800715173"/>
    <n v="-0.30872197800715173"/>
    <n v="46.2"/>
    <n v="-0.71051267833655096"/>
    <n v="-0.71051267833655096"/>
    <n v="14.7"/>
    <n v="-6.7968336096880688E-2"/>
    <n v="-6.7968336096880688E-2"/>
    <n v="86.9"/>
    <n v="1.1125202521872293"/>
    <n v="1.1125202521872293"/>
    <n v="14.4"/>
    <n v="-0.2183878788181205"/>
    <n v="-0.2183878788181205"/>
    <n v="34.4"/>
    <n v="-0.78997015127045389"/>
    <n v="-0.78997015127045389"/>
    <n v="5"/>
    <n v="1.0838471763136379"/>
    <n v="1.0838471763136379"/>
    <n v="-0.49767489691620065"/>
    <n v="-0.3624009974801945"/>
    <n v="0.2970023496030732"/>
    <n v="-0.18769118159777398"/>
    <n v="0.38413343530684035"/>
    <n v="0.5402570911717065"/>
    <n v="0.70444472755694998"/>
    <n v="0.53181996777565699"/>
  </r>
  <r>
    <x v="8"/>
    <n v="13121010114"/>
    <n v="71.599999999999994"/>
    <n v="0.17143700321989586"/>
    <n v="0.17143700321989586"/>
    <n v="81.2"/>
    <n v="0.61319934835457224"/>
    <n v="0.61319934835457224"/>
    <n v="49"/>
    <n v="0.14195522902864754"/>
    <n v="0.14195522902864754"/>
    <n v="26.4"/>
    <n v="-0.36352566606157344"/>
    <n v="-0.36352566606157344"/>
    <n v="7.2"/>
    <n v="0.74052816457887605"/>
    <n v="0.74052816457887605"/>
    <n v="8.6999999999999993"/>
    <n v="0.2631403930342025"/>
    <n v="0.2631403930342025"/>
    <n v="26.6"/>
    <n v="-0.12730623464903429"/>
    <n v="-0.12730623464903429"/>
    <n v="31.8"/>
    <n v="-4.7216308503057781E-2"/>
    <n v="-4.7216308503057781E-2"/>
    <n v="28"/>
    <n v="0.9645807746370042"/>
    <n v="0.9645807746370042"/>
    <n v="13.8"/>
    <n v="8.0924347451846682E-3"/>
    <n v="8.0924347451846682E-3"/>
    <n v="86.7"/>
    <n v="1.0937305322013633"/>
    <n v="1.0937305322013633"/>
    <n v="10"/>
    <n v="0.23416614078047904"/>
    <n v="0.23416614078047904"/>
    <n v="24.2"/>
    <n v="-5.7463230088357818E-2"/>
    <n v="-5.7463230088357818E-2"/>
    <n v="6.9"/>
    <n v="0.79878593398445086"/>
    <n v="0.79878593398445086"/>
    <n v="0.2056326053579409"/>
    <n v="0.30848563362637699"/>
    <n v="0.51730484421948386"/>
    <n v="0.34380769440126729"/>
    <n v="0.58967928911029988"/>
    <n v="0.69635371422028813"/>
    <n v="0.76601282062568976"/>
    <n v="0.69047692033262975"/>
  </r>
  <r>
    <x v="8"/>
    <n v="13121010115"/>
    <n v="71.599999999999994"/>
    <n v="0.17143700321989586"/>
    <n v="0.17143700321989586"/>
    <n v="81.3"/>
    <n v="0.62171753055934709"/>
    <n v="0.62171753055934709"/>
    <n v="46.8"/>
    <n v="3.6528946957727709E-2"/>
    <n v="3.6528946957727709E-2"/>
    <n v="25.7"/>
    <n v="-0.40073447363735026"/>
    <n v="-0.40073447363735026"/>
    <n v="8.6"/>
    <n v="0.24056318469593416"/>
    <n v="0.24056318469593416"/>
    <n v="3.5859999999999999"/>
    <n v="0.8737123885489646"/>
    <n v="0.8737123885489646"/>
    <n v="4.7310999999999996"/>
    <n v="0.97140773022808069"/>
    <n v="0.97140773022808069"/>
    <n v="5.2329999999999997"/>
    <n v="1.2636178654054824"/>
    <n v="1.2636178654054824"/>
    <n v="28.7"/>
    <n v="0.90015410336879065"/>
    <n v="0.90015410336879065"/>
    <n v="1.6647000000000001"/>
    <n v="1.0336705151893149"/>
    <n v="1.0336705151893149"/>
    <n v="86.9"/>
    <n v="1.1125202521872293"/>
    <n v="1.1125202521872293"/>
    <n v="2.1"/>
    <n v="1.04670631233251"/>
    <n v="1.04670631233251"/>
    <n v="3.9"/>
    <n v="1.4003691718720883"/>
    <n v="1.4003691718720883"/>
    <n v="1.5"/>
    <n v="1.6089599911305614"/>
    <n v="1.6089599911305614"/>
    <n v="0.35923318722465714"/>
    <n v="1.065814161321196"/>
    <n v="1.2921389318805971"/>
    <n v="0.90572876014215009"/>
    <n v="0.63456998435016931"/>
    <n v="0.87256295767551617"/>
    <n v="0.98255624790287632"/>
    <n v="0.85821515627986011"/>
  </r>
  <r>
    <x v="8"/>
    <n v="13121010117"/>
    <n v="72.7"/>
    <n v="0.27658798830899778"/>
    <n v="0.27658798830899778"/>
    <n v="77.5"/>
    <n v="0.29802660677788562"/>
    <n v="0.29802660677788562"/>
    <n v="50"/>
    <n v="0.18987626633361104"/>
    <n v="0.18987626633361104"/>
    <n v="30.2"/>
    <n v="-0.16153499636449895"/>
    <n v="-0.16153499636449895"/>
    <n v="7.5"/>
    <n v="0.63339281174681705"/>
    <n v="0.63339281174681705"/>
    <n v="7.8"/>
    <n v="0.37059342314043747"/>
    <n v="0.37059342314043747"/>
    <n v="14.9"/>
    <n v="0.46051269492960228"/>
    <n v="0.46051269492960228"/>
    <n v="40.1"/>
    <n v="-0.4567440550849407"/>
    <n v="-0.4567440550849407"/>
    <n v="38.799999999999997"/>
    <n v="-2.9430724929720421E-2"/>
    <n v="-2.9430724929720421E-2"/>
    <n v="4.4000000000000004"/>
    <n v="0.80250493020675751"/>
    <n v="0.80250493020675751"/>
    <n v="81.7"/>
    <n v="0.62398753255471839"/>
    <n v="0.62398753255471839"/>
    <n v="6.5"/>
    <n v="0.59415229273391046"/>
    <n v="0.59415229273391046"/>
    <n v="20.5"/>
    <n v="0.20825006485024561"/>
    <n v="0.20825006485024561"/>
    <n v="4.2"/>
    <n v="1.2038729625575062"/>
    <n v="1.2038729625575062"/>
    <n v="0.29535068498183603"/>
    <n v="0.10544338339736546"/>
    <n v="0.65756571317409518"/>
    <n v="0.35278659385109884"/>
    <n v="0.615899938283344"/>
    <n v="0.64911144089512618"/>
    <n v="0.80521162429214876"/>
    <n v="0.69315719848250945"/>
  </r>
  <r>
    <x v="8"/>
    <n v="13121010118"/>
    <n v="72.7"/>
    <n v="0.27658798830899778"/>
    <n v="0.27658798830899778"/>
    <n v="77.5"/>
    <n v="0.29802660677788562"/>
    <n v="0.29802660677788562"/>
    <n v="42.6"/>
    <n v="-0.16473940972311879"/>
    <n v="-0.16473940972311879"/>
    <n v="30.2"/>
    <n v="-0.16153499636449895"/>
    <n v="-0.16153499636449895"/>
    <n v="7.5"/>
    <n v="0.63339281174681705"/>
    <n v="0.63339281174681705"/>
    <n v="5.0999999999999996"/>
    <n v="0.69295251345914266"/>
    <n v="0.69295251345914266"/>
    <n v="44.4"/>
    <n v="-1.021594862554994"/>
    <n v="-1.021594862554994"/>
    <n v="62.3"/>
    <n v="-1.5521074254605791"/>
    <n v="-1.5521074254605791"/>
    <n v="56.8"/>
    <n v="-1.6861165575409285"/>
    <n v="-1.6861165575409285"/>
    <n v="15"/>
    <n v="-9.3321926377569239E-2"/>
    <n v="-9.3321926377569239E-2"/>
    <n v="81.7"/>
    <n v="0.62398753255471839"/>
    <n v="0.62398753255471839"/>
    <n v="10.9"/>
    <n v="0.14159827313531093"/>
    <n v="0.14159827313531093"/>
    <n v="38.6"/>
    <n v="-1.0915906482277877"/>
    <n v="-1.0915906482277877"/>
    <n v="11.5"/>
    <n v="0.10863766308220854"/>
    <n v="0.10863766308220854"/>
    <n v="7.9012950235747351E-2"/>
    <n v="-1.1105153031263588"/>
    <n v="-5.4341794863887467E-2"/>
    <n v="-0.3619480492514997"/>
    <n v="0.5526739322269516"/>
    <n v="0.36619174040881375"/>
    <n v="0.60625433246694704"/>
    <n v="0.47980280493199789"/>
  </r>
  <r>
    <x v="8"/>
    <n v="13121010119"/>
    <n v="72.7"/>
    <n v="0.27658798830899778"/>
    <n v="0.27658798830899778"/>
    <n v="77.5"/>
    <n v="0.29802660677788562"/>
    <n v="0.29802660677788562"/>
    <n v="42.8"/>
    <n v="-0.15515520226212631"/>
    <n v="-0.15515520226212631"/>
    <n v="30.2"/>
    <n v="-0.16153499636449895"/>
    <n v="-0.16153499636449895"/>
    <n v="9.3000000000000007"/>
    <n v="-9.4193052455372357E-3"/>
    <n v="-9.4193052455372357E-3"/>
    <n v="9.4"/>
    <n v="0.17956581406268621"/>
    <n v="0.17956581406268621"/>
    <n v="48.8"/>
    <n v="-1.2426549728238829"/>
    <n v="-1.2426549728238829"/>
    <n v="58.4"/>
    <n v="-1.3596787252594535"/>
    <n v="-1.3596787252594535"/>
    <n v="56"/>
    <n v="-1.6124860760915418"/>
    <n v="-1.6124860760915418"/>
    <n v="18.2"/>
    <n v="-0.36376022270491309"/>
    <n v="-0.36376022270491309"/>
    <n v="81.7"/>
    <n v="0.62398753255471839"/>
    <n v="0.62398753255471839"/>
    <n v="13.4"/>
    <n v="-0.11553469254571153"/>
    <n v="-0.11553469254571153"/>
    <n v="34"/>
    <n v="-0.76124438965546981"/>
    <n v="-0.76124438965546981"/>
    <n v="11.3"/>
    <n v="0.1386441096431755"/>
    <n v="0.1386441096431755"/>
    <n v="-0.1163691525066394"/>
    <n v="-1.1119750080186364"/>
    <n v="-2.8536860000821847E-2"/>
    <n v="-0.41896034017536588"/>
    <n v="0.49557233584664562"/>
    <n v="0.36585210775887378"/>
    <n v="0.61346605575700031"/>
    <n v="0.46278414930592565"/>
  </r>
  <r>
    <x v="8"/>
    <n v="13121010120"/>
    <n v="72.7"/>
    <n v="0.27658798830899778"/>
    <n v="0.27658798830899778"/>
    <n v="77.5"/>
    <n v="0.29802660677788562"/>
    <n v="0.29802660677788562"/>
    <n v="43.3"/>
    <n v="-0.13119468360964456"/>
    <n v="-0.13119468360964456"/>
    <n v="30.2"/>
    <n v="-0.16153499636449895"/>
    <n v="-0.16153499636449895"/>
    <n v="12"/>
    <n v="-0.97363748073406808"/>
    <n v="-0.97363748073406808"/>
    <n v="6.2"/>
    <n v="0.5616210322181886"/>
    <n v="0.5616210322181886"/>
    <n v="14.403"/>
    <n v="0.48548243920315631"/>
    <n v="0.48548243920315631"/>
    <n v="10.9"/>
    <n v="0.98400416180553885"/>
    <n v="0.98400416180553885"/>
    <n v="37.200000000000003"/>
    <n v="0.11783023796905312"/>
    <n v="0.11783023796905312"/>
    <n v="11.1791"/>
    <n v="0.22958985063403964"/>
    <n v="0.22958985063403964"/>
    <n v="81.7"/>
    <n v="0.62398753255471839"/>
    <n v="0.62398753255471839"/>
    <n v="7.8"/>
    <n v="0.4604431505797788"/>
    <n v="0.4604431505797788"/>
    <n v="33.1"/>
    <n v="-0.69661142602175552"/>
    <n v="-0.69661142602175552"/>
    <n v="14.6"/>
    <n v="-0.3564622586127808"/>
    <n v="-0.3564622586127808"/>
    <n v="5.0764415114288093E-2"/>
    <n v="0.44380808346954387"/>
    <n v="7.8392496249902188E-3"/>
    <n v="0.16747058273627405"/>
    <n v="0.5444181276870278"/>
    <n v="0.72783947718494613"/>
    <n v="0.62363211269076435"/>
    <n v="0.63783878688996021"/>
  </r>
  <r>
    <x v="8"/>
    <n v="13121010121"/>
    <n v="72.7"/>
    <n v="0.27658798830899778"/>
    <n v="0.27658798830899778"/>
    <n v="77.5"/>
    <n v="0.29802660677788562"/>
    <n v="0.29802660677788562"/>
    <n v="50"/>
    <n v="0.18987626633361104"/>
    <n v="0.18987626633361104"/>
    <n v="30.2"/>
    <n v="-0.16153499636449895"/>
    <n v="-0.16153499636449895"/>
    <n v="7.8"/>
    <n v="0.52625745891475817"/>
    <n v="0.52625745891475817"/>
    <n v="5.4500999999999999"/>
    <n v="0.6511532847478172"/>
    <n v="0.6511532847478172"/>
    <n v="6.0603999999999996"/>
    <n v="0.90462245645980011"/>
    <n v="0.90462245645980011"/>
    <n v="6.4"/>
    <n v="1.2060372774222223"/>
    <n v="1.2060372774222223"/>
    <n v="25.1"/>
    <n v="1.2314912698910321"/>
    <n v="1.2314912698910321"/>
    <n v="0.49109999999999998"/>
    <n v="1.1328537603673683"/>
    <n v="1.1328537603673683"/>
    <n v="81.7"/>
    <n v="0.62398753255471839"/>
    <n v="0.62398753255471839"/>
    <n v="0.9"/>
    <n v="1.1701301358594007"/>
    <n v="1.1701301358594007"/>
    <n v="4.4000000000000004"/>
    <n v="1.364461969853358"/>
    <n v="1.364461969853358"/>
    <n v="11.2"/>
    <n v="0.15364733292365923"/>
    <n v="0.15364733292365923"/>
    <n v="0.383569866454053"/>
    <n v="1.190127435893541"/>
    <n v="0.82805674279778407"/>
    <n v="0.80058468171512598"/>
    <n v="0.6416825254431795"/>
    <n v="0.90148719235410479"/>
    <n v="0.85285887221611578"/>
    <n v="0.82682875112277177"/>
  </r>
  <r>
    <x v="8"/>
    <n v="13121010122"/>
    <n v="72.7"/>
    <n v="0.27658798830899778"/>
    <n v="0.27658798830899778"/>
    <n v="77.5"/>
    <n v="0.29802660677788562"/>
    <n v="0.29802660677788562"/>
    <n v="50"/>
    <n v="0.18987626633361104"/>
    <n v="0.18987626633361104"/>
    <n v="30.2"/>
    <n v="-0.16153499636449895"/>
    <n v="-0.16153499636449895"/>
    <n v="10.6"/>
    <n v="-0.47367250085112589"/>
    <n v="-0.47367250085112589"/>
    <n v="5.9"/>
    <n v="0.59743870892026696"/>
    <n v="0.59743870892026696"/>
    <n v="9.9806000000000008"/>
    <n v="0.70766794639705044"/>
    <n v="0.70766794639705044"/>
    <n v="10.1"/>
    <n v="1.0234767156929494"/>
    <n v="1.0234767156929494"/>
    <n v="23.7"/>
    <n v="1.3603446124274596"/>
    <n v="1.3603446124274596"/>
    <n v="1.8337000000000001"/>
    <n v="1.0193879926645271"/>
    <n v="1.0193879926645271"/>
    <n v="81.7"/>
    <n v="0.62398753255471839"/>
    <n v="0.62398753255471839"/>
    <n v="1.9"/>
    <n v="1.0672769495869918"/>
    <n v="1.0672769495869918"/>
    <n v="11"/>
    <n v="0.89048690320611945"/>
    <n v="0.89048690320611945"/>
    <n v="6.4"/>
    <n v="0.87380205038686842"/>
    <n v="0.87380205038686842"/>
    <n v="0.20491285993174099"/>
    <n v="1.134403106928312"/>
    <n v="0.86388835893367455"/>
    <n v="0.73440144193124246"/>
    <n v="0.58946893917421772"/>
    <n v="0.88852169390800628"/>
    <n v="0.86287275917140926"/>
    <n v="0.80707248895811323"/>
  </r>
  <r>
    <x v="8"/>
    <n v="13121010123"/>
    <n v="72"/>
    <n v="0.20967372507047863"/>
    <n v="0.20967372507047863"/>
    <n v="79.8"/>
    <n v="0.49394479748771747"/>
    <n v="0.49394479748771747"/>
    <n v="50"/>
    <n v="0.18987626633361104"/>
    <n v="0.18987626633361104"/>
    <n v="27.7"/>
    <n v="-0.29442359484941633"/>
    <n v="-0.29442359484941633"/>
    <n v="10.7"/>
    <n v="-0.50938428512847878"/>
    <n v="-0.50938428512847878"/>
    <n v="1.9"/>
    <n v="1.0750077316146449"/>
    <n v="1.0750077316146449"/>
    <n v="19.100000000000001"/>
    <n v="0.2495007714911173"/>
    <n v="0.2495007714911173"/>
    <n v="32.700000000000003"/>
    <n v="-9.1622931626394594E-2"/>
    <n v="-9.1622931626394594E-2"/>
    <n v="43.5"/>
    <n v="-0.46200980344486947"/>
    <n v="-0.46200980344486947"/>
    <n v="9.5"/>
    <n v="0.37149389543505312"/>
    <n v="0.37149389543505312"/>
    <n v="84.8"/>
    <n v="0.91522819233563768"/>
    <n v="0.91522819233563768"/>
    <n v="7.2"/>
    <n v="0.52215506234322417"/>
    <n v="0.52215506234322417"/>
    <n v="31.2"/>
    <n v="-0.56016405835058058"/>
    <n v="-0.56016405835058058"/>
    <n v="8.6999999999999993"/>
    <n v="0.52872791493574745"/>
    <n v="0.52872791493574745"/>
    <n v="0.20202791600281064"/>
    <n v="-6.0712946545403657E-2"/>
    <n v="0.35148677781600718"/>
    <n v="0.16426724909113807"/>
    <n v="0.58862579693397477"/>
    <n v="0.61045149329797077"/>
    <n v="0.71967152901851228"/>
    <n v="0.63688256444601765"/>
  </r>
  <r>
    <x v="8"/>
    <n v="13121010204"/>
    <n v="71.8"/>
    <n v="0.19055536414518726"/>
    <n v="0.19055536414518726"/>
    <n v="80.8"/>
    <n v="0.57912661953547051"/>
    <n v="0.57912661953547051"/>
    <n v="79.3"/>
    <n v="1.5939626593690415"/>
    <n v="1.5939626593690415"/>
    <n v="26.4"/>
    <n v="-0.36352566606157344"/>
    <n v="-0.36352566606157344"/>
    <n v="9.3000000000000007"/>
    <n v="-9.4193052455372357E-3"/>
    <n v="-9.4193052455372357E-3"/>
    <n v="1.4"/>
    <n v="1.1347038594514423"/>
    <n v="1.1347038594514423"/>
    <n v="6.1"/>
    <n v="0.90263291546738011"/>
    <n v="0.90263291546738011"/>
    <n v="5.0999999999999996"/>
    <n v="1.2701801774892645"/>
    <n v="1.2701801774892645"/>
    <n v="24.3"/>
    <n v="1.3051217513404192"/>
    <n v="1.3051217513404192"/>
    <n v="0.32850000000000001"/>
    <n v="1.1465954062995014"/>
    <n v="1.1465954062995014"/>
    <n v="86.1"/>
    <n v="1.0373613722437651"/>
    <n v="1.0373613722437651"/>
    <n v="0.3"/>
    <n v="1.231842047622846"/>
    <n v="1.231842047622846"/>
    <n v="5.9"/>
    <n v="1.2567403637971672"/>
    <n v="1.2567403637971672"/>
    <n v="7.2"/>
    <n v="0.75377626414300025"/>
    <n v="0.75377626414300025"/>
    <n v="0.57543377809448715"/>
    <n v="1.2406324450430617"/>
    <n v="1.0699300119516946"/>
    <n v="0.96199874502974791"/>
    <n v="0.6977559092826604"/>
    <n v="0.91323830052907984"/>
    <n v="0.92045536481161561"/>
    <n v="0.87501222721611049"/>
  </r>
  <r>
    <x v="8"/>
    <n v="13121010205"/>
    <n v="71.7"/>
    <n v="0.18099618368254225"/>
    <n v="0.18099618368254225"/>
    <n v="80.8"/>
    <n v="0.57912661953547051"/>
    <n v="0.57912661953547051"/>
    <n v="65.900000000000006"/>
    <n v="0.95182075948253098"/>
    <n v="0.95182075948253098"/>
    <n v="26.4"/>
    <n v="-0.36352566606157344"/>
    <n v="-0.36352566606157344"/>
    <n v="5.7"/>
    <n v="1.276204928739171"/>
    <n v="1.276204928739171"/>
    <n v="4.6115000000000004"/>
    <n v="0.75127563035569345"/>
    <n v="0.75127563035569345"/>
    <n v="3.4"/>
    <n v="1.0382834376778347"/>
    <n v="1.0382834376778347"/>
    <n v="8.3000000000000007"/>
    <n v="1.1122899619396227"/>
    <n v="1.1122899619396227"/>
    <n v="27.6"/>
    <n v="1.0013960153616976"/>
    <n v="1.0013960153616976"/>
    <n v="4.4000000000000004"/>
    <n v="0.80250493020675751"/>
    <n v="0.80250493020675751"/>
    <n v="86.2"/>
    <n v="1.0467562322366988"/>
    <n v="1.0467562322366988"/>
    <n v="1.7"/>
    <n v="1.0878475868414736"/>
    <n v="1.0878475868414736"/>
    <n v="5.2"/>
    <n v="1.3070104466233898"/>
    <n v="1.3070104466233898"/>
    <n v="6.1"/>
    <n v="0.91881172022831914"/>
    <n v="0.91881172022831914"/>
    <n v="0.63059741334452413"/>
    <n v="0.97206363583602595"/>
    <n v="1.0901064964824705"/>
    <n v="0.89758918188767345"/>
    <n v="0.71387781395409922"/>
    <n v="0.85074982299860769"/>
    <n v="0.92609410112984814"/>
    <n v="0.85578542267312974"/>
  </r>
  <r>
    <x v="8"/>
    <n v="13121010206"/>
    <n v="71.599999999999994"/>
    <n v="0.17143700321989586"/>
    <n v="0.17143700321989586"/>
    <n v="81.3"/>
    <n v="0.62171753055934709"/>
    <n v="0.62171753055934709"/>
    <n v="82.4"/>
    <n v="1.7425178750144288"/>
    <n v="1.7425178750144288"/>
    <n v="25.7"/>
    <n v="-0.40073447363735026"/>
    <n v="-0.40073447363735026"/>
    <n v="10.7"/>
    <n v="-0.50938428512847878"/>
    <n v="-0.50938428512847878"/>
    <n v="8.3000000000000007"/>
    <n v="0.31089729530364013"/>
    <n v="0.31089729530364013"/>
    <n v="13.3"/>
    <n v="0.54089818957283453"/>
    <n v="0.54089818957283453"/>
    <n v="3.7"/>
    <n v="1.3392571467922325"/>
    <n v="1.3392571467922325"/>
    <n v="35.299999999999997"/>
    <n v="0.29270263141134784"/>
    <n v="0.29270263141134784"/>
    <n v="5.5E-2"/>
    <n v="1.1697094294387291"/>
    <n v="1.1697094294387291"/>
    <n v="86.9"/>
    <n v="1.1125202521872293"/>
    <n v="1.1125202521872293"/>
    <n v="0.6"/>
    <n v="1.2009860917411235"/>
    <n v="1.2009860917411235"/>
    <n v="1.7"/>
    <n v="1.5583608607545012"/>
    <n v="1.5583608607545012"/>
    <n v="2.4"/>
    <n v="1.4739309816062096"/>
    <n v="1.4739309816062096"/>
    <n v="0.35390701927204532"/>
    <n v="0.93388973588076984"/>
    <n v="1.3364495465722659"/>
    <n v="0.87474876724169359"/>
    <n v="0.63301337968467064"/>
    <n v="0.84186782029454232"/>
    <n v="0.99493976654627581"/>
    <n v="0.84896736388409233"/>
  </r>
  <r>
    <x v="8"/>
    <n v="13121010208"/>
    <n v="72.7"/>
    <n v="0.27658798830899778"/>
    <n v="0.27658798830899778"/>
    <n v="77.5"/>
    <n v="0.29802660677788562"/>
    <n v="0.29802660677788562"/>
    <n v="41"/>
    <n v="-0.24141306941106047"/>
    <n v="-0.24141306941106047"/>
    <n v="30.2"/>
    <n v="-0.16153499636449895"/>
    <n v="-0.16153499636449895"/>
    <n v="12.4"/>
    <n v="-1.1164846178434802"/>
    <n v="-1.1164846178434802"/>
    <n v="8.3010999999999999"/>
    <n v="0.31076596382239924"/>
    <n v="0.31076596382239924"/>
    <n v="9.9"/>
    <n v="0.71171736568970334"/>
    <n v="0.71171736568970334"/>
    <n v="33.1"/>
    <n v="-0.11135920857009972"/>
    <n v="-0.11135920857009972"/>
    <n v="32.1"/>
    <n v="0.58722455720889555"/>
    <n v="0.58722455720889555"/>
    <n v="8"/>
    <n v="0.49826184683849556"/>
    <n v="0.49826184683849556"/>
    <n v="81.7"/>
    <n v="0.62398753255471839"/>
    <n v="0.62398753255471839"/>
    <n v="7.2"/>
    <n v="0.52215506234322417"/>
    <n v="0.52215506234322417"/>
    <n v="19.7"/>
    <n v="0.26570158808021399"/>
    <n v="0.26570158808021399"/>
    <n v="14.3"/>
    <n v="-0.31145258877133036"/>
    <n v="-0.31145258877133036"/>
    <n v="1.1095034425706616E-2"/>
    <n v="0.32470906515909714"/>
    <n v="0.27509789855170658"/>
    <n v="0.20363399937883678"/>
    <n v="0.53282451223841754"/>
    <n v="0.70012845462961859"/>
    <n v="0.69832307522024628"/>
    <n v="0.64863387553012408"/>
  </r>
  <r>
    <x v="8"/>
    <n v="13121010209"/>
    <n v="72.7"/>
    <n v="0.27658798830899778"/>
    <n v="0.27658798830899778"/>
    <n v="77.5"/>
    <n v="0.29802660677788562"/>
    <n v="0.29802660677788562"/>
    <n v="43.1"/>
    <n v="-0.14077889107063704"/>
    <n v="-0.14077889107063704"/>
    <n v="30.2"/>
    <n v="-0.16153499636449895"/>
    <n v="-0.16153499636449895"/>
    <n v="10.7"/>
    <n v="-0.50938428512847878"/>
    <n v="-0.50938428512847878"/>
    <n v="5.9"/>
    <n v="0.59743870892026696"/>
    <n v="0.59743870892026696"/>
    <n v="1.1000000000000001"/>
    <n v="1.1538375862274812"/>
    <n v="1.1538375862274812"/>
    <n v="22.1"/>
    <n v="0.43138840738179329"/>
    <n v="0.43138840738179329"/>
    <n v="27.8"/>
    <n v="0.98298839499935087"/>
    <n v="0.98298839499935087"/>
    <n v="5"/>
    <n v="0.75179774964538049"/>
    <n v="0.75179774964538049"/>
    <n v="81.7"/>
    <n v="0.62398753255471839"/>
    <n v="0.62398753255471839"/>
    <n v="2.1"/>
    <n v="1.04670631233251"/>
    <n v="1.04670631233251"/>
    <n v="30.7"/>
    <n v="-0.52425685633185037"/>
    <n v="-0.52425685633185037"/>
    <n v="10.3"/>
    <n v="0.28867634244801077"/>
    <n v="0.28867634244801077"/>
    <n v="0.21631324538157384"/>
    <n v="0.72205818400884159"/>
    <n v="0.3587783327508472"/>
    <n v="0.43238325404708755"/>
    <n v="0.59280077049038804"/>
    <n v="0.79258052141394231"/>
    <n v="0.72170930500296371"/>
    <n v="0.71691748116734288"/>
  </r>
  <r>
    <x v="8"/>
    <n v="13121010210"/>
    <n v="72.7"/>
    <n v="0.27658798830899778"/>
    <n v="0.27658798830899778"/>
    <n v="77.5"/>
    <n v="0.29802660677788562"/>
    <n v="0.29802660677788562"/>
    <n v="69.400000000000006"/>
    <n v="1.1195443900499034"/>
    <n v="1.1195443900499034"/>
    <n v="30.2"/>
    <n v="-0.16153499636449895"/>
    <n v="-0.16153499636449895"/>
    <n v="9.4"/>
    <n v="-4.5131089522890112E-2"/>
    <n v="-4.5131089522890112E-2"/>
    <n v="7.1"/>
    <n v="0.45416800211195363"/>
    <n v="0.45416800211195363"/>
    <n v="8.6"/>
    <n v="0.77703058008732961"/>
    <n v="0.77703058008732961"/>
    <n v="6.8"/>
    <n v="1.1863010004785173"/>
    <n v="1.1863010004785173"/>
    <n v="36.5"/>
    <n v="0.18225690923726703"/>
    <n v="0.18225690923726703"/>
    <n v="4.4000000000000004"/>
    <n v="0.80250493020675751"/>
    <n v="0.80250493020675751"/>
    <n v="81.7"/>
    <n v="0.62398753255471839"/>
    <n v="0.62398753255471839"/>
    <n v="1"/>
    <n v="1.1598448172321598"/>
    <n v="1.1598448172321598"/>
    <n v="14.5"/>
    <n v="0.63913648907500797"/>
    <n v="0.63913648907500797"/>
    <n v="4.0999999999999996"/>
    <n v="1.2188761858379897"/>
    <n v="1.2188761858379897"/>
    <n v="0.38838449734981151"/>
    <n v="0.72368761330751397"/>
    <n v="0.91046125617496898"/>
    <n v="0.67417778894409819"/>
    <n v="0.64308963032264865"/>
    <n v="0.79295964420343601"/>
    <n v="0.87588851950960056"/>
    <n v="0.78909521433673446"/>
  </r>
  <r>
    <x v="8"/>
    <n v="13121010211"/>
    <n v="71.8"/>
    <n v="0.19055536414518726"/>
    <n v="0.19055536414518726"/>
    <n v="80"/>
    <n v="0.51098116189726828"/>
    <n v="0.51098116189726828"/>
    <n v="72.400000000000006"/>
    <n v="1.2633075019647937"/>
    <n v="1.2633075019647937"/>
    <n v="31.1"/>
    <n v="-0.11369510090992856"/>
    <n v="-0.11369510090992856"/>
    <n v="6.2"/>
    <n v="1.0976460073524061"/>
    <n v="1.0976460073524061"/>
    <n v="5.4"/>
    <n v="0.65713483675706419"/>
    <n v="0.65713483675706419"/>
    <n v="4.8"/>
    <n v="0.96794612986500639"/>
    <n v="0.96794612986500639"/>
    <n v="19.5"/>
    <n v="0.55967420751587715"/>
    <n v="0.55967420751587715"/>
    <n v="34.799999999999997"/>
    <n v="0.33872168231721472"/>
    <n v="0.33872168231721472"/>
    <n v="21.3"/>
    <n v="-0.62574732227202767"/>
    <n v="-0.62574732227202767"/>
    <n v="85"/>
    <n v="0.93401791232150366"/>
    <n v="0.93401791232150366"/>
    <n v="13.9"/>
    <n v="-0.16696128568191601"/>
    <n v="-0.16696128568191601"/>
    <n v="20"/>
    <n v="0.24415726686897582"/>
    <n v="0.24415726686897582"/>
    <n v="9.5"/>
    <n v="0.40870212869187911"/>
    <n v="0.40870212869187911"/>
    <n v="0.65341084301025687"/>
    <n v="9.0882855853688091E-2"/>
    <n v="0.35497900555011064"/>
    <n v="0.36642423480468517"/>
    <n v="0.72054517618707081"/>
    <n v="0.64572361190287897"/>
    <n v="0.72064750435880476"/>
    <n v="0.69722815074876798"/>
  </r>
  <r>
    <x v="8"/>
    <n v="13121010212"/>
    <n v="71.599999999999994"/>
    <n v="0.17143700321989586"/>
    <n v="0.17143700321989586"/>
    <n v="81.3"/>
    <n v="0.62171753055934709"/>
    <n v="0.62171753055934709"/>
    <n v="18.5"/>
    <n v="-1.3196364087727392"/>
    <n v="-1.3196364087727392"/>
    <n v="25.7"/>
    <n v="-0.40073447363735026"/>
    <n v="-0.40073447363735026"/>
    <n v="5.0999999999999996"/>
    <n v="1.4904756344032892"/>
    <n v="1.4904756344032892"/>
    <n v="11.7"/>
    <n v="-9.5036373986581019E-2"/>
    <n v="-9.5036373986581019E-2"/>
    <n v="14.1"/>
    <n v="0.50070544225121849"/>
    <n v="0.50070544225121849"/>
    <n v="39.700000000000003"/>
    <n v="-0.43700777814123559"/>
    <n v="-0.43700777814123559"/>
    <n v="37"/>
    <n v="0.13623785833140015"/>
    <n v="0.13623785833140015"/>
    <n v="24.2"/>
    <n v="-0.870832028318683"/>
    <n v="-0.870832028318683"/>
    <n v="86.9"/>
    <n v="1.1125202521872293"/>
    <n v="1.1125202521872293"/>
    <n v="19"/>
    <n v="-0.69151253567120174"/>
    <n v="-0.69151253567120174"/>
    <n v="47.1"/>
    <n v="-1.7020130825462012"/>
    <n v="-1.7020130825462012"/>
    <n v="9.9"/>
    <n v="0.34868923556994497"/>
    <n v="0.34868923556994497"/>
    <n v="0.13841833629101144"/>
    <n v="-0.39053398270950618"/>
    <n v="-0.23307903261505719"/>
    <n v="-0.16173155967785063"/>
    <n v="0.57003551412074727"/>
    <n v="0.53371132950802891"/>
    <n v="0.55630251095954897"/>
    <n v="0.53956913656854388"/>
  </r>
  <r>
    <x v="8"/>
    <n v="13121010301"/>
    <n v="57.3"/>
    <n v="-1.1955258029384184"/>
    <n v="-1.1955258029384184"/>
    <n v="74.2"/>
    <n v="1.6926594020300709E-2"/>
    <n v="1.6926594020300709E-2"/>
    <n v="42.8"/>
    <n v="-0.15515520226212631"/>
    <n v="-0.15515520226212631"/>
    <n v="13.7"/>
    <n v="-1.0385997463649537"/>
    <n v="-1.0385997463649537"/>
    <n v="11.9"/>
    <n v="-0.9379256964567152"/>
    <n v="-0.9379256964567152"/>
    <n v="3.9"/>
    <n v="0.83622322026745599"/>
    <n v="0.83622322026745599"/>
    <n v="13.1"/>
    <n v="0.55094637640323874"/>
    <n v="0.55094637640323874"/>
    <n v="23.5"/>
    <n v="0.36231143807882515"/>
    <n v="0.36231143807882515"/>
    <n v="46.3"/>
    <n v="-0.71971648851772385"/>
    <n v="-0.71971648851772385"/>
    <n v="4.8"/>
    <n v="0.76870014316583946"/>
    <n v="0.76870014316583946"/>
    <n v="76.3"/>
    <n v="0.11666509293634149"/>
    <n v="0.11666509293634149"/>
    <n v="6.2"/>
    <n v="0.62500824861563309"/>
    <n v="0.62500824861563309"/>
    <n v="20"/>
    <n v="0.24415726686897582"/>
    <n v="0.24415726686897582"/>
    <n v="13.1"/>
    <n v="-0.13141390940552788"/>
    <n v="-0.13141390940552788"/>
    <n v="-0.27473003676160263"/>
    <n v="0.13709836424231359"/>
    <n v="0.21360417475385565"/>
    <n v="2.5324167411522203E-2"/>
    <n v="0.44929041356086657"/>
    <n v="0.65647667278894672"/>
    <n v="0.68113738099321663"/>
    <n v="0.59540686823362865"/>
  </r>
  <r>
    <x v="8"/>
    <n v="13121010303"/>
    <n v="64.3"/>
    <n v="-0.52638317055322947"/>
    <n v="-0.52638317055322947"/>
    <n v="77.3"/>
    <n v="0.28099024236833475"/>
    <n v="0.28099024236833475"/>
    <n v="38.799999999999997"/>
    <n v="-0.34683935148198031"/>
    <n v="-0.34683935148198031"/>
    <n v="15.2"/>
    <n v="-0.95886658727400331"/>
    <n v="-0.95886658727400331"/>
    <n v="13.8"/>
    <n v="-1.6164495977264224"/>
    <n v="-1.6164495977264224"/>
    <n v="2.8"/>
    <n v="0.96755470150841005"/>
    <n v="0.96755470150841005"/>
    <n v="12.6"/>
    <n v="0.57606684347924875"/>
    <n v="0.57606684347924875"/>
    <n v="28.5"/>
    <n v="0.11560797628251016"/>
    <n v="0.11560797628251016"/>
    <n v="45.5"/>
    <n v="-0.64608600706833708"/>
    <n v="-0.64608600706833708"/>
    <n v="7.8"/>
    <n v="0.51516424035895458"/>
    <n v="0.51516424035895458"/>
    <n v="80.900000000000006"/>
    <n v="0.54882865261125546"/>
    <n v="0.54882865261125546"/>
    <n v="5.3"/>
    <n v="0.7175761162608012"/>
    <n v="0.7175761162608012"/>
    <n v="14"/>
    <n v="0.67504369109373819"/>
    <n v="0.67504369109373819"/>
    <n v="12.1"/>
    <n v="1.8618323399307413E-2"/>
    <n v="1.8618323399307413E-2"/>
    <n v="-0.23198955995423459"/>
    <n v="-5.1045968089574361E-3"/>
    <n v="0.49001669584127561"/>
    <n v="8.4307513026027861E-2"/>
    <n v="0.46178157534846409"/>
    <n v="0.62339000660959587"/>
    <n v="0.7583865826116879"/>
    <n v="0.61301390051421822"/>
  </r>
  <r>
    <x v="8"/>
    <n v="13121010304"/>
    <n v="64.599999999999994"/>
    <n v="-0.49770562916529304"/>
    <n v="-0.49770562916529304"/>
    <n v="79.3"/>
    <n v="0.45135388646384089"/>
    <n v="0.45135388646384089"/>
    <n v="45.6"/>
    <n v="-2.0976297808228291E-2"/>
    <n v="-2.0976297808228291E-2"/>
    <n v="14.4"/>
    <n v="-1.0013909387891768"/>
    <n v="-1.0013909387891768"/>
    <n v="10.9"/>
    <n v="-0.5808078536831851"/>
    <n v="-0.5808078536831851"/>
    <n v="12.8"/>
    <n v="-0.22636785522753514"/>
    <n v="-0.22636785522753514"/>
    <n v="3.8"/>
    <n v="1.0181870640170265"/>
    <n v="1.0181870640170265"/>
    <n v="14"/>
    <n v="0.83104801549182361"/>
    <n v="0.83104801549182361"/>
    <n v="41.8"/>
    <n v="-0.30554503036492175"/>
    <n v="-0.30554503036492175"/>
    <n v="3.3"/>
    <n v="0.89546809456928189"/>
    <n v="0.89546809456928189"/>
    <n v="83.2"/>
    <n v="0.76491043244871182"/>
    <n v="0.76491043244871182"/>
    <n v="3.5"/>
    <n v="0.90271185155113742"/>
    <n v="0.90271185155113742"/>
    <n v="13"/>
    <n v="0.74685809513119861"/>
    <n v="0.74685809513119861"/>
    <n v="9.1"/>
    <n v="0.4687150218138133"/>
    <n v="0.4687150218138133"/>
    <n v="-0.12252966059893586"/>
    <n v="0.47365702656539455"/>
    <n v="0.72079885023621526"/>
    <n v="0.35730873873422464"/>
    <n v="0.49377189024980539"/>
    <n v="0.73478449442451521"/>
    <n v="0.82288343356715365"/>
    <n v="0.69450709734133431"/>
  </r>
  <r>
    <x v="8"/>
    <n v="13121010400"/>
    <n v="57.6"/>
    <n v="-1.1668482615504812"/>
    <n v="-1.1668482615504812"/>
    <n v="59"/>
    <n v="-1.2778371011055463"/>
    <n v="-1.2778371011055463"/>
    <n v="38.4"/>
    <n v="-0.36600776640396565"/>
    <n v="-0.36600776640396565"/>
    <n v="12.3"/>
    <n v="-1.1130173615165073"/>
    <n v="-1.1130173615165073"/>
    <n v="8.6999999999999993"/>
    <n v="0.2048514004185813"/>
    <n v="0.2048514004185813"/>
    <n v="4.5"/>
    <n v="0.76458786686329927"/>
    <n v="0.76458786686329927"/>
    <n v="16.399999999999999"/>
    <n v="0.38515129370157203"/>
    <n v="0.38515129370157203"/>
    <n v="27.2"/>
    <n v="0.17975087634955209"/>
    <n v="0.17975087634955209"/>
    <n v="41"/>
    <n v="-0.23191454891553501"/>
    <n v="-0.23191454891553501"/>
    <n v="19.100000000000001"/>
    <n v="-0.43982099354697879"/>
    <n v="-0.43982099354697879"/>
    <n v="75.099999999999994"/>
    <n v="3.9267730211464741E-3"/>
    <n v="3.9267730211464741E-3"/>
    <n v="17.2"/>
    <n v="-0.50637680038086552"/>
    <n v="-0.50637680038086552"/>
    <n v="25.9"/>
    <n v="-0.17954771695204044"/>
    <n v="-0.17954771695204044"/>
    <n v="15.1"/>
    <n v="-0.43147837501519848"/>
    <n v="-0.43147837501519848"/>
    <n v="-0.36701713279900694"/>
    <n v="-0.16399488870432058"/>
    <n v="-0.2783690298317395"/>
    <n v="-0.26979368377835566"/>
    <n v="0.42231895386690166"/>
    <n v="0.58642066357892553"/>
    <n v="0.54364528359326403"/>
    <n v="0.50731166986291254"/>
  </r>
  <r>
    <x v="8"/>
    <n v="13121010507"/>
    <n v="49.7"/>
    <n v="-1.92202351809948"/>
    <n v="-1.92202351809948"/>
    <n v="50.9"/>
    <n v="-1.9678098596923463"/>
    <n v="-1.9678098596923463"/>
    <n v="18.3"/>
    <n v="-1.3292206162337319"/>
    <n v="-1.3292206162337319"/>
    <n v="7.4"/>
    <n v="-1.3734790145469455"/>
    <n v="-1.3734790145469455"/>
    <n v="17.8"/>
    <n v="-3.0449209688205423"/>
    <n v="-3.0449209688205423"/>
    <n v="12.2"/>
    <n v="-0.15473250182337828"/>
    <n v="-0.15473250182337828"/>
    <n v="43.3"/>
    <n v="-0.9663298349877717"/>
    <n v="-0.9663298349877717"/>
    <n v="63.7"/>
    <n v="-1.6211843947635478"/>
    <n v="-1.6211843947635478"/>
    <n v="59.2"/>
    <n v="-1.9070080018890903"/>
    <n v="-1.9070080018890903"/>
    <n v="19.5"/>
    <n v="-0.47362578058789662"/>
    <n v="-0.47362578058789662"/>
    <n v="62.9"/>
    <n v="-1.1422461461166664"/>
    <n v="-1.1422461461166664"/>
    <n v="17.399999999999999"/>
    <n v="-0.52694743763534724"/>
    <n v="-0.52694743763534724"/>
    <n v="34.5"/>
    <n v="-0.79715159167420002"/>
    <n v="-0.79715159167420002"/>
    <n v="17.100000000000001"/>
    <n v="-0.73154284062486929"/>
    <n v="-0.73154284062486929"/>
    <n v="-1.536930902029171"/>
    <n v="-1.3339393924135114"/>
    <n v="-0.79947200401277074"/>
    <n v="-1.2234474328184846"/>
    <n v="8.0404608014943674E-2"/>
    <n v="0.31420718112805313"/>
    <n v="0.39801226900285686"/>
    <n v="0.22263788323855097"/>
  </r>
  <r>
    <x v="8"/>
    <n v="13121010508"/>
    <n v="49.7"/>
    <n v="-1.92202351809948"/>
    <n v="-1.92202351809948"/>
    <n v="50.9"/>
    <n v="-1.9678098596923463"/>
    <n v="-1.9678098596923463"/>
    <n v="30.4"/>
    <n v="-0.74937606484367369"/>
    <n v="-0.74937606484367369"/>
    <n v="8.4"/>
    <n v="-1.3203235751529787"/>
    <n v="-1.3203235751529787"/>
    <n v="15"/>
    <n v="-2.0449910090546584"/>
    <n v="-2.0449910090546584"/>
    <n v="11.977"/>
    <n v="-0.12810802880816682"/>
    <n v="-0.12810802880816682"/>
    <n v="37.700000000000003"/>
    <n v="-0.68498060373645875"/>
    <n v="-0.68498060373645875"/>
    <n v="34.9"/>
    <n v="-0.20017245481677298"/>
    <n v="-0.20017245481677298"/>
    <n v="39.299999999999997"/>
    <n v="-7.5449775835587318E-2"/>
    <n v="-7.5449775835587318E-2"/>
    <n v="13"/>
    <n v="7.5702008827020703E-2"/>
    <n v="7.5702008827020703E-2"/>
    <n v="62.9"/>
    <n v="-1.1422461461166664"/>
    <n v="-1.1422461461166664"/>
    <n v="15.6"/>
    <n v="-0.34181170234501118"/>
    <n v="-0.34181170234501118"/>
    <n v="19.899999999999999"/>
    <n v="0.25133870727272195"/>
    <n v="0.25133870727272195"/>
    <n v="22.9"/>
    <n v="-1.6017297908929136"/>
    <n v="-1.6017297908929136"/>
    <n v="-1.2596589513411092"/>
    <n v="-6.6640073941779857E-2"/>
    <n v="-0.70861223302046727"/>
    <n v="-0.67830375276778543"/>
    <n v="0.16143900570819264"/>
    <n v="0.60907241592773453"/>
    <n v="0.42340491308706868"/>
    <n v="0.3853679263077171"/>
  </r>
  <r>
    <x v="8"/>
    <n v="13121010510"/>
    <n v="57.2"/>
    <n v="-1.2050849834010633"/>
    <n v="-1.2050849834010633"/>
    <n v="58.3"/>
    <n v="-1.3374643765389738"/>
    <n v="-1.3374643765389738"/>
    <n v="37.4"/>
    <n v="-0.41392880370892915"/>
    <n v="-0.41392880370892915"/>
    <n v="11.5"/>
    <n v="-1.155541713031681"/>
    <n v="-1.155541713031681"/>
    <n v="12"/>
    <n v="-0.97363748073406808"/>
    <n v="-0.97363748073406808"/>
    <n v="21.3"/>
    <n v="-1.2412020284530885"/>
    <n v="-1.2412020284530885"/>
    <n v="38.4"/>
    <n v="-0.72014925764287263"/>
    <n v="-0.72014925764287263"/>
    <n v="39.9"/>
    <n v="-0.44687591661308795"/>
    <n v="-0.44687591661308795"/>
    <n v="45"/>
    <n v="-0.60006695616247019"/>
    <n v="-0.60006695616247019"/>
    <n v="9.6999999999999993"/>
    <n v="0.35459150191459421"/>
    <n v="0.35459150191459421"/>
    <n v="74.5"/>
    <n v="-5.2442386936450369E-2"/>
    <n v="-5.2442386936450369E-2"/>
    <n v="13.6"/>
    <n v="-0.13610532980019324"/>
    <n v="-0.13610532980019324"/>
    <n v="25.4"/>
    <n v="-0.14364051493331026"/>
    <n v="-0.14364051493331026"/>
    <n v="13.4"/>
    <n v="-0.17642357924697857"/>
    <n v="-0.17642357924697857"/>
    <n v="-1.006715520501525"/>
    <n v="-0.23078379028698795"/>
    <n v="-0.1271529527292331"/>
    <n v="-0.45488408783924877"/>
    <n v="0.23536324693665167"/>
    <n v="0.57088074742799189"/>
    <n v="0.58590574698360154"/>
    <n v="0.45206060390225178"/>
  </r>
  <r>
    <x v="8"/>
    <n v="13121010511"/>
    <n v="57.9"/>
    <n v="-1.1381707201625448"/>
    <n v="-1.1381707201625448"/>
    <n v="66.900000000000006"/>
    <n v="-0.60490070692829645"/>
    <n v="-0.60490070692829645"/>
    <n v="35.799999999999997"/>
    <n v="-0.4906024633968708"/>
    <n v="-0.4906024633968708"/>
    <n v="7.5"/>
    <n v="-1.3681634706075489"/>
    <n v="-1.3681634706075489"/>
    <n v="13.1"/>
    <n v="-1.3664671077849511"/>
    <n v="-1.3664671077849511"/>
    <n v="12.8"/>
    <n v="-0.22636785522753514"/>
    <n v="-0.22636785522753514"/>
    <n v="11"/>
    <n v="0.65645233812248116"/>
    <n v="0.65645233812248116"/>
    <n v="38"/>
    <n v="-0.35312860113048833"/>
    <n v="-0.35312860113048833"/>
    <n v="44.5"/>
    <n v="-0.5540479052566033"/>
    <n v="-0.5540479052566033"/>
    <n v="12.7"/>
    <n v="0.10105559910770925"/>
    <n v="0.10105559910770925"/>
    <n v="74.599999999999994"/>
    <n v="-4.3047526943518002E-2"/>
    <n v="-4.3047526943518002E-2"/>
    <n v="4.5999999999999996"/>
    <n v="0.7895733466514876"/>
    <n v="0.7895733466514876"/>
    <n v="20.9"/>
    <n v="0.17952430323526156"/>
    <n v="0.17952430323526156"/>
    <n v="12.3"/>
    <n v="-1.1388123161659804E-2"/>
    <n v="-1.1388123161659804E-2"/>
    <n v="-0.648317140855038"/>
    <n v="-0.26870696909312747"/>
    <n v="0.22866549994539284"/>
    <n v="-0.22945287000092421"/>
    <n v="0.34010733214548378"/>
    <n v="0.5620570805483257"/>
    <n v="0.68534658013436001"/>
    <n v="0.51935374721550354"/>
  </r>
  <r>
    <x v="8"/>
    <n v="13121010512"/>
    <n v="56.3"/>
    <n v="-1.2911176075648738"/>
    <n v="-1.2911176075648738"/>
    <n v="72.3"/>
    <n v="-0.14491886787043062"/>
    <n v="-0.14491886787043062"/>
    <n v="23.4"/>
    <n v="-1.0848233259784181"/>
    <n v="-1.0848233259784181"/>
    <n v="7.7"/>
    <n v="-1.3575323827287555"/>
    <n v="-1.3575323827287555"/>
    <n v="12.9"/>
    <n v="-1.2950435392302453"/>
    <n v="-1.2950435392302453"/>
    <n v="2.5"/>
    <n v="1.0033723782104884"/>
    <n v="1.0033723782104884"/>
    <n v="54.7"/>
    <n v="-1.5390764843208025"/>
    <n v="-1.5390764843208025"/>
    <n v="61.9"/>
    <n v="-1.5323711485168741"/>
    <n v="-1.5323711485168741"/>
    <n v="59.2"/>
    <n v="-1.9070080018890903"/>
    <n v="-1.9070080018890903"/>
    <n v="12.7"/>
    <n v="0.10105559910770925"/>
    <n v="0.10105559910770925"/>
    <n v="75.2"/>
    <n v="1.332163301408017E-2"/>
    <n v="1.332163301408017E-2"/>
    <n v="13.4"/>
    <n v="-0.11553469254571153"/>
    <n v="-0.11553469254571153"/>
    <n v="32.4"/>
    <n v="-0.64634134319553305"/>
    <n v="-0.64634134319553305"/>
    <n v="19.399999999999999"/>
    <n v="-1.0766169760759901"/>
    <n v="-1.0766169760759901"/>
    <n v="-0.81559140421186249"/>
    <n v="-1.1127745170994183"/>
    <n v="-0.45629284470078862"/>
    <n v="-0.79488625533735657"/>
    <n v="0.29122042112882685"/>
    <n v="0.36566608427618658"/>
    <n v="0.49392078995066308"/>
    <n v="0.35056705387993237"/>
  </r>
  <r>
    <x v="8"/>
    <n v="13121010513"/>
    <n v="56.8"/>
    <n v="-1.2433217052516461"/>
    <n v="-1.2433217052516461"/>
    <n v="70.099999999999994"/>
    <n v="-0.33231887637548763"/>
    <n v="-0.33231887637548763"/>
    <n v="41.2"/>
    <n v="-0.23182886195006763"/>
    <n v="-0.23182886195006763"/>
    <n v="11.7"/>
    <n v="-1.1449106251528878"/>
    <n v="-1.1449106251528878"/>
    <n v="11.5"/>
    <n v="-0.79507855934730309"/>
    <n v="-0.79507855934730309"/>
    <n v="7.8"/>
    <n v="0.37059342314043747"/>
    <n v="0.37059342314043747"/>
    <n v="30.1"/>
    <n v="-0.30314950418110503"/>
    <n v="-0.30314950418110503"/>
    <n v="40.700000000000003"/>
    <n v="-0.48634847050049856"/>
    <n v="-0.48634847050049856"/>
    <n v="52.4"/>
    <n v="-1.2811489095693001"/>
    <n v="-1.2811489095693001"/>
    <n v="20.399999999999999"/>
    <n v="-0.54968655142996203"/>
    <n v="-0.54968655142996203"/>
    <n v="75.599999999999994"/>
    <n v="5.0901072985810952E-2"/>
    <n v="5.0901072985810952E-2"/>
    <n v="16.8"/>
    <n v="-0.46523552587190209"/>
    <n v="-0.46523552587190209"/>
    <n v="23.9"/>
    <n v="-3.5918908877119647E-2"/>
    <n v="-3.5918908877119647E-2"/>
    <n v="14.8"/>
    <n v="-0.38646870517374804"/>
    <n v="-0.38646870517374804"/>
    <n v="-0.52571638701686563"/>
    <n v="-0.77239464383325362"/>
    <n v="-0.20918051673423971"/>
    <n v="-0.50243051586145304"/>
    <n v="0.37593814092134725"/>
    <n v="0.44486299521017775"/>
    <n v="0.56298144599619881"/>
    <n v="0.43786758917424701"/>
  </r>
  <r>
    <x v="8"/>
    <n v="13121010514"/>
    <n v="56.8"/>
    <n v="-1.2433217052516461"/>
    <n v="-1.2433217052516461"/>
    <n v="67.5"/>
    <n v="-0.55379161369964514"/>
    <n v="-0.55379161369964514"/>
    <n v="40.200000000000003"/>
    <n v="-0.27974989925503113"/>
    <n v="-0.27974989925503113"/>
    <n v="12"/>
    <n v="-1.1289639933346975"/>
    <n v="-1.1289639933346975"/>
    <n v="12.7"/>
    <n v="-1.2236199706755388"/>
    <n v="-1.2236199706755388"/>
    <n v="3.7"/>
    <n v="0.86010167140217486"/>
    <n v="0.86010167140217486"/>
    <n v="11.3"/>
    <n v="0.64138005787687502"/>
    <n v="0.64138005787687502"/>
    <n v="32.6"/>
    <n v="-8.6688862390468219E-2"/>
    <n v="-8.6688862390468219E-2"/>
    <n v="43"/>
    <n v="-0.41599075253900258"/>
    <n v="-0.41599075253900258"/>
    <n v="13.1"/>
    <n v="6.7250812066791246E-2"/>
    <n v="6.7250812066791246E-2"/>
    <n v="75.3"/>
    <n v="2.2716493007012534E-2"/>
    <n v="2.2716493007012534E-2"/>
    <n v="12"/>
    <n v="2.8459768235661084E-2"/>
    <n v="2.8459768235661084E-2"/>
    <n v="23.2"/>
    <n v="1.4351173949102581E-2"/>
    <n v="1.4351173949102581E-2"/>
    <n v="15"/>
    <n v="-0.416475151734715"/>
    <n v="-0.416475151734715"/>
    <n v="-0.41828077899107258"/>
    <n v="-0.14514293428755984"/>
    <n v="-8.7736929135734693E-2"/>
    <n v="-0.21705354747145569"/>
    <n v="0.40733684448863516"/>
    <n v="0.59080698801271014"/>
    <n v="0.59692137081132823"/>
    <n v="0.52305505085908832"/>
  </r>
  <r>
    <x v="8"/>
    <n v="13121010515"/>
    <n v="53.2"/>
    <n v="-1.5874522019068855"/>
    <n v="-1.5874522019068855"/>
    <n v="54.3"/>
    <n v="-1.6781916647299859"/>
    <n v="-1.6781916647299859"/>
    <n v="29.5"/>
    <n v="-0.7925049984181407"/>
    <n v="-0.7925049984181407"/>
    <n v="8.9"/>
    <n v="-1.2937458554559953"/>
    <n v="-1.2937458554559953"/>
    <n v="11.9"/>
    <n v="-0.9379256964567152"/>
    <n v="-0.9379256964567152"/>
    <n v="10.8"/>
    <n v="1.241665611965386E-2"/>
    <n v="1.241665611965386E-2"/>
    <n v="22.2"/>
    <n v="9.3753875619854751E-2"/>
    <n v="9.3753875619854751E-2"/>
    <n v="28.3"/>
    <n v="0.12547611475436271"/>
    <n v="0.12547611475436271"/>
    <n v="44.1"/>
    <n v="-0.51723266453190986"/>
    <n v="-0.51723266453190986"/>
    <n v="8"/>
    <n v="0.49826184683849556"/>
    <n v="0.49826184683849556"/>
    <n v="68"/>
    <n v="-0.66310828647708864"/>
    <n v="-0.66310828647708864"/>
    <n v="17.3"/>
    <n v="-0.51666211900810655"/>
    <n v="-0.51666211900810655"/>
    <n v="26.2"/>
    <n v="-0.20109203816327861"/>
    <n v="-0.20109203816327861"/>
    <n v="22.1"/>
    <n v="-1.4817040046490457"/>
    <n v="-1.4817040046490457"/>
    <n v="-0.88337855503260199"/>
    <n v="3.5501765686982802E-2"/>
    <n v="-0.71564161207437982"/>
    <n v="-0.52117280047333303"/>
    <n v="0.27140921799605872"/>
    <n v="0.63283797555995036"/>
    <n v="0.42144040758040024"/>
    <n v="0.43227285719125463"/>
  </r>
  <r>
    <x v="8"/>
    <n v="13121010516"/>
    <n v="49.7"/>
    <n v="-1.92202351809948"/>
    <n v="-1.92202351809948"/>
    <n v="50.9"/>
    <n v="-1.9678098596923463"/>
    <n v="-1.9678098596923463"/>
    <n v="27.2"/>
    <n v="-0.90272338421955689"/>
    <n v="-0.90272338421955689"/>
    <n v="8.4"/>
    <n v="-1.3203235751529787"/>
    <n v="-1.3203235751529787"/>
    <n v="11.2"/>
    <n v="-0.68794320651524377"/>
    <n v="-0.68794320651524377"/>
    <n v="3.5"/>
    <n v="0.88398012253689384"/>
    <n v="0.88398012253689384"/>
    <n v="17.2"/>
    <n v="0.34495854637995582"/>
    <n v="0.34495854637995582"/>
    <n v="42.2"/>
    <n v="-0.56035950903939313"/>
    <n v="-0.56035950903939313"/>
    <n v="42.7"/>
    <n v="-0.3883793219954827"/>
    <n v="-0.3883793219954827"/>
    <n v="13.3"/>
    <n v="5.0348418546332152E-2"/>
    <n v="5.0348418546332152E-2"/>
    <n v="62.9"/>
    <n v="-1.1422461461166664"/>
    <n v="-1.1422461461166664"/>
    <n v="2.7"/>
    <n v="0.98499440056906451"/>
    <n v="0.98499440056906451"/>
    <n v="22.8"/>
    <n v="4.3076935564086642E-2"/>
    <n v="4.3076935564086642E-2"/>
    <n v="18.899999999999999"/>
    <n v="-1.0016008596735724"/>
    <n v="-1.0016008596735724"/>
    <n v="-0.79598355353753658"/>
    <n v="-0.29946347082951458"/>
    <n v="-0.27894391741427194"/>
    <n v="-0.45813031392710774"/>
    <n v="0.29695093359325109"/>
    <n v="0.55490089970459788"/>
    <n v="0.54348461935636083"/>
    <n v="0.45109157769792996"/>
  </r>
  <r>
    <x v="8"/>
    <n v="13121010601"/>
    <n v="49.7"/>
    <n v="-1.92202351809948"/>
    <n v="-1.92202351809948"/>
    <n v="50.9"/>
    <n v="-1.9678098596923463"/>
    <n v="-1.9678098596923463"/>
    <n v="25.3"/>
    <n v="-0.99377335509898745"/>
    <n v="-0.99377335509898745"/>
    <n v="6.1"/>
    <n v="-1.4425810857591026"/>
    <n v="-1.4425810857591026"/>
    <n v="12.8"/>
    <n v="-1.2593317549528924"/>
    <n v="-1.2593317549528924"/>
    <n v="2.1"/>
    <n v="1.0511292804799262"/>
    <n v="1.0511292804799262"/>
    <n v="74.8"/>
    <n v="-2.5489192607764082"/>
    <n v="-2.5489192607764082"/>
    <n v="48.2"/>
    <n v="-0.85640366319497108"/>
    <n v="-0.85640366319497108"/>
    <n v="46.2"/>
    <n v="-0.71051267833655096"/>
    <n v="-0.71051267833655096"/>
    <n v="24.1"/>
    <n v="-0.86238083155845369"/>
    <n v="-0.86238083155845369"/>
    <n v="62.9"/>
    <n v="-1.1422461461166664"/>
    <n v="-1.1422461461166664"/>
    <n v="21"/>
    <n v="-0.89721890821601968"/>
    <n v="-0.89721890821601968"/>
    <n v="42.2"/>
    <n v="-1.3501225027626453"/>
    <n v="-1.3501225027626453"/>
    <n v="15.2"/>
    <n v="-0.44648159829568196"/>
    <n v="-0.44648159829568196"/>
    <n v="-1.2976156505570415"/>
    <n v="-0.80976572436332528"/>
    <n v="-0.95901728884775328"/>
    <n v="-1.0221328879227067"/>
    <n v="0.1503459317360358"/>
    <n v="0.43616778621369062"/>
    <n v="0.35342403607112188"/>
    <n v="0.2827319937642252"/>
  </r>
  <r>
    <x v="8"/>
    <n v="13121010603"/>
    <n v="50.3"/>
    <n v="-1.8646684353236072"/>
    <n v="-1.8646684353236072"/>
    <n v="52"/>
    <n v="-1.8741098554398179"/>
    <n v="-1.8741098554398179"/>
    <n v="21.5"/>
    <n v="-1.1758732968578487"/>
    <n v="-1.1758732968578487"/>
    <n v="6.1"/>
    <n v="-1.4425810857591026"/>
    <n v="-1.4425810857591026"/>
    <n v="12.2"/>
    <n v="-1.0450610492887737"/>
    <n v="-1.0450610492887737"/>
    <n v="18.399999999999999"/>
    <n v="-0.89496448699966413"/>
    <n v="-0.89496448699966413"/>
    <n v="58.9"/>
    <n v="-1.7500884077592871"/>
    <n v="-1.7500884077592871"/>
    <n v="58.7"/>
    <n v="-1.3744809329672325"/>
    <n v="-1.3744809329672325"/>
    <n v="62.4"/>
    <n v="-2.201529927686638"/>
    <n v="-2.201529927686638"/>
    <n v="19.399999999999999"/>
    <n v="-0.46517458382766702"/>
    <n v="-0.46517458382766702"/>
    <n v="63.5"/>
    <n v="-1.0858769861590689"/>
    <n v="-1.0858769861590689"/>
    <n v="13.2"/>
    <n v="-9.4964055291229615E-2"/>
    <n v="-9.4964055291229615E-2"/>
    <n v="44.1"/>
    <n v="-1.4865698704338199"/>
    <n v="-1.4865698704338199"/>
    <n v="21.7"/>
    <n v="-1.4216911115271114"/>
    <n v="-1.4216911115271114"/>
    <n v="-1.4353352310611573"/>
    <n v="-1.3470618148271791"/>
    <n v="-1.0222755058528075"/>
    <n v="-1.2682241839137145"/>
    <n v="0.11009655480113893"/>
    <n v="0.31115395912300003"/>
    <n v="0.33574521768683113"/>
    <n v="0.20927164072144713"/>
  </r>
  <r>
    <x v="8"/>
    <n v="13121010604"/>
    <n v="52.2"/>
    <n v="-1.6830440065333412"/>
    <n v="-1.6830440065333412"/>
    <n v="55.6"/>
    <n v="-1.5674552960679067"/>
    <n v="-1.5674552960679067"/>
    <n v="21.4"/>
    <n v="-1.1806654005883452"/>
    <n v="-1.1806654005883452"/>
    <n v="6.1"/>
    <n v="-1.4425810857591026"/>
    <n v="-1.4425810857591026"/>
    <n v="12.3"/>
    <n v="-1.0807728335661273"/>
    <n v="-1.0807728335661273"/>
    <n v="12.3"/>
    <n v="-0.16667172739073788"/>
    <n v="-0.16667172739073788"/>
    <n v="42.4"/>
    <n v="-0.9211129942509535"/>
    <n v="-0.9211129942509535"/>
    <n v="51.7"/>
    <n v="-1.0290960864523915"/>
    <n v="-1.0290960864523915"/>
    <n v="53.9"/>
    <n v="-1.4192060622869007"/>
    <n v="-1.4192060622869007"/>
    <n v="29.1"/>
    <n v="-1.2849406695699286"/>
    <n v="-1.2849406695699286"/>
    <n v="66.5"/>
    <n v="-0.80403118637108206"/>
    <n v="-0.80403118637108206"/>
    <n v="11.6"/>
    <n v="6.9601042744624711E-2"/>
    <n v="6.9601042744624711E-2"/>
    <n v="47.4"/>
    <n v="-1.723557403757439"/>
    <n v="-1.723557403757439"/>
    <n v="16.5"/>
    <n v="-0.64152350094196797"/>
    <n v="-0.64152350094196797"/>
    <n v="-1.1489004777366447"/>
    <n v="-1.2444142727697403"/>
    <n v="-0.77487776208146619"/>
    <n v="-1.0560641708626173"/>
    <n v="0.19380883675561358"/>
    <n v="0.33503718161764862"/>
    <n v="0.40488563908801278"/>
    <n v="0.27260321609282273"/>
  </r>
  <r>
    <x v="8"/>
    <n v="13121010800"/>
    <n v="57.7"/>
    <n v="-1.1572890810878356"/>
    <n v="-1.1572890810878356"/>
    <n v="67.3"/>
    <n v="-0.57082797810919594"/>
    <n v="-0.57082797810919594"/>
    <n v="22.5"/>
    <n v="-1.1279522595528853"/>
    <n v="-1.1279522595528853"/>
    <n v="8.6"/>
    <n v="-1.3096924872741851"/>
    <n v="-1.3096924872741851"/>
    <n v="10.4"/>
    <n v="-0.40224893229642011"/>
    <n v="-0.40224893229642011"/>
    <n v="21.5"/>
    <n v="-1.2650804795878072"/>
    <n v="-1.2650804795878072"/>
    <n v="61.7"/>
    <n v="-1.890763023384944"/>
    <n v="-1.890763023384944"/>
    <n v="48.1"/>
    <n v="-0.85146959395904476"/>
    <n v="-0.85146959395904476"/>
    <n v="39.799999999999997"/>
    <n v="-0.12146882674145421"/>
    <n v="-0.12146882674145421"/>
    <n v="43.3"/>
    <n v="-2.4850106095225168"/>
    <n v="-2.4850106095225168"/>
    <n v="68.3"/>
    <n v="-0.63492370649829022"/>
    <n v="-0.63492370649829022"/>
    <n v="24.6"/>
    <n v="-1.2674903787966922"/>
    <n v="-1.2674903787966922"/>
    <n v="40.9"/>
    <n v="-1.2567637775139464"/>
    <n v="-1.2567637775139464"/>
    <n v="15.2"/>
    <n v="-0.44648159829568196"/>
    <n v="-0.44648159829568196"/>
    <n v="-1.1034077487561817"/>
    <n v="-1.1526496767410053"/>
    <n v="-0.90141486527615267"/>
    <n v="-1.0524907635911134"/>
    <n v="0.20710436081856293"/>
    <n v="0.35638824585316087"/>
    <n v="0.36952222588788436"/>
    <n v="0.27366990867401786"/>
  </r>
  <r>
    <x v="8"/>
    <n v="13121011000"/>
    <n v="57.7"/>
    <n v="-1.1572890810878356"/>
    <n v="-1.1572890810878356"/>
    <n v="67.3"/>
    <n v="-0.57082797810919594"/>
    <n v="-0.57082797810919594"/>
    <n v="16.899999999999999"/>
    <n v="-1.3963100684606811"/>
    <n v="-1.3963100684606811"/>
    <n v="8.6"/>
    <n v="-1.3096924872741851"/>
    <n v="-1.3096924872741851"/>
    <n v="13.4"/>
    <n v="-1.4736024606170102"/>
    <n v="-1.4736024606170102"/>
    <n v="13.9"/>
    <n v="-0.35769933646848906"/>
    <n v="-0.35769933646848906"/>
    <n v="73.2"/>
    <n v="-2.4685337661331763"/>
    <n v="-2.4685337661331763"/>
    <n v="78.7"/>
    <n v="-2.3612947801524928"/>
    <n v="-2.3612947801524928"/>
    <n v="54"/>
    <n v="-1.4284098724680743"/>
    <n v="-1.4284098724680743"/>
    <n v="44.7"/>
    <n v="-2.6033273641657302"/>
    <n v="-2.6033273641657302"/>
    <n v="68.3"/>
    <n v="-0.63492370649829022"/>
    <n v="-0.63492370649829022"/>
    <n v="42"/>
    <n v="-3.0571358199366085"/>
    <n v="-3.0571358199366085"/>
    <n v="42.1"/>
    <n v="-1.3429410623588991"/>
    <n v="-1.3429410623588991"/>
    <n v="28"/>
    <n v="-2.3668941781975739"/>
    <n v="-2.3668941781975739"/>
    <n v="-1.2477078825929391"/>
    <n v="-2.1310106722620987"/>
    <n v="-1.850473691747843"/>
    <n v="-1.7430640822009602"/>
    <n v="0.16493177753525748"/>
    <n v="0.12875090678233408"/>
    <n v="0.10428808835503897"/>
    <n v="6.7527876780066234E-2"/>
  </r>
  <r>
    <x v="8"/>
    <n v="13121011100"/>
    <n v="57.7"/>
    <n v="-1.1572890810878356"/>
    <n v="-1.1572890810878356"/>
    <n v="67.3"/>
    <n v="-0.57082797810919594"/>
    <n v="-0.57082797810919594"/>
    <n v="14.8"/>
    <n v="-1.4969442468011043"/>
    <n v="-1.4969442468011043"/>
    <n v="8.6"/>
    <n v="-1.3096924872741851"/>
    <n v="-1.3096924872741851"/>
    <n v="11.5"/>
    <n v="-0.79507855934730309"/>
    <n v="-0.79507855934730309"/>
    <n v="3"/>
    <n v="0.94367625037369107"/>
    <n v="0.94367625037369107"/>
    <n v="14.5"/>
    <n v="0.48060906859041036"/>
    <n v="0.48060906859041036"/>
    <n v="26.4"/>
    <n v="0.21922343023696253"/>
    <n v="0.21922343023696253"/>
    <n v="46.1"/>
    <n v="-0.70130886815537741"/>
    <n v="-0.70130886815537741"/>
    <n v="18.3"/>
    <n v="-0.37221141946514275"/>
    <n v="-0.37221141946514275"/>
    <n v="68.3"/>
    <n v="-0.63492370649829022"/>
    <n v="-0.63492370649829022"/>
    <n v="9"/>
    <n v="0.33701932705288801"/>
    <n v="0.33701932705288801"/>
    <n v="23.9"/>
    <n v="-3.5918908877119647E-2"/>
    <n v="-3.5918908877119647E-2"/>
    <n v="16.100000000000001"/>
    <n v="-0.58151060782003405"/>
    <n v="-0.58151060782003405"/>
    <n v="-0.55793529052221735"/>
    <n v="-0.28476561912785253"/>
    <n v="-0.22883347403563897"/>
    <n v="-0.35717812789523634"/>
    <n v="0.36652197230633166"/>
    <n v="0.55832068020151149"/>
    <n v="0.55748902020086066"/>
    <n v="0.48122666718363233"/>
  </r>
  <r>
    <x v="8"/>
    <n v="13121011201"/>
    <n v="57.7"/>
    <n v="-1.1572890810878356"/>
    <n v="-1.1572890810878356"/>
    <n v="67.3"/>
    <n v="-0.57082797810919594"/>
    <n v="-0.57082797810919594"/>
    <n v="19.399999999999999"/>
    <n v="-1.2765074751982721"/>
    <n v="-1.2765074751982721"/>
    <n v="8.6"/>
    <n v="-1.3096924872741851"/>
    <n v="-1.3096924872741851"/>
    <n v="12"/>
    <n v="-0.97363748073406808"/>
    <n v="-0.97363748073406808"/>
    <n v="20.8"/>
    <n v="-1.1815059006162911"/>
    <n v="-1.1815059006162911"/>
    <n v="34.299999999999997"/>
    <n v="-0.51416142761958972"/>
    <n v="-0.51416142761958972"/>
    <n v="46.8"/>
    <n v="-0.7873266938920026"/>
    <n v="-0.7873266938920026"/>
    <n v="46.2"/>
    <n v="-0.71051267833655096"/>
    <n v="-0.71051267833655096"/>
    <n v="21.8"/>
    <n v="-0.66800330607317515"/>
    <n v="-0.66800330607317515"/>
    <n v="68.3"/>
    <n v="-0.63492370649829022"/>
    <n v="-0.63492370649829022"/>
    <n v="16.899999999999999"/>
    <n v="-0.47552084449914278"/>
    <n v="-0.47552084449914278"/>
    <n v="41.5"/>
    <n v="-1.2998524199364228"/>
    <n v="-1.2998524199364228"/>
    <n v="24.3"/>
    <n v="-1.8117749168196833"/>
    <n v="-1.8117749168196833"/>
    <n v="-0.9976602615199196"/>
    <n v="-0.72194755943390965"/>
    <n v="-1.0555179719383847"/>
    <n v="-0.92504193096407139"/>
    <n v="0.23800970091697624"/>
    <n v="0.45660062591001127"/>
    <n v="0.32645492231657258"/>
    <n v="0.31171447340342034"/>
  </r>
  <r>
    <x v="8"/>
    <n v="13121011202"/>
    <n v="57.7"/>
    <n v="-1.1572890810878356"/>
    <n v="-1.1572890810878356"/>
    <n v="67.3"/>
    <n v="-0.57082797810919594"/>
    <n v="-0.57082797810919594"/>
    <n v="23.4"/>
    <n v="-1.0848233259784181"/>
    <n v="-1.0848233259784181"/>
    <n v="7"/>
    <n v="-1.3947411903045324"/>
    <n v="-1.3947411903045324"/>
    <n v="13"/>
    <n v="-1.3307553235075982"/>
    <n v="-1.3307553235075982"/>
    <n v="12.8"/>
    <n v="-0.22636785522753514"/>
    <n v="-0.22636785522753514"/>
    <n v="53.9"/>
    <n v="-1.4988837369991861"/>
    <n v="-1.4988837369991861"/>
    <n v="51.1"/>
    <n v="-0.99949167103683367"/>
    <n v="-0.99949167103683367"/>
    <n v="51.2"/>
    <n v="-1.1707031873952198"/>
    <n v="-1.1707031873952198"/>
    <n v="28"/>
    <n v="-1.191977505207404"/>
    <n v="-1.191977505207404"/>
    <n v="68.3"/>
    <n v="-0.63492370649829022"/>
    <n v="-0.63492370649829022"/>
    <n v="24.3"/>
    <n v="-1.2366344229149695"/>
    <n v="-1.2366344229149695"/>
    <n v="38.200000000000003"/>
    <n v="-1.0628648866128036"/>
    <n v="-1.0628648866128036"/>
    <n v="23.5"/>
    <n v="-1.691749130575815"/>
    <n v="-1.691749130575815"/>
    <n v="-1.037669784459186"/>
    <n v="-1.1207241212131525"/>
    <n v="-1.1565430366504696"/>
    <n v="-1.1049789807742691"/>
    <n v="0.22631667684680917"/>
    <n v="0.36381643293542243"/>
    <n v="0.2982213764491089"/>
    <n v="0.25800172768722862"/>
  </r>
  <r>
    <x v="8"/>
    <n v="13121011301"/>
    <n v="57.7"/>
    <n v="-1.1572890810878356"/>
    <n v="-1.1572890810878356"/>
    <n v="67.3"/>
    <n v="-0.57082797810919594"/>
    <n v="-0.57082797810919594"/>
    <n v="20.399999999999999"/>
    <n v="-1.2285864378933087"/>
    <n v="-1.2285864378933087"/>
    <n v="8.5"/>
    <n v="-1.3150080312135819"/>
    <n v="-1.3150080312135819"/>
    <n v="10.5"/>
    <n v="-0.437960716573773"/>
    <n v="-0.437960716573773"/>
    <n v="36.1"/>
    <n v="-3.0082074124222871"/>
    <n v="-3.0082074124222871"/>
    <n v="30.7"/>
    <n v="-0.33329406467231704"/>
    <n v="-0.33329406467231704"/>
    <n v="39.200000000000003"/>
    <n v="-0.41233743196160411"/>
    <n v="-0.41233743196160411"/>
    <n v="41.3"/>
    <n v="-0.25952597945905487"/>
    <n v="-0.25952597945905487"/>
    <n v="21.8"/>
    <n v="-0.66800330607317515"/>
    <n v="-0.66800330607317515"/>
    <n v="68.3"/>
    <n v="-0.63492370649829022"/>
    <n v="-0.63492370649829022"/>
    <n v="13.1"/>
    <n v="-8.4678736663988757E-2"/>
    <n v="-8.4678736663988757E-2"/>
    <n v="29.8"/>
    <n v="-0.45962389269813614"/>
    <n v="-0.45962389269813614"/>
    <n v="26"/>
    <n v="-2.0668297125879032"/>
    <n v="-2.0668297125879032"/>
    <n v="-1.1501676745674714"/>
    <n v="-0.44662223916461136"/>
    <n v="-0.81151401211207963"/>
    <n v="-0.80276797528138744"/>
    <n v="0.19343849084904058"/>
    <n v="0.52066115527682721"/>
    <n v="0.39464688053240987"/>
    <n v="0.34821429318052927"/>
  </r>
  <r>
    <x v="8"/>
    <n v="13121011303"/>
    <n v="57.7"/>
    <n v="-1.1572890810878356"/>
    <n v="-1.1572890810878356"/>
    <n v="67.3"/>
    <n v="-0.57082797810919594"/>
    <n v="-0.57082797810919594"/>
    <n v="21.5"/>
    <n v="-1.1758732968578487"/>
    <n v="-1.1758732968578487"/>
    <n v="6.2"/>
    <n v="-1.437265541819706"/>
    <n v="-1.437265541819706"/>
    <n v="10.3"/>
    <n v="-0.36653714801906728"/>
    <n v="-0.36653714801906728"/>
    <n v="29.6"/>
    <n v="-2.2321577505439225"/>
    <n v="-2.2321577505439225"/>
    <n v="34.700000000000003"/>
    <n v="-0.53425780128039813"/>
    <n v="-0.53425780128039813"/>
    <n v="36.200000000000003"/>
    <n v="-0.26431535488381508"/>
    <n v="-0.26431535488381508"/>
    <n v="51.4"/>
    <n v="-1.1891108077575663"/>
    <n v="-1.1891108077575663"/>
    <n v="27.6"/>
    <n v="-1.158172718166486"/>
    <n v="-1.158172718166486"/>
    <n v="68.3"/>
    <n v="-0.63492370649829022"/>
    <n v="-0.63492370649829022"/>
    <n v="16.7"/>
    <n v="-0.45495020724466106"/>
    <n v="-0.45495020724466106"/>
    <n v="33.200000000000003"/>
    <n v="-0.70379286642550165"/>
    <n v="-0.70379286642550165"/>
    <n v="11.7"/>
    <n v="7.8631216521241581E-2"/>
    <n v="7.8631216521241581E-2"/>
    <n v="-1.0677440853882818"/>
    <n v="-0.87053296026928917"/>
    <n v="-0.42875889091180286"/>
    <n v="-0.78901197885645791"/>
    <n v="0.21752728125238591"/>
    <n v="0.42202894385626899"/>
    <n v="0.50161572337564475"/>
    <n v="0.35232057556553259"/>
  </r>
  <r>
    <x v="8"/>
    <n v="13121011305"/>
    <n v="64.400000000000006"/>
    <n v="-0.51682399009058311"/>
    <n v="-0.51682399009058311"/>
    <n v="78.7"/>
    <n v="0.40024479323518952"/>
    <n v="0.40024479323518952"/>
    <n v="20.5"/>
    <n v="-1.2237943341628124"/>
    <n v="-1.2237943341628124"/>
    <n v="6.1"/>
    <n v="-1.4425810857591026"/>
    <n v="-1.4425810857591026"/>
    <n v="10.5"/>
    <n v="-0.437960716573773"/>
    <n v="-0.437960716573773"/>
    <n v="14.9"/>
    <n v="-0.47709159214208358"/>
    <n v="-0.47709159214208358"/>
    <n v="47.9"/>
    <n v="-1.1974381320870646"/>
    <n v="-1.1974381320870646"/>
    <n v="59.6"/>
    <n v="-1.4188875560905692"/>
    <n v="-1.4188875560905692"/>
    <n v="60.1"/>
    <n v="-1.9898422935196505"/>
    <n v="-1.9898422935196505"/>
    <n v="17.2"/>
    <n v="-0.27924825510261814"/>
    <n v="-0.27924825510261814"/>
    <n v="82.4"/>
    <n v="0.689751552505249"/>
    <n v="0.689751552505249"/>
    <n v="11.7"/>
    <n v="5.9315724117383853E-2"/>
    <n v="5.9315724117383853E-2"/>
    <n v="35.9"/>
    <n v="-0.89769175732664441"/>
    <n v="-0.89769175732664441"/>
    <n v="21.2"/>
    <n v="-1.3466749951246937"/>
    <n v="-1.3466749951246937"/>
    <n v="-0.69934929394003287"/>
    <n v="-1.2293260349042792"/>
    <n v="-0.37382486895717632"/>
    <n v="-0.76750006593382947"/>
    <n v="0.32519287802212166"/>
    <n v="0.33854779409574715"/>
    <n v="0.5169681731163146"/>
    <n v="0.35874206524706742"/>
  </r>
  <r>
    <x v="8"/>
    <n v="13121011306"/>
    <n v="64.7"/>
    <n v="-0.48814644870264667"/>
    <n v="-0.48814644870264667"/>
    <n v="79.3"/>
    <n v="0.45135388646384089"/>
    <n v="0.45135388646384089"/>
    <n v="25.5"/>
    <n v="-0.98418914763799481"/>
    <n v="-0.98418914763799481"/>
    <n v="6.4"/>
    <n v="-1.4266344539409126"/>
    <n v="-1.4266344539409126"/>
    <n v="14.5"/>
    <n v="-1.866432087667893"/>
    <n v="-1.866432087667893"/>
    <n v="23.6"/>
    <n v="-1.5158042165023558"/>
    <n v="-1.5158042165023558"/>
    <n v="54.7"/>
    <n v="-1.5390764843208025"/>
    <n v="-1.5390764843208025"/>
    <n v="49.8"/>
    <n v="-0.93534877096979163"/>
    <n v="-0.93534877096979163"/>
    <n v="57.6"/>
    <n v="-1.759747038990316"/>
    <n v="-1.759747038990316"/>
    <n v="18.600000000000001"/>
    <n v="-0.39756500974583125"/>
    <n v="-0.39756500974583125"/>
    <n v="83.2"/>
    <n v="0.76491043244871182"/>
    <n v="0.76491043244871182"/>
    <n v="14.6"/>
    <n v="-0.23895851607260221"/>
    <n v="-0.23895851607260221"/>
    <n v="35.9"/>
    <n v="-0.89769175732664441"/>
    <n v="-0.89769175732664441"/>
    <n v="14.1"/>
    <n v="-0.28144614221036318"/>
    <n v="-0.28144614221036318"/>
    <n v="-1.0527041360441092"/>
    <n v="-1.0308869399019798"/>
    <n v="-0.16329649579022448"/>
    <n v="-0.74896252391210438"/>
    <n v="0.22192279703902648"/>
    <n v="0.38471904147860797"/>
    <n v="0.57580468559122933"/>
    <n v="0.36427567981875475"/>
  </r>
  <r>
    <x v="8"/>
    <n v="13121011405"/>
    <n v="80.900000000000006"/>
    <n v="1.0604407862459335"/>
    <n v="1.0604407862459335"/>
    <n v="84.6"/>
    <n v="0.90281754331693198"/>
    <n v="0.90281754331693198"/>
    <n v="42.4"/>
    <n v="-0.17432361718411163"/>
    <n v="-0.17432361718411163"/>
    <n v="48.1"/>
    <n v="0.78994736878750971"/>
    <n v="0.78994736878750971"/>
    <n v="8.1999999999999993"/>
    <n v="0.38341032180534629"/>
    <n v="0.38341032180534629"/>
    <n v="20.8"/>
    <n v="-1.1815059006162911"/>
    <n v="-1.1815059006162911"/>
    <n v="34.1"/>
    <n v="-0.50411324078918585"/>
    <n v="-0.50411324078918585"/>
    <n v="27.2"/>
    <n v="0.17975087634955209"/>
    <n v="0.17975087634955209"/>
    <n v="37.5"/>
    <n v="9.0218807425533246E-2"/>
    <n v="9.0218807425533246E-2"/>
    <n v="20"/>
    <n v="-0.5158817643890441"/>
    <n v="-0.5158817643890441"/>
    <n v="86"/>
    <n v="1.0279665122508326"/>
    <n v="1.0279665122508326"/>
    <n v="15.8"/>
    <n v="-0.36238233959949312"/>
    <n v="-0.36238233959949312"/>
    <n v="37.799999999999997"/>
    <n v="-1.0341391249978191"/>
    <n v="-1.0341391249978191"/>
    <n v="9"/>
    <n v="0.48371824509429678"/>
    <n v="0.48371824509429678"/>
    <n v="0.18238189450944756"/>
    <n v="-8.197069353798625E-2"/>
    <n v="2.8790823186954265E-2"/>
    <n v="4.3067341386138526E-2"/>
    <n v="0.58288412881777096"/>
    <n v="0.60550540797549213"/>
    <n v="0.629487463685521"/>
    <n v="0.60070335716073964"/>
  </r>
  <r>
    <x v="8"/>
    <n v="13121011410"/>
    <n v="75.5"/>
    <n v="0.54424504126307305"/>
    <n v="0.54424504126307305"/>
    <n v="82.6"/>
    <n v="0.73245389922142579"/>
    <n v="0.73245389922142579"/>
    <n v="70.7"/>
    <n v="1.1818417385463558"/>
    <n v="1.1818417385463558"/>
    <n v="37.200000000000003"/>
    <n v="0.21055307939326998"/>
    <n v="0.21055307939326998"/>
    <n v="5.6"/>
    <n v="1.3119167130165243"/>
    <n v="1.3119167130165243"/>
    <n v="15.2"/>
    <n v="-0.51290926884416177"/>
    <n v="-0.51290926884416177"/>
    <n v="7.7"/>
    <n v="0.82224742082414781"/>
    <n v="0.82224742082414781"/>
    <n v="4.7"/>
    <n v="1.2899164544329695"/>
    <n v="1.2899164544329695"/>
    <n v="29.6"/>
    <n v="0.81731981173822998"/>
    <n v="0.81731981173822998"/>
    <n v="6.2"/>
    <n v="0.65038338852262656"/>
    <n v="0.65038338852262656"/>
    <n v="85.1"/>
    <n v="0.9434127723144361"/>
    <n v="0.9434127723144361"/>
    <n v="5.7"/>
    <n v="0.67643484175183766"/>
    <n v="0.67643484175183766"/>
    <n v="14.9"/>
    <n v="0.61041072746002378"/>
    <n v="0.61041072746002378"/>
    <n v="7.1"/>
    <n v="0.7687794874234839"/>
    <n v="0.7687794874234839"/>
    <n v="0.61290694620294794"/>
    <n v="0.91920655156460873"/>
    <n v="0.7497594572374453"/>
    <n v="0.76062431833500066"/>
    <n v="0.70870766837618393"/>
    <n v="0.83845145248948971"/>
    <n v="0.83097707476846439"/>
    <n v="0.81490024146215789"/>
  </r>
  <r>
    <x v="8"/>
    <n v="13121011411"/>
    <n v="75.5"/>
    <n v="0.54424504126307305"/>
    <n v="0.54424504126307305"/>
    <n v="82.6"/>
    <n v="0.73245389922142579"/>
    <n v="0.73245389922142579"/>
    <n v="39"/>
    <n v="-0.3372551440209875"/>
    <n v="-0.3372551440209875"/>
    <n v="37.200000000000003"/>
    <n v="0.21055307939326998"/>
    <n v="0.21055307939326998"/>
    <n v="4.5999999999999996"/>
    <n v="1.6690345557900543"/>
    <n v="1.6690345557900543"/>
    <n v="7.4"/>
    <n v="0.41835032540987521"/>
    <n v="0.41835032540987521"/>
    <n v="3"/>
    <n v="1.0583798113386429"/>
    <n v="1.0583798113386429"/>
    <n v="8.5"/>
    <n v="1.1024218234677701"/>
    <n v="1.1024218234677701"/>
    <n v="30.8"/>
    <n v="0.70687408956414954"/>
    <n v="0.70687408956414954"/>
    <n v="12.2"/>
    <n v="0.14331158290885676"/>
    <n v="0.14331158290885676"/>
    <n v="85.1"/>
    <n v="0.9434127723144361"/>
    <n v="0.9434127723144361"/>
    <n v="2.5"/>
    <n v="1.0055650378235463"/>
    <n v="1.0055650378235463"/>
    <n v="13.9"/>
    <n v="0.68222513149748421"/>
    <n v="0.68222513149748421"/>
    <n v="6.3"/>
    <n v="0.88880527366735207"/>
    <n v="0.88880527366735207"/>
    <n v="0.61368022405647904"/>
    <n v="0.65086916531359207"/>
    <n v="0.88000205382570462"/>
    <n v="0.7148504810652585"/>
    <n v="0.7089336634865977"/>
    <n v="0.77601682063167765"/>
    <n v="0.86737606481268759"/>
    <n v="0.80123636020858935"/>
  </r>
  <r>
    <x v="8"/>
    <n v="13121011412"/>
    <n v="75.5"/>
    <n v="0.54424504126307305"/>
    <n v="0.54424504126307305"/>
    <n v="82.6"/>
    <n v="0.73245389922142579"/>
    <n v="0.73245389922142579"/>
    <n v="67"/>
    <n v="1.0045339005179905"/>
    <n v="1.0045339005179905"/>
    <n v="54.6"/>
    <n v="1.1354577248482949"/>
    <n v="1.1354577248482949"/>
    <n v="8.3000000000000007"/>
    <n v="0.34769853752799279"/>
    <n v="0.34769853752799279"/>
    <n v="3"/>
    <n v="0.94367625037369107"/>
    <n v="0.94367625037369107"/>
    <n v="14.0466"/>
    <n v="0.50338830813493629"/>
    <n v="0.50338830813493629"/>
    <n v="18.7"/>
    <n v="0.5991467614032876"/>
    <n v="0.5991467614032876"/>
    <n v="35.4"/>
    <n v="0.28349882123017434"/>
    <n v="0.28349882123017434"/>
    <n v="5"/>
    <n v="0.75179774964538049"/>
    <n v="0.75179774964538049"/>
    <n v="85.1"/>
    <n v="0.9434127723144361"/>
    <n v="0.9434127723144361"/>
    <n v="6.5"/>
    <n v="0.59415229273391046"/>
    <n v="0.59415229273391046"/>
    <n v="18"/>
    <n v="0.38778607494389661"/>
    <n v="0.38778607494389661"/>
    <n v="8.9"/>
    <n v="0.49872146837478026"/>
    <n v="0.49872146837478026"/>
    <n v="0.74449338026962919"/>
    <n v="0.54481444409294744"/>
    <n v="0.6060181520917558"/>
    <n v="0.63177532548477744"/>
    <n v="0.74716459632268262"/>
    <n v="0.7513408424957061"/>
    <n v="0.79080559115253302"/>
    <n v="0.77643771695121533"/>
  </r>
  <r>
    <x v="8"/>
    <n v="13121011414"/>
    <n v="75.5"/>
    <n v="0.54424504126307305"/>
    <n v="0.54424504126307305"/>
    <n v="82.6"/>
    <n v="0.73245389922142579"/>
    <n v="0.73245389922142579"/>
    <n v="69.3"/>
    <n v="1.1147522863194066"/>
    <n v="1.1147522863194066"/>
    <n v="55.7"/>
    <n v="1.1939287081816587"/>
    <n v="1.1939287081816587"/>
    <n v="6.7"/>
    <n v="0.91908708596564104"/>
    <n v="0.91908708596564104"/>
    <n v="5.9"/>
    <n v="0.59743870892026696"/>
    <n v="0.59743870892026696"/>
    <n v="22.265899999999998"/>
    <n v="9.0442998059236668E-2"/>
    <n v="9.0442998059236668E-2"/>
    <n v="24.5"/>
    <n v="0.31297074571956213"/>
    <n v="0.31297074571956213"/>
    <n v="38.799999999999997"/>
    <n v="-2.9430724929720421E-2"/>
    <n v="-2.9430724929720421E-2"/>
    <n v="5.3"/>
    <n v="0.72644415936469198"/>
    <n v="0.72644415936469198"/>
    <n v="85.1"/>
    <n v="0.9434127723144361"/>
    <n v="0.9434127723144361"/>
    <n v="2.2999999999999998"/>
    <n v="1.0261356750780284"/>
    <n v="1.0261356750780284"/>
    <n v="26"/>
    <n v="-0.1867291573557866"/>
    <n v="-0.1867291573557866"/>
    <n v="5.6"/>
    <n v="0.99382783663073682"/>
    <n v="0.99382783663073682"/>
    <n v="0.74176410399010118"/>
    <n v="0.33666139338484458"/>
    <n v="0.69416178166685372"/>
    <n v="0.59086242634726649"/>
    <n v="0.74636694889061739"/>
    <n v="0.70290942832487624"/>
    <n v="0.81543915328511507"/>
    <n v="0.7642248672340316"/>
  </r>
  <r>
    <x v="8"/>
    <n v="13121011416"/>
    <n v="90.4"/>
    <n v="1.9685629301972614"/>
    <n v="1.9685629301972614"/>
    <n v="91.2"/>
    <n v="1.465017568832103"/>
    <n v="1.465017568832103"/>
    <n v="71.599999999999994"/>
    <n v="1.2249706721208224"/>
    <n v="1.2249706721208224"/>
    <n v="45.4"/>
    <n v="0.64642768242379878"/>
    <n v="0.64642768242379878"/>
    <n v="8.4"/>
    <n v="0.3119867532506399"/>
    <n v="0.3119867532506399"/>
    <n v="1.8"/>
    <n v="1.0869469571820043"/>
    <n v="1.0869469571820043"/>
    <n v="1.6"/>
    <n v="1.1287171191514711"/>
    <n v="1.1287171191514711"/>
    <n v="10.7"/>
    <n v="0.9938723002773916"/>
    <n v="0.9938723002773916"/>
    <n v="27.9"/>
    <n v="0.97378458481817776"/>
    <n v="0.97378458481817776"/>
    <n v="1.0145"/>
    <n v="1.0886201965243272"/>
    <n v="1.0886201965243272"/>
    <n v="92.5"/>
    <n v="1.638632411791471"/>
    <n v="1.638632411791471"/>
    <n v="1.8"/>
    <n v="1.0775622682142325"/>
    <n v="1.0775622682142325"/>
    <n v="4.3"/>
    <n v="1.371643410257104"/>
    <n v="1.371643410257104"/>
    <n v="3.9"/>
    <n v="1.2488826323989568"/>
    <n v="1.2488826323989568"/>
    <n v="1.1189470975940143"/>
    <n v="1.018759027206632"/>
    <n v="1.3341801806654412"/>
    <n v="1.1572954351553626"/>
    <n v="0.85660095067472097"/>
    <n v="0.86161453928138843"/>
    <n v="0.99430554526066717"/>
    <n v="0.93330995671093142"/>
  </r>
  <r>
    <x v="8"/>
    <n v="13121011417"/>
    <n v="83.6"/>
    <n v="1.3185386587373626"/>
    <n v="1.3185386587373626"/>
    <n v="85.6"/>
    <n v="0.98799936536468502"/>
    <n v="0.98799936536468502"/>
    <n v="72.2"/>
    <n v="1.253723294503801"/>
    <n v="1.253723294503801"/>
    <n v="44.2"/>
    <n v="0.58264115515103865"/>
    <n v="0.58264115515103865"/>
    <n v="6.5"/>
    <n v="0.99051065452034714"/>
    <n v="0.99051065452034714"/>
    <n v="2.8464999999999998"/>
    <n v="0.96200296161958776"/>
    <n v="0.96200296161958776"/>
    <n v="3.6"/>
    <n v="1.0282352508474306"/>
    <n v="1.0282352508474306"/>
    <n v="7"/>
    <n v="1.1764328620066646"/>
    <n v="1.1764328620066646"/>
    <n v="29.1"/>
    <n v="0.86333886264409687"/>
    <n v="0.86333886264409687"/>
    <n v="0.1726"/>
    <n v="1.1597708220486993"/>
    <n v="1.1597708220486993"/>
    <n v="86.5"/>
    <n v="1.0749408122154971"/>
    <n v="1.0749408122154971"/>
    <n v="0.8"/>
    <n v="1.1804154544866416"/>
    <n v="1.1804154544866416"/>
    <n v="3.8"/>
    <n v="1.4075506122758343"/>
    <n v="1.4075506122758343"/>
    <n v="4.9000000000000004"/>
    <n v="1.0988503995941215"/>
    <n v="1.0988503995941215"/>
    <n v="1.017664477249179"/>
    <n v="1.0665141822331536"/>
    <n v="1.1904393196430236"/>
    <n v="1.0915393263751187"/>
    <n v="0.82700049481876159"/>
    <n v="0.8727258330338159"/>
    <n v="0.95413418576417897"/>
    <n v="0.91368119679781146"/>
  </r>
  <r>
    <x v="8"/>
    <n v="13121011418"/>
    <n v="83.6"/>
    <n v="1.3185386587373626"/>
    <n v="1.3185386587373626"/>
    <n v="85.6"/>
    <n v="0.98799936536468502"/>
    <n v="0.98799936536468502"/>
    <n v="76.5"/>
    <n v="1.4597837549151438"/>
    <n v="1.4597837549151438"/>
    <n v="62.4"/>
    <n v="1.550070152121237"/>
    <n v="1.550070152121237"/>
    <n v="5.0999999999999996"/>
    <n v="1.4904756344032892"/>
    <n v="1.4904756344032892"/>
    <n v="8.6143999999999998"/>
    <n v="0.27336037011986208"/>
    <n v="0.27336037011986208"/>
    <n v="0.9"/>
    <n v="1.1638857730578853"/>
    <n v="1.1638857730578853"/>
    <n v="5.8"/>
    <n v="1.2356416928377802"/>
    <n v="1.2356416928377802"/>
    <n v="27"/>
    <n v="1.0566188764487381"/>
    <n v="1.0566188764487381"/>
    <n v="-1.26E-2"/>
    <n v="1.1754224384486445"/>
    <n v="1.1754224384486445"/>
    <n v="86.5"/>
    <n v="1.0749408122154971"/>
    <n v="1.0749408122154971"/>
    <n v="3.7"/>
    <n v="0.88214121429665548"/>
    <n v="0.88214121429665548"/>
    <n v="8.9"/>
    <n v="1.0412971516847862"/>
    <n v="1.0412971516847862"/>
    <n v="6.9"/>
    <n v="0.79878593398445086"/>
    <n v="0.79878593398445086"/>
    <n v="1.1777305298170666"/>
    <n v="1.1558943359117209"/>
    <n v="0.94929127804534741"/>
    <n v="1.094305381258045"/>
    <n v="0.8737807628148101"/>
    <n v="0.89352210398316401"/>
    <n v="0.88674037302373943"/>
    <n v="0.91450688779763811"/>
  </r>
  <r>
    <x v="8"/>
    <n v="13121011419"/>
    <n v="83.6"/>
    <n v="1.3185386587373626"/>
    <n v="1.3185386587373626"/>
    <n v="85.6"/>
    <n v="0.98799936536468502"/>
    <n v="0.98799936536468502"/>
    <n v="74.8"/>
    <n v="1.3783179914967059"/>
    <n v="1.3783179914967059"/>
    <n v="62.4"/>
    <n v="1.550070152121237"/>
    <n v="1.550070152121237"/>
    <n v="4.5999999999999996"/>
    <n v="1.6690345557900543"/>
    <n v="1.6690345557900543"/>
    <n v="2.4"/>
    <n v="1.0153116037778478"/>
    <n v="1.0153116037778478"/>
    <n v="11.6"/>
    <n v="0.62630777763126899"/>
    <n v="0.62630777763126899"/>
    <n v="9"/>
    <n v="1.0777514772881387"/>
    <n v="1.0777514772881387"/>
    <n v="31.1"/>
    <n v="0.67926265902062932"/>
    <n v="0.67926265902062932"/>
    <n v="3.1"/>
    <n v="0.91237048808974097"/>
    <n v="0.91237048808974097"/>
    <n v="86.5"/>
    <n v="1.0749408122154971"/>
    <n v="1.0749408122154971"/>
    <n v="2.7"/>
    <n v="0.98499440056906451"/>
    <n v="0.98499440056906451"/>
    <n v="11.2"/>
    <n v="0.87612402239862741"/>
    <n v="0.87612402239862741"/>
    <n v="15.6"/>
    <n v="-0.50649449141761616"/>
    <n v="-0.50649449141761616"/>
    <n v="1.2207971578455943"/>
    <n v="0.88979487479950292"/>
    <n v="0.60739118594139319"/>
    <n v="0.90599440619549687"/>
    <n v="0.88636724426131297"/>
    <n v="0.83160817493951555"/>
    <n v="0.79118931388789382"/>
    <n v="0.85829445389493708"/>
  </r>
  <r>
    <x v="8"/>
    <n v="13121011420"/>
    <n v="79.2"/>
    <n v="0.89793471838095895"/>
    <n v="0.89793471838095895"/>
    <n v="84"/>
    <n v="0.85170845008828056"/>
    <n v="0.85170845008828056"/>
    <n v="39.5"/>
    <n v="-0.31329462536850572"/>
    <n v="-0.31329462536850572"/>
    <n v="44.6"/>
    <n v="0.60390333090862536"/>
    <n v="0.60390333090862536"/>
    <n v="7.3"/>
    <n v="0.70481638030152316"/>
    <n v="0.70481638030152316"/>
    <n v="31.1"/>
    <n v="-2.4112461340543145"/>
    <n v="-2.4112461340543145"/>
    <n v="39.799999999999997"/>
    <n v="-0.79048656545570095"/>
    <n v="-0.79048656545570095"/>
    <n v="68.2"/>
    <n v="-1.8432175103802313"/>
    <n v="-1.8432175103802313"/>
    <n v="59.6"/>
    <n v="-1.9438232426137836"/>
    <n v="-1.9438232426137836"/>
    <n v="43.9"/>
    <n v="-2.5357177900838939"/>
    <n v="-2.5357177900838939"/>
    <n v="85.7"/>
    <n v="0.99978193227203427"/>
    <n v="0.99978193227203427"/>
    <n v="40.1"/>
    <n v="-2.8617147660190314"/>
    <n v="-2.8617147660190314"/>
    <n v="71.7"/>
    <n v="-3.4686474218677268"/>
    <n v="-3.1"/>
    <n v="8.9"/>
    <n v="0.49872146837478026"/>
    <n v="0.49872146837478026"/>
    <n v="-6.5237777885590445E-2"/>
    <n v="-2.1075861810259693"/>
    <n v="-1.1158028413430543"/>
    <n v="-1.0962089334182046"/>
    <n v="0.51051578806156517"/>
    <n v="0.13420113310829296"/>
    <n v="0.30960706747677075"/>
    <n v="0.2606196617038869"/>
  </r>
  <r>
    <x v="8"/>
    <n v="13121011421"/>
    <n v="84.2"/>
    <n v="1.3758937415132366"/>
    <n v="1.3758937415132366"/>
    <n v="86.1"/>
    <n v="1.0305902763885615"/>
    <n v="1.0305902763885615"/>
    <n v="32.5"/>
    <n v="-0.64874188650325026"/>
    <n v="-0.64874188650325026"/>
    <n v="42.4"/>
    <n v="0.4869613642418979"/>
    <n v="0.4869613642418979"/>
    <n v="6.9"/>
    <n v="0.84766351741093493"/>
    <n v="0.84766351741093493"/>
    <n v="12.6"/>
    <n v="-0.20248940409281613"/>
    <n v="-0.20248940409281613"/>
    <n v="18.5"/>
    <n v="0.27964533198232949"/>
    <n v="0.27964533198232949"/>
    <n v="40.799999999999997"/>
    <n v="-0.49128253973642461"/>
    <n v="-0.49128253973642461"/>
    <n v="39.4"/>
    <n v="-8.4653586016760818E-2"/>
    <n v="-8.4653586016760818E-2"/>
    <n v="34.700000000000003"/>
    <n v="-1.7582076881427806"/>
    <n v="-1.7582076881427806"/>
    <n v="87.2"/>
    <n v="1.1407048321660276"/>
    <n v="1.1407048321660276"/>
    <n v="13.5"/>
    <n v="-0.12582001117295238"/>
    <n v="-0.12582001117295238"/>
    <n v="48.4"/>
    <n v="-1.7953718077948995"/>
    <n v="-1.7953718077948995"/>
    <n v="9.3000000000000007"/>
    <n v="0.43870857525284607"/>
    <n v="0.43870857525284607"/>
    <n v="0.45278899156298491"/>
    <n v="-0.7780479379653219"/>
    <n v="-8.544460288724455E-2"/>
    <n v="-0.13690118309652718"/>
    <n v="0.66191223168694713"/>
    <n v="0.44354763120946622"/>
    <n v="0.59756200883976585"/>
    <n v="0.54698121598607752"/>
  </r>
  <r>
    <x v="8"/>
    <n v="13121011422"/>
    <n v="83.6"/>
    <n v="1.3185386587373626"/>
    <n v="1.3185386587373626"/>
    <n v="85.6"/>
    <n v="0.98799936536468502"/>
    <n v="0.98799936536468502"/>
    <n v="68.400000000000006"/>
    <n v="1.0716233527449397"/>
    <n v="1.0716233527449397"/>
    <n v="62.4"/>
    <n v="1.550070152121237"/>
    <n v="1.550070152121237"/>
    <n v="7.2"/>
    <n v="0.74052816457887605"/>
    <n v="0.74052816457887605"/>
    <n v="5.3"/>
    <n v="0.66907406232442368"/>
    <n v="0.66907406232442368"/>
    <n v="4.0999999999999996"/>
    <n v="1.0031147837714205"/>
    <n v="1.0031147837714205"/>
    <n v="9.8000000000000007"/>
    <n v="1.0382789234007281"/>
    <n v="1.0382789234007281"/>
    <n v="32.4"/>
    <n v="0.55961312666537566"/>
    <n v="0.55961312666537566"/>
    <n v="2.4"/>
    <n v="0.97152886541134742"/>
    <n v="0.97152886541134742"/>
    <n v="86.5"/>
    <n v="1.0749408122154971"/>
    <n v="1.0749408122154971"/>
    <n v="2.5"/>
    <n v="1.0055650378235463"/>
    <n v="1.0055650378235463"/>
    <n v="9.8000000000000007"/>
    <n v="0.9766641880510718"/>
    <n v="0.9766641880510718"/>
    <n v="9.6"/>
    <n v="0.39369890541139563"/>
    <n v="0.39369890541139563"/>
    <n v="1.0487069342347064"/>
    <n v="0.8564736384924837"/>
    <n v="0.86271723587537774"/>
    <n v="0.92263260286752269"/>
    <n v="0.83607283985221503"/>
    <n v="0.82385525183423569"/>
    <n v="0.86254546458687131"/>
    <n v="0.86326109766265025"/>
  </r>
  <r>
    <x v="8"/>
    <n v="13121011423"/>
    <n v="83.6"/>
    <n v="1.3185386587373626"/>
    <n v="1.3185386587373626"/>
    <n v="85.6"/>
    <n v="0.98799936536468502"/>
    <n v="0.98799936536468502"/>
    <n v="68.400000000000006"/>
    <n v="1.0716233527449397"/>
    <n v="1.0716233527449397"/>
    <n v="62.4"/>
    <n v="1.550070152121237"/>
    <n v="1.550070152121237"/>
    <n v="7.8"/>
    <n v="0.52625745891475817"/>
    <n v="0.52625745891475817"/>
    <n v="1.8"/>
    <n v="1.0869469571820043"/>
    <n v="1.0869469571820043"/>
    <n v="10.8"/>
    <n v="0.66650052495288514"/>
    <n v="0.66650052495288514"/>
    <n v="8"/>
    <n v="1.1270921696474017"/>
    <n v="1.1270921696474017"/>
    <n v="23.7"/>
    <n v="1.3603446124274596"/>
    <n v="1.3603446124274596"/>
    <n v="3.4782999999999999"/>
    <n v="0.88039961074579276"/>
    <n v="0.88039961074579276"/>
    <n v="86.5"/>
    <n v="1.0749408122154971"/>
    <n v="1.0749408122154971"/>
    <n v="3"/>
    <n v="0.95413844468734188"/>
    <n v="0.95413844468734188"/>
    <n v="6.1"/>
    <n v="1.2423774829896754"/>
    <n v="1.2423774829896754"/>
    <n v="2.7"/>
    <n v="1.4289213117647592"/>
    <n v="1.4289213117647592"/>
    <n v="1.029705210002553"/>
    <n v="1.1226121309402182"/>
    <n v="1.1750945129143182"/>
    <n v="1.1091372846190297"/>
    <n v="0.83051947149142458"/>
    <n v="0.88577826238194857"/>
    <n v="0.94984576183852276"/>
    <n v="0.91893433758941834"/>
  </r>
  <r>
    <x v="8"/>
    <n v="13121011424"/>
    <n v="76.2"/>
    <n v="0.61115930450159228"/>
    <n v="0.61115930450159228"/>
    <n v="83.1"/>
    <n v="0.77504481024530236"/>
    <n v="0.77504481024530236"/>
    <n v="79.400000000000006"/>
    <n v="1.5987547630995382"/>
    <n v="1.5987547630995382"/>
    <n v="69.5"/>
    <n v="1.9274737718184025"/>
    <n v="1.9274737718184025"/>
    <n v="8.6"/>
    <n v="0.24056318469593416"/>
    <n v="0.24056318469593416"/>
    <n v="11.3"/>
    <n v="-4.727947171714339E-2"/>
    <n v="-4.727947171714339E-2"/>
    <n v="3.3"/>
    <n v="1.0433075310930366"/>
    <n v="1.0433075310930366"/>
    <n v="3.6"/>
    <n v="1.3441912160281588"/>
    <n v="1.3441912160281588"/>
    <n v="20.7"/>
    <n v="1.636458917862661"/>
    <n v="1.636458917862661"/>
    <n v="3.1162999999999998"/>
    <n v="0.91099294301782363"/>
    <n v="0.91099294301782363"/>
    <n v="85.3"/>
    <n v="0.96220249230030208"/>
    <n v="0.96220249230030208"/>
    <n v="2.6"/>
    <n v="0.99527971919630553"/>
    <n v="0.99527971919630553"/>
    <n v="10.1"/>
    <n v="0.95511986683983385"/>
    <n v="0.95511986683983385"/>
    <n v="5.9"/>
    <n v="0.9488181667892861"/>
    <n v="0.9488181667892861"/>
    <n v="0.87843198481952312"/>
    <n v="1.297214358969548"/>
    <n v="0.96535506128143189"/>
    <n v="1.0470004683568341"/>
    <n v="0.78630896026083485"/>
    <n v="0.92640333509681583"/>
    <n v="0.89122972981943693"/>
    <n v="0.90038596739536669"/>
  </r>
  <r>
    <x v="8"/>
    <n v="13121011425"/>
    <n v="92.6"/>
    <n v="2.1788649003754625"/>
    <n v="2.1788649003754625"/>
    <n v="95"/>
    <n v="1.7887084926135643"/>
    <n v="1.7887084926135643"/>
    <n v="81"/>
    <n v="1.6754284227874796"/>
    <n v="1.6754284227874796"/>
    <n v="74"/>
    <n v="2.1666732490912537"/>
    <n v="2.1666732490912537"/>
    <n v="6"/>
    <n v="1.1690695759071121"/>
    <n v="1.1690695759071121"/>
    <n v="5.5"/>
    <n v="0.64519561118970481"/>
    <n v="0.64519561118970481"/>
    <n v="0.3"/>
    <n v="1.1940303335490974"/>
    <n v="1.1940303335490974"/>
    <n v="2.2000000000000002"/>
    <n v="1.4132681853311271"/>
    <n v="1.4132681853311271"/>
    <n v="26.6"/>
    <n v="1.0934341171734314"/>
    <n v="1.0934341171734314"/>
    <n v="3.5356000000000001"/>
    <n v="0.87555707500218127"/>
    <n v="0.87555707500218127"/>
    <n v="91.9"/>
    <n v="1.5822632518338742"/>
    <n v="1.5822632518338742"/>
    <n v="3.6"/>
    <n v="0.89242653292389651"/>
    <n v="0.89242653292389651"/>
    <n v="3.2"/>
    <n v="1.4506392546983107"/>
    <n v="1.4506392546983107"/>
    <n v="4"/>
    <n v="1.2338794091184733"/>
    <n v="1.2338794091184733"/>
    <n v="1.5454243693590963"/>
    <n v="1.1274197925022467"/>
    <n v="1.2898021121436387"/>
    <n v="1.3208820913349939"/>
    <n v="0.98124150216787798"/>
    <n v="0.88689687124937433"/>
    <n v="0.98190317524793236"/>
    <n v="0.98214197032462036"/>
  </r>
  <r>
    <x v="8"/>
    <n v="13121011426"/>
    <n v="92.5"/>
    <n v="2.1693057199128174"/>
    <n v="2.1693057199128174"/>
    <n v="94.9"/>
    <n v="1.7801903104087897"/>
    <n v="1.7801903104087897"/>
    <n v="82.1"/>
    <n v="1.7281415638229392"/>
    <n v="1.7281415638229392"/>
    <n v="73.599999999999994"/>
    <n v="2.1454110733336669"/>
    <n v="2.1454110733336669"/>
    <n v="5.8"/>
    <n v="1.2404931444618181"/>
    <n v="1.2404931444618181"/>
    <n v="1.9"/>
    <n v="1.0750077316146449"/>
    <n v="1.0750077316146449"/>
    <n v="1.6"/>
    <n v="1.1287171191514711"/>
    <n v="1.1287171191514711"/>
    <n v="8.1"/>
    <n v="1.1221581004114753"/>
    <n v="1.1221581004114753"/>
    <n v="30.9"/>
    <n v="0.69767027938297632"/>
    <n v="0.69767027938297632"/>
    <n v="4.9000000000000004"/>
    <n v="0.76024894640561003"/>
    <n v="0.76024894640561003"/>
    <n v="91.9"/>
    <n v="1.5822632518338742"/>
    <n v="1.5822632518338742"/>
    <n v="12.3"/>
    <n v="-2.3961876460616817E-3"/>
    <n v="-2.3961876460616817E-3"/>
    <n v="6.3"/>
    <n v="1.2280146021821832"/>
    <n v="1.2280146021821832"/>
    <n v="5"/>
    <n v="1.0838471763136379"/>
    <n v="1.0838471763136379"/>
    <n v="1.6096095232437353"/>
    <n v="0.86002577540002056"/>
    <n v="0.9729322106709084"/>
    <n v="1.1475225031048881"/>
    <n v="1"/>
    <n v="0.82468173510303799"/>
    <n v="0.89334732108693182"/>
    <n v="0.93039265305010954"/>
  </r>
  <r>
    <x v="8"/>
    <n v="13121011427"/>
    <n v="82.5"/>
    <n v="1.2133876736482621"/>
    <n v="1.2133876736482621"/>
    <n v="87.7"/>
    <n v="1.1668811916649673"/>
    <n v="1.1668811916649673"/>
    <n v="73.2"/>
    <n v="1.3016443318087645"/>
    <n v="1.3016443318087645"/>
    <n v="71.099999999999994"/>
    <n v="2.0125224748487494"/>
    <n v="2.0125224748487494"/>
    <n v="7.7"/>
    <n v="0.56196924319211095"/>
    <n v="0.56196924319211095"/>
    <n v="4.9443999999999999"/>
    <n v="0.71152994844195394"/>
    <n v="0.71152994844195394"/>
    <n v="1.7108000000000001"/>
    <n v="1.1231504236474272"/>
    <n v="1.1231504236474272"/>
    <n v="2.5"/>
    <n v="1.3984659776233481"/>
    <n v="1.3984659776233481"/>
    <n v="22.1"/>
    <n v="1.5076055753262334"/>
    <n v="1.5076055753262334"/>
    <n v="1.3"/>
    <n v="1.0644920297738718"/>
    <n v="1.0644920297738718"/>
    <n v="87.8"/>
    <n v="1.1970739921236246"/>
    <n v="1.1970739921236246"/>
    <n v="2.2999999999999998"/>
    <n v="1.0261356750780284"/>
    <n v="1.0261356750780284"/>
    <n v="7.5"/>
    <n v="1.1418373173372307"/>
    <n v="1.1418373173372307"/>
    <n v="5.5"/>
    <n v="1.0088310599112202"/>
    <n v="1.0088310599112202"/>
    <n v="1.1558693267503191"/>
    <n v="1.3235211942411511"/>
    <n v="1.0934695111125259"/>
    <n v="1.1909533440346654"/>
    <n v="0.86739169454098142"/>
    <n v="0.93252420255577739"/>
    <n v="0.92703396519310044"/>
    <n v="0.94335712989110576"/>
  </r>
  <r>
    <x v="8"/>
    <n v="13121011503"/>
    <n v="89.5"/>
    <n v="1.8825303060334508"/>
    <n v="1.8825303060334508"/>
    <n v="90.5"/>
    <n v="1.4053902933986755"/>
    <n v="1.4053902933986755"/>
    <n v="84.1"/>
    <n v="1.8239836384328663"/>
    <n v="1.8239836384328663"/>
    <n v="57.6"/>
    <n v="1.2949240430301958"/>
    <n v="1.2949240430301958"/>
    <n v="9"/>
    <n v="9.7716047586522026E-2"/>
    <n v="9.7716047586522026E-2"/>
    <n v="1.7"/>
    <n v="1.0988861827493639"/>
    <n v="1.0988861827493639"/>
    <n v="6.8"/>
    <n v="0.86746426156096601"/>
    <n v="0.86746426156096601"/>
    <n v="7.2"/>
    <n v="1.166564723534812"/>
    <n v="1.166564723534812"/>
    <n v="21.2"/>
    <n v="1.5904398669567941"/>
    <n v="1.5904398669567941"/>
    <n v="2.5"/>
    <n v="0.96307766865111799"/>
    <n v="0.96307766865111799"/>
    <n v="91.8"/>
    <n v="1.5728683918409403"/>
    <n v="1.5728683918409403"/>
    <n v="2.5"/>
    <n v="1.0055650378235463"/>
    <n v="1.0055650378235463"/>
    <n v="2.8"/>
    <n v="1.4793650163132945"/>
    <n v="1.4793650163132945"/>
    <n v="3.3"/>
    <n v="1.3389019720818578"/>
    <n v="1.3389019720818578"/>
    <n v="1.2101278246845772"/>
    <n v="1.2400274197142414"/>
    <n v="1.3491751045149096"/>
    <n v="1.2664434496379096"/>
    <n v="0.88324906737992948"/>
    <n v="0.91309752799567589"/>
    <n v="0.99849618717205468"/>
    <n v="0.9658915709672079"/>
  </r>
  <r>
    <x v="8"/>
    <n v="13121011504"/>
    <n v="88.2"/>
    <n v="1.7582609600190588"/>
    <n v="1.7582609600190588"/>
    <n v="94.5"/>
    <n v="1.7461175815896879"/>
    <n v="1.7461175815896879"/>
    <n v="69.400000000000006"/>
    <n v="1.1195443900499034"/>
    <n v="1.1195443900499034"/>
    <n v="58.8"/>
    <n v="1.3587105703029561"/>
    <n v="1.3587105703029561"/>
    <n v="8.3000000000000007"/>
    <n v="0.34769853752799279"/>
    <n v="0.34769853752799279"/>
    <n v="2.5"/>
    <n v="1.0033723782104884"/>
    <n v="1.0033723782104884"/>
    <n v="1.2"/>
    <n v="1.1488134928122793"/>
    <n v="1.1488134928122793"/>
    <n v="4.7"/>
    <n v="1.2899164544329695"/>
    <n v="1.2899164544329695"/>
    <n v="23.3"/>
    <n v="1.397159853152153"/>
    <n v="1.397159853152153"/>
    <n v="4.2"/>
    <n v="0.81940732372721659"/>
    <n v="0.81940732372721659"/>
    <n v="92.5"/>
    <n v="1.638632411791471"/>
    <n v="1.638632411791471"/>
    <n v="3"/>
    <n v="0.95413844468734188"/>
    <n v="0.95413844468734188"/>
    <n v="4.2"/>
    <n v="1.3788248506608503"/>
    <n v="1.3788248506608503"/>
    <n v="4.5"/>
    <n v="1.1588632927160556"/>
    <n v="1.1588632927160556"/>
    <n v="1.2117882729303382"/>
    <n v="1.168827877104113"/>
    <n v="1.2826147499639298"/>
    <n v="1.221076966666127"/>
    <n v="0.88373434338120604"/>
    <n v="0.8965313785916954"/>
    <n v="0.97989451808601702"/>
    <n v="0.95234928844967359"/>
  </r>
  <r>
    <x v="8"/>
    <n v="13121011505"/>
    <n v="87.5"/>
    <n v="1.6913466967805397"/>
    <n v="1.6913466967805397"/>
    <n v="88.8"/>
    <n v="1.2605811959174951"/>
    <n v="1.2605811959174951"/>
    <n v="80.5"/>
    <n v="1.6514679041349978"/>
    <n v="1.6514679041349978"/>
    <n v="42.6"/>
    <n v="0.49759245212069148"/>
    <n v="0.49759245212069148"/>
    <n v="7.9"/>
    <n v="0.49054567463740495"/>
    <n v="0.49054567463740495"/>
    <n v="2.5"/>
    <n v="1.0033723782104884"/>
    <n v="1.0033723782104884"/>
    <n v="2"/>
    <n v="1.1086207454906631"/>
    <n v="1.1086207454906631"/>
    <n v="4"/>
    <n v="1.3244549390844536"/>
    <n v="1.3244549390844536"/>
    <n v="20.6"/>
    <n v="1.6456627280438341"/>
    <n v="1.6456627280438341"/>
    <n v="1.4300999999999999"/>
    <n v="1.0534970227888134"/>
    <n v="1.0534970227888134"/>
    <n v="90.2"/>
    <n v="1.4225506319540147"/>
    <n v="1.4225506319540147"/>
    <n v="1.3"/>
    <n v="1.1289888613504371"/>
    <n v="1.1289888613504371"/>
    <n v="1.7"/>
    <n v="1.5583608607545012"/>
    <n v="1.5583608607545012"/>
    <n v="7.7"/>
    <n v="0.67876014774058258"/>
    <n v="0.67876014774058258"/>
    <n v="1.1005038638988971"/>
    <n v="1.3412048966390338"/>
    <n v="1.1971651254498838"/>
    <n v="1.2129579619959381"/>
    <n v="0.85121080453736053"/>
    <n v="0.93663870730116583"/>
    <n v="0.95601385144204631"/>
    <n v="0.94992569623351575"/>
  </r>
  <r>
    <x v="8"/>
    <n v="13121011506"/>
    <n v="83.6"/>
    <n v="1.3185386587373626"/>
    <n v="1.3185386587373626"/>
    <n v="85.6"/>
    <n v="0.98799936536468502"/>
    <n v="0.98799936536468502"/>
    <n v="80.7"/>
    <n v="1.6610521115959906"/>
    <n v="1.6610521115959906"/>
    <n v="57.1"/>
    <n v="1.2683463233332124"/>
    <n v="1.2683463233332124"/>
    <n v="9.9"/>
    <n v="-0.22369001090965512"/>
    <n v="-0.22369001090965512"/>
    <n v="2.2000000000000002"/>
    <n v="1.0391900549125666"/>
    <n v="1.0391900549125666"/>
    <n v="2.6"/>
    <n v="1.0784761849994509"/>
    <n v="1.0784761849994509"/>
    <n v="8.1"/>
    <n v="1.1221581004114753"/>
    <n v="1.1221581004114753"/>
    <n v="21.2"/>
    <n v="1.5904398669567941"/>
    <n v="1.5904398669567941"/>
    <n v="-0.75280000000000002"/>
    <n v="1.2379781968678631"/>
    <n v="1.2379781968678631"/>
    <n v="86.5"/>
    <n v="1.0749408122154971"/>
    <n v="1.0749408122154971"/>
    <n v="0.8"/>
    <n v="1.1804154544866416"/>
    <n v="1.1804154544866416"/>
    <n v="4"/>
    <n v="1.3931877314683423"/>
    <n v="1.3931877314683423"/>
    <n v="5.6"/>
    <n v="0.99382783663073682"/>
    <n v="0.99382783663073682"/>
    <n v="1.0185589554333734"/>
    <n v="1.3168587214120444"/>
    <n v="1.1605929587003043"/>
    <n v="1.1653368785152407"/>
    <n v="0.82726191145584316"/>
    <n v="0.93097403079566798"/>
    <n v="0.94579300228605201"/>
    <n v="0.93571039621372365"/>
  </r>
  <r>
    <x v="8"/>
    <n v="13121011610"/>
    <n v="90"/>
    <n v="1.9303262083466786"/>
    <n v="1.9303262083466786"/>
    <n v="91.7"/>
    <n v="1.5076084798559795"/>
    <n v="1.5076084798559795"/>
    <n v="71.7"/>
    <n v="1.2297627758513192"/>
    <n v="1.2297627758513192"/>
    <n v="60.3"/>
    <n v="1.4384437293939063"/>
    <n v="1.4384437293939063"/>
    <n v="5"/>
    <n v="1.5261874186806421"/>
    <n v="1.5261874186806421"/>
    <n v="3.3"/>
    <n v="0.90785857367161271"/>
    <n v="0.90785857367161271"/>
    <n v="13.2"/>
    <n v="0.54592228298803669"/>
    <n v="0.54592228298803669"/>
    <n v="16.7"/>
    <n v="0.69782814612181354"/>
    <n v="0.69782814612181354"/>
    <n v="33.1"/>
    <n v="0.49518645539716177"/>
    <n v="0.49518645539716177"/>
    <n v="8.1999999999999993"/>
    <n v="0.48135945331803665"/>
    <n v="0.48135945331803665"/>
    <n v="92.5"/>
    <n v="1.638632411791471"/>
    <n v="1.638632411791471"/>
    <n v="3.1"/>
    <n v="0.94385312606010097"/>
    <n v="0.94385312606010097"/>
    <n v="9.1"/>
    <n v="1.0269342708772942"/>
    <n v="1.0269342708772942"/>
    <n v="4.7"/>
    <n v="1.1288568461550885"/>
    <n v="1.1288568461550885"/>
    <n v="1.298015638398311"/>
    <n v="0.55812468494567069"/>
    <n v="1.1845691637209885"/>
    <n v="1.0135698290216568"/>
    <n v="0.90893481031640566"/>
    <n v="0.75443776461747558"/>
    <n v="0.95249364916124502"/>
    <n v="0.89040663611459836"/>
  </r>
  <r>
    <x v="8"/>
    <n v="13121011611"/>
    <n v="89.8"/>
    <n v="1.9112078474213872"/>
    <n v="1.9112078474213872"/>
    <n v="90.8"/>
    <n v="1.4309448400130014"/>
    <n v="1.4309448400130014"/>
    <n v="66"/>
    <n v="0.95661286321302708"/>
    <n v="0.95661286321302708"/>
    <n v="50"/>
    <n v="0.89094270363604688"/>
    <n v="0.89094270363604688"/>
    <n v="7.5"/>
    <n v="0.63339281174681705"/>
    <n v="0.63339281174681705"/>
    <n v="16.399999999999999"/>
    <n v="-0.6561799756524751"/>
    <n v="-0.6561799756524751"/>
    <n v="24.8"/>
    <n v="-3.6872553175397872E-2"/>
    <n v="-3.6872553175397872E-2"/>
    <n v="27"/>
    <n v="0.18961901482140464"/>
    <n v="0.18961901482140464"/>
    <n v="33"/>
    <n v="0.50439026557833533"/>
    <n v="0.50439026557833533"/>
    <n v="11.8"/>
    <n v="0.17711636994977462"/>
    <n v="0.17711636994977462"/>
    <n v="92.2"/>
    <n v="1.6104478318126725"/>
    <n v="1.6104478318126725"/>
    <n v="12.5"/>
    <n v="-2.2966824900543404E-2"/>
    <n v="-2.2966824900543404E-2"/>
    <n v="21.6"/>
    <n v="0.12925422040903906"/>
    <n v="0.12925422040903906"/>
    <n v="2.2999999999999998"/>
    <n v="1.4889342048866931"/>
    <n v="1.4889342048866931"/>
    <n v="0.73286407674320098"/>
    <n v="0.29037521678317152"/>
    <n v="0.80141735805196523"/>
    <n v="0.60821888385944589"/>
    <n v="0.74376586231977482"/>
    <n v="0.69213992491498688"/>
    <n v="0.84541394463061426"/>
    <n v="0.76940591799522262"/>
  </r>
  <r>
    <x v="8"/>
    <n v="13121011612"/>
    <n v="92.6"/>
    <n v="2.1788649003754625"/>
    <n v="2.1788649003754625"/>
    <n v="95"/>
    <n v="1.7887084926135643"/>
    <n v="1.7887084926135643"/>
    <n v="80.599999999999994"/>
    <n v="1.6562600078654939"/>
    <n v="1.6562600078654939"/>
    <n v="74"/>
    <n v="2.1666732490912537"/>
    <n v="2.1666732490912537"/>
    <n v="6.8"/>
    <n v="0.88337530168828815"/>
    <n v="0.88337530168828815"/>
    <n v="1.5"/>
    <n v="1.1227646338840829"/>
    <n v="1.1227646338840829"/>
    <n v="3.3917000000000002"/>
    <n v="1.0387004374312965"/>
    <n v="1.0387004374312965"/>
    <n v="2.2999999999999998"/>
    <n v="1.4083341160952008"/>
    <n v="1.4083341160952008"/>
    <n v="20.9"/>
    <n v="1.6180512975003143"/>
    <n v="1.6180512975003143"/>
    <n v="1.7453000000000001"/>
    <n v="1.02685885060057"/>
    <n v="1.02685885060057"/>
    <n v="91.9"/>
    <n v="1.5822632518338742"/>
    <n v="1.5822632518338742"/>
    <n v="3.1"/>
    <n v="0.94385312606010097"/>
    <n v="0.94385312606010097"/>
    <n v="7.1"/>
    <n v="1.1705630789522152"/>
    <n v="1.1705630789522152"/>
    <n v="7.9"/>
    <n v="0.64875370117961551"/>
    <n v="0.64875370117961551"/>
    <n v="1.5479067175642061"/>
    <n v="1.351081421398695"/>
    <n v="1.0863582895064516"/>
    <n v="1.3284488094897842"/>
    <n v="0.98196698338286137"/>
    <n v="0.93893669937755586"/>
    <n v="0.92504658709083454"/>
    <n v="0.98440070030037063"/>
  </r>
  <r>
    <x v="8"/>
    <n v="13121011613"/>
    <n v="91.4"/>
    <n v="2.0641547348237168"/>
    <n v="2.0641547348237168"/>
    <n v="91.9"/>
    <n v="1.5246448442655305"/>
    <n v="1.5246448442655305"/>
    <n v="80.8"/>
    <n v="1.6658442153264867"/>
    <n v="1.6658442153264867"/>
    <n v="64"/>
    <n v="1.6351188551515843"/>
    <n v="1.6351188551515843"/>
    <n v="8.4"/>
    <n v="0.3119867532506399"/>
    <n v="0.3119867532506399"/>
    <n v="11.9"/>
    <n v="-0.11891482512130006"/>
    <n v="-0.11891482512130006"/>
    <n v="20.2"/>
    <n v="0.19423574392389517"/>
    <n v="0.19423574392389517"/>
    <n v="16.5"/>
    <n v="0.70769628459366618"/>
    <n v="0.70769628459366618"/>
    <n v="27.9"/>
    <n v="0.97378458481817776"/>
    <n v="0.97378458481817776"/>
    <n v="7.8296999999999999"/>
    <n v="0.51265423492116646"/>
    <n v="0.51265423492116646"/>
    <n v="92.6"/>
    <n v="1.6480272717844033"/>
    <n v="1.6480272717844033"/>
    <n v="2.8"/>
    <n v="0.97470908194182382"/>
    <n v="0.97470908194182382"/>
    <n v="24.7"/>
    <n v="-9.3370432107088022E-2"/>
    <n v="-9.3370432107088022E-2"/>
    <n v="12.9"/>
    <n v="-0.10140746284456092"/>
    <n v="-0.10140746284456092"/>
    <n v="1.0395814745172218"/>
    <n v="0.73137836811100343"/>
    <n v="0.60698961469364454"/>
    <n v="0.79264981910728993"/>
    <n v="0.83340586928398652"/>
    <n v="0.79474906852321892"/>
    <n v="0.79107708648893416"/>
    <n v="0.82446012688447734"/>
  </r>
  <r>
    <x v="8"/>
    <n v="13121011614"/>
    <n v="86.6"/>
    <n v="1.6053140726167292"/>
    <n v="1.6053140726167292"/>
    <n v="92.4"/>
    <n v="1.567235755289407"/>
    <n v="1.567235755289407"/>
    <n v="63.3"/>
    <n v="0.82722606248962549"/>
    <n v="0.82722606248962549"/>
    <n v="57.5"/>
    <n v="1.289608499090799"/>
    <n v="1.289608499090799"/>
    <n v="7.7"/>
    <n v="0.56196924319211095"/>
    <n v="0.56196924319211095"/>
    <n v="19.600000000000001"/>
    <n v="-1.0382351938079779"/>
    <n v="-1.0382351938079779"/>
    <n v="12.4"/>
    <n v="0.58611503030965284"/>
    <n v="0.58611503030965284"/>
    <n v="13.3"/>
    <n v="0.86558650014330774"/>
    <n v="0.86558650014330774"/>
    <n v="26.8"/>
    <n v="1.0750264968110848"/>
    <n v="1.0750264968110848"/>
    <n v="2.9"/>
    <n v="0.92927288161019994"/>
    <n v="0.92927288161019994"/>
    <n v="91.4"/>
    <n v="1.5352889518692097"/>
    <n v="1.5352889518692097"/>
    <n v="0.8"/>
    <n v="1.1804154544866416"/>
    <n v="1.1804154544866416"/>
    <n v="14.6"/>
    <n v="0.63195504867126195"/>
    <n v="0.63195504867126195"/>
    <n v="5.8"/>
    <n v="0.96382139006976975"/>
    <n v="0.96382139006976975"/>
    <n v="0.7713190670257638"/>
    <n v="0.95662862618819755"/>
    <n v="1.0778702112742207"/>
    <n v="0.93527263482939393"/>
    <n v="0.75500456485753353"/>
    <n v="0.84715852639045464"/>
    <n v="0.92267441789916604"/>
    <n v="0.86703425512704502"/>
  </r>
  <r>
    <x v="8"/>
    <n v="13121011615"/>
    <n v="87.9"/>
    <n v="1.7295834186311225"/>
    <n v="1.7295834186311225"/>
    <n v="95"/>
    <n v="1.7887084926135643"/>
    <n v="1.7887084926135643"/>
    <n v="67.5"/>
    <n v="1.0284944191704724"/>
    <n v="1.0284944191704724"/>
    <n v="58.4"/>
    <n v="1.3374483945453692"/>
    <n v="1.3374483945453692"/>
    <n v="7.5"/>
    <n v="0.63339281174681705"/>
    <n v="0.63339281174681705"/>
    <n v="1.1000000000000001"/>
    <n v="1.1705215361535206"/>
    <n v="1.1705215361535206"/>
    <n v="0.9"/>
    <n v="1.1638857730578853"/>
    <n v="1.1638857730578853"/>
    <n v="4.7"/>
    <n v="1.2899164544329695"/>
    <n v="1.2899164544329695"/>
    <n v="22"/>
    <n v="1.516809385507407"/>
    <n v="1.516809385507407"/>
    <n v="1.8"/>
    <n v="1.0222360459727244"/>
    <n v="1.0222360459727244"/>
    <n v="92.5"/>
    <n v="1.638632411791471"/>
    <n v="1.638632411791471"/>
    <n v="1.9"/>
    <n v="1.0672769495869918"/>
    <n v="1.0672769495869918"/>
    <n v="4.9000000000000004"/>
    <n v="1.3285547678346277"/>
    <n v="1.3285547678346277"/>
    <n v="6.9"/>
    <n v="0.79878593398445086"/>
    <n v="0.79878593398445086"/>
    <n v="1.2645764065598217"/>
    <n v="1.2763206286377002"/>
    <n v="1.2083125157993855"/>
    <n v="1.2497365169989691"/>
    <n v="0.89916199339557179"/>
    <n v="0.92154194630701447"/>
    <n v="0.95912922046093418"/>
    <n v="0.96090440892648565"/>
  </r>
  <r>
    <x v="8"/>
    <n v="13121011616"/>
    <n v="87.7"/>
    <n v="1.7104650577058311"/>
    <n v="1.7104650577058311"/>
    <n v="90.9"/>
    <n v="1.4394630222177773"/>
    <n v="1.4394630222177773"/>
    <n v="63.2"/>
    <n v="0.82243395875912939"/>
    <n v="0.82243395875912939"/>
    <n v="58.3"/>
    <n v="1.3321328506059724"/>
    <n v="1.3321328506059724"/>
    <n v="7.3"/>
    <n v="0.70481638030152316"/>
    <n v="0.70481638030152316"/>
    <n v="13.2"/>
    <n v="-0.27412475749697279"/>
    <n v="-0.27412475749697279"/>
    <n v="5.0999999999999996"/>
    <n v="0.95287384961940025"/>
    <n v="0.95287384961940025"/>
    <n v="33.1"/>
    <n v="-0.11135920857009972"/>
    <n v="-0.11135920857009972"/>
    <n v="34"/>
    <n v="0.4123521637666015"/>
    <n v="0.4123521637666015"/>
    <n v="7.6"/>
    <n v="0.53206663387941355"/>
    <n v="0.53206663387941355"/>
    <n v="91.7"/>
    <n v="1.563473531848008"/>
    <n v="1.563473531848008"/>
    <n v="3.2"/>
    <n v="0.93356780743285994"/>
    <n v="0.93356780743285994"/>
    <n v="13.7"/>
    <n v="0.69658801230497636"/>
    <n v="0.69658801230497636"/>
    <n v="5.3"/>
    <n v="1.0388375064721873"/>
    <n v="1.0388375064721873"/>
    <n v="0.95543719453038001"/>
    <n v="0.27768652969197177"/>
    <n v="1.0581167145145078"/>
    <n v="0.76374681291228652"/>
    <n v="0.80881419662779019"/>
    <n v="0.68918762103230324"/>
    <n v="0.91715389427072203"/>
    <n v="0.81583233275412292"/>
  </r>
  <r>
    <x v="8"/>
    <n v="13121011617"/>
    <n v="90.5"/>
    <n v="1.9781221106599065"/>
    <n v="1.9781221106599065"/>
    <n v="92.2"/>
    <n v="1.5501993908798561"/>
    <n v="1.5501993908798561"/>
    <n v="80.3"/>
    <n v="1.6418836966740051"/>
    <n v="1.6418836966740051"/>
    <n v="70"/>
    <n v="1.9540514915153862"/>
    <n v="1.9540514915153862"/>
    <n v="9.9"/>
    <n v="-0.22369001090965512"/>
    <n v="-0.22369001090965512"/>
    <n v="1"/>
    <n v="1.18246076172088"/>
    <n v="1.18246076172088"/>
    <n v="4.3"/>
    <n v="0.99306659694101651"/>
    <n v="0.99306659694101651"/>
    <n v="10.7"/>
    <n v="0.9938723002773916"/>
    <n v="0.9938723002773916"/>
    <n v="27.3"/>
    <n v="1.0290074459052179"/>
    <n v="1.0290074459052179"/>
    <n v="1.1498999999999999"/>
    <n v="1.0771772761109764"/>
    <n v="1.0771772761109764"/>
    <n v="92.2"/>
    <n v="1.6104478318126725"/>
    <n v="1.6104478318126725"/>
    <n v="1.5"/>
    <n v="1.1084182240959553"/>
    <n v="1.1084182240959553"/>
    <n v="7.1"/>
    <n v="1.1705630789522152"/>
    <n v="1.1705630789522152"/>
    <n v="9.9"/>
    <n v="0.34868923556994497"/>
    <n v="0.34868923556994497"/>
    <n v="1.2965848624973424"/>
    <n v="1.0333523407645286"/>
    <n v="1.0595295926076971"/>
    <n v="1.129822265289856"/>
    <n v="0.90851665744129051"/>
    <n v="0.8650099966654764"/>
    <n v="0.91754875230484345"/>
    <n v="0.92510898093323424"/>
  </r>
  <r>
    <x v="8"/>
    <n v="13121011618"/>
    <n v="86.5"/>
    <n v="1.5957548921540843"/>
    <n v="1.5957548921540843"/>
    <n v="90.8"/>
    <n v="1.4309448400130014"/>
    <n v="1.4309448400130014"/>
    <n v="79.900000000000006"/>
    <n v="1.6227152817520201"/>
    <n v="1.6227152817520201"/>
    <n v="82.5"/>
    <n v="2.6184944839399731"/>
    <n v="2.6184944839399731"/>
    <n v="12.6"/>
    <n v="-1.187908186398186"/>
    <n v="-1.187908186398186"/>
    <n v="8.3000000000000007"/>
    <n v="0.31089729530364013"/>
    <n v="0.31089729530364013"/>
    <n v="5.7"/>
    <n v="0.9227292891281883"/>
    <n v="0.9227292891281883"/>
    <n v="7.1"/>
    <n v="1.1714987927707385"/>
    <n v="1.1714987927707385"/>
    <n v="17.399999999999999"/>
    <n v="1.9401846538413825"/>
    <n v="1.9401846538413825"/>
    <n v="5.2"/>
    <n v="0.73489535612492163"/>
    <n v="0.73489535612492163"/>
    <n v="91.4"/>
    <n v="1.5352889518692097"/>
    <n v="1.5352889518692097"/>
    <n v="4.3"/>
    <n v="0.82042930253321023"/>
    <n v="0.82042930253321023"/>
    <n v="18"/>
    <n v="0.38778607494389661"/>
    <n v="0.38778607494389661"/>
    <n v="6.8"/>
    <n v="0.81378915726493439"/>
    <n v="0.81378915726493439"/>
    <n v="1.0448039851275317"/>
    <n v="1.2821929342456808"/>
    <n v="0.88932337165281272"/>
    <n v="1.0721067636753416"/>
    <n v="0.83493217946683362"/>
    <n v="0.9229082681748435"/>
    <n v="0.86998110005980067"/>
    <n v="0.9078804109118136"/>
  </r>
  <r>
    <x v="8"/>
    <n v="13121011619"/>
    <n v="86.5"/>
    <n v="1.5957548921540843"/>
    <n v="1.5957548921540843"/>
    <n v="90.8"/>
    <n v="1.4309448400130014"/>
    <n v="1.4309448400130014"/>
    <n v="78"/>
    <n v="1.5316653108725891"/>
    <n v="1.5316653108725891"/>
    <n v="82.5"/>
    <n v="2.6184944839399731"/>
    <n v="2.6184944839399731"/>
    <n v="7.9"/>
    <n v="0.49054567463740495"/>
    <n v="0.49054567463740495"/>
    <n v="2.2000000000000002"/>
    <n v="1.0391900549125666"/>
    <n v="1.0391900549125666"/>
    <n v="3.1"/>
    <n v="1.0533557179234407"/>
    <n v="1.0533557179234407"/>
    <n v="12.2"/>
    <n v="0.91986126173849714"/>
    <n v="0.91986126173849714"/>
    <n v="17.3"/>
    <n v="1.9493884640225556"/>
    <n v="1.9493884640225556"/>
    <n v="2.4"/>
    <n v="0.97152886541134742"/>
    <n v="0.97152886541134742"/>
    <n v="91.4"/>
    <n v="1.5352889518692097"/>
    <n v="1.5352889518692097"/>
    <n v="5"/>
    <n v="0.74843207214252394"/>
    <n v="0.74843207214252394"/>
    <n v="13.7"/>
    <n v="0.69658801230497636"/>
    <n v="0.69658801230497636"/>
    <n v="10.6"/>
    <n v="0.24366667260656036"/>
    <n v="0.24366667260656036"/>
    <n v="1.3942787106361514"/>
    <n v="1.2802595303908"/>
    <n v="0.80599392723081764"/>
    <n v="1.1601773894192562"/>
    <n v="0.93706827300362505"/>
    <n v="0.92245841897716563"/>
    <n v="0.8466929616368889"/>
    <n v="0.93417024466555487"/>
  </r>
  <r>
    <x v="8"/>
    <n v="13121011620"/>
    <n v="89.2"/>
    <n v="1.8538527646455145"/>
    <n v="1.8538527646455145"/>
    <n v="90.6"/>
    <n v="1.4139084756034503"/>
    <n v="1.4139084756034503"/>
    <n v="79.900000000000006"/>
    <n v="1.6227152817520201"/>
    <n v="1.6227152817520201"/>
    <n v="76.8"/>
    <n v="2.3155084793943614"/>
    <n v="2.3155084793943614"/>
    <n v="8.9"/>
    <n v="0.13342783186387491"/>
    <n v="0.13342783186387491"/>
    <n v="1.5"/>
    <n v="1.1227646338840829"/>
    <n v="1.1227646338840829"/>
    <n v="2.5"/>
    <n v="1.083500278414653"/>
    <n v="1.083500278414653"/>
    <n v="11.8"/>
    <n v="0.93959753868220219"/>
    <n v="0.93959753868220219"/>
    <n v="35.799999999999997"/>
    <n v="0.24668358050548095"/>
    <n v="0.24668358050548095"/>
    <n v="2.2000000000000002"/>
    <n v="0.9884312589318065"/>
    <n v="0.9884312589318065"/>
    <n v="92.3"/>
    <n v="1.6198426918056048"/>
    <n v="1.6198426918056048"/>
    <n v="4.3"/>
    <n v="0.82042930253321023"/>
    <n v="0.82042930253321023"/>
    <n v="12.1"/>
    <n v="0.81149105876491301"/>
    <n v="0.81149105876491301"/>
    <n v="7"/>
    <n v="0.78378271070396732"/>
    <n v="0.78378271070396732"/>
    <n v="1.3636682493654224"/>
    <n v="0.72490412603983001"/>
    <n v="1.0088864409519238"/>
    <n v="1.0324862721190586"/>
    <n v="0.92812218131988067"/>
    <n v="0.79324269281493831"/>
    <n v="0.90339547510357521"/>
    <n v="0.89605335589252788"/>
  </r>
  <r>
    <x v="8"/>
    <n v="13121011621"/>
    <n v="86.5"/>
    <n v="1.5957548921540843"/>
    <n v="1.5957548921540843"/>
    <n v="90.8"/>
    <n v="1.4309448400130014"/>
    <n v="1.4309448400130014"/>
    <n v="77.8"/>
    <n v="1.5220811034115962"/>
    <n v="1.5220811034115962"/>
    <n v="82.5"/>
    <n v="2.6184944839399731"/>
    <n v="2.6184944839399731"/>
    <n v="5.6"/>
    <n v="1.3119167130165243"/>
    <n v="1.3119167130165243"/>
    <n v="3"/>
    <n v="0.94367625037369107"/>
    <n v="0.94367625037369107"/>
    <n v="2"/>
    <n v="1.1086207454906631"/>
    <n v="1.1086207454906631"/>
    <n v="4.5999999999999996"/>
    <n v="1.2948505236688959"/>
    <n v="1.2948505236688959"/>
    <n v="27.6"/>
    <n v="1.0013960153616976"/>
    <n v="1.0013960153616976"/>
    <n v="-1.1564000000000001"/>
    <n v="1.2720872269921493"/>
    <n v="1.2720872269921493"/>
    <n v="91.4"/>
    <n v="1.5352889518692097"/>
    <n v="1.5352889518692097"/>
    <n v="0.99629999999999996"/>
    <n v="1.1602253740213677"/>
    <n v="1.1602253740213677"/>
    <n v="6.7"/>
    <n v="1.1992888405671991"/>
    <n v="1.1992888405671991"/>
    <n v="3"/>
    <n v="1.3839116419233086"/>
    <n v="1.3839116419233086"/>
    <n v="1.5044984326285049"/>
    <n v="1.1894445886742477"/>
    <n v="1.3196787020952714"/>
    <n v="1.3378739077993413"/>
    <n v="0.96928065064731961"/>
    <n v="0.9013283128354983"/>
    <n v="0.99025280684843475"/>
    <n v="0.98721417261963651"/>
  </r>
  <r>
    <x v="8"/>
    <n v="13121011622"/>
    <n v="93.4"/>
    <n v="2.2553383440766281"/>
    <n v="2.2553383440766281"/>
    <n v="96.2"/>
    <n v="1.8909266790708683"/>
    <n v="1.8909266790708683"/>
    <n v="81.5"/>
    <n v="1.6993889414399614"/>
    <n v="1.6993889414399614"/>
    <n v="73.900000000000006"/>
    <n v="2.1613577051518575"/>
    <n v="2.1613577051518575"/>
    <n v="8"/>
    <n v="0.45483389036005206"/>
    <n v="0.45483389036005206"/>
    <n v="2.9"/>
    <n v="0.95561547594105045"/>
    <n v="0.95561547594105045"/>
    <n v="6.7"/>
    <n v="0.87248835497616806"/>
    <n v="0.87248835497616806"/>
    <n v="6.2"/>
    <n v="1.2159054158940752"/>
    <n v="1.2159054158940752"/>
    <n v="31.3"/>
    <n v="0.66085503865828266"/>
    <n v="0.66085503865828266"/>
    <n v="2.5849000000000002"/>
    <n v="0.95590260260168303"/>
    <n v="0.95590260260168303"/>
    <n v="92.7"/>
    <n v="1.657422131777337"/>
    <n v="1.657422131777337"/>
    <n v="3.6"/>
    <n v="0.89242653292389651"/>
    <n v="0.89242653292389651"/>
    <n v="7.8"/>
    <n v="1.1202929961259926"/>
    <n v="1.1202929961259926"/>
    <n v="9.6999999999999993"/>
    <n v="0.37869568213091215"/>
    <n v="0.37869568213091215"/>
    <n v="1.4699927701452264"/>
    <n v="0.94422101905134692"/>
    <n v="1.0122093357395345"/>
    <n v="1.1421410416453692"/>
    <n v="0.95919616294706633"/>
    <n v="0.84427162198012029"/>
    <n v="0.90432412684625063"/>
    <n v="0.92878624085617012"/>
  </r>
  <r>
    <x v="8"/>
    <n v="13121011623"/>
    <n v="92.4"/>
    <n v="2.1597465394501727"/>
    <n v="2.1597465394501727"/>
    <n v="94.2"/>
    <n v="1.7205630349753622"/>
    <n v="1.7205630349753622"/>
    <n v="82.5"/>
    <n v="1.7473099787449249"/>
    <n v="1.7473099787449249"/>
    <n v="69.2"/>
    <n v="1.9115271400002127"/>
    <n v="1.9115271400002127"/>
    <n v="9.8000000000000007"/>
    <n v="-0.18797822663230224"/>
    <n v="-0.18797822663230224"/>
    <n v="3.1"/>
    <n v="0.93173702480633169"/>
    <n v="0.93173702480633169"/>
    <n v="8.6"/>
    <n v="0.77703058008732961"/>
    <n v="0.77703058008732961"/>
    <n v="12.2"/>
    <n v="0.91986126173849714"/>
    <n v="0.91986126173849714"/>
    <n v="34.1"/>
    <n v="0.403148353585428"/>
    <n v="0.403148353585428"/>
    <n v="0.9"/>
    <n v="1.09829681681479"/>
    <n v="1.09829681681479"/>
    <n v="92.6"/>
    <n v="1.6480272717844033"/>
    <n v="1.6480272717844033"/>
    <n v="3.3"/>
    <n v="0.92328248880561925"/>
    <n v="0.92328248880561925"/>
    <n v="14.9"/>
    <n v="0.61041072746002378"/>
    <n v="0.61041072746002378"/>
    <n v="7.2"/>
    <n v="0.75377626414300025"/>
    <n v="0.75377626414300025"/>
    <n v="1.2942765816331472"/>
    <n v="0.80710214404623837"/>
    <n v="0.98387418804826154"/>
    <n v="1.0284176379092156"/>
    <n v="0.90784204845515715"/>
    <n v="0.81236788094236223"/>
    <n v="0.89640528319806412"/>
    <n v="0.89483883384186624"/>
  </r>
  <r>
    <x v="8"/>
    <n v="13121011624"/>
    <n v="92.8"/>
    <n v="2.1979832613007537"/>
    <n v="2.1979832613007537"/>
    <n v="94.8"/>
    <n v="1.7716721282040135"/>
    <n v="1.7716721282040135"/>
    <n v="79.5"/>
    <n v="1.6035468668300343"/>
    <n v="1.6035468668300343"/>
    <n v="72.7"/>
    <n v="2.0975711778790971"/>
    <n v="2.0975711778790971"/>
    <n v="11.5"/>
    <n v="-0.79507855934730309"/>
    <n v="-0.79507855934730309"/>
    <n v="0.9"/>
    <n v="1.1943999872882394"/>
    <n v="1.1943999872882394"/>
    <n v="0.7"/>
    <n v="1.1739339598882894"/>
    <n v="1.1739339598882894"/>
    <n v="7.3"/>
    <n v="1.1616306542988857"/>
    <n v="1.1616306542988857"/>
    <n v="14.5"/>
    <n v="2.2070951490954105"/>
    <n v="2.2070951490954105"/>
    <n v="5.9189999999999996"/>
    <n v="0.67413125141887142"/>
    <n v="0.67413125141887142"/>
    <n v="92.8"/>
    <n v="1.6668169917702693"/>
    <n v="1.6668169917702693"/>
    <n v="1.5"/>
    <n v="1.1084182240959553"/>
    <n v="1.1084182240959553"/>
    <n v="14.8"/>
    <n v="0.6175921678637698"/>
    <n v="0.6175921678637698"/>
    <n v="3.9"/>
    <n v="1.2488826323989568"/>
    <n v="1.2488826323989568"/>
    <n v="1.3205755460061608"/>
    <n v="1.3476190182710559"/>
    <n v="1.1604275040322378"/>
    <n v="1.2762073561031515"/>
    <n v="0.91552807920091017"/>
    <n v="0.93813109465866917"/>
    <n v="0.94574676255363366"/>
    <n v="0.96880618041377498"/>
  </r>
  <r>
    <x v="8"/>
    <n v="13121011625"/>
    <n v="92.3"/>
    <n v="2.1501873589875262"/>
    <n v="2.1501873589875262"/>
    <n v="94.2"/>
    <n v="1.7205630349753622"/>
    <n v="1.7205630349753622"/>
    <n v="80.400000000000006"/>
    <n v="1.6466758004045019"/>
    <n v="1.6466758004045019"/>
    <n v="70.7"/>
    <n v="1.991260299091163"/>
    <n v="1.991260299091163"/>
    <n v="6.5"/>
    <n v="0.99051065452034714"/>
    <n v="0.99051065452034714"/>
    <n v="10.9"/>
    <n v="4.7743055229445229E-4"/>
    <n v="4.7743055229445229E-4"/>
    <n v="7.2"/>
    <n v="0.84736788790015793"/>
    <n v="0.84736788790015793"/>
    <n v="10.8"/>
    <n v="0.98893823104146517"/>
    <n v="0.98893823104146517"/>
    <n v="27.8"/>
    <n v="0.98298839499935087"/>
    <n v="0.98298839499935087"/>
    <n v="2.4"/>
    <n v="0.97152886541134742"/>
    <n v="0.97152886541134742"/>
    <n v="92.3"/>
    <n v="1.6198426918056048"/>
    <n v="1.6198426918056048"/>
    <n v="4.7"/>
    <n v="0.77928802802424657"/>
    <n v="0.77928802802424657"/>
    <n v="15.4"/>
    <n v="0.57450352544129357"/>
    <n v="0.57450352544129357"/>
    <n v="5.8"/>
    <n v="0.96382139006976975"/>
    <n v="0.96382139006976975"/>
    <n v="1.3352917809187645"/>
    <n v="0.98115183048405452"/>
    <n v="0.98436390883522862"/>
    <n v="1.1002691734126826"/>
    <n v="0.91982898749508091"/>
    <n v="0.85286439262690028"/>
    <n v="0.89654214581072855"/>
    <n v="0.91628713067615675"/>
  </r>
  <r>
    <x v="8"/>
    <n v="13121011626"/>
    <n v="91.4"/>
    <n v="2.0641547348237168"/>
    <n v="2.0641547348237168"/>
    <n v="91.7"/>
    <n v="1.5076084798559795"/>
    <n v="1.5076084798559795"/>
    <n v="83.6"/>
    <n v="1.8000231197803844"/>
    <n v="1.8000231197803844"/>
    <n v="65.599999999999994"/>
    <n v="1.7201675581819311"/>
    <n v="1.7201675581819311"/>
    <n v="8.1999999999999993"/>
    <n v="0.38341032180534629"/>
    <n v="0.38341032180534629"/>
    <n v="9.6999999999999993"/>
    <n v="0.14374813736060799"/>
    <n v="0.14374813736060799"/>
    <n v="5.8"/>
    <n v="0.91770519571298614"/>
    <n v="0.91770519571298614"/>
    <n v="13.5"/>
    <n v="0.8557183616714551"/>
    <n v="0.8557183616714551"/>
    <n v="34.299999999999997"/>
    <n v="0.38474073322308161"/>
    <n v="0.38474073322308161"/>
    <n v="1.9"/>
    <n v="1.013784849212495"/>
    <n v="1.013784849212495"/>
    <n v="92.9"/>
    <n v="1.676211851763203"/>
    <n v="1.676211851763203"/>
    <n v="4.5999999999999996"/>
    <n v="0.7895733466514876"/>
    <n v="0.7895733466514876"/>
    <n v="21.5"/>
    <n v="0.13643566081278521"/>
    <n v="0.13643566081278521"/>
    <n v="11.8"/>
    <n v="6.3627993240757838E-2"/>
    <n v="6.3627993240757838E-2"/>
    <n v="1.2195453639315645"/>
    <n v="0.75141464803567715"/>
    <n v="0.66646221311705833"/>
    <n v="0.87914074169476664"/>
    <n v="0.88600139994995086"/>
    <n v="0.79941095249836835"/>
    <n v="0.80769793538648349"/>
    <n v="0.85027840575811853"/>
  </r>
  <r>
    <x v="8"/>
    <n v="13121011800"/>
    <n v="63.8"/>
    <n v="-0.5741790728664572"/>
    <n v="-0.5741790728664572"/>
    <n v="72.2"/>
    <n v="-0.15343705007520544"/>
    <n v="-0.15343705007520544"/>
    <n v="25.4"/>
    <n v="-0.98898125136849113"/>
    <n v="-0.98898125136849113"/>
    <n v="26.7"/>
    <n v="-0.34757903424338327"/>
    <n v="-0.34757903424338327"/>
    <n v="12.6"/>
    <n v="-1.187908186398186"/>
    <n v="-1.187908186398186"/>
    <n v="4.5999999999999996"/>
    <n v="0.75264864129593989"/>
    <n v="0.75264864129593989"/>
    <n v="82.4"/>
    <n v="-2.9307503603317624"/>
    <n v="-2.9307503603317624"/>
    <n v="78.2"/>
    <n v="-2.3366244339728612"/>
    <n v="-2.3366244339728612"/>
    <n v="58.8"/>
    <n v="-1.870192761164396"/>
    <n v="-1.870192761164396"/>
    <n v="23.7"/>
    <n v="-0.82857604451753541"/>
    <n v="-0.82857604451753541"/>
    <n v="80.400000000000006"/>
    <n v="0.50185435264659106"/>
    <n v="0.50185435264659106"/>
    <n v="21.4"/>
    <n v="-0.93836018272498312"/>
    <n v="-0.93836018272498312"/>
    <n v="27.1"/>
    <n v="-0.26572500179699315"/>
    <n v="-0.26572500179699315"/>
    <n v="24.9"/>
    <n v="-1.9017942565025843"/>
    <n v="-1.9017942565025843"/>
    <n v="-0.77574090199822077"/>
    <n v="-1.6784644132182642"/>
    <n v="-0.65100627209449236"/>
    <n v="-1.035070529103659"/>
    <n v="0.30286697043409339"/>
    <n v="0.23404580987720558"/>
    <n v="0.43950409149074537"/>
    <n v="0.27886999740687224"/>
  </r>
  <r>
    <x v="8"/>
    <n v="13121011900"/>
    <n v="71.099999999999994"/>
    <n v="0.12364110090666809"/>
    <n v="0.12364110090666809"/>
    <n v="82.4"/>
    <n v="0.7154175348118762"/>
    <n v="0.7154175348118762"/>
    <n v="34.799999999999997"/>
    <n v="-0.5385235007018343"/>
    <n v="-0.5385235007018343"/>
    <n v="58.3"/>
    <n v="1.3321328506059724"/>
    <n v="1.3321328506059724"/>
    <n v="4.0999999999999996"/>
    <n v="1.8475934771768192"/>
    <n v="1.8475934771768192"/>
    <n v="11.9"/>
    <n v="-0.11891482512130006"/>
    <n v="-0.11891482512130006"/>
    <n v="88"/>
    <n v="-3.2120995915830752"/>
    <n v="-3.1"/>
    <n v="42.1"/>
    <n v="-0.5554254398034667"/>
    <n v="-0.5554254398034667"/>
    <n v="50.7"/>
    <n v="-1.1246841364893529"/>
    <n v="-1.1246841364893529"/>
    <n v="11.5"/>
    <n v="0.20246996023046318"/>
    <n v="0.20246996023046318"/>
    <n v="80.400000000000006"/>
    <n v="0.50185435264659106"/>
    <n v="0.50185435264659106"/>
    <n v="17.8"/>
    <n v="-0.568088712144311"/>
    <n v="-0.568088712144311"/>
    <n v="18.899999999999999"/>
    <n v="0.32315311131018237"/>
    <n v="0.32315311131018237"/>
    <n v="18.3"/>
    <n v="-0.91158151999067161"/>
    <n v="-0.91158151999067161"/>
    <n v="3.7335233954028775E-2"/>
    <n v="-0.49254653868745213"/>
    <n v="-0.16366569204455228"/>
    <n v="-0.20629233225932522"/>
    <n v="0.5404933686043486"/>
    <n v="0.50997585057853123"/>
    <n v="0.57570150605444437"/>
    <n v="0.52626736548187492"/>
  </r>
  <r>
    <x v="8"/>
    <n v="13121012000"/>
    <n v="57.1"/>
    <n v="-1.2146441638637091"/>
    <n v="-1.2146441638637091"/>
    <n v="68.599999999999994"/>
    <n v="-0.46009160944711724"/>
    <n v="-0.46009160944711724"/>
    <n v="19.3"/>
    <n v="-1.2812995789287684"/>
    <n v="-1.2812995789287684"/>
    <n v="12.7"/>
    <n v="-1.0917551857589207"/>
    <n v="-1.0917551857589207"/>
    <n v="14.7"/>
    <n v="-1.9378556562225988"/>
    <n v="-1.9378556562225988"/>
    <n v="16.7"/>
    <n v="-0.69199765235455357"/>
    <n v="-0.69199765235455357"/>
    <n v="60.7"/>
    <n v="-1.8405220892329237"/>
    <n v="-1.8405220892329237"/>
    <n v="82.8"/>
    <n v="-2.5635916188254706"/>
    <n v="-2.5635916188254706"/>
    <n v="60.2"/>
    <n v="-1.999046103700824"/>
    <n v="-1.999046103700824"/>
    <n v="34.6"/>
    <n v="-1.749756491382551"/>
    <n v="-1.749756491382551"/>
    <n v="51"/>
    <n v="-2.260234485275681"/>
    <n v="-2.260234485275681"/>
    <n v="29.4"/>
    <n v="-1.7611856729042552"/>
    <n v="-1.7611856729042552"/>
    <n v="50.7"/>
    <n v="-1.9605449370810586"/>
    <n v="-1.9605449370810586"/>
    <n v="28.7"/>
    <n v="-2.4719167411609582"/>
    <n v="-2.4719167411609582"/>
    <n v="-1.2168808479726558"/>
    <n v="-2.104131404636282"/>
    <n v="-2.1134704591054883"/>
    <n v="-1.811494237238142"/>
    <n v="0.17394116408490512"/>
    <n v="0.13500496329779704"/>
    <n v="3.078819686426406E-2"/>
    <n v="4.7100891227569927E-2"/>
  </r>
  <r>
    <x v="8"/>
    <n v="13121012300"/>
    <n v="57.7"/>
    <n v="-1.1572890810878356"/>
    <n v="-1.1572890810878356"/>
    <n v="67.3"/>
    <n v="-0.57082797810919594"/>
    <n v="-0.57082797810919594"/>
    <n v="14.3"/>
    <n v="-1.5209047654535859"/>
    <n v="-1.5209047654535859"/>
    <n v="8.6"/>
    <n v="-1.3096924872741851"/>
    <n v="-1.3096924872741851"/>
    <n v="11.8"/>
    <n v="-0.90221391217936231"/>
    <n v="-0.90221391217936231"/>
    <n v="8.9"/>
    <n v="0.23926194189948347"/>
    <n v="0.23926194189948347"/>
    <n v="50.2"/>
    <n v="-1.3129922806367114"/>
    <n v="-1.3129922806367114"/>
    <n v="27.6"/>
    <n v="0.16001459940584678"/>
    <n v="0.16001459940584678"/>
    <n v="48.9"/>
    <n v="-0.95901555322823184"/>
    <n v="-0.95901555322823184"/>
    <n v="16.8"/>
    <n v="-0.24544346806170025"/>
    <n v="-0.24544346806170025"/>
    <n v="68.3"/>
    <n v="-0.63492370649829022"/>
    <n v="-0.63492370649829022"/>
    <n v="12.2"/>
    <n v="7.8891309811793611E-3"/>
    <n v="7.8891309811793611E-3"/>
    <n v="24.1"/>
    <n v="-5.028178968461193E-2"/>
    <n v="-5.028178968461193E-2"/>
    <n v="14.1"/>
    <n v="-0.28144614221036318"/>
    <n v="-0.28144614221036318"/>
    <n v="-0.93352265183448468"/>
    <n v="-0.34814814062802846"/>
    <n v="-0.2396906268530215"/>
    <n v="-0.50712047310517816"/>
    <n v="0.25675430367050561"/>
    <n v="0.54357333376808714"/>
    <n v="0.55445476406914485"/>
    <n v="0.43646759689295894"/>
  </r>
  <r>
    <x v="9"/>
    <n v="13135050103"/>
    <n v="81.599999999999994"/>
    <n v="1.1273550494844515"/>
    <n v="1.1273550494844515"/>
    <n v="84.1"/>
    <n v="0.8602266322930554"/>
    <n v="0.8602266322930554"/>
    <n v="59.8"/>
    <n v="0.65950243192225322"/>
    <n v="0.65950243192225322"/>
    <n v="58.3"/>
    <n v="1.3321328506059724"/>
    <n v="1.3321328506059724"/>
    <n v="7.9"/>
    <n v="0.49054567463740495"/>
    <n v="0.49054567463740495"/>
    <n v="10.8"/>
    <n v="1.241665611965386E-2"/>
    <n v="1.241665611965386E-2"/>
    <n v="27.5"/>
    <n v="-0.1725230753858524"/>
    <n v="-0.1725230753858524"/>
    <n v="35.6"/>
    <n v="-0.23471093946825722"/>
    <n v="-0.23471093946825722"/>
    <n v="43.1"/>
    <n v="-0.42519456272017608"/>
    <n v="-0.42519456272017608"/>
    <n v="17.899999999999999"/>
    <n v="-0.33840663242422453"/>
    <n v="-0.33840663242422453"/>
    <n v="72.2"/>
    <n v="-0.26852416677390673"/>
    <n v="-0.26852416677390673"/>
    <n v="16.2"/>
    <n v="-0.40352361410845655"/>
    <n v="-0.40352361410845655"/>
    <n v="23.6"/>
    <n v="-1.4374587665881733E-2"/>
    <n v="-1.4374587665881733E-2"/>
    <n v="8.6"/>
    <n v="0.54373113821623098"/>
    <n v="0.54373113821623098"/>
    <n v="0.6156651742395628"/>
    <n v="-0.33277071153755261"/>
    <n v="-3.5672807583003507E-2"/>
    <n v="8.2407218373002231E-2"/>
    <n v="0.70951377713364416"/>
    <n v="0.54715123298517709"/>
    <n v="0.61147176746880638"/>
    <n v="0.61244664633509571"/>
  </r>
  <r>
    <x v="9"/>
    <n v="13135050105"/>
    <n v="91.1"/>
    <n v="2.0354771934357792"/>
    <n v="2.0354771934357792"/>
    <n v="88.5"/>
    <n v="1.2350266493031694"/>
    <n v="1.2350266493031694"/>
    <n v="55.8"/>
    <n v="0.46781828270239922"/>
    <n v="0.46781828270239922"/>
    <n v="60.1"/>
    <n v="1.4278126415151133"/>
    <n v="1.4278126415151133"/>
    <n v="8.4"/>
    <n v="0.3119867532506399"/>
    <n v="0.3119867532506399"/>
    <n v="14.2"/>
    <n v="-0.39351701317056725"/>
    <n v="-0.39351701317056725"/>
    <n v="40.200000000000003"/>
    <n v="-0.81058293911650925"/>
    <n v="-0.81058293911650925"/>
    <n v="57.7"/>
    <n v="-1.3251402406079695"/>
    <n v="-1.3251402406079695"/>
    <n v="38.6"/>
    <n v="-1.1023104567374055E-2"/>
    <n v="-1.1023104567374055E-2"/>
    <n v="34.6"/>
    <n v="-1.749756491382551"/>
    <n v="-1.749756491382551"/>
    <n v="78.3"/>
    <n v="0.30456229279499941"/>
    <n v="0.30456229279499941"/>
    <n v="26.3"/>
    <n v="-1.4423407954597873"/>
    <n v="-1.4423407954597873"/>
    <n v="43.1"/>
    <n v="-1.4147554663963595"/>
    <n v="-1.4147554663963595"/>
    <n v="14.7"/>
    <n v="-0.37146548189326428"/>
    <n v="-0.37146548189326428"/>
    <n v="0.61057450970286065"/>
    <n v="-1.0286399455192983"/>
    <n v="-0.73099986273860285"/>
    <n v="-0.38302176618501349"/>
    <n v="0.70802599975996328"/>
    <n v="0.38524185445308506"/>
    <n v="0.41714822646863231"/>
    <n v="0.47351212049464153"/>
  </r>
  <r>
    <x v="9"/>
    <n v="13135050106"/>
    <n v="87.2"/>
    <n v="1.6626691553926034"/>
    <n v="1.6626691553926034"/>
    <n v="86.8"/>
    <n v="1.090217551821989"/>
    <n v="1.090217551821989"/>
    <n v="58.7"/>
    <n v="0.60678929088679368"/>
    <n v="0.60678929088679368"/>
    <n v="59.3"/>
    <n v="1.3852882899999395"/>
    <n v="1.3852882899999395"/>
    <n v="5.4"/>
    <n v="1.3833402815712299"/>
    <n v="1.3833402815712299"/>
    <n v="7.6"/>
    <n v="0.3944718742751564"/>
    <n v="0.3944718742751564"/>
    <n v="35.299999999999997"/>
    <n v="-0.56440236177160996"/>
    <n v="-0.56440236177160996"/>
    <n v="27.8"/>
    <n v="0.15014646093399422"/>
    <n v="0.15014646093399422"/>
    <n v="35.4"/>
    <n v="0.28349882123017434"/>
    <n v="0.28349882123017434"/>
    <n v="24.7"/>
    <n v="-0.91308801211983048"/>
    <n v="-0.91308801211983048"/>
    <n v="77.599999999999994"/>
    <n v="0.23879827284446886"/>
    <n v="0.23879827284446886"/>
    <n v="20.6"/>
    <n v="-0.85607763370705625"/>
    <n v="-0.85607763370705625"/>
    <n v="28.6"/>
    <n v="-0.37344660785318373"/>
    <n v="-0.37344660785318373"/>
    <n v="8.4"/>
    <n v="0.57373758477719794"/>
    <n v="0.57373758477719794"/>
    <n v="0.85119629745372882"/>
    <n v="-0.15981424331855398"/>
    <n v="-0.1042470959846433"/>
    <n v="0.19571165271684385"/>
    <n v="0.77834916657823572"/>
    <n v="0.58739338325557999"/>
    <n v="0.592307262873495"/>
    <n v="0.64626898740852812"/>
  </r>
  <r>
    <x v="9"/>
    <n v="13135050107"/>
    <n v="77.099999999999994"/>
    <n v="0.69719192866540147"/>
    <n v="0.69719192866540147"/>
    <n v="82"/>
    <n v="0.68134480599277447"/>
    <n v="0.68134480599277447"/>
    <n v="62.6"/>
    <n v="0.79368133637615124"/>
    <n v="0.79368133637615124"/>
    <n v="57.7"/>
    <n v="1.3002395869695926"/>
    <n v="1.3002395869695926"/>
    <n v="9.1"/>
    <n v="6.2004263309169153E-2"/>
    <n v="6.2004263309169153E-2"/>
    <n v="5.9"/>
    <n v="0.59743870892026696"/>
    <n v="0.59743870892026696"/>
    <n v="10.7"/>
    <n v="0.67152461836808719"/>
    <n v="0.67152461836808719"/>
    <n v="16.899999999999999"/>
    <n v="0.68796000764996101"/>
    <n v="0.68796000764996101"/>
    <n v="30.2"/>
    <n v="0.76209695065118999"/>
    <n v="0.76209695065118999"/>
    <n v="3.8"/>
    <n v="0.85321211076813441"/>
    <n v="0.85321211076813441"/>
    <n v="65.8"/>
    <n v="-0.86979520632161256"/>
    <n v="-0.86979520632161256"/>
    <n v="5.3"/>
    <n v="0.7175761162608012"/>
    <n v="0.7175761162608012"/>
    <n v="15.3"/>
    <n v="0.58168496584503959"/>
    <n v="0.58168496584503959"/>
    <n v="8.1"/>
    <n v="0.61874725461864855"/>
    <n v="0.61874725461864855"/>
    <n v="0.68620360694306337"/>
    <n v="0.76775635635642836"/>
    <n v="0.2620532826007192"/>
    <n v="0.57200441530007029"/>
    <n v="0.73012905896856961"/>
    <n v="0.80321321262018153"/>
    <n v="0.69467748722854072"/>
    <n v="0.75859558992199605"/>
  </r>
  <r>
    <x v="9"/>
    <n v="13135050108"/>
    <n v="87.5"/>
    <n v="1.6913466967805397"/>
    <n v="1.6913466967805397"/>
    <n v="90.3"/>
    <n v="1.3883539289891247"/>
    <n v="1.3883539289891247"/>
    <n v="79.5"/>
    <n v="1.6035468668300343"/>
    <n v="1.6035468668300343"/>
    <n v="74"/>
    <n v="2.1666732490912537"/>
    <n v="2.1666732490912537"/>
    <n v="6.8"/>
    <n v="0.88337530168828815"/>
    <n v="0.88337530168828815"/>
    <n v="4.0999999999999996"/>
    <n v="0.81234476913273712"/>
    <n v="0.81234476913273712"/>
    <n v="16.7"/>
    <n v="0.37007901345596594"/>
    <n v="0.37007901345596594"/>
    <n v="13.5"/>
    <n v="0.8557183616714551"/>
    <n v="0.8557183616714551"/>
    <n v="31.3"/>
    <n v="0.66085503865828266"/>
    <n v="0.66085503865828266"/>
    <n v="5.3"/>
    <n v="0.72644415936469198"/>
    <n v="0.72644415936469198"/>
    <n v="87.9"/>
    <n v="1.2064688521165583"/>
    <n v="1.2064688521165583"/>
    <n v="7.6"/>
    <n v="0.48101378783426063"/>
    <n v="0.48101378783426063"/>
    <n v="13.2"/>
    <n v="0.73249521432370657"/>
    <n v="0.73249521432370657"/>
    <n v="7.8"/>
    <n v="0.66375692446009915"/>
    <n v="0.66375692446009915"/>
    <n v="1.2736742608525635"/>
    <n v="0.74767251989814321"/>
    <n v="0.77093369468365625"/>
    <n v="0.93076015847812099"/>
    <n v="0.90182089611214233"/>
    <n v="0.79854026356494801"/>
    <n v="0.83689465379551009"/>
    <n v="0.86568724240753059"/>
  </r>
  <r>
    <x v="9"/>
    <n v="13135050109"/>
    <n v="83.1"/>
    <n v="1.2707427564241347"/>
    <n v="1.2707427564241347"/>
    <n v="86.8"/>
    <n v="1.090217551821989"/>
    <n v="1.090217551821989"/>
    <n v="68.8"/>
    <n v="1.0907917676669248"/>
    <n v="1.0907917676669248"/>
    <n v="66.599999999999994"/>
    <n v="1.7733229975758982"/>
    <n v="1.7733229975758982"/>
    <n v="7.2"/>
    <n v="0.74052816457887605"/>
    <n v="0.74052816457887605"/>
    <n v="6.2"/>
    <n v="0.5616210322181886"/>
    <n v="0.5616210322181886"/>
    <n v="19.100000000000001"/>
    <n v="0.2495007714911173"/>
    <n v="0.2495007714911173"/>
    <n v="18.5"/>
    <n v="0.60901489987514013"/>
    <n v="0.60901489987514013"/>
    <n v="26.8"/>
    <n v="1.0750264968110848"/>
    <n v="1.0750264968110848"/>
    <n v="11.5"/>
    <n v="0.20246996023046318"/>
    <n v="0.20246996023046318"/>
    <n v="82.9"/>
    <n v="0.7367258524699134"/>
    <n v="0.7367258524699134"/>
    <n v="6.7"/>
    <n v="0.57358165547942863"/>
    <n v="0.57358165547942863"/>
    <n v="16.5"/>
    <n v="0.49550768100008719"/>
    <n v="0.49550768100008719"/>
    <n v="10.6"/>
    <n v="0.24366667260656036"/>
    <n v="0.24366667260656036"/>
    <n v="0.9681035773967327"/>
    <n v="0.62883711897222938"/>
    <n v="0.51237046538899733"/>
    <n v="0.70310372058598647"/>
    <n v="0.8125160233144777"/>
    <n v="0.77089057742861355"/>
    <n v="0.76463380630449107"/>
    <n v="0.79772985190872725"/>
  </r>
  <r>
    <x v="9"/>
    <n v="13135050205"/>
    <n v="74.3"/>
    <n v="0.42953487571132615"/>
    <n v="0.42953487571132615"/>
    <n v="73.599999999999994"/>
    <n v="-3.4182499208351862E-2"/>
    <n v="-3.4182499208351862E-2"/>
    <n v="60.5"/>
    <n v="0.69304715803572781"/>
    <n v="0.69304715803572781"/>
    <n v="52.8"/>
    <n v="1.0397779339391542"/>
    <n v="1.0397779339391542"/>
    <n v="7.7"/>
    <n v="0.56196924319211095"/>
    <n v="0.56196924319211095"/>
    <n v="11.6"/>
    <n v="-8.3097148419221611E-2"/>
    <n v="-8.3097148419221611E-2"/>
    <n v="15.8"/>
    <n v="0.41529585419278403"/>
    <n v="0.41529585419278403"/>
    <n v="36"/>
    <n v="-0.25444721641196233"/>
    <n v="-0.25444721641196233"/>
    <n v="40.700000000000003"/>
    <n v="-0.20430311837201515"/>
    <n v="-0.20430311837201515"/>
    <n v="10.9"/>
    <n v="0.25317714079184012"/>
    <n v="0.25317714079184012"/>
    <n v="81.3"/>
    <n v="0.58640809258298632"/>
    <n v="0.58640809258298632"/>
    <n v="13"/>
    <n v="-7.4393418036747899E-2"/>
    <n v="-7.4393418036747899E-2"/>
    <n v="22.6"/>
    <n v="5.7439816371578668E-2"/>
    <n v="5.7439816371578668E-2"/>
    <n v="6.1"/>
    <n v="0.91881172022831914"/>
    <n v="0.91881172022831914"/>
    <n v="0.43176363106336135"/>
    <n v="-6.8524397997379125E-2"/>
    <n v="0.37206655278653405"/>
    <n v="0.24510192861750543"/>
    <n v="0.65576744343792881"/>
    <n v="0.60863398623161269"/>
    <n v="0.72542297319950222"/>
    <n v="0.66101240647149007"/>
  </r>
  <r>
    <x v="9"/>
    <n v="13135050208"/>
    <n v="79.5"/>
    <n v="0.92661225976889527"/>
    <n v="0.92661225976889527"/>
    <n v="81.599999999999994"/>
    <n v="0.64727207717367274"/>
    <n v="0.64727207717367274"/>
    <n v="61.3"/>
    <n v="0.73138398787969849"/>
    <n v="0.73138398787969849"/>
    <n v="50.5"/>
    <n v="0.91752042333303041"/>
    <n v="0.91752042333303041"/>
    <n v="6.8"/>
    <n v="0.88337530168828815"/>
    <n v="0.88337530168828815"/>
    <n v="8.5"/>
    <n v="0.28701884416892132"/>
    <n v="0.28701884416892132"/>
    <n v="10.3"/>
    <n v="0.69162099202889527"/>
    <n v="0.69162099202889527"/>
    <n v="23.3"/>
    <n v="0.37217957655067774"/>
    <n v="0.37217957655067774"/>
    <n v="32.4"/>
    <n v="0.55961312666537566"/>
    <n v="0.55961312666537566"/>
    <n v="5.5"/>
    <n v="0.70954176584423301"/>
    <n v="0.70954176584423301"/>
    <n v="89.2"/>
    <n v="1.3286020320246856"/>
    <n v="1.3286020320246856"/>
    <n v="8"/>
    <n v="0.43987251332529698"/>
    <n v="0.43987251332529698"/>
    <n v="27.5"/>
    <n v="-0.29445076341197718"/>
    <n v="-0.29445076341197718"/>
    <n v="9.9"/>
    <n v="0.34868923556994497"/>
    <n v="0.34868923556994497"/>
    <n v="0.72640055514877155"/>
    <n v="0.54711148968676204"/>
    <n v="0.45567825437698756"/>
    <n v="0.5763967664041737"/>
    <n v="0.74187685920178126"/>
    <n v="0.7518753009922059"/>
    <n v="0.74878999423174286"/>
    <n v="0.75990674422957083"/>
  </r>
  <r>
    <x v="9"/>
    <n v="13135050209"/>
    <n v="74.3"/>
    <n v="0.42953487571132615"/>
    <n v="0.42953487571132615"/>
    <n v="73.599999999999994"/>
    <n v="-3.4182499208351862E-2"/>
    <n v="-3.4182499208351862E-2"/>
    <n v="53.4"/>
    <n v="0.35280779317048688"/>
    <n v="0.35280779317048688"/>
    <n v="52.8"/>
    <n v="1.0397779339391542"/>
    <n v="1.0397779339391542"/>
    <n v="8.6"/>
    <n v="0.24056318469593416"/>
    <n v="0.24056318469593416"/>
    <n v="21.1"/>
    <n v="-1.2173235773183695"/>
    <n v="-1.2173235773183695"/>
    <n v="23.6"/>
    <n v="2.3416567807026348E-2"/>
    <n v="2.3416567807026348E-2"/>
    <n v="32.9"/>
    <n v="-0.10149107009824698"/>
    <n v="-0.10149107009824698"/>
    <n v="45.7"/>
    <n v="-0.66449362743068408"/>
    <n v="-0.66449362743068408"/>
    <n v="11.5"/>
    <n v="0.20246996023046318"/>
    <n v="0.20246996023046318"/>
    <n v="81.3"/>
    <n v="0.58640809258298632"/>
    <n v="0.58640809258298632"/>
    <n v="7.4"/>
    <n v="0.50158442508874235"/>
    <n v="0.50158442508874235"/>
    <n v="43"/>
    <n v="-1.4075740259926135"/>
    <n v="-1.4075740259926135"/>
    <n v="17.899999999999999"/>
    <n v="-0.85156862686873713"/>
    <n v="-0.85156862686873713"/>
    <n v="0.11922775411388661"/>
    <n v="-0.18783824576615596"/>
    <n v="-0.29278753379740552"/>
    <n v="-0.12046600848322496"/>
    <n v="0.56442695088798223"/>
    <n v="0.58087297884811617"/>
    <n v="0.53961573415209307"/>
    <n v="0.55188725593580823"/>
  </r>
  <r>
    <x v="9"/>
    <n v="13135050210"/>
    <n v="85.1"/>
    <n v="1.4619263656770458"/>
    <n v="1.4619263656770458"/>
    <n v="88.7"/>
    <n v="1.2520630137127202"/>
    <n v="1.2520630137127202"/>
    <n v="77.400000000000006"/>
    <n v="1.5029126884896113"/>
    <n v="1.5029126884896113"/>
    <n v="61.5"/>
    <n v="1.502230256666667"/>
    <n v="1.502230256666667"/>
    <n v="6.6"/>
    <n v="0.95479887024299426"/>
    <n v="0.95479887024299426"/>
    <n v="14.5"/>
    <n v="-0.42933468987264573"/>
    <n v="-0.42933468987264573"/>
    <n v="21.6"/>
    <n v="0.12389843611106678"/>
    <n v="0.12389843611106678"/>
    <n v="22.8"/>
    <n v="0.39684992273030922"/>
    <n v="0.39684992273030922"/>
    <n v="32.799999999999997"/>
    <n v="0.52279788594068233"/>
    <n v="0.52279788594068233"/>
    <n v="3.4"/>
    <n v="0.88701689780905246"/>
    <n v="0.88701689780905246"/>
    <n v="88.2"/>
    <n v="1.2346534320953566"/>
    <n v="1.2346534320953566"/>
    <n v="10.6"/>
    <n v="0.17245422901703369"/>
    <n v="0.17245422901703369"/>
    <n v="23.3"/>
    <n v="7.169733545356439E-3"/>
    <n v="7.169733545356439E-3"/>
    <n v="3.7"/>
    <n v="1.2788890789599239"/>
    <n v="1.2788890789599239"/>
    <n v="0.90978499157535153"/>
    <n v="0.60222156882668132"/>
    <n v="0.67329161840441765"/>
    <n v="0.72843272626881683"/>
    <n v="0.79547206533520731"/>
    <n v="0.76469788062163213"/>
    <n v="0.8096065540840085"/>
    <n v="0.80529077637048174"/>
  </r>
  <r>
    <x v="9"/>
    <n v="13135050211"/>
    <n v="74.3"/>
    <n v="0.42953487571132615"/>
    <n v="0.42953487571132615"/>
    <n v="73.599999999999994"/>
    <n v="-3.4182499208351862E-2"/>
    <n v="-3.4182499208351862E-2"/>
    <n v="41.9"/>
    <n v="-0.19828413583659338"/>
    <n v="-0.19828413583659338"/>
    <n v="52.7"/>
    <n v="1.0344623899997578"/>
    <n v="1.0344623899997578"/>
    <n v="6.6"/>
    <n v="0.95479887024299426"/>
    <n v="0.95479887024299426"/>
    <n v="22.8"/>
    <n v="-1.42029041196348"/>
    <n v="-1.42029041196348"/>
    <n v="62"/>
    <n v="-1.9058353036305498"/>
    <n v="-1.9058353036305498"/>
    <n v="64.400000000000006"/>
    <n v="-1.655722879415032"/>
    <n v="-1.655722879415032"/>
    <n v="60.7"/>
    <n v="-2.0450651546066907"/>
    <n v="-2.0450651546066907"/>
    <n v="27.8"/>
    <n v="-1.1750751116869449"/>
    <n v="-1.1750751116869449"/>
    <n v="81.3"/>
    <n v="0.58640809258298632"/>
    <n v="0.58640809258298632"/>
    <n v="18.2"/>
    <n v="-0.60922998665327455"/>
    <n v="-0.60922998665327455"/>
    <n v="50.1"/>
    <n v="-1.9174562946585822"/>
    <n v="-1.9174562946585822"/>
    <n v="13.8"/>
    <n v="-0.23643647236891274"/>
    <n v="-0.23643647236891274"/>
    <n v="-0.16282803066927096"/>
    <n v="-1.6252877152362224"/>
    <n v="-0.54417866527444581"/>
    <n v="-0.77743147039331306"/>
    <n v="0.48199444886575754"/>
    <n v="0.24641854558991422"/>
    <n v="0.46935927788098347"/>
    <n v="0.35577745621907908"/>
  </r>
  <r>
    <x v="9"/>
    <n v="13135050212"/>
    <n v="88.5"/>
    <n v="1.7869385014069954"/>
    <n v="1.7869385014069954"/>
    <n v="91.2"/>
    <n v="1.465017568832103"/>
    <n v="1.465017568832103"/>
    <n v="76.5"/>
    <n v="1.4597837549151438"/>
    <n v="1.4597837549151438"/>
    <n v="73.400000000000006"/>
    <n v="2.1347799854548741"/>
    <n v="2.1347799854548741"/>
    <n v="4.4000000000000004"/>
    <n v="1.7404581243447601"/>
    <n v="1.7404581243447601"/>
    <n v="4.9000000000000004"/>
    <n v="0.71683096459386142"/>
    <n v="0.71683096459386142"/>
    <n v="3"/>
    <n v="1.0583798113386429"/>
    <n v="1.0583798113386429"/>
    <n v="4.7"/>
    <n v="1.2899164544329695"/>
    <n v="1.2899164544329695"/>
    <n v="29.8"/>
    <n v="0.79891219137588332"/>
    <n v="0.79891219137588332"/>
    <n v="4.0999999999999996"/>
    <n v="0.82785852048744601"/>
    <n v="0.82785852048744601"/>
    <n v="89.3"/>
    <n v="1.337996892017618"/>
    <n v="1.337996892017618"/>
    <n v="4.2"/>
    <n v="0.83071462116045103"/>
    <n v="0.83071462116045103"/>
    <n v="7.6"/>
    <n v="1.1346558769334849"/>
    <n v="1.1346558769334849"/>
    <n v="5.5"/>
    <n v="1.0088310599112202"/>
    <n v="1.0088310599112202"/>
    <n v="1.4803126729837686"/>
    <n v="0.9722290554320997"/>
    <n v="1.0780496125056935"/>
    <n v="1.1768637803071871"/>
    <n v="0.96221221671196711"/>
    <n v="0.85078831152876455"/>
    <n v="0.92272455528746578"/>
    <n v="0.93915127481821004"/>
  </r>
  <r>
    <x v="9"/>
    <n v="13135050213"/>
    <n v="89.2"/>
    <n v="1.8538527646455145"/>
    <n v="1.8538527646455145"/>
    <n v="91.7"/>
    <n v="1.5076084798559795"/>
    <n v="1.5076084798559795"/>
    <n v="73.2"/>
    <n v="1.3016443318087645"/>
    <n v="1.3016443318087645"/>
    <n v="77.099999999999994"/>
    <n v="2.3314551112125512"/>
    <n v="2.3314551112125512"/>
    <n v="6.7"/>
    <n v="0.91908708596564104"/>
    <n v="0.91908708596564104"/>
    <n v="19"/>
    <n v="-0.96659984040382096"/>
    <n v="-0.96659984040382096"/>
    <n v="9.9"/>
    <n v="0.71171736568970334"/>
    <n v="0.71171736568970334"/>
    <n v="15.5"/>
    <n v="0.75703697695292915"/>
    <n v="0.75703697695292915"/>
    <n v="29.9"/>
    <n v="0.7897083811947101"/>
    <n v="0.7897083811947101"/>
    <n v="2.2000000000000002"/>
    <n v="0.9884312589318065"/>
    <n v="0.9884312589318065"/>
    <n v="89.2"/>
    <n v="1.3286020320246856"/>
    <n v="1.3286020320246856"/>
    <n v="3.9"/>
    <n v="0.86157057704217377"/>
    <n v="0.86157057704217377"/>
    <n v="24.3"/>
    <n v="-6.4644670492103956E-2"/>
    <n v="-6.4644670492103956E-2"/>
    <n v="8.9"/>
    <n v="0.49872146837478026"/>
    <n v="0.49872146837478026"/>
    <n v="1.0941093283963332"/>
    <n v="0.84505887235981525"/>
    <n v="0.65606235173738403"/>
    <n v="0.86507685083117758"/>
    <n v="0.84934196302024167"/>
    <n v="0.82119935385746445"/>
    <n v="0.80479147881439306"/>
    <n v="0.84608021425429514"/>
  </r>
  <r>
    <x v="9"/>
    <n v="13135050214"/>
    <n v="75.8"/>
    <n v="0.57292258265100948"/>
    <n v="0.57292258265100948"/>
    <n v="76"/>
    <n v="0.170253873706256"/>
    <n v="0.170253873706256"/>
    <n v="64.099999999999994"/>
    <n v="0.86556289233359618"/>
    <n v="0.86556289233359618"/>
    <n v="52.5"/>
    <n v="1.0238313021209642"/>
    <n v="1.0238313021209642"/>
    <n v="8.4"/>
    <n v="0.3119867532506399"/>
    <n v="0.3119867532506399"/>
    <n v="15"/>
    <n v="-0.48903081770944296"/>
    <n v="-0.48903081770944296"/>
    <n v="2.5"/>
    <n v="1.083500278414653"/>
    <n v="1.083500278414653"/>
    <n v="21.1"/>
    <n v="0.48072909974105626"/>
    <n v="0.48072909974105626"/>
    <n v="32.4"/>
    <n v="0.55961312666537566"/>
    <n v="0.55961312666537566"/>
    <n v="3.6"/>
    <n v="0.87011450428859349"/>
    <n v="0.87011450428859349"/>
    <n v="82.4"/>
    <n v="0.689751552505249"/>
    <n v="0.689751552505249"/>
    <n v="2.5"/>
    <n v="1.0055650378235463"/>
    <n v="1.0055650378235463"/>
    <n v="22.3"/>
    <n v="7.8984137582816832E-2"/>
    <n v="7.8984137582816832E-2"/>
    <n v="8.9"/>
    <n v="0.49872146837478026"/>
    <n v="0.49872146837478026"/>
    <n v="0.50557526639538231"/>
    <n v="0.63681891023167514"/>
    <n v="0.56825554907159814"/>
    <n v="0.57021657523288516"/>
    <n v="0.67733933845666849"/>
    <n v="0.77274771782120588"/>
    <n v="0.78025204993498509"/>
    <n v="0.75806190439691246"/>
  </r>
  <r>
    <x v="9"/>
    <n v="13135050215"/>
    <n v="78.8"/>
    <n v="0.85969799653037615"/>
    <n v="0.85969799653037615"/>
    <n v="81"/>
    <n v="0.59616298394502143"/>
    <n v="0.59616298394502143"/>
    <n v="54.3"/>
    <n v="0.395936726744954"/>
    <n v="0.395936726744954"/>
    <n v="51.7"/>
    <n v="0.98130695060579087"/>
    <n v="0.98130695060579087"/>
    <n v="8.6999999999999993"/>
    <n v="0.2048514004185813"/>
    <n v="0.2048514004185813"/>
    <n v="25.8"/>
    <n v="-1.7784671789842637"/>
    <n v="-1.7784671789842637"/>
    <n v="19"/>
    <n v="0.25452486490631943"/>
    <n v="0.25452486490631943"/>
    <n v="36.4"/>
    <n v="-0.2741834933556675"/>
    <n v="-0.2741834933556675"/>
    <n v="46.1"/>
    <n v="-0.70130886815537741"/>
    <n v="-0.70130886815537741"/>
    <n v="9.1"/>
    <n v="0.40529868247597112"/>
    <n v="0.40529868247597112"/>
    <n v="84.6"/>
    <n v="0.89643847234977159"/>
    <n v="0.89643847234977159"/>
    <n v="4.5999999999999996"/>
    <n v="0.7895733466514876"/>
    <n v="0.7895733466514876"/>
    <n v="37.4"/>
    <n v="-1.005413363382835"/>
    <n v="-1.005413363382835"/>
    <n v="7.7"/>
    <n v="0.67876014774058258"/>
    <n v="0.67876014774058258"/>
    <n v="0.21628767773811139"/>
    <n v="-0.19006455967835792"/>
    <n v="0.33983965083975165"/>
    <n v="0.1220209229665017"/>
    <n v="0.59279329819258342"/>
    <n v="0.58035497764280441"/>
    <n v="0.71641649825317255"/>
    <n v="0.62427167538804174"/>
  </r>
  <r>
    <x v="9"/>
    <n v="13135050216"/>
    <n v="82.2"/>
    <n v="1.1847101322603255"/>
    <n v="1.1847101322603255"/>
    <n v="86.5"/>
    <n v="1.0646630052076633"/>
    <n v="1.0646630052076633"/>
    <n v="83.2"/>
    <n v="1.7808547048583996"/>
    <n v="1.7808547048583996"/>
    <n v="50.5"/>
    <n v="0.91752042333303041"/>
    <n v="0.91752042333303041"/>
    <n v="7.1"/>
    <n v="0.77623994885622916"/>
    <n v="0.77623994885622916"/>
    <n v="4.0999999999999996"/>
    <n v="0.81234476913273712"/>
    <n v="0.81234476913273712"/>
    <n v="8.1999999999999993"/>
    <n v="0.7971269537481378"/>
    <n v="0.7971269537481378"/>
    <n v="14.6"/>
    <n v="0.80144360007626592"/>
    <n v="0.80144360007626592"/>
    <n v="29.6"/>
    <n v="0.81731981173822998"/>
    <n v="0.81731981173822998"/>
    <n v="2.6"/>
    <n v="0.95462647189088845"/>
    <n v="0.95462647189088845"/>
    <n v="87.2"/>
    <n v="1.1407048321660276"/>
    <n v="1.1407048321660276"/>
    <n v="2.9"/>
    <n v="0.96442376331458279"/>
    <n v="0.96442376331458279"/>
    <n v="23.2"/>
    <n v="1.4351173949102581E-2"/>
    <n v="1.4351173949102581E-2"/>
    <n v="5.5"/>
    <n v="1.0088310599112202"/>
    <n v="1.0088310599112202"/>
    <n v="1.0476371339137891"/>
    <n v="0.85779662790179467"/>
    <n v="0.7820777073352333"/>
    <n v="0.89583715638360573"/>
    <n v="0.83576018426465037"/>
    <n v="0.82416307460122362"/>
    <n v="0.840009078846784"/>
    <n v="0.85526242810093067"/>
  </r>
  <r>
    <x v="9"/>
    <n v="13135050217"/>
    <n v="82.1"/>
    <n v="1.1751509517976793"/>
    <n v="1.1751509517976793"/>
    <n v="86.3"/>
    <n v="1.0476266407981125"/>
    <n v="1.0476266407981125"/>
    <n v="69.400000000000006"/>
    <n v="1.1195443900499034"/>
    <n v="1.1195443900499034"/>
    <n v="50.6"/>
    <n v="0.92283596727242712"/>
    <n v="0.92283596727242712"/>
    <n v="9.1999999999999993"/>
    <n v="2.6292479031816276E-2"/>
    <n v="2.6292479031816276E-2"/>
    <n v="13.1"/>
    <n v="-0.26218553192961336"/>
    <n v="-0.26218553192961336"/>
    <n v="5.5"/>
    <n v="0.93277747595859228"/>
    <n v="0.93277747595859228"/>
    <n v="15.4"/>
    <n v="0.76197104618885547"/>
    <n v="0.76197104618885547"/>
    <n v="37.799999999999997"/>
    <n v="6.2607376882013371E-2"/>
    <n v="6.2607376882013371E-2"/>
    <n v="2.7"/>
    <n v="0.94617527513065902"/>
    <n v="0.94617527513065902"/>
    <n v="87.1"/>
    <n v="1.1313099721730939"/>
    <n v="1.1313099721730939"/>
    <n v="6.2"/>
    <n v="0.62500824861563309"/>
    <n v="0.62500824861563309"/>
    <n v="21.3"/>
    <n v="0.15079854162027723"/>
    <n v="0.15079854162027723"/>
    <n v="5.5"/>
    <n v="1.0088310599112202"/>
    <n v="1.0088310599112202"/>
    <n v="0.7088631961398455"/>
    <n v="0.59025123273384261"/>
    <n v="0.72898695558005611"/>
    <n v="0.67603379481791459"/>
    <n v="0.73675146039785611"/>
    <n v="0.7619127169975386"/>
    <n v="0.82517176912478785"/>
    <n v="0.78964924793711411"/>
  </r>
  <r>
    <x v="9"/>
    <n v="13135050218"/>
    <n v="74.3"/>
    <n v="0.42953487571132615"/>
    <n v="0.42953487571132615"/>
    <n v="73.599999999999994"/>
    <n v="-3.4182499208351862E-2"/>
    <n v="-3.4182499208351862E-2"/>
    <n v="59.8"/>
    <n v="0.65950243192225322"/>
    <n v="0.65950243192225322"/>
    <n v="52.8"/>
    <n v="1.0397779339391542"/>
    <n v="1.0397779339391542"/>
    <n v="5.6"/>
    <n v="1.3119167130165243"/>
    <n v="1.3119167130165243"/>
    <n v="16.899999999999999"/>
    <n v="-0.71587610348927233"/>
    <n v="-0.71587610348927233"/>
    <n v="1.8"/>
    <n v="1.118668932321067"/>
    <n v="1.118668932321067"/>
    <n v="26.8"/>
    <n v="0.19948715329325722"/>
    <n v="0.19948715329325722"/>
    <n v="31.8"/>
    <n v="0.61483598775241577"/>
    <n v="0.61483598775241577"/>
    <n v="24.4"/>
    <n v="-0.88773442183914186"/>
    <n v="-0.88773442183914186"/>
    <n v="81.3"/>
    <n v="0.58640809258298632"/>
    <n v="0.58640809258298632"/>
    <n v="14.7"/>
    <n v="-0.24924383469984307"/>
    <n v="-0.24924383469984307"/>
    <n v="37"/>
    <n v="-0.97668760176785097"/>
    <n v="-0.97668760176785097"/>
    <n v="9.6999999999999993"/>
    <n v="0.37869568213091215"/>
    <n v="0.37869568213091215"/>
    <n v="0.54419175488752858"/>
    <n v="-2.447042693115627E-2"/>
    <n v="-6.5206915438448879E-2"/>
    <n v="0.15150480417264114"/>
    <n v="0.68862523981893731"/>
    <n v="0.6188841176196459"/>
    <n v="0.60321784958053015"/>
    <n v="0.63307286566887744"/>
  </r>
  <r>
    <x v="9"/>
    <n v="13135050219"/>
    <n v="74.3"/>
    <n v="0.42953487571132615"/>
    <n v="0.42953487571132615"/>
    <n v="73.599999999999994"/>
    <n v="-3.4182499208351862E-2"/>
    <n v="-3.4182499208351862E-2"/>
    <n v="60.5"/>
    <n v="0.69304715803572781"/>
    <n v="0.69304715803572781"/>
    <n v="52.8"/>
    <n v="1.0397779339391542"/>
    <n v="1.0397779339391542"/>
    <n v="12.3"/>
    <n v="-1.0807728335661273"/>
    <n v="-1.0807728335661273"/>
    <n v="4"/>
    <n v="0.8242839947000965"/>
    <n v="0.8242839947000965"/>
    <n v="12.9"/>
    <n v="0.56099456323364272"/>
    <n v="0.56099456323364272"/>
    <n v="16.5"/>
    <n v="0.70769628459366618"/>
    <n v="0.70769628459366618"/>
    <n v="22.8"/>
    <n v="1.4431789040580199"/>
    <n v="1.4431789040580199"/>
    <n v="3.2"/>
    <n v="0.90391929132951154"/>
    <n v="0.90391929132951154"/>
    <n v="81.3"/>
    <n v="0.58640809258298632"/>
    <n v="0.58640809258298632"/>
    <n v="8.1"/>
    <n v="0.42958719469805612"/>
    <n v="0.42958719469805612"/>
    <n v="22.6"/>
    <n v="5.7439816371578668E-2"/>
    <n v="5.7439816371578668E-2"/>
    <n v="6.5"/>
    <n v="0.858798827106385"/>
    <n v="0.858798827106385"/>
    <n v="0.34752617040649547"/>
    <n v="1.0182648266603991"/>
    <n v="0.48305848268975149"/>
    <n v="0.61628315991888194"/>
    <n v="0.63114853816965855"/>
    <n v="0.86149955258647026"/>
    <n v="0.75644196588979784"/>
    <n v="0.77181317325378418"/>
  </r>
  <r>
    <x v="9"/>
    <n v="13135050220"/>
    <n v="74.3"/>
    <n v="0.42953487571132615"/>
    <n v="0.42953487571132615"/>
    <n v="73.599999999999994"/>
    <n v="-3.4182499208351862E-2"/>
    <n v="-3.4182499208351862E-2"/>
    <n v="55.5"/>
    <n v="0.45344197151091031"/>
    <n v="0.45344197151091031"/>
    <n v="52.8"/>
    <n v="1.0397779339391542"/>
    <n v="1.0397779339391542"/>
    <n v="11.1"/>
    <n v="-0.65223142223789088"/>
    <n v="-0.65223142223789088"/>
    <n v="20.3"/>
    <n v="-1.121809772779494"/>
    <n v="-1.121809772779494"/>
    <n v="28.5"/>
    <n v="-0.22276400953787262"/>
    <n v="-0.22276400953787262"/>
    <n v="43.6"/>
    <n v="-0.62943647834236116"/>
    <n v="-0.62943647834236116"/>
    <n v="40.4"/>
    <n v="-0.17669168782849462"/>
    <n v="-0.17669168782849462"/>
    <n v="10.7"/>
    <n v="0.2700795343122992"/>
    <n v="0.2700795343122992"/>
    <n v="81.3"/>
    <n v="0.58640809258298632"/>
    <n v="0.58640809258298632"/>
    <n v="6.4"/>
    <n v="0.60443761136115137"/>
    <n v="0.60443761136115137"/>
    <n v="21.2"/>
    <n v="0.15797998202402339"/>
    <n v="0.15797998202402339"/>
    <n v="7.8"/>
    <n v="0.66375692446009915"/>
    <n v="0.66375692446009915"/>
    <n v="-1.5461846086031239E-2"/>
    <n v="-0.17868287728618557"/>
    <n v="0.50314565260706501"/>
    <n v="0.10300030974494941"/>
    <n v="0.52506310394760436"/>
    <n v="0.58300317795512713"/>
    <n v="0.76205574139020749"/>
    <n v="0.61859385993862237"/>
  </r>
  <r>
    <x v="9"/>
    <n v="13135050304"/>
    <n v="72.599999999999994"/>
    <n v="0.26702880784635141"/>
    <n v="0.26702880784635141"/>
    <n v="69.599999999999994"/>
    <n v="-0.37490978739936415"/>
    <n v="-0.37490978739936415"/>
    <n v="26.4"/>
    <n v="-0.94106021406352769"/>
    <n v="-0.94106021406352769"/>
    <n v="37.6"/>
    <n v="0.23181525515085669"/>
    <n v="0.23181525515085669"/>
    <n v="7.5"/>
    <n v="0.63339281174681705"/>
    <n v="0.63339281174681705"/>
    <n v="18"/>
    <n v="-0.8472075847302265"/>
    <n v="-0.8472075847302265"/>
    <n v="50.2"/>
    <n v="-1.3129922806367114"/>
    <n v="-1.3129922806367114"/>
    <n v="57.9"/>
    <n v="-1.3350083790798219"/>
    <n v="-1.3350083790798219"/>
    <n v="53.9"/>
    <n v="-1.4192060622869007"/>
    <n v="-1.4192060622869007"/>
    <n v="28.7"/>
    <n v="-1.2511358825290104"/>
    <n v="-1.2511358825290104"/>
    <n v="75.5"/>
    <n v="4.1506212992878593E-2"/>
    <n v="4.1506212992878593E-2"/>
    <n v="23.5"/>
    <n v="-1.1543518738970422"/>
    <n v="-1.1543518738970422"/>
    <n v="53.6"/>
    <n v="-2.1688067087896936"/>
    <n v="-2.1688067087896936"/>
    <n v="9"/>
    <n v="0.48371824509429678"/>
    <n v="0.48371824509429678"/>
    <n v="-0.33484757029797202"/>
    <n v="-1.335116774631911"/>
    <n v="-0.69948353114989004"/>
    <n v="-0.78981595869325771"/>
    <n v="0.43172070227620774"/>
    <n v="0.31393323709666515"/>
    <n v="0.42595611781737869"/>
    <n v="0.35208058071966558"/>
  </r>
  <r>
    <x v="9"/>
    <n v="13135050306"/>
    <n v="72.599999999999994"/>
    <n v="0.26702880784635141"/>
    <n v="0.26702880784635141"/>
    <n v="69.599999999999994"/>
    <n v="-0.37490978739936415"/>
    <n v="-0.37490978739936415"/>
    <n v="26.2"/>
    <n v="-0.95064442152452033"/>
    <n v="-0.95064442152452033"/>
    <n v="31.3"/>
    <n v="-0.1030640130311352"/>
    <n v="-0.1030640130311352"/>
    <n v="7.1"/>
    <n v="0.77623994885622916"/>
    <n v="0.77623994885622916"/>
    <n v="25.4"/>
    <n v="-1.7307102767148257"/>
    <n v="-1.7307102767148257"/>
    <n v="54.5"/>
    <n v="-1.5290282974903981"/>
    <n v="-1.5290282974903981"/>
    <n v="58.9"/>
    <n v="-1.3843490714390849"/>
    <n v="-1.3843490714390849"/>
    <n v="51.3"/>
    <n v="-1.1799069975763927"/>
    <n v="-1.1799069975763927"/>
    <n v="41.7"/>
    <n v="-2.3497914613588455"/>
    <n v="-2.3497914613588455"/>
    <n v="75.5"/>
    <n v="4.1506212992878593E-2"/>
    <n v="4.1506212992878593E-2"/>
    <n v="51.5"/>
    <n v="-4.0342410895244933"/>
    <n v="-3.1"/>
    <n v="71"/>
    <n v="-3.4183773390415042"/>
    <n v="-3.1"/>
    <n v="10.3"/>
    <n v="0.28867634244801077"/>
    <n v="0.28867634244801077"/>
    <n v="-0.52072686277966618"/>
    <n v="-1.6380158434581078"/>
    <n v="-1.4674543611397777"/>
    <n v="-1.2087323557925174"/>
    <n v="0.37739635943329547"/>
    <n v="0.24345706485525034"/>
    <n v="0.21133076998723843"/>
    <n v="0.22703045937183575"/>
  </r>
  <r>
    <x v="9"/>
    <n v="13135050308"/>
    <n v="72.599999999999994"/>
    <n v="0.26702880784635141"/>
    <n v="0.26702880784635141"/>
    <n v="69.599999999999994"/>
    <n v="-0.37490978739936415"/>
    <n v="-0.37490978739936415"/>
    <n v="77.900000000000006"/>
    <n v="1.526873207142093"/>
    <n v="1.526873207142093"/>
    <n v="46.5"/>
    <n v="0.70489866575716253"/>
    <n v="0.70489866575716253"/>
    <n v="8.3000000000000007"/>
    <n v="0.34769853752799279"/>
    <n v="0.34769853752799279"/>
    <n v="6.9424999999999999"/>
    <n v="0.47297228238054473"/>
    <n v="0.47297228238054473"/>
    <n v="3.4"/>
    <n v="1.0382834376778347"/>
    <n v="1.0382834376778347"/>
    <n v="8"/>
    <n v="1.1270921696474017"/>
    <n v="1.1270921696474017"/>
    <n v="18.100000000000001"/>
    <n v="1.8757579825731685"/>
    <n v="1.8757579825731685"/>
    <n v="2.6753999999999998"/>
    <n v="0.94825426953367542"/>
    <n v="0.94825426953367542"/>
    <n v="75.5"/>
    <n v="4.1506212992878593E-2"/>
    <n v="4.1506212992878593E-2"/>
    <n v="4.5999999999999996"/>
    <n v="0.7895733466514876"/>
    <n v="0.7895733466514876"/>
    <n v="4"/>
    <n v="1.3931877314683423"/>
    <n v="1.3931877314683423"/>
    <n v="9"/>
    <n v="0.48371824509429678"/>
    <n v="0.48371824509429678"/>
    <n v="0.56897787870465921"/>
    <n v="1.3170348072514151"/>
    <n v="0.67699638405175133"/>
    <n v="0.8543363566692751"/>
    <n v="0.69586913379987281"/>
    <n v="0.9310150010633973"/>
    <n v="0.81064192754435016"/>
    <n v="0.84287408504192307"/>
  </r>
  <r>
    <x v="9"/>
    <n v="13135050309"/>
    <n v="73.900000000000006"/>
    <n v="0.39129815386074474"/>
    <n v="0.39129815386074474"/>
    <n v="72.7"/>
    <n v="-0.11084613905132891"/>
    <n v="-0.11084613905132891"/>
    <n v="51.7"/>
    <n v="0.27134202975204913"/>
    <n v="0.27134202975204913"/>
    <n v="50.7"/>
    <n v="0.92815151121182393"/>
    <n v="0.92815151121182393"/>
    <n v="8.8000000000000007"/>
    <n v="0.16913961614122777"/>
    <n v="0.16913961614122777"/>
    <n v="1"/>
    <n v="1.18246076172088"/>
    <n v="1.18246076172088"/>
    <n v="8.3000000000000007"/>
    <n v="0.79210286033293564"/>
    <n v="0.79210286033293564"/>
    <n v="14.8"/>
    <n v="0.79157546160441317"/>
    <n v="0.79157546160441317"/>
    <n v="33.200000000000003"/>
    <n v="0.48598264521598827"/>
    <n v="0.48598264521598827"/>
    <n v="5.7"/>
    <n v="0.69263937232377404"/>
    <n v="0.69263937232377404"/>
    <n v="80.3"/>
    <n v="0.49245949265365735"/>
    <n v="0.49245949265365735"/>
    <n v="2.6"/>
    <n v="0.99527971919630553"/>
    <n v="0.99527971919630553"/>
    <n v="15.2"/>
    <n v="0.58886640624878583"/>
    <n v="0.58886640624878583"/>
    <n v="9.8000000000000007"/>
    <n v="0.36369245885042845"/>
    <n v="0.36369245885042845"/>
    <n v="0.5176641134240475"/>
    <n v="0.65673249304805847"/>
    <n v="0.61007451923729428"/>
    <n v="0.59482370856980016"/>
    <n v="0.68087237681609414"/>
    <n v="0.77738105359853171"/>
    <n v="0.79193922693079488"/>
    <n v="0.76540734379988318"/>
  </r>
  <r>
    <x v="9"/>
    <n v="13135050310"/>
    <n v="72.599999999999994"/>
    <n v="0.26702880784635141"/>
    <n v="0.26702880784635141"/>
    <n v="69.599999999999994"/>
    <n v="-0.37490978739936415"/>
    <n v="-0.37490978739936415"/>
    <n v="45.8"/>
    <n v="-1.1392090347235794E-2"/>
    <n v="-1.1392090347235794E-2"/>
    <n v="46.5"/>
    <n v="0.70489866575716253"/>
    <n v="0.70489866575716253"/>
    <n v="7.7"/>
    <n v="0.56196924319211095"/>
    <n v="0.56196924319211095"/>
    <n v="13.8"/>
    <n v="-0.34576011090112962"/>
    <n v="-0.34576011090112962"/>
    <n v="23.4"/>
    <n v="3.3464754637430531E-2"/>
    <n v="3.3464754637430531E-2"/>
    <n v="17.7"/>
    <n v="0.64848745376255057"/>
    <n v="0.64848745376255057"/>
    <n v="29.3"/>
    <n v="0.84493124228175021"/>
    <n v="0.84493124228175021"/>
    <n v="5.8"/>
    <n v="0.6841881755635445"/>
    <n v="0.6841881755635445"/>
    <n v="75.5"/>
    <n v="4.1506212992878593E-2"/>
    <n v="4.1506212992878593E-2"/>
    <n v="4.5"/>
    <n v="0.7998586652787284"/>
    <n v="0.7998586652787284"/>
    <n v="14.4"/>
    <n v="0.64631792947875399"/>
    <n v="0.64631792947875399"/>
    <n v="5.8"/>
    <n v="0.96382139006976975"/>
    <n v="0.96382139006976975"/>
    <n v="0.11932849754076082"/>
    <n v="0.72586895720261513"/>
    <n v="0.61287604945503271"/>
    <n v="0.48602450139946951"/>
    <n v="0.56445639376129864"/>
    <n v="0.7934671821389756"/>
    <n v="0.79272217255054789"/>
    <n v="0.73292985150450807"/>
  </r>
  <r>
    <x v="9"/>
    <n v="13135050311"/>
    <n v="72.599999999999994"/>
    <n v="0.26702880784635141"/>
    <n v="0.26702880784635141"/>
    <n v="69.599999999999994"/>
    <n v="-0.37490978739936415"/>
    <n v="-0.37490978739936415"/>
    <n v="33.4"/>
    <n v="-0.60561295292878314"/>
    <n v="-0.60561295292878314"/>
    <n v="31.3"/>
    <n v="-0.1030640130311352"/>
    <n v="-0.1030640130311352"/>
    <n v="8.9"/>
    <n v="0.13342783186387491"/>
    <n v="0.13342783186387491"/>
    <n v="1.5"/>
    <n v="1.1227646338840829"/>
    <n v="1.1227646338840829"/>
    <n v="9.6"/>
    <n v="0.72678964593530948"/>
    <n v="0.72678964593530948"/>
    <n v="4.7"/>
    <n v="1.2899164544329695"/>
    <n v="1.2899164544329695"/>
    <n v="29.7"/>
    <n v="0.80811600155705687"/>
    <n v="0.80811600155705687"/>
    <n v="2.8"/>
    <n v="0.93772407837042937"/>
    <n v="0.93772407837042937"/>
    <n v="75.5"/>
    <n v="4.1506212992878593E-2"/>
    <n v="4.1506212992878593E-2"/>
    <n v="5"/>
    <n v="0.74843207214252394"/>
    <n v="0.74843207214252394"/>
    <n v="12.4"/>
    <n v="0.78994673755367484"/>
    <n v="0.78994673755367484"/>
    <n v="4.3"/>
    <n v="1.1888697392770227"/>
    <n v="1.1888697392770227"/>
    <n v="0.16663202373861946"/>
    <n v="1.0119188447868186"/>
    <n v="0.69218869049152498"/>
    <n v="0.62357985300565433"/>
    <n v="0.57828113421808847"/>
    <n v="0.86002301945186377"/>
    <n v="0.81488773210703325"/>
    <n v="0.77399129844118908"/>
  </r>
  <r>
    <x v="9"/>
    <n v="13135050313"/>
    <n v="72.8"/>
    <n v="0.28614716877164281"/>
    <n v="0.28614716877164281"/>
    <n v="70.099999999999994"/>
    <n v="-0.33231887637548763"/>
    <n v="-0.33231887637548763"/>
    <n v="34.799999999999997"/>
    <n v="-0.5385235007018343"/>
    <n v="-0.5385235007018343"/>
    <n v="34"/>
    <n v="4.0455673332575548E-2"/>
    <n v="4.0455673332575548E-2"/>
    <n v="7.7"/>
    <n v="0.56196924319211095"/>
    <n v="0.56196924319211095"/>
    <n v="9"/>
    <n v="0.22732271633212406"/>
    <n v="0.22732271633212406"/>
    <n v="22.5"/>
    <n v="7.8681595374248653E-2"/>
    <n v="7.8681595374248653E-2"/>
    <n v="37.700000000000003"/>
    <n v="-0.33832639342270959"/>
    <n v="-0.33832639342270959"/>
    <n v="37.200000000000003"/>
    <n v="0.11783023796905312"/>
    <n v="0.11783023796905312"/>
    <n v="23.9"/>
    <n v="-0.84547843803799438"/>
    <n v="-0.84547843803799438"/>
    <n v="76.3"/>
    <n v="0.11666509293634149"/>
    <n v="0.11666509293634149"/>
    <n v="24"/>
    <n v="-1.2057784670332465"/>
    <n v="-1.2057784670332465"/>
    <n v="36.799999999999997"/>
    <n v="-0.9623247209603587"/>
    <n v="-0.9623247209603587"/>
    <n v="8"/>
    <n v="0.63375047789913208"/>
    <n v="0.63375047789913208"/>
    <n v="4.6247717132197164E-2"/>
    <n v="-0.35532486449721695"/>
    <n v="-0.35442190428953285"/>
    <n v="-0.22116635055151757"/>
    <n v="0.54309809549613075"/>
    <n v="0.54190351012190019"/>
    <n v="0.52239073329452312"/>
    <n v="0.52182734402354136"/>
  </r>
  <r>
    <x v="9"/>
    <n v="13135050314"/>
    <n v="73.5"/>
    <n v="0.35306143201016199"/>
    <n v="0.35306143201016199"/>
    <n v="71.599999999999994"/>
    <n v="-0.20454614330385801"/>
    <n v="-0.20454614330385801"/>
    <n v="40.299999999999997"/>
    <n v="-0.27495779552453509"/>
    <n v="-0.27495779552453509"/>
    <n v="42.5"/>
    <n v="0.49227690818129471"/>
    <n v="0.49227690818129471"/>
    <n v="8"/>
    <n v="0.45483389036005206"/>
    <n v="0.45483389036005206"/>
    <n v="23.5"/>
    <n v="-1.5038649909349961"/>
    <n v="-1.5038649909349961"/>
    <n v="27"/>
    <n v="-0.14740260830984231"/>
    <n v="-0.14740260830984231"/>
    <n v="35.799999999999997"/>
    <n v="-0.24457907794010961"/>
    <n v="-0.24457907794010961"/>
    <n v="32.200000000000003"/>
    <n v="0.57802074702772199"/>
    <n v="0.57802074702772199"/>
    <n v="26.2"/>
    <n v="-1.0398559635232729"/>
    <n v="-1.0398559635232729"/>
    <n v="78.8"/>
    <n v="0.35153659275966387"/>
    <n v="0.35153659275966387"/>
    <n v="12.7"/>
    <n v="-4.3537462155025124E-2"/>
    <n v="-4.3537462155025124E-2"/>
    <n v="42.4"/>
    <n v="-1.3644853835701372"/>
    <n v="-1.3644853835701372"/>
    <n v="10.4"/>
    <n v="0.27367311916752729"/>
    <n v="0.27367311916752729"/>
    <n v="-0.11865704393167469"/>
    <n v="-0.23547143147855351"/>
    <n v="-0.19570328344949278"/>
    <n v="-0.18327725295324035"/>
    <n v="0.49490368579691935"/>
    <n v="0.56979006395609166"/>
    <n v="0.56674793785835054"/>
    <n v="0.53313756316328464"/>
  </r>
  <r>
    <x v="9"/>
    <n v="13135050315"/>
    <n v="72.599999999999994"/>
    <n v="0.26702880784635141"/>
    <n v="0.26702880784635141"/>
    <n v="69.599999999999994"/>
    <n v="-0.37490978739936415"/>
    <n v="-0.37490978739936415"/>
    <n v="42.1"/>
    <n v="-0.18869992837560054"/>
    <n v="-0.18869992837560054"/>
    <n v="46.5"/>
    <n v="0.70489866575716253"/>
    <n v="0.70489866575716253"/>
    <n v="7.6"/>
    <n v="0.59768102746946417"/>
    <n v="0.59768102746946417"/>
    <n v="16.3"/>
    <n v="-0.64424075008511594"/>
    <n v="-0.64424075008511594"/>
    <n v="41.4"/>
    <n v="-0.87087206009893336"/>
    <n v="-0.87087206009893336"/>
    <n v="39.6"/>
    <n v="-0.43207370890530922"/>
    <n v="-0.43207370890530922"/>
    <n v="40"/>
    <n v="-0.13987644710380123"/>
    <n v="-0.13987644710380123"/>
    <n v="16.399999999999999"/>
    <n v="-0.21163868102078209"/>
    <n v="-0.21163868102078209"/>
    <n v="75.5"/>
    <n v="4.1506212992878593E-2"/>
    <n v="4.1506212992878593E-2"/>
    <n v="11.3"/>
    <n v="0.1004569986263473"/>
    <n v="0.1004569986263473"/>
    <n v="34.299999999999997"/>
    <n v="-0.78278871086670776"/>
    <n v="-0.78278871086670776"/>
    <n v="15.5"/>
    <n v="-0.49149126813713262"/>
    <n v="-0.49149126813713262"/>
    <n v="-7.2730574983719404E-2"/>
    <n v="-0.26119627900996417"/>
    <n v="-0.2830791918461536"/>
    <n v="-0.20566868194661239"/>
    <n v="0.5083259729779338"/>
    <n v="0.56380460882566297"/>
    <n v="0.54232893130330373"/>
    <n v="0.52645353042510312"/>
  </r>
  <r>
    <x v="9"/>
    <n v="13135050317"/>
    <n v="72.599999999999994"/>
    <n v="0.26702880784635141"/>
    <n v="0.26702880784635141"/>
    <n v="69.599999999999994"/>
    <n v="-0.37490978739936415"/>
    <n v="-0.37490978739936415"/>
    <n v="45.8"/>
    <n v="-1.1392090347235794E-2"/>
    <n v="-1.1392090347235794E-2"/>
    <n v="46.5"/>
    <n v="0.70489866575716253"/>
    <n v="0.70489866575716253"/>
    <n v="9"/>
    <n v="9.7716047586522026E-2"/>
    <n v="9.7716047586522026E-2"/>
    <n v="36.5"/>
    <n v="-3.0559643146917246"/>
    <n v="-3.0559643146917246"/>
    <n v="19.7"/>
    <n v="0.21935621099990529"/>
    <n v="0.21935621099990529"/>
    <n v="37.299999999999997"/>
    <n v="-0.31859011647900409"/>
    <n v="-0.31859011647900409"/>
    <n v="33.799999999999997"/>
    <n v="0.4307597841289485"/>
    <n v="0.4307597841289485"/>
    <n v="23.2"/>
    <n v="-0.78632006071638794"/>
    <n v="-0.78632006071638794"/>
    <n v="75.5"/>
    <n v="4.1506212992878593E-2"/>
    <n v="4.1506212992878593E-2"/>
    <n v="20.8"/>
    <n v="-0.87664827096153797"/>
    <n v="-0.87664827096153797"/>
    <n v="52.3"/>
    <n v="-2.0754479835409949"/>
    <n v="-2.0754479835409949"/>
    <n v="11.6"/>
    <n v="9.3634439801725061E-2"/>
    <n v="9.3634439801725061E-2"/>
    <n v="-0.30760949432119761"/>
    <n v="-0.2247167976888145"/>
    <n v="-0.70423890042698234"/>
    <n v="-0.41218839747899816"/>
    <n v="0.43968119404475325"/>
    <n v="0.57229236753297685"/>
    <n v="0.4246271314219317"/>
    <n v="0.46480563202134362"/>
  </r>
  <r>
    <x v="9"/>
    <n v="13135050318"/>
    <n v="72.599999999999994"/>
    <n v="0.26702880784635141"/>
    <n v="0.26702880784635141"/>
    <n v="69.599999999999994"/>
    <n v="-0.37490978739936415"/>
    <n v="-0.37490978739936415"/>
    <n v="45.8"/>
    <n v="-1.1392090347235794E-2"/>
    <n v="-1.1392090347235794E-2"/>
    <n v="46.5"/>
    <n v="0.70489866575716253"/>
    <n v="0.70489866575716253"/>
    <n v="9.4"/>
    <n v="-4.5131089522890112E-2"/>
    <n v="-4.5131089522890112E-2"/>
    <n v="47.9"/>
    <n v="-4.4170360293707018"/>
    <n v="-3.1"/>
    <n v="38.200000000000003"/>
    <n v="-0.71010107081246887"/>
    <n v="-0.71010107081246887"/>
    <n v="50.4"/>
    <n v="-0.96495318638534944"/>
    <n v="-0.96495318638534944"/>
    <n v="42.2"/>
    <n v="-0.34236027108961581"/>
    <n v="-0.34236027108961581"/>
    <n v="21.3"/>
    <n v="-0.62574732227202767"/>
    <n v="-0.62574732227202767"/>
    <n v="75.5"/>
    <n v="4.1506212992878593E-2"/>
    <n v="4.1506212992878593E-2"/>
    <n v="19.2"/>
    <n v="-0.71208317292568346"/>
    <n v="-0.71208317292568346"/>
    <n v="37.1"/>
    <n v="-0.9838690421715971"/>
    <n v="-0.9838690421715971"/>
    <n v="8.8000000000000007"/>
    <n v="0.51372469165526369"/>
    <n v="0.51372469165526369"/>
    <n v="-0.46708665206834926"/>
    <n v="-0.64435359324899766"/>
    <n v="-0.28518032761228462"/>
    <n v="-0.46554019097654381"/>
    <n v="0.39307303410718153"/>
    <n v="0.47465457948251372"/>
    <n v="0.54174172541340004"/>
    <n v="0.44887966613127694"/>
  </r>
  <r>
    <x v="9"/>
    <n v="13135050319"/>
    <n v="72.599999999999994"/>
    <n v="0.26702880784635141"/>
    <n v="0.26702880784635141"/>
    <n v="69.599999999999994"/>
    <n v="-0.37490978739936415"/>
    <n v="-0.37490978739936415"/>
    <n v="33.6"/>
    <n v="-0.59602874546779028"/>
    <n v="-0.59602874546779028"/>
    <n v="31.3"/>
    <n v="-0.1030640130311352"/>
    <n v="-0.1030640130311352"/>
    <n v="9.4"/>
    <n v="-4.5131089522890112E-2"/>
    <n v="-4.5131089522890112E-2"/>
    <n v="22.5"/>
    <n v="-1.3844727352614017"/>
    <n v="-1.3844727352614017"/>
    <n v="44.7"/>
    <n v="-1.0366671428006002"/>
    <n v="-1.0366671428006002"/>
    <n v="57.5"/>
    <n v="-1.3152721021361169"/>
    <n v="-1.3152721021361169"/>
    <n v="46.3"/>
    <n v="-0.71971648851772385"/>
    <n v="-0.71971648851772385"/>
    <n v="36"/>
    <n v="-1.8680732460257636"/>
    <n v="-1.8680732460257636"/>
    <n v="75.5"/>
    <n v="4.1506212992878593E-2"/>
    <n v="4.1506212992878593E-2"/>
    <n v="39.200000000000003"/>
    <n v="-2.7691468983738634"/>
    <n v="-2.7691468983738634"/>
    <n v="48.8"/>
    <n v="-1.8240975694098835"/>
    <n v="-1.8240975694098835"/>
    <n v="8.1999999999999993"/>
    <n v="0.60374403133816512"/>
    <n v="0.60374403133816512"/>
    <n v="-0.46760638651954717"/>
    <n v="-1.3010206122265349"/>
    <n v="-0.98699855586317586"/>
    <n v="-0.91854185153641932"/>
    <n v="0.39292113858327893"/>
    <n v="0.32186646390969104"/>
    <n v="0.34560409170423473"/>
    <n v="0.3136548026118896"/>
  </r>
  <r>
    <x v="9"/>
    <n v="13135050320"/>
    <n v="72.599999999999994"/>
    <n v="0.26702880784635141"/>
    <n v="0.26702880784635141"/>
    <n v="69.599999999999994"/>
    <n v="-0.37490978739936415"/>
    <n v="-0.37490978739936415"/>
    <n v="34.6"/>
    <n v="-0.54810770816282683"/>
    <n v="-0.54810770816282683"/>
    <n v="31.3"/>
    <n v="-0.1030640130311352"/>
    <n v="-0.1030640130311352"/>
    <n v="8.9"/>
    <n v="0.13342783186387491"/>
    <n v="0.13342783186387491"/>
    <n v="29.8"/>
    <n v="-2.2560362016786417"/>
    <n v="-2.2560362016786417"/>
    <n v="64.3"/>
    <n v="-2.0213894521801961"/>
    <n v="-2.0213894521801961"/>
    <n v="58.4"/>
    <n v="-1.3596787252594535"/>
    <n v="-1.3596787252594535"/>
    <n v="58"/>
    <n v="-1.7965622797150094"/>
    <n v="-1.7965622797150094"/>
    <n v="45.1"/>
    <n v="-2.6371321512066483"/>
    <n v="-2.6371321512066483"/>
    <n v="75.5"/>
    <n v="4.1506212992878593E-2"/>
    <n v="4.1506212992878593E-2"/>
    <n v="35.700000000000003"/>
    <n v="-2.4091607464204321"/>
    <n v="-2.4091607464204321"/>
    <n v="58.6"/>
    <n v="-2.5278787289769959"/>
    <n v="-2.5278787289769959"/>
    <n v="18.8"/>
    <n v="-0.98659763639308917"/>
    <n v="-0.98659763639308917"/>
    <n v="-0.70043578896313385"/>
    <n v="-1.9311243853937039"/>
    <n v="-1.4705327246994098"/>
    <n v="-1.3673642996854156"/>
    <n v="0.32487534330728585"/>
    <n v="0.1752588753826505"/>
    <n v="0.21047045755878024"/>
    <n v="0.17967746968031786"/>
  </r>
  <r>
    <x v="9"/>
    <n v="13135050321"/>
    <n v="72.599999999999994"/>
    <n v="0.26702880784635141"/>
    <n v="0.26702880784635141"/>
    <n v="69.599999999999994"/>
    <n v="-0.37490978739936415"/>
    <n v="-0.37490978739936415"/>
    <n v="56.3"/>
    <n v="0.491778801354881"/>
    <n v="0.491778801354881"/>
    <n v="46.5"/>
    <n v="0.70489866575716253"/>
    <n v="0.70489866575716253"/>
    <n v="5.2"/>
    <n v="1.4547638501259361"/>
    <n v="1.4547638501259361"/>
    <n v="0.5"/>
    <n v="1.2421568895576773"/>
    <n v="1.2421568895576773"/>
    <n v="2.6"/>
    <n v="1.0784761849994509"/>
    <n v="1.0784761849994509"/>
    <n v="6.5"/>
    <n v="1.2011032081862962"/>
    <n v="1.2011032081862962"/>
    <n v="33.1"/>
    <n v="0.49518645539716177"/>
    <n v="0.49518645539716177"/>
    <n v="5.7168000000000001"/>
    <n v="0.69121957126805555"/>
    <n v="0.69121957126805555"/>
    <n v="75.5"/>
    <n v="4.1506212992878593E-2"/>
    <n v="4.1506212992878593E-2"/>
    <n v="2"/>
    <n v="1.0569916309597509"/>
    <n v="1.0569916309597509"/>
    <n v="3.9"/>
    <n v="1.4003691718720883"/>
    <n v="1.4003691718720883"/>
    <n v="8.4"/>
    <n v="0.57373758477719794"/>
    <n v="0.57373758477719794"/>
    <n v="0.69488477317744213"/>
    <n v="0.79583641161717134"/>
    <n v="0.76815115015047897"/>
    <n v="0.75295744498169748"/>
    <n v="0.73266618209022738"/>
    <n v="0.80974665895520515"/>
    <n v="0.83611701411837025"/>
    <n v="0.81261161430450146"/>
  </r>
  <r>
    <x v="9"/>
    <n v="13135050322"/>
    <n v="72.599999999999994"/>
    <n v="0.26702880784635141"/>
    <n v="0.26702880784635141"/>
    <n v="69.599999999999994"/>
    <n v="-0.37490978739936415"/>
    <n v="-0.37490978739936415"/>
    <n v="81.3"/>
    <n v="1.6898047339789686"/>
    <n v="1.6898047339789686"/>
    <n v="46.5"/>
    <n v="0.70489866575716253"/>
    <n v="0.70489866575716253"/>
    <n v="10.1"/>
    <n v="-0.2951135794643609"/>
    <n v="-0.2951135794643609"/>
    <n v="4.0999999999999996"/>
    <n v="0.81234476913273712"/>
    <n v="0.81234476913273712"/>
    <n v="0.7"/>
    <n v="1.1739339598882894"/>
    <n v="1.1739339598882894"/>
    <n v="1.3"/>
    <n v="1.4576748084544637"/>
    <n v="1.4576748084544637"/>
    <n v="19.899999999999999"/>
    <n v="1.7100893993120481"/>
    <n v="1.7100893993120481"/>
    <n v="2.7961"/>
    <n v="0.93805367504407844"/>
    <n v="0.93805367504407844"/>
    <n v="75.5"/>
    <n v="4.1506212992878593E-2"/>
    <n v="4.1506212992878593E-2"/>
    <n v="1.5"/>
    <n v="1.1084182240959553"/>
    <n v="1.1084182240959553"/>
    <n v="5.5"/>
    <n v="1.2854661254121516"/>
    <n v="1.2854661254121516"/>
    <n v="6.1"/>
    <n v="0.91881172022831914"/>
    <n v="0.91881172022831914"/>
    <n v="0.56828393853425485"/>
    <n v="1.3686059609368633"/>
    <n v="0.83855057068232608"/>
    <n v="0.9251468233844814"/>
    <n v="0.69566632560523101"/>
    <n v="0.94301417136097776"/>
    <n v="0.85579158967339108"/>
    <n v="0.86401161395401038"/>
  </r>
  <r>
    <x v="9"/>
    <n v="13135050410"/>
    <n v="65.099999999999994"/>
    <n v="-0.44990972685206526"/>
    <n v="-0.44990972685206526"/>
    <n v="55.3"/>
    <n v="-1.593009842682233"/>
    <n v="-1.593009842682233"/>
    <n v="38.200000000000003"/>
    <n v="-0.37559197386495813"/>
    <n v="-0.37559197386495813"/>
    <n v="28.3"/>
    <n v="-0.26253033121303609"/>
    <n v="-0.26253033121303609"/>
    <n v="6.5"/>
    <n v="0.99051065452034714"/>
    <n v="0.99051065452034714"/>
    <n v="16.5"/>
    <n v="-0.6681192012198347"/>
    <n v="-0.6681192012198347"/>
    <n v="43.3"/>
    <n v="-0.9663298349877717"/>
    <n v="-0.9663298349877717"/>
    <n v="49.2"/>
    <n v="-0.90574435555423405"/>
    <n v="-0.90574435555423405"/>
    <n v="44.9"/>
    <n v="-0.59086314598129663"/>
    <n v="-0.59086314598129663"/>
    <n v="26.9"/>
    <n v="-1.0990143408448794"/>
    <n v="-1.0990143408448794"/>
    <n v="65.2"/>
    <n v="-0.92616436627920939"/>
    <n v="-0.92616436627920939"/>
    <n v="27.8"/>
    <n v="-1.5966205748684008"/>
    <n v="-1.5966205748684008"/>
    <n v="38.700000000000003"/>
    <n v="-1.098772088631534"/>
    <n v="-1.098772088631534"/>
    <n v="20.2"/>
    <n v="-1.1966427623198583"/>
    <n v="-1.1966427623198583"/>
    <n v="-0.47499717947136455"/>
    <n v="-0.86520728079347009"/>
    <n v="-1.2045499480247506"/>
    <n v="-0.84825146942986185"/>
    <n v="0.39076113482581337"/>
    <n v="0.42326808105631025"/>
    <n v="0.28480485117289306"/>
    <n v="0.33463708182768176"/>
  </r>
  <r>
    <x v="9"/>
    <n v="13135050415"/>
    <n v="68.5"/>
    <n v="-0.12489759112211582"/>
    <n v="-0.12489759112211582"/>
    <n v="74.099999999999994"/>
    <n v="8.4084118155246749E-3"/>
    <n v="8.4084118155246749E-3"/>
    <n v="47.4"/>
    <n v="6.5281569340705878E-2"/>
    <n v="6.5281569340705878E-2"/>
    <n v="37.5"/>
    <n v="0.2264997112114599"/>
    <n v="0.2264997112114599"/>
    <n v="6.8"/>
    <n v="0.88337530168828815"/>
    <n v="0.88337530168828815"/>
    <n v="11.7"/>
    <n v="-9.5036373986581019E-2"/>
    <n v="-9.5036373986581019E-2"/>
    <n v="6.5"/>
    <n v="0.88253654180657204"/>
    <n v="0.88253654180657204"/>
    <n v="9.3000000000000007"/>
    <n v="1.0629492695803597"/>
    <n v="1.0629492695803597"/>
    <n v="24"/>
    <n v="1.3327331818839394"/>
    <n v="1.3327331818839394"/>
    <n v="9"/>
    <n v="0.4137498792362006"/>
    <n v="0.4137498792362006"/>
    <n v="80.599999999999994"/>
    <n v="0.52064407263245571"/>
    <n v="0.52064407263245571"/>
    <n v="5.0999999999999996"/>
    <n v="0.73814675351528303"/>
    <n v="0.73814675351528303"/>
    <n v="14.8"/>
    <n v="0.6175921678637698"/>
    <n v="0.6175921678637698"/>
    <n v="12.5"/>
    <n v="-4.1394569722626756E-2"/>
    <n v="-4.1394569722626756E-2"/>
    <n v="0.26373822439340772"/>
    <n v="0.93647744356683316"/>
    <n v="0.45874710607222047"/>
    <n v="0.55298759134415387"/>
    <n v="0.6066610062636143"/>
    <n v="0.84246990775984931"/>
    <n v="0.74964764837276954"/>
    <n v="0.75291890560072272"/>
  </r>
  <r>
    <x v="9"/>
    <n v="13135050416"/>
    <n v="68.5"/>
    <n v="-0.12489759112211582"/>
    <n v="-0.12489759112211582"/>
    <n v="74.099999999999994"/>
    <n v="8.4084118155246749E-3"/>
    <n v="8.4084118155246749E-3"/>
    <n v="43.3"/>
    <n v="-0.13119468360964456"/>
    <n v="-0.13119468360964456"/>
    <n v="37.5"/>
    <n v="0.2264997112114599"/>
    <n v="0.2264997112114599"/>
    <n v="6.8"/>
    <n v="0.88337530168828815"/>
    <n v="0.88337530168828815"/>
    <n v="11.8"/>
    <n v="-0.10697559955394065"/>
    <n v="-0.10697559955394065"/>
    <n v="20.6"/>
    <n v="0.17413937026308698"/>
    <n v="0.17413937026308698"/>
    <n v="26.6"/>
    <n v="0.20935529176510978"/>
    <n v="0.20935529176510978"/>
    <n v="35.200000000000003"/>
    <n v="0.30190644159252067"/>
    <n v="0.30190644159252067"/>
    <n v="29.8"/>
    <n v="-1.344099046891535"/>
    <n v="-1.344099046891535"/>
    <n v="80.599999999999994"/>
    <n v="0.52064407263245571"/>
    <n v="0.52064407263245571"/>
    <n v="8"/>
    <n v="0.43987251332529698"/>
    <n v="0.43987251332529698"/>
    <n v="22.9"/>
    <n v="3.5895495160340754E-2"/>
    <n v="3.5895495160340754E-2"/>
    <n v="21.7"/>
    <n v="-1.4216911115271114"/>
    <n v="-1.4216911115271114"/>
    <n v="0.13276498867037981"/>
    <n v="-0.27761243784463485"/>
    <n v="-0.10631975760225448"/>
    <n v="-8.3722402258836495E-2"/>
    <n v="0.56838328922655368"/>
    <n v="0.55998502614401879"/>
    <n v="0.59172801467389891"/>
    <n v="0.56285553611995187"/>
  </r>
  <r>
    <x v="9"/>
    <n v="13135050417"/>
    <n v="63.2"/>
    <n v="-0.63153415564232995"/>
    <n v="-0.63153415564232995"/>
    <n v="52"/>
    <n v="-1.8741098554398179"/>
    <n v="-1.8741098554398179"/>
    <n v="28.6"/>
    <n v="-0.83563393199260783"/>
    <n v="-0.83563393199260783"/>
    <n v="34.1"/>
    <n v="4.5771217271972316E-2"/>
    <n v="4.5771217271972316E-2"/>
    <n v="5.9"/>
    <n v="1.204781360184465"/>
    <n v="1.204781360184465"/>
    <n v="32.200000000000003"/>
    <n v="-2.5425776152952686"/>
    <n v="-2.5425776152952686"/>
    <n v="52"/>
    <n v="-1.4034259621103478"/>
    <n v="-1.4034259621103478"/>
    <n v="74.400000000000006"/>
    <n v="-2.149129803007662"/>
    <n v="-2.149129803007662"/>
    <n v="66"/>
    <n v="-2.5328670942088798"/>
    <n v="-2.5328670942088798"/>
    <n v="52.1"/>
    <n v="-3.2287159244227128"/>
    <n v="-3.1"/>
    <n v="62.8"/>
    <n v="-1.1516410061095994"/>
    <n v="-1.1516410061095994"/>
    <n v="51.2"/>
    <n v="-4.0033851336427713"/>
    <n v="-3.1"/>
    <n v="68.400000000000006"/>
    <n v="-3.2316598885441077"/>
    <n v="-3.1"/>
    <n v="10"/>
    <n v="0.33368601228946149"/>
    <n v="0.33368601228946149"/>
    <n v="-0.8623898490034192"/>
    <n v="-2.5939989657388476"/>
    <n v="-1.7544887484550344"/>
    <n v="-1.7369591877324337"/>
    <n v="0.27754329375530834"/>
    <n v="2.1026433269512129E-2"/>
    <n v="0.1311130679456656"/>
    <n v="6.9350239904047858E-2"/>
  </r>
  <r>
    <x v="9"/>
    <n v="13135050418"/>
    <n v="63.2"/>
    <n v="-0.63153415564232995"/>
    <n v="-0.63153415564232995"/>
    <n v="52"/>
    <n v="-1.8741098554398179"/>
    <n v="-1.8741098554398179"/>
    <n v="28.3"/>
    <n v="-0.8500102431840969"/>
    <n v="-0.8500102431840969"/>
    <n v="34.1"/>
    <n v="4.5771217271972316E-2"/>
    <n v="4.5771217271972316E-2"/>
    <n v="6.6"/>
    <n v="0.95479887024299426"/>
    <n v="0.95479887024299426"/>
    <n v="20.6"/>
    <n v="-1.1576274494815724"/>
    <n v="-1.1576274494815724"/>
    <n v="45.5"/>
    <n v="-1.0768598901222162"/>
    <n v="-1.0768598901222162"/>
    <n v="71.2"/>
    <n v="-1.9912395874580202"/>
    <n v="-1.9912395874580202"/>
    <n v="49.7"/>
    <n v="-1.0326460346776192"/>
    <n v="-1.0326460346776192"/>
    <n v="39.1"/>
    <n v="-2.1300603455928782"/>
    <n v="-2.1300603455928782"/>
    <n v="62.8"/>
    <n v="-1.1516410061095994"/>
    <n v="-1.1516410061095994"/>
    <n v="39.4"/>
    <n v="-2.7897175356283448"/>
    <n v="-2.7897175356283448"/>
    <n v="69.5"/>
    <n v="-3.3106557329853139"/>
    <n v="-3.1"/>
    <n v="13.7"/>
    <n v="-0.22143324908842901"/>
    <n v="-0.22143324908842901"/>
    <n v="-0.65565307233643821"/>
    <n v="-1.7179819892428394"/>
    <n v="-1.8156979477065933"/>
    <n v="-1.3964443364286236"/>
    <n v="0.33796336198319721"/>
    <n v="0.22485117119685619"/>
    <n v="0.11400688999364213"/>
    <n v="0.17099683041979286"/>
  </r>
  <r>
    <x v="9"/>
    <n v="13135050419"/>
    <n v="63.2"/>
    <n v="-0.63153415564232995"/>
    <n v="-0.63153415564232995"/>
    <n v="52"/>
    <n v="-1.8741098554398179"/>
    <n v="-1.8741098554398179"/>
    <n v="35.4"/>
    <n v="-0.50977087831885615"/>
    <n v="-0.50977087831885615"/>
    <n v="33.700000000000003"/>
    <n v="2.4509041514385609E-2"/>
    <n v="2.4509041514385609E-2"/>
    <n v="8.5"/>
    <n v="0.27627496897328702"/>
    <n v="0.27627496897328702"/>
    <n v="23.5"/>
    <n v="-1.5038649909349961"/>
    <n v="-1.5038649909349961"/>
    <n v="39.299999999999997"/>
    <n v="-0.76536609837969083"/>
    <n v="-0.76536609837969083"/>
    <n v="62.6"/>
    <n v="-1.5669096331683583"/>
    <n v="-1.5669096331683583"/>
    <n v="48.1"/>
    <n v="-0.88538507177884507"/>
    <n v="-0.88538507177884507"/>
    <n v="36.700000000000003"/>
    <n v="-1.9272316233473705"/>
    <n v="-1.9272316233473705"/>
    <n v="62.8"/>
    <n v="-1.1516410061095994"/>
    <n v="-1.1516410061095994"/>
    <n v="34.299999999999997"/>
    <n v="-2.2651662856390589"/>
    <n v="-2.2651662856390589"/>
    <n v="63.1"/>
    <n v="-2.8510435471455677"/>
    <n v="-2.8510435471455677"/>
    <n v="16.899999999999999"/>
    <n v="-0.70153639406390178"/>
    <n v="-0.70153639406390178"/>
    <n v="-0.71198028117543111"/>
    <n v="-1.4598421094315246"/>
    <n v="-1.7423468082395319"/>
    <n v="-1.3047230662821627"/>
    <n v="0.32150139592178062"/>
    <n v="0.28491312748632669"/>
    <n v="0.13450638451488908"/>
    <n v="0.19837641269781559"/>
  </r>
  <r>
    <x v="9"/>
    <n v="13135050421"/>
    <n v="63.2"/>
    <n v="-0.63153415564232995"/>
    <n v="-0.63153415564232995"/>
    <n v="52"/>
    <n v="-1.8741098554398179"/>
    <n v="-1.8741098554398179"/>
    <n v="38.9"/>
    <n v="-0.34204724775148387"/>
    <n v="-0.34204724775148387"/>
    <n v="20.8"/>
    <n v="-0.66119612666778826"/>
    <n v="-0.66119612666778826"/>
    <n v="8"/>
    <n v="0.45483389036005206"/>
    <n v="0.45483389036005206"/>
    <n v="10.4"/>
    <n v="6.0173558389091705E-2"/>
    <n v="6.0173558389091705E-2"/>
    <n v="30.3"/>
    <n v="-0.31319769101150907"/>
    <n v="-0.31319769101150907"/>
    <n v="56.1"/>
    <n v="-1.2461951328331486"/>
    <n v="-1.2461951328331486"/>
    <n v="46.7"/>
    <n v="-0.75653172924241785"/>
    <n v="-0.75653172924241785"/>
    <n v="36.5"/>
    <n v="-1.9103292298269112"/>
    <n v="-1.9103292298269112"/>
    <n v="62.8"/>
    <n v="-1.1516410061095994"/>
    <n v="-1.1516410061095994"/>
    <n v="31.3"/>
    <n v="-1.9566067268218321"/>
    <n v="-1.9566067268218321"/>
    <n v="50.3"/>
    <n v="-1.9318191754660741"/>
    <n v="-1.9318191754660741"/>
    <n v="10.6"/>
    <n v="0.24366667260656036"/>
    <n v="0.24366667260656036"/>
    <n v="-0.47243966110911212"/>
    <n v="-1.3043520306341592"/>
    <n v="-1.1991000589477365"/>
    <n v="-0.99196391689700258"/>
    <n v="0.39150858497199748"/>
    <n v="0.32109133568492032"/>
    <n v="0.28632793550515245"/>
    <n v="0.29173768920567045"/>
  </r>
  <r>
    <x v="9"/>
    <n v="13135050422"/>
    <n v="63.2"/>
    <n v="-0.63153415564232995"/>
    <n v="-0.63153415564232995"/>
    <n v="52"/>
    <n v="-1.8741098554398179"/>
    <n v="-1.8741098554398179"/>
    <n v="34.799999999999997"/>
    <n v="-0.5385235007018343"/>
    <n v="-0.5385235007018343"/>
    <n v="20.3"/>
    <n v="-0.68777384636477179"/>
    <n v="-0.68777384636477179"/>
    <n v="8.8000000000000007"/>
    <n v="0.16913961614122777"/>
    <n v="0.16913961614122777"/>
    <n v="23.3"/>
    <n v="-1.4799865398002774"/>
    <n v="-1.4799865398002774"/>
    <n v="50.5"/>
    <n v="-1.3280645608823174"/>
    <n v="-1.3280645608823174"/>
    <n v="59.3"/>
    <n v="-1.4040853483827902"/>
    <n v="-1.4040853483827902"/>
    <n v="59.4"/>
    <n v="-1.9254156222514365"/>
    <n v="-1.9254156222514365"/>
    <n v="40.799999999999997"/>
    <n v="-2.2737306905167793"/>
    <n v="-2.2737306905167793"/>
    <n v="62.8"/>
    <n v="-1.1516410061095994"/>
    <n v="-1.1516410061095994"/>
    <n v="34.9"/>
    <n v="-2.3268781974025043"/>
    <n v="-2.3268781974025043"/>
    <n v="63.1"/>
    <n v="-2.8510435471455677"/>
    <n v="-2.8510435471455677"/>
    <n v="14.6"/>
    <n v="-0.3564622586127808"/>
    <n v="-0.3564622586127808"/>
    <n v="-0.91012183467001739"/>
    <n v="-1.8677438870503353"/>
    <n v="-1.671506252317613"/>
    <n v="-1.4831239913459886"/>
    <n v="0.26359333343802005"/>
    <n v="0.19000575108386636"/>
    <n v="0.15430424448754271"/>
    <n v="0.14512221333423583"/>
  </r>
  <r>
    <x v="9"/>
    <n v="13135050423"/>
    <n v="61.3"/>
    <n v="-0.81315858443259614"/>
    <n v="-0.81315858443259614"/>
    <n v="55.9"/>
    <n v="-1.541900749453581"/>
    <n v="-1.541900749453581"/>
    <n v="36.299999999999997"/>
    <n v="-0.46664194474438908"/>
    <n v="-0.46664194474438908"/>
    <n v="39.4"/>
    <n v="0.32749504605999707"/>
    <n v="0.32749504605999707"/>
    <n v="7.7"/>
    <n v="0.56196924319211095"/>
    <n v="0.56196924319211095"/>
    <n v="15.7"/>
    <n v="-0.572605396680959"/>
    <n v="-0.572605396680959"/>
    <n v="63.2"/>
    <n v="-1.9661244246129741"/>
    <n v="-1.9661244246129741"/>
    <n v="59.4"/>
    <n v="-1.4090194176187165"/>
    <n v="-1.4090194176187165"/>
    <n v="52.8"/>
    <n v="-1.3179641502939934"/>
    <n v="-1.3179641502939934"/>
    <n v="26.1"/>
    <n v="-1.0314047667630435"/>
    <n v="-1.0314047667630435"/>
    <n v="67"/>
    <n v="-0.75705688640641755"/>
    <n v="-0.75705688640641755"/>
    <n v="18.899999999999999"/>
    <n v="-0.68122721704396072"/>
    <n v="-0.68122721704396072"/>
    <n v="56.1"/>
    <n v="-2.348342718883345"/>
    <n v="-2.348342718883345"/>
    <n v="8.6"/>
    <n v="0.54373113821623098"/>
    <n v="0.54373113821623098"/>
    <n v="-0.63870954438177019"/>
    <n v="-1.2527961115585844"/>
    <n v="-0.81072392102937307"/>
    <n v="-0.90074319232324251"/>
    <n v="0.34291521008466608"/>
    <n v="0.33308696131333559"/>
    <n v="0.39486768784281989"/>
    <n v="0.3189678543564578"/>
  </r>
  <r>
    <x v="9"/>
    <n v="13135050424"/>
    <n v="63"/>
    <n v="-0.65065251656762135"/>
    <n v="-0.65065251656762135"/>
    <n v="52.4"/>
    <n v="-1.8400371266207167"/>
    <n v="-1.8400371266207167"/>
    <n v="34.700000000000003"/>
    <n v="-0.5433156044323304"/>
    <n v="-0.5433156044323304"/>
    <n v="21.9"/>
    <n v="-0.60272514333442473"/>
    <n v="-0.60272514333442473"/>
    <n v="9.1999999999999993"/>
    <n v="2.6292479031816276E-2"/>
    <n v="2.6292479031816276E-2"/>
    <n v="30"/>
    <n v="-2.2799146528133605"/>
    <n v="-2.2799146528133605"/>
    <n v="39.799999999999997"/>
    <n v="-0.79048656545570095"/>
    <n v="-0.79048656545570095"/>
    <n v="49.1"/>
    <n v="-0.90081028631830773"/>
    <n v="-0.90081028631830773"/>
    <n v="41.1"/>
    <n v="-0.24111835909670851"/>
    <n v="-0.24111835909670851"/>
    <n v="32.5"/>
    <n v="-1.5722813594177314"/>
    <n v="-1.5722813594177314"/>
    <n v="63.3"/>
    <n v="-1.1046667061449349"/>
    <n v="-1.1046667061449349"/>
    <n v="32"/>
    <n v="-2.0286039572125185"/>
    <n v="-2.0286039572125185"/>
    <n v="55.3"/>
    <n v="-2.290891195653376"/>
    <n v="-2.290891195653376"/>
    <n v="9.5"/>
    <n v="0.40870212869187911"/>
    <n v="0.40870212869187911"/>
    <n v="-0.95440559002747705"/>
    <n v="-0.90473666827758248"/>
    <n v="-1.2538649325797375"/>
    <n v="-1.0376690636282657"/>
    <n v="0.25065113919845888"/>
    <n v="0.41407069417848374"/>
    <n v="0.27102275776513768"/>
    <n v="0.27809431266433493"/>
  </r>
  <r>
    <x v="9"/>
    <n v="13135050425"/>
    <n v="84.8"/>
    <n v="1.4332488242891095"/>
    <n v="1.4332488242891095"/>
    <n v="88.5"/>
    <n v="1.2350266493031694"/>
    <n v="1.2350266493031694"/>
    <n v="64.8"/>
    <n v="0.89910761844707077"/>
    <n v="0.89910761844707077"/>
    <n v="57.7"/>
    <n v="1.3002395869695926"/>
    <n v="1.3002395869695926"/>
    <n v="4.2"/>
    <n v="1.8118816928994661"/>
    <n v="1.8118816928994661"/>
    <n v="5.4"/>
    <n v="0.65713483675706419"/>
    <n v="0.65713483675706419"/>
    <n v="2.4"/>
    <n v="1.088524371829855"/>
    <n v="1.088524371829855"/>
    <n v="18.899999999999999"/>
    <n v="0.58927862293143507"/>
    <n v="0.58927862293143507"/>
    <n v="25.8"/>
    <n v="1.1670645986228185"/>
    <n v="1.1670645986228185"/>
    <n v="8.5"/>
    <n v="0.45600586303734808"/>
    <n v="0.45600586303734808"/>
    <n v="87.3"/>
    <n v="1.1500996921589601"/>
    <n v="1.1500996921589601"/>
    <n v="7.1"/>
    <n v="0.53244038097046509"/>
    <n v="0.53244038097046509"/>
    <n v="15.2"/>
    <n v="0.58886640624878583"/>
    <n v="0.58886640624878583"/>
    <n v="9.1"/>
    <n v="0.4687150218138133"/>
    <n v="0.4687150218138133"/>
    <n v="1.2035947972136183"/>
    <n v="0.73744969486386724"/>
    <n v="0.68503037529800603"/>
    <n v="0.87535828912516378"/>
    <n v="0.88133975075086224"/>
    <n v="0.79616169706521767"/>
    <n v="0.81288719272677179"/>
    <n v="0.84914931137055949"/>
  </r>
  <r>
    <x v="9"/>
    <n v="13135050426"/>
    <n v="84.8"/>
    <n v="1.4332488242891095"/>
    <n v="1.4332488242891095"/>
    <n v="88.5"/>
    <n v="1.2350266493031694"/>
    <n v="1.2350266493031694"/>
    <n v="62.3"/>
    <n v="0.77930502518466205"/>
    <n v="0.77930502518466205"/>
    <n v="57.7"/>
    <n v="1.3002395869695926"/>
    <n v="1.3002395869695926"/>
    <n v="3.8"/>
    <n v="1.9547288300088783"/>
    <n v="1.9547288300088783"/>
    <n v="10.7"/>
    <n v="2.435588168701348E-2"/>
    <n v="2.435588168701348E-2"/>
    <n v="14.3"/>
    <n v="0.4906572554208144"/>
    <n v="0.4906572554208144"/>
    <n v="16.399999999999999"/>
    <n v="0.7126303538295925"/>
    <n v="0.7126303538295925"/>
    <n v="27.5"/>
    <n v="1.0105998255428712"/>
    <n v="1.0105998255428712"/>
    <n v="8.8000000000000007"/>
    <n v="0.43065227275665957"/>
    <n v="0.43065227275665957"/>
    <n v="87.3"/>
    <n v="1.1500996921589601"/>
    <n v="1.1500996921589601"/>
    <n v="7.5"/>
    <n v="0.49129910646150149"/>
    <n v="0.49129910646150149"/>
    <n v="16.399999999999999"/>
    <n v="0.50268912140383337"/>
    <n v="0.50268912140383337"/>
    <n v="9.3000000000000007"/>
    <n v="0.43870857525284607"/>
    <n v="0.43870857525284607"/>
    <n v="1.0310802932661769"/>
    <n v="0.71796081737637441"/>
    <n v="0.64569912381928518"/>
    <n v="0.79824674482061209"/>
    <n v="0.83092134785781979"/>
    <n v="0.79162717838240038"/>
    <n v="0.80189526022156665"/>
    <n v="0.82613085699786537"/>
  </r>
  <r>
    <x v="9"/>
    <n v="13135050427"/>
    <n v="86.7"/>
    <n v="1.6148732530793757"/>
    <n v="1.6148732530793757"/>
    <n v="89.2"/>
    <n v="1.2946539247365969"/>
    <n v="1.2946539247365969"/>
    <n v="57.6"/>
    <n v="0.55407614985133369"/>
    <n v="0.55407614985133369"/>
    <n v="58.5"/>
    <n v="1.3427639384847661"/>
    <n v="1.3427639384847661"/>
    <n v="6.7"/>
    <n v="0.91908708596564104"/>
    <n v="0.91908708596564104"/>
    <n v="20.399999999999999"/>
    <n v="-1.1337489983468532"/>
    <n v="-1.1337489983468532"/>
    <n v="26.5"/>
    <n v="-0.1222821412338322"/>
    <n v="-0.1222821412338322"/>
    <n v="21.9"/>
    <n v="0.44125654585364604"/>
    <n v="0.44125654585364604"/>
    <n v="37.799999999999997"/>
    <n v="6.2607376882013371E-2"/>
    <n v="6.2607376882013371E-2"/>
    <n v="10.3"/>
    <n v="0.30388432135321708"/>
    <n v="0.30388432135321708"/>
    <n v="87.5"/>
    <n v="1.1688894121448261"/>
    <n v="1.1688894121448261"/>
    <n v="11.1"/>
    <n v="0.1210276358808292"/>
    <n v="0.1210276358808292"/>
    <n v="21.5"/>
    <n v="0.13643566081278521"/>
    <n v="0.13643566081278521"/>
    <n v="12.6"/>
    <n v="-5.6397793003110229E-2"/>
    <n v="-5.6397793003110229E-2"/>
    <n v="0.63848903036243265"/>
    <n v="0.26924941469629216"/>
    <n v="0.34248872895883253"/>
    <n v="0.41674239133918584"/>
    <n v="0.71618418656151617"/>
    <n v="0.68722453949507578"/>
    <n v="0.71715683797772223"/>
    <n v="0.71224855010340926"/>
  </r>
  <r>
    <x v="9"/>
    <n v="13135050428"/>
    <n v="84.8"/>
    <n v="1.4332488242891095"/>
    <n v="1.4332488242891095"/>
    <n v="88.5"/>
    <n v="1.2350266493031694"/>
    <n v="1.2350266493031694"/>
    <n v="74.400000000000006"/>
    <n v="1.3591495765747208"/>
    <n v="1.3591495765747208"/>
    <n v="57.7"/>
    <n v="1.3002395869695926"/>
    <n v="1.3002395869695926"/>
    <n v="6.3"/>
    <n v="1.0619342230750533"/>
    <n v="1.0619342230750533"/>
    <n v="11.2"/>
    <n v="-3.5340246149783767E-2"/>
    <n v="-3.5340246149783767E-2"/>
    <n v="7"/>
    <n v="0.85741607473056192"/>
    <n v="0.85741607473056192"/>
    <n v="10.6"/>
    <n v="0.99880636951331792"/>
    <n v="0.99880636951331792"/>
    <n v="29.3"/>
    <n v="0.84493124228175021"/>
    <n v="0.84493124228175021"/>
    <n v="10.042400000000001"/>
    <n v="0.32565460420756825"/>
    <n v="0.32565460420756825"/>
    <n v="87.3"/>
    <n v="1.1500996921589601"/>
    <n v="1.1500996921589601"/>
    <n v="10.3"/>
    <n v="0.20331018489875627"/>
    <n v="0.20331018489875627"/>
    <n v="13.5"/>
    <n v="0.7109508931124684"/>
    <n v="0.7109508931124684"/>
    <n v="7.7"/>
    <n v="0.67876014774058258"/>
    <n v="0.67876014774058258"/>
    <n v="1.0302392412560606"/>
    <n v="0.72313073866754551"/>
    <n v="0.68578022947769179"/>
    <n v="0.8130500698004326"/>
    <n v="0.83067554534191668"/>
    <n v="0.79283007499348312"/>
    <n v="0.81309675500160339"/>
    <n v="0.83054977589885859"/>
  </r>
  <r>
    <x v="9"/>
    <n v="13135050429"/>
    <n v="87.6"/>
    <n v="1.7009058772431849"/>
    <n v="1.7009058772431849"/>
    <n v="89.4"/>
    <n v="1.3116902891461477"/>
    <n v="1.3116902891461477"/>
    <n v="71.400000000000006"/>
    <n v="1.2153864646598302"/>
    <n v="1.2153864646598302"/>
    <n v="58.9"/>
    <n v="1.3640261142423526"/>
    <n v="1.3640261142423526"/>
    <n v="2.8"/>
    <n v="2.3118466727824081"/>
    <n v="2.3118466727824081"/>
    <n v="15.8"/>
    <n v="-0.5845446222483186"/>
    <n v="-0.5845446222483186"/>
    <n v="3.4"/>
    <n v="1.0382834376778347"/>
    <n v="1.0382834376778347"/>
    <n v="15.3"/>
    <n v="0.76690511542478168"/>
    <n v="0.76690511542478168"/>
    <n v="26.2"/>
    <n v="1.1302493578981252"/>
    <n v="1.1302493578981252"/>
    <n v="5.3"/>
    <n v="0.72644415936469198"/>
    <n v="0.72644415936469198"/>
    <n v="87.5"/>
    <n v="1.1688894121448261"/>
    <n v="1.1688894121448261"/>
    <n v="7.5"/>
    <n v="0.49129910646150149"/>
    <n v="0.49129910646150149"/>
    <n v="15.1"/>
    <n v="0.59604784665253174"/>
    <n v="0.59604784665253174"/>
    <n v="6.5"/>
    <n v="0.858798827106385"/>
    <n v="0.858798827106385"/>
    <n v="1.1939420333576343"/>
    <n v="0.87453287756253284"/>
    <n v="0.7787587980913111"/>
    <n v="0.949077903003826"/>
    <n v="0.87851867237202241"/>
    <n v="0.82805713349792598"/>
    <n v="0.83908154094680565"/>
    <n v="0.87115524554996948"/>
  </r>
  <r>
    <x v="9"/>
    <n v="13135050430"/>
    <n v="84.8"/>
    <n v="1.4332488242891095"/>
    <n v="1.4332488242891095"/>
    <n v="88.5"/>
    <n v="1.2350266493031694"/>
    <n v="1.2350266493031694"/>
    <n v="65.7"/>
    <n v="0.94223655202153822"/>
    <n v="0.94223655202153822"/>
    <n v="57.7"/>
    <n v="1.3002395869695926"/>
    <n v="1.3002395869695926"/>
    <n v="7.1"/>
    <n v="0.77623994885622916"/>
    <n v="0.77623994885622916"/>
    <n v="11"/>
    <n v="-1.1461795015064955E-2"/>
    <n v="-1.1461795015064955E-2"/>
    <n v="11.1"/>
    <n v="0.65142824470727911"/>
    <n v="0.65142824470727911"/>
    <n v="23.4"/>
    <n v="0.36724550731475153"/>
    <n v="0.36724550731475153"/>
    <n v="37.5"/>
    <n v="9.0218807425533246E-2"/>
    <n v="9.0218807425533246E-2"/>
    <n v="13.7"/>
    <n v="1.6543631505414286E-2"/>
    <n v="1.6543631505414286E-2"/>
    <n v="87.3"/>
    <n v="1.1500996921589601"/>
    <n v="1.1500996921589601"/>
    <n v="10.5"/>
    <n v="0.18273954764427455"/>
    <n v="0.18273954764427455"/>
    <n v="22"/>
    <n v="0.100528458794055"/>
    <n v="0.100528458794055"/>
    <n v="9.1999999999999993"/>
    <n v="0.45371179853332982"/>
    <n v="0.45371179853332982"/>
    <n v="0.90385114444740755"/>
    <n v="0.15800264874856634"/>
    <n v="0.47176987428265488"/>
    <n v="0.51120788915954296"/>
    <n v="0.79373786277045633"/>
    <n v="0.6613405172410125"/>
    <n v="0.75328713056106111"/>
    <n v="0.74044730777299705"/>
  </r>
  <r>
    <x v="9"/>
    <n v="13135050431"/>
    <n v="80.599999999999994"/>
    <n v="1.0317632448579959"/>
    <n v="1.0317632448579959"/>
    <n v="81.3"/>
    <n v="0.62171753055934709"/>
    <n v="0.62171753055934709"/>
    <n v="44.8"/>
    <n v="-5.9313127652199295E-2"/>
    <n v="-5.9313127652199295E-2"/>
    <n v="49"/>
    <n v="0.83778726424207994"/>
    <n v="0.83778726424207994"/>
    <n v="8.1"/>
    <n v="0.41912210608269918"/>
    <n v="0.41912210608269918"/>
    <n v="12.2"/>
    <n v="-0.15473250182337828"/>
    <n v="-0.15473250182337828"/>
    <n v="30.1"/>
    <n v="-0.30314950418110503"/>
    <n v="-0.30314950418110503"/>
    <n v="41.4"/>
    <n v="-0.52088695515198247"/>
    <n v="-0.52088695515198247"/>
    <n v="43.5"/>
    <n v="-0.46200980344486947"/>
    <n v="-0.46200980344486947"/>
    <n v="23.6"/>
    <n v="-0.82012484775730621"/>
    <n v="-0.82012484775730621"/>
    <n v="82.9"/>
    <n v="0.7367258524699134"/>
    <n v="0.7367258524699134"/>
    <n v="24.6"/>
    <n v="-1.2674903787966922"/>
    <n v="-1.2674903787966922"/>
    <n v="40.799999999999997"/>
    <n v="-1.2495823371102004"/>
    <n v="-1.2495823371102004"/>
    <n v="13.3"/>
    <n v="-0.16142035596649509"/>
    <n v="-0.16142035596649509"/>
    <n v="0.34188500172649139"/>
    <n v="-0.6010072021180527"/>
    <n v="-0.48544180485086857"/>
    <n v="-0.2481880017474766"/>
    <n v="0.62949987264422136"/>
    <n v="0.48474007673817254"/>
    <n v="0.48577450956240903"/>
    <n v="0.51376115042388437"/>
  </r>
  <r>
    <x v="9"/>
    <n v="13135050432"/>
    <n v="67.7"/>
    <n v="-0.20137103482328"/>
    <n v="-0.20137103482328"/>
    <n v="59.6"/>
    <n v="-1.2267280078768943"/>
    <n v="-1.2267280078768943"/>
    <n v="38.200000000000003"/>
    <n v="-0.37559197386495813"/>
    <n v="-0.37559197386495813"/>
    <n v="36.5"/>
    <n v="0.17334427181749296"/>
    <n v="0.17334427181749296"/>
    <n v="10.8"/>
    <n v="-0.54509606940583233"/>
    <n v="-0.54509606940583233"/>
    <n v="16.8"/>
    <n v="-0.70393687792191317"/>
    <n v="-0.70393687792191317"/>
    <n v="8.1"/>
    <n v="0.80215104716333974"/>
    <n v="0.80215104716333974"/>
    <n v="32.200000000000003"/>
    <n v="-6.6952585446763094E-2"/>
    <n v="-6.6952585446763094E-2"/>
    <n v="39.4"/>
    <n v="-8.4653586016760818E-2"/>
    <n v="-8.4653586016760818E-2"/>
    <n v="24"/>
    <n v="-0.85392963479822404"/>
    <n v="-0.85392963479822404"/>
    <n v="68.3"/>
    <n v="-0.63492370649829022"/>
    <n v="-0.63492370649829022"/>
    <n v="15.9"/>
    <n v="-0.37266765822673398"/>
    <n v="-0.37266765822673398"/>
    <n v="35.5"/>
    <n v="-0.86896599571166044"/>
    <n v="-0.86896599571166044"/>
    <n v="8"/>
    <n v="0.63375047789913208"/>
    <n v="0.63375047789913208"/>
    <n v="-0.29674694927314932"/>
    <n v="-0.33517860208724931"/>
    <n v="-0.31070172063438811"/>
    <n v="-0.31420909066492891"/>
    <n v="0.44285583826390351"/>
    <n v="0.54659098395642791"/>
    <n v="0.53460924376100349"/>
    <n v="0.49405329167734058"/>
  </r>
  <r>
    <x v="9"/>
    <n v="13135050433"/>
    <n v="63.2"/>
    <n v="-0.63153415564232995"/>
    <n v="-0.63153415564232995"/>
    <n v="52"/>
    <n v="-1.8741098554398179"/>
    <n v="-1.8741098554398179"/>
    <n v="28.9"/>
    <n v="-0.82125762080111897"/>
    <n v="-0.82125762080111897"/>
    <n v="34.1"/>
    <n v="4.5771217271972316E-2"/>
    <n v="4.5771217271972316E-2"/>
    <n v="5.8"/>
    <n v="1.2404931444618181"/>
    <n v="1.2404931444618181"/>
    <n v="19"/>
    <n v="-0.96659984040382096"/>
    <n v="-0.96659984040382096"/>
    <n v="20.5"/>
    <n v="0.17916346367828909"/>
    <n v="0.17916346367828909"/>
    <n v="51.8"/>
    <n v="-1.0340301556883176"/>
    <n v="-1.0340301556883176"/>
    <n v="55.4"/>
    <n v="-1.5572632150045014"/>
    <n v="-1.5572632150045014"/>
    <n v="30.8"/>
    <n v="-1.42861101449383"/>
    <n v="-1.42861101449383"/>
    <n v="62.8"/>
    <n v="-1.1516410061095994"/>
    <n v="-1.1516410061095994"/>
    <n v="22.9"/>
    <n v="-1.0926399621335967"/>
    <n v="-1.0926399621335967"/>
    <n v="39.200000000000003"/>
    <n v="-1.1346792906502641"/>
    <n v="-1.1346792906502641"/>
    <n v="9.6"/>
    <n v="0.39369890541139563"/>
    <n v="0.39369890541139563"/>
    <n v="-0.40401052098214402"/>
    <n v="-1.3399681283955498"/>
    <n v="-0.74631533837051611"/>
    <n v="-0.83009799591606992"/>
    <n v="0.41150741334643404"/>
    <n v="0.31280446227152225"/>
    <n v="0.41286799972521981"/>
    <n v="0.34005604867047745"/>
  </r>
  <r>
    <x v="9"/>
    <n v="13135050434"/>
    <n v="63.2"/>
    <n v="-0.63153415564232995"/>
    <n v="-0.63153415564232995"/>
    <n v="52"/>
    <n v="-1.8741098554398179"/>
    <n v="-1.8741098554398179"/>
    <n v="32"/>
    <n v="-0.67270240515573199"/>
    <n v="-0.67270240515573199"/>
    <n v="34.1"/>
    <n v="4.5771217271972316E-2"/>
    <n v="4.5771217271972316E-2"/>
    <n v="6.8"/>
    <n v="0.88337530168828815"/>
    <n v="0.88337530168828815"/>
    <n v="37.5"/>
    <n v="-3.1753565703653188"/>
    <n v="-3.1"/>
    <n v="62"/>
    <n v="-1.9058353036305498"/>
    <n v="-1.9058353036305498"/>
    <n v="67.7"/>
    <n v="-1.8185471642005997"/>
    <n v="-1.8185471642005997"/>
    <n v="45.1"/>
    <n v="-0.60927076634364363"/>
    <n v="-0.60927076634364363"/>
    <n v="44.8"/>
    <n v="-2.6117785609259592"/>
    <n v="-2.6117785609259592"/>
    <n v="62.8"/>
    <n v="-1.1516410061095994"/>
    <n v="-1.1516410061095994"/>
    <n v="45.6"/>
    <n v="-3.427407290517281"/>
    <n v="-3.1"/>
    <n v="67.900000000000006"/>
    <n v="-3.1957526865253776"/>
    <n v="-3.1"/>
    <n v="12"/>
    <n v="3.3621546679790892E-2"/>
    <n v="3.3621546679790892E-2"/>
    <n v="-1.0364336001297385"/>
    <n v="-1.6798654971567342"/>
    <n v="-1.8295048648574519"/>
    <n v="-1.5152679873813082"/>
    <n v="0.22667795916305511"/>
    <n v="0.23371981668959052"/>
    <n v="0.11014826114962215"/>
    <n v="0.13552695606415943"/>
  </r>
  <r>
    <x v="9"/>
    <n v="13135050435"/>
    <n v="72.5"/>
    <n v="0.25746962738370643"/>
    <n v="0.25746962738370643"/>
    <n v="69"/>
    <n v="-0.42601888062801552"/>
    <n v="-0.42601888062801552"/>
    <n v="38.4"/>
    <n v="-0.36600776640396565"/>
    <n v="-0.36600776640396565"/>
    <n v="32.799999999999997"/>
    <n v="-2.3330853940184956E-2"/>
    <n v="-2.3330853940184956E-2"/>
    <n v="6.8"/>
    <n v="0.88337530168828815"/>
    <n v="0.88337530168828815"/>
    <n v="23.2"/>
    <n v="-1.4680473142329178"/>
    <n v="-1.4680473142329178"/>
    <n v="18.5"/>
    <n v="0.27964533198232949"/>
    <n v="0.27964533198232949"/>
    <n v="42.6"/>
    <n v="-0.58009578598309819"/>
    <n v="-0.58009578598309819"/>
    <n v="32.4"/>
    <n v="0.55961312666537566"/>
    <n v="0.55961312666537566"/>
    <n v="34.200000000000003"/>
    <n v="-1.715951704341633"/>
    <n v="-1.715951704341633"/>
    <n v="75"/>
    <n v="-5.4680869717858875E-3"/>
    <n v="-5.4680869717858875E-3"/>
    <n v="28.2"/>
    <n v="-1.6377618493773642"/>
    <n v="-1.6377618493773642"/>
    <n v="38.700000000000003"/>
    <n v="-1.098772088631534"/>
    <n v="-1.098772088631534"/>
    <n v="15.9"/>
    <n v="-0.55150416125906676"/>
    <n v="-0.55150416125906676"/>
    <n v="-0.12327350773582284"/>
    <n v="-0.57881145455311855"/>
    <n v="-0.82337654655993764"/>
    <n v="-0.50848716961629303"/>
    <n v="0.49355449644360211"/>
    <n v="0.48990440865399898"/>
    <n v="0.39133164968952477"/>
    <n v="0.43605962631519213"/>
  </r>
  <r>
    <x v="9"/>
    <n v="13135050436"/>
    <n v="73.2"/>
    <n v="0.32438389062222556"/>
    <n v="0.32438389062222556"/>
    <n v="73.900000000000006"/>
    <n v="-8.6279525940249711E-3"/>
    <n v="-8.6279525940249711E-3"/>
    <n v="43.6"/>
    <n v="-0.11681837241815529"/>
    <n v="-0.11681837241815529"/>
    <n v="48.5"/>
    <n v="0.81120954454509642"/>
    <n v="0.81120954454509642"/>
    <n v="7.7"/>
    <n v="0.56196924319211095"/>
    <n v="0.56196924319211095"/>
    <n v="17.100000000000001"/>
    <n v="-0.73975455462399153"/>
    <n v="-0.73975455462399153"/>
    <n v="27.8"/>
    <n v="-0.18759535563145852"/>
    <n v="-0.18759535563145852"/>
    <n v="40.4"/>
    <n v="-0.47154626279271949"/>
    <n v="-0.47154626279271949"/>
    <n v="44.7"/>
    <n v="-0.5724555256189503"/>
    <n v="-0.5724555256189503"/>
    <n v="18"/>
    <n v="-0.34685782918445418"/>
    <n v="-0.34685782918445418"/>
    <n v="78.400000000000006"/>
    <n v="0.31395715278793312"/>
    <n v="0.31395715278793312"/>
    <n v="27.2"/>
    <n v="-1.5349086631049553"/>
    <n v="-1.5349086631049553"/>
    <n v="42.8"/>
    <n v="-1.393211145185121"/>
    <n v="-1.393211145185121"/>
    <n v="14"/>
    <n v="-0.2664429189298797"/>
    <n v="-0.2664429189298797"/>
    <n v="9.2109491870257507E-2"/>
    <n v="-0.46361987253204134"/>
    <n v="-0.72015139360800584"/>
    <n v="-0.36388725808992989"/>
    <n v="0.5565014754046278"/>
    <n v="0.51670627967571803"/>
    <n v="0.42018005576429657"/>
    <n v="0.47922393453627304"/>
  </r>
  <r>
    <x v="9"/>
    <n v="13135050511"/>
    <n v="82.2"/>
    <n v="1.1847101322603255"/>
    <n v="1.1847101322603255"/>
    <n v="86.5"/>
    <n v="1.0646630052076633"/>
    <n v="1.0646630052076633"/>
    <n v="55.1"/>
    <n v="0.43427355658892497"/>
    <n v="0.43427355658892497"/>
    <n v="50.5"/>
    <n v="0.91752042333303041"/>
    <n v="0.91752042333303041"/>
    <n v="8.4"/>
    <n v="0.3119867532506399"/>
    <n v="0.3119867532506399"/>
    <n v="24.7"/>
    <n v="-1.6471356977433096"/>
    <n v="-1.6471356977433096"/>
    <n v="26.7"/>
    <n v="-0.1323303280642362"/>
    <n v="-0.1323303280642362"/>
    <n v="40.6"/>
    <n v="-0.48141440126457219"/>
    <n v="-0.48141440126457219"/>
    <n v="40.299999999999997"/>
    <n v="-0.16748787764732109"/>
    <n v="-0.16748787764732109"/>
    <n v="17.899999999999999"/>
    <n v="-0.33840663242422453"/>
    <n v="-0.33840663242422453"/>
    <n v="87.2"/>
    <n v="1.1407048321660276"/>
    <n v="1.1407048321660276"/>
    <n v="15.7"/>
    <n v="-0.35209702097225204"/>
    <n v="-0.35209702097225204"/>
    <n v="36.299999999999997"/>
    <n v="-0.92641751894162849"/>
    <n v="-0.92641751894162849"/>
    <n v="8.9"/>
    <n v="0.49872146837478026"/>
    <n v="0.49872146837478026"/>
    <n v="0.30481254926186258"/>
    <n v="-0.32910297044537257"/>
    <n v="9.0227940156731828E-2"/>
    <n v="2.1979172991073947E-2"/>
    <n v="0.61866522511125621"/>
    <n v="0.54800461412613299"/>
    <n v="0.64665733796250757"/>
    <n v="0.59440835883872012"/>
  </r>
  <r>
    <x v="9"/>
    <n v="13135050520"/>
    <n v="74.5"/>
    <n v="0.44865323663661755"/>
    <n v="0.44865323663661755"/>
    <n v="73.099999999999994"/>
    <n v="-7.6773410232228403E-2"/>
    <n v="-7.6773410232228403E-2"/>
    <n v="28.6"/>
    <n v="-0.83563393199260783"/>
    <n v="-0.83563393199260783"/>
    <n v="37.5"/>
    <n v="0.2264997112114599"/>
    <n v="0.2264997112114599"/>
    <n v="10.8"/>
    <n v="-0.54509606940583233"/>
    <n v="-0.54509606940583233"/>
    <n v="20.6"/>
    <n v="-1.1576274494815724"/>
    <n v="-1.1576274494815724"/>
    <n v="28.3"/>
    <n v="-0.21271582270746861"/>
    <n v="-0.21271582270746861"/>
    <n v="58.7"/>
    <n v="-1.3744809329672325"/>
    <n v="-1.3744809329672325"/>
    <n v="54.1"/>
    <n v="-1.4376136826492478"/>
    <n v="-1.4376136826492478"/>
    <n v="19.100000000000001"/>
    <n v="-0.43982099354697879"/>
    <n v="-0.43982099354697879"/>
    <n v="80"/>
    <n v="0.46427491267485893"/>
    <n v="0.46427491267485893"/>
    <n v="20.5"/>
    <n v="-0.84579231507981523"/>
    <n v="-0.84579231507981523"/>
    <n v="33.5"/>
    <n v="-0.7253371876367396"/>
    <n v="-0.7253371876367396"/>
    <n v="17.7"/>
    <n v="-0.82156218030777017"/>
    <n v="-0.82156218030777017"/>
    <n v="-0.30752767656737606"/>
    <n v="-1.0839718697211531"/>
    <n v="-0.48210419258736653"/>
    <n v="-0.62453457962529857"/>
    <n v="0.43970510577612421"/>
    <n v="0.3723676576600391"/>
    <n v="0.48670727440841977"/>
    <n v="0.40141848358549126"/>
  </r>
  <r>
    <x v="9"/>
    <n v="13135050521"/>
    <n v="74.5"/>
    <n v="0.44865323663661755"/>
    <n v="0.44865323663661755"/>
    <n v="73.099999999999994"/>
    <n v="-7.6773410232228403E-2"/>
    <n v="-7.6773410232228403E-2"/>
    <n v="44"/>
    <n v="-9.7649957496169962E-2"/>
    <n v="-9.7649957496169962E-2"/>
    <n v="37.5"/>
    <n v="0.2264997112114599"/>
    <n v="0.2264997112114599"/>
    <n v="7.3"/>
    <n v="0.70481638030152316"/>
    <n v="0.70481638030152316"/>
    <n v="23.3"/>
    <n v="-1.4799865398002774"/>
    <n v="-1.4799865398002774"/>
    <n v="28.9"/>
    <n v="-0.24286038319868064"/>
    <n v="-0.24286038319868064"/>
    <n v="42"/>
    <n v="-0.55049137056754038"/>
    <n v="-0.55049137056754038"/>
    <n v="43.8"/>
    <n v="-0.48962123398838936"/>
    <n v="-0.48962123398838936"/>
    <n v="24.2"/>
    <n v="-0.870832028318683"/>
    <n v="-0.870832028318683"/>
    <n v="80"/>
    <n v="0.46427491267485893"/>
    <n v="0.46427491267485893"/>
    <n v="15.7"/>
    <n v="-0.35209702097225204"/>
    <n v="-0.35209702097225204"/>
    <n v="29"/>
    <n v="-0.40217236946816781"/>
    <n v="-0.40217236946816781"/>
    <n v="10.6"/>
    <n v="0.24366667260656036"/>
    <n v="0.24366667260656036"/>
    <n v="-7.3900137511107938E-2"/>
    <n v="-0.63698154429153753"/>
    <n v="-1.1581951289750141E-2"/>
    <n v="-0.24082121103079854"/>
    <n v="0.50798416128462576"/>
    <n v="0.47636984983349723"/>
    <n v="0.61820445601575746"/>
    <n v="0.51596020035232726"/>
  </r>
  <r>
    <x v="9"/>
    <n v="13135050522"/>
    <n v="74.5"/>
    <n v="0.44865323663661755"/>
    <n v="0.44865323663661755"/>
    <n v="73.099999999999994"/>
    <n v="-7.6773410232228403E-2"/>
    <n v="-7.6773410232228403E-2"/>
    <n v="46.2"/>
    <n v="7.7763245747498782E-3"/>
    <n v="7.7763245747498782E-3"/>
    <n v="37.299999999999997"/>
    <n v="0.21586862333266635"/>
    <n v="0.21586862333266635"/>
    <n v="11.4"/>
    <n v="-0.75936677506995021"/>
    <n v="-0.75936677506995021"/>
    <n v="11.6"/>
    <n v="-8.3097148419221611E-2"/>
    <n v="-8.3097148419221611E-2"/>
    <n v="24.7"/>
    <n v="-3.1848459760195784E-2"/>
    <n v="-3.1848459760195784E-2"/>
    <n v="45.9"/>
    <n v="-0.74292007076866595"/>
    <n v="-0.74292007076866595"/>
    <n v="37.200000000000003"/>
    <n v="0.11783023796905312"/>
    <n v="0.11783023796905312"/>
    <n v="21"/>
    <n v="-0.60039373199133905"/>
    <n v="-0.60039373199133905"/>
    <n v="80"/>
    <n v="0.46427491267485893"/>
    <n v="0.46427491267485893"/>
    <n v="23.9"/>
    <n v="-1.1954931484060056"/>
    <n v="-1.1954931484060056"/>
    <n v="29.3"/>
    <n v="-0.42371669067940598"/>
    <n v="-0.42371669067940598"/>
    <n v="11.7"/>
    <n v="7.8631216521241581E-2"/>
    <n v="7.8631216521241581E-2"/>
    <n v="-3.9826801276794603E-2"/>
    <n v="-0.40849452159698396"/>
    <n v="-0.26907592747232778"/>
    <n v="-0.23913241678203545"/>
    <n v="0.51794229903456879"/>
    <n v="0.52953241262628425"/>
    <n v="0.54624243344378132"/>
    <n v="0.51646431985493357"/>
  </r>
  <r>
    <x v="9"/>
    <n v="13135050523"/>
    <n v="78.3"/>
    <n v="0.81190209421714832"/>
    <n v="0.81190209421714832"/>
    <n v="79.5"/>
    <n v="0.46839025087339176"/>
    <n v="0.46839025087339176"/>
    <n v="47.6"/>
    <n v="7.4865776801698716E-2"/>
    <n v="7.4865776801698716E-2"/>
    <n v="45.5"/>
    <n v="0.65174322636319559"/>
    <n v="0.65174322636319559"/>
    <n v="8.5"/>
    <n v="0.27627496897328702"/>
    <n v="0.27627496897328702"/>
    <n v="15.2"/>
    <n v="-0.51290926884416177"/>
    <n v="-0.51290926884416177"/>
    <n v="9.1999999999999993"/>
    <n v="0.74688601959611756"/>
    <n v="0.74688601959611756"/>
    <n v="39"/>
    <n v="-0.40246929348975136"/>
    <n v="-0.40246929348975136"/>
    <n v="44.4"/>
    <n v="-0.54484409507542975"/>
    <n v="-0.54484409507542975"/>
    <n v="11.2"/>
    <n v="0.22782355051115172"/>
    <n v="0.22782355051115172"/>
    <n v="87"/>
    <n v="1.1219151121801616"/>
    <n v="1.1219151121801616"/>
    <n v="7.6"/>
    <n v="0.48101378783426063"/>
    <n v="0.48101378783426063"/>
    <n v="25.6"/>
    <n v="-0.15800339574080252"/>
    <n v="-0.15800339574080252"/>
    <n v="10.9"/>
    <n v="0.19865700276510967"/>
    <n v="0.19865700276510967"/>
    <n v="0.35959329542581103"/>
    <n v="-0.23982994601800978"/>
    <n v="0.41089562675968239"/>
    <n v="0.17688632538916119"/>
    <n v="0.63467522814101263"/>
    <n v="0.56877595908416245"/>
    <n v="0.73627456180413575"/>
    <n v="0.64064946646582899"/>
  </r>
  <r>
    <x v="9"/>
    <n v="13135050524"/>
    <n v="60.4"/>
    <n v="-0.899191208596406"/>
    <n v="-0.899191208596406"/>
    <n v="57.8"/>
    <n v="-1.3800552875628502"/>
    <n v="-1.3800552875628502"/>
    <n v="36.9"/>
    <n v="-0.43788932236141093"/>
    <n v="-0.43788932236141093"/>
    <n v="44.3"/>
    <n v="0.58795669909043502"/>
    <n v="0.58795669909043502"/>
    <n v="6.3"/>
    <n v="1.0619342230750533"/>
    <n v="1.0619342230750533"/>
    <n v="24.3"/>
    <n v="-1.5993787954738719"/>
    <n v="-1.5993787954738719"/>
    <n v="22"/>
    <n v="0.10380206245025876"/>
    <n v="0.10380206245025876"/>
    <n v="46"/>
    <n v="-0.74785414000459238"/>
    <n v="-0.74785414000459238"/>
    <n v="47.9"/>
    <n v="-0.86697745141649796"/>
    <n v="-0.86697745141649796"/>
    <n v="23.5"/>
    <n v="-0.81167365099707656"/>
    <n v="-0.81167365099707656"/>
    <n v="68.8"/>
    <n v="-0.58794940653362571"/>
    <n v="-0.58794940653362571"/>
    <n v="18.399999999999999"/>
    <n v="-0.62980062390775626"/>
    <n v="-0.62980062390775626"/>
    <n v="32.4"/>
    <n v="-0.64634134319553305"/>
    <n v="-0.64634134319553305"/>
    <n v="10"/>
    <n v="0.33368601228946149"/>
    <n v="0.33368601228946149"/>
    <n v="-0.36611737562554181"/>
    <n v="-0.80883508080605571"/>
    <n v="-0.38260134033686333"/>
    <n v="-0.51918459892282032"/>
    <n v="0.42258191332039485"/>
    <n v="0.43638432103465147"/>
    <n v="0.51451540648895278"/>
    <n v="0.43286635232984821"/>
  </r>
  <r>
    <x v="9"/>
    <n v="13135050525"/>
    <n v="79.5"/>
    <n v="0.92661225976889527"/>
    <n v="0.92661225976889527"/>
    <n v="81.599999999999994"/>
    <n v="0.64727207717367274"/>
    <n v="0.64727207717367274"/>
    <n v="61.4"/>
    <n v="0.73617609161019493"/>
    <n v="0.73617609161019493"/>
    <n v="50.5"/>
    <n v="0.91752042333303041"/>
    <n v="0.91752042333303041"/>
    <n v="7.8"/>
    <n v="0.52625745891475817"/>
    <n v="0.52625745891475817"/>
    <n v="20"/>
    <n v="-1.0859920960774154"/>
    <n v="-1.0859920960774154"/>
    <n v="12.3"/>
    <n v="0.59113912372485478"/>
    <n v="0.59113912372485478"/>
    <n v="18.3"/>
    <n v="0.61888303834699276"/>
    <n v="0.61888303834699276"/>
    <n v="35.4"/>
    <n v="0.28349882123017434"/>
    <n v="0.28349882123017434"/>
    <n v="5.7"/>
    <n v="0.69263937232377404"/>
    <n v="0.69263937232377404"/>
    <n v="89.2"/>
    <n v="1.3286020320246856"/>
    <n v="1.3286020320246856"/>
    <n v="10.9"/>
    <n v="0.14159827313531093"/>
    <n v="0.14159827313531093"/>
    <n v="23.3"/>
    <n v="7.169733545356439E-3"/>
    <n v="7.169733545356439E-3"/>
    <n v="13.4"/>
    <n v="-0.17642357924697857"/>
    <n v="-0.17642357924697857"/>
    <n v="0.4655693340639987"/>
    <n v="0.53167374396698042"/>
    <n v="0.3252366148645936"/>
    <n v="0.44082656429852424"/>
    <n v="0.66564736376328271"/>
    <n v="0.74828336777635707"/>
    <n v="0.7123353775215614"/>
    <n v="0.71943788136850606"/>
  </r>
  <r>
    <x v="9"/>
    <n v="13135050526"/>
    <n v="60.7"/>
    <n v="-0.8705136672084689"/>
    <n v="-0.8705136672084689"/>
    <n v="57.2"/>
    <n v="-1.4311643807915015"/>
    <n v="-1.4311643807915015"/>
    <n v="34.700000000000003"/>
    <n v="-0.5433156044323304"/>
    <n v="-0.5433156044323304"/>
    <n v="48.9"/>
    <n v="0.83247172030268313"/>
    <n v="0.83247172030268313"/>
    <n v="7.3"/>
    <n v="0.70481638030152316"/>
    <n v="0.70481638030152316"/>
    <n v="11.1"/>
    <n v="-2.3401020582424364E-2"/>
    <n v="-2.3401020582424364E-2"/>
    <n v="6.7"/>
    <n v="0.87248835497616806"/>
    <n v="0.87248835497616806"/>
    <n v="52.3"/>
    <n v="-1.0587005018679492"/>
    <n v="-1.0587005018679492"/>
    <n v="58.2"/>
    <n v="-1.8149699000773565"/>
    <n v="-1.8149699000773565"/>
    <n v="24.9"/>
    <n v="-0.92999040564028934"/>
    <n v="-0.92999040564028934"/>
    <n v="68.2"/>
    <n v="-0.64431856649122254"/>
    <n v="-0.64431856649122254"/>
    <n v="17.399999999999999"/>
    <n v="-0.52694743763534724"/>
    <n v="-0.52694743763534724"/>
    <n v="31.9"/>
    <n v="-0.61043414117680284"/>
    <n v="-0.61043414117680284"/>
    <n v="13.8"/>
    <n v="-0.23643647236891274"/>
    <n v="-0.23643647236891274"/>
    <n v="-6.5516888204907225E-2"/>
    <n v="-1.267886935861865"/>
    <n v="-0.50453415441807137"/>
    <n v="-0.61264599282828114"/>
    <n v="0.5104342163895671"/>
    <n v="0.32957574704323434"/>
    <n v="0.48043875720471929"/>
    <n v="0.40496732825214915"/>
  </r>
  <r>
    <x v="9"/>
    <n v="13135050527"/>
    <n v="78.3"/>
    <n v="0.81190209421714832"/>
    <n v="0.81190209421714832"/>
    <n v="82.4"/>
    <n v="0.7154175348118762"/>
    <n v="0.7154175348118762"/>
    <n v="58"/>
    <n v="0.57324456477331909"/>
    <n v="0.57324456477331909"/>
    <n v="52.8"/>
    <n v="1.0397779339391542"/>
    <n v="1.0397779339391542"/>
    <n v="7.2"/>
    <n v="0.74052816457887605"/>
    <n v="0.74052816457887605"/>
    <n v="8.5"/>
    <n v="0.28701884416892132"/>
    <n v="0.28701884416892132"/>
    <n v="6.6"/>
    <n v="0.87751244839136999"/>
    <n v="0.87751244839136999"/>
    <n v="18.100000000000001"/>
    <n v="0.62875117681884529"/>
    <n v="0.62875117681884529"/>
    <n v="30.5"/>
    <n v="0.73448552010766976"/>
    <n v="0.73448552010766976"/>
    <n v="5"/>
    <n v="0.75179774964538049"/>
    <n v="0.75179774964538049"/>
    <n v="88.3"/>
    <n v="1.2440482920882889"/>
    <n v="1.2440482920882889"/>
    <n v="9.1999999999999993"/>
    <n v="0.31644868979840629"/>
    <n v="0.31644868979840629"/>
    <n v="13.4"/>
    <n v="0.71813233351621442"/>
    <n v="0.71813233351621442"/>
    <n v="8.3000000000000007"/>
    <n v="0.58874080805768136"/>
    <n v="0.58874080805768136"/>
    <n v="0.72077165498295215"/>
    <n v="0.70501148219063181"/>
    <n v="0.71684253086514771"/>
    <n v="0.71420855601291056"/>
    <n v="0.74023177922351191"/>
    <n v="0.78861422895175726"/>
    <n v="0.82177775821076837"/>
    <n v="0.80104474009954574"/>
  </r>
  <r>
    <x v="9"/>
    <n v="13135050528"/>
    <n v="79.099999999999994"/>
    <n v="0.88837553791831259"/>
    <n v="0.88837553791831259"/>
    <n v="81.900000000000006"/>
    <n v="0.67282662378799962"/>
    <n v="0.67282662378799962"/>
    <n v="62.6"/>
    <n v="0.79368133637615124"/>
    <n v="0.79368133637615124"/>
    <n v="51.2"/>
    <n v="0.95472923090880735"/>
    <n v="0.95472923090880735"/>
    <n v="9"/>
    <n v="9.7716047586522026E-2"/>
    <n v="9.7716047586522026E-2"/>
    <n v="24.5"/>
    <n v="-1.6232572466085908"/>
    <n v="-1.6232572466085908"/>
    <n v="4"/>
    <n v="1.0081388771866227"/>
    <n v="1.0081388771866227"/>
    <n v="17.600000000000001"/>
    <n v="0.65342152299847678"/>
    <n v="0.65342152299847678"/>
    <n v="26.4"/>
    <n v="1.1118417375357783"/>
    <n v="1.1118417375357783"/>
    <n v="8.6999999999999993"/>
    <n v="0.43910346951688917"/>
    <n v="0.43910346951688917"/>
    <n v="88.9"/>
    <n v="1.3004174520458871"/>
    <n v="1.3004174520458871"/>
    <n v="7.4"/>
    <n v="0.50158442508874235"/>
    <n v="0.50158442508874235"/>
    <n v="21.9"/>
    <n v="0.10770989919780115"/>
    <n v="0.10770989919780115"/>
    <n v="9.8000000000000007"/>
    <n v="0.36369245885042845"/>
    <n v="0.36369245885042845"/>
    <n v="0.39888720102226066"/>
    <n v="0.73478891001704805"/>
    <n v="0.56835105879571479"/>
    <n v="0.56734238994500785"/>
    <n v="0.64615910873233118"/>
    <n v="0.79554260658108888"/>
    <n v="0.78027874210473835"/>
    <n v="0.75720393554796328"/>
  </r>
  <r>
    <x v="9"/>
    <n v="13135050529"/>
    <n v="80"/>
    <n v="0.97440816208212311"/>
    <n v="0.97440816208212311"/>
    <n v="82.5"/>
    <n v="0.72393571701665105"/>
    <n v="0.72393571701665105"/>
    <n v="63.3"/>
    <n v="0.82722606248962549"/>
    <n v="0.82722606248962549"/>
    <n v="50.5"/>
    <n v="0.91752042333303041"/>
    <n v="0.91752042333303041"/>
    <n v="7.9"/>
    <n v="0.49054567463740495"/>
    <n v="0.49054567463740495"/>
    <n v="14.8"/>
    <n v="-0.46515236657472414"/>
    <n v="-0.46515236657472414"/>
    <n v="32.5"/>
    <n v="-0.42372774614595349"/>
    <n v="-0.42372774614595349"/>
    <n v="27.3"/>
    <n v="0.17481680711362571"/>
    <n v="0.17481680711362571"/>
    <n v="54.7"/>
    <n v="-1.492836543736288"/>
    <n v="-1.492836543736288"/>
    <n v="13.1"/>
    <n v="6.7250812066791246E-2"/>
    <n v="6.7250812066791246E-2"/>
    <n v="88.9"/>
    <n v="1.3004174520458871"/>
    <n v="1.3004174520458871"/>
    <n v="8.8000000000000007"/>
    <n v="0.35758996430736972"/>
    <n v="0.35758996430736972"/>
    <n v="26.6"/>
    <n v="-0.22981779977826294"/>
    <n v="-0.22981779977826294"/>
    <n v="11.2"/>
    <n v="0.15364733292365923"/>
    <n v="0.15364733292365923"/>
    <n v="0.43496513240545109"/>
    <n v="-0.41692297485195701"/>
    <n v="0.39545923737466326"/>
    <n v="0.13783379830938577"/>
    <n v="0.6567031014889021"/>
    <n v="0.52757134643473713"/>
    <n v="0.73196054320912629"/>
    <n v="0.62899195369220473"/>
  </r>
  <r>
    <x v="9"/>
    <n v="13135050530"/>
    <n v="82.2"/>
    <n v="1.1847101322603255"/>
    <n v="1.1847101322603255"/>
    <n v="86.5"/>
    <n v="1.0646630052076633"/>
    <n v="1.0646630052076633"/>
    <n v="55.2"/>
    <n v="0.4390656603194214"/>
    <n v="0.4390656603194214"/>
    <n v="50.5"/>
    <n v="0.91752042333303041"/>
    <n v="0.91752042333303041"/>
    <n v="8.9"/>
    <n v="0.13342783186387491"/>
    <n v="0.13342783186387491"/>
    <n v="2.6"/>
    <n v="0.99143315264312892"/>
    <n v="0.99143315264312892"/>
    <n v="8.1999999999999993"/>
    <n v="0.7971269537481378"/>
    <n v="0.7971269537481378"/>
    <n v="13.1"/>
    <n v="0.87545463861516049"/>
    <n v="0.87545463861516049"/>
    <n v="32.799999999999997"/>
    <n v="0.52279788594068233"/>
    <n v="0.52279788594068233"/>
    <n v="3.9"/>
    <n v="0.84476091400790498"/>
    <n v="0.84476091400790498"/>
    <n v="87.2"/>
    <n v="1.1407048321660276"/>
    <n v="1.1407048321660276"/>
    <n v="6.7"/>
    <n v="0.57358165547942863"/>
    <n v="0.57358165547942863"/>
    <n v="22.8"/>
    <n v="4.3076935564086642E-2"/>
    <n v="4.3076935564086642E-2"/>
    <n v="9.1"/>
    <n v="0.4687150218138133"/>
    <n v="0.4687150218138133"/>
    <n v="0.78970673705365457"/>
    <n v="0.74767114618791597"/>
    <n v="0.55651961125583904"/>
    <n v="0.69796583149913649"/>
    <n v="0.76037847217846788"/>
    <n v="0.79853994394086014"/>
    <n v="0.77697219914188476"/>
    <n v="0.79619614814771167"/>
  </r>
  <r>
    <x v="9"/>
    <n v="13135050531"/>
    <n v="74.900000000000006"/>
    <n v="0.48688995848720029"/>
    <n v="0.48688995848720029"/>
    <n v="73.2"/>
    <n v="-6.8255228027452361E-2"/>
    <n v="-6.8255228027452361E-2"/>
    <n v="47.3"/>
    <n v="6.0489465610209459E-2"/>
    <n v="6.0489465610209459E-2"/>
    <n v="42"/>
    <n v="0.46569918848431124"/>
    <n v="0.46569918848431124"/>
    <n v="8.1"/>
    <n v="0.41912210608269918"/>
    <n v="0.41912210608269918"/>
    <n v="12.2"/>
    <n v="-0.15473250182337828"/>
    <n v="-0.15473250182337828"/>
    <n v="32.4"/>
    <n v="-0.41870365273075139"/>
    <n v="-0.41870365273075139"/>
    <n v="34.5"/>
    <n v="-0.18043617787306784"/>
    <n v="-0.18043617787306784"/>
    <n v="50.8"/>
    <n v="-1.1338879466705258"/>
    <n v="-1.1338879466705258"/>
    <n v="18"/>
    <n v="-0.34685782918445418"/>
    <n v="-0.34685782918445418"/>
    <n v="77.7"/>
    <n v="0.24819313283740257"/>
    <n v="0.24819313283740257"/>
    <n v="18.2"/>
    <n v="-0.60922998665327455"/>
    <n v="-0.60922998665327455"/>
    <n v="28.4"/>
    <n v="-0.35908372704569147"/>
    <n v="-0.35908372704569147"/>
    <n v="10.1"/>
    <n v="0.31868278900897801"/>
    <n v="0.31868278900897801"/>
    <n v="0.11292990515469115"/>
    <n v="-0.55372731790934926"/>
    <n v="-0.10035944796314634"/>
    <n v="-0.18038562023926816"/>
    <n v="0.56258636659553929"/>
    <n v="0.49574078821595746"/>
    <n v="0.59339374659953181"/>
    <n v="0.53400074021789368"/>
  </r>
  <r>
    <x v="9"/>
    <n v="13135050532"/>
    <n v="81.900000000000006"/>
    <n v="1.1560325908723892"/>
    <n v="1.1560325908723892"/>
    <n v="80.5"/>
    <n v="0.55357207292114485"/>
    <n v="0.55357207292114485"/>
    <n v="52.3"/>
    <n v="0.30009465213502695"/>
    <n v="0.30009465213502695"/>
    <n v="44.4"/>
    <n v="0.59327224302983184"/>
    <n v="0.59327224302983184"/>
    <n v="9.4"/>
    <n v="-4.5131089522890112E-2"/>
    <n v="-4.5131089522890112E-2"/>
    <n v="5.4"/>
    <n v="0.65713483675706419"/>
    <n v="0.65713483675706419"/>
    <n v="19.5"/>
    <n v="0.2294043978303093"/>
    <n v="0.2294043978303093"/>
    <n v="32.9"/>
    <n v="-0.10149107009824698"/>
    <n v="-0.10149107009824698"/>
    <n v="51.8"/>
    <n v="-1.2259260484822596"/>
    <n v="-1.2259260484822596"/>
    <n v="12.9"/>
    <n v="8.4153205587250174E-2"/>
    <n v="8.4153205587250174E-2"/>
    <n v="83.3"/>
    <n v="0.77430529244164426"/>
    <n v="0.77430529244164426"/>
    <n v="11.2"/>
    <n v="0.11074231725358834"/>
    <n v="0.11074231725358834"/>
    <n v="36"/>
    <n v="-0.90487319773039054"/>
    <n v="-0.90487319773039054"/>
    <n v="15.4"/>
    <n v="-0.47648804485664914"/>
    <n v="-0.47648804485664914"/>
    <n v="0.49205424343183946"/>
    <n v="-0.41442130433108543"/>
    <n v="-0.12407840822295178"/>
    <n v="-1.5481823040732584E-2"/>
    <n v="0.67338773805378482"/>
    <n v="0.52815341544935446"/>
    <n v="0.58676499209853461"/>
    <n v="0.58322593167180736"/>
  </r>
  <r>
    <x v="9"/>
    <n v="13135050533"/>
    <n v="60.4"/>
    <n v="-0.899191208596406"/>
    <n v="-0.899191208596406"/>
    <n v="57.8"/>
    <n v="-1.3800552875628502"/>
    <n v="-1.3800552875628502"/>
    <n v="40.299999999999997"/>
    <n v="-0.27495779552453509"/>
    <n v="-0.27495779552453509"/>
    <n v="32.700000000000003"/>
    <n v="-2.8646397879581349E-2"/>
    <n v="-2.8646397879581349E-2"/>
    <n v="8.6"/>
    <n v="0.24056318469593416"/>
    <n v="0.24056318469593416"/>
    <n v="4.3"/>
    <n v="0.78846631799801825"/>
    <n v="0.78846631799801825"/>
    <n v="12.8"/>
    <n v="0.56601865664884465"/>
    <n v="0.56601865664884465"/>
    <n v="32.200000000000003"/>
    <n v="-6.6952585446763094E-2"/>
    <n v="-6.6952585446763094E-2"/>
    <n v="45.7"/>
    <n v="-0.66449362743068408"/>
    <n v="-0.66449362743068408"/>
    <n v="20.7"/>
    <n v="-0.57504014171065054"/>
    <n v="-0.57504014171065054"/>
    <n v="68.8"/>
    <n v="-0.58794940653362571"/>
    <n v="-0.58794940653362571"/>
    <n v="22.2"/>
    <n v="-1.0206427317429103"/>
    <n v="-1.0206427317429103"/>
    <n v="27.7"/>
    <n v="-0.30881364421946922"/>
    <n v="-0.30881364421946922"/>
    <n v="10"/>
    <n v="0.33368601228946149"/>
    <n v="0.33368601228946149"/>
    <n v="-0.14111464717436803"/>
    <n v="-0.43549545152936586"/>
    <n v="-0.39592994255163594"/>
    <n v="-0.32418001375178995"/>
    <n v="0.48834031597934635"/>
    <n v="0.5232500486825219"/>
    <n v="0.51079045265643175"/>
    <n v="0.49107688600166005"/>
  </r>
  <r>
    <x v="9"/>
    <n v="13135050534"/>
    <n v="60.4"/>
    <n v="-0.899191208596406"/>
    <n v="-0.899191208596406"/>
    <n v="57.8"/>
    <n v="-1.3800552875628502"/>
    <n v="-1.3800552875628502"/>
    <n v="40.700000000000003"/>
    <n v="-0.25578938060254941"/>
    <n v="-0.25578938060254941"/>
    <n v="32.700000000000003"/>
    <n v="-2.8646397879581349E-2"/>
    <n v="-2.8646397879581349E-2"/>
    <n v="7.9"/>
    <n v="0.49054567463740495"/>
    <n v="0.49054567463740495"/>
    <n v="13.9"/>
    <n v="-0.35769933646848906"/>
    <n v="-0.35769933646848906"/>
    <n v="12.7"/>
    <n v="0.57104275006404681"/>
    <n v="0.57104275006404681"/>
    <n v="31.8"/>
    <n v="-4.7216308503057781E-2"/>
    <n v="-4.7216308503057781E-2"/>
    <n v="41.8"/>
    <n v="-0.30554503036492175"/>
    <n v="-0.30554503036492175"/>
    <n v="17.100000000000001"/>
    <n v="-0.27079705834238882"/>
    <n v="-0.27079705834238882"/>
    <n v="68.8"/>
    <n v="-0.58794940653362571"/>
    <n v="-0.58794940653362571"/>
    <n v="19.5"/>
    <n v="-0.7429391288074062"/>
    <n v="-0.7429391288074062"/>
    <n v="28.8"/>
    <n v="-0.38780948866067577"/>
    <n v="-0.38780948866067577"/>
    <n v="14.2"/>
    <n v="-0.29644936549084666"/>
    <n v="-0.29644936549084666"/>
    <n v="-0.26568474091548921"/>
    <n v="-0.2078527990701228"/>
    <n v="-0.50378684737313861"/>
    <n v="-0.32577479578625018"/>
    <n v="0.45193395575483214"/>
    <n v="0.57621615005213622"/>
    <n v="0.48064760763001041"/>
    <n v="0.49060082994772303"/>
  </r>
  <r>
    <x v="9"/>
    <n v="13135050535"/>
    <n v="60.4"/>
    <n v="-0.899191208596406"/>
    <n v="-0.899191208596406"/>
    <n v="57.8"/>
    <n v="-1.3800552875628502"/>
    <n v="-1.3800552875628502"/>
    <n v="41"/>
    <n v="-0.24141306941106047"/>
    <n v="-0.24141306941106047"/>
    <n v="32.700000000000003"/>
    <n v="-2.8646397879581349E-2"/>
    <n v="-2.8646397879581349E-2"/>
    <n v="8.4"/>
    <n v="0.3119867532506399"/>
    <n v="0.3119867532506399"/>
    <n v="23.2"/>
    <n v="-1.4680473142329178"/>
    <n v="-1.4680473142329178"/>
    <n v="34.200000000000003"/>
    <n v="-0.509137334204388"/>
    <n v="-0.509137334204388"/>
    <n v="44.2"/>
    <n v="-0.65904089375791908"/>
    <n v="-0.65904089375791908"/>
    <n v="45.7"/>
    <n v="-0.66449362743068408"/>
    <n v="-0.66449362743068408"/>
    <n v="15.5"/>
    <n v="-0.13557791017871673"/>
    <n v="-0.13557791017871673"/>
    <n v="68.8"/>
    <n v="-0.58794940653362571"/>
    <n v="-0.58794940653362571"/>
    <n v="14.5"/>
    <n v="-0.22867319744536135"/>
    <n v="-0.22867319744536135"/>
    <n v="28.8"/>
    <n v="-0.38780948866067577"/>
    <n v="-0.38780948866067577"/>
    <n v="11.8"/>
    <n v="6.3627993240757838E-2"/>
    <n v="6.3627993240757838E-2"/>
    <n v="-0.60207197980522342"/>
    <n v="-0.48637081045577329"/>
    <n v="-0.28520102484972626"/>
    <n v="-0.45788127170357434"/>
    <n v="0.35362275901285922"/>
    <n v="0.51141277043523004"/>
    <n v="0.54173594114189971"/>
    <n v="0.45116591892803998"/>
  </r>
  <r>
    <x v="9"/>
    <n v="13135050536"/>
    <n v="71.3"/>
    <n v="0.14275946183195948"/>
    <n v="0.14275946183195948"/>
    <n v="69.599999999999994"/>
    <n v="-0.37490978739936415"/>
    <n v="-0.37490978739936415"/>
    <n v="43.5"/>
    <n v="-0.12161047614865171"/>
    <n v="-0.12161047614865171"/>
    <n v="36.1"/>
    <n v="0.15208209605990625"/>
    <n v="0.15208209605990625"/>
    <n v="7.6"/>
    <n v="0.59768102746946417"/>
    <n v="0.59768102746946417"/>
    <n v="10.6"/>
    <n v="3.6295107254372891E-2"/>
    <n v="3.6295107254372891E-2"/>
    <n v="19.899999999999999"/>
    <n v="0.20930802416950128"/>
    <n v="0.20930802416950128"/>
    <n v="33.6"/>
    <n v="-0.13602955474973122"/>
    <n v="-0.13602955474973122"/>
    <n v="30"/>
    <n v="0.78050457101353665"/>
    <n v="0.78050457101353665"/>
    <n v="17.2"/>
    <n v="-0.27924825510261814"/>
    <n v="-0.27924825510261814"/>
    <n v="77.5"/>
    <n v="0.22940341285153651"/>
    <n v="0.22940341285153651"/>
    <n v="11.3"/>
    <n v="0.1004569986263473"/>
    <n v="0.1004569986263473"/>
    <n v="22.9"/>
    <n v="3.5895495160340754E-2"/>
    <n v="3.5895495160340754E-2"/>
    <n v="6.4"/>
    <n v="0.87380205038686842"/>
    <n v="0.87380205038686842"/>
    <n v="9.1657921891026881E-2"/>
    <n v="0.12174225372039577"/>
    <n v="0.30988948925627324"/>
    <n v="0.17442988828923198"/>
    <n v="0.55636950135823593"/>
    <n v="0.65290373380866251"/>
    <n v="0.70804630553698877"/>
    <n v="0.6399161990178216"/>
  </r>
  <r>
    <x v="9"/>
    <n v="13135050537"/>
    <n v="62.7"/>
    <n v="-0.67933005795555779"/>
    <n v="-0.67933005795555779"/>
    <n v="53.1"/>
    <n v="-1.7804098511872892"/>
    <n v="-1.7804098511872892"/>
    <n v="34.6"/>
    <n v="-0.54810770816282683"/>
    <n v="-0.54810770816282683"/>
    <n v="32.700000000000003"/>
    <n v="-2.8646397879581349E-2"/>
    <n v="-2.8646397879581349E-2"/>
    <n v="9"/>
    <n v="9.7716047586522026E-2"/>
    <n v="9.7716047586522026E-2"/>
    <n v="28"/>
    <n v="-2.0411301414661711"/>
    <n v="-2.0411301414661711"/>
    <n v="36.6"/>
    <n v="-0.62971557616923646"/>
    <n v="-0.62971557616923646"/>
    <n v="57.8"/>
    <n v="-1.3300743098438956"/>
    <n v="-1.3300743098438956"/>
    <n v="59.9"/>
    <n v="-1.9714346731573034"/>
    <n v="-1.9714346731573034"/>
    <n v="15.9"/>
    <n v="-0.16938269721963475"/>
    <n v="-0.16938269721963475"/>
    <n v="64"/>
    <n v="-1.0389026861944044"/>
    <n v="-1.0389026861944044"/>
    <n v="9.9"/>
    <n v="0.2444514594077199"/>
    <n v="0.2444514594077199"/>
    <n v="39"/>
    <n v="-1.1203164098427718"/>
    <n v="-1.1203164098427718"/>
    <n v="7.2"/>
    <n v="0.75377626414300025"/>
    <n v="0.75377626414300025"/>
    <n v="-0.80137481217630591"/>
    <n v="-1.1569638934069444"/>
    <n v="-0.290247843121614"/>
    <n v="-0.74952884956828802"/>
    <n v="0.29537530578265908"/>
    <n v="0.35538444786192314"/>
    <n v="0.54032550329095463"/>
    <n v="0.36410662677495287"/>
  </r>
  <r>
    <x v="9"/>
    <n v="13135050538"/>
    <n v="80.8"/>
    <n v="1.0508816057832873"/>
    <n v="1.0508816057832873"/>
    <n v="84"/>
    <n v="0.85170845008828056"/>
    <n v="0.85170845008828056"/>
    <n v="56.2"/>
    <n v="0.4869866976243849"/>
    <n v="0.4869866976243849"/>
    <n v="50.5"/>
    <n v="0.91752042333303041"/>
    <n v="0.91752042333303041"/>
    <n v="5.4"/>
    <n v="1.3833402815712299"/>
    <n v="1.3833402815712299"/>
    <n v="18.899999999999999"/>
    <n v="-0.95466061483646136"/>
    <n v="-0.95466061483646136"/>
    <n v="7.1"/>
    <n v="0.85239198131535987"/>
    <n v="0.85239198131535987"/>
    <n v="24.4"/>
    <n v="0.3179048149554885"/>
    <n v="0.3179048149554885"/>
    <n v="34.299999999999997"/>
    <n v="0.38474073322308161"/>
    <n v="0.38474073322308161"/>
    <n v="6.5"/>
    <n v="0.62502979824193805"/>
    <n v="0.62502979824193805"/>
    <n v="88.3"/>
    <n v="1.2440482920882889"/>
    <n v="1.2440482920882889"/>
    <n v="12.6"/>
    <n v="-3.3252143527784266E-2"/>
    <n v="-3.3252143527784266E-2"/>
    <n v="25.5"/>
    <n v="-0.15082195533705639"/>
    <n v="-0.15082195533705639"/>
    <n v="5"/>
    <n v="1.0838471763136379"/>
    <n v="1.0838471763136379"/>
    <n v="0.65545268926844447"/>
    <n v="0.44255844880683598"/>
    <n v="0.53595534238427156"/>
    <n v="0.54465549348651732"/>
    <n v="0.72114191805477101"/>
    <n v="0.72754872202327092"/>
    <n v="0.77122508846127369"/>
    <n v="0.75043170324866815"/>
  </r>
  <r>
    <x v="9"/>
    <n v="13135050539"/>
    <n v="60.4"/>
    <n v="-0.899191208596406"/>
    <n v="-0.899191208596406"/>
    <n v="57.8"/>
    <n v="-1.3800552875628502"/>
    <n v="-1.3800552875628502"/>
    <n v="38.799999999999997"/>
    <n v="-0.34683935148198031"/>
    <n v="-0.34683935148198031"/>
    <n v="36.5"/>
    <n v="0.17334427181749296"/>
    <n v="0.17334427181749296"/>
    <n v="7"/>
    <n v="0.81195173313358204"/>
    <n v="0.81195173313358204"/>
    <n v="18"/>
    <n v="-0.8472075847302265"/>
    <n v="-0.8472075847302265"/>
    <n v="53.3"/>
    <n v="-1.4687391765079738"/>
    <n v="-1.4687391765079738"/>
    <n v="49.4"/>
    <n v="-0.91561249402608647"/>
    <n v="-0.91561249402608647"/>
    <n v="54.9"/>
    <n v="-1.5112441640986345"/>
    <n v="-1.5112441640986345"/>
    <n v="24.6"/>
    <n v="-0.90463681535960117"/>
    <n v="-0.90463681535960117"/>
    <n v="68.8"/>
    <n v="-0.58794940653362571"/>
    <n v="-0.58794940653362571"/>
    <n v="23.3"/>
    <n v="-1.1337812366425604"/>
    <n v="-1.1337812366425604"/>
    <n v="37.5"/>
    <n v="-1.0125948037865813"/>
    <n v="-1.0125948037865813"/>
    <n v="19.2"/>
    <n v="-1.0466105295150232"/>
    <n v="-1.0466105295150232"/>
    <n v="-0.56524808627548029"/>
    <n v="-1.1104978244947741"/>
    <n v="-0.94523399411944764"/>
    <n v="-0.87365996829656734"/>
    <n v="0.3643847636999476"/>
    <n v="0.36619580719929573"/>
    <n v="0.35727606314010169"/>
    <n v="0.32705242797180789"/>
  </r>
  <r>
    <x v="9"/>
    <n v="13135050540"/>
    <n v="80"/>
    <n v="0.97440816208212311"/>
    <n v="0.97440816208212311"/>
    <n v="82.5"/>
    <n v="0.72393571701665105"/>
    <n v="0.72393571701665105"/>
    <n v="56.7"/>
    <n v="0.51094721627686668"/>
    <n v="0.51094721627686668"/>
    <n v="50.5"/>
    <n v="0.91752042333303041"/>
    <n v="0.91752042333303041"/>
    <n v="7.9"/>
    <n v="0.49054567463740495"/>
    <n v="0.49054567463740495"/>
    <n v="24.4"/>
    <n v="-1.611318021041231"/>
    <n v="-1.611318021041231"/>
    <n v="6.2"/>
    <n v="0.89760882205217818"/>
    <n v="0.89760882205217818"/>
    <n v="36.1"/>
    <n v="-0.2593812856478887"/>
    <n v="-0.2593812856478887"/>
    <n v="41.7"/>
    <n v="-0.29634122018374892"/>
    <n v="-0.29634122018374892"/>
    <n v="7.7"/>
    <n v="0.52361543711918401"/>
    <n v="0.52361543711918401"/>
    <n v="88.9"/>
    <n v="1.3004174520458871"/>
    <n v="1.3004174520458871"/>
    <n v="4.8"/>
    <n v="0.76900270939700577"/>
    <n v="0.76900270939700577"/>
    <n v="25.6"/>
    <n v="-0.15800339574080252"/>
    <n v="-0.15800339574080252"/>
    <n v="12"/>
    <n v="3.3621546679790892E-2"/>
    <n v="3.3621546679790892E-2"/>
    <n v="0.41480685633671766"/>
    <n v="-1.0702356237484537E-2"/>
    <n v="0.48625957809547032"/>
    <n v="0.29678802606490112"/>
    <n v="0.65081172388756015"/>
    <n v="0.62208756398677867"/>
    <n v="0.7573365782735767"/>
    <n v="0.67644114786845455"/>
  </r>
  <r>
    <x v="9"/>
    <n v="13135050541"/>
    <n v="60.4"/>
    <n v="-0.899191208596406"/>
    <n v="-0.899191208596406"/>
    <n v="57.8"/>
    <n v="-1.3800552875628502"/>
    <n v="-1.3800552875628502"/>
    <n v="35.200000000000003"/>
    <n v="-0.51935508577984868"/>
    <n v="-0.51935508577984868"/>
    <n v="50.4"/>
    <n v="0.91220487939363359"/>
    <n v="0.91220487939363359"/>
    <n v="7.4"/>
    <n v="0.66910459602416994"/>
    <n v="0.66910459602416994"/>
    <n v="10.6"/>
    <n v="3.6295107254372891E-2"/>
    <n v="3.6295107254372891E-2"/>
    <n v="31.3"/>
    <n v="-0.36343862516352926"/>
    <n v="-0.36343862516352926"/>
    <n v="60.8"/>
    <n v="-1.4780963869216845"/>
    <n v="-1.4780963869216845"/>
    <n v="50.6"/>
    <n v="-1.1154803263081794"/>
    <n v="-1.1154803263081794"/>
    <n v="27.6"/>
    <n v="-1.158172718166486"/>
    <n v="-1.158172718166486"/>
    <n v="68.8"/>
    <n v="-0.58794940653362571"/>
    <n v="-0.58794940653362571"/>
    <n v="22.1"/>
    <n v="-1.0103574131156698"/>
    <n v="-1.0103574131156698"/>
    <n v="38.9"/>
    <n v="-1.1131349694390256"/>
    <n v="-1.1131349694390256"/>
    <n v="12.3"/>
    <n v="-1.1388123161659804E-2"/>
    <n v="-1.1388123161659804E-2"/>
    <n v="-0.22063366063292258"/>
    <n v="-1.2505831437987833"/>
    <n v="-0.68070747806249521"/>
    <n v="-0.71730809416473373"/>
    <n v="0.46510040532561869"/>
    <n v="0.33360185724090918"/>
    <n v="0.43120347457546332"/>
    <n v="0.37372479737183806"/>
  </r>
  <r>
    <x v="9"/>
    <n v="13135050542"/>
    <n v="61.1"/>
    <n v="-0.83227694535788677"/>
    <n v="-0.83227694535788677"/>
    <n v="56.4"/>
    <n v="-1.4993098384297043"/>
    <n v="-1.4993098384297043"/>
    <n v="33.799999999999997"/>
    <n v="-0.58644453800679786"/>
    <n v="-0.58644453800679786"/>
    <n v="42.6"/>
    <n v="0.49759245212069148"/>
    <n v="0.49759245212069148"/>
    <n v="7.3"/>
    <n v="0.70481638030152316"/>
    <n v="0.70481638030152316"/>
    <n v="20.7"/>
    <n v="-1.1695666750489315"/>
    <n v="-1.1695666750489315"/>
    <n v="47.7"/>
    <n v="-1.187389945256661"/>
    <n v="-1.187389945256661"/>
    <n v="52.9"/>
    <n v="-1.0883049172835069"/>
    <n v="-1.0883049172835069"/>
    <n v="42.8"/>
    <n v="-0.39758313217665558"/>
    <n v="-0.39758313217665558"/>
    <n v="11.8"/>
    <n v="0.17711636994977462"/>
    <n v="0.17711636994977462"/>
    <n v="67.400000000000006"/>
    <n v="-0.71947744643468547"/>
    <n v="-0.71947744643468547"/>
    <n v="16"/>
    <n v="-0.38295297685397484"/>
    <n v="-0.38295297685397484"/>
    <n v="36.9"/>
    <n v="-0.96950616136410483"/>
    <n v="-0.96950616136410483"/>
    <n v="17.7"/>
    <n v="-0.82156218030777017"/>
    <n v="-0.82156218030777017"/>
    <n v="-0.58179701566825237"/>
    <n v="-0.4362572265034626"/>
    <n v="-0.72337469124013387"/>
    <n v="-0.58047631113728293"/>
    <n v="0.35954823940499614"/>
    <n v="0.52307280487490082"/>
    <n v="0.41927923850869242"/>
    <n v="0.41457025290975613"/>
  </r>
  <r>
    <x v="9"/>
    <n v="13135050543"/>
    <n v="78.7"/>
    <n v="0.85013881606773112"/>
    <n v="0.85013881606773112"/>
    <n v="80.099999999999994"/>
    <n v="0.51949934410204313"/>
    <n v="0.51949934410204313"/>
    <n v="54.1"/>
    <n v="0.38635251928396147"/>
    <n v="0.38635251928396147"/>
    <n v="48.5"/>
    <n v="0.81120954454509642"/>
    <n v="0.81120954454509642"/>
    <n v="9.1999999999999993"/>
    <n v="2.6292479031816276E-2"/>
    <n v="2.6292479031816276E-2"/>
    <n v="9.1"/>
    <n v="0.21538349076476465"/>
    <n v="0.21538349076476465"/>
    <n v="7.4"/>
    <n v="0.83731970106975395"/>
    <n v="0.83731970106975395"/>
    <n v="16.399999999999999"/>
    <n v="0.7126303538295925"/>
    <n v="0.7126303538295925"/>
    <n v="40.9"/>
    <n v="-0.22271073873436151"/>
    <n v="-0.22271073873436151"/>
    <n v="11.3"/>
    <n v="0.21937235375092209"/>
    <n v="0.21937235375092209"/>
    <n v="85.1"/>
    <n v="0.9434127723144361"/>
    <n v="0.9434127723144361"/>
    <n v="11.8"/>
    <n v="4.9030405490142807E-2"/>
    <n v="4.9030405490142807E-2"/>
    <n v="17.100000000000001"/>
    <n v="0.45241903857761084"/>
    <n v="0.45241903857761084"/>
    <n v="9"/>
    <n v="0.48371824509429678"/>
    <n v="0.48371824509429678"/>
    <n v="0.52088512783788088"/>
    <n v="0.23643065628205104"/>
    <n v="0.48214511536912164"/>
    <n v="0.4131536331630179"/>
    <n v="0.68181373767981857"/>
    <n v="0.67958852899258515"/>
    <n v="0.75618670648249797"/>
    <n v="0.71117727514610207"/>
  </r>
  <r>
    <x v="9"/>
    <n v="13135050544"/>
    <n v="81.900000000000006"/>
    <n v="1.1560325908723892"/>
    <n v="1.1560325908723892"/>
    <n v="80.5"/>
    <n v="0.55357207292114485"/>
    <n v="0.55357207292114485"/>
    <n v="53.3"/>
    <n v="0.34801568943999045"/>
    <n v="0.34801568943999045"/>
    <n v="48.6"/>
    <n v="0.81652508848449323"/>
    <n v="0.81652508848449323"/>
    <n v="8.1999999999999993"/>
    <n v="0.38341032180534629"/>
    <n v="0.38341032180534629"/>
    <n v="11.4"/>
    <n v="-5.9218697284502797E-2"/>
    <n v="-5.9218697284502797E-2"/>
    <n v="14.9"/>
    <n v="0.46051269492960228"/>
    <n v="0.46051269492960228"/>
    <n v="24.2"/>
    <n v="0.32777295342734108"/>
    <n v="0.32777295342734108"/>
    <n v="45.8"/>
    <n v="-0.67369743761185696"/>
    <n v="-0.67369743761185696"/>
    <n v="9.5"/>
    <n v="0.37149389543505312"/>
    <n v="0.37149389543505312"/>
    <n v="83.3"/>
    <n v="0.77430529244164426"/>
    <n v="0.77430529244164426"/>
    <n v="8"/>
    <n v="0.43987251332529698"/>
    <n v="0.43987251332529698"/>
    <n v="20.7"/>
    <n v="0.19388718404275357"/>
    <n v="0.19388718404275357"/>
    <n v="10.4"/>
    <n v="0.27367311916752729"/>
    <n v="0.27367311916752729"/>
    <n v="0.52269282302406628"/>
    <n v="8.5231370835124141E-3"/>
    <n v="0.42043452724430552"/>
    <n v="0.31721682911729471"/>
    <n v="0.6823420474863533"/>
    <n v="0.62656080051394081"/>
    <n v="0.73894040502953062"/>
    <n v="0.68253932000585937"/>
  </r>
  <r>
    <x v="9"/>
    <n v="13135050545"/>
    <n v="76.5"/>
    <n v="0.6398368458895286"/>
    <n v="0.6398368458895286"/>
    <n v="79.099999999999994"/>
    <n v="0.43431752205429003"/>
    <n v="0.43431752205429003"/>
    <n v="45.2"/>
    <n v="-4.0144712730213625E-2"/>
    <n v="-4.0144712730213625E-2"/>
    <n v="45.8"/>
    <n v="0.66768985818138549"/>
    <n v="0.66768985818138549"/>
    <n v="9.1999999999999993"/>
    <n v="2.6292479031816276E-2"/>
    <n v="2.6292479031816276E-2"/>
    <n v="11.1"/>
    <n v="-2.3401020582424364E-2"/>
    <n v="-2.3401020582424364E-2"/>
    <n v="12.1"/>
    <n v="0.60118731055525887"/>
    <n v="0.60118731055525887"/>
    <n v="33.9"/>
    <n v="-0.15083176245750998"/>
    <n v="-0.15083176245750998"/>
    <n v="45.9"/>
    <n v="-0.68290124779303041"/>
    <n v="-0.68290124779303041"/>
    <n v="11.6"/>
    <n v="0.1940187634702337"/>
    <n v="0.1940187634702337"/>
    <n v="84.8"/>
    <n v="0.91522819233563768"/>
    <n v="0.91522819233563768"/>
    <n v="14"/>
    <n v="-0.17724660430915687"/>
    <n v="-0.17724660430915687"/>
    <n v="25.4"/>
    <n v="-0.14364051493331026"/>
    <n v="-0.14364051493331026"/>
    <n v="10.9"/>
    <n v="0.19865700276510967"/>
    <n v="0.19865700276510967"/>
    <n v="0.32939689748566303"/>
    <n v="-0.21323808226010221"/>
    <n v="0.19824951896457008"/>
    <n v="0.10480277806337697"/>
    <n v="0.62585014895967683"/>
    <n v="0.57496314472882315"/>
    <n v="0.67684620454367517"/>
    <n v="0.61913191212160157"/>
  </r>
  <r>
    <x v="9"/>
    <n v="13135050546"/>
    <n v="73.3"/>
    <n v="0.33394307108487059"/>
    <n v="0.33394307108487059"/>
    <n v="79.8"/>
    <n v="0.49394479748771747"/>
    <n v="0.49394479748771747"/>
    <n v="49.9"/>
    <n v="0.18508416260311464"/>
    <n v="0.18508416260311464"/>
    <n v="50.1"/>
    <n v="0.8962582475754437"/>
    <n v="0.8962582475754437"/>
    <n v="8"/>
    <n v="0.45483389036005206"/>
    <n v="0.45483389036005206"/>
    <n v="11.1"/>
    <n v="-2.3401020582424364E-2"/>
    <n v="-2.3401020582424364E-2"/>
    <n v="22.9"/>
    <n v="5.858522171344064E-2"/>
    <n v="5.858522171344064E-2"/>
    <n v="28.1"/>
    <n v="0.13534425322621529"/>
    <n v="0.13534425322621529"/>
    <n v="35.299999999999997"/>
    <n v="0.29270263141134784"/>
    <n v="0.29270263141134784"/>
    <n v="13.1"/>
    <n v="6.7250812066791246E-2"/>
    <n v="6.7250812066791246E-2"/>
    <n v="83.6"/>
    <n v="0.80248987242044267"/>
    <n v="0.80248987242044267"/>
    <n v="18.7"/>
    <n v="-0.660656579789479"/>
    <n v="-0.660656579789479"/>
    <n v="19.600000000000001"/>
    <n v="0.27288302848395984"/>
    <n v="0.27288302848395984"/>
    <n v="11.9"/>
    <n v="4.8624769960274365E-2"/>
    <n v="4.8624769960274365E-2"/>
    <n v="0.34274976717745925"/>
    <n v="0.16509923223478479"/>
    <n v="0.11583527276879947"/>
    <n v="0.20789475739368116"/>
    <n v="0.6297526055560474"/>
    <n v="0.66299169445340367"/>
    <n v="0.65381383721253716"/>
    <n v="0.6499057481769801"/>
  </r>
  <r>
    <x v="9"/>
    <n v="13135050547"/>
    <n v="73.5"/>
    <n v="0.35306143201016199"/>
    <n v="0.35306143201016199"/>
    <n v="85.5"/>
    <n v="0.97948118315991017"/>
    <n v="0.97948118315991017"/>
    <n v="62.1"/>
    <n v="0.76972081772366951"/>
    <n v="0.76972081772366951"/>
    <n v="61.3"/>
    <n v="1.4915991687878734"/>
    <n v="1.4915991687878734"/>
    <n v="5.9"/>
    <n v="1.204781360184465"/>
    <n v="1.204781360184465"/>
    <n v="0.9"/>
    <n v="1.1943999872882394"/>
    <n v="1.1943999872882394"/>
    <n v="33.799999999999997"/>
    <n v="-0.48904096054357959"/>
    <n v="-0.48904096054357959"/>
    <n v="27.5"/>
    <n v="0.16494866864177316"/>
    <n v="0.16494866864177316"/>
    <n v="35.5"/>
    <n v="0.27429501104900084"/>
    <n v="0.27429501104900084"/>
    <n v="9"/>
    <n v="0.4137498792362006"/>
    <n v="0.4137498792362006"/>
    <n v="83.2"/>
    <n v="0.76491043244871182"/>
    <n v="0.76491043244871182"/>
    <n v="11"/>
    <n v="0.13131295450807007"/>
    <n v="0.13131295450807007"/>
    <n v="24.2"/>
    <n v="-5.7463230088357818E-2"/>
    <n v="-5.7463230088357818E-2"/>
    <n v="12.8"/>
    <n v="-8.6404239564077445E-2"/>
    <n v="-8.6404239564077445E-2"/>
    <n v="0.78628614123010565"/>
    <n v="0.28433118630899151"/>
    <n v="0.18808897932608665"/>
    <n v="0.41956876895506129"/>
    <n v="0.75937878244560642"/>
    <n v="0.69073364745635568"/>
    <n v="0.67400663138686634"/>
    <n v="0.713092247954072"/>
  </r>
  <r>
    <x v="9"/>
    <n v="13135050548"/>
    <n v="73.7"/>
    <n v="0.37217979293545334"/>
    <n v="0.37217979293545334"/>
    <n v="85.4"/>
    <n v="0.97096300095513544"/>
    <n v="0.97096300095513544"/>
    <n v="65.7"/>
    <n v="0.94223655202153822"/>
    <n v="0.94223655202153822"/>
    <n v="60.9"/>
    <n v="1.4703369930302868"/>
    <n v="1.4703369930302868"/>
    <n v="8.1999999999999993"/>
    <n v="0.38341032180534629"/>
    <n v="0.38341032180534629"/>
    <n v="16.8"/>
    <n v="-0.70393687792191317"/>
    <n v="-0.70393687792191317"/>
    <n v="10.6"/>
    <n v="0.67654871178328924"/>
    <n v="0.67654871178328924"/>
    <n v="17.100000000000001"/>
    <n v="0.67809186917810826"/>
    <n v="0.67809186917810826"/>
    <n v="33.4"/>
    <n v="0.46757502485364189"/>
    <n v="0.46757502485364189"/>
    <n v="4.0999999999999996"/>
    <n v="0.82785852048744601"/>
    <n v="0.82785852048744601"/>
    <n v="83.4"/>
    <n v="0.78370015243457791"/>
    <n v="0.78370015243457791"/>
    <n v="13.4"/>
    <n v="-0.11553469254571153"/>
    <n v="-0.11553469254571153"/>
    <n v="15.5"/>
    <n v="0.56732208503754766"/>
    <n v="0.56732208503754766"/>
    <n v="10"/>
    <n v="0.33368601228946149"/>
    <n v="0.33368601228946149"/>
    <n v="0.58739121351559087"/>
    <n v="0.65784180483973209"/>
    <n v="0.39229338930396895"/>
    <n v="0.5458421358864306"/>
    <n v="0.70125054180823876"/>
    <n v="0.77763915953858098"/>
    <n v="0.73107578142284979"/>
    <n v="0.75078592613689399"/>
  </r>
  <r>
    <x v="9"/>
    <n v="13135050549"/>
    <n v="79.5"/>
    <n v="0.92661225976889527"/>
    <n v="0.92661225976889527"/>
    <n v="81.599999999999994"/>
    <n v="0.64727207717367274"/>
    <n v="0.64727207717367274"/>
    <n v="61.3"/>
    <n v="0.73138398787969849"/>
    <n v="0.73138398787969849"/>
    <n v="50.5"/>
    <n v="0.91752042333303041"/>
    <n v="0.91752042333303041"/>
    <n v="8.3000000000000007"/>
    <n v="0.34769853752799279"/>
    <n v="0.34769853752799279"/>
    <n v="14.3"/>
    <n v="-0.40545623873792691"/>
    <n v="-0.40545623873792691"/>
    <n v="13.356400000000001"/>
    <n v="0.53806460088666064"/>
    <n v="0.53806460088666064"/>
    <n v="19.899999999999999"/>
    <n v="0.53993793057217199"/>
    <n v="0.53993793057217199"/>
    <n v="31"/>
    <n v="0.68846646920180288"/>
    <n v="0.68846646920180288"/>
    <n v="13.1"/>
    <n v="6.7250812066791246E-2"/>
    <n v="6.7250812066791246E-2"/>
    <n v="89.2"/>
    <n v="1.3286020320246856"/>
    <n v="1.3286020320246856"/>
    <n v="10.1"/>
    <n v="0.22388082215323818"/>
    <n v="0.22388082215323818"/>
    <n v="25.8"/>
    <n v="-0.17236627654829456"/>
    <n v="-0.17236627654829456"/>
    <n v="7.3"/>
    <n v="0.73877304086251683"/>
    <n v="0.73877304086251683"/>
    <n v="0.52901366397600336"/>
    <n v="0.43188507061358866"/>
    <n v="0.52972240462303655"/>
    <n v="0.49687371307087619"/>
    <n v="0.68418935132716363"/>
    <n v="0.72506532435928972"/>
    <n v="0.76948316496266067"/>
    <n v="0.73616843382172448"/>
  </r>
  <r>
    <x v="9"/>
    <n v="13135050605"/>
    <n v="78.2"/>
    <n v="0.8023429137545034"/>
    <n v="0.8023429137545034"/>
    <n v="86.2"/>
    <n v="1.0391084585933377"/>
    <n v="1.0391084585933377"/>
    <n v="71"/>
    <n v="1.1962180497378445"/>
    <n v="1.1962180497378445"/>
    <n v="65.599999999999994"/>
    <n v="1.7201675581819311"/>
    <n v="1.7201675581819311"/>
    <n v="7.7"/>
    <n v="0.56196924319211095"/>
    <n v="0.56196924319211095"/>
    <n v="4.9000000000000004"/>
    <n v="0.71683096459386142"/>
    <n v="0.71683096459386142"/>
    <n v="16.8"/>
    <n v="0.36505492004076384"/>
    <n v="0.36505492004076384"/>
    <n v="24.7"/>
    <n v="0.3031026072477096"/>
    <n v="0.3031026072477096"/>
    <n v="31.7"/>
    <n v="0.62403979793358921"/>
    <n v="0.62403979793358921"/>
    <n v="4.3"/>
    <n v="0.81095612696698693"/>
    <n v="0.81095612696698693"/>
    <n v="85.3"/>
    <n v="0.96220249230030208"/>
    <n v="0.96220249230030208"/>
    <n v="8.1"/>
    <n v="0.42958719469805612"/>
    <n v="0.42958719469805612"/>
    <n v="16.600000000000001"/>
    <n v="0.48832624059634105"/>
    <n v="0.48832624059634105"/>
    <n v="8.3000000000000007"/>
    <n v="0.58874080805768136"/>
    <n v="0.58874080805768136"/>
    <n v="0.91452744401347907"/>
    <n v="0.57936617738276197"/>
    <n v="0.61721418391309513"/>
    <n v="0.70370260176977872"/>
    <n v="0.79685807562567812"/>
    <n v="0.75938006795786694"/>
    <n v="0.79393455403775604"/>
    <n v="0.79790862305548771"/>
  </r>
  <r>
    <x v="9"/>
    <n v="13135050606"/>
    <n v="84.5"/>
    <n v="1.4045712829011732"/>
    <n v="1.4045712829011732"/>
    <n v="87.1"/>
    <n v="1.1157720984363146"/>
    <n v="1.1157720984363146"/>
    <n v="71.7"/>
    <n v="1.2297627758513192"/>
    <n v="1.2297627758513192"/>
    <n v="59"/>
    <n v="1.3693416581817495"/>
    <n v="1.3693416581817495"/>
    <n v="6"/>
    <n v="1.1690695759071121"/>
    <n v="1.1690695759071121"/>
    <n v="8.3000000000000007"/>
    <n v="0.31089729530364013"/>
    <n v="0.31089729530364013"/>
    <n v="6.1"/>
    <n v="0.90263291546738011"/>
    <n v="0.90263291546738011"/>
    <n v="28.5"/>
    <n v="0.11560797628251016"/>
    <n v="0.11560797628251016"/>
    <n v="41.3"/>
    <n v="-0.25952597945905487"/>
    <n v="-0.25952597945905487"/>
    <n v="6.7"/>
    <n v="0.60812740472147908"/>
    <n v="0.60812740472147908"/>
    <n v="87.5"/>
    <n v="1.1688894121448261"/>
    <n v="1.1688894121448261"/>
    <n v="11.1"/>
    <n v="0.1210276358808292"/>
    <n v="0.1210276358808292"/>
    <n v="15.3"/>
    <n v="0.58168496584503959"/>
    <n v="0.58168496584503959"/>
    <n v="10.6"/>
    <n v="0.24366667260656036"/>
    <n v="0.24366667260656036"/>
    <n v="1.0717210860069555"/>
    <n v="0.1547364671816448"/>
    <n v="0.52881717161931374"/>
    <n v="0.5850915749359713"/>
    <n v="0.84279886432983464"/>
    <n v="0.66058056781107821"/>
    <n v="0.76923017885862621"/>
    <n v="0.76250221881477731"/>
  </r>
  <r>
    <x v="9"/>
    <n v="13135050607"/>
    <n v="76.8"/>
    <n v="0.66851438727746504"/>
    <n v="0.66851438727746504"/>
    <n v="84"/>
    <n v="0.85170845008828056"/>
    <n v="0.85170845008828056"/>
    <n v="62.4"/>
    <n v="0.78409712891515837"/>
    <n v="0.78409712891515837"/>
    <n v="55.6"/>
    <n v="1.1886131642422619"/>
    <n v="1.1886131642422619"/>
    <n v="7.9"/>
    <n v="0.49054567463740495"/>
    <n v="0.49054567463740495"/>
    <n v="3.7"/>
    <n v="0.86010167140217486"/>
    <n v="0.86010167140217486"/>
    <n v="14.7"/>
    <n v="0.47056088176000638"/>
    <n v="0.47056088176000638"/>
    <n v="15.2"/>
    <n v="0.77183918466070811"/>
    <n v="0.77183918466070811"/>
    <n v="33.4"/>
    <n v="0.46757502485364189"/>
    <n v="0.46757502485364189"/>
    <n v="3.9"/>
    <n v="0.84476091400790498"/>
    <n v="0.84476091400790498"/>
    <n v="87.5"/>
    <n v="1.1688894121448261"/>
    <n v="1.1688894121448261"/>
    <n v="5.9"/>
    <n v="0.65586420449735583"/>
    <n v="0.65586420449735583"/>
    <n v="11.4"/>
    <n v="0.86176114159113526"/>
    <n v="0.86176114159113526"/>
    <n v="9.6"/>
    <n v="0.39369890541139563"/>
    <n v="0.39369890541139563"/>
    <n v="0.75916305118896443"/>
    <n v="0.69472504117408496"/>
    <n v="0.77005341591117826"/>
    <n v="0.74131383609140922"/>
    <n v="0.7514518960093497"/>
    <n v="0.78622086078577824"/>
    <n v="0.83664864166802722"/>
    <n v="0.8091358976346853"/>
  </r>
  <r>
    <x v="9"/>
    <n v="13135050608"/>
    <n v="74.900000000000006"/>
    <n v="0.48688995848720029"/>
    <n v="0.48688995848720029"/>
    <n v="82.9"/>
    <n v="0.75800844583575266"/>
    <n v="0.75800844583575266"/>
    <n v="61"/>
    <n v="0.71700767668820953"/>
    <n v="0.71700767668820953"/>
    <n v="55.3"/>
    <n v="1.1726665324240717"/>
    <n v="1.1726665324240717"/>
    <n v="6.7"/>
    <n v="0.91908708596564104"/>
    <n v="0.91908708596564104"/>
    <n v="11.8"/>
    <n v="-0.10697559955394065"/>
    <n v="-0.10697559955394065"/>
    <n v="9.1"/>
    <n v="0.75191011301131949"/>
    <n v="0.75191011301131949"/>
    <n v="28.4"/>
    <n v="0.12054204551843652"/>
    <n v="0.12054204551843652"/>
    <n v="38.799999999999997"/>
    <n v="-2.9430724929720421E-2"/>
    <n v="-2.9430724929720421E-2"/>
    <n v="7.7"/>
    <n v="0.52361543711918401"/>
    <n v="0.52361543711918401"/>
    <n v="87.1"/>
    <n v="1.1313099721730939"/>
    <n v="1.1313099721730939"/>
    <n v="12.7"/>
    <n v="-4.3537462155025124E-2"/>
    <n v="-4.3537462155025124E-2"/>
    <n v="22.7"/>
    <n v="5.025837596783278E-2"/>
    <n v="5.025837596783278E-2"/>
    <n v="7.9"/>
    <n v="0.64875370117961551"/>
    <n v="0.64875370117961551"/>
    <n v="0.67122774469403634"/>
    <n v="0.20490891923596669"/>
    <n v="0.44669614679137926"/>
    <n v="0.44094427024046073"/>
    <n v="0.72575227302150402"/>
    <n v="0.6722542992175734"/>
    <n v="0.74627975830932591"/>
    <n v="0.71947301759717708"/>
  </r>
  <r>
    <x v="9"/>
    <n v="13135050609"/>
    <n v="84.2"/>
    <n v="1.3758937415132366"/>
    <n v="1.3758937415132366"/>
    <n v="87"/>
    <n v="1.1072539162315398"/>
    <n v="1.1072539162315398"/>
    <n v="69.8"/>
    <n v="1.1387128049718882"/>
    <n v="1.1387128049718882"/>
    <n v="68.099999999999994"/>
    <n v="1.8530561566668486"/>
    <n v="1.8530561566668486"/>
    <n v="7.6"/>
    <n v="0.59768102746946417"/>
    <n v="0.59768102746946417"/>
    <n v="4.5999999999999996"/>
    <n v="0.75264864129593989"/>
    <n v="0.75264864129593989"/>
    <n v="9.5"/>
    <n v="0.73181373935051142"/>
    <n v="0.73181373935051142"/>
    <n v="16.899999999999999"/>
    <n v="0.68796000764996101"/>
    <n v="0.68796000764996101"/>
    <n v="30.8"/>
    <n v="0.70687408956414954"/>
    <n v="0.70687408956414954"/>
    <n v="3.5"/>
    <n v="0.87856570104882292"/>
    <n v="0.87856570104882292"/>
    <n v="87.8"/>
    <n v="1.1970739921236246"/>
    <n v="1.1970739921236246"/>
    <n v="11.7"/>
    <n v="5.9315724117383853E-2"/>
    <n v="5.9315724117383853E-2"/>
    <n v="12.5"/>
    <n v="0.78276529714992882"/>
    <n v="0.78276529714992882"/>
    <n v="8.1"/>
    <n v="0.61874725461864855"/>
    <n v="0.61874725461864855"/>
    <n v="1.07958000392849"/>
    <n v="0.75779993275431112"/>
    <n v="0.66447556700239652"/>
    <n v="0.8339518345617325"/>
    <n v="0.84509568042937822"/>
    <n v="0.80089663030974223"/>
    <n v="0.8071427259999755"/>
    <n v="0.83678913114463815"/>
  </r>
  <r>
    <x v="9"/>
    <n v="13135050610"/>
    <n v="83.3"/>
    <n v="1.2898611173494261"/>
    <n v="1.2898611173494261"/>
    <n v="86.5"/>
    <n v="1.0646630052076633"/>
    <n v="1.0646630052076633"/>
    <n v="70.099999999999994"/>
    <n v="1.1530891161633772"/>
    <n v="1.1530891161633772"/>
    <n v="68.8"/>
    <n v="1.8902649642426255"/>
    <n v="1.8902649642426255"/>
    <n v="6.1"/>
    <n v="1.1333577916297592"/>
    <n v="1.1333577916297592"/>
    <n v="4.4000000000000004"/>
    <n v="0.77652709243065876"/>
    <n v="0.77652709243065876"/>
    <n v="5.4"/>
    <n v="0.93780156937379433"/>
    <n v="0.93780156937379433"/>
    <n v="15.1"/>
    <n v="0.77677325389663432"/>
    <n v="0.77677325389663432"/>
    <n v="33"/>
    <n v="0.50439026557833533"/>
    <n v="0.50439026557833533"/>
    <n v="5.5"/>
    <n v="0.70954176584423301"/>
    <n v="0.70954176584423301"/>
    <n v="88"/>
    <n v="1.2158637121094906"/>
    <n v="1.2158637121094906"/>
    <n v="3.2"/>
    <n v="0.93356780743285994"/>
    <n v="0.93356780743285994"/>
    <n v="15.1"/>
    <n v="0.59604784665253174"/>
    <n v="0.59604784665253174"/>
    <n v="11.4"/>
    <n v="0.12364088636269201"/>
    <n v="0.12364088636269201"/>
    <n v="1.1779378080567577"/>
    <n v="0.66356842843973418"/>
    <n v="0.71728006313939352"/>
    <n v="0.85292876654529515"/>
    <n v="0.87384134112886824"/>
    <n v="0.7789715852629634"/>
    <n v="0.821900035663088"/>
    <n v="0.84245390737155612"/>
  </r>
  <r>
    <x v="9"/>
    <n v="13135050709"/>
    <n v="69.599999999999994"/>
    <n v="-1.9746606033015247E-2"/>
    <n v="-1.9746606033015247E-2"/>
    <n v="74.5"/>
    <n v="4.2481140634626387E-2"/>
    <n v="4.2481140634626387E-2"/>
    <n v="44.1"/>
    <n v="-9.2857853765673543E-2"/>
    <n v="-9.2857853765673543E-2"/>
    <n v="37"/>
    <n v="0.19992199151447643"/>
    <n v="0.19992199151447643"/>
    <n v="9.3000000000000007"/>
    <n v="-9.4193052455372357E-3"/>
    <n v="-9.4193052455372357E-3"/>
    <n v="16.399999999999999"/>
    <n v="-0.6561799756524751"/>
    <n v="-0.6561799756524751"/>
    <n v="27.1"/>
    <n v="-0.15242670172504441"/>
    <n v="-0.15242670172504441"/>
    <n v="24.4"/>
    <n v="0.3179048149554885"/>
    <n v="0.3179048149554885"/>
    <n v="35.9"/>
    <n v="0.23747977032430742"/>
    <n v="0.23747977032430742"/>
    <n v="12.6"/>
    <n v="0.10950679586793872"/>
    <n v="0.10950679586793872"/>
    <n v="80.400000000000006"/>
    <n v="0.50185435264659106"/>
    <n v="0.50185435264659106"/>
    <n v="4.9000000000000004"/>
    <n v="0.75871739076976474"/>
    <n v="0.75871739076976474"/>
    <n v="18.2"/>
    <n v="0.37342319413640457"/>
    <n v="0.37342319413640457"/>
    <n v="10.5"/>
    <n v="0.25866989588704381"/>
    <n v="0.25866989588704381"/>
    <n v="-9.8318187181806085E-2"/>
    <n v="0.22163046038257825"/>
    <n v="0.47316620835995105"/>
    <n v="0.19882616052024107"/>
    <n v="0.50084783919002285"/>
    <n v="0.67614493585292967"/>
    <n v="0.75367736502742844"/>
    <n v="0.64719869458029422"/>
  </r>
  <r>
    <x v="9"/>
    <n v="13135050712"/>
    <n v="92.8"/>
    <n v="2.1979832613007537"/>
    <n v="2.1979832613007537"/>
    <n v="91.3"/>
    <n v="1.4735357510368778"/>
    <n v="1.4735357510368778"/>
    <n v="70.7"/>
    <n v="1.1818417385463558"/>
    <n v="1.1818417385463558"/>
    <n v="61.8"/>
    <n v="1.5181768884848568"/>
    <n v="1.5181768884848568"/>
    <n v="5.0999999999999996"/>
    <n v="1.4904756344032892"/>
    <n v="1.4904756344032892"/>
    <n v="2.7"/>
    <n v="0.97949392707576932"/>
    <n v="0.97949392707576932"/>
    <n v="13.5"/>
    <n v="0.53085000274243055"/>
    <n v="0.53085000274243055"/>
    <n v="19.3"/>
    <n v="0.56954234598772968"/>
    <n v="0.56954234598772968"/>
    <n v="30.5"/>
    <n v="0.73448552010766976"/>
    <n v="0.73448552010766976"/>
    <n v="6.8"/>
    <n v="0.59967620796124954"/>
    <n v="0.59967620796124954"/>
    <n v="88"/>
    <n v="1.2158637121094906"/>
    <n v="1.2158637121094906"/>
    <n v="4"/>
    <n v="0.85128525841493285"/>
    <n v="0.85128525841493285"/>
    <n v="10.9"/>
    <n v="0.89766834360986547"/>
    <n v="0.89766834360986547"/>
    <n v="6.5"/>
    <n v="0.858798827106385"/>
    <n v="0.858798827106385"/>
    <n v="1.3389081719414762"/>
    <n v="0.63456802468554974"/>
    <n v="0.95590403531016843"/>
    <n v="0.97646007731239814"/>
    <n v="0.92088589955423994"/>
    <n v="0.77222399948143294"/>
    <n v="0.88858844494607681"/>
    <n v="0.87932905837697861"/>
  </r>
  <r>
    <x v="9"/>
    <n v="13135050713"/>
    <n v="92.8"/>
    <n v="2.1979832613007537"/>
    <n v="2.1979832613007537"/>
    <n v="91.3"/>
    <n v="1.4735357510368778"/>
    <n v="1.4735357510368778"/>
    <n v="78.400000000000006"/>
    <n v="1.5508337257945748"/>
    <n v="1.5508337257945748"/>
    <n v="73.8"/>
    <n v="2.1560421612124605"/>
    <n v="2.1560421612124605"/>
    <n v="10"/>
    <n v="-0.25940179518700801"/>
    <n v="-0.25940179518700801"/>
    <n v="16.7"/>
    <n v="-0.69199765235455357"/>
    <n v="-0.69199765235455357"/>
    <n v="12.4"/>
    <n v="0.58611503030965284"/>
    <n v="0.58611503030965284"/>
    <n v="8.9"/>
    <n v="1.0826855465240648"/>
    <n v="1.0826855465240648"/>
    <n v="23"/>
    <n v="1.4247712836956732"/>
    <n v="1.4247712836956732"/>
    <n v="5"/>
    <n v="0.75179774964538049"/>
    <n v="0.75179774964538049"/>
    <n v="88"/>
    <n v="1.2158637121094906"/>
    <n v="1.2158637121094906"/>
    <n v="6.1"/>
    <n v="0.63529356724287411"/>
    <n v="0.63529356724287411"/>
    <n v="13.6"/>
    <n v="0.70376945270872238"/>
    <n v="0.70376945270872238"/>
    <n v="9.6999999999999993"/>
    <n v="0.37869568213091215"/>
    <n v="0.37869568213091215"/>
    <n v="1.0018729260161083"/>
    <n v="1.0864181932883727"/>
    <n v="0.73340560354799988"/>
    <n v="0.94056557428416021"/>
    <n v="0.82238531885293287"/>
    <n v="0.87735694172906109"/>
    <n v="0.82640665177921269"/>
    <n v="0.86861424274674282"/>
  </r>
  <r>
    <x v="9"/>
    <n v="13135050714"/>
    <n v="90.2"/>
    <n v="1.94944456927197"/>
    <n v="1.94944456927197"/>
    <n v="89.5"/>
    <n v="1.3202084713509226"/>
    <n v="1.3202084713509226"/>
    <n v="73.099999999999994"/>
    <n v="1.2968522280782677"/>
    <n v="1.2968522280782677"/>
    <n v="57.3"/>
    <n v="1.2789774112120056"/>
    <n v="1.2789774112120056"/>
    <n v="7.9"/>
    <n v="0.49054567463740495"/>
    <n v="0.49054567463740495"/>
    <n v="1.6"/>
    <n v="1.1108254083167235"/>
    <n v="1.1108254083167235"/>
    <n v="6.2"/>
    <n v="0.89760882205217818"/>
    <n v="0.89760882205217818"/>
    <n v="17.2"/>
    <n v="0.67315779994218206"/>
    <n v="0.67315779994218206"/>
    <n v="33"/>
    <n v="0.50439026557833533"/>
    <n v="0.50439026557833533"/>
    <n v="6.5"/>
    <n v="0.62502979824193805"/>
    <n v="0.62502979824193805"/>
    <n v="87.2"/>
    <n v="1.1407048321660276"/>
    <n v="1.1407048321660276"/>
    <n v="6.2"/>
    <n v="0.62500824861563309"/>
    <n v="0.62500824861563309"/>
    <n v="6.2"/>
    <n v="1.2351960425859294"/>
    <n v="1.2351960425859294"/>
    <n v="3.7"/>
    <n v="1.2788890789599239"/>
    <n v="1.2788890789599239"/>
    <n v="1.1920660835599246"/>
    <n v="0.60085928792081844"/>
    <n v="1.0699495505818786"/>
    <n v="0.95429164068754047"/>
    <n v="0.87797041474414872"/>
    <n v="0.76438091581835677"/>
    <n v="0.920460825286331"/>
    <n v="0.87271159076476357"/>
  </r>
  <r>
    <x v="9"/>
    <n v="13135050715"/>
    <n v="92.8"/>
    <n v="2.1979832613007537"/>
    <n v="2.1979832613007537"/>
    <n v="91.3"/>
    <n v="1.4735357510368778"/>
    <n v="1.4735357510368778"/>
    <n v="77.599999999999994"/>
    <n v="1.5124968959506035"/>
    <n v="1.5124968959506035"/>
    <n v="68.3"/>
    <n v="1.8636872445456421"/>
    <n v="1.8636872445456421"/>
    <n v="7.2"/>
    <n v="0.74052816457887605"/>
    <n v="0.74052816457887605"/>
    <n v="6.2"/>
    <n v="0.5616210322181886"/>
    <n v="0.5616210322181886"/>
    <n v="6.7"/>
    <n v="0.87248835497616806"/>
    <n v="0.87248835497616806"/>
    <n v="21.6"/>
    <n v="0.45605875356142478"/>
    <n v="0.45605875356142478"/>
    <n v="32"/>
    <n v="0.5964283673900691"/>
    <n v="0.5964283673900691"/>
    <n v="5.6"/>
    <n v="0.70109056908400358"/>
    <n v="0.70109056908400358"/>
    <n v="88"/>
    <n v="1.2158637121094906"/>
    <n v="1.2158637121094906"/>
    <n v="11.7"/>
    <n v="5.9315724117383853E-2"/>
    <n v="5.9315724117383853E-2"/>
    <n v="19.5"/>
    <n v="0.28006446888770603"/>
    <n v="0.28006446888770603"/>
    <n v="8.6"/>
    <n v="0.54373113821623098"/>
    <n v="0.54373113821623098"/>
    <n v="1.3174772435153013"/>
    <n v="0.58452589667849919"/>
    <n v="0.52474376083270291"/>
    <n v="0.80891563367550112"/>
    <n v="0.91462258163581112"/>
    <n v="0.76058059084891749"/>
    <n v="0.76809177988201016"/>
    <n v="0.82931561141470966"/>
  </r>
  <r>
    <x v="9"/>
    <n v="13135050718"/>
    <n v="92.8"/>
    <n v="2.1979832613007537"/>
    <n v="2.1979832613007537"/>
    <n v="91.3"/>
    <n v="1.4735357510368778"/>
    <n v="1.4735357510368778"/>
    <n v="80.099999999999994"/>
    <n v="1.6322994892130123"/>
    <n v="1.6322994892130123"/>
    <n v="74.2"/>
    <n v="2.1773043369700473"/>
    <n v="2.1773043369700473"/>
    <n v="5.7"/>
    <n v="1.276204928739171"/>
    <n v="1.276204928739171"/>
    <n v="1.2"/>
    <n v="1.1585823105861612"/>
    <n v="1.1585823105861612"/>
    <n v="6.9"/>
    <n v="0.86244016814576407"/>
    <n v="0.86244016814576407"/>
    <n v="16"/>
    <n v="0.73236663077329767"/>
    <n v="0.73236663077329767"/>
    <n v="31"/>
    <n v="0.68846646920180288"/>
    <n v="0.68846646920180288"/>
    <n v="4.5999999999999996"/>
    <n v="0.78560253668629854"/>
    <n v="0.78560253668629854"/>
    <n v="88"/>
    <n v="1.2158637121094906"/>
    <n v="1.2158637121094906"/>
    <n v="7"/>
    <n v="0.542725699597706"/>
    <n v="0.542725699597706"/>
    <n v="13.2"/>
    <n v="0.73249521432370657"/>
    <n v="0.73249521432370657"/>
    <n v="12.7"/>
    <n v="-7.1401016283593702E-2"/>
    <n v="-7.1401016283593702E-2"/>
    <n v="1.5397643208559693"/>
    <n v="0.73547854555379966"/>
    <n v="0.60492090243682728"/>
    <n v="0.96005458961553203"/>
    <n v="0.9795873189004134"/>
    <n v="0.79570306555199377"/>
    <n v="0.79049894201997606"/>
    <n v="0.8744318802252784"/>
  </r>
  <r>
    <x v="9"/>
    <n v="13135050719"/>
    <n v="74.7"/>
    <n v="0.46777159756190889"/>
    <n v="0.46777159756190889"/>
    <n v="76.099999999999994"/>
    <n v="0.17877205591103082"/>
    <n v="0.17877205591103082"/>
    <n v="52.6"/>
    <n v="0.31447096332651625"/>
    <n v="0.31447096332651625"/>
    <n v="35.1"/>
    <n v="9.8926656665939278E-2"/>
    <n v="9.8926656665939278E-2"/>
    <n v="9.4"/>
    <n v="-4.5131089522890112E-2"/>
    <n v="-4.5131089522890112E-2"/>
    <n v="3"/>
    <n v="0.94367625037369107"/>
    <n v="0.94367625037369107"/>
    <n v="20.3"/>
    <n v="0.1892116505086931"/>
    <n v="0.1892116505086931"/>
    <n v="26.7"/>
    <n v="0.2044212225291836"/>
    <n v="0.2044212225291836"/>
    <n v="33.200000000000003"/>
    <n v="0.48598264521598827"/>
    <n v="0.48598264521598827"/>
    <n v="13.3"/>
    <n v="5.0348418546332152E-2"/>
    <n v="5.0348418546332152E-2"/>
    <n v="79.5"/>
    <n v="0.41730061271019442"/>
    <n v="0.41730061271019442"/>
    <n v="8.3000000000000007"/>
    <n v="0.40901655744357424"/>
    <n v="0.40901655744357424"/>
    <n v="19"/>
    <n v="0.31597167090643619"/>
    <n v="0.31597167090643619"/>
    <n v="11.1"/>
    <n v="0.16865055620414271"/>
    <n v="0.16865055620414271"/>
    <n v="0.30681401211784137"/>
    <n v="0.24691742876383463"/>
    <n v="0.32773484931608687"/>
    <n v="0.29382209673258763"/>
    <n v="0.61925016468641769"/>
    <n v="0.68202850870776477"/>
    <n v="0.7130335608602697"/>
    <n v="0.67555579263890742"/>
  </r>
  <r>
    <x v="9"/>
    <n v="13135050720"/>
    <n v="80.599999999999994"/>
    <n v="1.0317632448579959"/>
    <n v="1.0317632448579959"/>
    <n v="83.3"/>
    <n v="0.79208117465485317"/>
    <n v="0.79208117465485317"/>
    <n v="60.1"/>
    <n v="0.67387874311374252"/>
    <n v="0.67387874311374252"/>
    <n v="57.8"/>
    <n v="1.305555130908989"/>
    <n v="1.305555130908989"/>
    <n v="7.7"/>
    <n v="0.56196924319211095"/>
    <n v="0.56196924319211095"/>
    <n v="9.2161000000000008"/>
    <n v="0.20152204988106018"/>
    <n v="0.20152204988106018"/>
    <n v="27.3"/>
    <n v="-0.16247488855544842"/>
    <n v="-0.16247488855544842"/>
    <n v="15.4"/>
    <n v="0.76197104618885547"/>
    <n v="0.76197104618885547"/>
    <n v="30.7"/>
    <n v="0.7160778997453231"/>
    <n v="0.7160778997453231"/>
    <n v="8.4"/>
    <n v="0.46445705979757756"/>
    <n v="0.46445705979757756"/>
    <n v="87.1"/>
    <n v="1.1313099721730939"/>
    <n v="1.1313099721730939"/>
    <n v="4.3"/>
    <n v="0.82042930253321023"/>
    <n v="0.82042930253321023"/>
    <n v="10.9"/>
    <n v="0.89766834360986547"/>
    <n v="0.89766834360986547"/>
    <n v="7.3"/>
    <n v="0.73877304086251683"/>
    <n v="0.73877304086251683"/>
    <n v="0.62918495686475762"/>
    <n v="0.64750200191058538"/>
    <n v="0.89704516479467156"/>
    <n v="0.72457737452333815"/>
    <n v="0.71346501504017457"/>
    <n v="0.77523337554260918"/>
    <n v="0.8721391150184753"/>
    <n v="0.80413992095649212"/>
  </r>
  <r>
    <x v="9"/>
    <n v="13135050721"/>
    <n v="76.8"/>
    <n v="0.66851438727746504"/>
    <n v="0.66851438727746504"/>
    <n v="78.7"/>
    <n v="0.40024479323518952"/>
    <n v="0.40024479323518952"/>
    <n v="55.5"/>
    <n v="0.45344197151091031"/>
    <n v="0.45344197151091031"/>
    <n v="41.6"/>
    <n v="0.44443701272672453"/>
    <n v="0.44443701272672453"/>
    <n v="8.1999999999999993"/>
    <n v="0.38341032180534629"/>
    <n v="0.38341032180534629"/>
    <n v="12.1"/>
    <n v="-0.14279327625601887"/>
    <n v="-0.14279327625601887"/>
    <n v="19.100000000000001"/>
    <n v="0.2495007714911173"/>
    <n v="0.2495007714911173"/>
    <n v="38.299999999999997"/>
    <n v="-0.36793080883826712"/>
    <n v="-0.36793080883826712"/>
    <n v="40.799999999999997"/>
    <n v="-0.21350692855318798"/>
    <n v="-0.21350692855318798"/>
    <n v="8.6"/>
    <n v="0.44755466627711865"/>
    <n v="0.44755466627711865"/>
    <n v="82.6"/>
    <n v="0.70854127249111365"/>
    <n v="0.70854127249111365"/>
    <n v="5.9"/>
    <n v="0.65586420449735583"/>
    <n v="0.65586420449735583"/>
    <n v="20.6"/>
    <n v="0.20106862444649948"/>
    <n v="0.20106862444649948"/>
    <n v="11.1"/>
    <n v="0.16865055620414271"/>
    <n v="0.16865055620414271"/>
    <n v="0.35096514025581926"/>
    <n v="-4.4627690371445483E-2"/>
    <n v="0.4335311644097779"/>
    <n v="0.24662287143138392"/>
    <n v="0.6321535978222258"/>
    <n v="0.61419408415193477"/>
    <n v="0.74260053142662519"/>
    <n v="0.66146642088762553"/>
  </r>
  <r>
    <x v="9"/>
    <n v="13135050722"/>
    <n v="70.599999999999994"/>
    <n v="7.5845198593440313E-2"/>
    <n v="7.5845198593440313E-2"/>
    <n v="74.8"/>
    <n v="6.8035687248952065E-2"/>
    <n v="6.8035687248952065E-2"/>
    <n v="48.2"/>
    <n v="0.10361839918467688"/>
    <n v="0.10361839918467688"/>
    <n v="36.700000000000003"/>
    <n v="0.18397535969628648"/>
    <n v="0.18397535969628648"/>
    <n v="12.9"/>
    <n v="-1.2950435392302453"/>
    <n v="-1.2950435392302453"/>
    <n v="10.7"/>
    <n v="2.435588168701348E-2"/>
    <n v="2.435588168701348E-2"/>
    <n v="31.1"/>
    <n v="-0.35339043833312528"/>
    <n v="-0.35339043833312528"/>
    <n v="34.200000000000003"/>
    <n v="-0.16563397016528908"/>
    <n v="-0.16563397016528908"/>
    <n v="44.9"/>
    <n v="-0.59086314598129663"/>
    <n v="-0.59086314598129663"/>
    <n v="11.2"/>
    <n v="0.22782355051115172"/>
    <n v="0.22782355051115172"/>
    <n v="80.2"/>
    <n v="0.48306463266072497"/>
    <n v="0.48306463266072497"/>
    <n v="16.7"/>
    <n v="-0.45495020724466106"/>
    <n v="-0.45495020724466106"/>
    <n v="24.4"/>
    <n v="-7.1826110895849851E-2"/>
    <n v="-7.1826110895849851E-2"/>
    <n v="29.6"/>
    <n v="-2.6069457506853104"/>
    <n v="-2.6069457506853104"/>
    <n v="-0.1703719215932859"/>
    <n v="-0.17622452187847801"/>
    <n v="-0.66266435904127408"/>
    <n v="-0.336420267504346"/>
    <n v="0.47978970130375526"/>
    <n v="0.58357516875000015"/>
    <n v="0.43624599773473649"/>
    <n v="0.48742306574615291"/>
  </r>
  <r>
    <x v="9"/>
    <n v="13135050723"/>
    <n v="68.5"/>
    <n v="-0.12489759112211582"/>
    <n v="-0.12489759112211582"/>
    <n v="74.099999999999994"/>
    <n v="8.4084118155246749E-3"/>
    <n v="8.4084118155246749E-3"/>
    <n v="48.4"/>
    <n v="0.11320260664566938"/>
    <n v="0.11320260664566938"/>
    <n v="37.5"/>
    <n v="0.2264997112114599"/>
    <n v="0.2264997112114599"/>
    <n v="10"/>
    <n v="-0.25940179518700801"/>
    <n v="-0.25940179518700801"/>
    <n v="14.3"/>
    <n v="-0.40545623873792691"/>
    <n v="-0.40545623873792691"/>
    <n v="4.2"/>
    <n v="0.99809069035621856"/>
    <n v="0.99809069035621856"/>
    <n v="19.399999999999999"/>
    <n v="0.56460827675180347"/>
    <n v="0.56460827675180347"/>
    <n v="43.2"/>
    <n v="-0.43439837290134958"/>
    <n v="-0.43439837290134958"/>
    <n v="6.4"/>
    <n v="0.63348099500216748"/>
    <n v="0.63348099500216748"/>
    <n v="80.599999999999994"/>
    <n v="0.52064407263245571"/>
    <n v="0.52064407263245571"/>
    <n v="10.9"/>
    <n v="0.14159827313531093"/>
    <n v="0.14159827313531093"/>
    <n v="19"/>
    <n v="0.31597167090643619"/>
    <n v="0.31597167090643619"/>
    <n v="13"/>
    <n v="-0.1164106861250444"/>
    <n v="-0.1164106861250444"/>
    <n v="7.9492256425974545E-2"/>
    <n v="0.25456363295087381"/>
    <n v="0.21545083263728959"/>
    <n v="0.183168907338046"/>
    <n v="0.55281401234807215"/>
    <n v="0.6838075673406192"/>
    <n v="0.68165346777031532"/>
    <n v="0.64252487081983811"/>
  </r>
  <r>
    <x v="9"/>
    <n v="13135050724"/>
    <n v="80.8"/>
    <n v="1.0508816057832873"/>
    <n v="1.0508816057832873"/>
    <n v="83.6"/>
    <n v="0.81763572126917894"/>
    <n v="0.81763572126917894"/>
    <n v="67.099999999999994"/>
    <n v="1.0093260042484866"/>
    <n v="1.0093260042484866"/>
    <n v="58.7"/>
    <n v="1.3533950263635597"/>
    <n v="1.3533950263635597"/>
    <n v="10"/>
    <n v="-0.25940179518700801"/>
    <n v="-0.25940179518700801"/>
    <n v="4"/>
    <n v="0.8242839947000965"/>
    <n v="0.8242839947000965"/>
    <n v="12.1"/>
    <n v="0.60118731055525887"/>
    <n v="0.60118731055525887"/>
    <n v="26.4"/>
    <n v="0.21922343023696253"/>
    <n v="0.21922343023696253"/>
    <n v="46.3"/>
    <n v="-0.71971648851772385"/>
    <n v="-0.71971648851772385"/>
    <n v="4.5"/>
    <n v="0.79405373344652797"/>
    <n v="0.79405373344652797"/>
    <n v="87.3"/>
    <n v="1.1500996921589601"/>
    <n v="1.1500996921589601"/>
    <n v="3.5"/>
    <n v="0.90271185155113742"/>
    <n v="0.90271185155113742"/>
    <n v="12.1"/>
    <n v="0.81149105876491301"/>
    <n v="0.81149105876491301"/>
    <n v="12.5"/>
    <n v="-4.1394569722626756E-2"/>
    <n v="-4.1394569722626756E-2"/>
    <n v="0.7710439811046943"/>
    <n v="9.785355838858889E-2"/>
    <n v="0.70572700818809597"/>
    <n v="0.52487484922712635"/>
    <n v="0.75492416934016349"/>
    <n v="0.64734550012590031"/>
    <n v="0.81867129527270677"/>
    <n v="0.74452701204511773"/>
  </r>
  <r>
    <x v="9"/>
    <n v="13135050725"/>
    <n v="68.5"/>
    <n v="-0.12489759112211582"/>
    <n v="-0.12489759112211582"/>
    <n v="74.099999999999994"/>
    <n v="8.4084118155246749E-3"/>
    <n v="8.4084118155246749E-3"/>
    <n v="44.3"/>
    <n v="-8.3273646304681051E-2"/>
    <n v="-8.3273646304681051E-2"/>
    <n v="37.5"/>
    <n v="0.2264997112114599"/>
    <n v="0.2264997112114599"/>
    <n v="8.1"/>
    <n v="0.41912210608269918"/>
    <n v="0.41912210608269918"/>
    <n v="1.4"/>
    <n v="1.1347038594514423"/>
    <n v="1.1347038594514423"/>
    <n v="11.6"/>
    <n v="0.62630777763126899"/>
    <n v="0.62630777763126899"/>
    <n v="20.399999999999999"/>
    <n v="0.5152675843925405"/>
    <n v="0.5152675843925405"/>
    <n v="35.299999999999997"/>
    <n v="0.29270263141134784"/>
    <n v="0.29270263141134784"/>
    <n v="9.1999999999999993"/>
    <n v="0.39684748571574169"/>
    <n v="0.39684748571574169"/>
    <n v="80.599999999999994"/>
    <n v="0.52064407263245571"/>
    <n v="0.52064407263245571"/>
    <n v="5.9"/>
    <n v="0.65586420449735583"/>
    <n v="0.65586420449735583"/>
    <n v="13.7"/>
    <n v="0.69658801230497636"/>
    <n v="0.69658801230497636"/>
    <n v="10.7"/>
    <n v="0.22866344932607688"/>
    <n v="0.22866344932607688"/>
    <n v="0.31526723268079976"/>
    <n v="0.40160590050654338"/>
    <n v="0.52543993469021621"/>
    <n v="0.41410435595918643"/>
    <n v="0.62172066931260739"/>
    <n v="0.7180202052836161"/>
    <n v="0.76828634007946073"/>
    <n v="0.71146107401826908"/>
  </r>
  <r>
    <x v="9"/>
    <n v="13135050726"/>
    <n v="73.099999999999994"/>
    <n v="0.31482471015957919"/>
    <n v="0.31482471015957919"/>
    <n v="82.5"/>
    <n v="0.72393571701665105"/>
    <n v="0.72393571701665105"/>
    <n v="63.8"/>
    <n v="0.85118658114210721"/>
    <n v="0.85118658114210721"/>
    <n v="57"/>
    <n v="1.2630307793938156"/>
    <n v="1.2630307793938156"/>
    <n v="5.0999999999999996"/>
    <n v="1.4904756344032892"/>
    <n v="1.4904756344032892"/>
    <n v="7"/>
    <n v="0.46610722767931306"/>
    <n v="0.46610722767931306"/>
    <n v="7.7"/>
    <n v="0.82224742082414781"/>
    <n v="0.82224742082414781"/>
    <n v="18.3"/>
    <n v="0.61888303834699276"/>
    <n v="0.61888303834699276"/>
    <n v="41.4"/>
    <n v="-0.26872978964022837"/>
    <n v="-0.26872978964022837"/>
    <n v="4.0999999999999996"/>
    <n v="0.82785852048744601"/>
    <n v="0.82785852048744601"/>
    <n v="85.6"/>
    <n v="0.9903870722791005"/>
    <n v="0.9903870722791005"/>
    <n v="6.1"/>
    <n v="0.63529356724287411"/>
    <n v="0.63529356724287411"/>
    <n v="13.9"/>
    <n v="0.68222513149748421"/>
    <n v="0.68222513149748421"/>
    <n v="7.1"/>
    <n v="0.7687794874234839"/>
    <n v="0.7687794874234839"/>
    <n v="0.84740115294555751"/>
    <n v="0.39267058973140351"/>
    <n v="0.76917131461073573"/>
    <n v="0.6697476857625656"/>
    <n v="0.77724001273625731"/>
    <n v="0.71594120747203593"/>
    <n v="0.8364021201973727"/>
    <n v="0.78777279071171025"/>
  </r>
  <r>
    <x v="9"/>
    <n v="13135050727"/>
    <n v="78.2"/>
    <n v="0.8023429137545034"/>
    <n v="0.8023429137545034"/>
    <n v="82.6"/>
    <n v="0.73245389922142579"/>
    <n v="0.73245389922142579"/>
    <n v="62.8"/>
    <n v="0.80326554383714377"/>
    <n v="0.80326554383714377"/>
    <n v="56.7"/>
    <n v="1.2470841475756256"/>
    <n v="1.2470841475756256"/>
    <n v="6.5"/>
    <n v="0.99051065452034714"/>
    <n v="0.99051065452034714"/>
    <n v="12.8"/>
    <n v="-0.22636785522753514"/>
    <n v="-0.22636785522753514"/>
    <n v="12.7"/>
    <n v="0.57104275006404681"/>
    <n v="0.57104275006404681"/>
    <n v="8.3000000000000007"/>
    <n v="1.1122899619396227"/>
    <n v="1.1122899619396227"/>
    <n v="25.4"/>
    <n v="1.2038798393475121"/>
    <n v="1.2038798393475121"/>
    <n v="5.9"/>
    <n v="0.67573697880331496"/>
    <n v="0.67573697880331496"/>
    <n v="86.5"/>
    <n v="1.0749408122154971"/>
    <n v="1.0749408122154971"/>
    <n v="9.1"/>
    <n v="0.32673400842564715"/>
    <n v="0.32673400842564715"/>
    <n v="17.2"/>
    <n v="0.44523759817386499"/>
    <n v="0.44523759817386499"/>
    <n v="8.3000000000000007"/>
    <n v="0.58874080805768136"/>
    <n v="0.58874080805768136"/>
    <n v="0.70290457910650816"/>
    <n v="0.99730226003014988"/>
    <n v="0.60891330671817268"/>
    <n v="0.7697067152849435"/>
    <n v="0.73501001867905613"/>
    <n v="0.85662214750833421"/>
    <n v="0.79161470205160833"/>
    <n v="0.81761141449950836"/>
  </r>
  <r>
    <x v="9"/>
    <n v="13135050728"/>
    <n v="74.2"/>
    <n v="0.41997569524868111"/>
    <n v="0.41997569524868111"/>
    <n v="75.900000000000006"/>
    <n v="0.16173569150148118"/>
    <n v="0.16173569150148118"/>
    <n v="50.2"/>
    <n v="0.19946047379460388"/>
    <n v="0.19946047379460388"/>
    <n v="34.6"/>
    <n v="7.2348936968955793E-2"/>
    <n v="7.2348936968955793E-2"/>
    <n v="8.6"/>
    <n v="0.24056318469593416"/>
    <n v="0.24056318469593416"/>
    <n v="5.6"/>
    <n v="0.63325638562234543"/>
    <n v="0.63325638562234543"/>
    <n v="19"/>
    <n v="0.25452486490631943"/>
    <n v="0.25452486490631943"/>
    <n v="27.1"/>
    <n v="0.18468494558547829"/>
    <n v="0.18468494558547829"/>
    <n v="39.299999999999997"/>
    <n v="-7.5449775835587318E-2"/>
    <n v="-7.5449775835587318E-2"/>
    <n v="6.7"/>
    <n v="0.60812740472147908"/>
    <n v="0.60812740472147908"/>
    <n v="79.599999999999994"/>
    <n v="0.4266954727031268"/>
    <n v="0.4266954727031268"/>
    <n v="3.1"/>
    <n v="0.94385312606010097"/>
    <n v="0.94385312606010097"/>
    <n v="17.3"/>
    <n v="0.43805615777011886"/>
    <n v="0.43805615777011886"/>
    <n v="10"/>
    <n v="0.33368601228946149"/>
    <n v="0.33368601228946149"/>
    <n v="0.28312360467690301"/>
    <n v="0.23912085815712336"/>
    <n v="0.53557269220570203"/>
    <n v="0.35260571834657611"/>
    <n v="0.61232650041630243"/>
    <n v="0.6802144639994061"/>
    <n v="0.77111814894682129"/>
    <n v="0.69310320560004868"/>
  </r>
  <r>
    <x v="9"/>
    <n v="13135050729"/>
    <n v="68.5"/>
    <n v="-0.12489759112211582"/>
    <n v="-0.12489759112211582"/>
    <n v="74.099999999999994"/>
    <n v="8.4084118155246749E-3"/>
    <n v="8.4084118155246749E-3"/>
    <n v="47.1"/>
    <n v="5.090525814921696E-2"/>
    <n v="5.090525814921696E-2"/>
    <n v="37.5"/>
    <n v="0.2264997112114599"/>
    <n v="0.2264997112114599"/>
    <n v="9"/>
    <n v="9.7716047586522026E-2"/>
    <n v="9.7716047586522026E-2"/>
    <n v="3.3"/>
    <n v="0.90785857367161271"/>
    <n v="0.90785857367161271"/>
    <n v="14.9"/>
    <n v="0.46051269492960228"/>
    <n v="0.46051269492960228"/>
    <n v="30.2"/>
    <n v="3.1728799271763086E-2"/>
    <n v="3.1728799271763086E-2"/>
    <n v="50.9"/>
    <n v="-1.1430917568516994"/>
    <n v="-1.1430917568516994"/>
    <n v="14.2"/>
    <n v="-2.5712352295733203E-2"/>
    <n v="-2.5712352295733203E-2"/>
    <n v="80.599999999999994"/>
    <n v="0.52064407263245571"/>
    <n v="0.52064407263245571"/>
    <n v="6.1"/>
    <n v="0.63529356724287411"/>
    <n v="0.63529356724287411"/>
    <n v="10.9"/>
    <n v="0.89766834360986547"/>
    <n v="0.89766834360986547"/>
    <n v="10.3"/>
    <n v="0.28867634244801077"/>
    <n v="0.28867634244801077"/>
    <n v="0.23242901517740325"/>
    <n v="-0.37902510329188988"/>
    <n v="0.58557058148330143"/>
    <n v="0.14632483112293826"/>
    <n v="0.59751070128406314"/>
    <n v="0.53638912502349478"/>
    <n v="0.78509109421756662"/>
    <n v="0.63152659948562673"/>
  </r>
  <r>
    <x v="9"/>
    <n v="13135050730"/>
    <n v="74.7"/>
    <n v="0.46777159756190889"/>
    <n v="0.46777159756190889"/>
    <n v="76.099999999999994"/>
    <n v="0.17877205591103082"/>
    <n v="0.17877205591103082"/>
    <n v="46.6"/>
    <n v="2.6944739496735211E-2"/>
    <n v="2.6944739496735211E-2"/>
    <n v="33.4"/>
    <n v="8.5624096961952958E-3"/>
    <n v="8.5624096961952958E-3"/>
    <n v="6"/>
    <n v="1.1690695759071121"/>
    <n v="1.1690695759071121"/>
    <n v="1.4"/>
    <n v="1.1347038594514423"/>
    <n v="1.1347038594514423"/>
    <n v="7.6"/>
    <n v="0.82727151423934975"/>
    <n v="0.82727151423934975"/>
    <n v="31.4"/>
    <n v="-2.7480031559352476E-2"/>
    <n v="-2.7480031559352476E-2"/>
    <n v="26.1"/>
    <n v="1.1394531680792983"/>
    <n v="1.1394531680792983"/>
    <n v="22.4"/>
    <n v="-0.71871048663455195"/>
    <n v="-0.71871048663455195"/>
    <n v="79.5"/>
    <n v="0.41730061271019442"/>
    <n v="0.41730061271019442"/>
    <n v="9.9"/>
    <n v="0.2444514594077199"/>
    <n v="0.2444514594077199"/>
    <n v="18.600000000000001"/>
    <n v="0.34469743252142027"/>
    <n v="0.34469743252142027"/>
    <n v="9.8000000000000007"/>
    <n v="0.36369245885042845"/>
    <n v="0.36369245885042845"/>
    <n v="0.54472796460911066"/>
    <n v="0.13108754996179797"/>
    <n v="0.34253549087244078"/>
    <n v="0.33945033514778311"/>
    <n v="0.68878195033984591"/>
    <n v="0.65507812381292507"/>
    <n v="0.71716990656259738"/>
    <n v="0.68917621139123408"/>
  </r>
  <r>
    <x v="9"/>
    <n v="13135050731"/>
    <n v="74.7"/>
    <n v="0.46777159756190889"/>
    <n v="0.46777159756190889"/>
    <n v="76.099999999999994"/>
    <n v="0.17877205591103082"/>
    <n v="0.17877205591103082"/>
    <n v="47"/>
    <n v="4.6113154418720548E-2"/>
    <n v="4.6113154418720548E-2"/>
    <n v="33.4"/>
    <n v="8.5624096961952958E-3"/>
    <n v="8.5624096961952958E-3"/>
    <n v="8.5"/>
    <n v="0.27627496897328702"/>
    <n v="0.27627496897328702"/>
    <n v="10.9"/>
    <n v="4.7743055229445229E-4"/>
    <n v="4.7743055229445229E-4"/>
    <n v="9.6"/>
    <n v="0.72678964593530948"/>
    <n v="0.72678964593530948"/>
    <n v="18.3"/>
    <n v="0.61888303834699276"/>
    <n v="0.61888303834699276"/>
    <n v="33.4"/>
    <n v="0.46757502485364189"/>
    <n v="0.46757502485364189"/>
    <n v="7.1"/>
    <n v="0.57432261768056114"/>
    <n v="0.57432261768056114"/>
    <n v="79.5"/>
    <n v="0.41730061271019442"/>
    <n v="0.41730061271019442"/>
    <n v="11.1"/>
    <n v="0.1210276358808292"/>
    <n v="0.1210276358808292"/>
    <n v="17.899999999999999"/>
    <n v="0.39496751534764274"/>
    <n v="0.39496751534764274"/>
    <n v="12.1"/>
    <n v="1.8618323399307413E-2"/>
    <n v="1.8618323399307413E-2"/>
    <n v="0.24353732329267808"/>
    <n v="0.55359356029373197"/>
    <n v="0.23797852183449342"/>
    <n v="0.34503646847363445"/>
    <n v="0.60075717123992622"/>
    <n v="0.75338349818260386"/>
    <n v="0.68794929690984508"/>
    <n v="0.69084371988481397"/>
  </r>
  <r>
    <x v="10"/>
    <n v="13151070104"/>
    <n v="71.7"/>
    <n v="0.18099618368254225"/>
    <n v="0.18099618368254225"/>
    <n v="86.2"/>
    <n v="1.0391084585933377"/>
    <n v="1.0391084585933377"/>
    <n v="48.5"/>
    <n v="0.1179947103761658"/>
    <n v="0.1179947103761658"/>
    <n v="43"/>
    <n v="0.51885462787827819"/>
    <n v="0.51885462787827819"/>
    <n v="7.2"/>
    <n v="0.74052816457887605"/>
    <n v="0.74052816457887605"/>
    <n v="3.8"/>
    <n v="0.84816244583481548"/>
    <n v="0.84816244583481548"/>
    <n v="21"/>
    <n v="0.15404299660227896"/>
    <n v="0.15404299660227896"/>
    <n v="27.1"/>
    <n v="0.18468494558547829"/>
    <n v="0.18468494558547829"/>
    <n v="40.9"/>
    <n v="-0.22271073873436151"/>
    <n v="-0.22271073873436151"/>
    <n v="6.4"/>
    <n v="0.63348099500216748"/>
    <n v="0.63348099500216748"/>
    <n v="77.5"/>
    <n v="0.22940341285153651"/>
    <n v="0.22940341285153651"/>
    <n v="7.2"/>
    <n v="0.52215506234322417"/>
    <n v="0.52215506234322417"/>
    <n v="15.1"/>
    <n v="0.59604784665253174"/>
    <n v="0.59604784665253174"/>
    <n v="8.3000000000000007"/>
    <n v="0.58874080805768136"/>
    <n v="0.58874080805768136"/>
    <n v="0.51424108393518497"/>
    <n v="0.19848506728442808"/>
    <n v="0.48408678247624348"/>
    <n v="0.39893764456528552"/>
    <n v="0.67987197582988601"/>
    <n v="0.67075964788587927"/>
    <n v="0.75672934555414317"/>
    <n v="0.70693368116998812"/>
  </r>
  <r>
    <x v="10"/>
    <n v="13151070106"/>
    <n v="64.8"/>
    <n v="-0.47858726824000164"/>
    <n v="-0.47858726824000164"/>
    <n v="72.599999999999994"/>
    <n v="-0.11936432125610494"/>
    <n v="-0.11936432125610494"/>
    <n v="40.299999999999997"/>
    <n v="-0.27495779552453509"/>
    <n v="-0.27495779552453509"/>
    <n v="29.2"/>
    <n v="-0.21469043575846589"/>
    <n v="-0.21469043575846589"/>
    <n v="8.6999999999999993"/>
    <n v="0.2048514004185813"/>
    <n v="0.2048514004185813"/>
    <n v="19.2"/>
    <n v="-0.99047829153853983"/>
    <n v="-0.99047829153853983"/>
    <n v="14.9"/>
    <n v="0.46051269492960228"/>
    <n v="0.46051269492960228"/>
    <n v="33.200000000000003"/>
    <n v="-0.11629327780602609"/>
    <n v="-0.11629327780602609"/>
    <n v="36.6"/>
    <n v="0.17305309905609351"/>
    <n v="0.17305309905609351"/>
    <n v="16.899999999999999"/>
    <n v="-0.25389466482192957"/>
    <n v="-0.25389466482192957"/>
    <n v="65.599999999999994"/>
    <n v="-0.88858492630747865"/>
    <n v="-0.88858492630747865"/>
    <n v="19.399999999999999"/>
    <n v="-0.73265381018016518"/>
    <n v="-0.73265381018016518"/>
    <n v="23.6"/>
    <n v="-1.4374587665881733E-2"/>
    <n v="-1.4374587665881733E-2"/>
    <n v="16.8"/>
    <n v="-0.68653317078341858"/>
    <n v="-0.68653317078341858"/>
    <n v="-0.20181628813849484"/>
    <n v="-6.5711614523954062E-2"/>
    <n v="-0.58053662373423598"/>
    <n v="-0.28268817546556163"/>
    <n v="0.47059989578064482"/>
    <n v="0.60928844256031356"/>
    <n v="0.45919829366634995"/>
    <n v="0.5034625539978641"/>
  </r>
  <r>
    <x v="10"/>
    <n v="13151070107"/>
    <n v="68.8"/>
    <n v="-9.6220049734179428E-2"/>
    <n v="-9.6220049734179428E-2"/>
    <n v="78.599999999999994"/>
    <n v="0.39172661103041351"/>
    <n v="0.39172661103041351"/>
    <n v="44.3"/>
    <n v="-8.3273646304681051E-2"/>
    <n v="-8.3273646304681051E-2"/>
    <n v="20.9"/>
    <n v="-0.65588058272839167"/>
    <n v="-0.65588058272839167"/>
    <n v="11"/>
    <n v="-0.61651963796053799"/>
    <n v="-0.61651963796053799"/>
    <n v="11.2"/>
    <n v="-3.5340246149783767E-2"/>
    <n v="-3.5340246149783767E-2"/>
    <n v="9.6999999999999993"/>
    <n v="0.72176555252010743"/>
    <n v="0.72176555252010743"/>
    <n v="21.7"/>
    <n v="0.45112468432549857"/>
    <n v="0.45112468432549857"/>
    <n v="37.9"/>
    <n v="5.3403566700839858E-2"/>
    <n v="5.3403566700839858E-2"/>
    <n v="8.3000000000000007"/>
    <n v="0.47290825655780705"/>
    <n v="0.47290825655780705"/>
    <n v="71.3"/>
    <n v="-0.35307790671030331"/>
    <n v="-0.35307790671030331"/>
    <n v="7.2"/>
    <n v="0.52215506234322417"/>
    <n v="0.52215506234322417"/>
    <n v="14.3"/>
    <n v="0.65349936988250001"/>
    <n v="0.65349936988250001"/>
    <n v="14.8"/>
    <n v="-0.38646870517374804"/>
    <n v="-0.38646870517374804"/>
    <n v="-5.3391714189578998E-2"/>
    <n v="0.32581216919471517"/>
    <n v="0.10902695508541822"/>
    <n v="0.12714913669685146"/>
    <n v="0.51397787152965502"/>
    <n v="0.70038511619782906"/>
    <n v="0.65191111188252293"/>
    <n v="0.62580249097253149"/>
  </r>
  <r>
    <x v="10"/>
    <n v="13151070108"/>
    <n v="64.8"/>
    <n v="-0.47858726824000164"/>
    <n v="-0.47858726824000164"/>
    <n v="72.599999999999994"/>
    <n v="-0.11936432125610494"/>
    <n v="-0.11936432125610494"/>
    <n v="36"/>
    <n v="-0.48101825593587799"/>
    <n v="-0.48101825593587799"/>
    <n v="20.9"/>
    <n v="-0.65588058272839167"/>
    <n v="-0.65588058272839167"/>
    <n v="7.6"/>
    <n v="0.59768102746946417"/>
    <n v="0.59768102746946417"/>
    <n v="3.9"/>
    <n v="0.83622322026745599"/>
    <n v="0.83622322026745599"/>
    <n v="3.9"/>
    <n v="1.0131629706018248"/>
    <n v="1.0131629706018248"/>
    <n v="9.8000000000000007"/>
    <n v="1.0382789234007281"/>
    <n v="1.0382789234007281"/>
    <n v="30.4"/>
    <n v="0.74368933028884321"/>
    <n v="0.74368933028884321"/>
    <n v="15.9"/>
    <n v="-0.16938269721963475"/>
    <n v="-0.16938269721963475"/>
    <n v="65.599999999999994"/>
    <n v="-0.88858492630747865"/>
    <n v="-0.88858492630747865"/>
    <n v="13.5"/>
    <n v="-0.12582001117295238"/>
    <n v="-0.12582001117295238"/>
    <n v="16.100000000000001"/>
    <n v="0.52423344261507132"/>
    <n v="0.52423344261507132"/>
    <n v="9.5"/>
    <n v="0.40870212869187911"/>
    <n v="0.40870212869187911"/>
    <n v="0.10174525573976696"/>
    <n v="0.53752851882331221"/>
    <n v="-2.0367341543370124E-2"/>
    <n v="0.20630214433990302"/>
    <n v="0.55931758543502375"/>
    <n v="0.74964561072681768"/>
    <n v="0.61574919682442653"/>
    <n v="0.64943033958229601"/>
  </r>
  <r>
    <x v="10"/>
    <n v="13151070109"/>
    <n v="64.8"/>
    <n v="-0.47858726824000164"/>
    <n v="-0.47858726824000164"/>
    <n v="72.599999999999994"/>
    <n v="-0.11936432125610494"/>
    <n v="-0.11936432125610494"/>
    <n v="39.9"/>
    <n v="-0.29412621044652038"/>
    <n v="-0.29412621044652038"/>
    <n v="20.9"/>
    <n v="-0.65588058272839167"/>
    <n v="-0.65588058272839167"/>
    <n v="10"/>
    <n v="-0.25940179518700801"/>
    <n v="-0.25940179518700801"/>
    <n v="9.3000000000000007"/>
    <n v="0.19150503963004561"/>
    <n v="0.19150503963004561"/>
    <n v="9"/>
    <n v="0.75693420642652154"/>
    <n v="0.75693420642652154"/>
    <n v="12.1"/>
    <n v="0.92479533097442346"/>
    <n v="0.92479533097442346"/>
    <n v="32.5"/>
    <n v="0.55040931648420222"/>
    <n v="0.55040931648420222"/>
    <n v="10"/>
    <n v="0.32923791163390564"/>
    <n v="0.32923791163390564"/>
    <n v="65.599999999999994"/>
    <n v="-0.88858492630747865"/>
    <n v="-0.88858492630747865"/>
    <n v="7.2"/>
    <n v="0.52215506234322417"/>
    <n v="0.52215506234322417"/>
    <n v="12.8"/>
    <n v="0.76122097593869065"/>
    <n v="0.76122097593869065"/>
    <n v="10.9"/>
    <n v="0.19865700276510967"/>
    <n v="0.19865700276510967"/>
    <n v="-0.1227029902573514"/>
    <n v="0.60148085303084375"/>
    <n v="0.14836202868488646"/>
    <n v="0.20904663048612626"/>
    <n v="0.4937212336131091"/>
    <n v="0.76452553669792289"/>
    <n v="0.66290411255850068"/>
    <n v="0.65024959213005751"/>
  </r>
  <r>
    <x v="10"/>
    <n v="13151070110"/>
    <n v="69.3"/>
    <n v="-4.8424147420951642E-2"/>
    <n v="-4.8424147420951642E-2"/>
    <n v="79.3"/>
    <n v="0.45135388646384089"/>
    <n v="0.45135388646384089"/>
    <n v="51.1"/>
    <n v="0.24258940736907098"/>
    <n v="0.24258940736907098"/>
    <n v="28.4"/>
    <n v="-0.2572147872736395"/>
    <n v="-0.2572147872736395"/>
    <n v="3.9"/>
    <n v="1.919017045731525"/>
    <n v="1.919017045731525"/>
    <n v="9.3000000000000007"/>
    <n v="0.19150503963004561"/>
    <n v="0.19150503963004561"/>
    <n v="25.6"/>
    <n v="-7.7065300497014086E-2"/>
    <n v="-7.7065300497014086E-2"/>
    <n v="23.5"/>
    <n v="0.36231143807882515"/>
    <n v="0.36231143807882515"/>
    <n v="34.200000000000003"/>
    <n v="0.3939445434042545"/>
    <n v="0.3939445434042545"/>
    <n v="11.8"/>
    <n v="0.17711636994977462"/>
    <n v="0.17711636994977462"/>
    <n v="71.8"/>
    <n v="-0.3061036067456388"/>
    <n v="-0.3061036067456388"/>
    <n v="11.6"/>
    <n v="6.9601042744624711E-2"/>
    <n v="6.9601042744624711E-2"/>
    <n v="21.7"/>
    <n v="0.12207278000529317"/>
    <n v="0.12207278000529317"/>
    <n v="10.199999999999999"/>
    <n v="0.30367956572849453"/>
    <n v="0.30367956572849453"/>
    <n v="0.34596587771469672"/>
    <n v="0.31112411714428473"/>
    <n v="4.7312445433193399E-2"/>
    <n v="0.23480081343072493"/>
    <n v="0.6306925332322989"/>
    <n v="0.69696761580666422"/>
    <n v="0.63466371447753323"/>
    <n v="0.65793743563472029"/>
  </r>
  <r>
    <x v="10"/>
    <n v="13151070111"/>
    <n v="68.599999999999994"/>
    <n v="-0.1153384106594708"/>
    <n v="-0.1153384106594708"/>
    <n v="79.900000000000006"/>
    <n v="0.50246297969249343"/>
    <n v="0.50246297969249343"/>
    <n v="42.6"/>
    <n v="-0.16473940972311879"/>
    <n v="-0.16473940972311879"/>
    <n v="35.299999999999997"/>
    <n v="0.10955774454473244"/>
    <n v="0.10955774454473244"/>
    <n v="10.4"/>
    <n v="-0.40224893229642011"/>
    <n v="-0.40224893229642011"/>
    <n v="16.399999999999999"/>
    <n v="-0.6561799756524751"/>
    <n v="-0.6561799756524751"/>
    <n v="22.4"/>
    <n v="8.3705688789450741E-2"/>
    <n v="8.3705688789450741E-2"/>
    <n v="33.299999999999997"/>
    <n v="-0.12122734704195211"/>
    <n v="-0.12122734704195211"/>
    <n v="41.5"/>
    <n v="-0.27793359982140192"/>
    <n v="-0.27793359982140192"/>
    <n v="10.199999999999999"/>
    <n v="0.31233551811344668"/>
    <n v="0.31233551811344668"/>
    <n v="71.900000000000006"/>
    <n v="-0.29670874675270514"/>
    <n v="-0.29670874675270514"/>
    <n v="18.600000000000001"/>
    <n v="-0.65037126116223831"/>
    <n v="-0.65037126116223831"/>
    <n v="31.3"/>
    <n v="-0.56734549875432672"/>
    <n v="-0.56734549875432672"/>
    <n v="11.9"/>
    <n v="4.8624769960274365E-2"/>
    <n v="4.8624769960274365E-2"/>
    <n v="-9.1825759329258308E-2"/>
    <n v="-2.8941809583302447E-2"/>
    <n v="-0.36645018417724895"/>
    <n v="-0.16240591769660323"/>
    <n v="0.50274529033606385"/>
    <n v="0.61784375148325898"/>
    <n v="0.51902918145702248"/>
    <n v="0.5393678349421076"/>
  </r>
  <r>
    <x v="10"/>
    <n v="13151070113"/>
    <n v="65.599999999999994"/>
    <n v="-0.40211382453883748"/>
    <n v="-0.40211382453883748"/>
    <n v="73.7"/>
    <n v="-2.566431700357583E-2"/>
    <n v="-2.566431700357583E-2"/>
    <n v="40.9"/>
    <n v="-0.24620517314155688"/>
    <n v="-0.24620517314155688"/>
    <n v="29.6"/>
    <n v="-0.19342826000087898"/>
    <n v="-0.19342826000087898"/>
    <n v="11.3"/>
    <n v="-0.72365499079259732"/>
    <n v="-0.72365499079259732"/>
    <n v="7.2"/>
    <n v="0.44222877654459414"/>
    <n v="0.44222877654459414"/>
    <n v="15.7"/>
    <n v="0.42031994760798613"/>
    <n v="0.42031994760798613"/>
    <n v="31.9"/>
    <n v="-5.2150377738983976E-2"/>
    <n v="-5.2150377738983976E-2"/>
    <n v="39.4"/>
    <n v="-8.4653586016760818E-2"/>
    <n v="-8.4653586016760818E-2"/>
    <n v="33.9"/>
    <n v="-1.6905981140609441"/>
    <n v="-1.6905981140609441"/>
    <n v="66.900000000000006"/>
    <n v="-0.76645174639934988"/>
    <n v="-0.76645174639934988"/>
    <n v="22.1"/>
    <n v="-1.0103574131156698"/>
    <n v="-1.0103574131156698"/>
    <n v="35.200000000000003"/>
    <n v="-0.84742167450042249"/>
    <n v="-0.84742167450042249"/>
    <n v="18.2"/>
    <n v="-0.89657829671018785"/>
    <n v="-0.89657829671018785"/>
    <n v="-0.10407397733212373"/>
    <n v="-0.60913402593889632"/>
    <n v="-0.88020228268140754"/>
    <n v="-0.5311367619841425"/>
    <n v="0.49916567484948177"/>
    <n v="0.48284919131025439"/>
    <n v="0.37545052126055201"/>
    <n v="0.42929852960546522"/>
  </r>
  <r>
    <x v="10"/>
    <n v="13151070114"/>
    <n v="69.099999999999994"/>
    <n v="-6.7542508346243021E-2"/>
    <n v="-6.7542508346243021E-2"/>
    <n v="77.5"/>
    <n v="0.29802660677788562"/>
    <n v="0.29802660677788562"/>
    <n v="43.7"/>
    <n v="-0.11202626868765887"/>
    <n v="-0.11202626868765887"/>
    <n v="24.7"/>
    <n v="-0.4538899130313172"/>
    <n v="-0.4538899130313172"/>
    <n v="6.4"/>
    <n v="1.0262224387976999"/>
    <n v="1.0262224387976999"/>
    <n v="14.8"/>
    <n v="-0.46515236657472414"/>
    <n v="-0.46515236657472414"/>
    <n v="18.899999999999999"/>
    <n v="0.25954895832152147"/>
    <n v="0.25954895832152147"/>
    <n v="32.4"/>
    <n v="-7.6820723918615483E-2"/>
    <n v="-7.6820723918615483E-2"/>
    <n v="42.2"/>
    <n v="-0.34236027108961581"/>
    <n v="-0.34236027108961581"/>
    <n v="8.3000000000000007"/>
    <n v="0.47290825655780705"/>
    <n v="0.47290825655780705"/>
    <n v="71.3"/>
    <n v="-0.35307790671030331"/>
    <n v="-0.35307790671030331"/>
    <n v="10.5"/>
    <n v="0.18273954764427455"/>
    <n v="0.18273954764427455"/>
    <n v="32.4"/>
    <n v="-0.64634134319553305"/>
    <n v="-0.64634134319553305"/>
    <n v="23.5"/>
    <n v="-1.691749130575815"/>
    <n v="-1.691749130575815"/>
    <n v="6.9312421036737695E-2"/>
    <n v="1.7909087183191914E-2"/>
    <n v="-0.62710720820934418"/>
    <n v="-0.17996189999647152"/>
    <n v="0.54983889413890541"/>
    <n v="0.62874464953809839"/>
    <n v="0.44618317967855098"/>
    <n v="0.53412722432819859"/>
  </r>
  <r>
    <x v="10"/>
    <n v="13151070202"/>
    <n v="81.900000000000006"/>
    <n v="1.1560325908723892"/>
    <n v="1.1560325908723892"/>
    <n v="91.4"/>
    <n v="1.4820539332416538"/>
    <n v="1.4820539332416538"/>
    <n v="47.6"/>
    <n v="7.4865776801698716E-2"/>
    <n v="7.4865776801698716E-2"/>
    <n v="51.1"/>
    <n v="0.94941368696941064"/>
    <n v="0.94941368696941064"/>
    <n v="6.4"/>
    <n v="1.0262224387976999"/>
    <n v="1.0262224387976999"/>
    <n v="2.7"/>
    <n v="0.97949392707576932"/>
    <n v="0.97949392707576932"/>
    <n v="8.1999999999999993"/>
    <n v="0.7971269537481378"/>
    <n v="0.7971269537481378"/>
    <n v="10.1"/>
    <n v="1.0234767156929494"/>
    <n v="1.0234767156929494"/>
    <n v="25.1"/>
    <n v="1.2314912698910321"/>
    <n v="1.2314912698910321"/>
    <n v="7"/>
    <n v="0.58277381444079057"/>
    <n v="0.58277381444079057"/>
    <n v="80.599999999999994"/>
    <n v="0.52064407263245571"/>
    <n v="0.52064407263245571"/>
    <n v="7"/>
    <n v="0.542725699597706"/>
    <n v="0.542725699597706"/>
    <n v="5.5"/>
    <n v="1.2854661254121516"/>
    <n v="1.2854661254121516"/>
    <n v="7.6"/>
    <n v="0.69376337102106622"/>
    <n v="0.69376337102106622"/>
    <n v="0.92360132964382291"/>
    <n v="0.94591393334159068"/>
    <n v="0.7606498171658449"/>
    <n v="0.87672169338375294"/>
    <n v="0.79950997335629115"/>
    <n v="0.84466551595797745"/>
    <n v="0.83402061131484451"/>
    <n v="0.84955629918283726"/>
  </r>
  <r>
    <x v="10"/>
    <n v="13151070203"/>
    <n v="79.2"/>
    <n v="0.89793471838095895"/>
    <n v="0.89793471838095895"/>
    <n v="91.5"/>
    <n v="1.4905721154464286"/>
    <n v="1.4905721154464286"/>
    <n v="49.9"/>
    <n v="0.18508416260311464"/>
    <n v="0.18508416260311464"/>
    <n v="42.9"/>
    <n v="0.51353908393888137"/>
    <n v="0.51353908393888137"/>
    <n v="7.2"/>
    <n v="0.74052816457887605"/>
    <n v="0.74052816457887605"/>
    <n v="3.5"/>
    <n v="0.88398012253689384"/>
    <n v="0.88398012253689384"/>
    <n v="5.3"/>
    <n v="0.94282566278899627"/>
    <n v="0.94282566278899627"/>
    <n v="9.6"/>
    <n v="1.048147061872581"/>
    <n v="1.048147061872581"/>
    <n v="30.5"/>
    <n v="0.73448552010766976"/>
    <n v="0.73448552010766976"/>
    <n v="5.7"/>
    <n v="0.69263937232377404"/>
    <n v="0.69263937232377404"/>
    <n v="75.7"/>
    <n v="6.0295932978744651E-2"/>
    <n v="6.0295932978744651E-2"/>
    <n v="7.3"/>
    <n v="0.51186974371598326"/>
    <n v="0.51186974371598326"/>
    <n v="7"/>
    <n v="1.177744519355961"/>
    <n v="1.177744519355961"/>
    <n v="6.8"/>
    <n v="0.81378915726493439"/>
    <n v="0.81378915726493439"/>
    <n v="0.80778057575345008"/>
    <n v="0.82509065143467486"/>
    <n v="0.64092483832890579"/>
    <n v="0.75793202183901032"/>
    <n v="0.76566066040345204"/>
    <n v="0.81655330531486447"/>
    <n v="0.80056098729869207"/>
    <n v="0.81409656797059937"/>
  </r>
  <r>
    <x v="10"/>
    <n v="13151070204"/>
    <n v="70.099999999999994"/>
    <n v="2.8049296280212532E-2"/>
    <n v="2.8049296280212532E-2"/>
    <n v="80.400000000000006"/>
    <n v="0.54505389071637"/>
    <n v="0.54505389071637"/>
    <n v="54.5"/>
    <n v="0.40552093420594681"/>
    <n v="0.40552093420594681"/>
    <n v="32.799999999999997"/>
    <n v="-2.3330853940184956E-2"/>
    <n v="-2.3330853940184956E-2"/>
    <n v="7.3"/>
    <n v="0.70481638030152316"/>
    <n v="0.70481638030152316"/>
    <n v="2.5"/>
    <n v="1.0033723782104884"/>
    <n v="1.0033723782104884"/>
    <n v="4"/>
    <n v="1.0081388771866227"/>
    <n v="1.0081388771866227"/>
    <n v="15.9"/>
    <n v="0.73730070000922399"/>
    <n v="0.73730070000922399"/>
    <n v="30.9"/>
    <n v="0.69767027938297632"/>
    <n v="0.69767027938297632"/>
    <n v="9.6"/>
    <n v="0.36304269867482364"/>
    <n v="0.36304269867482364"/>
    <n v="72.5"/>
    <n v="-0.24033958679510828"/>
    <n v="-0.24033958679510828"/>
    <n v="4.4000000000000004"/>
    <n v="0.81014398390596931"/>
    <n v="0.81014398390596931"/>
    <n v="4.8"/>
    <n v="1.3357362082383739"/>
    <n v="1.3357362082383739"/>
    <n v="9.9"/>
    <n v="0.34868923556994497"/>
    <n v="0.34868923556994497"/>
    <n v="0.52451727185156838"/>
    <n v="0.59933789268900795"/>
    <n v="0.56355746022979503"/>
    <n v="0.56247087492345715"/>
    <n v="0.68287525364547585"/>
    <n v="0.76402692954557005"/>
    <n v="0.77893907174306309"/>
    <n v="0.75574974671980821"/>
  </r>
  <r>
    <x v="10"/>
    <n v="13151070205"/>
    <n v="81.099999999999994"/>
    <n v="1.0795591471712236"/>
    <n v="1.0795591471712236"/>
    <n v="90.6"/>
    <n v="1.4139084756034503"/>
    <n v="1.4139084756034503"/>
    <n v="44.5"/>
    <n v="-7.3689438843688213E-2"/>
    <n v="-7.3689438843688213E-2"/>
    <n v="49.8"/>
    <n v="0.88031161575725336"/>
    <n v="0.88031161575725336"/>
    <n v="10"/>
    <n v="-0.25940179518700801"/>
    <n v="-0.25940179518700801"/>
    <n v="14"/>
    <n v="-0.36963856203584844"/>
    <n v="-0.36963856203584844"/>
    <n v="35.799999999999997"/>
    <n v="-0.58952282884762008"/>
    <n v="-0.58952282884762008"/>
    <n v="28.6"/>
    <n v="0.11067390704658378"/>
    <n v="0.11067390704658378"/>
    <n v="31.6"/>
    <n v="0.63324360811476244"/>
    <n v="0.63324360811476244"/>
    <n v="13.6"/>
    <n v="2.4994828265643754E-2"/>
    <n v="2.4994828265643754E-2"/>
    <n v="80"/>
    <n v="0.46427491267485893"/>
    <n v="0.46427491267485893"/>
    <n v="10.199999999999999"/>
    <n v="0.21359550352599732"/>
    <n v="0.21359550352599732"/>
    <n v="18.3"/>
    <n v="0.36624175373265844"/>
    <n v="0.36624175373265844"/>
    <n v="9.6999999999999993"/>
    <n v="0.37869568213091215"/>
    <n v="0.37869568213091215"/>
    <n v="0.2973609448025375"/>
    <n v="0.25630411447566331"/>
    <n v="0.35570196301610668"/>
    <n v="0.30312234076476918"/>
    <n v="0.61648744882443285"/>
    <n v="0.6842125288883697"/>
    <n v="0.72084954979014981"/>
    <n v="0.67833199489033946"/>
  </r>
  <r>
    <x v="10"/>
    <n v="13151070304"/>
    <n v="57.5"/>
    <n v="-1.176407442013127"/>
    <n v="-1.176407442013127"/>
    <n v="71.400000000000006"/>
    <n v="-0.22158250771340765"/>
    <n v="-0.22158250771340765"/>
    <n v="39.700000000000003"/>
    <n v="-0.30371041790751291"/>
    <n v="-0.30371041790751291"/>
    <n v="11.9"/>
    <n v="-1.1342795372740944"/>
    <n v="-1.1342795372740944"/>
    <n v="12.8"/>
    <n v="-1.2593317549528924"/>
    <n v="-1.2593317549528924"/>
    <n v="13.5"/>
    <n v="-0.30994243419905121"/>
    <n v="-0.30994243419905121"/>
    <n v="38.299999999999997"/>
    <n v="-0.71512516422767058"/>
    <n v="-0.71512516422767058"/>
    <n v="47.7"/>
    <n v="-0.83173331701533959"/>
    <n v="-0.83173331701533959"/>
    <n v="52.3"/>
    <n v="-1.2719450993881265"/>
    <n v="-1.2719450993881265"/>
    <n v="11.7"/>
    <n v="0.18556756671000424"/>
    <n v="0.18556756671000424"/>
    <n v="62.5"/>
    <n v="-1.1798255860883979"/>
    <n v="-1.1798255860883979"/>
    <n v="16.3"/>
    <n v="-0.41380893273569758"/>
    <n v="-0.41380893273569758"/>
    <n v="26.7"/>
    <n v="-0.23699924018200882"/>
    <n v="-0.23699924018200882"/>
    <n v="16"/>
    <n v="-0.5665073845395503"/>
    <n v="-0.5665073845395503"/>
    <n v="-0.73148275118396533"/>
    <n v="-0.63937028323115386"/>
    <n v="-0.59928528588641372"/>
    <n v="-0.65671277343384427"/>
    <n v="0.31580168159167815"/>
    <n v="0.47581405685070416"/>
    <n v="0.45395859187218945"/>
    <n v="0.39181301798811768"/>
  </r>
  <r>
    <x v="10"/>
    <n v="13151070305"/>
    <n v="71.5"/>
    <n v="0.16187782275725085"/>
    <n v="0.16187782275725085"/>
    <n v="86.1"/>
    <n v="1.0305902763885615"/>
    <n v="1.0305902763885615"/>
    <n v="39.4"/>
    <n v="-0.31808672909900215"/>
    <n v="-0.31808672909900215"/>
    <n v="42.4"/>
    <n v="0.4869613642418979"/>
    <n v="0.4869613642418979"/>
    <n v="7.9"/>
    <n v="0.49054567463740495"/>
    <n v="0.49054567463740495"/>
    <n v="12"/>
    <n v="-0.13085405068865946"/>
    <n v="-0.13085405068865946"/>
    <n v="13.7"/>
    <n v="0.52080181591202657"/>
    <n v="0.52080181591202657"/>
    <n v="22"/>
    <n v="0.43632247661771967"/>
    <n v="0.43632247661771967"/>
    <n v="33.4"/>
    <n v="0.46757502485364189"/>
    <n v="0.46757502485364189"/>
    <n v="6.7"/>
    <n v="0.60812740472147908"/>
    <n v="0.60812740472147908"/>
    <n v="77.599999999999994"/>
    <n v="0.23879827284446886"/>
    <n v="0.23879827284446886"/>
    <n v="7.5"/>
    <n v="0.49129910646150149"/>
    <n v="0.49129910646150149"/>
    <n v="16.3"/>
    <n v="0.50987056180757928"/>
    <n v="0.50987056180757928"/>
    <n v="8.1999999999999993"/>
    <n v="0.60374403133816512"/>
    <n v="0.60374403133816512"/>
    <n v="0.32026231059278293"/>
    <n v="0.50400830206428016"/>
    <n v="0.46092799311292876"/>
    <n v="0.42839953525666391"/>
    <n v="0.62318051091946292"/>
    <n v="0.74184639041546485"/>
    <n v="0.75025714240745356"/>
    <n v="0.71572830709440716"/>
  </r>
  <r>
    <x v="10"/>
    <n v="13151070306"/>
    <n v="63.7"/>
    <n v="-0.58373825332910223"/>
    <n v="-0.58373825332910223"/>
    <n v="75.5"/>
    <n v="0.12766296268237948"/>
    <n v="0.12766296268237948"/>
    <n v="45.7"/>
    <n v="-1.6184194077731872E-2"/>
    <n v="-1.6184194077731872E-2"/>
    <n v="37.5"/>
    <n v="0.2264997112114599"/>
    <n v="0.2264997112114599"/>
    <n v="8.6"/>
    <n v="0.24056318469593416"/>
    <n v="0.24056318469593416"/>
    <n v="4.2"/>
    <n v="0.80040554356537763"/>
    <n v="0.80040554356537763"/>
    <n v="9.6999999999999993"/>
    <n v="0.72176555252010743"/>
    <n v="0.72176555252010743"/>
    <n v="18.3"/>
    <n v="0.61888303834699276"/>
    <n v="0.61888303834699276"/>
    <n v="34.700000000000003"/>
    <n v="0.34792549249838756"/>
    <n v="0.34792549249838756"/>
    <n v="5.6"/>
    <n v="0.70109056908400358"/>
    <n v="0.70109056908400358"/>
    <n v="73.8"/>
    <n v="-0.11820640688698091"/>
    <n v="-0.11820640688698091"/>
    <n v="9.6999999999999993"/>
    <n v="0.26502209666220178"/>
    <n v="0.26502209666220178"/>
    <n v="13.8"/>
    <n v="0.68940657190123023"/>
    <n v="0.68940657190123023"/>
    <n v="11"/>
    <n v="0.18365377948462619"/>
    <n v="0.18365377948462619"/>
    <n v="0.21671064389548919"/>
    <n v="0.55596636664312793"/>
    <n v="0.2549690102902693"/>
    <n v="0.34254867360962882"/>
    <n v="0.5929169125997481"/>
    <n v="0.75393558409565598"/>
    <n v="0.69269764066487149"/>
    <n v="0.69010109187648916"/>
  </r>
  <r>
    <x v="10"/>
    <n v="13151070307"/>
    <n v="62.5"/>
    <n v="-0.69844841888084919"/>
    <n v="-0.69844841888084919"/>
    <n v="75.400000000000006"/>
    <n v="0.11914478047760464"/>
    <n v="0.11914478047760464"/>
    <n v="35.5"/>
    <n v="-0.50497877458835971"/>
    <n v="-0.50497877458835971"/>
    <n v="19.100000000000001"/>
    <n v="-0.75156037363753203"/>
    <n v="-0.75156037363753203"/>
    <n v="13.6"/>
    <n v="-1.5450260291717159"/>
    <n v="-1.5450260291717159"/>
    <n v="13.1"/>
    <n v="-0.26218553192961336"/>
    <n v="-0.26218553192961336"/>
    <n v="4.3"/>
    <n v="0.99306659694101651"/>
    <n v="0.99306659694101651"/>
    <n v="24.4"/>
    <n v="0.3179048149554885"/>
    <n v="0.3179048149554885"/>
    <n v="29.7"/>
    <n v="0.80811600155705687"/>
    <n v="0.80811600155705687"/>
    <n v="6.6"/>
    <n v="0.61657860148170862"/>
    <n v="0.61657860148170862"/>
    <n v="66.400000000000006"/>
    <n v="-0.81342604636401439"/>
    <n v="-0.81342604636401439"/>
    <n v="6.1"/>
    <n v="0.63529356724287411"/>
    <n v="0.63529356724287411"/>
    <n v="4.9000000000000004"/>
    <n v="1.3285547678346277"/>
    <n v="1.3285547678346277"/>
    <n v="11.9"/>
    <n v="4.8624769960274365E-2"/>
    <n v="4.8624769960274365E-2"/>
    <n v="-0.37856967868420704"/>
    <n v="0.58086647266475133"/>
    <n v="0.29976176466844046"/>
    <n v="0.16735285288299492"/>
    <n v="0.41894265274698056"/>
    <n v="0.75972914486033549"/>
    <n v="0.70521590322545802"/>
    <n v="0.63780364352354924"/>
  </r>
  <r>
    <x v="10"/>
    <n v="13151070309"/>
    <n v="71.8"/>
    <n v="0.19055536414518726"/>
    <n v="0.19055536414518726"/>
    <n v="79.7"/>
    <n v="0.48542661528294262"/>
    <n v="0.48542661528294262"/>
    <n v="52.8"/>
    <n v="0.32405517078750873"/>
    <n v="0.32405517078750873"/>
    <n v="25.1"/>
    <n v="-0.43262773727373033"/>
    <n v="-0.43262773727373033"/>
    <n v="7.7"/>
    <n v="0.56196924319211095"/>
    <n v="0.56196924319211095"/>
    <n v="7.9"/>
    <n v="0.35865419757307798"/>
    <n v="0.35865419757307798"/>
    <n v="3.4"/>
    <n v="1.0382834376778347"/>
    <n v="1.0382834376778347"/>
    <n v="7.5"/>
    <n v="1.1517625158270333"/>
    <n v="1.1517625158270333"/>
    <n v="28.7"/>
    <n v="0.90015410336879065"/>
    <n v="0.90015410336879065"/>
    <n v="4.5999999999999996"/>
    <n v="0.78560253668629854"/>
    <n v="0.78560253668629854"/>
    <n v="74.2"/>
    <n v="-8.0626966915248788E-2"/>
    <n v="-8.0626966915248788E-2"/>
    <n v="7"/>
    <n v="0.542725699597706"/>
    <n v="0.542725699597706"/>
    <n v="15.3"/>
    <n v="0.58168496584503959"/>
    <n v="0.58168496584503959"/>
    <n v="12.2"/>
    <n v="3.6151001188239381E-3"/>
    <n v="3.6151001188239381E-3"/>
    <n v="0.36090232734070454"/>
    <n v="0.94583971862737404"/>
    <n v="0.26184969966158023"/>
    <n v="0.52286391520988629"/>
    <n v="0.6350578006028913"/>
    <n v="0.84464824826216622"/>
    <n v="0.69462059176139712"/>
    <n v="0.7439267310711104"/>
  </r>
  <r>
    <x v="10"/>
    <n v="13151070310"/>
    <n v="68.599999999999994"/>
    <n v="-0.1153384106594708"/>
    <n v="-0.1153384106594708"/>
    <n v="77"/>
    <n v="0.2554356957540091"/>
    <n v="0.2554356957540091"/>
    <n v="48.1"/>
    <n v="9.8826295454180466E-2"/>
    <n v="9.8826295454180466E-2"/>
    <n v="19.8"/>
    <n v="-0.71435156606175521"/>
    <n v="-0.71435156606175521"/>
    <n v="8.4"/>
    <n v="0.3119867532506399"/>
    <n v="0.3119867532506399"/>
    <n v="5.2"/>
    <n v="0.68101328789178317"/>
    <n v="0.68101328789178317"/>
    <n v="11.5"/>
    <n v="0.63133187104647104"/>
    <n v="0.63133187104647104"/>
    <n v="24"/>
    <n v="0.33764109189919367"/>
    <n v="0.33764109189919367"/>
    <n v="33.299999999999997"/>
    <n v="0.47677883503481538"/>
    <n v="0.47677883503481538"/>
    <n v="12"/>
    <n v="0.16021397642931567"/>
    <n v="0.16021397642931567"/>
    <n v="70.7"/>
    <n v="-0.40944706666790015"/>
    <n v="-0.40944706666790015"/>
    <n v="12.3"/>
    <n v="-2.3961876460616817E-3"/>
    <n v="-2.3961876460616817E-3"/>
    <n v="16.2"/>
    <n v="0.51705200221132541"/>
    <n v="0.51705200221132541"/>
    <n v="6.3"/>
    <n v="0.88880527366735207"/>
    <n v="0.88880527366735207"/>
    <n v="0.16412913238226537"/>
    <n v="0.32487796778777495"/>
    <n v="0.24850350539117891"/>
    <n v="0.24583686852040643"/>
    <n v="0.57754964914341544"/>
    <n v="0.70016775356439864"/>
    <n v="0.6908907214647203"/>
    <n v="0.66123179230760798"/>
  </r>
  <r>
    <x v="10"/>
    <n v="13151070311"/>
    <n v="61.4"/>
    <n v="-0.80359940396995044"/>
    <n v="-0.80359940396995044"/>
    <n v="72.8"/>
    <n v="-0.10232795684655407"/>
    <n v="-0.10232795684655407"/>
    <n v="35.200000000000003"/>
    <n v="-0.51935508577984868"/>
    <n v="-0.51935508577984868"/>
    <n v="14"/>
    <n v="-1.0226531145467637"/>
    <n v="-1.0226531145467637"/>
    <n v="9.4"/>
    <n v="-4.5131089522890112E-2"/>
    <n v="-4.5131089522890112E-2"/>
    <n v="7.8"/>
    <n v="0.37059342314043747"/>
    <n v="0.37059342314043747"/>
    <n v="18.8"/>
    <n v="0.26457305173672341"/>
    <n v="0.26457305173672341"/>
    <n v="31.7"/>
    <n v="-4.2282239267131413E-2"/>
    <n v="-4.2282239267131413E-2"/>
    <n v="38.1"/>
    <n v="3.4995946338492838E-2"/>
    <n v="3.4995946338492838E-2"/>
    <n v="15.6"/>
    <n v="-0.14402910693894619"/>
    <n v="-0.14402910693894619"/>
    <n v="65.099999999999994"/>
    <n v="-0.93555922627214316"/>
    <n v="-0.93555922627214316"/>
    <n v="5.9"/>
    <n v="0.65586420449735583"/>
    <n v="0.65586420449735583"/>
    <n v="28.1"/>
    <n v="-0.33753940583445352"/>
    <n v="-0.33753940583445352"/>
    <n v="15.7"/>
    <n v="-0.52149771469809958"/>
    <n v="-0.52149771469809958"/>
    <n v="-0.26541431082697808"/>
    <n v="-5.0438466622528259E-2"/>
    <n v="-0.28468303557683511"/>
    <n v="-0.20017860434211379"/>
    <n v="0.45201299057709332"/>
    <n v="0.61284207845077954"/>
    <n v="0.54188070396820132"/>
    <n v="0.52809236546571114"/>
  </r>
  <r>
    <x v="10"/>
    <n v="13151070402"/>
    <n v="76"/>
    <n v="0.59204094357630088"/>
    <n v="0.59204094357630088"/>
    <n v="89.4"/>
    <n v="1.3116902891461477"/>
    <n v="1.3116902891461477"/>
    <n v="57.2"/>
    <n v="0.5349077349293484"/>
    <n v="0.5349077349293484"/>
    <n v="35"/>
    <n v="9.3611112726542503E-2"/>
    <n v="9.3611112726542503E-2"/>
    <n v="6.5"/>
    <n v="0.99051065452034714"/>
    <n v="0.99051065452034714"/>
    <n v="3.4"/>
    <n v="0.89591934810425322"/>
    <n v="0.89591934810425322"/>
    <n v="9.4"/>
    <n v="0.73683783276571346"/>
    <n v="0.73683783276571346"/>
    <n v="21.7"/>
    <n v="0.45112468432549857"/>
    <n v="0.45112468432549857"/>
    <n v="32.5"/>
    <n v="0.55040931648420222"/>
    <n v="0.55040931648420222"/>
    <n v="7.8"/>
    <n v="0.51516424035895458"/>
    <n v="0.51516424035895458"/>
    <n v="70.900000000000006"/>
    <n v="-0.39065734668203411"/>
    <n v="-0.39065734668203411"/>
    <n v="10.9"/>
    <n v="0.14159827313531093"/>
    <n v="0.14159827313531093"/>
    <n v="14.7"/>
    <n v="0.62477360826751593"/>
    <n v="0.62477360826751593"/>
    <n v="10.1"/>
    <n v="0.31868278900897801"/>
    <n v="0.31868278900897801"/>
    <n v="0.73650255939552189"/>
    <n v="0.50556608038955175"/>
    <n v="0.17359933093244267"/>
    <n v="0.4718893235725054"/>
    <n v="0.74482923079075247"/>
    <n v="0.74220884202019"/>
    <n v="0.66995719916238561"/>
    <n v="0.72871038023345103"/>
  </r>
  <r>
    <x v="10"/>
    <n v="13151070403"/>
    <n v="66.900000000000006"/>
    <n v="-0.27784447852444416"/>
    <n v="-0.27784447852444416"/>
    <n v="82.3"/>
    <n v="0.70689935260710013"/>
    <n v="0.70689935260710013"/>
    <n v="46"/>
    <n v="-1.8078828862429584E-3"/>
    <n v="-1.8078828862429584E-3"/>
    <n v="18.8"/>
    <n v="-0.76750700545572215"/>
    <n v="-0.76750700545572215"/>
    <n v="9.1"/>
    <n v="6.2004263309169153E-2"/>
    <n v="6.2004263309169153E-2"/>
    <n v="11.5"/>
    <n v="-7.1157922851862204E-2"/>
    <n v="-7.1157922851862204E-2"/>
    <n v="6.7"/>
    <n v="0.87248835497616806"/>
    <n v="0.87248835497616806"/>
    <n v="27"/>
    <n v="0.18961901482140464"/>
    <n v="0.18961901482140464"/>
    <n v="34.1"/>
    <n v="0.403148353585428"/>
    <n v="0.403148353585428"/>
    <n v="11.7"/>
    <n v="0.18556756671000424"/>
    <n v="0.18556756671000424"/>
    <n v="59.7"/>
    <n v="-1.4428816658905188"/>
    <n v="-1.4428816658905188"/>
    <n v="17.2"/>
    <n v="-0.50637680038086552"/>
    <n v="-0.50637680038086552"/>
    <n v="23.3"/>
    <n v="7.169733545356439E-3"/>
    <n v="7.169733545356439E-3"/>
    <n v="13.6"/>
    <n v="-0.20643002580794553"/>
    <n v="-0.20643002580794553"/>
    <n v="7.4724954453452272E-2"/>
    <n v="0.25944497837227898"/>
    <n v="-0.53712968963349339"/>
    <n v="-6.7653252269254047E-2"/>
    <n v="0.55142073963149718"/>
    <n v="0.6849433203887284"/>
    <n v="0.47132926005961068"/>
    <n v="0.56765231459429177"/>
  </r>
  <r>
    <x v="10"/>
    <n v="13151070404"/>
    <n v="65.8"/>
    <n v="-0.38299546361354608"/>
    <n v="-0.38299546361354608"/>
    <n v="80"/>
    <n v="0.51098116189726828"/>
    <n v="0.51098116189726828"/>
    <n v="31.9"/>
    <n v="-0.67749450888622842"/>
    <n v="-0.67749450888622842"/>
    <n v="25.1"/>
    <n v="-0.43262773727373033"/>
    <n v="-0.43262773727373033"/>
    <n v="8.5"/>
    <n v="0.27627496897328702"/>
    <n v="0.27627496897328702"/>
    <n v="3.8"/>
    <n v="0.84816244583481548"/>
    <n v="0.84816244583481548"/>
    <n v="18.7"/>
    <n v="0.26959714515192551"/>
    <n v="0.26959714515192551"/>
    <n v="24.2"/>
    <n v="0.32777295342734108"/>
    <n v="0.32777295342734108"/>
    <n v="33.299999999999997"/>
    <n v="0.47677883503481538"/>
    <n v="0.47677883503481538"/>
    <n v="11.2"/>
    <n v="0.22782355051115172"/>
    <n v="0.22782355051115172"/>
    <n v="65"/>
    <n v="-0.94495408626507549"/>
    <n v="-0.94495408626507549"/>
    <n v="7"/>
    <n v="0.542725699597706"/>
    <n v="0.542725699597706"/>
    <n v="14"/>
    <n v="0.67504369109373819"/>
    <n v="0.67504369109373819"/>
    <n v="10"/>
    <n v="0.33368601228946149"/>
    <n v="0.33368601228946149"/>
    <n v="5.8842573154827368E-2"/>
    <n v="0.34412511299110271"/>
    <n v="0.15162532917895755"/>
    <n v="0.18486433844162922"/>
    <n v="0.54677901803190954"/>
    <n v="0.70464602788119279"/>
    <n v="0.66381610944205871"/>
    <n v="0.64303097148027544"/>
  </r>
  <r>
    <x v="10"/>
    <n v="13151070501"/>
    <n v="63.3"/>
    <n v="-0.62197497517968503"/>
    <n v="-0.62197497517968503"/>
    <n v="74.900000000000006"/>
    <n v="7.6553869453728107E-2"/>
    <n v="7.6553869453728107E-2"/>
    <n v="35.799999999999997"/>
    <n v="-0.4906024633968708"/>
    <n v="-0.4906024633968708"/>
    <n v="20.9"/>
    <n v="-0.65588058272839167"/>
    <n v="-0.65588058272839167"/>
    <n v="10.1"/>
    <n v="-0.2951135794643609"/>
    <n v="-0.2951135794643609"/>
    <n v="9.8000000000000007"/>
    <n v="0.13180891179324836"/>
    <n v="0.13180891179324836"/>
    <n v="30.5"/>
    <n v="-0.32324587784191305"/>
    <n v="-0.32324587784191305"/>
    <n v="46.6"/>
    <n v="-0.77745855542015019"/>
    <n v="-0.77745855542015019"/>
    <n v="47.7"/>
    <n v="-0.84856983105415162"/>
    <n v="-0.84856983105415162"/>
    <n v="17"/>
    <n v="-0.26234586158215917"/>
    <n v="-0.26234586158215917"/>
    <n v="73.599999999999994"/>
    <n v="-0.13699612687284696"/>
    <n v="-0.13699612687284696"/>
    <n v="13.5"/>
    <n v="-0.12582001117295238"/>
    <n v="-0.12582001117295238"/>
    <n v="32.200000000000003"/>
    <n v="-0.63197846238804123"/>
    <n v="-0.63197846238804123"/>
    <n v="19.3"/>
    <n v="-1.061613752795507"/>
    <n v="-1.061613752795507"/>
    <n v="-0.31120781390917784"/>
    <n v="-0.62945808268548697"/>
    <n v="-0.48910208830733687"/>
    <n v="-0.47658932830066725"/>
    <n v="0.43862956347124515"/>
    <n v="0.47812034968829847"/>
    <n v="0.48475156757122456"/>
    <n v="0.44558140429970894"/>
  </r>
  <r>
    <x v="10"/>
    <n v="13151070502"/>
    <n v="63.3"/>
    <n v="-0.62197497517968503"/>
    <n v="-0.62197497517968503"/>
    <n v="74.900000000000006"/>
    <n v="7.6553869453728107E-2"/>
    <n v="7.6553869453728107E-2"/>
    <n v="45.5"/>
    <n v="-2.576840153872471E-2"/>
    <n v="-2.576840153872471E-2"/>
    <n v="27.6"/>
    <n v="-0.29973913878881292"/>
    <n v="-0.29973913878881292"/>
    <n v="9.9"/>
    <n v="-0.22369001090965512"/>
    <n v="-0.22369001090965512"/>
    <n v="8.5"/>
    <n v="0.28701884416892132"/>
    <n v="0.28701884416892132"/>
    <n v="27.8"/>
    <n v="-0.18759535563145852"/>
    <n v="-0.18759535563145852"/>
    <n v="19.899999999999999"/>
    <n v="0.53993793057217199"/>
    <n v="0.53993793057217199"/>
    <n v="30"/>
    <n v="0.78050457101353665"/>
    <n v="0.78050457101353665"/>
    <n v="6.8"/>
    <n v="0.59967620796124954"/>
    <n v="0.59967620796124954"/>
    <n v="73.599999999999994"/>
    <n v="-0.13699612687284696"/>
    <n v="-0.13699612687284696"/>
    <n v="9.5"/>
    <n v="0.28559273391668355"/>
    <n v="0.28559273391668355"/>
    <n v="18.8"/>
    <n v="0.33033455171392823"/>
    <n v="0.33033455171392823"/>
    <n v="10.8"/>
    <n v="0.21366022604559312"/>
    <n v="0.21366022604559312"/>
    <n v="-0.14217073834652671"/>
    <n v="0.64003956984898602"/>
    <n v="0.17314784620083948"/>
    <n v="0.22367222590109959"/>
    <n v="0.48803166697308131"/>
    <n v="0.77349707556205394"/>
    <n v="0.6698310224069981"/>
    <n v="0.65461545723844417"/>
  </r>
  <r>
    <x v="11"/>
    <n v="13223120101"/>
    <n v="72.599999999999994"/>
    <n v="0.26702880784635141"/>
    <n v="0.26702880784635141"/>
    <n v="86.9"/>
    <n v="1.0987357340267649"/>
    <n v="1.0987357340267649"/>
    <n v="65.7"/>
    <n v="0.94223655202153822"/>
    <n v="0.94223655202153822"/>
    <n v="52.2"/>
    <n v="1.0078846703027744"/>
    <n v="1.0078846703027744"/>
    <n v="6.4"/>
    <n v="1.0262224387976999"/>
    <n v="1.0262224387976999"/>
    <n v="12.8"/>
    <n v="-0.22636785522753514"/>
    <n v="-0.22636785522753514"/>
    <n v="21"/>
    <n v="0.15404299660227896"/>
    <n v="0.15404299660227896"/>
    <n v="19.5"/>
    <n v="0.55967420751587715"/>
    <n v="0.55967420751587715"/>
    <n v="34"/>
    <n v="0.4123521637666015"/>
    <n v="0.4123521637666015"/>
    <n v="2.8"/>
    <n v="0.93772407837042937"/>
    <n v="0.93772407837042937"/>
    <n v="75.900000000000006"/>
    <n v="7.9085652964610717E-2"/>
    <n v="7.9085652964610717E-2"/>
    <n v="3"/>
    <n v="0.95413844468734188"/>
    <n v="0.95413844468734188"/>
    <n v="11"/>
    <n v="0.89048690320611945"/>
    <n v="0.89048690320611945"/>
    <n v="11.4"/>
    <n v="0.12364088636269201"/>
    <n v="0.12364088636269201"/>
    <n v="0.60996904919569617"/>
    <n v="0.63658348321763603"/>
    <n v="0.51183797180519108"/>
    <n v="0.58613016807284113"/>
    <n v="0.70784905027984679"/>
    <n v="0.77269294051582826"/>
    <n v="0.7644849899482199"/>
    <n v="0.76281224773390277"/>
  </r>
  <r>
    <x v="11"/>
    <n v="13223120102"/>
    <n v="71.599999999999994"/>
    <n v="0.17143700321989586"/>
    <n v="0.17143700321989586"/>
    <n v="83.2"/>
    <n v="0.78356299245007843"/>
    <n v="0.78356299245007843"/>
    <n v="62.8"/>
    <n v="0.80326554383714377"/>
    <n v="0.80326554383714377"/>
    <n v="42.8"/>
    <n v="0.50822353999948466"/>
    <n v="0.50822353999948466"/>
    <n v="6.1"/>
    <n v="1.1333577916297592"/>
    <n v="1.1333577916297592"/>
    <n v="5"/>
    <n v="0.70489173902650204"/>
    <n v="0.70489173902650204"/>
    <n v="8.1"/>
    <n v="0.80215104716333974"/>
    <n v="0.80215104716333974"/>
    <n v="18.899999999999999"/>
    <n v="0.58927862293143507"/>
    <n v="0.58927862293143507"/>
    <n v="29.6"/>
    <n v="0.81731981173822998"/>
    <n v="0.81731981173822998"/>
    <n v="4.5"/>
    <n v="0.79405373344652797"/>
    <n v="0.79405373344652797"/>
    <n v="74.599999999999994"/>
    <n v="-4.3047526943518002E-2"/>
    <n v="-4.3047526943518002E-2"/>
    <n v="11.5"/>
    <n v="7.9886361371865569E-2"/>
    <n v="7.9886361371865569E-2"/>
    <n v="10.6"/>
    <n v="0.91921266482110364"/>
    <n v="0.91921266482110364"/>
    <n v="5.9"/>
    <n v="0.9488181667892861"/>
    <n v="0.9488181667892861"/>
    <n v="0.70098423676088628"/>
    <n v="0.73355072270539756"/>
    <n v="0.4762174165096843"/>
    <n v="0.63691745865865601"/>
    <n v="0.73444878706166339"/>
    <n v="0.79525451489899435"/>
    <n v="0.75453008831438884"/>
    <n v="0.77797268760844607"/>
  </r>
  <r>
    <x v="11"/>
    <n v="13223120103"/>
    <n v="72.599999999999994"/>
    <n v="0.26702880784635141"/>
    <n v="0.26702880784635141"/>
    <n v="86.9"/>
    <n v="1.0987357340267649"/>
    <n v="1.0987357340267649"/>
    <n v="61.2"/>
    <n v="0.72659188414920239"/>
    <n v="0.72659188414920239"/>
    <n v="50.2"/>
    <n v="0.90157379151484041"/>
    <n v="0.90157379151484041"/>
    <n v="5.7"/>
    <n v="1.276204928739171"/>
    <n v="1.276204928739171"/>
    <n v="3.5"/>
    <n v="0.88398012253689384"/>
    <n v="0.88398012253689384"/>
    <n v="11.1"/>
    <n v="0.65142824470727911"/>
    <n v="0.65142824470727911"/>
    <n v="15.6"/>
    <n v="0.75210290771700283"/>
    <n v="0.75210290771700283"/>
    <n v="25.4"/>
    <n v="1.2038798393475121"/>
    <n v="1.2038798393475121"/>
    <n v="4.5999999999999996"/>
    <n v="0.78560253668629854"/>
    <n v="0.78560253668629854"/>
    <n v="75.900000000000006"/>
    <n v="7.9085652964610717E-2"/>
    <n v="7.9085652964610717E-2"/>
    <n v="8.9"/>
    <n v="0.34730464568012887"/>
    <n v="0.34730464568012887"/>
    <n v="14.9"/>
    <n v="0.61041072746002378"/>
    <n v="0.61041072746002378"/>
    <n v="7.3"/>
    <n v="0.73877304086251683"/>
    <n v="0.73877304086251683"/>
    <n v="0.82936335907435765"/>
    <n v="0.91386176125027108"/>
    <n v="0.44389351674182004"/>
    <n v="0.72903954568881624"/>
    <n v="0.77196835882954085"/>
    <n v="0.83720786872989872"/>
    <n v="0.74549650531880052"/>
    <n v="0.8054719171485285"/>
  </r>
  <r>
    <x v="11"/>
    <n v="13223120104"/>
    <n v="72.3"/>
    <n v="0.23835126645841503"/>
    <n v="0.23835126645841503"/>
    <n v="85.2"/>
    <n v="0.95392663654558452"/>
    <n v="0.95392663654558452"/>
    <n v="58.6"/>
    <n v="0.60199718715629724"/>
    <n v="0.60199718715629724"/>
    <n v="50.2"/>
    <n v="0.90157379151484041"/>
    <n v="0.90157379151484041"/>
    <n v="2.8"/>
    <n v="2.3118466727824081"/>
    <n v="2.3118466727824081"/>
    <n v="3.5"/>
    <n v="0.88398012253689384"/>
    <n v="0.88398012253689384"/>
    <n v="2.5"/>
    <n v="1.083500278414653"/>
    <n v="1.083500278414653"/>
    <n v="10.199999999999999"/>
    <n v="1.0185426464570231"/>
    <n v="1.0185426464570231"/>
    <n v="18.600000000000001"/>
    <n v="1.8297389316673016"/>
    <n v="1.8297389316673016"/>
    <n v="7.4"/>
    <n v="0.54896902739987252"/>
    <n v="0.54896902739987252"/>
    <n v="74.2"/>
    <n v="-8.0626966915248788E-2"/>
    <n v="-8.0626966915248788E-2"/>
    <n v="9.9"/>
    <n v="0.2444514594077199"/>
    <n v="0.2444514594077199"/>
    <n v="8.1"/>
    <n v="1.0987486749147546"/>
    <n v="1.0987486749147546"/>
    <n v="6.4"/>
    <n v="0.87380205038686842"/>
    <n v="0.87380205038686842"/>
    <n v="0.99645370791558452"/>
    <n v="1.1324168685080658"/>
    <n v="0.5340938044485235"/>
    <n v="0.88765479362405786"/>
    <n v="0.82080151972123372"/>
    <n v="0.88805955157934124"/>
    <n v="0.77070484314549237"/>
    <n v="0.85281992295413167"/>
  </r>
  <r>
    <x v="11"/>
    <n v="13223120202"/>
    <n v="69.400000000000006"/>
    <n v="-3.8864966958305269E-2"/>
    <n v="-3.8864966958305269E-2"/>
    <n v="74.900000000000006"/>
    <n v="7.6553869453728107E-2"/>
    <n v="7.6553869453728107E-2"/>
    <n v="41.7"/>
    <n v="-0.20786834329758588"/>
    <n v="-0.20786834329758588"/>
    <n v="40.200000000000003"/>
    <n v="0.37001939757517083"/>
    <n v="0.37001939757517083"/>
    <n v="8.4"/>
    <n v="0.3119867532506399"/>
    <n v="0.3119867532506399"/>
    <n v="10.4"/>
    <n v="6.0173558389091705E-2"/>
    <n v="6.0173558389091705E-2"/>
    <n v="10.6"/>
    <n v="0.67654871178328924"/>
    <n v="0.67654871178328924"/>
    <n v="17.899999999999999"/>
    <n v="0.63861931529069804"/>
    <n v="0.63861931529069804"/>
    <n v="35.200000000000003"/>
    <n v="0.30190644159252067"/>
    <n v="0.30190644159252067"/>
    <n v="5.9"/>
    <n v="0.67573697880331496"/>
    <n v="0.67573697880331496"/>
    <n v="72"/>
    <n v="-0.28731388675977276"/>
    <n v="-0.28731388675977276"/>
    <n v="13.8"/>
    <n v="-0.15667596705467515"/>
    <n v="-0.15667596705467515"/>
    <n v="14.2"/>
    <n v="0.66068081028624615"/>
    <n v="0.66068081028624615"/>
    <n v="8.5"/>
    <n v="0.5587343614967144"/>
    <n v="0.5587343614967144"/>
    <n v="0.17836414002800408"/>
    <n v="0.53875424522884463"/>
    <n v="0.19385632949212817"/>
    <n v="0.30365823824965893"/>
    <n v="0.58170991587024701"/>
    <n v="0.74993080310331428"/>
    <n v="0.67561843679288835"/>
    <n v="0.67849196486520669"/>
  </r>
  <r>
    <x v="11"/>
    <n v="13223120203"/>
    <n v="69.400000000000006"/>
    <n v="-3.8864966958305269E-2"/>
    <n v="-3.8864966958305269E-2"/>
    <n v="74.900000000000006"/>
    <n v="7.6553869453728107E-2"/>
    <n v="7.6553869453728107E-2"/>
    <n v="54.1"/>
    <n v="0.38635251928396147"/>
    <n v="0.38635251928396147"/>
    <n v="40.200000000000003"/>
    <n v="0.37001939757517083"/>
    <n v="0.37001939757517083"/>
    <n v="5.6"/>
    <n v="1.3119167130165243"/>
    <n v="1.3119167130165243"/>
    <n v="4"/>
    <n v="0.8242839947000965"/>
    <n v="0.8242839947000965"/>
    <n v="8.9"/>
    <n v="0.76195829984172359"/>
    <n v="0.76195829984172359"/>
    <n v="23.3"/>
    <n v="0.37217957655067774"/>
    <n v="0.37217957655067774"/>
    <n v="31.9"/>
    <n v="0.60563217757124255"/>
    <n v="0.60563217757124255"/>
    <n v="10.7"/>
    <n v="0.2700795343122992"/>
    <n v="0.2700795343122992"/>
    <n v="72"/>
    <n v="-0.28731388675977276"/>
    <n v="-0.28731388675977276"/>
    <n v="9.1"/>
    <n v="0.32673400842564715"/>
    <n v="0.32673400842564715"/>
    <n v="13.6"/>
    <n v="0.70376945270872238"/>
    <n v="0.70376945270872238"/>
    <n v="6.9"/>
    <n v="0.79878593398445086"/>
    <n v="0.79878593398445086"/>
    <n v="0.52745997527327138"/>
    <n v="0.41596376281140651"/>
    <n v="0.3854938770897619"/>
    <n v="0.44297253839147999"/>
    <n v="0.68373527644538701"/>
    <n v="0.72136087972258789"/>
    <n v="0.72917551696349692"/>
    <n v="0.72007847295812055"/>
  </r>
  <r>
    <x v="11"/>
    <n v="13223120204"/>
    <n v="69.400000000000006"/>
    <n v="-3.8864966958305269E-2"/>
    <n v="-3.8864966958305269E-2"/>
    <n v="74.3"/>
    <n v="2.5444776225075533E-2"/>
    <n v="2.5444776225075533E-2"/>
    <n v="46.4"/>
    <n v="1.7360532035742376E-2"/>
    <n v="1.7360532035742376E-2"/>
    <n v="37.4"/>
    <n v="0.22118416727206314"/>
    <n v="0.22118416727206314"/>
    <n v="6.4"/>
    <n v="1.0262224387976999"/>
    <n v="1.0262224387976999"/>
    <n v="5"/>
    <n v="0.70489173902650204"/>
    <n v="0.70489173902650204"/>
    <n v="6.8"/>
    <n v="0.86746426156096601"/>
    <n v="0.86746426156096601"/>
    <n v="32.299999999999997"/>
    <n v="-7.1886654682689108E-2"/>
    <n v="-7.1886654682689108E-2"/>
    <n v="43.6"/>
    <n v="-0.47121361362604297"/>
    <n v="-0.47121361362604297"/>
    <n v="7.6"/>
    <n v="0.53206663387941355"/>
    <n v="0.53206663387941355"/>
    <n v="70.8"/>
    <n v="-0.40005220667496777"/>
    <n v="-0.40005220667496777"/>
    <n v="10.8"/>
    <n v="0.15188359176255178"/>
    <n v="0.15188359176255178"/>
    <n v="18.7"/>
    <n v="0.33751599211767436"/>
    <n v="0.33751599211767436"/>
    <n v="6.4"/>
    <n v="0.87380205038686842"/>
    <n v="0.87380205038686842"/>
    <n v="0.40338613542282048"/>
    <n v="-3.6778781431061613E-3"/>
    <n v="0.24078735689803171"/>
    <n v="0.21349853805924868"/>
    <n v="0.64747394940952963"/>
    <n v="0.62372196428389381"/>
    <n v="0.68873428401999004"/>
    <n v="0.6515785245521426"/>
  </r>
  <r>
    <x v="11"/>
    <n v="13223120301"/>
    <n v="70"/>
    <n v="1.8490115817567519E-2"/>
    <n v="1.8490115817567519E-2"/>
    <n v="73.2"/>
    <n v="-6.8255228027452361E-2"/>
    <n v="-6.8255228027452361E-2"/>
    <n v="39.9"/>
    <n v="-0.29412621044652038"/>
    <n v="-0.29412621044652038"/>
    <n v="30.2"/>
    <n v="-0.16153499636449895"/>
    <n v="-0.16153499636449895"/>
    <n v="8.1999999999999993"/>
    <n v="0.38341032180534629"/>
    <n v="0.38341032180534629"/>
    <n v="3.9"/>
    <n v="0.83622322026745599"/>
    <n v="0.83622322026745599"/>
    <n v="25.7"/>
    <n v="-8.2089393912215994E-2"/>
    <n v="-8.2089393912215994E-2"/>
    <n v="24.3"/>
    <n v="0.32283888419141471"/>
    <n v="0.32283888419141471"/>
    <n v="29.3"/>
    <n v="0.84493124228175021"/>
    <n v="0.84493124228175021"/>
    <n v="8.6999999999999993"/>
    <n v="0.43910346951688917"/>
    <n v="0.43910346951688917"/>
    <n v="65.3"/>
    <n v="-0.91676950628627707"/>
    <n v="-0.91676950628627707"/>
    <n v="17.600000000000001"/>
    <n v="-0.54751807488982929"/>
    <n v="-0.54751807488982929"/>
    <n v="21.4"/>
    <n v="0.14361710121653135"/>
    <n v="0.14361710121653135"/>
    <n v="21.7"/>
    <n v="-1.4216911115271114"/>
    <n v="-1.4216911115271114"/>
    <n v="9.0302547019954577E-2"/>
    <n v="0.53562453199668469"/>
    <n v="-0.68559039787167164"/>
    <n v="-1.9887772951677467E-2"/>
    <n v="0.5559733848882743"/>
    <n v="0.74920260605183209"/>
    <n v="0.42983884154313196"/>
    <n v="0.58191071800428029"/>
  </r>
  <r>
    <x v="11"/>
    <n v="13223120302"/>
    <n v="69.7"/>
    <n v="-1.0187425570368877E-2"/>
    <n v="-1.0187425570368877E-2"/>
    <n v="68.8"/>
    <n v="-0.44305524503756638"/>
    <n v="-0.44305524503756638"/>
    <n v="43.5"/>
    <n v="-0.12161047614865171"/>
    <n v="-0.12161047614865171"/>
    <n v="27.1"/>
    <n v="-0.32631685848579639"/>
    <n v="-0.32631685848579639"/>
    <n v="7.5"/>
    <n v="0.63339281174681705"/>
    <n v="0.63339281174681705"/>
    <n v="14.6"/>
    <n v="-0.4412739154400051"/>
    <n v="-0.4412739154400051"/>
    <n v="23.1"/>
    <n v="4.8537034883036456E-2"/>
    <n v="4.8537034883036456E-2"/>
    <n v="42.1"/>
    <n v="-0.5554254398034667"/>
    <n v="-0.5554254398034667"/>
    <n v="35.299999999999997"/>
    <n v="0.29270263141134784"/>
    <n v="0.29270263141134784"/>
    <n v="11.1"/>
    <n v="0.2362747472713812"/>
    <n v="0.2362747472713812"/>
    <n v="59.8"/>
    <n v="-1.4334868058975863"/>
    <n v="-1.4334868058975863"/>
    <n v="15.8"/>
    <n v="-0.36238233959949312"/>
    <n v="-0.36238233959949312"/>
    <n v="24.3"/>
    <n v="-6.4644670492103956E-2"/>
    <n v="-6.4644670492103956E-2"/>
    <n v="14.6"/>
    <n v="-0.3564622586127808"/>
    <n v="-0.3564622586127808"/>
    <n v="-9.4359153436076398E-2"/>
    <n v="-8.8160203735792222E-3"/>
    <n v="-0.55424401865049111"/>
    <n v="-0.21913973082004889"/>
    <n v="0.50200489064883913"/>
    <n v="0.622526461774629"/>
    <n v="0.46654630649586531"/>
    <n v="0.52243230731717438"/>
  </r>
  <r>
    <x v="11"/>
    <n v="13223120303"/>
    <n v="69.5"/>
    <n v="-2.930578649566026E-2"/>
    <n v="-2.930578649566026E-2"/>
    <n v="67.8"/>
    <n v="-0.52823706708531948"/>
    <n v="-0.52823706708531948"/>
    <n v="45.1"/>
    <n v="-4.4936816460710044E-2"/>
    <n v="-4.4936816460710044E-2"/>
    <n v="30.1"/>
    <n v="-0.16685054030389551"/>
    <n v="-0.16685054030389551"/>
    <n v="6"/>
    <n v="1.1690695759071121"/>
    <n v="1.1690695759071121"/>
    <n v="4.9000000000000004"/>
    <n v="0.71683096459386142"/>
    <n v="0.71683096459386142"/>
    <n v="5.0999999999999996"/>
    <n v="0.95287384961940025"/>
    <n v="0.95287384961940025"/>
    <n v="15.2"/>
    <n v="0.77183918466070811"/>
    <n v="0.77183918466070811"/>
    <n v="24.7"/>
    <n v="1.2683065106157259"/>
    <n v="1.2683065106157259"/>
    <n v="13"/>
    <n v="7.5702008827020703E-2"/>
    <n v="7.5702008827020703E-2"/>
    <n v="59"/>
    <n v="-1.5086456858410493"/>
    <n v="-1.5086456858410493"/>
    <n v="25.5"/>
    <n v="-1.36005824644186"/>
    <n v="-1.36005824644186"/>
    <n v="10.8"/>
    <n v="0.90484978401361149"/>
    <n v="0.90484978401361149"/>
    <n v="8.3000000000000007"/>
    <n v="0.58874080805768136"/>
    <n v="0.58874080805768136"/>
    <n v="0.2956348828249698"/>
    <n v="0.70528256803448486"/>
    <n v="-0.34377833505290423"/>
    <n v="0.21904637193551682"/>
    <n v="0.61598299681482171"/>
    <n v="0.78867730307310613"/>
    <n v="0.52536529907275153"/>
    <n v="0.65323460033301139"/>
  </r>
  <r>
    <x v="11"/>
    <n v="13223120400"/>
    <n v="67.3"/>
    <n v="-0.23960775667386275"/>
    <n v="-0.23960775667386275"/>
    <n v="75"/>
    <n v="8.5072051658502928E-2"/>
    <n v="8.5072051658502928E-2"/>
    <n v="50.6"/>
    <n v="0.21862888871658923"/>
    <n v="0.21862888871658923"/>
    <n v="22.7"/>
    <n v="-0.56020079181925109"/>
    <n v="-0.56020079181925109"/>
    <n v="7.1"/>
    <n v="0.77623994885622916"/>
    <n v="0.77623994885622916"/>
    <n v="9.5"/>
    <n v="0.1676265884953268"/>
    <n v="0.1676265884953268"/>
    <n v="7.8"/>
    <n v="0.81722332740894577"/>
    <n v="0.81722332740894577"/>
    <n v="28.8"/>
    <n v="0.10080576857473121"/>
    <n v="0.10080576857473121"/>
    <n v="33.1"/>
    <n v="0.49518645539716177"/>
    <n v="0.49518645539716177"/>
    <n v="7.5"/>
    <n v="0.54051783063964309"/>
    <n v="0.54051783063964309"/>
    <n v="61.2"/>
    <n v="-1.3019587659965253"/>
    <n v="-1.3019587659965253"/>
    <n v="15.8"/>
    <n v="-0.36238233959949312"/>
    <n v="-0.36238233959949312"/>
    <n v="17.5"/>
    <n v="0.42369327696262682"/>
    <n v="0.42369327696262682"/>
    <n v="10"/>
    <n v="0.33368601228946149"/>
    <n v="0.33368601228946149"/>
    <n v="0.18071175094892572"/>
    <n v="0.37883668487051203"/>
    <n v="-0.22674045408598256"/>
    <n v="0.11093599391115176"/>
    <n v="0.58239601930235729"/>
    <n v="0.71272244332883228"/>
    <n v="0.55807395795782777"/>
    <n v="0.6209627294191038"/>
  </r>
  <r>
    <x v="11"/>
    <n v="13223120501"/>
    <n v="69.8"/>
    <n v="-6.2824510772386492E-4"/>
    <n v="-6.2824510772386492E-4"/>
    <n v="73.900000000000006"/>
    <n v="-8.6279525940249711E-3"/>
    <n v="-8.6279525940249711E-3"/>
    <n v="48"/>
    <n v="9.4034191723684046E-2"/>
    <n v="9.4034191723684046E-2"/>
    <n v="30.1"/>
    <n v="-0.16685054030389551"/>
    <n v="-0.16685054030389551"/>
    <n v="7.7"/>
    <n v="0.56196924319211095"/>
    <n v="0.56196924319211095"/>
    <n v="9.9"/>
    <n v="0.11986968622588895"/>
    <n v="0.11986968622588895"/>
    <n v="24.2"/>
    <n v="-6.7279926841856737E-3"/>
    <n v="-6.7279926841856737E-3"/>
    <n v="28.9"/>
    <n v="9.5871699338805016E-2"/>
    <n v="9.5871699338805016E-2"/>
    <n v="35.200000000000003"/>
    <n v="0.30190644159252067"/>
    <n v="0.30190644159252067"/>
    <n v="10.9"/>
    <n v="0.25317714079184012"/>
    <n v="0.25317714079184012"/>
    <n v="67"/>
    <n v="-0.75705688640641755"/>
    <n v="-0.75705688640641755"/>
    <n v="12.8"/>
    <n v="-5.3822780782266169E-2"/>
    <n v="-5.3822780782266169E-2"/>
    <n v="24"/>
    <n v="-4.3100349280865792E-2"/>
    <n v="-4.3100349280865792E-2"/>
    <n v="11.7"/>
    <n v="7.8631216521241581E-2"/>
    <n v="7.8631216521241581E-2"/>
    <n v="8.4719770064550559E-2"/>
    <n v="0.21698509390772194"/>
    <n v="-0.19383719998707699"/>
    <n v="3.5955887995065161E-2"/>
    <n v="0.55434178469606499"/>
    <n v="0.67506408852951205"/>
    <n v="0.56726945351566571"/>
    <n v="0.59858052760412417"/>
  </r>
  <r>
    <x v="11"/>
    <n v="13223120502"/>
    <n v="67.8"/>
    <n v="-0.19181185436063497"/>
    <n v="-0.19181185436063497"/>
    <n v="77.8"/>
    <n v="0.32358115339221127"/>
    <n v="0.32358115339221127"/>
    <n v="46.1"/>
    <n v="2.9842208442534602E-3"/>
    <n v="2.9842208442534602E-3"/>
    <n v="31.1"/>
    <n v="-0.11369510090992856"/>
    <n v="-0.11369510090992856"/>
    <n v="9.3000000000000007"/>
    <n v="-9.4193052455372357E-3"/>
    <n v="-9.4193052455372357E-3"/>
    <n v="7.5"/>
    <n v="0.40641109984251578"/>
    <n v="0.40641109984251578"/>
    <n v="11.3"/>
    <n v="0.64138005787687502"/>
    <n v="0.64138005787687502"/>
    <n v="30.9"/>
    <n v="-2.8096853797209766E-3"/>
    <n v="-2.8096853797209766E-3"/>
    <n v="31.6"/>
    <n v="0.63324360811476244"/>
    <n v="0.63324360811476244"/>
    <n v="10"/>
    <n v="0.32923791163390564"/>
    <n v="0.32923791163390564"/>
    <n v="65.5"/>
    <n v="-0.89797978630041098"/>
    <n v="-0.89797978630041098"/>
    <n v="7"/>
    <n v="0.542725699597706"/>
    <n v="0.542725699597706"/>
    <n v="18.7"/>
    <n v="0.33751599211767436"/>
    <n v="0.33751599211767436"/>
    <n v="17.399999999999999"/>
    <n v="-0.77655251046631946"/>
    <n v="-0.77655251046631946"/>
    <n v="0.15134718163425068"/>
    <n v="0.31989061145631575"/>
    <n v="-0.19857265126283752"/>
    <n v="9.088838060924298E-2"/>
    <n v="0.57381404704720695"/>
    <n v="0.699007334731791"/>
    <n v="0.56594603361805562"/>
    <n v="0.61497834567691267"/>
  </r>
  <r>
    <x v="11"/>
    <n v="13223120503"/>
    <n v="68.8"/>
    <n v="-9.6220049734179428E-2"/>
    <n v="-9.6220049734179428E-2"/>
    <n v="78.5"/>
    <n v="0.38320842882563871"/>
    <n v="0.38320842882563871"/>
    <n v="45.1"/>
    <n v="-4.4936816460710044E-2"/>
    <n v="-4.4936816460710044E-2"/>
    <n v="32.1"/>
    <n v="-6.0539661515961601E-2"/>
    <n v="-6.0539661515961601E-2"/>
    <n v="7.6"/>
    <n v="0.59768102746946417"/>
    <n v="0.59768102746946417"/>
    <n v="16"/>
    <n v="-0.60842307338303747"/>
    <n v="-0.60842307338303747"/>
    <n v="14.1"/>
    <n v="0.50070544225121849"/>
    <n v="0.50070544225121849"/>
    <n v="22.5"/>
    <n v="0.41165213043808813"/>
    <n v="0.41165213043808813"/>
    <n v="21.7"/>
    <n v="1.5444208160509272"/>
    <n v="1.5444208160509272"/>
    <n v="9.8000000000000007"/>
    <n v="0.34614030515436456"/>
    <n v="0.34614030515436456"/>
    <n v="69.099999999999994"/>
    <n v="-0.55976482655482729"/>
    <n v="-0.55976482655482729"/>
    <n v="7.6"/>
    <n v="0.48101378783426063"/>
    <n v="0.48101378783426063"/>
    <n v="28.4"/>
    <n v="-0.35908372704569147"/>
    <n v="-0.35908372704569147"/>
    <n v="7.2"/>
    <n v="0.75377626414300025"/>
    <n v="0.75377626414300025"/>
    <n v="9.5925042493204687E-2"/>
    <n v="0.76740441721445996"/>
    <n v="7.8985374594185531E-2"/>
    <n v="0.3141049447672834"/>
    <n v="0.55761659305656264"/>
    <n v="0.80313132618954985"/>
    <n v="0.6435153702599109"/>
    <n v="0.68161039595732875"/>
  </r>
  <r>
    <x v="11"/>
    <n v="13223120601"/>
    <n v="70"/>
    <n v="1.8490115817567519E-2"/>
    <n v="1.8490115817567519E-2"/>
    <n v="77.900000000000006"/>
    <n v="0.33209933559698734"/>
    <n v="0.33209933559698734"/>
    <n v="50.8"/>
    <n v="0.22821309617758173"/>
    <n v="0.22821309617758173"/>
    <n v="32.799999999999997"/>
    <n v="-2.3330853940184956E-2"/>
    <n v="-2.3330853940184956E-2"/>
    <n v="7.7"/>
    <n v="0.56196924319211095"/>
    <n v="0.56196924319211095"/>
    <n v="5.5"/>
    <n v="0.64519561118970481"/>
    <n v="0.64519561118970481"/>
    <n v="2.7"/>
    <n v="1.0734520915842489"/>
    <n v="1.0734520915842489"/>
    <n v="17.2"/>
    <n v="0.67315779994218206"/>
    <n v="0.67315779994218206"/>
    <n v="30.1"/>
    <n v="0.7713007608323631"/>
    <n v="0.7713007608323631"/>
    <n v="6.7"/>
    <n v="0.60812740472147908"/>
    <n v="0.60812740472147908"/>
    <n v="71.900000000000006"/>
    <n v="-0.29670874675270514"/>
    <n v="-0.29670874675270514"/>
    <n v="9.1999999999999993"/>
    <n v="0.31644868979840629"/>
    <n v="0.31644868979840629"/>
    <n v="16.8"/>
    <n v="0.47396335978884901"/>
    <n v="0.47396335978884901"/>
    <n v="12.3"/>
    <n v="-1.1388123161659804E-2"/>
    <n v="-1.1388123161659804E-2"/>
    <n v="0.40515551994543092"/>
    <n v="0.68419532183200804"/>
    <n v="0.12057879491822258"/>
    <n v="0.40330987889855385"/>
    <n v="0.64799106269387619"/>
    <n v="0.78377088853303489"/>
    <n v="0.6551395126828844"/>
    <n v="0.70823883044970659"/>
  </r>
  <r>
    <x v="11"/>
    <n v="13223120602"/>
    <n v="65.8"/>
    <n v="-0.38299546361354608"/>
    <n v="-0.38299546361354608"/>
    <n v="80.099999999999994"/>
    <n v="0.51949934410204313"/>
    <n v="0.51949934410204313"/>
    <n v="49.2"/>
    <n v="0.15153943648964038"/>
    <n v="0.15153943648964038"/>
    <n v="33.200000000000003"/>
    <n v="-2.0686781825978691E-3"/>
    <n v="-2.0686781825978691E-3"/>
    <n v="7.8"/>
    <n v="0.52625745891475817"/>
    <n v="0.52625745891475817"/>
    <n v="6.6"/>
    <n v="0.51386412994875086"/>
    <n v="0.51386412994875086"/>
    <n v="20.399999999999999"/>
    <n v="0.18418755709349116"/>
    <n v="0.18418755709349116"/>
    <n v="26.7"/>
    <n v="0.2044212225291836"/>
    <n v="0.2044212225291836"/>
    <n v="32.700000000000003"/>
    <n v="0.53200169612185511"/>
    <n v="0.53200169612185511"/>
    <n v="8.5"/>
    <n v="0.45600586303734808"/>
    <n v="0.45600586303734808"/>
    <n v="62.5"/>
    <n v="-1.1798255860883979"/>
    <n v="-1.1798255860883979"/>
    <n v="12"/>
    <n v="2.8459768235661084E-2"/>
    <n v="2.8459768235661084E-2"/>
    <n v="13.3"/>
    <n v="0.72531377391996044"/>
    <n v="0.72531377391996044"/>
    <n v="9.1999999999999993"/>
    <n v="0.45371179853332982"/>
    <n v="0.45371179853332982"/>
    <n v="0.21575482639322"/>
    <n v="0.39747626056279556"/>
    <n v="6.9149386501383553E-3"/>
    <n v="0.20671534186871798"/>
    <n v="0.59263756917749122"/>
    <n v="0.71705935315191938"/>
    <n v="0.62337379485272426"/>
    <n v="0.64955368257263191"/>
  </r>
  <r>
    <x v="11"/>
    <n v="13223120603"/>
    <n v="70"/>
    <n v="1.8490115817567519E-2"/>
    <n v="1.8490115817567519E-2"/>
    <n v="77.900000000000006"/>
    <n v="0.33209933559698734"/>
    <n v="0.33209933559698734"/>
    <n v="51.6"/>
    <n v="0.26654992602155275"/>
    <n v="0.26654992602155275"/>
    <n v="32.799999999999997"/>
    <n v="-2.3330853940184956E-2"/>
    <n v="-2.3330853940184956E-2"/>
    <n v="9.3000000000000007"/>
    <n v="-9.4193052455372357E-3"/>
    <n v="-9.4193052455372357E-3"/>
    <n v="11.9"/>
    <n v="-0.11891482512130006"/>
    <n v="-0.11891482512130006"/>
    <n v="3.3"/>
    <n v="1.0433075310930366"/>
    <n v="1.0433075310930366"/>
    <n v="13.7"/>
    <n v="0.84585022319960257"/>
    <n v="0.84585022319960257"/>
    <n v="25.1"/>
    <n v="1.2314912698910321"/>
    <n v="1.2314912698910321"/>
    <n v="16.3"/>
    <n v="-0.20318748426055278"/>
    <n v="-0.20318748426055278"/>
    <n v="71.900000000000006"/>
    <n v="-0.29670874675270514"/>
    <n v="-0.29670874675270514"/>
    <n v="12.7"/>
    <n v="-4.3537462155025124E-2"/>
    <n v="-4.3537462155025124E-2"/>
    <n v="19.399999999999999"/>
    <n v="0.28724590929145216"/>
    <n v="0.28724590929145216"/>
    <n v="12.4"/>
    <n v="-2.639134644214328E-2"/>
    <n v="-2.639134644214328E-2"/>
    <n v="0.21554027488887456"/>
    <n v="0.62471800294336066"/>
    <n v="-1.9847911514605347E-2"/>
    <n v="0.27347012210587662"/>
    <n v="0.59257486520802849"/>
    <n v="0.76993217391863289"/>
    <n v="0.61589436229978511"/>
    <n v="0.66948055444254928"/>
  </r>
  <r>
    <x v="11"/>
    <n v="13223120604"/>
    <n v="70"/>
    <n v="1.8490115817567519E-2"/>
    <n v="1.8490115817567519E-2"/>
    <n v="77.900000000000006"/>
    <n v="0.33209933559698734"/>
    <n v="0.33209933559698734"/>
    <n v="50.5"/>
    <n v="0.21383678498609279"/>
    <n v="0.21383678498609279"/>
    <n v="28.6"/>
    <n v="-0.24658369939484595"/>
    <n v="-0.24658369939484595"/>
    <n v="5.6"/>
    <n v="1.3119167130165243"/>
    <n v="1.3119167130165243"/>
    <n v="12.1"/>
    <n v="-0.14279327625601887"/>
    <n v="-0.14279327625601887"/>
    <n v="27.7"/>
    <n v="-0.18257126221625641"/>
    <n v="-0.18257126221625641"/>
    <n v="21.1"/>
    <n v="0.48072909974105626"/>
    <n v="0.48072909974105626"/>
    <n v="34.6"/>
    <n v="0.35712930267956111"/>
    <n v="0.35712930267956111"/>
    <n v="5.3"/>
    <n v="0.72644415936469198"/>
    <n v="0.72644415936469198"/>
    <n v="71.900000000000006"/>
    <n v="-0.29670874675270514"/>
    <n v="-0.29670874675270514"/>
    <n v="10.7"/>
    <n v="0.16216891038979284"/>
    <n v="0.16216891038979284"/>
    <n v="15.9"/>
    <n v="0.53859632342256347"/>
    <n v="0.53859632342256347"/>
    <n v="10.7"/>
    <n v="0.22866344932607688"/>
    <n v="0.22866344932607688"/>
    <n v="0.18634210165000725"/>
    <n v="0.52143418726176982"/>
    <n v="0.158179984096432"/>
    <n v="0.28865209100273637"/>
    <n v="0.58404152320829406"/>
    <n v="0.74590090828307209"/>
    <n v="0.66564794346053047"/>
    <n v="0.6740125017857358"/>
  </r>
  <r>
    <x v="11"/>
    <n v="13223120605"/>
    <n v="65.8"/>
    <n v="-0.38299546361354608"/>
    <n v="-0.38299546361354608"/>
    <n v="80.099999999999994"/>
    <n v="0.51949934410204313"/>
    <n v="0.51949934410204313"/>
    <n v="47.5"/>
    <n v="7.0073673071202297E-2"/>
    <n v="7.0073673071202297E-2"/>
    <n v="31.8"/>
    <n v="-7.6486293334151731E-2"/>
    <n v="-7.6486293334151731E-2"/>
    <n v="5.4"/>
    <n v="1.3833402815712299"/>
    <n v="1.3833402815712299"/>
    <n v="3.5"/>
    <n v="0.88398012253689384"/>
    <n v="0.88398012253689384"/>
    <n v="14.5"/>
    <n v="0.48060906859041036"/>
    <n v="0.48060906859041036"/>
    <n v="26.6"/>
    <n v="0.20935529176510978"/>
    <n v="0.20935529176510978"/>
    <n v="32.5"/>
    <n v="0.55040931648420222"/>
    <n v="0.55040931648420222"/>
    <n v="10.7"/>
    <n v="0.2700795343122992"/>
    <n v="0.2700795343122992"/>
    <n v="62.5"/>
    <n v="-1.1798255860883979"/>
    <n v="-1.1798255860883979"/>
    <n v="11.5"/>
    <n v="7.9886361371865569E-2"/>
    <n v="7.9886361371865569E-2"/>
    <n v="11.2"/>
    <n v="0.87612402239862741"/>
    <n v="0.87612402239862741"/>
    <n v="7.8"/>
    <n v="0.66375692446009915"/>
    <n v="0.66375692446009915"/>
    <n v="0.41114581898915453"/>
    <n v="0.34328138085387039"/>
    <n v="0.10998543053554857"/>
    <n v="0.28813754345952453"/>
    <n v="0.64974176367104308"/>
    <n v="0.70444971492566066"/>
    <n v="0.6521789776904906"/>
    <n v="0.67385890495075051"/>
  </r>
  <r>
    <x v="12"/>
    <n v="13247060101"/>
    <n v="66.900000000000006"/>
    <n v="-0.27784447852444416"/>
    <n v="-0.27784447852444416"/>
    <n v="79.7"/>
    <n v="0.48542661528294262"/>
    <n v="0.48542661528294262"/>
    <n v="36.1"/>
    <n v="-0.47622615220538156"/>
    <n v="-0.47622615220538156"/>
    <n v="15.3"/>
    <n v="-0.9535510433346065"/>
    <n v="-0.9535510433346065"/>
    <n v="8.6"/>
    <n v="0.24056318469593416"/>
    <n v="0.24056318469593416"/>
    <n v="10.6"/>
    <n v="3.6295107254372891E-2"/>
    <n v="3.6295107254372891E-2"/>
    <n v="13.8"/>
    <n v="0.51577772249682452"/>
    <n v="0.51577772249682452"/>
    <n v="26.8"/>
    <n v="0.19948715329325722"/>
    <n v="0.19948715329325722"/>
    <n v="28.5"/>
    <n v="0.91856172373113731"/>
    <n v="0.91856172373113731"/>
    <n v="19"/>
    <n v="-0.43136979678674914"/>
    <n v="-0.43136979678674914"/>
    <n v="67.8"/>
    <n v="-0.68189800646295462"/>
    <n v="-0.68189800646295462"/>
    <n v="15.8"/>
    <n v="-0.36238233959949312"/>
    <n v="-0.36238233959949312"/>
    <n v="20.2"/>
    <n v="0.22979438606148378"/>
    <n v="0.22979438606148378"/>
    <n v="17.399999999999999"/>
    <n v="-0.77655251046631946"/>
    <n v="-0.77655251046631946"/>
    <n v="-6.1365577762051142E-2"/>
    <n v="0.22889302674588183"/>
    <n v="-0.39775961761682088"/>
    <n v="-7.6744056210996739E-2"/>
    <n v="0.51164746187126742"/>
    <n v="0.67783473265527172"/>
    <n v="0.51027911207948995"/>
    <n v="0.56493863199810812"/>
  </r>
  <r>
    <x v="12"/>
    <n v="13247060102"/>
    <n v="66.900000000000006"/>
    <n v="-0.27784447852444416"/>
    <n v="-0.27784447852444416"/>
    <n v="79.7"/>
    <n v="0.48542661528294262"/>
    <n v="0.48542661528294262"/>
    <n v="42.9"/>
    <n v="-0.15036309853162988"/>
    <n v="-0.15036309853162988"/>
    <n v="15.3"/>
    <n v="-0.9535510433346065"/>
    <n v="-0.9535510433346065"/>
    <n v="10"/>
    <n v="-0.25940179518700801"/>
    <n v="-0.25940179518700801"/>
    <n v="5"/>
    <n v="0.70489173902650204"/>
    <n v="0.70489173902650204"/>
    <n v="16.399999999999999"/>
    <n v="0.38515129370157203"/>
    <n v="0.38515129370157203"/>
    <n v="31.6"/>
    <n v="-3.7348170031205219E-2"/>
    <n v="-3.7348170031205219E-2"/>
    <n v="39.799999999999997"/>
    <n v="-0.12146882674145421"/>
    <n v="-0.12146882674145421"/>
    <n v="14.5"/>
    <n v="-5.1065942576421754E-2"/>
    <n v="-5.1065942576421754E-2"/>
    <n v="67.8"/>
    <n v="-0.68189800646295462"/>
    <n v="-0.68189800646295462"/>
    <n v="10.8"/>
    <n v="0.15188359176255178"/>
    <n v="0.15188359176255178"/>
    <n v="17.7"/>
    <n v="0.40933039615513478"/>
    <n v="0.40933039615513478"/>
    <n v="13.7"/>
    <n v="-0.22143324908842901"/>
    <n v="-0.22143324908842901"/>
    <n v="-9.3843953666674085E-3"/>
    <n v="-6.9960979783027052E-2"/>
    <n v="-8.5529316908424274E-2"/>
    <n v="-5.4958230686039576E-2"/>
    <n v="0.52683927552692189"/>
    <n v="0.60829973368419965"/>
    <n v="0.59753833375270293"/>
    <n v="0.57144188693017273"/>
  </r>
  <r>
    <x v="12"/>
    <n v="13247060201"/>
    <n v="67.400000000000006"/>
    <n v="-0.23004857621121638"/>
    <n v="-0.23004857621121638"/>
    <n v="75.3"/>
    <n v="0.11062659827282861"/>
    <n v="0.11062659827282861"/>
    <n v="33.1"/>
    <n v="-0.61998926412027211"/>
    <n v="-0.61998926412027211"/>
    <n v="33.700000000000003"/>
    <n v="2.4509041514385609E-2"/>
    <n v="2.4509041514385609E-2"/>
    <n v="7.9"/>
    <n v="0.49054567463740495"/>
    <n v="0.49054567463740495"/>
    <n v="24.6"/>
    <n v="-1.6351964721759504"/>
    <n v="-1.6351964721759504"/>
    <n v="48.1"/>
    <n v="-1.2074863189174689"/>
    <n v="-1.2074863189174689"/>
    <n v="51.6"/>
    <n v="-1.0241620172164652"/>
    <n v="-1.0241620172164652"/>
    <n v="43.1"/>
    <n v="-0.42519456272017608"/>
    <n v="-0.42519456272017608"/>
    <n v="62.6"/>
    <n v="-4.11609158424681"/>
    <n v="-3.1"/>
    <n v="69.3"/>
    <n v="-0.54097510656896119"/>
    <n v="-0.54097510656896119"/>
    <n v="37.4"/>
    <n v="-2.584011163083527"/>
    <n v="-2.584011163083527"/>
    <n v="48.4"/>
    <n v="-1.7953718077948995"/>
    <n v="-1.7953718077948995"/>
    <n v="12.2"/>
    <n v="3.6151001188239381E-3"/>
    <n v="3.6151001188239381E-3"/>
    <n v="-0.43814847385718408"/>
    <n v="-1.5164521933122137"/>
    <n v="-1.2291857443321408"/>
    <n v="-1.0612621371671795"/>
    <n v="0.40153039099403026"/>
    <n v="0.271741538555277"/>
    <n v="0.27791986785703493"/>
    <n v="0.27105157876936548"/>
  </r>
  <r>
    <x v="12"/>
    <n v="13247060202"/>
    <n v="67.400000000000006"/>
    <n v="-0.23004857621121638"/>
    <n v="-0.23004857621121638"/>
    <n v="75.5"/>
    <n v="0.12766296268237948"/>
    <n v="0.12766296268237948"/>
    <n v="47"/>
    <n v="4.6113154418720548E-2"/>
    <n v="4.6113154418720548E-2"/>
    <n v="35.6"/>
    <n v="0.12550437636292275"/>
    <n v="0.12550437636292275"/>
    <n v="10.1"/>
    <n v="-0.2951135794643609"/>
    <n v="-0.2951135794643609"/>
    <n v="10.3"/>
    <n v="7.2112783956451112E-2"/>
    <n v="7.2112783956451112E-2"/>
    <n v="21"/>
    <n v="0.15404299660227896"/>
    <n v="0.15404299660227896"/>
    <n v="29.6"/>
    <n v="6.1333214687320781E-2"/>
    <n v="6.1333214687320781E-2"/>
    <n v="30.6"/>
    <n v="0.72528170992649621"/>
    <n v="0.72528170992649621"/>
    <n v="11.9"/>
    <n v="0.16866517318954516"/>
    <n v="0.16866517318954516"/>
    <n v="69.2"/>
    <n v="-0.55036996656189363"/>
    <n v="-0.55036996656189363"/>
    <n v="10.7"/>
    <n v="0.16216891038979284"/>
    <n v="0.16216891038979284"/>
    <n v="18.899999999999999"/>
    <n v="0.32315311131018237"/>
    <n v="0.32315311131018237"/>
    <n v="16.399999999999999"/>
    <n v="-0.62652027766148422"/>
    <n v="-0.62652027766148422"/>
    <n v="3.9159763882226241E-5"/>
    <n v="0.31842669926778738"/>
    <n v="-0.17289205563085064"/>
    <n v="4.8524601133606328E-2"/>
    <n v="0.52959336627515019"/>
    <n v="0.69866672316126077"/>
    <n v="0.57312300773577429"/>
    <n v="0.60233239579081688"/>
  </r>
  <r>
    <x v="12"/>
    <n v="13247060304"/>
    <n v="66.2"/>
    <n v="-0.34475874176296334"/>
    <n v="-0.34475874176296334"/>
    <n v="79.599999999999994"/>
    <n v="0.4769084330781666"/>
    <n v="0.4769084330781666"/>
    <n v="43"/>
    <n v="-0.14557099480113347"/>
    <n v="-0.14557099480113347"/>
    <n v="30.9"/>
    <n v="-0.12432618878872211"/>
    <n v="-0.12432618878872211"/>
    <n v="9.1999999999999993"/>
    <n v="2.6292479031816276E-2"/>
    <n v="2.6292479031816276E-2"/>
    <n v="17"/>
    <n v="-0.72781532905663193"/>
    <n v="-0.72781532905663193"/>
    <n v="37.6"/>
    <n v="-0.67995651032125659"/>
    <n v="-0.67995651032125659"/>
    <n v="37.200000000000003"/>
    <n v="-0.31365604724307811"/>
    <n v="-0.31365604724307811"/>
    <n v="42.9"/>
    <n v="-0.40678694235782908"/>
    <n v="-0.40678694235782908"/>
    <n v="22.9"/>
    <n v="-0.76096647043569943"/>
    <n v="-0.76096647043569943"/>
    <n v="69.099999999999994"/>
    <n v="-0.55976482655482729"/>
    <n v="-0.55976482655482729"/>
    <n v="12.9"/>
    <n v="-6.4108099409507027E-2"/>
    <n v="-6.4108099409507027E-2"/>
    <n v="24.9"/>
    <n v="-0.10773331291458005"/>
    <n v="-0.10773331291458005"/>
    <n v="15"/>
    <n v="-0.416475151734715"/>
    <n v="-0.416475151734715"/>
    <n v="-0.21703240751724634"/>
    <n v="-0.49380315334553559"/>
    <n v="-0.28702034765340734"/>
    <n v="-0.33261863617206305"/>
    <n v="0.46615289324026565"/>
    <n v="0.50968347136644776"/>
    <n v="0.54122749371875922"/>
    <n v="0.48855788515812509"/>
  </r>
  <r>
    <x v="12"/>
    <n v="13247060305"/>
    <n v="63.9"/>
    <n v="-0.5646198924038115"/>
    <n v="-0.5646198924038115"/>
    <n v="80"/>
    <n v="0.51098116189726828"/>
    <n v="0.51098116189726828"/>
    <n v="41.6"/>
    <n v="-0.21266044702808229"/>
    <n v="-0.21266044702808229"/>
    <n v="17.5"/>
    <n v="-0.83660907666787931"/>
    <n v="-0.83660907666787931"/>
    <n v="12"/>
    <n v="-0.97363748073406808"/>
    <n v="-0.97363748073406808"/>
    <n v="8.6"/>
    <n v="0.27507961860156188"/>
    <n v="0.27507961860156188"/>
    <n v="34.4"/>
    <n v="-0.51918552103479176"/>
    <n v="-0.51918552103479176"/>
    <n v="52.9"/>
    <n v="-1.0883049172835069"/>
    <n v="-1.0883049172835069"/>
    <n v="48.1"/>
    <n v="-0.88538507177884507"/>
    <n v="-0.88538507177884507"/>
    <n v="24.1"/>
    <n v="-0.86238083155845369"/>
    <n v="-0.86238083155845369"/>
    <n v="72.7"/>
    <n v="-0.22154986680924224"/>
    <n v="-0.22154986680924224"/>
    <n v="15.8"/>
    <n v="-0.36238233959949312"/>
    <n v="-0.36238233959949312"/>
    <n v="37.6"/>
    <n v="-1.0197762441903273"/>
    <n v="-1.0197762441903273"/>
    <n v="12"/>
    <n v="3.3621546679790892E-2"/>
    <n v="3.3621546679790892E-2"/>
    <n v="-0.33152166248140041"/>
    <n v="-0.94535694020693517"/>
    <n v="-0.39252172597981794"/>
    <n v="-0.5564667762227179"/>
    <n v="0.43269271886869159"/>
    <n v="0.40461948889059679"/>
    <n v="0.51174294933813058"/>
    <n v="0.42173730408120963"/>
  </r>
  <r>
    <x v="12"/>
    <n v="13247060306"/>
    <n v="61.7"/>
    <n v="-0.77492186258201334"/>
    <n v="-0.77492186258201334"/>
    <n v="80.2"/>
    <n v="0.5280175263068192"/>
    <n v="0.5280175263068192"/>
    <n v="40.700000000000003"/>
    <n v="-0.25578938060254941"/>
    <n v="-0.25578938060254941"/>
    <n v="18.600000000000001"/>
    <n v="-0.77813809333451556"/>
    <n v="-0.77813809333451556"/>
    <n v="9.3000000000000007"/>
    <n v="-9.4193052455372357E-3"/>
    <n v="-9.4193052455372357E-3"/>
    <n v="4.0999999999999996"/>
    <n v="0.81234476913273712"/>
    <n v="0.81234476913273712"/>
    <n v="14.8"/>
    <n v="0.46553678834480428"/>
    <n v="0.46553678834480428"/>
    <n v="15.8"/>
    <n v="0.74223476924515019"/>
    <n v="0.74223476924515019"/>
    <n v="29.2"/>
    <n v="0.85413505246292376"/>
    <n v="0.85413505246292376"/>
    <n v="14.6"/>
    <n v="-5.9517139336651224E-2"/>
    <n v="-5.9517139336651224E-2"/>
    <n v="76.099999999999994"/>
    <n v="9.7875372950475437E-2"/>
    <n v="9.7875372950475437E-2"/>
    <n v="11"/>
    <n v="0.13131295450807007"/>
    <n v="0.13131295450807007"/>
    <n v="17.399999999999999"/>
    <n v="0.43087471736637295"/>
    <n v="0.43087471736637295"/>
    <n v="11.4"/>
    <n v="0.12364088636269201"/>
    <n v="0.12364088636269201"/>
    <n v="-1.7670797114649789E-3"/>
    <n v="0.51228422745714097"/>
    <n v="0.19592598279690263"/>
    <n v="0.23548104351419288"/>
    <n v="0.52906548190887615"/>
    <n v="0.74377196762408626"/>
    <n v="0.67619684425718074"/>
    <n v="0.65814049012261122"/>
  </r>
  <r>
    <x v="12"/>
    <n v="13247060307"/>
    <n v="62.1"/>
    <n v="-0.73668514073143121"/>
    <n v="-0.73668514073143121"/>
    <n v="80.2"/>
    <n v="0.5280175263068192"/>
    <n v="0.5280175263068192"/>
    <n v="42"/>
    <n v="-0.19349203210609697"/>
    <n v="-0.19349203210609697"/>
    <n v="18.600000000000001"/>
    <n v="-0.77813809333451556"/>
    <n v="-0.77813809333451556"/>
    <n v="10.6"/>
    <n v="-0.47367250085112589"/>
    <n v="-0.47367250085112589"/>
    <n v="5.9"/>
    <n v="0.59743870892026696"/>
    <n v="0.59743870892026696"/>
    <n v="12.9"/>
    <n v="0.56099456323364272"/>
    <n v="0.56099456323364272"/>
    <n v="28.1"/>
    <n v="0.13534425322621529"/>
    <n v="0.13534425322621529"/>
    <n v="39.299999999999997"/>
    <n v="-7.5449775835587318E-2"/>
    <n v="-7.5449775835587318E-2"/>
    <n v="9.1999999999999993"/>
    <n v="0.39684748571574169"/>
    <n v="0.39684748571574169"/>
    <n v="75.400000000000006"/>
    <n v="3.2111352999946233E-2"/>
    <n v="3.2111352999946233E-2"/>
    <n v="10.1"/>
    <n v="0.22388082215323818"/>
    <n v="0.22388082215323818"/>
    <n v="18.100000000000001"/>
    <n v="0.38060463454015048"/>
    <n v="0.38060463454015048"/>
    <n v="13.9"/>
    <n v="-0.25143969564939622"/>
    <n v="-0.25143969564939622"/>
    <n v="-7.0790995508920138E-2"/>
    <n v="0.15224732103545655"/>
    <n v="9.6289278510984663E-2"/>
    <n v="5.9248534679173688E-2"/>
    <n v="0.5088928267622006"/>
    <n v="0.66000141286942515"/>
    <n v="0.64835130445419686"/>
    <n v="0.60553358151781411"/>
  </r>
  <r>
    <x v="12"/>
    <n v="13247060308"/>
    <n v="66.900000000000006"/>
    <n v="-0.27784447852444416"/>
    <n v="-0.27784447852444416"/>
    <n v="79.7"/>
    <n v="0.48542661528294262"/>
    <n v="0.48542661528294262"/>
    <n v="41.5"/>
    <n v="-0.21745255075857872"/>
    <n v="-0.21745255075857872"/>
    <n v="15.3"/>
    <n v="-0.9535510433346065"/>
    <n v="-0.9535510433346065"/>
    <n v="11.4"/>
    <n v="-0.75936677506995021"/>
    <n v="-0.75936677506995021"/>
    <n v="14.5"/>
    <n v="-0.42933468987264573"/>
    <n v="-0.42933468987264573"/>
    <n v="34.9"/>
    <n v="-0.54430598811080189"/>
    <n v="-0.54430598811080189"/>
    <n v="43.7"/>
    <n v="-0.63437054757828759"/>
    <n v="-0.63437054757828759"/>
    <n v="49.7"/>
    <n v="-1.0326460346776192"/>
    <n v="-1.0326460346776192"/>
    <n v="18.8"/>
    <n v="-0.41446740326629022"/>
    <n v="-0.41446740326629022"/>
    <n v="67.8"/>
    <n v="-0.68189800646295462"/>
    <n v="-0.68189800646295462"/>
    <n v="23.5"/>
    <n v="-1.1543518738970422"/>
    <n v="-1.1543518738970422"/>
    <n v="34.9"/>
    <n v="-0.8258773532891841"/>
    <n v="-0.8258773532891841"/>
    <n v="15.1"/>
    <n v="-0.43147837501519848"/>
    <n v="-0.43147837501519848"/>
    <n v="-0.38520413005544057"/>
    <n v="-0.69382799517406568"/>
    <n v="-0.77340140216609488"/>
    <n v="-0.61747784246520043"/>
    <n v="0.41700369437214696"/>
    <n v="0.46314326488810409"/>
    <n v="0.40529823843161439"/>
    <n v="0.40352497987997971"/>
  </r>
  <r>
    <x v="12"/>
    <n v="13247060309"/>
    <n v="66.900000000000006"/>
    <n v="-0.27784447852444416"/>
    <n v="-0.27784447852444416"/>
    <n v="79.7"/>
    <n v="0.48542661528294262"/>
    <n v="0.48542661528294262"/>
    <n v="32"/>
    <n v="-0.67270240515573199"/>
    <n v="-0.67270240515573199"/>
    <n v="18.5"/>
    <n v="-0.78345363727391226"/>
    <n v="-0.78345363727391226"/>
    <n v="8.8000000000000007"/>
    <n v="0.16913961614122777"/>
    <n v="0.16913961614122777"/>
    <n v="7.6"/>
    <n v="0.3944718742751564"/>
    <n v="0.3944718742751564"/>
    <n v="22.4"/>
    <n v="8.3705688789450741E-2"/>
    <n v="8.3705688789450741E-2"/>
    <n v="42.5"/>
    <n v="-0.57516171674717187"/>
    <n v="-0.57516171674717187"/>
    <n v="36.4"/>
    <n v="0.19146071941844053"/>
    <n v="0.19146071941844053"/>
    <n v="25.3"/>
    <n v="-0.9637951926812075"/>
    <n v="-0.9637951926812075"/>
    <n v="67.8"/>
    <n v="-0.68189800646295462"/>
    <n v="-0.68189800646295462"/>
    <n v="20.100000000000001"/>
    <n v="-0.80465104057085179"/>
    <n v="-0.80465104057085179"/>
    <n v="31.8"/>
    <n v="-0.60325270077305693"/>
    <n v="-0.60325270077305693"/>
    <n v="14.2"/>
    <n v="-0.29644936549084666"/>
    <n v="-0.29644936549084666"/>
    <n v="-8.5893818066472991E-2"/>
    <n v="-0.44916539666997962"/>
    <n v="-0.59656277832442739"/>
    <n v="-0.3772073310202933"/>
    <n v="0.50447893590024251"/>
    <n v="0.52006943339706058"/>
    <n v="0.45471945297477745"/>
    <n v="0.47524777903642229"/>
  </r>
  <r>
    <x v="12"/>
    <n v="13247060403"/>
    <n v="67.5"/>
    <n v="-0.22048939574857138"/>
    <n v="-0.22048939574857138"/>
    <n v="74.5"/>
    <n v="4.2481140634626387E-2"/>
    <n v="4.2481140634626387E-2"/>
    <n v="58.8"/>
    <n v="0.61158139461728978"/>
    <n v="0.61158139461728978"/>
    <n v="38"/>
    <n v="0.25307743090844337"/>
    <n v="0.25307743090844337"/>
    <n v="8.6"/>
    <n v="0.24056318469593416"/>
    <n v="0.24056318469593416"/>
    <n v="23"/>
    <n v="-1.444168863098199"/>
    <n v="-1.444168863098199"/>
    <n v="13.9"/>
    <n v="0.51075362908162247"/>
    <n v="0.51075362908162247"/>
    <n v="18.3"/>
    <n v="0.61888303834699276"/>
    <n v="0.61888303834699276"/>
    <n v="43.7"/>
    <n v="-0.48041742380721647"/>
    <n v="-0.48041742380721647"/>
    <n v="9.5"/>
    <n v="0.37149389543505312"/>
    <n v="0.37149389543505312"/>
    <n v="69.5"/>
    <n v="-0.52218538658309521"/>
    <n v="-0.52218538658309521"/>
    <n v="9.3000000000000007"/>
    <n v="0.30616337117116527"/>
    <n v="0.30616337117116527"/>
    <n v="21.4"/>
    <n v="0.14361710121653135"/>
    <n v="0.14361710121653135"/>
    <n v="14.5"/>
    <n v="-0.34145903533229732"/>
    <n v="-0.34145903533229732"/>
    <n v="-8.8592555840775035E-4"/>
    <n v="0.16998650332494314"/>
    <n v="-0.10346598738192397"/>
    <n v="2.1878196794870474E-2"/>
    <n v="0.52932300451760272"/>
    <n v="0.66412882623949754"/>
    <n v="0.5925255598439072"/>
    <n v="0.59437821658199319"/>
  </r>
  <r>
    <x v="12"/>
    <n v="13247060404"/>
    <n v="66.599999999999994"/>
    <n v="-0.30652201991238193"/>
    <n v="-0.30652201991238193"/>
    <n v="75.3"/>
    <n v="0.11062659827282861"/>
    <n v="0.11062659827282861"/>
    <n v="45.4"/>
    <n v="-3.056050526922113E-2"/>
    <n v="-3.056050526922113E-2"/>
    <n v="31.5"/>
    <n v="-9.2432925152341847E-2"/>
    <n v="-9.2432925152341847E-2"/>
    <n v="13.3"/>
    <n v="-1.4378906763396573"/>
    <n v="-1.4378906763396573"/>
    <n v="13.4"/>
    <n v="-0.29800320863169177"/>
    <n v="-0.29800320863169177"/>
    <n v="7.7"/>
    <n v="0.82224742082414781"/>
    <n v="0.82224742082414781"/>
    <n v="26.3"/>
    <n v="0.22415749947288871"/>
    <n v="0.22415749947288871"/>
    <n v="30.5"/>
    <n v="0.73448552010766976"/>
    <n v="0.73448552010766976"/>
    <n v="20.100000000000001"/>
    <n v="-0.52433296114927375"/>
    <n v="-0.52433296114927375"/>
    <n v="70.400000000000006"/>
    <n v="-0.43763164664669857"/>
    <n v="-0.43763164664669857"/>
    <n v="11.8"/>
    <n v="4.9030405490142807E-2"/>
    <n v="4.9030405490142807E-2"/>
    <n v="21"/>
    <n v="0.1723428628315154"/>
    <n v="0.1723428628315154"/>
    <n v="14.1"/>
    <n v="-0.28144614221036318"/>
    <n v="-0.28144614221036318"/>
    <n v="-0.17607647374404539"/>
    <n v="0.14477001947709489"/>
    <n v="-0.12442613013385088"/>
    <n v="-5.19108614669338E-2"/>
    <n v="0.4781225115772092"/>
    <n v="0.65826165317135066"/>
    <n v="0.58666781401160661"/>
    <n v="0.57235155266128179"/>
  </r>
  <r>
    <x v="12"/>
    <n v="13247060405"/>
    <n v="63.8"/>
    <n v="-0.5741790728664572"/>
    <n v="-0.5741790728664572"/>
    <n v="78.099999999999994"/>
    <n v="0.34913570000653699"/>
    <n v="0.34913570000653699"/>
    <n v="62"/>
    <n v="0.76492871399317308"/>
    <n v="0.76492871399317308"/>
    <n v="38.799999999999997"/>
    <n v="0.29560178242361679"/>
    <n v="0.29560178242361679"/>
    <n v="9.5"/>
    <n v="-8.0842873800242993E-2"/>
    <n v="-8.0842873800242993E-2"/>
    <n v="4.9000000000000004"/>
    <n v="0.71683096459386142"/>
    <n v="0.71683096459386142"/>
    <n v="4.7"/>
    <n v="0.97297022328020855"/>
    <n v="0.97297022328020855"/>
    <n v="17"/>
    <n v="0.68302593841403469"/>
    <n v="0.68302593841403469"/>
    <n v="34"/>
    <n v="0.4123521637666015"/>
    <n v="0.4123521637666015"/>
    <n v="5.9"/>
    <n v="0.67573697880331496"/>
    <n v="0.67573697880331496"/>
    <n v="73.5"/>
    <n v="-0.14639098686577934"/>
    <n v="-0.14639098686577934"/>
    <n v="6.5"/>
    <n v="0.59415229273391046"/>
    <n v="0.59415229273391046"/>
    <n v="16.399999999999999"/>
    <n v="0.50268912140383337"/>
    <n v="0.50268912140383337"/>
    <n v="6.2"/>
    <n v="0.9038084969478356"/>
    <n v="0.9038084969478356"/>
    <n v="0.34920649109009949"/>
    <n v="0.59037169366131703"/>
    <n v="0.46356473105495"/>
    <n v="0.46771430526878888"/>
    <n v="0.63163962201059332"/>
    <n v="0.76194074489840324"/>
    <n v="0.75099403341404392"/>
    <n v="0.72746410162243402"/>
  </r>
  <r>
    <x v="12"/>
    <n v="13247060406"/>
    <n v="66.099999999999994"/>
    <n v="-0.3543179222256097"/>
    <n v="-0.3543179222256097"/>
    <n v="75.900000000000006"/>
    <n v="0.16173569150148118"/>
    <n v="0.16173569150148118"/>
    <n v="52"/>
    <n v="0.28571834094353804"/>
    <n v="0.28571834094353804"/>
    <n v="33.5"/>
    <n v="1.3877953635592067E-2"/>
    <n v="1.3877953635592067E-2"/>
    <n v="12.2"/>
    <n v="-1.0450610492887737"/>
    <n v="-1.0450610492887737"/>
    <n v="9.5"/>
    <n v="0.1676265884953268"/>
    <n v="0.1676265884953268"/>
    <n v="4.5999999999999996"/>
    <n v="0.97799431669541037"/>
    <n v="0.97799431669541037"/>
    <n v="14.5"/>
    <n v="0.80637766931219212"/>
    <n v="0.80637766931219212"/>
    <n v="28.7"/>
    <n v="0.90015410336879065"/>
    <n v="0.90015410336879065"/>
    <n v="9.3000000000000007"/>
    <n v="0.38839628895551204"/>
    <n v="0.38839628895551204"/>
    <n v="71"/>
    <n v="-0.38126248668910173"/>
    <n v="-0.38126248668910173"/>
    <n v="8.1"/>
    <n v="0.42958719469805612"/>
    <n v="0.42958719469805612"/>
    <n v="16.600000000000001"/>
    <n v="0.48832624059634105"/>
    <n v="0.48832624059634105"/>
    <n v="9.6999999999999993"/>
    <n v="0.37869568213091215"/>
    <n v="0.37869568213091215"/>
    <n v="2.9653417108137865E-2"/>
    <n v="0.69830935387883164"/>
    <n v="0.22883665768405193"/>
    <n v="0.31893314289034047"/>
    <n v="0.53824831136090268"/>
    <n v="0.78705483046592861"/>
    <n v="0.68539441370792686"/>
    <n v="0.68305165432143278"/>
  </r>
  <r>
    <x v="12"/>
    <n v="13247060407"/>
    <n v="61.7"/>
    <n v="-0.77492186258201334"/>
    <n v="-0.77492186258201334"/>
    <n v="80.2"/>
    <n v="0.5280175263068192"/>
    <n v="0.5280175263068192"/>
    <n v="53"/>
    <n v="0.33363937824850154"/>
    <n v="0.33363937824850154"/>
    <n v="32.1"/>
    <n v="-6.0539661515961601E-2"/>
    <n v="-6.0539661515961601E-2"/>
    <n v="6.7"/>
    <n v="0.91908708596564104"/>
    <n v="0.91908708596564104"/>
    <n v="14.3"/>
    <n v="-0.40545623873792691"/>
    <n v="-0.40545623873792691"/>
    <n v="24.2"/>
    <n v="-6.7279926841856737E-3"/>
    <n v="-6.7279926841856737E-3"/>
    <n v="32.6"/>
    <n v="-8.6688862390468219E-2"/>
    <n v="-8.6688862390468219E-2"/>
    <n v="29.8"/>
    <n v="0.79891219137588332"/>
    <n v="0.79891219137588332"/>
    <n v="11.4"/>
    <n v="0.21092115699069264"/>
    <n v="0.21092115699069264"/>
    <n v="76.099999999999994"/>
    <n v="9.7875372950475437E-2"/>
    <n v="9.7875372950475437E-2"/>
    <n v="7.9"/>
    <n v="0.45015783195253783"/>
    <n v="0.45015783195253783"/>
    <n v="25"/>
    <n v="-0.11491475331832619"/>
    <n v="-0.11491475331832619"/>
    <n v="10.3"/>
    <n v="0.28867634244801077"/>
    <n v="0.28867634244801077"/>
    <n v="7.6156890714410605E-2"/>
    <n v="0.30771482865870259"/>
    <n v="0.18044869850817447"/>
    <n v="0.18810680596042925"/>
    <n v="0.55183923162880866"/>
    <n v="0.69617436938480592"/>
    <n v="0.67187139673467799"/>
    <n v="0.643998875719641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C6922-AC56-4165-AD73-07EA90E3C9AE}" name="AvgIndexbyCounty" cacheId="4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1">
  <location ref="A3:E17" firstHeaderRow="0" firstDataRow="1" firstDataCol="1"/>
  <pivotFields count="52">
    <pivotField axis="axisRow" compact="0" outline="0" showAll="0" sortType="de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compact="0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164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164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</pivotFields>
  <rowFields count="1">
    <field x="0"/>
  </rowFields>
  <rowItems count="14">
    <i>
      <x v="7"/>
    </i>
    <i>
      <x v="1"/>
    </i>
    <i>
      <x v="4"/>
    </i>
    <i>
      <x v="3"/>
    </i>
    <i>
      <x v="11"/>
    </i>
    <i>
      <x v="10"/>
    </i>
    <i>
      <x v="9"/>
    </i>
    <i>
      <x v="6"/>
    </i>
    <i>
      <x v="8"/>
    </i>
    <i>
      <x v="12"/>
    </i>
    <i>
      <x/>
    </i>
    <i>
      <x v="5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G Child Index" fld="48" subtotal="average" baseField="0" baseItem="7" numFmtId="10"/>
    <dataField name="AVG Family Index" fld="49" subtotal="average" baseField="0" baseItem="0" numFmtId="10"/>
    <dataField name="Avg Community Index" fld="50" subtotal="average" baseField="0" baseItem="7" numFmtId="10"/>
    <dataField name="Avg Overall Child Well_Being Index" fld="51" subtotal="average" baseField="0" baseItem="7" numFmtId="10"/>
  </dataFields>
  <formats count="5">
    <format dxfId="6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7">
      <pivotArea dataOnly="0" outline="0" fieldPosition="0">
        <references count="1">
          <reference field="0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966B7-C4FD-42BE-8B9C-81EFCFB1943D}" name="LowestCWBIndicator" cacheId="4" dataOnRows="1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1">
  <location ref="A87:B94" firstHeaderRow="1" firstDataRow="1" firstDataCol="1" rowPageCount="1" colPageCount="1"/>
  <pivotFields count="52">
    <pivotField axis="axisPage" compact="0" outline="0" multipleItemSelectionAllowed="1" showAll="0">
      <items count="14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t="default"/>
      </items>
    </pivotField>
    <pivotField compact="0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numFmtId="164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164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pageFields count="1">
    <pageField fld="0" hier="-1"/>
  </pageFields>
  <dataFields count="7">
    <dataField name="AVG-Score-NoHS-College-Career" fld="4" subtotal="average" baseField="0" baseItem="0" numFmtId="10"/>
    <dataField name="AVG-HS-Graduation-Rate" fld="7" subtotal="average" baseField="0" baseItem="19214483" numFmtId="10"/>
    <dataField name="AVG-%Exceeding-8thMath" fld="13" subtotal="average" baseField="0" baseItem="19214483" numFmtId="10"/>
    <dataField name="AVG-%Exceeding-3rdMath" fld="10" subtotal="average" baseField="0" baseItem="19214483" numFmtId="10"/>
    <dataField name="AVG-%Low-Birth-Weight" fld="16" subtotal="average" baseField="0" baseItem="19214483" numFmtId="10"/>
    <dataField name="AVG-%Child-in-Poverty" fld="22" subtotal="average" baseField="0" baseItem="19214483" numFmtId="10"/>
    <dataField name="AVG-Child-No-Health-INS" fld="19" subtotal="average" baseField="0" baseItem="19214483" numFmtId="1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0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2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3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681E7-7E3D-4EF3-B134-F9D673E43943}" name="LowCWBComprsn" cacheId="4" dataOnRows="1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">
  <location ref="A109:B116" firstHeaderRow="1" firstDataRow="1" firstDataCol="1" rowPageCount="1" colPageCount="1"/>
  <pivotFields count="52"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numFmtId="164"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numFmtId="164"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pageFields count="1">
    <pageField fld="0" item="7" hier="-1"/>
  </pageFields>
  <dataFields count="7">
    <dataField name="AVG-%LowBirth-Weight" fld="16" subtotal="average" baseField="0" baseItem="19214483" numFmtId="10"/>
    <dataField name="AVG-%Child-No-Health-INS" fld="19" subtotal="average" baseField="0" baseItem="19214483" numFmtId="10"/>
    <dataField name="AVG-%Child-in-Poverty" fld="22" subtotal="average" baseField="0" baseItem="0" numFmtId="10"/>
    <dataField name="AVG-%Exceeding-3rdMath" fld="10" subtotal="average" baseField="0" baseItem="19214483" numFmtId="10"/>
    <dataField name="AVG-Score-NoHS-College-Career" fld="4" subtotal="average" baseField="0" baseItem="0" numFmtId="10"/>
    <dataField name="AVG-%Exceeding-8thMAth" fld="13" subtotal="average" baseField="0" baseItem="0" numFmtId="10"/>
    <dataField name="AVG-HS-Grad-Rate" fld="7" subtotal="average" baseField="0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5EC18-3C57-4FAC-80E1-71C424796953}" name="HighestImpactComparison" cacheId="4" dataOnRows="1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">
  <location ref="A66:B70" firstHeaderRow="1" firstDataRow="1" firstDataCol="1" rowPageCount="1" colPageCount="1"/>
  <pivotFields count="52"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numFmtId="164"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numFmtId="164"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pageFields count="1">
    <pageField fld="0" item="2" hier="-1"/>
  </pageFields>
  <dataFields count="4">
    <dataField name="AVG-Enrolled-Post-SecEduc" fld="34" subtotal="average" baseField="0" baseItem="19214483" numFmtId="2"/>
    <dataField name="%Adults-Without-HS-Diploma" fld="37" subtotal="average" baseField="0" baseItem="19214483" numFmtId="2"/>
    <dataField name="%Adults-Without-Health-Insu" fld="40" subtotal="average" baseField="0" baseItem="19214483" numFmtId="2"/>
    <dataField name="AVG-Unemployment-Rate" fld="43" subtotal="average" baseField="0" baseItem="19214483" numFmtId="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0908E-9F18-4A7B-81A2-21C38A7505F5}" name="highestImpactIndicator" cacheId="4" dataOnRows="1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1">
  <location ref="A50:B54" firstHeaderRow="1" firstDataRow="1" firstDataCol="1" rowPageCount="1" colPageCount="1"/>
  <pivotFields count="52">
    <pivotField axis="axisPage" compact="0" outline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164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164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pageFields count="1">
    <pageField fld="0" item="7" hier="-1"/>
  </pageFields>
  <dataFields count="4">
    <dataField name="%Adults-without-Health-Insu" fld="40" subtotal="average" baseField="0" baseItem="19214483" numFmtId="2"/>
    <dataField name="AVG-Enrolled-Post-SecEduc" fld="34" subtotal="average" baseField="0" baseItem="128" numFmtId="2"/>
    <dataField name="%Adults-without-HS-Diploma" fld="37" subtotal="average" baseField="0" baseItem="19214483" numFmtId="2"/>
    <dataField name="AVG-Unempoyment-Rate" fld="43" subtotal="average" baseField="0" baseItem="19214483" numFmtId="2"/>
  </dataFields>
  <chartFormats count="8"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0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98400C-78F2-4CF6-BF9E-71580AFA54FE}" name="FinalDataSet" displayName="FinalDataSet" ref="A7:AZ783" totalsRowShown="0" headerRowDxfId="4">
  <autoFilter ref="A7:AZ783" xr:uid="{2798400C-78F2-4CF6-BF9E-71580AFA54FE}"/>
  <tableColumns count="52">
    <tableColumn id="1" xr3:uid="{6DC74358-59E0-47DB-82ED-86BC614CF9F7}" name="County" dataDxfId="56"/>
    <tableColumn id="2" xr3:uid="{A89E7719-ABD6-4E03-8456-0EC524C7B418}" name="weave_ct2010" dataDxfId="55"/>
    <tableColumn id="3" xr3:uid="{E293E905-A906-4FC5-AC2C-3AF2655F2FFF}" name="Educ_HS_CCRPI_ScoreF" dataDxfId="54"/>
    <tableColumn id="4" xr3:uid="{93AA7910-AE2B-4C89-A52F-111C826A3713}" name="Z_Educ_HS_CCRPI_ScoreF" dataDxfId="53">
      <calculatedColumnFormula>(C8-$C$2)/$C$3</calculatedColumnFormula>
    </tableColumn>
    <tableColumn id="5" xr3:uid="{DF5EEB45-D725-49FC-B923-1E388B86841E}" name="Z1_Educ_HS_CCRPI_ScoreF" dataDxfId="52">
      <calculatedColumnFormula>IF(D8&lt;=-3.1,-3.1,IF(D8&gt;=3.1,3.1,D8))</calculatedColumnFormula>
    </tableColumn>
    <tableColumn id="6" xr3:uid="{5F177998-A243-4381-B820-9C51937BCC58}" name="Educ_HS_GradRateF" dataDxfId="51"/>
    <tableColumn id="7" xr3:uid="{7FA5D3D2-8100-4FE4-A856-6CA5023DD6DE}" name="Z_Educ_HS_GradRateF" dataDxfId="50">
      <calculatedColumnFormula>(F8-$F$2)/$F$3</calculatedColumnFormula>
    </tableColumn>
    <tableColumn id="8" xr3:uid="{31005EC8-302B-4C66-A571-329B631FC8E4}" name="Z1_Educ_HS_GradRateF" dataDxfId="49">
      <calculatedColumnFormula>IF(G8&lt;=-3.1,-3.1,IF(G8&gt;=3.1,3.1,G8))</calculatedColumnFormula>
    </tableColumn>
    <tableColumn id="9" xr3:uid="{65636D76-6AA2-41A2-9835-FC74CAD9ECBC}" name="Educ_pcExceeding_3Grade_ReadingF" dataDxfId="48"/>
    <tableColumn id="10" xr3:uid="{31719F61-4FB6-47EF-89B1-7DB5622E3688}" name="Z_Educ_pcExceeding_3Grade_ReadingF" dataDxfId="47">
      <calculatedColumnFormula>(I8-$I$2)/$I$3</calculatedColumnFormula>
    </tableColumn>
    <tableColumn id="11" xr3:uid="{1CC5C580-0749-464B-A499-AF7942B0A0F2}" name="Z1_Educ_pcExceeding_3Grade_ReadingF" dataDxfId="46">
      <calculatedColumnFormula>IF(J8&lt;=-3.1,-3.1,IF(J8&gt;=3.1,3.1,J8))</calculatedColumnFormula>
    </tableColumn>
    <tableColumn id="12" xr3:uid="{553971A4-E998-457E-9822-4A1E62EE9166}" name="Educ_pc_Exceeding_8Grade_MathF" dataDxfId="45"/>
    <tableColumn id="13" xr3:uid="{8419C5BA-79C6-463F-B16E-5C514BF0F739}" name="Z_Educ_pc_Exceeding_8Grade_MathF" dataDxfId="44">
      <calculatedColumnFormula>(L8-$L$2)/$L$3</calculatedColumnFormula>
    </tableColumn>
    <tableColumn id="14" xr3:uid="{13995D7E-B42D-4848-9C6F-1FE3E65A3137}" name="Z1_Educ_pc_Exceeding_8Grade_MathF" dataDxfId="43">
      <calculatedColumnFormula>IF(M8&lt;=-3.1,-3.1,IF(M8&gt;=3.1,3.1,M8))</calculatedColumnFormula>
    </tableColumn>
    <tableColumn id="15" xr3:uid="{E69A4A56-6AFD-49B1-928D-AF4E7AD3FC27}" name="Health_pcLBW_BirthsF" dataDxfId="42"/>
    <tableColumn id="16" xr3:uid="{49A48CB5-AD80-4B87-BB1E-DD6734E1B9A5}" name="Z_Health_pcLBW_BirthsF" dataDxfId="41">
      <calculatedColumnFormula>((O8-$O$2)/$O$3)*(-1)</calculatedColumnFormula>
    </tableColumn>
    <tableColumn id="17" xr3:uid="{FFE3CCD3-58BF-42FE-999B-7745E0349CF5}" name="Z1_Health_pcLBW_BirthsF" dataDxfId="40">
      <calculatedColumnFormula>IF(P8&lt;=-3.1,-3.1,IF(P8&gt;=3.1,3.1,P8))</calculatedColumnFormula>
    </tableColumn>
    <tableColumn id="18" xr3:uid="{57F932E1-6117-4FB2-B625-6FC1A654BF7E}" name="Health_pc_Under18_no_Health_InsF" dataDxfId="39"/>
    <tableColumn id="19" xr3:uid="{C2FF0134-1E92-44EB-A22A-A8807D8489D6}" name="Z_Health_pc_Under18_no_Health_InsF" dataDxfId="38">
      <calculatedColumnFormula>((R8-$R$2)/$R$3)*(-1)</calculatedColumnFormula>
    </tableColumn>
    <tableColumn id="20" xr3:uid="{15151DE5-0D7A-4688-8691-DD8018496604}" name="Z1_Health_pc_Under18_no_Health_InsF" dataDxfId="37">
      <calculatedColumnFormula>IF(S8&lt;=-3.1,-3.1,IF(S8&gt;=3.1,3.1,S8))</calculatedColumnFormula>
    </tableColumn>
    <tableColumn id="21" xr3:uid="{7EBA9667-C2AE-4BBD-9F2E-41A86DB36D65}" name="Income_pcUnder18_in_povF" dataDxfId="36"/>
    <tableColumn id="22" xr3:uid="{861642E9-907E-465C-9053-FC4371EDE55E}" name="Z_Income_pcUnder18_in_povF" dataDxfId="35">
      <calculatedColumnFormula>((U8-$U$2)/$U$3)*(-1)</calculatedColumnFormula>
    </tableColumn>
    <tableColumn id="23" xr3:uid="{44528BFC-AABC-4723-8F18-5EC34A86787C}" name="Z1_Income_pcUnder18_in_povF" dataDxfId="34">
      <calculatedColumnFormula>IF(V8&lt;=-3.1,-3.1,IF(V8&gt;=3.1,3.1,V8))</calculatedColumnFormula>
    </tableColumn>
    <tableColumn id="24" xr3:uid="{B0844CA6-13E9-4F75-A4F1-F6E2CEA39BE2}" name="Income_pcFam_below200pc_povF" dataDxfId="33"/>
    <tableColumn id="25" xr3:uid="{ADDF8A03-081A-4BF1-BB0D-D380061D7630}" name="Z_Income_pcFam_below200pc_povF" dataDxfId="32">
      <calculatedColumnFormula>((X8-$X$2)/$X$3)*(-1)</calculatedColumnFormula>
    </tableColumn>
    <tableColumn id="26" xr3:uid="{1EFE9EAB-A3A6-495C-B109-17B68B5F408E}" name="Z1_Income_pcFam_below200pc_povF" dataDxfId="31">
      <calculatedColumnFormula>IF(Y8&lt;=-3.1,3.1,IF(Y8&gt;=3.1,3.1,Y8))</calculatedColumnFormula>
    </tableColumn>
    <tableColumn id="27" xr3:uid="{34C19B7E-03F8-4961-947C-1A7AC30564D0}" name="Income_pcHH_HousingBurdenF" dataDxfId="30"/>
    <tableColumn id="28" xr3:uid="{6D7464A9-3DD6-4AEA-B85B-BD1CB1D8487C}" name="Z_Income_pcHH_HousingBurdenF" dataDxfId="29">
      <calculatedColumnFormula>((AA8-$AA$2)/$AA$3)*(-1)</calculatedColumnFormula>
    </tableColumn>
    <tableColumn id="29" xr3:uid="{77FFEA63-AA7A-4D4F-9252-9103EAB6FEE0}" name="Z1_Income_pcHH_HousingBurdenF" dataDxfId="28">
      <calculatedColumnFormula>IF(AB8&lt;=-3.1,-3.1,IF(AB8&gt;=3.1,3.1,AB8))</calculatedColumnFormula>
    </tableColumn>
    <tableColumn id="30" xr3:uid="{382FFCE8-F667-4DC3-9F9B-D0E6B538878B}" name="Birth_to_Moms_noHSF" dataDxfId="27"/>
    <tableColumn id="31" xr3:uid="{8B1E5582-D35F-4E98-9D6D-609E19887473}" name="Z_Birth_to_Moms_noHSF" dataDxfId="26">
      <calculatedColumnFormula>((AD8-$AD$2)/$AD$3)*(-1)</calculatedColumnFormula>
    </tableColumn>
    <tableColumn id="32" xr3:uid="{F5153448-961E-4657-A062-79D75A4BBDCA}" name="Z1_Birth_to_Moms_noHSF" dataDxfId="25">
      <calculatedColumnFormula>IF(AE8&lt;=-3.1,-3.1,IF(AE8&gt;=3.1,3.1,AE8))</calculatedColumnFormula>
    </tableColumn>
    <tableColumn id="33" xr3:uid="{33F87A62-6F3E-425F-9C5E-07339AC6D145}" name="Educ_pc_postsecF" dataDxfId="24"/>
    <tableColumn id="34" xr3:uid="{7A6ED536-8C1E-4474-97F4-867B697D6114}" name="Z_Educ_pc_postsecF" dataDxfId="23">
      <calculatedColumnFormula>(AG8-$AG$2)/$AG$3</calculatedColumnFormula>
    </tableColumn>
    <tableColumn id="35" xr3:uid="{3DF48739-1699-4B82-905B-F7C4D6465673}" name="Z1_Educ_pc_postsecF" dataDxfId="22">
      <calculatedColumnFormula>IF(AH8&lt;=-3.1,-3.1,IF(AH8&gt;=3.1,3.1,AH8))</calculatedColumnFormula>
    </tableColumn>
    <tableColumn id="36" xr3:uid="{7EF66F00-1180-4B71-A299-04D5C0E49150}" name="Educ_pcAdults_no_HSF" dataDxfId="21"/>
    <tableColumn id="37" xr3:uid="{6472A56F-D43A-4A6A-A7E2-D6D03D2308DD}" name="Z_Educ_pcAdults_no_HSF" dataDxfId="20">
      <calculatedColumnFormula>((AJ8-$AJ$2)/$AJ$3)*(-1)</calculatedColumnFormula>
    </tableColumn>
    <tableColumn id="38" xr3:uid="{222FA0FA-2060-475B-A780-420F239EBFDF}" name="Z1_Educ_pcAdults_no_HSF" dataDxfId="19">
      <calculatedColumnFormula>IF(AK8&lt;=-3.1,-3.1,IF(AK8&gt;=3.1,3.1,AK8))</calculatedColumnFormula>
    </tableColumn>
    <tableColumn id="39" xr3:uid="{99384BE0-AD7F-4383-A56D-1A1122CED063}" name="Health_pcAdults_no_Health_InsF" dataDxfId="18"/>
    <tableColumn id="40" xr3:uid="{A2285EC0-423F-4A75-A68D-9A134A2AA780}" name="Z_Health_pcAdults_no_Health_InsF" dataDxfId="17">
      <calculatedColumnFormula>((AM8-$AM$2)/$AM$3)*(-1)</calculatedColumnFormula>
    </tableColumn>
    <tableColumn id="41" xr3:uid="{079094DD-19A9-40A1-8A00-42E5FAADE31F}" name="Z1_Health_pcAdults_no_Health_InsF" dataDxfId="16">
      <calculatedColumnFormula>IF(AN8&lt;=-3.1,-3.1,IF(AN8&gt;=3.1,3.1,AN8))</calculatedColumnFormula>
    </tableColumn>
    <tableColumn id="42" xr3:uid="{0C4E07AA-4F47-41CF-B67D-F00580F72F02}" name="Income_Unemployment_rateF" dataDxfId="15"/>
    <tableColumn id="43" xr3:uid="{A7C45872-D260-4FE3-9CAA-7156B0274853}" name="Z_Income_Unemployment_rateF" dataDxfId="14">
      <calculatedColumnFormula>((AP8-$AP$2)/$AP$3)*(-1)</calculatedColumnFormula>
    </tableColumn>
    <tableColumn id="44" xr3:uid="{2B2BECA1-3FC6-46F6-B34E-4366A4F3C814}" name="Z1_Income_Unemployment_rateF" dataDxfId="13">
      <calculatedColumnFormula>IF(AQ8&lt;=-3.1,-3.1,IF(AQ8&gt;=3.1,3.1,AQ8))</calculatedColumnFormula>
    </tableColumn>
    <tableColumn id="45" xr3:uid="{0D6BD3AD-EE3B-4DE8-8C3F-05A3AF6EDF03}" name="Z-Child-Index" dataDxfId="12">
      <calculatedColumnFormula>AVERAGE(E8,H8,K8,N8,Q8,T8,W8)</calculatedColumnFormula>
    </tableColumn>
    <tableColumn id="46" xr3:uid="{1FB9BD09-F6AC-43A8-AACD-658A124690E3}" name="Z-Family-Index" dataDxfId="11">
      <calculatedColumnFormula>AVERAGE(Z8,AC8,AF8)</calculatedColumnFormula>
    </tableColumn>
    <tableColumn id="47" xr3:uid="{2E93531D-70CA-4A83-A9D8-029403FD5021}" name="Z-Community-Index" dataDxfId="10">
      <calculatedColumnFormula>AVERAGE(AI8,AL8,AO8,AR8)</calculatedColumnFormula>
    </tableColumn>
    <tableColumn id="48" xr3:uid="{0537720C-862F-423F-935F-1545E9090491}" name="Z-overall child well-Being Index" dataDxfId="9">
      <calculatedColumnFormula>AVERAGE(AS8,AT8,AU8)</calculatedColumnFormula>
    </tableColumn>
    <tableColumn id="49" xr3:uid="{3E74D498-EF7C-4643-A785-9CD624307335}" name="Child Index" dataDxfId="7">
      <calculatedColumnFormula>(AS8-$AS$5)/($AS$4-$AS$5)</calculatedColumnFormula>
    </tableColumn>
    <tableColumn id="50" xr3:uid="{B22D33CD-8ED0-436E-ABA1-304D538EDF1A}" name="Family Index" dataDxfId="5">
      <calculatedColumnFormula>(AT8-$AT$5)/($AT$4-$AT$5)</calculatedColumnFormula>
    </tableColumn>
    <tableColumn id="51" xr3:uid="{A47F0C7D-8556-4E08-B3D2-D0A734C37055}" name="Community Index" dataDxfId="6">
      <calculatedColumnFormula>(AU8-$AU$5)/($AU$4-$AU$5)</calculatedColumnFormula>
    </tableColumn>
    <tableColumn id="52" xr3:uid="{EA18CF6D-5AF6-42B1-936E-87AC3B85717C}" name="Overall Child Well_Being Index" dataDxfId="8">
      <calculatedColumnFormula>(AV8-$AV$5)/($AV$4-$AV$5)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FBF7A9-363C-4AC4-BE11-851D2F38FCE5}" name="CorrelationTable" displayName="CorrelationTable" ref="A9:AZ785" totalsRowShown="0">
  <autoFilter ref="A9:AZ785" xr:uid="{6502A070-0A1A-433C-AE88-F005A48303BA}"/>
  <tableColumns count="52">
    <tableColumn id="1" xr3:uid="{15CE308E-9954-4232-90C0-30743C0ABB3E}" name="County" dataDxfId="113"/>
    <tableColumn id="2" xr3:uid="{D43D7D1B-C2C3-49BA-A8B8-F37F299A1E21}" name="weave_ct2010" dataDxfId="112"/>
    <tableColumn id="3" xr3:uid="{1EED8A2C-47E5-4D6E-86F3-DEB97D7751A5}" name="Educ_HS_CCRPI_ScoreF" dataDxfId="111"/>
    <tableColumn id="4" xr3:uid="{16F4D4AB-EC8C-47A6-A072-36E5DBF09BE7}" name="Z_Educ_HS_CCRPI_ScoreF" dataDxfId="110">
      <calculatedColumnFormula>(C10-$C$2)/$C$3</calculatedColumnFormula>
    </tableColumn>
    <tableColumn id="5" xr3:uid="{35B35956-163D-4BE5-8FAD-1A0595870B9C}" name="Z1_Educ_HS_CCRPI_ScoreF" dataDxfId="109">
      <calculatedColumnFormula>IF(D10&lt;=-3.1,-3.1,IF(D10&gt;=3.1,3.1,D10))</calculatedColumnFormula>
    </tableColumn>
    <tableColumn id="6" xr3:uid="{A677E2A6-0737-49B7-B480-26D559B13246}" name="Educ_HS_GradRateF" dataDxfId="108"/>
    <tableColumn id="7" xr3:uid="{08CB3794-1B75-4407-8B23-06F8007405B2}" name="Z_Educ_HS_GradRateF" dataDxfId="107">
      <calculatedColumnFormula>(F10-$F$2)/$F$3</calculatedColumnFormula>
    </tableColumn>
    <tableColumn id="8" xr3:uid="{316FFA80-2706-4400-86E8-A0F6C245BA88}" name="Z1_Educ_HS_GradRateF" dataDxfId="106">
      <calculatedColumnFormula>IF(G10&lt;=-3.1,-3.1,IF(G10&gt;=3.1,3.1,G10))</calculatedColumnFormula>
    </tableColumn>
    <tableColumn id="9" xr3:uid="{C9808544-3AEE-45C2-8701-4CCD4274783C}" name="Educ_pcExceeding_3Grade_ReadingF" dataDxfId="105"/>
    <tableColumn id="10" xr3:uid="{66147C0B-6C90-44A5-BCC1-22FD2CCB97AF}" name="Z_Educ_pcExceeding_3Grade_ReadingF" dataDxfId="104">
      <calculatedColumnFormula>(I10-$I$2)/$I$3</calculatedColumnFormula>
    </tableColumn>
    <tableColumn id="11" xr3:uid="{F446C529-4CD8-41B1-B974-EC52D8E8CE6C}" name="Z1_Educ_pcExceeding_3Grade_ReadingF" dataDxfId="103">
      <calculatedColumnFormula>IF(J10&lt;=-3.1,-3.1,IF(J10&gt;=3.1,3.1,J10))</calculatedColumnFormula>
    </tableColumn>
    <tableColumn id="12" xr3:uid="{700375A1-B595-4351-AFA7-63DE96E07EEA}" name="Educ_pc_Exceeding_8Grade_MathF" dataDxfId="102"/>
    <tableColumn id="13" xr3:uid="{CB432150-DAF3-4217-A521-7F404733215D}" name="Z_Educ_pc_Exceeding_8Grade_MathF" dataDxfId="101">
      <calculatedColumnFormula>(L10-$L$2)/$L$3</calculatedColumnFormula>
    </tableColumn>
    <tableColumn id="14" xr3:uid="{395268B6-2CA2-4D8A-B205-D154435DE8DC}" name="Z1_Educ_pc_Exceeding_8Grade_MathF" dataDxfId="100">
      <calculatedColumnFormula>IF(M10&lt;=-3.1,-3.1,IF(M10&gt;=3.1,3.1,M10))</calculatedColumnFormula>
    </tableColumn>
    <tableColumn id="15" xr3:uid="{5048D9AB-3E91-4FBC-B514-5DE31449D100}" name="Health_pcLBW_BirthsF" dataDxfId="99"/>
    <tableColumn id="16" xr3:uid="{9DC656BB-BD51-4C3D-A34A-7E8450ED60F1}" name="Z_Health_pcLBW_BirthsF" dataDxfId="98">
      <calculatedColumnFormula>((O10-$O$2)/$O$3)*(-1)</calculatedColumnFormula>
    </tableColumn>
    <tableColumn id="17" xr3:uid="{D8E56771-1891-449D-AAAB-7B366B453067}" name="Z1_Health_pcLBW_BirthsF" dataDxfId="97">
      <calculatedColumnFormula>IF(P10&lt;=-3.1,-3.1,IF(P10&gt;=3.1,3.1,P10))</calculatedColumnFormula>
    </tableColumn>
    <tableColumn id="18" xr3:uid="{5E898636-3CF5-4349-9FFE-2EFB1566FA10}" name="Health_pc_Under18_no_Health_InsF" dataDxfId="96"/>
    <tableColumn id="19" xr3:uid="{E12A1BDF-ED3C-4F15-91C9-7D6B94DF4552}" name="Z_Health_pc_Under18_no_Health_InsF" dataDxfId="95">
      <calculatedColumnFormula>((R10-$R$2)/$R$3)*(-1)</calculatedColumnFormula>
    </tableColumn>
    <tableColumn id="20" xr3:uid="{3D28A9C5-2409-4F21-AECD-16985273ACB8}" name="Z1_Health_pc_Under18_no_Health_InsF" dataDxfId="94">
      <calculatedColumnFormula>IF(S10&lt;=-3.1,-3.1,IF(S10&gt;=3.1,3.1,S10))</calculatedColumnFormula>
    </tableColumn>
    <tableColumn id="21" xr3:uid="{E24610AB-06AC-4442-9E2E-7F709E939D4D}" name="Income_pcUnder18_in_povF" dataDxfId="93"/>
    <tableColumn id="22" xr3:uid="{D08091F6-5AE8-45AE-B82D-1EAAC7569AAE}" name="Z_Income_pcUnder18_in_povF" dataDxfId="92">
      <calculatedColumnFormula>((U10-$U$2)/$U$3)*(-1)</calculatedColumnFormula>
    </tableColumn>
    <tableColumn id="23" xr3:uid="{4FE24CFF-C65C-4695-999B-37AE34692A5C}" name="Z1_Income_pcUnder18_in_povF" dataDxfId="91">
      <calculatedColumnFormula>IF(V10&lt;=-3.1,-3.1,IF(V10&gt;=3.1,3.1,V10))</calculatedColumnFormula>
    </tableColumn>
    <tableColumn id="24" xr3:uid="{1FFFA3B6-3D8C-4E16-B2C1-53CCB083AE81}" name="Income_pcFam_below200pc_povF" dataDxfId="90"/>
    <tableColumn id="25" xr3:uid="{DA7FC24B-2EA0-4BC1-AF4F-AFFBABCF745E}" name="Z_Income_pcFam_below200pc_povF" dataDxfId="89">
      <calculatedColumnFormula>((X10-$X$2)/$X$3)*(-1)</calculatedColumnFormula>
    </tableColumn>
    <tableColumn id="26" xr3:uid="{43F281CE-7E07-4F84-B06D-28188C3E8C37}" name="Z1_Income_pcFam_below200pc_povF" dataDxfId="88">
      <calculatedColumnFormula>IF(Y10&lt;=-3.1,3.1,IF(Y10&gt;=3.1,3.1,Y10))</calculatedColumnFormula>
    </tableColumn>
    <tableColumn id="27" xr3:uid="{2E704764-D730-4009-9225-58F9F7CFC3E5}" name="Income_pcHH_HousingBurdenF" dataDxfId="87"/>
    <tableColumn id="28" xr3:uid="{5EE6DDCF-00BD-48F5-922C-918C1099EE76}" name="Z_Income_pcHH_HousingBurdenF" dataDxfId="86">
      <calculatedColumnFormula>((AA10-$AA$2)/$AA$3)*(-1)</calculatedColumnFormula>
    </tableColumn>
    <tableColumn id="29" xr3:uid="{116C24F4-EDD9-42C3-9D3A-490ACB60812F}" name="Z1_Income_pcHH_HousingBurdenF" dataDxfId="85">
      <calculatedColumnFormula>IF(AB10&lt;=-3.1,-3.1,IF(AB10&gt;=3.1,3.1,AB10))</calculatedColumnFormula>
    </tableColumn>
    <tableColumn id="30" xr3:uid="{29D8EB22-8B39-4928-BA61-8D9F5EFE52F1}" name="Birth_to_Moms_noHSF" dataDxfId="84"/>
    <tableColumn id="31" xr3:uid="{4F5E4E72-6603-4EAF-BF4E-4BA1C1F72AB4}" name="Z_Birth_to_Moms_noHSF" dataDxfId="83">
      <calculatedColumnFormula>((AD10-$AD$2)/$AD$3)*(-1)</calculatedColumnFormula>
    </tableColumn>
    <tableColumn id="32" xr3:uid="{8524E0B5-D691-4A5D-B1F2-027FAF3F3F4A}" name="Z1_Birth_to_Moms_noHSF" dataDxfId="82">
      <calculatedColumnFormula>IF(AE10&lt;=-3.1,-3.1,IF(AE10&gt;=3.1,3.1,AE10))</calculatedColumnFormula>
    </tableColumn>
    <tableColumn id="33" xr3:uid="{24ACDCA2-D317-487D-AD18-5EFEBADD47EA}" name="Educ_pc_postsecF" dataDxfId="81"/>
    <tableColumn id="34" xr3:uid="{EEB823B1-4971-4015-B745-DCF92D7751BA}" name="Z_Educ_pc_postsecF" dataDxfId="80">
      <calculatedColumnFormula>(AG10-$AG$2)/$AG$3</calculatedColumnFormula>
    </tableColumn>
    <tableColumn id="35" xr3:uid="{FF46FB3F-9CA7-44FF-B474-D24D806A561F}" name="Z1_Educ_pc_postsecF" dataDxfId="79">
      <calculatedColumnFormula>IF(AH10&lt;=-3.1,-3.1,IF(AH10&gt;=3.1,3.1,AH10))</calculatedColumnFormula>
    </tableColumn>
    <tableColumn id="36" xr3:uid="{F16A8391-2AA5-4FE8-BF8D-76B845843556}" name="Educ_pcAdults_no_HSF" dataDxfId="78"/>
    <tableColumn id="37" xr3:uid="{BB783214-3984-4A50-A3B8-5D350A530713}" name="Z_Educ_pcAdults_no_HSF" dataDxfId="77">
      <calculatedColumnFormula>((AJ10-$AJ$2)/$AJ$3)*(-1)</calculatedColumnFormula>
    </tableColumn>
    <tableColumn id="38" xr3:uid="{888BDF45-FD4A-49B4-A66B-6B40EE263042}" name="Z1_Educ_pcAdults_no_HSF" dataDxfId="76">
      <calculatedColumnFormula>IF(AK10&lt;=-3.1,-3.1,IF(AK10&gt;=3.1,3.1,AK10))</calculatedColumnFormula>
    </tableColumn>
    <tableColumn id="39" xr3:uid="{FF4F6F96-5AC0-44F7-89B2-4855DC126FFF}" name="Health_pcAdults_no_Health_InsF" dataDxfId="75"/>
    <tableColumn id="40" xr3:uid="{75A8B6F5-43C7-49B5-AFD2-7BAC9CD67340}" name="Z_Health_pcAdults_no_Health_InsF" dataDxfId="74">
      <calculatedColumnFormula>((AM10-$AM$2)/$AM$3)*(-1)</calculatedColumnFormula>
    </tableColumn>
    <tableColumn id="41" xr3:uid="{ECB93D80-4526-4F5E-9C21-7BF9FF7467F4}" name="Z1_Health_pcAdults_no_Health_InsF" dataDxfId="73">
      <calculatedColumnFormula>IF(AN10&lt;=-3.1,-3.1,IF(AN10&gt;=3.1,3.1,AN10))</calculatedColumnFormula>
    </tableColumn>
    <tableColumn id="42" xr3:uid="{6CA59D15-A025-4984-9829-D9A2415F4AD8}" name="Income_Unemployment_rateF" dataDxfId="72"/>
    <tableColumn id="43" xr3:uid="{FC79C9E8-D477-4A33-89D4-041CE705A851}" name="Z_Income_Unemployment_rateF" dataDxfId="71">
      <calculatedColumnFormula>((AP10-$AP$2)/$AP$3)*(-1)</calculatedColumnFormula>
    </tableColumn>
    <tableColumn id="44" xr3:uid="{50603B72-4660-439E-BB46-8A66DC494442}" name="Z1_Income_Unemployment_rateF" dataDxfId="70">
      <calculatedColumnFormula>IF(AQ10&lt;=-3.1,-3.1,IF(AQ10&gt;=3.1,3.1,AQ10))</calculatedColumnFormula>
    </tableColumn>
    <tableColumn id="45" xr3:uid="{3F615CFA-FAAA-4569-A41F-4D345A4964FC}" name="Z-Child-Index" dataDxfId="69">
      <calculatedColumnFormula>AVERAGE(E10,H10,K10,N10,Q10,T10,W10)</calculatedColumnFormula>
    </tableColumn>
    <tableColumn id="46" xr3:uid="{429F6E78-3A05-45B4-A53E-B3EB6C4143E2}" name="Z-Family-Index" dataDxfId="68">
      <calculatedColumnFormula>AVERAGE(Z10,AC10,AF10)</calculatedColumnFormula>
    </tableColumn>
    <tableColumn id="47" xr3:uid="{B7744F3D-9275-4C83-8BFB-C84C89990FEA}" name="Z-Community-Index" dataDxfId="67">
      <calculatedColumnFormula>AVERAGE(AI10,AL10,AO10,AR10)</calculatedColumnFormula>
    </tableColumn>
    <tableColumn id="48" xr3:uid="{87B4C05B-942C-4230-9DCA-8FE4301958B5}" name="Z-overall child well-Being Index" dataDxfId="66">
      <calculatedColumnFormula>AVERAGE(AS10,AT10,AU10)</calculatedColumnFormula>
    </tableColumn>
    <tableColumn id="49" xr3:uid="{851E9006-5A28-4FB7-B5E9-496AD98826FC}" name="Child Index" dataDxfId="65">
      <calculatedColumnFormula>(AS10-$AS$5)/($AS$4-$AS$5)</calculatedColumnFormula>
    </tableColumn>
    <tableColumn id="50" xr3:uid="{2D80D91B-2567-498E-B9A9-05081CEA5800}" name="Family Index" dataDxfId="64">
      <calculatedColumnFormula>(AT10-$AT$5)/($AT$4-$AT$5)</calculatedColumnFormula>
    </tableColumn>
    <tableColumn id="51" xr3:uid="{41915B35-E4CD-4A6B-80E8-5FD60BE86DFF}" name="Community Index" dataDxfId="63">
      <calculatedColumnFormula>(AU10-$AU$5)/($AU$4-$AU$5)</calculatedColumnFormula>
    </tableColumn>
    <tableColumn id="52" xr3:uid="{398EC57F-2DCE-439C-8B8C-31A63D1674A3}" name="Overall Child Well_Being Index" dataDxfId="62">
      <calculatedColumnFormula>(AV10-$AV$5)/($AV$4-$AV$5)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8597F7-A062-44C3-8756-21408D60E718}" name="CensusTract" displayName="CensusTract" ref="A1:B775" totalsRowShown="0" dataDxfId="3" tableBorderDxfId="2">
  <autoFilter ref="A1:B775" xr:uid="{678597F7-A062-44C3-8756-21408D60E718}"/>
  <tableColumns count="2">
    <tableColumn id="1" xr3:uid="{7981C275-5A68-4881-93A4-419F67646231}" name="County" dataDxfId="1"/>
    <tableColumn id="2" xr3:uid="{1C41C281-7A0E-4967-BAFD-E8390B0DD5BB}" name="weave_ct2010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016FA-A5EF-4E39-B2CD-537F2CA77A8C}">
  <dimension ref="A1:U779"/>
  <sheetViews>
    <sheetView topLeftCell="E1" workbookViewId="0">
      <selection activeCell="E12" sqref="E12"/>
    </sheetView>
  </sheetViews>
  <sheetFormatPr defaultRowHeight="14.4" x14ac:dyDescent="0.3"/>
  <cols>
    <col min="2" max="2" width="14.33203125" customWidth="1"/>
    <col min="3" max="3" width="10.5546875" bestFit="1" customWidth="1"/>
    <col min="4" max="4" width="9.33203125" bestFit="1" customWidth="1"/>
    <col min="19" max="19" width="19.44140625" customWidth="1"/>
  </cols>
  <sheetData>
    <row r="1" spans="1:21" ht="16.2" thickBot="1" x14ac:dyDescent="0.35">
      <c r="A1" s="1"/>
      <c r="B1" s="1"/>
      <c r="C1" s="166" t="s">
        <v>0</v>
      </c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</row>
    <row r="2" spans="1:21" hidden="1" x14ac:dyDescent="0.3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21" ht="67.2" customHeight="1" x14ac:dyDescent="0.3">
      <c r="A3" s="3" t="s">
        <v>1</v>
      </c>
      <c r="B3" s="3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39" t="s">
        <v>48</v>
      </c>
      <c r="R3" s="38"/>
      <c r="S3" s="38"/>
      <c r="T3" s="41">
        <f>COUNTA(A4:A779)</f>
        <v>776</v>
      </c>
      <c r="U3" s="38"/>
    </row>
    <row r="4" spans="1:21" x14ac:dyDescent="0.3">
      <c r="A4" s="1" t="s">
        <v>17</v>
      </c>
      <c r="B4" s="1">
        <v>13035150100</v>
      </c>
      <c r="C4" s="5">
        <v>70.900000000000006</v>
      </c>
      <c r="D4" s="5">
        <v>79.400000000000006</v>
      </c>
      <c r="E4" s="5">
        <v>40.799999999999997</v>
      </c>
      <c r="F4" s="5">
        <v>14.8</v>
      </c>
      <c r="G4" s="5">
        <v>9</v>
      </c>
      <c r="H4" s="5">
        <v>11.7</v>
      </c>
      <c r="I4" s="5">
        <v>16.600000000000001</v>
      </c>
      <c r="J4" s="5">
        <v>20.100000000000001</v>
      </c>
      <c r="K4" s="5">
        <v>30.1</v>
      </c>
      <c r="L4" s="5">
        <v>16.3</v>
      </c>
      <c r="M4" s="5">
        <v>68</v>
      </c>
      <c r="N4" s="5">
        <v>20.3</v>
      </c>
      <c r="O4" s="5">
        <v>19.100000000000001</v>
      </c>
      <c r="P4" s="5">
        <v>13.4</v>
      </c>
      <c r="Q4" s="38"/>
      <c r="R4" s="38"/>
      <c r="S4" s="38"/>
      <c r="T4" s="38"/>
      <c r="U4" s="38"/>
    </row>
    <row r="5" spans="1:21" x14ac:dyDescent="0.3">
      <c r="A5" s="1" t="s">
        <v>17</v>
      </c>
      <c r="B5" s="1">
        <v>13035150200</v>
      </c>
      <c r="C5" s="5">
        <v>70.900000000000006</v>
      </c>
      <c r="D5" s="5">
        <v>79.400000000000006</v>
      </c>
      <c r="E5" s="5">
        <v>38.200000000000003</v>
      </c>
      <c r="F5" s="5">
        <v>14.8</v>
      </c>
      <c r="G5" s="5">
        <v>12.3</v>
      </c>
      <c r="H5" s="5">
        <v>5.0999999999999996</v>
      </c>
      <c r="I5" s="5">
        <v>29.3</v>
      </c>
      <c r="J5" s="5">
        <v>43.4</v>
      </c>
      <c r="K5" s="5">
        <v>39.6</v>
      </c>
      <c r="L5" s="5">
        <v>24.4</v>
      </c>
      <c r="M5" s="5">
        <v>68</v>
      </c>
      <c r="N5" s="5">
        <v>27</v>
      </c>
      <c r="O5" s="5">
        <v>32.700000000000003</v>
      </c>
      <c r="P5" s="5">
        <v>13.8</v>
      </c>
      <c r="Q5" s="38"/>
      <c r="R5" s="38"/>
      <c r="S5" s="38"/>
      <c r="T5" s="38"/>
      <c r="U5" s="38"/>
    </row>
    <row r="6" spans="1:21" x14ac:dyDescent="0.3">
      <c r="A6" s="1" t="s">
        <v>17</v>
      </c>
      <c r="B6" s="1">
        <v>13035150300</v>
      </c>
      <c r="C6" s="5">
        <v>70.900000000000006</v>
      </c>
      <c r="D6" s="5">
        <v>79.400000000000006</v>
      </c>
      <c r="E6" s="5">
        <v>35.6</v>
      </c>
      <c r="F6" s="5">
        <v>14.8</v>
      </c>
      <c r="G6" s="5">
        <v>8.1999999999999993</v>
      </c>
      <c r="H6" s="5">
        <v>4.9000000000000004</v>
      </c>
      <c r="I6" s="5">
        <v>22.1</v>
      </c>
      <c r="J6" s="5">
        <v>25.8</v>
      </c>
      <c r="K6" s="5">
        <v>30</v>
      </c>
      <c r="L6" s="5">
        <v>17.7</v>
      </c>
      <c r="M6" s="5">
        <v>68</v>
      </c>
      <c r="N6" s="5">
        <v>28.9</v>
      </c>
      <c r="O6" s="5">
        <v>16.100000000000001</v>
      </c>
      <c r="P6" s="5">
        <v>11.9</v>
      </c>
      <c r="Q6" s="39" t="s">
        <v>49</v>
      </c>
      <c r="R6" s="39"/>
      <c r="S6" s="39"/>
      <c r="T6" s="41">
        <f>COUNTA(C3:P3)</f>
        <v>14</v>
      </c>
      <c r="U6" s="38"/>
    </row>
    <row r="7" spans="1:21" x14ac:dyDescent="0.3">
      <c r="A7" s="1" t="s">
        <v>18</v>
      </c>
      <c r="B7" s="1">
        <v>13057090100</v>
      </c>
      <c r="C7" s="5">
        <v>76</v>
      </c>
      <c r="D7" s="5">
        <v>83.6</v>
      </c>
      <c r="E7" s="5">
        <v>50.7</v>
      </c>
      <c r="F7" s="5">
        <v>52.1</v>
      </c>
      <c r="G7" s="5">
        <v>8.9</v>
      </c>
      <c r="H7" s="5">
        <v>3.6</v>
      </c>
      <c r="I7" s="5">
        <v>9.6</v>
      </c>
      <c r="J7" s="5">
        <v>26.1</v>
      </c>
      <c r="K7" s="5">
        <v>33.299999999999997</v>
      </c>
      <c r="L7" s="5">
        <v>8.9</v>
      </c>
      <c r="M7" s="5">
        <v>79.2</v>
      </c>
      <c r="N7" s="5">
        <v>17.100000000000001</v>
      </c>
      <c r="O7" s="5">
        <v>14.6</v>
      </c>
      <c r="P7" s="5">
        <v>5.8</v>
      </c>
      <c r="Q7" s="38"/>
      <c r="R7" s="38"/>
      <c r="S7" s="38"/>
      <c r="T7" s="38"/>
      <c r="U7" s="38"/>
    </row>
    <row r="8" spans="1:21" x14ac:dyDescent="0.3">
      <c r="A8" s="1" t="s">
        <v>18</v>
      </c>
      <c r="B8" s="1">
        <v>13057090200</v>
      </c>
      <c r="C8" s="5">
        <v>69.3</v>
      </c>
      <c r="D8" s="5">
        <v>71.7</v>
      </c>
      <c r="E8" s="5">
        <v>53.4</v>
      </c>
      <c r="F8" s="5">
        <v>34</v>
      </c>
      <c r="G8" s="5">
        <v>7.4</v>
      </c>
      <c r="H8" s="5">
        <v>15</v>
      </c>
      <c r="I8" s="5">
        <v>4.5999999999999996</v>
      </c>
      <c r="J8" s="5">
        <v>19.100000000000001</v>
      </c>
      <c r="K8" s="5">
        <v>31.9</v>
      </c>
      <c r="L8" s="5">
        <v>13.8</v>
      </c>
      <c r="M8" s="5">
        <v>73.900000000000006</v>
      </c>
      <c r="N8" s="5">
        <v>12.5</v>
      </c>
      <c r="O8" s="5">
        <v>18.2</v>
      </c>
      <c r="P8" s="5">
        <v>11.8</v>
      </c>
      <c r="Q8" s="38"/>
      <c r="R8" s="38"/>
      <c r="S8" s="38"/>
      <c r="T8" s="38"/>
      <c r="U8" s="38"/>
    </row>
    <row r="9" spans="1:21" x14ac:dyDescent="0.3">
      <c r="A9" s="1" t="s">
        <v>18</v>
      </c>
      <c r="B9" s="1">
        <v>13057090300</v>
      </c>
      <c r="C9" s="5">
        <v>69.3</v>
      </c>
      <c r="D9" s="5">
        <v>71.7</v>
      </c>
      <c r="E9" s="5">
        <v>57.8</v>
      </c>
      <c r="F9" s="5">
        <v>40.9</v>
      </c>
      <c r="G9" s="5">
        <v>9</v>
      </c>
      <c r="H9" s="5">
        <v>8.6999999999999993</v>
      </c>
      <c r="I9" s="5">
        <v>5.4</v>
      </c>
      <c r="J9" s="5">
        <v>15.9</v>
      </c>
      <c r="K9" s="5">
        <v>31.1</v>
      </c>
      <c r="L9" s="5">
        <v>5.3</v>
      </c>
      <c r="M9" s="5">
        <v>73.900000000000006</v>
      </c>
      <c r="N9" s="5">
        <v>7.9</v>
      </c>
      <c r="O9" s="5">
        <v>13.6</v>
      </c>
      <c r="P9" s="5">
        <v>6.7</v>
      </c>
      <c r="Q9" s="39" t="s">
        <v>50</v>
      </c>
      <c r="R9" s="38"/>
      <c r="S9" s="38"/>
      <c r="T9" s="40">
        <f>COUNTA(_xlfn.UNIQUE(A4:A779))</f>
        <v>13</v>
      </c>
      <c r="U9" s="42" t="str" cm="1">
        <f t="array" ref="U9:U21">_xlfn.UNIQUE(A4:A779)</f>
        <v>Butts</v>
      </c>
    </row>
    <row r="10" spans="1:21" x14ac:dyDescent="0.3">
      <c r="A10" s="1" t="s">
        <v>18</v>
      </c>
      <c r="B10" s="1">
        <v>13057090400</v>
      </c>
      <c r="C10" s="5">
        <v>69.5</v>
      </c>
      <c r="D10" s="5">
        <v>72.099999999999994</v>
      </c>
      <c r="E10" s="5">
        <v>24.2</v>
      </c>
      <c r="F10" s="5">
        <v>36</v>
      </c>
      <c r="G10" s="5">
        <v>7.6</v>
      </c>
      <c r="H10" s="5">
        <v>11.8</v>
      </c>
      <c r="I10" s="5">
        <v>23.4</v>
      </c>
      <c r="J10" s="5">
        <v>50</v>
      </c>
      <c r="K10" s="5">
        <v>45.8</v>
      </c>
      <c r="L10" s="5">
        <v>18.399999999999999</v>
      </c>
      <c r="M10" s="5">
        <v>74</v>
      </c>
      <c r="N10" s="5">
        <v>36.5</v>
      </c>
      <c r="O10" s="5">
        <v>38.9</v>
      </c>
      <c r="P10" s="5">
        <v>8.1</v>
      </c>
      <c r="Q10" s="38"/>
      <c r="R10" s="38"/>
      <c r="S10" s="38"/>
      <c r="T10" s="38"/>
      <c r="U10" s="42" t="str">
        <v>Cherokee</v>
      </c>
    </row>
    <row r="11" spans="1:21" x14ac:dyDescent="0.3">
      <c r="A11" s="1" t="s">
        <v>18</v>
      </c>
      <c r="B11" s="1">
        <v>13057090501</v>
      </c>
      <c r="C11" s="5">
        <v>79.2</v>
      </c>
      <c r="D11" s="5">
        <v>89.2</v>
      </c>
      <c r="E11" s="5">
        <v>67.5</v>
      </c>
      <c r="F11" s="5">
        <v>54.9</v>
      </c>
      <c r="G11" s="5">
        <v>7.8</v>
      </c>
      <c r="H11" s="5">
        <v>2.8</v>
      </c>
      <c r="I11" s="5">
        <v>14.2</v>
      </c>
      <c r="J11" s="5">
        <v>18.8</v>
      </c>
      <c r="K11" s="5">
        <v>28.8</v>
      </c>
      <c r="L11" s="5">
        <v>6.6</v>
      </c>
      <c r="M11" s="5">
        <v>82.2</v>
      </c>
      <c r="N11" s="5">
        <v>17.5</v>
      </c>
      <c r="O11" s="5">
        <v>17.100000000000001</v>
      </c>
      <c r="P11" s="5">
        <v>7.5</v>
      </c>
      <c r="Q11" s="38"/>
      <c r="R11" s="38"/>
      <c r="S11" s="38"/>
      <c r="T11" s="38"/>
      <c r="U11" s="42" t="str">
        <v>Clayton</v>
      </c>
    </row>
    <row r="12" spans="1:21" x14ac:dyDescent="0.3">
      <c r="A12" s="1" t="s">
        <v>18</v>
      </c>
      <c r="B12" s="1">
        <v>13057090502</v>
      </c>
      <c r="C12" s="5">
        <v>79.2</v>
      </c>
      <c r="D12" s="5">
        <v>89.2</v>
      </c>
      <c r="E12" s="5">
        <v>69</v>
      </c>
      <c r="F12" s="5">
        <v>54.9</v>
      </c>
      <c r="G12" s="5">
        <v>5.8</v>
      </c>
      <c r="H12" s="5">
        <v>0.9</v>
      </c>
      <c r="I12" s="5">
        <v>17.2</v>
      </c>
      <c r="J12" s="5">
        <v>11.9</v>
      </c>
      <c r="K12" s="5">
        <v>37.4</v>
      </c>
      <c r="L12" s="5">
        <v>3.6</v>
      </c>
      <c r="M12" s="5">
        <v>82.2</v>
      </c>
      <c r="N12" s="5">
        <v>6</v>
      </c>
      <c r="O12" s="5">
        <v>14.3</v>
      </c>
      <c r="P12" s="5">
        <v>8.4</v>
      </c>
      <c r="Q12" s="38"/>
      <c r="R12" s="38"/>
      <c r="S12" s="38"/>
      <c r="T12" s="38"/>
      <c r="U12" s="42" t="str">
        <v>Cobb</v>
      </c>
    </row>
    <row r="13" spans="1:21" x14ac:dyDescent="0.3">
      <c r="A13" s="1" t="s">
        <v>18</v>
      </c>
      <c r="B13" s="1">
        <v>13057090601</v>
      </c>
      <c r="C13" s="5">
        <v>74.099999999999994</v>
      </c>
      <c r="D13" s="5">
        <v>76.900000000000006</v>
      </c>
      <c r="E13" s="5">
        <v>43.7</v>
      </c>
      <c r="F13" s="5">
        <v>36.6</v>
      </c>
      <c r="G13" s="5">
        <v>8.5</v>
      </c>
      <c r="H13" s="5">
        <v>22.1</v>
      </c>
      <c r="I13" s="5">
        <v>28.4</v>
      </c>
      <c r="J13" s="5">
        <v>37.299999999999997</v>
      </c>
      <c r="K13" s="5">
        <v>38.4</v>
      </c>
      <c r="L13" s="5">
        <v>19.2</v>
      </c>
      <c r="M13" s="5">
        <v>76.5</v>
      </c>
      <c r="N13" s="5">
        <v>26.1</v>
      </c>
      <c r="O13" s="5">
        <v>27.1</v>
      </c>
      <c r="P13" s="5">
        <v>14.5</v>
      </c>
      <c r="Q13" s="38"/>
      <c r="R13" s="38"/>
      <c r="S13" s="38"/>
      <c r="T13" s="38"/>
      <c r="U13" s="42" t="str">
        <v>Coweta</v>
      </c>
    </row>
    <row r="14" spans="1:21" x14ac:dyDescent="0.3">
      <c r="A14" s="1" t="s">
        <v>18</v>
      </c>
      <c r="B14" s="1">
        <v>13057090602</v>
      </c>
      <c r="C14" s="5">
        <v>78.599999999999994</v>
      </c>
      <c r="D14" s="5">
        <v>85.7</v>
      </c>
      <c r="E14" s="5">
        <v>56.9</v>
      </c>
      <c r="F14" s="5">
        <v>45.8</v>
      </c>
      <c r="G14" s="5">
        <v>6.9</v>
      </c>
      <c r="H14" s="5">
        <v>4.5</v>
      </c>
      <c r="I14" s="5">
        <v>26</v>
      </c>
      <c r="J14" s="5">
        <v>29.7</v>
      </c>
      <c r="K14" s="5">
        <v>35.799999999999997</v>
      </c>
      <c r="L14" s="5">
        <v>16.3</v>
      </c>
      <c r="M14" s="5">
        <v>80.3</v>
      </c>
      <c r="N14" s="5">
        <v>20.8</v>
      </c>
      <c r="O14" s="5">
        <v>24.4</v>
      </c>
      <c r="P14" s="5">
        <v>11.8</v>
      </c>
      <c r="Q14" s="38"/>
      <c r="R14" s="38"/>
      <c r="S14" s="38"/>
      <c r="T14" s="38"/>
      <c r="U14" s="42" t="str">
        <v>DeKalb</v>
      </c>
    </row>
    <row r="15" spans="1:21" x14ac:dyDescent="0.3">
      <c r="A15" s="1" t="s">
        <v>18</v>
      </c>
      <c r="B15" s="1">
        <v>13057090701</v>
      </c>
      <c r="C15" s="5">
        <v>78</v>
      </c>
      <c r="D15" s="5">
        <v>78.8</v>
      </c>
      <c r="E15" s="5">
        <v>67.7</v>
      </c>
      <c r="F15" s="5">
        <v>60</v>
      </c>
      <c r="G15" s="5">
        <v>7.8</v>
      </c>
      <c r="H15" s="5">
        <v>6.1</v>
      </c>
      <c r="I15" s="5">
        <v>5</v>
      </c>
      <c r="J15" s="5">
        <v>18.399999999999999</v>
      </c>
      <c r="K15" s="5">
        <v>30.1</v>
      </c>
      <c r="L15" s="5">
        <v>3.8</v>
      </c>
      <c r="M15" s="5">
        <v>79.5</v>
      </c>
      <c r="N15" s="5">
        <v>8.1</v>
      </c>
      <c r="O15" s="5">
        <v>13.4</v>
      </c>
      <c r="P15" s="5">
        <v>6.4</v>
      </c>
      <c r="Q15" s="38"/>
      <c r="R15" s="38"/>
      <c r="S15" s="38"/>
      <c r="T15" s="38"/>
      <c r="U15" s="42" t="str">
        <v>Douglas</v>
      </c>
    </row>
    <row r="16" spans="1:21" x14ac:dyDescent="0.3">
      <c r="A16" s="1" t="s">
        <v>18</v>
      </c>
      <c r="B16" s="1">
        <v>13057090702</v>
      </c>
      <c r="C16" s="5">
        <v>83.8</v>
      </c>
      <c r="D16" s="5">
        <v>87.3</v>
      </c>
      <c r="E16" s="5">
        <v>52.2</v>
      </c>
      <c r="F16" s="5">
        <v>38.799999999999997</v>
      </c>
      <c r="G16" s="5">
        <v>6.2</v>
      </c>
      <c r="H16" s="5">
        <v>5.5</v>
      </c>
      <c r="I16" s="5">
        <v>25.4</v>
      </c>
      <c r="J16" s="5">
        <v>26.6</v>
      </c>
      <c r="K16" s="5">
        <v>35.1</v>
      </c>
      <c r="L16" s="5">
        <v>9.1</v>
      </c>
      <c r="M16" s="5">
        <v>80.900000000000006</v>
      </c>
      <c r="N16" s="5">
        <v>11.1</v>
      </c>
      <c r="O16" s="5">
        <v>24.9</v>
      </c>
      <c r="P16" s="5">
        <v>8.3000000000000007</v>
      </c>
      <c r="Q16" s="38"/>
      <c r="R16" s="38"/>
      <c r="S16" s="38"/>
      <c r="T16" s="38"/>
      <c r="U16" s="42" t="str">
        <v>Fayette</v>
      </c>
    </row>
    <row r="17" spans="1:21" x14ac:dyDescent="0.3">
      <c r="A17" s="1" t="s">
        <v>18</v>
      </c>
      <c r="B17" s="1">
        <v>13057090802</v>
      </c>
      <c r="C17" s="5">
        <v>81.400000000000006</v>
      </c>
      <c r="D17" s="5">
        <v>88.3</v>
      </c>
      <c r="E17" s="5">
        <v>75.5</v>
      </c>
      <c r="F17" s="5">
        <v>46.6</v>
      </c>
      <c r="G17" s="5">
        <v>6.9</v>
      </c>
      <c r="H17" s="5">
        <v>16.399999999999999</v>
      </c>
      <c r="I17" s="5">
        <v>9.9</v>
      </c>
      <c r="J17" s="5">
        <v>14.6</v>
      </c>
      <c r="K17" s="5">
        <v>30</v>
      </c>
      <c r="L17" s="5">
        <v>5.0999999999999996</v>
      </c>
      <c r="M17" s="5">
        <v>81.400000000000006</v>
      </c>
      <c r="N17" s="5">
        <v>6</v>
      </c>
      <c r="O17" s="5">
        <v>9.9</v>
      </c>
      <c r="P17" s="5">
        <v>6</v>
      </c>
      <c r="Q17" s="38"/>
      <c r="R17" s="38"/>
      <c r="S17" s="38"/>
      <c r="T17" s="38"/>
      <c r="U17" s="42" t="str">
        <v>Fulton</v>
      </c>
    </row>
    <row r="18" spans="1:21" x14ac:dyDescent="0.3">
      <c r="A18" s="1" t="s">
        <v>18</v>
      </c>
      <c r="B18" s="1">
        <v>13057090803</v>
      </c>
      <c r="C18" s="5">
        <v>83.5</v>
      </c>
      <c r="D18" s="5">
        <v>87.5</v>
      </c>
      <c r="E18" s="5">
        <v>68.7</v>
      </c>
      <c r="F18" s="5">
        <v>40.4</v>
      </c>
      <c r="G18" s="5">
        <v>4.8</v>
      </c>
      <c r="H18" s="5">
        <v>2.5</v>
      </c>
      <c r="I18" s="5">
        <v>9.4</v>
      </c>
      <c r="J18" s="5">
        <v>13</v>
      </c>
      <c r="K18" s="5">
        <v>29.8</v>
      </c>
      <c r="L18" s="5">
        <v>1.4</v>
      </c>
      <c r="M18" s="5">
        <v>80.900000000000006</v>
      </c>
      <c r="N18" s="5">
        <v>5.6</v>
      </c>
      <c r="O18" s="5">
        <v>10.5</v>
      </c>
      <c r="P18" s="5">
        <v>6.5</v>
      </c>
      <c r="Q18" s="38"/>
      <c r="R18" s="38"/>
      <c r="S18" s="38"/>
      <c r="T18" s="38"/>
      <c r="U18" s="42" t="str">
        <v>Gwinnett</v>
      </c>
    </row>
    <row r="19" spans="1:21" x14ac:dyDescent="0.3">
      <c r="A19" s="1" t="s">
        <v>18</v>
      </c>
      <c r="B19" s="1">
        <v>13057090804</v>
      </c>
      <c r="C19" s="5">
        <v>81.2</v>
      </c>
      <c r="D19" s="5">
        <v>89.6</v>
      </c>
      <c r="E19" s="5">
        <v>61.1</v>
      </c>
      <c r="F19" s="5">
        <v>44.3</v>
      </c>
      <c r="G19" s="5">
        <v>5.7</v>
      </c>
      <c r="H19" s="5">
        <v>2.8</v>
      </c>
      <c r="I19" s="5">
        <v>7.6</v>
      </c>
      <c r="J19" s="5">
        <v>8.1999999999999993</v>
      </c>
      <c r="K19" s="5">
        <v>19</v>
      </c>
      <c r="L19" s="5">
        <v>3.7</v>
      </c>
      <c r="M19" s="5">
        <v>80.900000000000006</v>
      </c>
      <c r="N19" s="5">
        <v>7</v>
      </c>
      <c r="O19" s="5">
        <v>10.5</v>
      </c>
      <c r="P19" s="5">
        <v>7</v>
      </c>
      <c r="Q19" s="38"/>
      <c r="R19" s="38"/>
      <c r="S19" s="38"/>
      <c r="T19" s="38"/>
      <c r="U19" s="42" t="str">
        <v>Henry</v>
      </c>
    </row>
    <row r="20" spans="1:21" x14ac:dyDescent="0.3">
      <c r="A20" s="1" t="s">
        <v>18</v>
      </c>
      <c r="B20" s="1">
        <v>13057090901</v>
      </c>
      <c r="C20" s="5">
        <v>80.8</v>
      </c>
      <c r="D20" s="5">
        <v>90</v>
      </c>
      <c r="E20" s="5">
        <v>58</v>
      </c>
      <c r="F20" s="5">
        <v>45.2</v>
      </c>
      <c r="G20" s="5">
        <v>8.4</v>
      </c>
      <c r="H20" s="5">
        <v>9.3000000000000007</v>
      </c>
      <c r="I20" s="5">
        <v>14</v>
      </c>
      <c r="J20" s="5">
        <v>13.9</v>
      </c>
      <c r="K20" s="5">
        <v>25</v>
      </c>
      <c r="L20" s="5">
        <v>5.3</v>
      </c>
      <c r="M20" s="5">
        <v>80.900000000000006</v>
      </c>
      <c r="N20" s="5">
        <v>7.7</v>
      </c>
      <c r="O20" s="5">
        <v>13.2</v>
      </c>
      <c r="P20" s="5">
        <v>8</v>
      </c>
      <c r="Q20" s="38"/>
      <c r="R20" s="38"/>
      <c r="S20" s="38"/>
      <c r="T20" s="38"/>
      <c r="U20" s="42" t="str">
        <v>Paulding</v>
      </c>
    </row>
    <row r="21" spans="1:21" x14ac:dyDescent="0.3">
      <c r="A21" s="1" t="s">
        <v>18</v>
      </c>
      <c r="B21" s="1">
        <v>13057090902</v>
      </c>
      <c r="C21" s="5">
        <v>80.099999999999994</v>
      </c>
      <c r="D21" s="5">
        <v>90.6</v>
      </c>
      <c r="E21" s="5">
        <v>58.9</v>
      </c>
      <c r="F21" s="5">
        <v>47.3</v>
      </c>
      <c r="G21" s="5">
        <v>5.3</v>
      </c>
      <c r="H21" s="5">
        <v>5.6</v>
      </c>
      <c r="I21" s="5">
        <v>3.1</v>
      </c>
      <c r="J21" s="5">
        <v>16.2</v>
      </c>
      <c r="K21" s="5">
        <v>33.4</v>
      </c>
      <c r="L21" s="5">
        <v>1.8</v>
      </c>
      <c r="M21" s="5">
        <v>85.766400000000004</v>
      </c>
      <c r="N21" s="5">
        <v>6.4</v>
      </c>
      <c r="O21" s="5">
        <v>13</v>
      </c>
      <c r="P21" s="5">
        <v>7.4</v>
      </c>
      <c r="Q21" s="38"/>
      <c r="R21" s="38"/>
      <c r="S21" s="38"/>
      <c r="T21" s="38"/>
      <c r="U21" s="42" t="str">
        <v>Rockdale</v>
      </c>
    </row>
    <row r="22" spans="1:21" x14ac:dyDescent="0.3">
      <c r="A22" s="1" t="s">
        <v>18</v>
      </c>
      <c r="B22" s="1">
        <v>13057090904</v>
      </c>
      <c r="C22" s="5">
        <v>80.599999999999994</v>
      </c>
      <c r="D22" s="5">
        <v>87.6</v>
      </c>
      <c r="E22" s="5">
        <v>61.5</v>
      </c>
      <c r="F22" s="5">
        <v>48.4</v>
      </c>
      <c r="G22" s="5">
        <v>8.9</v>
      </c>
      <c r="H22" s="5">
        <v>2.5</v>
      </c>
      <c r="I22" s="5">
        <v>28.5</v>
      </c>
      <c r="J22" s="5">
        <v>28.4</v>
      </c>
      <c r="K22" s="5">
        <v>38.200000000000003</v>
      </c>
      <c r="L22" s="5">
        <v>5.7</v>
      </c>
      <c r="M22" s="5">
        <v>81.400000000000006</v>
      </c>
      <c r="N22" s="5">
        <v>9.4</v>
      </c>
      <c r="O22" s="5">
        <v>16.399999999999999</v>
      </c>
      <c r="P22" s="5">
        <v>10.6</v>
      </c>
      <c r="Q22" s="38"/>
      <c r="R22" s="38"/>
      <c r="S22" s="38"/>
      <c r="T22" s="38"/>
      <c r="U22" s="38"/>
    </row>
    <row r="23" spans="1:21" x14ac:dyDescent="0.3">
      <c r="A23" s="1" t="s">
        <v>18</v>
      </c>
      <c r="B23" s="1">
        <v>13057090905</v>
      </c>
      <c r="C23" s="5">
        <v>80.2</v>
      </c>
      <c r="D23" s="5">
        <v>89.7</v>
      </c>
      <c r="E23" s="5">
        <v>62.5</v>
      </c>
      <c r="F23" s="5">
        <v>47.7</v>
      </c>
      <c r="G23" s="5">
        <v>11.4</v>
      </c>
      <c r="H23" s="5">
        <v>6.3643000000000001</v>
      </c>
      <c r="I23" s="5">
        <v>12.2</v>
      </c>
      <c r="J23" s="5">
        <v>16.600000000000001</v>
      </c>
      <c r="K23" s="5">
        <v>37.9</v>
      </c>
      <c r="L23" s="5">
        <v>6.1</v>
      </c>
      <c r="M23" s="5">
        <v>81.400000000000006</v>
      </c>
      <c r="N23" s="5">
        <v>8</v>
      </c>
      <c r="O23" s="5">
        <v>13.1</v>
      </c>
      <c r="P23" s="5">
        <v>7.1</v>
      </c>
      <c r="Q23" s="38"/>
      <c r="R23" s="38"/>
      <c r="S23" s="38"/>
      <c r="T23" s="38"/>
      <c r="U23" s="38"/>
    </row>
    <row r="24" spans="1:21" x14ac:dyDescent="0.3">
      <c r="A24" s="1" t="s">
        <v>18</v>
      </c>
      <c r="B24" s="1">
        <v>13057091001</v>
      </c>
      <c r="C24" s="5">
        <v>81.599999999999994</v>
      </c>
      <c r="D24" s="5">
        <v>81</v>
      </c>
      <c r="E24" s="5">
        <v>61.8</v>
      </c>
      <c r="F24" s="5">
        <v>50.3</v>
      </c>
      <c r="G24" s="5">
        <v>7.9</v>
      </c>
      <c r="H24" s="5">
        <v>31.9</v>
      </c>
      <c r="I24" s="5">
        <v>16.100000000000001</v>
      </c>
      <c r="J24" s="5">
        <v>38.700000000000003</v>
      </c>
      <c r="K24" s="5">
        <v>37.6</v>
      </c>
      <c r="L24" s="5">
        <v>8.1999999999999993</v>
      </c>
      <c r="M24" s="5">
        <v>81.400000000000006</v>
      </c>
      <c r="N24" s="5">
        <v>11.1</v>
      </c>
      <c r="O24" s="5">
        <v>31.3</v>
      </c>
      <c r="P24" s="5">
        <v>7.7</v>
      </c>
      <c r="Q24" s="38"/>
      <c r="R24" s="38"/>
      <c r="S24" s="38"/>
      <c r="T24" s="38"/>
      <c r="U24" s="38"/>
    </row>
    <row r="25" spans="1:21" x14ac:dyDescent="0.3">
      <c r="A25" s="1" t="s">
        <v>18</v>
      </c>
      <c r="B25" s="1">
        <v>13057091003</v>
      </c>
      <c r="C25" s="5">
        <v>81.2</v>
      </c>
      <c r="D25" s="5">
        <v>81.400000000000006</v>
      </c>
      <c r="E25" s="5">
        <v>50.6</v>
      </c>
      <c r="F25" s="5">
        <v>50.6</v>
      </c>
      <c r="G25" s="5">
        <v>8.9</v>
      </c>
      <c r="H25" s="5">
        <v>16.5</v>
      </c>
      <c r="I25" s="5">
        <v>16.2</v>
      </c>
      <c r="J25" s="5">
        <v>31</v>
      </c>
      <c r="K25" s="5">
        <v>40.200000000000003</v>
      </c>
      <c r="L25" s="5">
        <v>14.5</v>
      </c>
      <c r="M25" s="5">
        <v>82.3</v>
      </c>
      <c r="N25" s="5">
        <v>12.2</v>
      </c>
      <c r="O25" s="5">
        <v>34.4</v>
      </c>
      <c r="P25" s="5">
        <v>14.6</v>
      </c>
      <c r="Q25" s="38"/>
      <c r="R25" s="38"/>
      <c r="S25" s="38"/>
      <c r="T25" s="38"/>
      <c r="U25" s="38"/>
    </row>
    <row r="26" spans="1:21" x14ac:dyDescent="0.3">
      <c r="A26" s="1" t="s">
        <v>18</v>
      </c>
      <c r="B26" s="1">
        <v>13057091005</v>
      </c>
      <c r="C26" s="5">
        <v>81.3</v>
      </c>
      <c r="D26" s="5">
        <v>81.400000000000006</v>
      </c>
      <c r="E26" s="5">
        <v>53</v>
      </c>
      <c r="F26" s="5">
        <v>50.5</v>
      </c>
      <c r="G26" s="5">
        <v>7.2</v>
      </c>
      <c r="H26" s="5">
        <v>12.4</v>
      </c>
      <c r="I26" s="5">
        <v>21.7</v>
      </c>
      <c r="J26" s="5">
        <v>24.2</v>
      </c>
      <c r="K26" s="5">
        <v>31.6</v>
      </c>
      <c r="L26" s="5">
        <v>5.9</v>
      </c>
      <c r="M26" s="5">
        <v>82.1</v>
      </c>
      <c r="N26" s="5">
        <v>13.2</v>
      </c>
      <c r="O26" s="5">
        <v>27.6</v>
      </c>
      <c r="P26" s="5">
        <v>6.4</v>
      </c>
      <c r="Q26" s="38"/>
      <c r="R26" s="38"/>
      <c r="S26" s="38"/>
      <c r="T26" s="38"/>
      <c r="U26" s="38"/>
    </row>
    <row r="27" spans="1:21" x14ac:dyDescent="0.3">
      <c r="A27" s="1" t="s">
        <v>18</v>
      </c>
      <c r="B27" s="1">
        <v>13057091006</v>
      </c>
      <c r="C27" s="5">
        <v>79.900000000000006</v>
      </c>
      <c r="D27" s="5">
        <v>82.8</v>
      </c>
      <c r="E27" s="5">
        <v>79.900000000000006</v>
      </c>
      <c r="F27" s="5">
        <v>51.7</v>
      </c>
      <c r="G27" s="5">
        <v>5.6</v>
      </c>
      <c r="H27" s="5">
        <v>13.9</v>
      </c>
      <c r="I27" s="5">
        <v>4.4000000000000004</v>
      </c>
      <c r="J27" s="5">
        <v>12.6</v>
      </c>
      <c r="K27" s="5">
        <v>26.1</v>
      </c>
      <c r="L27" s="5">
        <v>6.6050000000000004</v>
      </c>
      <c r="M27" s="5">
        <v>86.5</v>
      </c>
      <c r="N27" s="5">
        <v>3.3</v>
      </c>
      <c r="O27" s="5">
        <v>11.1</v>
      </c>
      <c r="P27" s="5">
        <v>7</v>
      </c>
      <c r="Q27" s="38"/>
      <c r="R27" s="38"/>
      <c r="S27" s="38"/>
      <c r="T27" s="38"/>
      <c r="U27" s="38"/>
    </row>
    <row r="28" spans="1:21" x14ac:dyDescent="0.3">
      <c r="A28" s="1" t="s">
        <v>18</v>
      </c>
      <c r="B28" s="1">
        <v>13057091007</v>
      </c>
      <c r="C28" s="5">
        <v>79.900000000000006</v>
      </c>
      <c r="D28" s="5">
        <v>82.8</v>
      </c>
      <c r="E28" s="5">
        <v>82.4</v>
      </c>
      <c r="F28" s="5">
        <v>51.7</v>
      </c>
      <c r="G28" s="5">
        <v>5.9</v>
      </c>
      <c r="H28" s="5">
        <v>2.8906000000000001</v>
      </c>
      <c r="I28" s="5">
        <v>3.3</v>
      </c>
      <c r="J28" s="5">
        <v>13.1</v>
      </c>
      <c r="K28" s="5">
        <v>28.9</v>
      </c>
      <c r="L28" s="5">
        <v>2.2877999999999998</v>
      </c>
      <c r="M28" s="5">
        <v>86.5</v>
      </c>
      <c r="N28" s="5">
        <v>2</v>
      </c>
      <c r="O28" s="5">
        <v>7.5</v>
      </c>
      <c r="P28" s="5">
        <v>6.8</v>
      </c>
      <c r="Q28" s="38"/>
      <c r="R28" s="38"/>
      <c r="S28" s="38"/>
      <c r="T28" s="38"/>
      <c r="U28" s="38"/>
    </row>
    <row r="29" spans="1:21" x14ac:dyDescent="0.3">
      <c r="A29" s="1" t="s">
        <v>18</v>
      </c>
      <c r="B29" s="1">
        <v>13057091008</v>
      </c>
      <c r="C29" s="5">
        <v>80.900000000000006</v>
      </c>
      <c r="D29" s="5">
        <v>81.8</v>
      </c>
      <c r="E29" s="5">
        <v>64.099999999999994</v>
      </c>
      <c r="F29" s="5">
        <v>50.8</v>
      </c>
      <c r="G29" s="5">
        <v>8.1999999999999993</v>
      </c>
      <c r="H29" s="5">
        <v>9.3000000000000007</v>
      </c>
      <c r="I29" s="5">
        <v>0.7</v>
      </c>
      <c r="J29" s="5">
        <v>2.7</v>
      </c>
      <c r="K29" s="5">
        <v>26.9</v>
      </c>
      <c r="L29" s="5">
        <v>3.6</v>
      </c>
      <c r="M29" s="5">
        <v>83.1</v>
      </c>
      <c r="N29" s="5">
        <v>0.2</v>
      </c>
      <c r="O29" s="5">
        <v>12</v>
      </c>
      <c r="P29" s="5">
        <v>5.3</v>
      </c>
      <c r="Q29" s="38"/>
      <c r="R29" s="38"/>
      <c r="S29" s="38"/>
      <c r="T29" s="38"/>
      <c r="U29" s="38"/>
    </row>
    <row r="30" spans="1:21" x14ac:dyDescent="0.3">
      <c r="A30" s="1" t="s">
        <v>18</v>
      </c>
      <c r="B30" s="1">
        <v>13057091101</v>
      </c>
      <c r="C30" s="5">
        <v>79.900000000000006</v>
      </c>
      <c r="D30" s="5">
        <v>82.8</v>
      </c>
      <c r="E30" s="5">
        <v>48.9</v>
      </c>
      <c r="F30" s="5">
        <v>51.7</v>
      </c>
      <c r="G30" s="5">
        <v>7.6</v>
      </c>
      <c r="H30" s="5">
        <v>2.6</v>
      </c>
      <c r="I30" s="5">
        <v>8.9</v>
      </c>
      <c r="J30" s="5">
        <v>19.2</v>
      </c>
      <c r="K30" s="5">
        <v>33.299999999999997</v>
      </c>
      <c r="L30" s="5">
        <v>3.9</v>
      </c>
      <c r="M30" s="5">
        <v>86.5</v>
      </c>
      <c r="N30" s="5">
        <v>10.8</v>
      </c>
      <c r="O30" s="5">
        <v>22.3</v>
      </c>
      <c r="P30" s="5">
        <v>4.7</v>
      </c>
      <c r="Q30" s="38"/>
      <c r="R30" s="38"/>
      <c r="S30" s="38"/>
      <c r="T30" s="38"/>
      <c r="U30" s="38"/>
    </row>
    <row r="31" spans="1:21" x14ac:dyDescent="0.3">
      <c r="A31" s="1" t="s">
        <v>18</v>
      </c>
      <c r="B31" s="1">
        <v>13057091102</v>
      </c>
      <c r="C31" s="5">
        <v>79.900000000000006</v>
      </c>
      <c r="D31" s="5">
        <v>82.8</v>
      </c>
      <c r="E31" s="5">
        <v>45.5</v>
      </c>
      <c r="F31" s="5">
        <v>51.7</v>
      </c>
      <c r="G31" s="5">
        <v>5.9</v>
      </c>
      <c r="H31" s="5">
        <v>14.3</v>
      </c>
      <c r="I31" s="5">
        <v>22.8</v>
      </c>
      <c r="J31" s="5">
        <v>24.9</v>
      </c>
      <c r="K31" s="5">
        <v>29.3</v>
      </c>
      <c r="L31" s="5">
        <v>14</v>
      </c>
      <c r="M31" s="5">
        <v>86.5</v>
      </c>
      <c r="N31" s="5">
        <v>17.2</v>
      </c>
      <c r="O31" s="5">
        <v>32</v>
      </c>
      <c r="P31" s="5">
        <v>12.4</v>
      </c>
      <c r="Q31" s="38"/>
      <c r="R31" s="38"/>
      <c r="S31" s="38"/>
      <c r="T31" s="38"/>
      <c r="U31" s="38"/>
    </row>
    <row r="32" spans="1:21" x14ac:dyDescent="0.3">
      <c r="A32" s="1" t="s">
        <v>18</v>
      </c>
      <c r="B32" s="1">
        <v>13057091103</v>
      </c>
      <c r="C32" s="5">
        <v>79.900000000000006</v>
      </c>
      <c r="D32" s="5">
        <v>82.8</v>
      </c>
      <c r="E32" s="5">
        <v>48.4</v>
      </c>
      <c r="F32" s="5">
        <v>51.7</v>
      </c>
      <c r="G32" s="5">
        <v>7.4</v>
      </c>
      <c r="H32" s="5">
        <v>3.7</v>
      </c>
      <c r="I32" s="5">
        <v>6</v>
      </c>
      <c r="J32" s="5">
        <v>17.5</v>
      </c>
      <c r="K32" s="5">
        <v>23.3</v>
      </c>
      <c r="L32" s="5">
        <v>6.1</v>
      </c>
      <c r="M32" s="5">
        <v>86.5</v>
      </c>
      <c r="N32" s="5">
        <v>11.5</v>
      </c>
      <c r="O32" s="5">
        <v>18.3</v>
      </c>
      <c r="P32" s="5">
        <v>6.5</v>
      </c>
      <c r="Q32" s="38"/>
      <c r="R32" s="38"/>
      <c r="S32" s="38"/>
      <c r="T32" s="38"/>
      <c r="U32" s="38"/>
    </row>
    <row r="33" spans="1:21" x14ac:dyDescent="0.3">
      <c r="A33" s="1" t="s">
        <v>19</v>
      </c>
      <c r="B33" s="1">
        <v>13063040202</v>
      </c>
      <c r="C33" s="5">
        <v>51.1</v>
      </c>
      <c r="D33" s="5">
        <v>48.9</v>
      </c>
      <c r="E33" s="5">
        <v>26.2</v>
      </c>
      <c r="F33" s="5">
        <v>12.5</v>
      </c>
      <c r="G33" s="5">
        <v>14.1</v>
      </c>
      <c r="H33" s="5">
        <v>2.8</v>
      </c>
      <c r="I33" s="5">
        <v>49.7</v>
      </c>
      <c r="J33" s="5">
        <v>54.6</v>
      </c>
      <c r="K33" s="5">
        <v>54.7</v>
      </c>
      <c r="L33" s="5">
        <v>22.3</v>
      </c>
      <c r="M33" s="5">
        <v>67.3</v>
      </c>
      <c r="N33" s="5">
        <v>20.9</v>
      </c>
      <c r="O33" s="5">
        <v>36.6</v>
      </c>
      <c r="P33" s="5">
        <v>18.7</v>
      </c>
      <c r="Q33" s="38"/>
      <c r="R33" s="38"/>
      <c r="S33" s="38"/>
      <c r="T33" s="38"/>
      <c r="U33" s="38"/>
    </row>
    <row r="34" spans="1:21" x14ac:dyDescent="0.3">
      <c r="A34" s="1" t="s">
        <v>19</v>
      </c>
      <c r="B34" s="1">
        <v>13063040203</v>
      </c>
      <c r="C34" s="5">
        <v>51.1</v>
      </c>
      <c r="D34" s="5">
        <v>48.5</v>
      </c>
      <c r="E34" s="5">
        <v>27.8</v>
      </c>
      <c r="F34" s="5">
        <v>12.5</v>
      </c>
      <c r="G34" s="5">
        <v>11.6</v>
      </c>
      <c r="H34" s="5">
        <v>8</v>
      </c>
      <c r="I34" s="5">
        <v>37.6</v>
      </c>
      <c r="J34" s="5">
        <v>43.2</v>
      </c>
      <c r="K34" s="5">
        <v>49.2</v>
      </c>
      <c r="L34" s="5">
        <v>15</v>
      </c>
      <c r="M34" s="5">
        <v>67.5</v>
      </c>
      <c r="N34" s="5">
        <v>16</v>
      </c>
      <c r="O34" s="5">
        <v>32.6</v>
      </c>
      <c r="P34" s="5">
        <v>21</v>
      </c>
      <c r="Q34" s="38"/>
      <c r="R34" s="38"/>
      <c r="S34" s="38"/>
      <c r="T34" s="38"/>
      <c r="U34" s="38"/>
    </row>
    <row r="35" spans="1:21" x14ac:dyDescent="0.3">
      <c r="A35" s="1" t="s">
        <v>19</v>
      </c>
      <c r="B35" s="1">
        <v>13063040204</v>
      </c>
      <c r="C35" s="5">
        <v>51.1</v>
      </c>
      <c r="D35" s="5">
        <v>48.5</v>
      </c>
      <c r="E35" s="5">
        <v>27.9</v>
      </c>
      <c r="F35" s="5">
        <v>12.5</v>
      </c>
      <c r="G35" s="5">
        <v>12.4</v>
      </c>
      <c r="H35" s="5">
        <v>43.8</v>
      </c>
      <c r="I35" s="5">
        <v>37.700000000000003</v>
      </c>
      <c r="J35" s="5">
        <v>51.5</v>
      </c>
      <c r="K35" s="5">
        <v>44.9</v>
      </c>
      <c r="L35" s="5">
        <v>12.6</v>
      </c>
      <c r="M35" s="5">
        <v>67.5</v>
      </c>
      <c r="N35" s="5">
        <v>11</v>
      </c>
      <c r="O35" s="5">
        <v>32.1</v>
      </c>
      <c r="P35" s="5">
        <v>16.3</v>
      </c>
      <c r="Q35" s="38"/>
      <c r="R35" s="38"/>
      <c r="S35" s="38"/>
      <c r="T35" s="38"/>
      <c r="U35" s="38"/>
    </row>
    <row r="36" spans="1:21" x14ac:dyDescent="0.3">
      <c r="A36" s="1" t="s">
        <v>19</v>
      </c>
      <c r="B36" s="1">
        <v>13063040302</v>
      </c>
      <c r="C36" s="5">
        <v>55.5</v>
      </c>
      <c r="D36" s="5">
        <v>47.9</v>
      </c>
      <c r="E36" s="5">
        <v>31.5</v>
      </c>
      <c r="F36" s="5">
        <v>10</v>
      </c>
      <c r="G36" s="5">
        <v>11.2</v>
      </c>
      <c r="H36" s="5">
        <v>15.6</v>
      </c>
      <c r="I36" s="5">
        <v>41</v>
      </c>
      <c r="J36" s="5">
        <v>55</v>
      </c>
      <c r="K36" s="5">
        <v>47.8</v>
      </c>
      <c r="L36" s="5">
        <v>46.6</v>
      </c>
      <c r="M36" s="5">
        <v>56.7</v>
      </c>
      <c r="N36" s="5">
        <v>22.2</v>
      </c>
      <c r="O36" s="5">
        <v>47.5</v>
      </c>
      <c r="P36" s="5">
        <v>19.7</v>
      </c>
      <c r="Q36" s="38"/>
      <c r="R36" s="38"/>
      <c r="S36" s="38"/>
      <c r="T36" s="38"/>
      <c r="U36" s="38"/>
    </row>
    <row r="37" spans="1:21" x14ac:dyDescent="0.3">
      <c r="A37" s="1" t="s">
        <v>19</v>
      </c>
      <c r="B37" s="1">
        <v>13063040303</v>
      </c>
      <c r="C37" s="5">
        <v>55.5</v>
      </c>
      <c r="D37" s="5">
        <v>47.9</v>
      </c>
      <c r="E37" s="5">
        <v>21.9</v>
      </c>
      <c r="F37" s="5">
        <v>10</v>
      </c>
      <c r="G37" s="5">
        <v>9.1999999999999993</v>
      </c>
      <c r="H37" s="5">
        <v>15.7</v>
      </c>
      <c r="I37" s="5">
        <v>54.2</v>
      </c>
      <c r="J37" s="5">
        <v>61.8</v>
      </c>
      <c r="K37" s="5">
        <v>43.5</v>
      </c>
      <c r="L37" s="5">
        <v>39.6</v>
      </c>
      <c r="M37" s="5">
        <v>56.7</v>
      </c>
      <c r="N37" s="5">
        <v>34.5</v>
      </c>
      <c r="O37" s="5">
        <v>47.9</v>
      </c>
      <c r="P37" s="5">
        <v>33.9</v>
      </c>
    </row>
    <row r="38" spans="1:21" x14ac:dyDescent="0.3">
      <c r="A38" s="1" t="s">
        <v>19</v>
      </c>
      <c r="B38" s="1">
        <v>13063040306</v>
      </c>
      <c r="C38" s="5">
        <v>55.5</v>
      </c>
      <c r="D38" s="5">
        <v>47.9</v>
      </c>
      <c r="E38" s="5">
        <v>30.3</v>
      </c>
      <c r="F38" s="5">
        <v>20.5</v>
      </c>
      <c r="G38" s="5">
        <v>7.4</v>
      </c>
      <c r="H38" s="5">
        <v>23.6</v>
      </c>
      <c r="I38" s="5">
        <v>64.400000000000006</v>
      </c>
      <c r="J38" s="5">
        <v>85.1</v>
      </c>
      <c r="K38" s="5">
        <v>61</v>
      </c>
      <c r="L38" s="5">
        <v>53.3</v>
      </c>
      <c r="M38" s="5">
        <v>56.7</v>
      </c>
      <c r="N38" s="5">
        <v>44.6</v>
      </c>
      <c r="O38" s="5">
        <v>65.900000000000006</v>
      </c>
      <c r="P38" s="5">
        <v>17.399999999999999</v>
      </c>
    </row>
    <row r="39" spans="1:21" x14ac:dyDescent="0.3">
      <c r="A39" s="1" t="s">
        <v>19</v>
      </c>
      <c r="B39" s="1">
        <v>13063040307</v>
      </c>
      <c r="C39" s="5">
        <v>55.5</v>
      </c>
      <c r="D39" s="5">
        <v>47.9</v>
      </c>
      <c r="E39" s="5">
        <v>26.7</v>
      </c>
      <c r="F39" s="5">
        <v>23.1</v>
      </c>
      <c r="G39" s="5">
        <v>11.1</v>
      </c>
      <c r="H39" s="5">
        <v>26.9</v>
      </c>
      <c r="I39" s="5">
        <v>33.1</v>
      </c>
      <c r="J39" s="5">
        <v>53.2</v>
      </c>
      <c r="K39" s="5">
        <v>53.8</v>
      </c>
      <c r="L39" s="5">
        <v>32.799999999999997</v>
      </c>
      <c r="M39" s="5">
        <v>56.7</v>
      </c>
      <c r="N39" s="5">
        <v>35.1</v>
      </c>
      <c r="O39" s="5">
        <v>35.200000000000003</v>
      </c>
      <c r="P39" s="5">
        <v>16.100000000000001</v>
      </c>
    </row>
    <row r="40" spans="1:21" x14ac:dyDescent="0.3">
      <c r="A40" s="1" t="s">
        <v>19</v>
      </c>
      <c r="B40" s="1">
        <v>13063040308</v>
      </c>
      <c r="C40" s="5">
        <v>55.5</v>
      </c>
      <c r="D40" s="5">
        <v>47.9</v>
      </c>
      <c r="E40" s="5">
        <v>33.799999999999997</v>
      </c>
      <c r="F40" s="5">
        <v>23</v>
      </c>
      <c r="G40" s="5">
        <v>8.6</v>
      </c>
      <c r="H40" s="5">
        <v>25.1</v>
      </c>
      <c r="I40" s="5">
        <v>57.8</v>
      </c>
      <c r="J40" s="5">
        <v>50.1</v>
      </c>
      <c r="K40" s="5">
        <v>46.7</v>
      </c>
      <c r="L40" s="5">
        <v>52.1</v>
      </c>
      <c r="M40" s="5">
        <v>56.7</v>
      </c>
      <c r="N40" s="5">
        <v>33.799999999999997</v>
      </c>
      <c r="O40" s="5">
        <v>51.2</v>
      </c>
      <c r="P40" s="5">
        <v>11.4</v>
      </c>
    </row>
    <row r="41" spans="1:21" x14ac:dyDescent="0.3">
      <c r="A41" s="1" t="s">
        <v>19</v>
      </c>
      <c r="B41" s="1">
        <v>13063040407</v>
      </c>
      <c r="C41" s="5">
        <v>61</v>
      </c>
      <c r="D41" s="5">
        <v>55.2</v>
      </c>
      <c r="E41" s="5">
        <v>33.700000000000003</v>
      </c>
      <c r="F41" s="5">
        <v>26.9</v>
      </c>
      <c r="G41" s="5">
        <v>7.6</v>
      </c>
      <c r="H41" s="5">
        <v>13.6</v>
      </c>
      <c r="I41" s="5">
        <v>16.3</v>
      </c>
      <c r="J41" s="5">
        <v>37.9</v>
      </c>
      <c r="K41" s="5">
        <v>37.700000000000003</v>
      </c>
      <c r="L41" s="5">
        <v>28.5</v>
      </c>
      <c r="M41" s="5">
        <v>63.1</v>
      </c>
      <c r="N41" s="5">
        <v>26.7</v>
      </c>
      <c r="O41" s="5">
        <v>29.9</v>
      </c>
      <c r="P41" s="5">
        <v>7.4</v>
      </c>
    </row>
    <row r="42" spans="1:21" x14ac:dyDescent="0.3">
      <c r="A42" s="1" t="s">
        <v>19</v>
      </c>
      <c r="B42" s="1">
        <v>13063040408</v>
      </c>
      <c r="C42" s="5">
        <v>63.2</v>
      </c>
      <c r="D42" s="5">
        <v>58.1</v>
      </c>
      <c r="E42" s="5">
        <v>35.700000000000003</v>
      </c>
      <c r="F42" s="5">
        <v>28.5</v>
      </c>
      <c r="G42" s="5">
        <v>11.8</v>
      </c>
      <c r="H42" s="5">
        <v>6.1</v>
      </c>
      <c r="I42" s="5">
        <v>28.4</v>
      </c>
      <c r="J42" s="5">
        <v>49.5</v>
      </c>
      <c r="K42" s="5">
        <v>36.9</v>
      </c>
      <c r="L42" s="5">
        <v>19.8</v>
      </c>
      <c r="M42" s="5">
        <v>65.900000000000006</v>
      </c>
      <c r="N42" s="5">
        <v>19.899999999999999</v>
      </c>
      <c r="O42" s="5">
        <v>27.1</v>
      </c>
      <c r="P42" s="5">
        <v>21.3</v>
      </c>
    </row>
    <row r="43" spans="1:21" x14ac:dyDescent="0.3">
      <c r="A43" s="1" t="s">
        <v>19</v>
      </c>
      <c r="B43" s="1">
        <v>13063040409</v>
      </c>
      <c r="C43" s="5">
        <v>65.099999999999994</v>
      </c>
      <c r="D43" s="5">
        <v>60.6</v>
      </c>
      <c r="E43" s="5">
        <v>34.200000000000003</v>
      </c>
      <c r="F43" s="5">
        <v>27.1</v>
      </c>
      <c r="G43" s="5">
        <v>13</v>
      </c>
      <c r="H43" s="5">
        <v>15</v>
      </c>
      <c r="I43" s="5">
        <v>26.1</v>
      </c>
      <c r="J43" s="5">
        <v>37.6</v>
      </c>
      <c r="K43" s="5">
        <v>39.5</v>
      </c>
      <c r="L43" s="5">
        <v>19.3</v>
      </c>
      <c r="M43" s="5">
        <v>68.5</v>
      </c>
      <c r="N43" s="5">
        <v>14.3</v>
      </c>
      <c r="O43" s="5">
        <v>31.8</v>
      </c>
      <c r="P43" s="5">
        <v>12.2</v>
      </c>
    </row>
    <row r="44" spans="1:21" x14ac:dyDescent="0.3">
      <c r="A44" s="1" t="s">
        <v>19</v>
      </c>
      <c r="B44" s="1">
        <v>13063040410</v>
      </c>
      <c r="C44" s="5">
        <v>59.6</v>
      </c>
      <c r="D44" s="5">
        <v>53.3</v>
      </c>
      <c r="E44" s="5">
        <v>30.8</v>
      </c>
      <c r="F44" s="5">
        <v>12.7</v>
      </c>
      <c r="G44" s="5">
        <v>8.1</v>
      </c>
      <c r="H44" s="5">
        <v>15.3</v>
      </c>
      <c r="I44" s="5">
        <v>34.1</v>
      </c>
      <c r="J44" s="5">
        <v>58.1</v>
      </c>
      <c r="K44" s="5">
        <v>59.5</v>
      </c>
      <c r="L44" s="5">
        <v>31.5</v>
      </c>
      <c r="M44" s="5">
        <v>61.4</v>
      </c>
      <c r="N44" s="5">
        <v>21.1</v>
      </c>
      <c r="O44" s="5">
        <v>26.9</v>
      </c>
      <c r="P44" s="5">
        <v>18.399999999999999</v>
      </c>
    </row>
    <row r="45" spans="1:21" x14ac:dyDescent="0.3">
      <c r="A45" s="1" t="s">
        <v>19</v>
      </c>
      <c r="B45" s="1">
        <v>13063040411</v>
      </c>
      <c r="C45" s="5">
        <v>65.099999999999994</v>
      </c>
      <c r="D45" s="5">
        <v>60.6</v>
      </c>
      <c r="E45" s="5">
        <v>38.700000000000003</v>
      </c>
      <c r="F45" s="5">
        <v>17.100000000000001</v>
      </c>
      <c r="G45" s="5">
        <v>10.199999999999999</v>
      </c>
      <c r="H45" s="5">
        <v>3.8</v>
      </c>
      <c r="I45" s="5">
        <v>16.2</v>
      </c>
      <c r="J45" s="5">
        <v>32</v>
      </c>
      <c r="K45" s="5">
        <v>34.4</v>
      </c>
      <c r="L45" s="5">
        <v>12.9</v>
      </c>
      <c r="M45" s="5">
        <v>68.5</v>
      </c>
      <c r="N45" s="5">
        <v>8.1</v>
      </c>
      <c r="O45" s="5">
        <v>20.9</v>
      </c>
      <c r="P45" s="5">
        <v>10.199999999999999</v>
      </c>
    </row>
    <row r="46" spans="1:21" x14ac:dyDescent="0.3">
      <c r="A46" s="1" t="s">
        <v>19</v>
      </c>
      <c r="B46" s="1">
        <v>13063040412</v>
      </c>
      <c r="C46" s="5">
        <v>63.1</v>
      </c>
      <c r="D46" s="5">
        <v>63.1</v>
      </c>
      <c r="E46" s="5">
        <v>43.1</v>
      </c>
      <c r="F46" s="5">
        <v>25.2</v>
      </c>
      <c r="G46" s="5">
        <v>10.6</v>
      </c>
      <c r="H46" s="5">
        <v>25.2</v>
      </c>
      <c r="I46" s="5">
        <v>13.5</v>
      </c>
      <c r="J46" s="5">
        <v>48.7</v>
      </c>
      <c r="K46" s="5">
        <v>39.799999999999997</v>
      </c>
      <c r="L46" s="5">
        <v>15.4</v>
      </c>
      <c r="M46" s="5">
        <v>67.099999999999994</v>
      </c>
      <c r="N46" s="5">
        <v>22.8</v>
      </c>
      <c r="O46" s="5">
        <v>39.299999999999997</v>
      </c>
      <c r="P46" s="5">
        <v>24.3</v>
      </c>
    </row>
    <row r="47" spans="1:21" x14ac:dyDescent="0.3">
      <c r="A47" s="1" t="s">
        <v>19</v>
      </c>
      <c r="B47" s="1">
        <v>13063040413</v>
      </c>
      <c r="C47" s="5">
        <v>65.099999999999994</v>
      </c>
      <c r="D47" s="5">
        <v>60.6</v>
      </c>
      <c r="E47" s="5">
        <v>36.700000000000003</v>
      </c>
      <c r="F47" s="5">
        <v>25.6</v>
      </c>
      <c r="G47" s="5">
        <v>10</v>
      </c>
      <c r="H47" s="5">
        <v>9.1999999999999993</v>
      </c>
      <c r="I47" s="5">
        <v>51.1</v>
      </c>
      <c r="J47" s="5">
        <v>54.6</v>
      </c>
      <c r="K47" s="5">
        <v>45.8</v>
      </c>
      <c r="L47" s="5">
        <v>26.7</v>
      </c>
      <c r="M47" s="5">
        <v>68.5</v>
      </c>
      <c r="N47" s="5">
        <v>15.5</v>
      </c>
      <c r="O47" s="5">
        <v>24</v>
      </c>
      <c r="P47" s="5">
        <v>21.4</v>
      </c>
    </row>
    <row r="48" spans="1:21" x14ac:dyDescent="0.3">
      <c r="A48" s="1" t="s">
        <v>19</v>
      </c>
      <c r="B48" s="1">
        <v>13063040414</v>
      </c>
      <c r="C48" s="5">
        <v>57.1</v>
      </c>
      <c r="D48" s="5">
        <v>53.9</v>
      </c>
      <c r="E48" s="5">
        <v>25.6</v>
      </c>
      <c r="F48" s="5">
        <v>20.9</v>
      </c>
      <c r="G48" s="5">
        <v>6.9</v>
      </c>
      <c r="H48" s="5">
        <v>36.799999999999997</v>
      </c>
      <c r="I48" s="5">
        <v>6.1</v>
      </c>
      <c r="J48" s="5">
        <v>38.299999999999997</v>
      </c>
      <c r="K48" s="5">
        <v>41</v>
      </c>
      <c r="L48" s="5">
        <v>42.9</v>
      </c>
      <c r="M48" s="5">
        <v>58.9</v>
      </c>
      <c r="N48" s="5">
        <v>21.9</v>
      </c>
      <c r="O48" s="5">
        <v>35.799999999999997</v>
      </c>
      <c r="P48" s="5">
        <v>27.3</v>
      </c>
    </row>
    <row r="49" spans="1:16" x14ac:dyDescent="0.3">
      <c r="A49" s="1" t="s">
        <v>19</v>
      </c>
      <c r="B49" s="1">
        <v>13063040415</v>
      </c>
      <c r="C49" s="5">
        <v>52.6</v>
      </c>
      <c r="D49" s="5">
        <v>63</v>
      </c>
      <c r="E49" s="5">
        <v>22.5</v>
      </c>
      <c r="F49" s="5">
        <v>17.100000000000001</v>
      </c>
      <c r="G49" s="5">
        <v>10.6</v>
      </c>
      <c r="H49" s="5">
        <v>25.9</v>
      </c>
      <c r="I49" s="5">
        <v>39.200000000000003</v>
      </c>
      <c r="J49" s="5">
        <v>58.1</v>
      </c>
      <c r="K49" s="5">
        <v>54.2</v>
      </c>
      <c r="L49" s="5">
        <v>32.799999999999997</v>
      </c>
      <c r="M49" s="5">
        <v>55.2</v>
      </c>
      <c r="N49" s="5">
        <v>29.4</v>
      </c>
      <c r="O49" s="5">
        <v>56.5</v>
      </c>
      <c r="P49" s="5">
        <v>15.3</v>
      </c>
    </row>
    <row r="50" spans="1:16" x14ac:dyDescent="0.3">
      <c r="A50" s="1" t="s">
        <v>19</v>
      </c>
      <c r="B50" s="1">
        <v>13063040416</v>
      </c>
      <c r="C50" s="5">
        <v>58.1</v>
      </c>
      <c r="D50" s="5">
        <v>57.9</v>
      </c>
      <c r="E50" s="5">
        <v>28.2</v>
      </c>
      <c r="F50" s="5">
        <v>19.100000000000001</v>
      </c>
      <c r="G50" s="5">
        <v>9</v>
      </c>
      <c r="H50" s="5">
        <v>11.1</v>
      </c>
      <c r="I50" s="5">
        <v>26.9</v>
      </c>
      <c r="J50" s="5">
        <v>45.6</v>
      </c>
      <c r="K50" s="5">
        <v>51.8</v>
      </c>
      <c r="L50" s="5">
        <v>35.6</v>
      </c>
      <c r="M50" s="5">
        <v>60.5</v>
      </c>
      <c r="N50" s="5">
        <v>28.7</v>
      </c>
      <c r="O50" s="5">
        <v>42.1</v>
      </c>
      <c r="P50" s="5">
        <v>14.6</v>
      </c>
    </row>
    <row r="51" spans="1:16" x14ac:dyDescent="0.3">
      <c r="A51" s="1" t="s">
        <v>19</v>
      </c>
      <c r="B51" s="1">
        <v>13063040417</v>
      </c>
      <c r="C51" s="5">
        <v>60.4</v>
      </c>
      <c r="D51" s="5">
        <v>66.599999999999994</v>
      </c>
      <c r="E51" s="5">
        <v>36.6</v>
      </c>
      <c r="F51" s="5">
        <v>12.3</v>
      </c>
      <c r="G51" s="5">
        <v>10.6</v>
      </c>
      <c r="H51" s="5">
        <v>8.9</v>
      </c>
      <c r="I51" s="5">
        <v>64.099999999999994</v>
      </c>
      <c r="J51" s="5">
        <v>69.900000000000006</v>
      </c>
      <c r="K51" s="5">
        <v>59.4</v>
      </c>
      <c r="L51" s="5">
        <v>23.8</v>
      </c>
      <c r="M51" s="5">
        <v>64.900000000000006</v>
      </c>
      <c r="N51" s="5">
        <v>23.2</v>
      </c>
      <c r="O51" s="5">
        <v>41.1</v>
      </c>
      <c r="P51" s="5">
        <v>20.399999999999999</v>
      </c>
    </row>
    <row r="52" spans="1:16" x14ac:dyDescent="0.3">
      <c r="A52" s="1" t="s">
        <v>19</v>
      </c>
      <c r="B52" s="1">
        <v>13063040509</v>
      </c>
      <c r="C52" s="5">
        <v>51.1</v>
      </c>
      <c r="D52" s="5">
        <v>48.5</v>
      </c>
      <c r="E52" s="5">
        <v>26.3</v>
      </c>
      <c r="F52" s="5">
        <v>12.5</v>
      </c>
      <c r="G52" s="5">
        <v>10.5</v>
      </c>
      <c r="H52" s="5">
        <v>1.8</v>
      </c>
      <c r="I52" s="5">
        <v>17.899999999999999</v>
      </c>
      <c r="J52" s="5">
        <v>20.100000000000001</v>
      </c>
      <c r="K52" s="5">
        <v>26.7</v>
      </c>
      <c r="L52" s="5">
        <v>15.4</v>
      </c>
      <c r="M52" s="5">
        <v>67.5</v>
      </c>
      <c r="N52" s="5">
        <v>8.6</v>
      </c>
      <c r="O52" s="5">
        <v>22</v>
      </c>
      <c r="P52" s="5">
        <v>21.5</v>
      </c>
    </row>
    <row r="53" spans="1:16" x14ac:dyDescent="0.3">
      <c r="A53" s="1" t="s">
        <v>19</v>
      </c>
      <c r="B53" s="1">
        <v>13063040510</v>
      </c>
      <c r="C53" s="5">
        <v>51.6</v>
      </c>
      <c r="D53" s="5">
        <v>53.3</v>
      </c>
      <c r="E53" s="5">
        <v>23.6</v>
      </c>
      <c r="F53" s="5">
        <v>15.8</v>
      </c>
      <c r="G53" s="5">
        <v>13.9</v>
      </c>
      <c r="H53" s="5">
        <v>15.2</v>
      </c>
      <c r="I53" s="5">
        <v>19.7</v>
      </c>
      <c r="J53" s="5">
        <v>40.299999999999997</v>
      </c>
      <c r="K53" s="5">
        <v>47.7</v>
      </c>
      <c r="L53" s="5">
        <v>20.3</v>
      </c>
      <c r="M53" s="5">
        <v>64.2</v>
      </c>
      <c r="N53" s="5">
        <v>20.2</v>
      </c>
      <c r="O53" s="5">
        <v>33.6</v>
      </c>
      <c r="P53" s="5">
        <v>14.5</v>
      </c>
    </row>
    <row r="54" spans="1:16" x14ac:dyDescent="0.3">
      <c r="A54" s="1" t="s">
        <v>19</v>
      </c>
      <c r="B54" s="1">
        <v>13063040512</v>
      </c>
      <c r="C54" s="5">
        <v>53.4</v>
      </c>
      <c r="D54" s="5">
        <v>63.6</v>
      </c>
      <c r="E54" s="5">
        <v>20.6</v>
      </c>
      <c r="F54" s="5">
        <v>26.6</v>
      </c>
      <c r="G54" s="5">
        <v>11.8</v>
      </c>
      <c r="H54" s="5">
        <v>8.9</v>
      </c>
      <c r="I54" s="5">
        <v>34.200000000000003</v>
      </c>
      <c r="J54" s="5">
        <v>38.799999999999997</v>
      </c>
      <c r="K54" s="5">
        <v>46.6</v>
      </c>
      <c r="L54" s="5">
        <v>13.5</v>
      </c>
      <c r="M54" s="5">
        <v>55.9</v>
      </c>
      <c r="N54" s="5">
        <v>14.6</v>
      </c>
      <c r="O54" s="5">
        <v>22.7</v>
      </c>
      <c r="P54" s="5">
        <v>16.899999999999999</v>
      </c>
    </row>
    <row r="55" spans="1:16" x14ac:dyDescent="0.3">
      <c r="A55" s="1" t="s">
        <v>19</v>
      </c>
      <c r="B55" s="1">
        <v>13063040513</v>
      </c>
      <c r="C55" s="5">
        <v>55.4</v>
      </c>
      <c r="D55" s="5">
        <v>65.099999999999994</v>
      </c>
      <c r="E55" s="5">
        <v>22.6</v>
      </c>
      <c r="F55" s="5">
        <v>25.8</v>
      </c>
      <c r="G55" s="5">
        <v>10.1</v>
      </c>
      <c r="H55" s="5">
        <v>13.5</v>
      </c>
      <c r="I55" s="5">
        <v>7.5</v>
      </c>
      <c r="J55" s="5">
        <v>23.6</v>
      </c>
      <c r="K55" s="5">
        <v>34.1</v>
      </c>
      <c r="L55" s="5">
        <v>14.6</v>
      </c>
      <c r="M55" s="5">
        <v>57.9</v>
      </c>
      <c r="N55" s="5">
        <v>7.9</v>
      </c>
      <c r="O55" s="5">
        <v>23.9</v>
      </c>
      <c r="P55" s="5">
        <v>16.7</v>
      </c>
    </row>
    <row r="56" spans="1:16" x14ac:dyDescent="0.3">
      <c r="A56" s="1" t="s">
        <v>19</v>
      </c>
      <c r="B56" s="1">
        <v>13063040514</v>
      </c>
      <c r="C56" s="5">
        <v>57.6</v>
      </c>
      <c r="D56" s="5">
        <v>66.7</v>
      </c>
      <c r="E56" s="5">
        <v>21.3</v>
      </c>
      <c r="F56" s="5">
        <v>18.7</v>
      </c>
      <c r="G56" s="5">
        <v>12.7</v>
      </c>
      <c r="H56" s="5">
        <v>20.5</v>
      </c>
      <c r="I56" s="5">
        <v>37.799999999999997</v>
      </c>
      <c r="J56" s="5">
        <v>47.4</v>
      </c>
      <c r="K56" s="5">
        <v>56.1</v>
      </c>
      <c r="L56" s="5">
        <v>29.3</v>
      </c>
      <c r="M56" s="5">
        <v>60.3</v>
      </c>
      <c r="N56" s="5">
        <v>17.899999999999999</v>
      </c>
      <c r="O56" s="5">
        <v>44</v>
      </c>
      <c r="P56" s="5">
        <v>16.600000000000001</v>
      </c>
    </row>
    <row r="57" spans="1:16" x14ac:dyDescent="0.3">
      <c r="A57" s="1" t="s">
        <v>19</v>
      </c>
      <c r="B57" s="1">
        <v>13063040515</v>
      </c>
      <c r="C57" s="5">
        <v>58.6</v>
      </c>
      <c r="D57" s="5">
        <v>68.400000000000006</v>
      </c>
      <c r="E57" s="5">
        <v>29.3</v>
      </c>
      <c r="F57" s="5">
        <v>17.7</v>
      </c>
      <c r="G57" s="5">
        <v>10.1</v>
      </c>
      <c r="H57" s="5">
        <v>9.8000000000000007</v>
      </c>
      <c r="I57" s="5">
        <v>26.3</v>
      </c>
      <c r="J57" s="5">
        <v>37.1</v>
      </c>
      <c r="K57" s="5">
        <v>42.3</v>
      </c>
      <c r="L57" s="5">
        <v>12.3</v>
      </c>
      <c r="M57" s="5">
        <v>61.3</v>
      </c>
      <c r="N57" s="5">
        <v>13.9</v>
      </c>
      <c r="O57" s="5">
        <v>30.9</v>
      </c>
      <c r="P57" s="5">
        <v>22.4</v>
      </c>
    </row>
    <row r="58" spans="1:16" x14ac:dyDescent="0.3">
      <c r="A58" s="1" t="s">
        <v>19</v>
      </c>
      <c r="B58" s="1">
        <v>13063040516</v>
      </c>
      <c r="C58" s="5">
        <v>59.5</v>
      </c>
      <c r="D58" s="5">
        <v>68.400000000000006</v>
      </c>
      <c r="E58" s="5">
        <v>31.8</v>
      </c>
      <c r="F58" s="5">
        <v>18.2</v>
      </c>
      <c r="G58" s="5">
        <v>12.2</v>
      </c>
      <c r="H58" s="5">
        <v>12</v>
      </c>
      <c r="I58" s="5">
        <v>49.6</v>
      </c>
      <c r="J58" s="5">
        <v>51</v>
      </c>
      <c r="K58" s="5">
        <v>59.4</v>
      </c>
      <c r="L58" s="5">
        <v>21.2</v>
      </c>
      <c r="M58" s="5">
        <v>64.400000000000006</v>
      </c>
      <c r="N58" s="5">
        <v>22.8</v>
      </c>
      <c r="O58" s="5">
        <v>30.2</v>
      </c>
      <c r="P58" s="5">
        <v>16.3</v>
      </c>
    </row>
    <row r="59" spans="1:16" x14ac:dyDescent="0.3">
      <c r="A59" s="1" t="s">
        <v>19</v>
      </c>
      <c r="B59" s="1">
        <v>13063040518</v>
      </c>
      <c r="C59" s="5">
        <v>61.1</v>
      </c>
      <c r="D59" s="5">
        <v>72.3</v>
      </c>
      <c r="E59" s="5">
        <v>34.799999999999997</v>
      </c>
      <c r="F59" s="5">
        <v>16</v>
      </c>
      <c r="G59" s="5">
        <v>15.9</v>
      </c>
      <c r="H59" s="5">
        <v>20.6</v>
      </c>
      <c r="I59" s="5">
        <v>62.4</v>
      </c>
      <c r="J59" s="5">
        <v>55.5</v>
      </c>
      <c r="K59" s="5">
        <v>49.7</v>
      </c>
      <c r="L59" s="5">
        <v>16.399999999999999</v>
      </c>
      <c r="M59" s="5">
        <v>63.4</v>
      </c>
      <c r="N59" s="5">
        <v>17.8</v>
      </c>
      <c r="O59" s="5">
        <v>46.9</v>
      </c>
      <c r="P59" s="5">
        <v>24.8</v>
      </c>
    </row>
    <row r="60" spans="1:16" x14ac:dyDescent="0.3">
      <c r="A60" s="1" t="s">
        <v>19</v>
      </c>
      <c r="B60" s="1">
        <v>13063040519</v>
      </c>
      <c r="C60" s="5">
        <v>52.6</v>
      </c>
      <c r="D60" s="5">
        <v>63</v>
      </c>
      <c r="E60" s="5">
        <v>25.2</v>
      </c>
      <c r="F60" s="5">
        <v>17.100000000000001</v>
      </c>
      <c r="G60" s="5">
        <v>9.1999999999999993</v>
      </c>
      <c r="H60" s="5">
        <v>6.7</v>
      </c>
      <c r="I60" s="5">
        <v>55</v>
      </c>
      <c r="J60" s="5">
        <v>59.5</v>
      </c>
      <c r="K60" s="5">
        <v>59.2</v>
      </c>
      <c r="L60" s="5">
        <v>17.399999999999999</v>
      </c>
      <c r="M60" s="5">
        <v>55.2</v>
      </c>
      <c r="N60" s="5">
        <v>16.100000000000001</v>
      </c>
      <c r="O60" s="5">
        <v>34.4</v>
      </c>
      <c r="P60" s="5">
        <v>14.7</v>
      </c>
    </row>
    <row r="61" spans="1:16" x14ac:dyDescent="0.3">
      <c r="A61" s="1" t="s">
        <v>19</v>
      </c>
      <c r="B61" s="1">
        <v>13063040520</v>
      </c>
      <c r="C61" s="5">
        <v>51.4</v>
      </c>
      <c r="D61" s="5">
        <v>51.4</v>
      </c>
      <c r="E61" s="5">
        <v>25.3</v>
      </c>
      <c r="F61" s="5">
        <v>13.1</v>
      </c>
      <c r="G61" s="5">
        <v>12</v>
      </c>
      <c r="H61" s="5">
        <v>33.6</v>
      </c>
      <c r="I61" s="5">
        <v>39.9</v>
      </c>
      <c r="J61" s="5">
        <v>50.6</v>
      </c>
      <c r="K61" s="5">
        <v>54</v>
      </c>
      <c r="L61" s="5">
        <v>13.2</v>
      </c>
      <c r="M61" s="5">
        <v>65.599999999999994</v>
      </c>
      <c r="N61" s="5">
        <v>14.9</v>
      </c>
      <c r="O61" s="5">
        <v>31</v>
      </c>
      <c r="P61" s="5">
        <v>17</v>
      </c>
    </row>
    <row r="62" spans="1:16" x14ac:dyDescent="0.3">
      <c r="A62" s="1" t="s">
        <v>19</v>
      </c>
      <c r="B62" s="1">
        <v>13063040521</v>
      </c>
      <c r="C62" s="5">
        <v>52.6</v>
      </c>
      <c r="D62" s="5">
        <v>63</v>
      </c>
      <c r="E62" s="5">
        <v>20.8</v>
      </c>
      <c r="F62" s="5">
        <v>18.7</v>
      </c>
      <c r="G62" s="5">
        <v>15.5</v>
      </c>
      <c r="H62" s="5">
        <v>5.9</v>
      </c>
      <c r="I62" s="5">
        <v>47.4</v>
      </c>
      <c r="J62" s="5">
        <v>39.700000000000003</v>
      </c>
      <c r="K62" s="5">
        <v>34.700000000000003</v>
      </c>
      <c r="L62" s="5">
        <v>30.1</v>
      </c>
      <c r="M62" s="5">
        <v>55.2</v>
      </c>
      <c r="N62" s="5">
        <v>20.2</v>
      </c>
      <c r="O62" s="5">
        <v>29.2</v>
      </c>
      <c r="P62" s="5">
        <v>21.5</v>
      </c>
    </row>
    <row r="63" spans="1:16" x14ac:dyDescent="0.3">
      <c r="A63" s="1" t="s">
        <v>19</v>
      </c>
      <c r="B63" s="1">
        <v>13063040522</v>
      </c>
      <c r="C63" s="5">
        <v>52.6</v>
      </c>
      <c r="D63" s="5">
        <v>63</v>
      </c>
      <c r="E63" s="5">
        <v>22.4</v>
      </c>
      <c r="F63" s="5">
        <v>21.7</v>
      </c>
      <c r="G63" s="5">
        <v>11.4</v>
      </c>
      <c r="H63" s="5">
        <v>1.4</v>
      </c>
      <c r="I63" s="5">
        <v>30</v>
      </c>
      <c r="J63" s="5">
        <v>61.7</v>
      </c>
      <c r="K63" s="5">
        <v>53.7</v>
      </c>
      <c r="L63" s="5">
        <v>24.4</v>
      </c>
      <c r="M63" s="5">
        <v>55.2</v>
      </c>
      <c r="N63" s="5">
        <v>18.3</v>
      </c>
      <c r="O63" s="5">
        <v>35.200000000000003</v>
      </c>
      <c r="P63" s="5">
        <v>26.6</v>
      </c>
    </row>
    <row r="64" spans="1:16" x14ac:dyDescent="0.3">
      <c r="A64" s="1" t="s">
        <v>19</v>
      </c>
      <c r="B64" s="1">
        <v>13063040523</v>
      </c>
      <c r="C64" s="5">
        <v>57.1</v>
      </c>
      <c r="D64" s="5">
        <v>66.400000000000006</v>
      </c>
      <c r="E64" s="5">
        <v>18.100000000000001</v>
      </c>
      <c r="F64" s="5">
        <v>26.6</v>
      </c>
      <c r="G64" s="5">
        <v>14.4</v>
      </c>
      <c r="H64" s="5">
        <v>11.5</v>
      </c>
      <c r="I64" s="5">
        <v>27.5</v>
      </c>
      <c r="J64" s="5">
        <v>48.3</v>
      </c>
      <c r="K64" s="5">
        <v>40.4</v>
      </c>
      <c r="L64" s="5">
        <v>16</v>
      </c>
      <c r="M64" s="5">
        <v>59.8</v>
      </c>
      <c r="N64" s="5">
        <v>27.5</v>
      </c>
      <c r="O64" s="5">
        <v>40.799999999999997</v>
      </c>
      <c r="P64" s="5">
        <v>9.8000000000000007</v>
      </c>
    </row>
    <row r="65" spans="1:16" x14ac:dyDescent="0.3">
      <c r="A65" s="1" t="s">
        <v>19</v>
      </c>
      <c r="B65" s="1">
        <v>13063040524</v>
      </c>
      <c r="C65" s="5">
        <v>55.9</v>
      </c>
      <c r="D65" s="5">
        <v>65.400000000000006</v>
      </c>
      <c r="E65" s="5">
        <v>27</v>
      </c>
      <c r="F65" s="5">
        <v>20.5</v>
      </c>
      <c r="G65" s="5">
        <v>9</v>
      </c>
      <c r="H65" s="5">
        <v>27.1</v>
      </c>
      <c r="I65" s="5">
        <v>34.700000000000003</v>
      </c>
      <c r="J65" s="5">
        <v>37.700000000000003</v>
      </c>
      <c r="K65" s="5">
        <v>36.9</v>
      </c>
      <c r="L65" s="5">
        <v>17</v>
      </c>
      <c r="M65" s="5">
        <v>58.4</v>
      </c>
      <c r="N65" s="5">
        <v>16.5</v>
      </c>
      <c r="O65" s="5">
        <v>29.2</v>
      </c>
      <c r="P65" s="5">
        <v>13.8</v>
      </c>
    </row>
    <row r="66" spans="1:16" x14ac:dyDescent="0.3">
      <c r="A66" s="1" t="s">
        <v>19</v>
      </c>
      <c r="B66" s="1">
        <v>13063040525</v>
      </c>
      <c r="C66" s="5">
        <v>61.1</v>
      </c>
      <c r="D66" s="5">
        <v>72.3</v>
      </c>
      <c r="E66" s="5">
        <v>18.8</v>
      </c>
      <c r="F66" s="5">
        <v>16</v>
      </c>
      <c r="G66" s="5">
        <v>8.6</v>
      </c>
      <c r="H66" s="5">
        <v>16.100000000000001</v>
      </c>
      <c r="I66" s="5">
        <v>23.7</v>
      </c>
      <c r="J66" s="5">
        <v>51.2</v>
      </c>
      <c r="K66" s="5">
        <v>52.4</v>
      </c>
      <c r="L66" s="5">
        <v>11.8</v>
      </c>
      <c r="M66" s="5">
        <v>63.4</v>
      </c>
      <c r="N66" s="5">
        <v>17.2</v>
      </c>
      <c r="O66" s="5">
        <v>22.9</v>
      </c>
      <c r="P66" s="5">
        <v>16.7</v>
      </c>
    </row>
    <row r="67" spans="1:16" x14ac:dyDescent="0.3">
      <c r="A67" s="1" t="s">
        <v>19</v>
      </c>
      <c r="B67" s="1">
        <v>13063040526</v>
      </c>
      <c r="C67" s="5">
        <v>60.9</v>
      </c>
      <c r="D67" s="5">
        <v>71.900000000000006</v>
      </c>
      <c r="E67" s="5">
        <v>18.8</v>
      </c>
      <c r="F67" s="5">
        <v>16</v>
      </c>
      <c r="G67" s="5">
        <v>11.9</v>
      </c>
      <c r="H67" s="5">
        <v>10.6</v>
      </c>
      <c r="I67" s="5">
        <v>52.2</v>
      </c>
      <c r="J67" s="5">
        <v>54.4</v>
      </c>
      <c r="K67" s="5">
        <v>44.7</v>
      </c>
      <c r="L67" s="5">
        <v>15</v>
      </c>
      <c r="M67" s="5">
        <v>63.2</v>
      </c>
      <c r="N67" s="5">
        <v>10.1</v>
      </c>
      <c r="O67" s="5">
        <v>37.200000000000003</v>
      </c>
      <c r="P67" s="5">
        <v>15.2</v>
      </c>
    </row>
    <row r="68" spans="1:16" x14ac:dyDescent="0.3">
      <c r="A68" s="1" t="s">
        <v>19</v>
      </c>
      <c r="B68" s="1">
        <v>13063040606</v>
      </c>
      <c r="C68" s="5">
        <v>64.400000000000006</v>
      </c>
      <c r="D68" s="5">
        <v>66.900000000000006</v>
      </c>
      <c r="E68" s="5">
        <v>25.3</v>
      </c>
      <c r="F68" s="5">
        <v>12.5</v>
      </c>
      <c r="G68" s="5">
        <v>10</v>
      </c>
      <c r="H68" s="5">
        <v>6.7</v>
      </c>
      <c r="I68" s="5">
        <v>32.799999999999997</v>
      </c>
      <c r="J68" s="5">
        <v>46.6</v>
      </c>
      <c r="K68" s="5">
        <v>52.6</v>
      </c>
      <c r="L68" s="5">
        <v>23.8</v>
      </c>
      <c r="M68" s="5">
        <v>75.400000000000006</v>
      </c>
      <c r="N68" s="5">
        <v>21.8</v>
      </c>
      <c r="O68" s="5">
        <v>27.2</v>
      </c>
      <c r="P68" s="5">
        <v>13.8</v>
      </c>
    </row>
    <row r="69" spans="1:16" x14ac:dyDescent="0.3">
      <c r="A69" s="1" t="s">
        <v>19</v>
      </c>
      <c r="B69" s="1">
        <v>13063040608</v>
      </c>
      <c r="C69" s="5">
        <v>64.400000000000006</v>
      </c>
      <c r="D69" s="5">
        <v>66.900000000000006</v>
      </c>
      <c r="E69" s="5">
        <v>39.4</v>
      </c>
      <c r="F69" s="5">
        <v>12.3</v>
      </c>
      <c r="G69" s="5">
        <v>12.6</v>
      </c>
      <c r="H69" s="5">
        <v>13.6</v>
      </c>
      <c r="I69" s="5">
        <v>15.9</v>
      </c>
      <c r="J69" s="5">
        <v>20.3</v>
      </c>
      <c r="K69" s="5">
        <v>38.1</v>
      </c>
      <c r="L69" s="5">
        <v>7.7</v>
      </c>
      <c r="M69" s="5">
        <v>75.400000000000006</v>
      </c>
      <c r="N69" s="5">
        <v>7.1</v>
      </c>
      <c r="O69" s="5">
        <v>17.5</v>
      </c>
      <c r="P69" s="5">
        <v>15.2</v>
      </c>
    </row>
    <row r="70" spans="1:16" x14ac:dyDescent="0.3">
      <c r="A70" s="1" t="s">
        <v>19</v>
      </c>
      <c r="B70" s="1">
        <v>13063040609</v>
      </c>
      <c r="C70" s="5">
        <v>60.3</v>
      </c>
      <c r="D70" s="5">
        <v>66.099999999999994</v>
      </c>
      <c r="E70" s="5">
        <v>38.799999999999997</v>
      </c>
      <c r="F70" s="5">
        <v>20.6</v>
      </c>
      <c r="G70" s="5">
        <v>11.4</v>
      </c>
      <c r="H70" s="5">
        <v>11</v>
      </c>
      <c r="I70" s="5">
        <v>1.9</v>
      </c>
      <c r="J70" s="5">
        <v>16.3</v>
      </c>
      <c r="K70" s="5">
        <v>31.2</v>
      </c>
      <c r="L70" s="5">
        <v>16.899999999999999</v>
      </c>
      <c r="M70" s="5">
        <v>68.400000000000006</v>
      </c>
      <c r="N70" s="5">
        <v>8.5</v>
      </c>
      <c r="O70" s="5">
        <v>20</v>
      </c>
      <c r="P70" s="5">
        <v>13</v>
      </c>
    </row>
    <row r="71" spans="1:16" x14ac:dyDescent="0.3">
      <c r="A71" s="1" t="s">
        <v>19</v>
      </c>
      <c r="B71" s="1">
        <v>13063040611</v>
      </c>
      <c r="C71" s="5">
        <v>57.3</v>
      </c>
      <c r="D71" s="5">
        <v>64.400000000000006</v>
      </c>
      <c r="E71" s="5">
        <v>34.299999999999997</v>
      </c>
      <c r="F71" s="5">
        <v>14.3</v>
      </c>
      <c r="G71" s="5">
        <v>9.1</v>
      </c>
      <c r="H71" s="5">
        <v>22.3</v>
      </c>
      <c r="I71" s="5">
        <v>52.6</v>
      </c>
      <c r="J71" s="5">
        <v>62.4</v>
      </c>
      <c r="K71" s="5">
        <v>42.7</v>
      </c>
      <c r="L71" s="5">
        <v>34.5</v>
      </c>
      <c r="M71" s="5">
        <v>65.8</v>
      </c>
      <c r="N71" s="5">
        <v>31.6</v>
      </c>
      <c r="O71" s="5">
        <v>46.6</v>
      </c>
      <c r="P71" s="5">
        <v>21.7</v>
      </c>
    </row>
    <row r="72" spans="1:16" x14ac:dyDescent="0.3">
      <c r="A72" s="1" t="s">
        <v>19</v>
      </c>
      <c r="B72" s="1">
        <v>13063040612</v>
      </c>
      <c r="C72" s="5">
        <v>60.4</v>
      </c>
      <c r="D72" s="5">
        <v>66.5</v>
      </c>
      <c r="E72" s="5">
        <v>41.2</v>
      </c>
      <c r="F72" s="5">
        <v>12.8</v>
      </c>
      <c r="G72" s="5">
        <v>10.8</v>
      </c>
      <c r="H72" s="5">
        <v>20.2</v>
      </c>
      <c r="I72" s="5">
        <v>55.9</v>
      </c>
      <c r="J72" s="5">
        <v>50.5</v>
      </c>
      <c r="K72" s="5">
        <v>49.7</v>
      </c>
      <c r="L72" s="5">
        <v>22</v>
      </c>
      <c r="M72" s="5">
        <v>71.599999999999994</v>
      </c>
      <c r="N72" s="5">
        <v>21.4</v>
      </c>
      <c r="O72" s="5">
        <v>31.4</v>
      </c>
      <c r="P72" s="5">
        <v>15</v>
      </c>
    </row>
    <row r="73" spans="1:16" x14ac:dyDescent="0.3">
      <c r="A73" s="1" t="s">
        <v>19</v>
      </c>
      <c r="B73" s="1">
        <v>13063040613</v>
      </c>
      <c r="C73" s="5">
        <v>60.2</v>
      </c>
      <c r="D73" s="5">
        <v>65.2</v>
      </c>
      <c r="E73" s="5">
        <v>39</v>
      </c>
      <c r="F73" s="5">
        <v>22.7</v>
      </c>
      <c r="G73" s="5">
        <v>9.9</v>
      </c>
      <c r="H73" s="5">
        <v>6.9</v>
      </c>
      <c r="I73" s="5">
        <v>30.7</v>
      </c>
      <c r="J73" s="5">
        <v>30.3</v>
      </c>
      <c r="K73" s="5">
        <v>49.2</v>
      </c>
      <c r="L73" s="5">
        <v>12</v>
      </c>
      <c r="M73" s="5">
        <v>73.7</v>
      </c>
      <c r="N73" s="5">
        <v>11.3</v>
      </c>
      <c r="O73" s="5">
        <v>19.100000000000001</v>
      </c>
      <c r="P73" s="5">
        <v>17.600000000000001</v>
      </c>
    </row>
    <row r="74" spans="1:16" x14ac:dyDescent="0.3">
      <c r="A74" s="1" t="s">
        <v>19</v>
      </c>
      <c r="B74" s="1">
        <v>13063040614</v>
      </c>
      <c r="C74" s="5">
        <v>60.2</v>
      </c>
      <c r="D74" s="5">
        <v>65.2</v>
      </c>
      <c r="E74" s="5">
        <v>42.8</v>
      </c>
      <c r="F74" s="5">
        <v>25.3</v>
      </c>
      <c r="G74" s="5">
        <v>11</v>
      </c>
      <c r="H74" s="5">
        <v>15.1</v>
      </c>
      <c r="I74" s="5">
        <v>20.7</v>
      </c>
      <c r="J74" s="5">
        <v>19.600000000000001</v>
      </c>
      <c r="K74" s="5">
        <v>30.5</v>
      </c>
      <c r="L74" s="5">
        <v>10.5</v>
      </c>
      <c r="M74" s="5">
        <v>73.7</v>
      </c>
      <c r="N74" s="5">
        <v>12.5</v>
      </c>
      <c r="O74" s="5">
        <v>13.8</v>
      </c>
      <c r="P74" s="5">
        <v>6.9</v>
      </c>
    </row>
    <row r="75" spans="1:16" x14ac:dyDescent="0.3">
      <c r="A75" s="1" t="s">
        <v>19</v>
      </c>
      <c r="B75" s="1">
        <v>13063040615</v>
      </c>
      <c r="C75" s="5">
        <v>60.4</v>
      </c>
      <c r="D75" s="5">
        <v>66.599999999999994</v>
      </c>
      <c r="E75" s="5">
        <v>47.3</v>
      </c>
      <c r="F75" s="5">
        <v>25.3</v>
      </c>
      <c r="G75" s="5">
        <v>11.3188</v>
      </c>
      <c r="H75" s="5">
        <v>3.8</v>
      </c>
      <c r="I75" s="5">
        <v>37.252000000000002</v>
      </c>
      <c r="J75" s="5">
        <v>49.7</v>
      </c>
      <c r="K75" s="5">
        <v>46.8</v>
      </c>
      <c r="L75" s="5">
        <v>14.6</v>
      </c>
      <c r="M75" s="5">
        <v>64.900000000000006</v>
      </c>
      <c r="N75" s="5">
        <v>10</v>
      </c>
      <c r="O75" s="5">
        <v>21.2</v>
      </c>
      <c r="P75" s="5">
        <v>11.5</v>
      </c>
    </row>
    <row r="76" spans="1:16" x14ac:dyDescent="0.3">
      <c r="A76" s="1" t="s">
        <v>19</v>
      </c>
      <c r="B76" s="1">
        <v>13063040616</v>
      </c>
      <c r="C76" s="5">
        <v>60.6</v>
      </c>
      <c r="D76" s="5">
        <v>66.400000000000006</v>
      </c>
      <c r="E76" s="5">
        <v>30.9</v>
      </c>
      <c r="F76" s="5">
        <v>25.6</v>
      </c>
      <c r="G76" s="5">
        <v>12.1</v>
      </c>
      <c r="H76" s="5">
        <v>17.100000000000001</v>
      </c>
      <c r="I76" s="5">
        <v>34.5</v>
      </c>
      <c r="J76" s="5">
        <v>35.4</v>
      </c>
      <c r="K76" s="5">
        <v>43.8</v>
      </c>
      <c r="L76" s="5">
        <v>13.4</v>
      </c>
      <c r="M76" s="5">
        <v>65.099999999999994</v>
      </c>
      <c r="N76" s="5">
        <v>11.8</v>
      </c>
      <c r="O76" s="5">
        <v>31.2</v>
      </c>
      <c r="P76" s="5">
        <v>12.8</v>
      </c>
    </row>
    <row r="77" spans="1:16" x14ac:dyDescent="0.3">
      <c r="A77" s="1" t="s">
        <v>19</v>
      </c>
      <c r="B77" s="1">
        <v>13063040617</v>
      </c>
      <c r="C77" s="5">
        <v>60.4</v>
      </c>
      <c r="D77" s="5">
        <v>66.599999999999994</v>
      </c>
      <c r="E77" s="5">
        <v>30.7</v>
      </c>
      <c r="F77" s="5">
        <v>25.6</v>
      </c>
      <c r="G77" s="5">
        <v>6.1</v>
      </c>
      <c r="H77" s="5">
        <v>28.3</v>
      </c>
      <c r="I77" s="5">
        <v>29.3</v>
      </c>
      <c r="J77" s="5">
        <v>68.5</v>
      </c>
      <c r="K77" s="5">
        <v>33.5</v>
      </c>
      <c r="L77" s="5">
        <v>65.599999999999994</v>
      </c>
      <c r="M77" s="5">
        <v>64.900000000000006</v>
      </c>
      <c r="N77" s="5">
        <v>62.3</v>
      </c>
      <c r="O77" s="5">
        <v>44.4</v>
      </c>
      <c r="P77" s="5">
        <v>8.4</v>
      </c>
    </row>
    <row r="78" spans="1:16" x14ac:dyDescent="0.3">
      <c r="A78" s="1" t="s">
        <v>19</v>
      </c>
      <c r="B78" s="1">
        <v>13063040619</v>
      </c>
      <c r="C78" s="5">
        <v>61.1</v>
      </c>
      <c r="D78" s="5">
        <v>72.3</v>
      </c>
      <c r="E78" s="5">
        <v>35</v>
      </c>
      <c r="F78" s="5">
        <v>16</v>
      </c>
      <c r="G78" s="5">
        <v>11.4</v>
      </c>
      <c r="H78" s="5">
        <v>5.7</v>
      </c>
      <c r="I78" s="5">
        <v>43.3</v>
      </c>
      <c r="J78" s="5">
        <v>44.9</v>
      </c>
      <c r="K78" s="5">
        <v>52</v>
      </c>
      <c r="L78" s="5">
        <v>19.899999999999999</v>
      </c>
      <c r="M78" s="5">
        <v>63.4</v>
      </c>
      <c r="N78" s="5">
        <v>22.1</v>
      </c>
      <c r="O78" s="5">
        <v>20.100000000000001</v>
      </c>
      <c r="P78" s="5">
        <v>12.4</v>
      </c>
    </row>
    <row r="79" spans="1:16" x14ac:dyDescent="0.3">
      <c r="A79" s="1" t="s">
        <v>19</v>
      </c>
      <c r="B79" s="1">
        <v>13063040620</v>
      </c>
      <c r="C79" s="5">
        <v>61.1</v>
      </c>
      <c r="D79" s="5">
        <v>72.3</v>
      </c>
      <c r="E79" s="5">
        <v>31.3</v>
      </c>
      <c r="F79" s="5">
        <v>13.7</v>
      </c>
      <c r="G79" s="5">
        <v>13.2</v>
      </c>
      <c r="H79" s="5">
        <v>20.100000000000001</v>
      </c>
      <c r="I79" s="5">
        <v>40.1</v>
      </c>
      <c r="J79" s="5">
        <v>27.1</v>
      </c>
      <c r="K79" s="5">
        <v>40.299999999999997</v>
      </c>
      <c r="L79" s="5">
        <v>9.1</v>
      </c>
      <c r="M79" s="5">
        <v>63.4</v>
      </c>
      <c r="N79" s="5">
        <v>7.3</v>
      </c>
      <c r="O79" s="5">
        <v>17.2</v>
      </c>
      <c r="P79" s="5">
        <v>24.6</v>
      </c>
    </row>
    <row r="80" spans="1:16" x14ac:dyDescent="0.3">
      <c r="A80" s="1" t="s">
        <v>19</v>
      </c>
      <c r="B80" s="1">
        <v>13063040621</v>
      </c>
      <c r="C80" s="5">
        <v>64.400000000000006</v>
      </c>
      <c r="D80" s="5">
        <v>66.900000000000006</v>
      </c>
      <c r="E80" s="5">
        <v>27.1</v>
      </c>
      <c r="F80" s="5">
        <v>12.3</v>
      </c>
      <c r="G80" s="5">
        <v>12.9</v>
      </c>
      <c r="H80" s="5">
        <v>11</v>
      </c>
      <c r="I80" s="5">
        <v>26.4</v>
      </c>
      <c r="J80" s="5">
        <v>26.6</v>
      </c>
      <c r="K80" s="5">
        <v>34.9</v>
      </c>
      <c r="L80" s="5">
        <v>13.9</v>
      </c>
      <c r="M80" s="5">
        <v>75.400000000000006</v>
      </c>
      <c r="N80" s="5">
        <v>15.6</v>
      </c>
      <c r="O80" s="5">
        <v>22.8</v>
      </c>
      <c r="P80" s="5">
        <v>10.9</v>
      </c>
    </row>
    <row r="81" spans="1:16" x14ac:dyDescent="0.3">
      <c r="A81" s="1" t="s">
        <v>19</v>
      </c>
      <c r="B81" s="1">
        <v>13063040622</v>
      </c>
      <c r="C81" s="5">
        <v>63.6</v>
      </c>
      <c r="D81" s="5">
        <v>68.099999999999994</v>
      </c>
      <c r="E81" s="5">
        <v>27.8</v>
      </c>
      <c r="F81" s="5">
        <v>13.3</v>
      </c>
      <c r="G81" s="5">
        <v>9.3000000000000007</v>
      </c>
      <c r="H81" s="5">
        <v>11.6</v>
      </c>
      <c r="I81" s="5">
        <v>34</v>
      </c>
      <c r="J81" s="5">
        <v>43.7</v>
      </c>
      <c r="K81" s="5">
        <v>45.7</v>
      </c>
      <c r="L81" s="5">
        <v>30.5</v>
      </c>
      <c r="M81" s="5">
        <v>72.8</v>
      </c>
      <c r="N81" s="5">
        <v>14.4</v>
      </c>
      <c r="O81" s="5">
        <v>40.299999999999997</v>
      </c>
      <c r="P81" s="5">
        <v>12.9</v>
      </c>
    </row>
    <row r="82" spans="1:16" x14ac:dyDescent="0.3">
      <c r="A82" s="1" t="s">
        <v>20</v>
      </c>
      <c r="B82" s="1">
        <v>13067030101</v>
      </c>
      <c r="C82" s="5">
        <v>84.4</v>
      </c>
      <c r="D82" s="5">
        <v>86.7</v>
      </c>
      <c r="E82" s="5">
        <v>70.7</v>
      </c>
      <c r="F82" s="5">
        <v>51.2</v>
      </c>
      <c r="G82" s="5">
        <v>7.1</v>
      </c>
      <c r="H82" s="5">
        <v>10</v>
      </c>
      <c r="I82" s="5">
        <v>19</v>
      </c>
      <c r="J82" s="5">
        <v>22.1</v>
      </c>
      <c r="K82" s="5">
        <v>33.799999999999997</v>
      </c>
      <c r="L82" s="5">
        <v>6.8</v>
      </c>
      <c r="M82" s="5">
        <v>85</v>
      </c>
      <c r="N82" s="5">
        <v>17.7</v>
      </c>
      <c r="O82" s="5">
        <v>19.5</v>
      </c>
      <c r="P82" s="5">
        <v>6.6</v>
      </c>
    </row>
    <row r="83" spans="1:16" x14ac:dyDescent="0.3">
      <c r="A83" s="1" t="s">
        <v>20</v>
      </c>
      <c r="B83" s="1">
        <v>13067030103</v>
      </c>
      <c r="C83" s="5">
        <v>79.5</v>
      </c>
      <c r="D83" s="5">
        <v>84.5</v>
      </c>
      <c r="E83" s="5">
        <v>63.9</v>
      </c>
      <c r="F83" s="5">
        <v>37.9</v>
      </c>
      <c r="G83" s="5">
        <v>6.6</v>
      </c>
      <c r="H83" s="5">
        <v>3.1</v>
      </c>
      <c r="I83" s="5">
        <v>5.8</v>
      </c>
      <c r="J83" s="5">
        <v>21.6</v>
      </c>
      <c r="K83" s="5">
        <v>31.4</v>
      </c>
      <c r="L83" s="5">
        <v>5.6</v>
      </c>
      <c r="M83" s="5">
        <v>82.3</v>
      </c>
      <c r="N83" s="5">
        <v>8.8000000000000007</v>
      </c>
      <c r="O83" s="5">
        <v>16.399999999999999</v>
      </c>
      <c r="P83" s="5">
        <v>8</v>
      </c>
    </row>
    <row r="84" spans="1:16" x14ac:dyDescent="0.3">
      <c r="A84" s="1" t="s">
        <v>20</v>
      </c>
      <c r="B84" s="1">
        <v>13067030104</v>
      </c>
      <c r="C84" s="5">
        <v>76</v>
      </c>
      <c r="D84" s="5">
        <v>82.9</v>
      </c>
      <c r="E84" s="5">
        <v>46.086100000000002</v>
      </c>
      <c r="F84" s="5">
        <v>29.2</v>
      </c>
      <c r="G84" s="5">
        <v>8.5</v>
      </c>
      <c r="H84" s="5">
        <v>8.4</v>
      </c>
      <c r="I84" s="5">
        <v>6.6</v>
      </c>
      <c r="J84" s="5">
        <v>39.6</v>
      </c>
      <c r="K84" s="5">
        <v>35</v>
      </c>
      <c r="L84" s="5">
        <v>12.2</v>
      </c>
      <c r="M84" s="5">
        <v>80.099999999999994</v>
      </c>
      <c r="N84" s="5">
        <v>9.8000000000000007</v>
      </c>
      <c r="O84" s="5">
        <v>20.9</v>
      </c>
      <c r="P84" s="5">
        <v>13.3</v>
      </c>
    </row>
    <row r="85" spans="1:16" x14ac:dyDescent="0.3">
      <c r="A85" s="1" t="s">
        <v>20</v>
      </c>
      <c r="B85" s="1">
        <v>13067030106</v>
      </c>
      <c r="C85" s="5">
        <v>76</v>
      </c>
      <c r="D85" s="5">
        <v>82.9</v>
      </c>
      <c r="E85" s="5">
        <v>44.9895</v>
      </c>
      <c r="F85" s="5">
        <v>29.2</v>
      </c>
      <c r="G85" s="5">
        <v>10.1</v>
      </c>
      <c r="H85" s="5">
        <v>7.3</v>
      </c>
      <c r="I85" s="5">
        <v>13.9</v>
      </c>
      <c r="J85" s="5">
        <v>37.4</v>
      </c>
      <c r="K85" s="5">
        <v>45</v>
      </c>
      <c r="L85" s="5">
        <v>8</v>
      </c>
      <c r="M85" s="5">
        <v>80.099999999999994</v>
      </c>
      <c r="N85" s="5">
        <v>15.2</v>
      </c>
      <c r="O85" s="5">
        <v>30</v>
      </c>
      <c r="P85" s="5">
        <v>14.6</v>
      </c>
    </row>
    <row r="86" spans="1:16" x14ac:dyDescent="0.3">
      <c r="A86" s="1" t="s">
        <v>20</v>
      </c>
      <c r="B86" s="1">
        <v>13067030107</v>
      </c>
      <c r="C86" s="5">
        <v>76</v>
      </c>
      <c r="D86" s="5">
        <v>82.9</v>
      </c>
      <c r="E86" s="5">
        <v>64</v>
      </c>
      <c r="F86" s="5">
        <v>34.799999999999997</v>
      </c>
      <c r="G86" s="5">
        <v>9.8000000000000007</v>
      </c>
      <c r="H86" s="5">
        <v>1.9</v>
      </c>
      <c r="I86" s="5">
        <v>1.3</v>
      </c>
      <c r="J86" s="5">
        <v>9.6</v>
      </c>
      <c r="K86" s="5">
        <v>30.2</v>
      </c>
      <c r="L86" s="5">
        <v>3.7</v>
      </c>
      <c r="M86" s="5">
        <v>80.099999999999994</v>
      </c>
      <c r="N86" s="5">
        <v>8.6</v>
      </c>
      <c r="O86" s="5">
        <v>13.9</v>
      </c>
      <c r="P86" s="5">
        <v>7.7</v>
      </c>
    </row>
    <row r="87" spans="1:16" x14ac:dyDescent="0.3">
      <c r="A87" s="1" t="s">
        <v>20</v>
      </c>
      <c r="B87" s="1">
        <v>13067030209</v>
      </c>
      <c r="C87" s="5">
        <v>87.6</v>
      </c>
      <c r="D87" s="5">
        <v>86.2</v>
      </c>
      <c r="E87" s="5">
        <v>66.900000000000006</v>
      </c>
      <c r="F87" s="5">
        <v>54.3</v>
      </c>
      <c r="G87" s="5">
        <v>5.0999999999999996</v>
      </c>
      <c r="H87" s="5">
        <v>1.6</v>
      </c>
      <c r="I87" s="5">
        <v>0.4</v>
      </c>
      <c r="J87" s="5">
        <v>6.1</v>
      </c>
      <c r="K87" s="5">
        <v>18.5</v>
      </c>
      <c r="L87" s="5">
        <v>2.5</v>
      </c>
      <c r="M87" s="5">
        <v>87</v>
      </c>
      <c r="N87" s="5">
        <v>3</v>
      </c>
      <c r="O87" s="5">
        <v>9.6999999999999993</v>
      </c>
      <c r="P87" s="5">
        <v>7</v>
      </c>
    </row>
    <row r="88" spans="1:16" x14ac:dyDescent="0.3">
      <c r="A88" s="1" t="s">
        <v>20</v>
      </c>
      <c r="B88" s="1">
        <v>13067030214</v>
      </c>
      <c r="C88" s="5">
        <v>84.3</v>
      </c>
      <c r="D88" s="5">
        <v>86.1</v>
      </c>
      <c r="E88" s="5">
        <v>63.1</v>
      </c>
      <c r="F88" s="5">
        <v>56.1</v>
      </c>
      <c r="G88" s="5">
        <v>7.7</v>
      </c>
      <c r="H88" s="5">
        <v>3.4</v>
      </c>
      <c r="I88" s="5">
        <v>6.9</v>
      </c>
      <c r="J88" s="5">
        <v>16</v>
      </c>
      <c r="K88" s="5">
        <v>27.1</v>
      </c>
      <c r="L88" s="5">
        <v>5.3</v>
      </c>
      <c r="M88" s="5">
        <v>85.3</v>
      </c>
      <c r="N88" s="5">
        <v>6.4</v>
      </c>
      <c r="O88" s="5">
        <v>16</v>
      </c>
      <c r="P88" s="5">
        <v>10.5</v>
      </c>
    </row>
    <row r="89" spans="1:16" x14ac:dyDescent="0.3">
      <c r="A89" s="1" t="s">
        <v>20</v>
      </c>
      <c r="B89" s="1">
        <v>13067030215</v>
      </c>
      <c r="C89" s="5">
        <v>79.8</v>
      </c>
      <c r="D89" s="5">
        <v>81.099999999999994</v>
      </c>
      <c r="E89" s="5">
        <v>57.7</v>
      </c>
      <c r="F89" s="5">
        <v>43.5</v>
      </c>
      <c r="G89" s="5">
        <v>7.5</v>
      </c>
      <c r="H89" s="5">
        <v>19.8</v>
      </c>
      <c r="I89" s="5">
        <v>21.3</v>
      </c>
      <c r="J89" s="5">
        <v>17.600000000000001</v>
      </c>
      <c r="K89" s="5">
        <v>26.9</v>
      </c>
      <c r="L89" s="5">
        <v>12.8</v>
      </c>
      <c r="M89" s="5">
        <v>84.6</v>
      </c>
      <c r="N89" s="5">
        <v>5.6</v>
      </c>
      <c r="O89" s="5">
        <v>21.6</v>
      </c>
      <c r="P89" s="5">
        <v>11</v>
      </c>
    </row>
    <row r="90" spans="1:16" x14ac:dyDescent="0.3">
      <c r="A90" s="1" t="s">
        <v>20</v>
      </c>
      <c r="B90" s="1">
        <v>13067030218</v>
      </c>
      <c r="C90" s="5">
        <v>83.6</v>
      </c>
      <c r="D90" s="5">
        <v>86.9</v>
      </c>
      <c r="E90" s="5">
        <v>66.8</v>
      </c>
      <c r="F90" s="5">
        <v>54.8</v>
      </c>
      <c r="G90" s="5">
        <v>9.1</v>
      </c>
      <c r="H90" s="5">
        <v>2.8</v>
      </c>
      <c r="I90" s="5">
        <v>0.6</v>
      </c>
      <c r="J90" s="5">
        <v>13.7</v>
      </c>
      <c r="K90" s="5">
        <v>22.5</v>
      </c>
      <c r="L90" s="5">
        <v>3.0811999999999999</v>
      </c>
      <c r="M90" s="5">
        <v>87.3</v>
      </c>
      <c r="N90" s="5">
        <v>4.3</v>
      </c>
      <c r="O90" s="5">
        <v>13.8</v>
      </c>
      <c r="P90" s="5">
        <v>4.3</v>
      </c>
    </row>
    <row r="91" spans="1:16" x14ac:dyDescent="0.3">
      <c r="A91" s="1" t="s">
        <v>20</v>
      </c>
      <c r="B91" s="1">
        <v>13067030219</v>
      </c>
      <c r="C91" s="5">
        <v>86.1</v>
      </c>
      <c r="D91" s="5">
        <v>88.8</v>
      </c>
      <c r="E91" s="5">
        <v>70.5</v>
      </c>
      <c r="F91" s="5">
        <v>53.8</v>
      </c>
      <c r="G91" s="5">
        <v>8.1999999999999993</v>
      </c>
      <c r="H91" s="5">
        <v>3</v>
      </c>
      <c r="I91" s="5">
        <v>5.6</v>
      </c>
      <c r="J91" s="5">
        <v>11.6</v>
      </c>
      <c r="K91" s="5">
        <v>28</v>
      </c>
      <c r="L91" s="5">
        <v>2.9</v>
      </c>
      <c r="M91" s="5">
        <v>86.6</v>
      </c>
      <c r="N91" s="5">
        <v>2.4</v>
      </c>
      <c r="O91" s="5">
        <v>5</v>
      </c>
      <c r="P91" s="5">
        <v>7.1</v>
      </c>
    </row>
    <row r="92" spans="1:16" x14ac:dyDescent="0.3">
      <c r="A92" s="1" t="s">
        <v>20</v>
      </c>
      <c r="B92" s="1">
        <v>13067030220</v>
      </c>
      <c r="C92" s="5">
        <v>74.599999999999994</v>
      </c>
      <c r="D92" s="5">
        <v>78.5</v>
      </c>
      <c r="E92" s="5">
        <v>70.900000000000006</v>
      </c>
      <c r="F92" s="5">
        <v>44.6</v>
      </c>
      <c r="G92" s="5">
        <v>10.9</v>
      </c>
      <c r="H92" s="5">
        <v>9.9292999999999996</v>
      </c>
      <c r="I92" s="5">
        <v>20.214500000000001</v>
      </c>
      <c r="J92" s="5">
        <v>29.1</v>
      </c>
      <c r="K92" s="5">
        <v>33.6</v>
      </c>
      <c r="L92" s="5">
        <v>6.5</v>
      </c>
      <c r="M92" s="5">
        <v>82.9</v>
      </c>
      <c r="N92" s="5">
        <v>6.8</v>
      </c>
      <c r="O92" s="5">
        <v>18.2</v>
      </c>
      <c r="P92" s="5">
        <v>17.8</v>
      </c>
    </row>
    <row r="93" spans="1:16" x14ac:dyDescent="0.3">
      <c r="A93" s="1" t="s">
        <v>20</v>
      </c>
      <c r="B93" s="1">
        <v>13067030222</v>
      </c>
      <c r="C93" s="5">
        <v>74.599999999999994</v>
      </c>
      <c r="D93" s="5">
        <v>78.5</v>
      </c>
      <c r="E93" s="5">
        <v>66.7</v>
      </c>
      <c r="F93" s="5">
        <v>44.6</v>
      </c>
      <c r="G93" s="5">
        <v>5.7</v>
      </c>
      <c r="H93" s="5">
        <v>11.4</v>
      </c>
      <c r="I93" s="5">
        <v>14.7</v>
      </c>
      <c r="J93" s="5">
        <v>20.5</v>
      </c>
      <c r="K93" s="5">
        <v>32</v>
      </c>
      <c r="L93" s="5">
        <v>3.6</v>
      </c>
      <c r="M93" s="5">
        <v>82.9</v>
      </c>
      <c r="N93" s="5">
        <v>6.9</v>
      </c>
      <c r="O93" s="5">
        <v>13.1</v>
      </c>
      <c r="P93" s="5">
        <v>7.3</v>
      </c>
    </row>
    <row r="94" spans="1:16" x14ac:dyDescent="0.3">
      <c r="A94" s="1" t="s">
        <v>20</v>
      </c>
      <c r="B94" s="1">
        <v>13067030223</v>
      </c>
      <c r="C94" s="5">
        <v>75.599999999999994</v>
      </c>
      <c r="D94" s="5">
        <v>81.8</v>
      </c>
      <c r="E94" s="5">
        <v>63.1</v>
      </c>
      <c r="F94" s="5">
        <v>44.6</v>
      </c>
      <c r="G94" s="5">
        <v>8.1</v>
      </c>
      <c r="H94" s="5">
        <v>8.1</v>
      </c>
      <c r="I94" s="5">
        <v>14.605</v>
      </c>
      <c r="J94" s="5">
        <v>17</v>
      </c>
      <c r="K94" s="5">
        <v>30.7</v>
      </c>
      <c r="L94" s="5">
        <v>4.2</v>
      </c>
      <c r="M94" s="5">
        <v>80.900000000000006</v>
      </c>
      <c r="N94" s="5">
        <v>6.2</v>
      </c>
      <c r="O94" s="5">
        <v>12.4</v>
      </c>
      <c r="P94" s="5">
        <v>8.1</v>
      </c>
    </row>
    <row r="95" spans="1:16" x14ac:dyDescent="0.3">
      <c r="A95" s="1" t="s">
        <v>20</v>
      </c>
      <c r="B95" s="1">
        <v>13067030224</v>
      </c>
      <c r="C95" s="5">
        <v>76</v>
      </c>
      <c r="D95" s="5">
        <v>82.9</v>
      </c>
      <c r="E95" s="5">
        <v>56.5</v>
      </c>
      <c r="F95" s="5">
        <v>42.1</v>
      </c>
      <c r="G95" s="5">
        <v>6.5</v>
      </c>
      <c r="H95" s="5">
        <v>6.4</v>
      </c>
      <c r="I95" s="5">
        <v>2.7</v>
      </c>
      <c r="J95" s="5">
        <v>18.2</v>
      </c>
      <c r="K95" s="5">
        <v>31</v>
      </c>
      <c r="L95" s="5">
        <v>1.7</v>
      </c>
      <c r="M95" s="5">
        <v>80.099999999999994</v>
      </c>
      <c r="N95" s="5">
        <v>4.0999999999999996</v>
      </c>
      <c r="O95" s="5">
        <v>10.3</v>
      </c>
      <c r="P95" s="5">
        <v>7.6</v>
      </c>
    </row>
    <row r="96" spans="1:16" x14ac:dyDescent="0.3">
      <c r="A96" s="1" t="s">
        <v>20</v>
      </c>
      <c r="B96" s="1">
        <v>13067030226</v>
      </c>
      <c r="C96" s="5">
        <v>76</v>
      </c>
      <c r="D96" s="5">
        <v>82.9</v>
      </c>
      <c r="E96" s="5">
        <v>60.8</v>
      </c>
      <c r="F96" s="5">
        <v>35.4</v>
      </c>
      <c r="G96" s="5">
        <v>7.4</v>
      </c>
      <c r="H96" s="5">
        <v>2.8</v>
      </c>
      <c r="I96" s="5">
        <v>5.6</v>
      </c>
      <c r="J96" s="5">
        <v>19.2</v>
      </c>
      <c r="K96" s="5">
        <v>31</v>
      </c>
      <c r="L96" s="5">
        <v>2</v>
      </c>
      <c r="M96" s="5">
        <v>80.099999999999994</v>
      </c>
      <c r="N96" s="5">
        <v>4</v>
      </c>
      <c r="O96" s="5">
        <v>10.4</v>
      </c>
      <c r="P96" s="5">
        <v>7</v>
      </c>
    </row>
    <row r="97" spans="1:16" x14ac:dyDescent="0.3">
      <c r="A97" s="1" t="s">
        <v>20</v>
      </c>
      <c r="B97" s="1">
        <v>13067030227</v>
      </c>
      <c r="C97" s="5">
        <v>76</v>
      </c>
      <c r="D97" s="5">
        <v>82.9</v>
      </c>
      <c r="E97" s="5">
        <v>56.6</v>
      </c>
      <c r="F97" s="5">
        <v>43</v>
      </c>
      <c r="G97" s="5">
        <v>5.7</v>
      </c>
      <c r="H97" s="5">
        <v>16</v>
      </c>
      <c r="I97" s="5">
        <v>11.3</v>
      </c>
      <c r="J97" s="5">
        <v>20.100000000000001</v>
      </c>
      <c r="K97" s="5">
        <v>35.9</v>
      </c>
      <c r="L97" s="5">
        <v>9.4</v>
      </c>
      <c r="M97" s="5">
        <v>80.099999999999994</v>
      </c>
      <c r="N97" s="5">
        <v>8.8000000000000007</v>
      </c>
      <c r="O97" s="5">
        <v>31.6</v>
      </c>
      <c r="P97" s="5">
        <v>13.8</v>
      </c>
    </row>
    <row r="98" spans="1:16" x14ac:dyDescent="0.3">
      <c r="A98" s="1" t="s">
        <v>20</v>
      </c>
      <c r="B98" s="1">
        <v>13067030228</v>
      </c>
      <c r="C98" s="5">
        <v>75</v>
      </c>
      <c r="D98" s="5">
        <v>79</v>
      </c>
      <c r="E98" s="5">
        <v>69.099999999999994</v>
      </c>
      <c r="F98" s="5">
        <v>40.200000000000003</v>
      </c>
      <c r="G98" s="5">
        <v>6</v>
      </c>
      <c r="H98" s="5">
        <v>24.7</v>
      </c>
      <c r="I98" s="5">
        <v>24.3</v>
      </c>
      <c r="J98" s="5">
        <v>30.1</v>
      </c>
      <c r="K98" s="5">
        <v>47</v>
      </c>
      <c r="L98" s="5">
        <v>8.4</v>
      </c>
      <c r="M98" s="5">
        <v>82.7</v>
      </c>
      <c r="N98" s="5">
        <v>8.1</v>
      </c>
      <c r="O98" s="5">
        <v>27.9</v>
      </c>
      <c r="P98" s="5">
        <v>10.199999999999999</v>
      </c>
    </row>
    <row r="99" spans="1:16" x14ac:dyDescent="0.3">
      <c r="A99" s="1" t="s">
        <v>20</v>
      </c>
      <c r="B99" s="1">
        <v>13067030229</v>
      </c>
      <c r="C99" s="5">
        <v>76</v>
      </c>
      <c r="D99" s="5">
        <v>82.9</v>
      </c>
      <c r="E99" s="5">
        <v>56.5</v>
      </c>
      <c r="F99" s="5">
        <v>44.5</v>
      </c>
      <c r="G99" s="5">
        <v>6.7</v>
      </c>
      <c r="H99" s="5">
        <v>34.5</v>
      </c>
      <c r="I99" s="5">
        <v>22.1</v>
      </c>
      <c r="J99" s="5">
        <v>14.1</v>
      </c>
      <c r="K99" s="5">
        <v>38</v>
      </c>
      <c r="L99" s="5">
        <v>13.8</v>
      </c>
      <c r="M99" s="5">
        <v>80.099999999999994</v>
      </c>
      <c r="N99" s="5">
        <v>7.3</v>
      </c>
      <c r="O99" s="5">
        <v>21.1</v>
      </c>
      <c r="P99" s="5">
        <v>16.899999999999999</v>
      </c>
    </row>
    <row r="100" spans="1:16" x14ac:dyDescent="0.3">
      <c r="A100" s="1" t="s">
        <v>20</v>
      </c>
      <c r="B100" s="1">
        <v>13067030230</v>
      </c>
      <c r="C100" s="5">
        <v>78.599999999999994</v>
      </c>
      <c r="D100" s="5">
        <v>80</v>
      </c>
      <c r="E100" s="5">
        <v>48.4</v>
      </c>
      <c r="F100" s="5">
        <v>28.3</v>
      </c>
      <c r="G100" s="5">
        <v>9.5</v>
      </c>
      <c r="H100" s="5">
        <v>12.8</v>
      </c>
      <c r="I100" s="5">
        <v>19.8</v>
      </c>
      <c r="J100" s="5">
        <v>19.7</v>
      </c>
      <c r="K100" s="5">
        <v>35</v>
      </c>
      <c r="L100" s="5">
        <v>9.9</v>
      </c>
      <c r="M100" s="5">
        <v>83.7</v>
      </c>
      <c r="N100" s="5">
        <v>6.4</v>
      </c>
      <c r="O100" s="5">
        <v>24.4</v>
      </c>
      <c r="P100" s="5">
        <v>10.4</v>
      </c>
    </row>
    <row r="101" spans="1:16" x14ac:dyDescent="0.3">
      <c r="A101" s="1" t="s">
        <v>20</v>
      </c>
      <c r="B101" s="1">
        <v>13067030231</v>
      </c>
      <c r="C101" s="5">
        <v>84.3</v>
      </c>
      <c r="D101" s="5">
        <v>87.4</v>
      </c>
      <c r="E101" s="5">
        <v>64.099999999999994</v>
      </c>
      <c r="F101" s="5">
        <v>42.4</v>
      </c>
      <c r="G101" s="5">
        <v>7.3</v>
      </c>
      <c r="H101" s="5">
        <v>1.7</v>
      </c>
      <c r="I101" s="5">
        <v>2.2000000000000002</v>
      </c>
      <c r="J101" s="5">
        <v>9.6999999999999993</v>
      </c>
      <c r="K101" s="5">
        <v>19.399999999999999</v>
      </c>
      <c r="L101" s="5">
        <v>3.2</v>
      </c>
      <c r="M101" s="5">
        <v>87.6</v>
      </c>
      <c r="N101" s="5">
        <v>2.7</v>
      </c>
      <c r="O101" s="5">
        <v>4.0999999999999996</v>
      </c>
      <c r="P101" s="5">
        <v>6.5</v>
      </c>
    </row>
    <row r="102" spans="1:16" x14ac:dyDescent="0.3">
      <c r="A102" s="1" t="s">
        <v>20</v>
      </c>
      <c r="B102" s="1">
        <v>13067030232</v>
      </c>
      <c r="C102" s="5">
        <v>87.6</v>
      </c>
      <c r="D102" s="5">
        <v>86.2</v>
      </c>
      <c r="E102" s="5">
        <v>45.8</v>
      </c>
      <c r="F102" s="5">
        <v>54.3</v>
      </c>
      <c r="G102" s="5">
        <v>7.9</v>
      </c>
      <c r="H102" s="5">
        <v>3.5</v>
      </c>
      <c r="I102" s="5">
        <v>13.1</v>
      </c>
      <c r="J102" s="5">
        <v>11</v>
      </c>
      <c r="K102" s="5">
        <v>27.6</v>
      </c>
      <c r="L102" s="5">
        <v>3.2</v>
      </c>
      <c r="M102" s="5">
        <v>87</v>
      </c>
      <c r="N102" s="5">
        <v>6.9</v>
      </c>
      <c r="O102" s="5">
        <v>11.9</v>
      </c>
      <c r="P102" s="5">
        <v>10.1</v>
      </c>
    </row>
    <row r="103" spans="1:16" x14ac:dyDescent="0.3">
      <c r="A103" s="1" t="s">
        <v>20</v>
      </c>
      <c r="B103" s="1">
        <v>13067030233</v>
      </c>
      <c r="C103" s="5">
        <v>87.6</v>
      </c>
      <c r="D103" s="5">
        <v>86.2</v>
      </c>
      <c r="E103" s="5">
        <v>53.2</v>
      </c>
      <c r="F103" s="5">
        <v>54.3</v>
      </c>
      <c r="G103" s="5">
        <v>5.9</v>
      </c>
      <c r="H103" s="5">
        <v>1</v>
      </c>
      <c r="I103" s="5">
        <v>2.9</v>
      </c>
      <c r="J103" s="5">
        <v>6.6</v>
      </c>
      <c r="K103" s="5">
        <v>22.2</v>
      </c>
      <c r="L103" s="5">
        <v>5.0758999999999999</v>
      </c>
      <c r="M103" s="5">
        <v>87</v>
      </c>
      <c r="N103" s="5">
        <v>2.6</v>
      </c>
      <c r="O103" s="5">
        <v>8.9</v>
      </c>
      <c r="P103" s="5">
        <v>7.6</v>
      </c>
    </row>
    <row r="104" spans="1:16" x14ac:dyDescent="0.3">
      <c r="A104" s="1" t="s">
        <v>20</v>
      </c>
      <c r="B104" s="1">
        <v>13067030234</v>
      </c>
      <c r="C104" s="5">
        <v>86.3</v>
      </c>
      <c r="D104" s="5">
        <v>85.8</v>
      </c>
      <c r="E104" s="5">
        <v>69.400000000000006</v>
      </c>
      <c r="F104" s="5">
        <v>56.5</v>
      </c>
      <c r="G104" s="5">
        <v>7.8</v>
      </c>
      <c r="H104" s="5">
        <v>2.1</v>
      </c>
      <c r="I104" s="5">
        <v>2.8</v>
      </c>
      <c r="J104" s="5">
        <v>7</v>
      </c>
      <c r="K104" s="5">
        <v>28.6</v>
      </c>
      <c r="L104" s="5">
        <v>4.0999999999999996</v>
      </c>
      <c r="M104" s="5">
        <v>85.6</v>
      </c>
      <c r="N104" s="5">
        <v>0.7</v>
      </c>
      <c r="O104" s="5">
        <v>8.1999999999999993</v>
      </c>
      <c r="P104" s="5">
        <v>5</v>
      </c>
    </row>
    <row r="105" spans="1:16" x14ac:dyDescent="0.3">
      <c r="A105" s="1" t="s">
        <v>20</v>
      </c>
      <c r="B105" s="1">
        <v>13067030235</v>
      </c>
      <c r="C105" s="5">
        <v>87.5</v>
      </c>
      <c r="D105" s="5">
        <v>86.2</v>
      </c>
      <c r="E105" s="5">
        <v>70.8</v>
      </c>
      <c r="F105" s="5">
        <v>54.1</v>
      </c>
      <c r="G105" s="5">
        <v>4.5999999999999996</v>
      </c>
      <c r="H105" s="5">
        <v>3.0585</v>
      </c>
      <c r="I105" s="5">
        <v>8.6999999999999993</v>
      </c>
      <c r="J105" s="5">
        <v>13.7</v>
      </c>
      <c r="K105" s="5">
        <v>20.100000000000001</v>
      </c>
      <c r="L105" s="5">
        <v>3.3</v>
      </c>
      <c r="M105" s="5">
        <v>86.8</v>
      </c>
      <c r="N105" s="5">
        <v>5.5</v>
      </c>
      <c r="O105" s="5">
        <v>6.8</v>
      </c>
      <c r="P105" s="5">
        <v>6.9</v>
      </c>
    </row>
    <row r="106" spans="1:16" x14ac:dyDescent="0.3">
      <c r="A106" s="1" t="s">
        <v>20</v>
      </c>
      <c r="B106" s="1">
        <v>13067030236</v>
      </c>
      <c r="C106" s="5">
        <v>89.7</v>
      </c>
      <c r="D106" s="5">
        <v>96.2</v>
      </c>
      <c r="E106" s="5">
        <v>77.900000000000006</v>
      </c>
      <c r="F106" s="5">
        <v>53.5</v>
      </c>
      <c r="G106" s="5">
        <v>7.4</v>
      </c>
      <c r="H106" s="5">
        <v>2.9</v>
      </c>
      <c r="I106" s="5">
        <v>2.6</v>
      </c>
      <c r="J106" s="5">
        <v>3</v>
      </c>
      <c r="K106" s="5">
        <v>28.5</v>
      </c>
      <c r="L106" s="5">
        <v>4.7</v>
      </c>
      <c r="M106" s="5">
        <v>91.3</v>
      </c>
      <c r="N106" s="5">
        <v>0.7</v>
      </c>
      <c r="O106" s="5">
        <v>3.5</v>
      </c>
      <c r="P106" s="5">
        <v>4.3</v>
      </c>
    </row>
    <row r="107" spans="1:16" x14ac:dyDescent="0.3">
      <c r="A107" s="1" t="s">
        <v>20</v>
      </c>
      <c r="B107" s="1">
        <v>13067030238</v>
      </c>
      <c r="C107" s="5">
        <v>89.7</v>
      </c>
      <c r="D107" s="5">
        <v>96.2</v>
      </c>
      <c r="E107" s="5">
        <v>69.8</v>
      </c>
      <c r="F107" s="5">
        <v>58.9</v>
      </c>
      <c r="G107" s="5">
        <v>6.9</v>
      </c>
      <c r="H107" s="5">
        <v>1</v>
      </c>
      <c r="I107" s="5">
        <v>11.8</v>
      </c>
      <c r="J107" s="5">
        <v>12.8</v>
      </c>
      <c r="K107" s="5">
        <v>26.5</v>
      </c>
      <c r="L107" s="5">
        <v>6.2</v>
      </c>
      <c r="M107" s="5">
        <v>91.3</v>
      </c>
      <c r="N107" s="5">
        <v>6.2</v>
      </c>
      <c r="O107" s="5">
        <v>5.9</v>
      </c>
      <c r="P107" s="5">
        <v>6</v>
      </c>
    </row>
    <row r="108" spans="1:16" x14ac:dyDescent="0.3">
      <c r="A108" s="1" t="s">
        <v>20</v>
      </c>
      <c r="B108" s="1">
        <v>13067030239</v>
      </c>
      <c r="C108" s="5">
        <v>89.7</v>
      </c>
      <c r="D108" s="5">
        <v>96.2</v>
      </c>
      <c r="E108" s="5">
        <v>76.599999999999994</v>
      </c>
      <c r="F108" s="5">
        <v>58.4</v>
      </c>
      <c r="G108" s="5">
        <v>7.8</v>
      </c>
      <c r="H108" s="5">
        <v>0.8</v>
      </c>
      <c r="I108" s="5">
        <v>7.1</v>
      </c>
      <c r="J108" s="5">
        <v>7.7</v>
      </c>
      <c r="K108" s="5">
        <v>27.9</v>
      </c>
      <c r="L108" s="5">
        <v>5.0999999999999996</v>
      </c>
      <c r="M108" s="5">
        <v>91.3</v>
      </c>
      <c r="N108" s="5">
        <v>5.6</v>
      </c>
      <c r="O108" s="5">
        <v>9.3000000000000007</v>
      </c>
      <c r="P108" s="5">
        <v>6.2</v>
      </c>
    </row>
    <row r="109" spans="1:16" x14ac:dyDescent="0.3">
      <c r="A109" s="1" t="s">
        <v>20</v>
      </c>
      <c r="B109" s="1">
        <v>13067030310</v>
      </c>
      <c r="C109" s="5">
        <v>74.8</v>
      </c>
      <c r="D109" s="5">
        <v>78.7</v>
      </c>
      <c r="E109" s="5">
        <v>68.5</v>
      </c>
      <c r="F109" s="5">
        <v>36.6</v>
      </c>
      <c r="G109" s="5">
        <v>7.3</v>
      </c>
      <c r="H109" s="5">
        <v>11.1</v>
      </c>
      <c r="I109" s="5">
        <v>10.3</v>
      </c>
      <c r="J109" s="5">
        <v>21.2</v>
      </c>
      <c r="K109" s="5">
        <v>34.9</v>
      </c>
      <c r="L109" s="5">
        <v>9.6999999999999993</v>
      </c>
      <c r="M109" s="5">
        <v>82.8</v>
      </c>
      <c r="N109" s="5">
        <v>7.8</v>
      </c>
      <c r="O109" s="5">
        <v>20.100000000000001</v>
      </c>
      <c r="P109" s="5">
        <v>7.6</v>
      </c>
    </row>
    <row r="110" spans="1:16" x14ac:dyDescent="0.3">
      <c r="A110" s="1" t="s">
        <v>20</v>
      </c>
      <c r="B110" s="1">
        <v>13067030311</v>
      </c>
      <c r="C110" s="5">
        <v>75.7</v>
      </c>
      <c r="D110" s="5">
        <v>79.400000000000006</v>
      </c>
      <c r="E110" s="5">
        <v>75.7</v>
      </c>
      <c r="F110" s="5">
        <v>37</v>
      </c>
      <c r="G110" s="5">
        <v>8.6999999999999993</v>
      </c>
      <c r="H110" s="5">
        <v>1</v>
      </c>
      <c r="I110" s="5">
        <v>6.6</v>
      </c>
      <c r="J110" s="5">
        <v>8.9</v>
      </c>
      <c r="K110" s="5">
        <v>18.3</v>
      </c>
      <c r="L110" s="5">
        <v>4.5</v>
      </c>
      <c r="M110" s="5">
        <v>83.1</v>
      </c>
      <c r="N110" s="5">
        <v>4.3</v>
      </c>
      <c r="O110" s="5">
        <v>13.3</v>
      </c>
      <c r="P110" s="5">
        <v>7.3</v>
      </c>
    </row>
    <row r="111" spans="1:16" x14ac:dyDescent="0.3">
      <c r="A111" s="1" t="s">
        <v>20</v>
      </c>
      <c r="B111" s="1">
        <v>13067030312</v>
      </c>
      <c r="C111" s="5">
        <v>76.599999999999994</v>
      </c>
      <c r="D111" s="5">
        <v>80.900000000000006</v>
      </c>
      <c r="E111" s="5">
        <v>66.5</v>
      </c>
      <c r="F111" s="5">
        <v>29.1</v>
      </c>
      <c r="G111" s="5">
        <v>5.8</v>
      </c>
      <c r="H111" s="5">
        <v>21</v>
      </c>
      <c r="I111" s="5">
        <v>19.899999999999999</v>
      </c>
      <c r="J111" s="5">
        <v>21</v>
      </c>
      <c r="K111" s="5">
        <v>29.8</v>
      </c>
      <c r="L111" s="5">
        <v>4.5999999999999996</v>
      </c>
      <c r="M111" s="5">
        <v>82.1</v>
      </c>
      <c r="N111" s="5">
        <v>5.0999999999999996</v>
      </c>
      <c r="O111" s="5">
        <v>16.5</v>
      </c>
      <c r="P111" s="5">
        <v>10.3</v>
      </c>
    </row>
    <row r="112" spans="1:16" x14ac:dyDescent="0.3">
      <c r="A112" s="1" t="s">
        <v>20</v>
      </c>
      <c r="B112" s="1">
        <v>13067030313</v>
      </c>
      <c r="C112" s="5">
        <v>76.599999999999994</v>
      </c>
      <c r="D112" s="5">
        <v>80.8</v>
      </c>
      <c r="E112" s="5">
        <v>66.3</v>
      </c>
      <c r="F112" s="5">
        <v>26.8</v>
      </c>
      <c r="G112" s="5">
        <v>7.6</v>
      </c>
      <c r="H112" s="5">
        <v>14.3</v>
      </c>
      <c r="I112" s="5">
        <v>-2.2703000000000002</v>
      </c>
      <c r="J112" s="5">
        <v>10.5</v>
      </c>
      <c r="K112" s="5">
        <v>27.6</v>
      </c>
      <c r="L112" s="5">
        <v>4.5</v>
      </c>
      <c r="M112" s="5">
        <v>82.1</v>
      </c>
      <c r="N112" s="5">
        <v>4.5</v>
      </c>
      <c r="O112" s="5">
        <v>12.4</v>
      </c>
      <c r="P112" s="5">
        <v>9.9</v>
      </c>
    </row>
    <row r="113" spans="1:16" x14ac:dyDescent="0.3">
      <c r="A113" s="1" t="s">
        <v>20</v>
      </c>
      <c r="B113" s="1">
        <v>13067030314</v>
      </c>
      <c r="C113" s="5">
        <v>85.7</v>
      </c>
      <c r="D113" s="5">
        <v>86.7</v>
      </c>
      <c r="E113" s="5">
        <v>68.599999999999994</v>
      </c>
      <c r="F113" s="5">
        <v>68.3</v>
      </c>
      <c r="G113" s="5">
        <v>6.3</v>
      </c>
      <c r="H113" s="5">
        <v>8.5</v>
      </c>
      <c r="I113" s="5">
        <v>6.9</v>
      </c>
      <c r="J113" s="5">
        <v>15.6</v>
      </c>
      <c r="K113" s="5">
        <v>29.1</v>
      </c>
      <c r="L113" s="5">
        <v>3.1</v>
      </c>
      <c r="M113" s="5">
        <v>87.9</v>
      </c>
      <c r="N113" s="5">
        <v>5.7</v>
      </c>
      <c r="O113" s="5">
        <v>16.399999999999999</v>
      </c>
      <c r="P113" s="5">
        <v>7.6</v>
      </c>
    </row>
    <row r="114" spans="1:16" x14ac:dyDescent="0.3">
      <c r="A114" s="1" t="s">
        <v>20</v>
      </c>
      <c r="B114" s="1">
        <v>13067030318</v>
      </c>
      <c r="C114" s="5">
        <v>85.1</v>
      </c>
      <c r="D114" s="5">
        <v>87.2</v>
      </c>
      <c r="E114" s="5">
        <v>81.599999999999994</v>
      </c>
      <c r="F114" s="5">
        <v>62.1</v>
      </c>
      <c r="G114" s="5">
        <v>9.6</v>
      </c>
      <c r="H114" s="5">
        <v>5.0999999999999996</v>
      </c>
      <c r="I114" s="5">
        <v>2.9</v>
      </c>
      <c r="J114" s="5">
        <v>10.199999999999999</v>
      </c>
      <c r="K114" s="5">
        <v>32.299999999999997</v>
      </c>
      <c r="L114" s="5">
        <v>-1.8932</v>
      </c>
      <c r="M114" s="5">
        <v>90</v>
      </c>
      <c r="N114" s="5">
        <v>1.8</v>
      </c>
      <c r="O114" s="5">
        <v>5.3</v>
      </c>
      <c r="P114" s="5">
        <v>7.2</v>
      </c>
    </row>
    <row r="115" spans="1:16" x14ac:dyDescent="0.3">
      <c r="A115" s="1" t="s">
        <v>20</v>
      </c>
      <c r="B115" s="1">
        <v>13067030319</v>
      </c>
      <c r="C115" s="5">
        <v>89.7</v>
      </c>
      <c r="D115" s="5">
        <v>92.7</v>
      </c>
      <c r="E115" s="5">
        <v>82.7</v>
      </c>
      <c r="F115" s="5">
        <v>74.599999999999994</v>
      </c>
      <c r="G115" s="5">
        <v>11.3</v>
      </c>
      <c r="H115" s="5">
        <v>7.3</v>
      </c>
      <c r="I115" s="5">
        <v>6.1</v>
      </c>
      <c r="J115" s="5">
        <v>10.1</v>
      </c>
      <c r="K115" s="5">
        <v>30.6</v>
      </c>
      <c r="L115" s="5">
        <v>-1.2673000000000001</v>
      </c>
      <c r="M115" s="5">
        <v>94.4</v>
      </c>
      <c r="N115" s="5">
        <v>0.8</v>
      </c>
      <c r="O115" s="5">
        <v>5.9</v>
      </c>
      <c r="P115" s="5">
        <v>6.5</v>
      </c>
    </row>
    <row r="116" spans="1:16" x14ac:dyDescent="0.3">
      <c r="A116" s="1" t="s">
        <v>20</v>
      </c>
      <c r="B116" s="1">
        <v>13067030320</v>
      </c>
      <c r="C116" s="5">
        <v>75.2</v>
      </c>
      <c r="D116" s="5">
        <v>75.3</v>
      </c>
      <c r="E116" s="5">
        <v>66.2</v>
      </c>
      <c r="F116" s="5">
        <v>35.9</v>
      </c>
      <c r="G116" s="5">
        <v>11.4</v>
      </c>
      <c r="H116" s="5">
        <v>1.9</v>
      </c>
      <c r="I116" s="5">
        <v>16</v>
      </c>
      <c r="J116" s="5">
        <v>9.8000000000000007</v>
      </c>
      <c r="K116" s="5">
        <v>33.1</v>
      </c>
      <c r="L116" s="5">
        <v>2.7111999999999998</v>
      </c>
      <c r="M116" s="5">
        <v>81.2</v>
      </c>
      <c r="N116" s="5">
        <v>0.9</v>
      </c>
      <c r="O116" s="5">
        <v>8.9</v>
      </c>
      <c r="P116" s="5">
        <v>3.2</v>
      </c>
    </row>
    <row r="117" spans="1:16" x14ac:dyDescent="0.3">
      <c r="A117" s="1" t="s">
        <v>20</v>
      </c>
      <c r="B117" s="1">
        <v>13067030322</v>
      </c>
      <c r="C117" s="5">
        <v>93</v>
      </c>
      <c r="D117" s="5">
        <v>91.5</v>
      </c>
      <c r="E117" s="5">
        <v>73.3</v>
      </c>
      <c r="F117" s="5">
        <v>67.599999999999994</v>
      </c>
      <c r="G117" s="5">
        <v>6.2</v>
      </c>
      <c r="H117" s="5">
        <v>3.7</v>
      </c>
      <c r="I117" s="5">
        <v>1.3</v>
      </c>
      <c r="J117" s="5">
        <v>10</v>
      </c>
      <c r="K117" s="5">
        <v>22.9</v>
      </c>
      <c r="L117" s="5">
        <v>5.8291000000000004</v>
      </c>
      <c r="M117" s="5">
        <v>92.3</v>
      </c>
      <c r="N117" s="5">
        <v>4.5999999999999996</v>
      </c>
      <c r="O117" s="5">
        <v>11.9</v>
      </c>
      <c r="P117" s="5">
        <v>6.2</v>
      </c>
    </row>
    <row r="118" spans="1:16" x14ac:dyDescent="0.3">
      <c r="A118" s="1" t="s">
        <v>20</v>
      </c>
      <c r="B118" s="1">
        <v>13067030324</v>
      </c>
      <c r="C118" s="5">
        <v>74.599999999999994</v>
      </c>
      <c r="D118" s="5">
        <v>78.5</v>
      </c>
      <c r="E118" s="5">
        <v>78.900000000000006</v>
      </c>
      <c r="F118" s="5">
        <v>36.1</v>
      </c>
      <c r="G118" s="5">
        <v>7.9</v>
      </c>
      <c r="H118" s="5">
        <v>21.9</v>
      </c>
      <c r="I118" s="5">
        <v>9.1</v>
      </c>
      <c r="J118" s="5">
        <v>8.6999999999999993</v>
      </c>
      <c r="K118" s="5">
        <v>23.2</v>
      </c>
      <c r="L118" s="5">
        <v>3.7</v>
      </c>
      <c r="M118" s="5">
        <v>82.9</v>
      </c>
      <c r="N118" s="5">
        <v>6.1</v>
      </c>
      <c r="O118" s="5">
        <v>16.3</v>
      </c>
      <c r="P118" s="5">
        <v>7.8</v>
      </c>
    </row>
    <row r="119" spans="1:16" x14ac:dyDescent="0.3">
      <c r="A119" s="1" t="s">
        <v>20</v>
      </c>
      <c r="B119" s="1">
        <v>13067030326</v>
      </c>
      <c r="C119" s="5">
        <v>93</v>
      </c>
      <c r="D119" s="5">
        <v>91.5</v>
      </c>
      <c r="E119" s="5">
        <v>76.7</v>
      </c>
      <c r="F119" s="5">
        <v>67.099999999999994</v>
      </c>
      <c r="G119" s="5">
        <v>6.22</v>
      </c>
      <c r="H119" s="5">
        <v>2.2999999999999998</v>
      </c>
      <c r="I119" s="5">
        <v>3.8</v>
      </c>
      <c r="J119" s="5">
        <v>4.5</v>
      </c>
      <c r="K119" s="5">
        <v>21.7</v>
      </c>
      <c r="L119" s="5">
        <v>3.2585999999999999</v>
      </c>
      <c r="M119" s="5">
        <v>92.3</v>
      </c>
      <c r="N119" s="5">
        <v>1.9</v>
      </c>
      <c r="O119" s="5">
        <v>12.4</v>
      </c>
      <c r="P119" s="5">
        <v>4</v>
      </c>
    </row>
    <row r="120" spans="1:16" x14ac:dyDescent="0.3">
      <c r="A120" s="1" t="s">
        <v>20</v>
      </c>
      <c r="B120" s="1">
        <v>13067030327</v>
      </c>
      <c r="C120" s="5">
        <v>88.8</v>
      </c>
      <c r="D120" s="5">
        <v>88</v>
      </c>
      <c r="E120" s="5">
        <v>70.599999999999994</v>
      </c>
      <c r="F120" s="5">
        <v>70.7</v>
      </c>
      <c r="G120" s="5">
        <v>6</v>
      </c>
      <c r="H120" s="5">
        <v>4.2</v>
      </c>
      <c r="I120" s="5">
        <v>7.2</v>
      </c>
      <c r="J120" s="5">
        <v>5.3</v>
      </c>
      <c r="K120" s="5">
        <v>22.6</v>
      </c>
      <c r="L120" s="5">
        <v>3.9137</v>
      </c>
      <c r="M120" s="5">
        <v>92</v>
      </c>
      <c r="N120" s="5">
        <v>1.6</v>
      </c>
      <c r="O120" s="5">
        <v>14</v>
      </c>
      <c r="P120" s="5">
        <v>5.6</v>
      </c>
    </row>
    <row r="121" spans="1:16" x14ac:dyDescent="0.3">
      <c r="A121" s="1" t="s">
        <v>20</v>
      </c>
      <c r="B121" s="1">
        <v>13067030328</v>
      </c>
      <c r="C121" s="5">
        <v>88.8</v>
      </c>
      <c r="D121" s="5">
        <v>88</v>
      </c>
      <c r="E121" s="5">
        <v>82.7</v>
      </c>
      <c r="F121" s="5">
        <v>70.7</v>
      </c>
      <c r="G121" s="5">
        <v>7.1</v>
      </c>
      <c r="H121" s="5">
        <v>0.9</v>
      </c>
      <c r="I121" s="5">
        <v>1.1000000000000001</v>
      </c>
      <c r="J121" s="5">
        <v>2.4</v>
      </c>
      <c r="K121" s="5">
        <v>24.7</v>
      </c>
      <c r="L121" s="5">
        <v>0.60899999999999999</v>
      </c>
      <c r="M121" s="5">
        <v>92</v>
      </c>
      <c r="N121" s="5">
        <v>2.8</v>
      </c>
      <c r="O121" s="5">
        <v>5</v>
      </c>
      <c r="P121" s="5">
        <v>6.4</v>
      </c>
    </row>
    <row r="122" spans="1:16" x14ac:dyDescent="0.3">
      <c r="A122" s="1" t="s">
        <v>20</v>
      </c>
      <c r="B122" s="1">
        <v>13067030329</v>
      </c>
      <c r="C122" s="5">
        <v>86.3</v>
      </c>
      <c r="D122" s="5">
        <v>88.4</v>
      </c>
      <c r="E122" s="5">
        <v>74.7</v>
      </c>
      <c r="F122" s="5">
        <v>72.7</v>
      </c>
      <c r="G122" s="5">
        <v>6.5</v>
      </c>
      <c r="H122" s="5">
        <v>13.5</v>
      </c>
      <c r="I122" s="5">
        <v>12.5</v>
      </c>
      <c r="J122" s="5">
        <v>7.2</v>
      </c>
      <c r="K122" s="5">
        <v>18.5</v>
      </c>
      <c r="L122" s="5">
        <v>5.7767999999999997</v>
      </c>
      <c r="M122" s="5">
        <v>90.8</v>
      </c>
      <c r="N122" s="5">
        <v>4.7</v>
      </c>
      <c r="O122" s="5">
        <v>10.8</v>
      </c>
      <c r="P122" s="5">
        <v>6.6</v>
      </c>
    </row>
    <row r="123" spans="1:16" x14ac:dyDescent="0.3">
      <c r="A123" s="1" t="s">
        <v>20</v>
      </c>
      <c r="B123" s="1">
        <v>13067030330</v>
      </c>
      <c r="C123" s="5">
        <v>89.2</v>
      </c>
      <c r="D123" s="5">
        <v>90.3</v>
      </c>
      <c r="E123" s="5">
        <v>79.900000000000006</v>
      </c>
      <c r="F123" s="5">
        <v>74.900000000000006</v>
      </c>
      <c r="G123" s="5">
        <v>6</v>
      </c>
      <c r="H123" s="5">
        <v>2.2000000000000002</v>
      </c>
      <c r="I123" s="5">
        <v>5.3</v>
      </c>
      <c r="J123" s="5">
        <v>6</v>
      </c>
      <c r="K123" s="5">
        <v>29.7</v>
      </c>
      <c r="L123" s="5">
        <v>1.3406</v>
      </c>
      <c r="M123" s="5">
        <v>93.1</v>
      </c>
      <c r="N123" s="5">
        <v>2.7</v>
      </c>
      <c r="O123" s="5">
        <v>8.6</v>
      </c>
      <c r="P123" s="5">
        <v>7.6</v>
      </c>
    </row>
    <row r="124" spans="1:16" x14ac:dyDescent="0.3">
      <c r="A124" s="1" t="s">
        <v>20</v>
      </c>
      <c r="B124" s="1">
        <v>13067030331</v>
      </c>
      <c r="C124" s="5">
        <v>88.9</v>
      </c>
      <c r="D124" s="5">
        <v>88.6</v>
      </c>
      <c r="E124" s="5">
        <v>82.4</v>
      </c>
      <c r="F124" s="5">
        <v>73.099999999999994</v>
      </c>
      <c r="G124" s="5">
        <v>11.2</v>
      </c>
      <c r="H124" s="5">
        <v>4.9000000000000004</v>
      </c>
      <c r="I124" s="5">
        <v>1.6</v>
      </c>
      <c r="J124" s="5">
        <v>6.8</v>
      </c>
      <c r="K124" s="5">
        <v>25.9</v>
      </c>
      <c r="L124" s="5">
        <v>-0.70440000000000003</v>
      </c>
      <c r="M124" s="5">
        <v>92.3</v>
      </c>
      <c r="N124" s="5">
        <v>1.9</v>
      </c>
      <c r="O124" s="5">
        <v>5.7</v>
      </c>
      <c r="P124" s="5">
        <v>3.6</v>
      </c>
    </row>
    <row r="125" spans="1:16" x14ac:dyDescent="0.3">
      <c r="A125" s="1" t="s">
        <v>20</v>
      </c>
      <c r="B125" s="1">
        <v>13067030332</v>
      </c>
      <c r="C125" s="5">
        <v>89.7</v>
      </c>
      <c r="D125" s="5">
        <v>92.7</v>
      </c>
      <c r="E125" s="5">
        <v>82.7</v>
      </c>
      <c r="F125" s="5">
        <v>74.900000000000006</v>
      </c>
      <c r="G125" s="5">
        <v>8.5</v>
      </c>
      <c r="H125" s="5">
        <v>1.8</v>
      </c>
      <c r="I125" s="5">
        <v>2.9</v>
      </c>
      <c r="J125" s="5">
        <v>5.7</v>
      </c>
      <c r="K125" s="5">
        <v>24</v>
      </c>
      <c r="L125" s="5">
        <v>4.6761999999999997</v>
      </c>
      <c r="M125" s="5">
        <v>94.4</v>
      </c>
      <c r="N125" s="5">
        <v>4</v>
      </c>
      <c r="O125" s="5">
        <v>5.6</v>
      </c>
      <c r="P125" s="5">
        <v>6.6</v>
      </c>
    </row>
    <row r="126" spans="1:16" x14ac:dyDescent="0.3">
      <c r="A126" s="1" t="s">
        <v>20</v>
      </c>
      <c r="B126" s="1">
        <v>13067030333</v>
      </c>
      <c r="C126" s="5">
        <v>86</v>
      </c>
      <c r="D126" s="5">
        <v>88.3</v>
      </c>
      <c r="E126" s="5">
        <v>77.400000000000006</v>
      </c>
      <c r="F126" s="5">
        <v>64.099999999999994</v>
      </c>
      <c r="G126" s="5">
        <v>3.4</v>
      </c>
      <c r="H126" s="5">
        <v>2.1</v>
      </c>
      <c r="I126" s="5">
        <v>7.6</v>
      </c>
      <c r="J126" s="5">
        <v>9.9</v>
      </c>
      <c r="K126" s="5">
        <v>19.899999999999999</v>
      </c>
      <c r="L126" s="5">
        <v>1.159</v>
      </c>
      <c r="M126" s="5">
        <v>90.9</v>
      </c>
      <c r="N126" s="5">
        <v>1.4</v>
      </c>
      <c r="O126" s="5">
        <v>6.7</v>
      </c>
      <c r="P126" s="5">
        <v>8.6999999999999993</v>
      </c>
    </row>
    <row r="127" spans="1:16" x14ac:dyDescent="0.3">
      <c r="A127" s="1" t="s">
        <v>20</v>
      </c>
      <c r="B127" s="1">
        <v>13067030334</v>
      </c>
      <c r="C127" s="5">
        <v>89.7</v>
      </c>
      <c r="D127" s="5">
        <v>92.7</v>
      </c>
      <c r="E127" s="5">
        <v>81.8</v>
      </c>
      <c r="F127" s="5">
        <v>74.599999999999994</v>
      </c>
      <c r="G127" s="5">
        <v>11.3</v>
      </c>
      <c r="H127" s="5">
        <v>8.1999999999999993</v>
      </c>
      <c r="I127" s="5">
        <v>8.6999999999999993</v>
      </c>
      <c r="J127" s="5">
        <v>3.7</v>
      </c>
      <c r="K127" s="5">
        <v>28</v>
      </c>
      <c r="L127" s="5">
        <v>1.5377000000000001</v>
      </c>
      <c r="M127" s="5">
        <v>94.4</v>
      </c>
      <c r="N127" s="5">
        <v>4.0999999999999996</v>
      </c>
      <c r="O127" s="5">
        <v>5</v>
      </c>
      <c r="P127" s="5">
        <v>7.6</v>
      </c>
    </row>
    <row r="128" spans="1:16" x14ac:dyDescent="0.3">
      <c r="A128" s="1" t="s">
        <v>20</v>
      </c>
      <c r="B128" s="1">
        <v>13067030335</v>
      </c>
      <c r="C128" s="5">
        <v>89.1</v>
      </c>
      <c r="D128" s="5">
        <v>89.4</v>
      </c>
      <c r="E128" s="5">
        <v>89.4</v>
      </c>
      <c r="F128" s="5">
        <v>72.400000000000006</v>
      </c>
      <c r="G128" s="5">
        <v>5.7</v>
      </c>
      <c r="H128" s="5">
        <v>1.4</v>
      </c>
      <c r="I128" s="5">
        <v>3.2</v>
      </c>
      <c r="J128" s="5">
        <v>6.8</v>
      </c>
      <c r="K128" s="5">
        <v>22</v>
      </c>
      <c r="L128" s="5">
        <v>1.5685</v>
      </c>
      <c r="M128" s="5">
        <v>92.6</v>
      </c>
      <c r="N128" s="5">
        <v>0.7</v>
      </c>
      <c r="O128" s="5">
        <v>3.2</v>
      </c>
      <c r="P128" s="5">
        <v>4.7</v>
      </c>
    </row>
    <row r="129" spans="1:16" x14ac:dyDescent="0.3">
      <c r="A129" s="1" t="s">
        <v>20</v>
      </c>
      <c r="B129" s="1">
        <v>13067030336</v>
      </c>
      <c r="C129" s="5">
        <v>89.5</v>
      </c>
      <c r="D129" s="5">
        <v>91.8</v>
      </c>
      <c r="E129" s="5">
        <v>88.1</v>
      </c>
      <c r="F129" s="5">
        <v>74.7</v>
      </c>
      <c r="G129" s="5">
        <v>6.9</v>
      </c>
      <c r="H129" s="5">
        <v>3.8</v>
      </c>
      <c r="I129" s="5">
        <v>4.8</v>
      </c>
      <c r="J129" s="5">
        <v>8.6999999999999993</v>
      </c>
      <c r="K129" s="5">
        <v>27.6</v>
      </c>
      <c r="L129" s="5">
        <v>2.4</v>
      </c>
      <c r="M129" s="5">
        <v>93.8</v>
      </c>
      <c r="N129" s="5">
        <v>3.1656</v>
      </c>
      <c r="O129" s="5">
        <v>2</v>
      </c>
      <c r="P129" s="5">
        <v>7.4</v>
      </c>
    </row>
    <row r="130" spans="1:16" x14ac:dyDescent="0.3">
      <c r="A130" s="1" t="s">
        <v>20</v>
      </c>
      <c r="B130" s="1">
        <v>13067030337</v>
      </c>
      <c r="C130" s="5">
        <v>89.7</v>
      </c>
      <c r="D130" s="5">
        <v>92.7</v>
      </c>
      <c r="E130" s="5">
        <v>82.1</v>
      </c>
      <c r="F130" s="5">
        <v>74.599999999999994</v>
      </c>
      <c r="G130" s="5">
        <v>6.1</v>
      </c>
      <c r="H130" s="5">
        <v>3.2</v>
      </c>
      <c r="I130" s="5">
        <v>3.2</v>
      </c>
      <c r="J130" s="5">
        <v>6.4</v>
      </c>
      <c r="K130" s="5">
        <v>26.2</v>
      </c>
      <c r="L130" s="5">
        <v>-1.4109</v>
      </c>
      <c r="M130" s="5">
        <v>94.4</v>
      </c>
      <c r="N130" s="5">
        <v>1.5</v>
      </c>
      <c r="O130" s="5">
        <v>5.0999999999999996</v>
      </c>
      <c r="P130" s="5">
        <v>4.5</v>
      </c>
    </row>
    <row r="131" spans="1:16" x14ac:dyDescent="0.3">
      <c r="A131" s="1" t="s">
        <v>20</v>
      </c>
      <c r="B131" s="1">
        <v>13067030339</v>
      </c>
      <c r="C131" s="5">
        <v>71.2</v>
      </c>
      <c r="D131" s="5">
        <v>70.5</v>
      </c>
      <c r="E131" s="5">
        <v>30.1</v>
      </c>
      <c r="F131" s="5">
        <v>25.8</v>
      </c>
      <c r="G131" s="5">
        <v>8.3000000000000007</v>
      </c>
      <c r="H131" s="5">
        <v>2.9</v>
      </c>
      <c r="I131" s="5">
        <v>7.88</v>
      </c>
      <c r="J131" s="5">
        <v>13.5</v>
      </c>
      <c r="K131" s="5">
        <v>32.299999999999997</v>
      </c>
      <c r="L131" s="5">
        <v>1.4</v>
      </c>
      <c r="M131" s="5">
        <v>78</v>
      </c>
      <c r="N131" s="5">
        <v>2.4</v>
      </c>
      <c r="O131" s="5">
        <v>16.2</v>
      </c>
      <c r="P131" s="5">
        <v>3.4</v>
      </c>
    </row>
    <row r="132" spans="1:16" x14ac:dyDescent="0.3">
      <c r="A132" s="1" t="s">
        <v>20</v>
      </c>
      <c r="B132" s="1">
        <v>13067030340</v>
      </c>
      <c r="C132" s="5">
        <v>93</v>
      </c>
      <c r="D132" s="5">
        <v>91.5</v>
      </c>
      <c r="E132" s="5">
        <v>73.099999999999994</v>
      </c>
      <c r="F132" s="5">
        <v>67.5</v>
      </c>
      <c r="G132" s="5">
        <v>6.2637</v>
      </c>
      <c r="H132" s="5">
        <v>6.4</v>
      </c>
      <c r="I132" s="5">
        <v>-9.3700000000000006E-2</v>
      </c>
      <c r="J132" s="5">
        <v>3.3</v>
      </c>
      <c r="K132" s="5">
        <v>13.2</v>
      </c>
      <c r="L132" s="5">
        <v>3.9588000000000001</v>
      </c>
      <c r="M132" s="5">
        <v>92.3</v>
      </c>
      <c r="N132" s="5">
        <v>2.2999999999999998</v>
      </c>
      <c r="O132" s="5">
        <v>6.7</v>
      </c>
      <c r="P132" s="5">
        <v>7</v>
      </c>
    </row>
    <row r="133" spans="1:16" x14ac:dyDescent="0.3">
      <c r="A133" s="1" t="s">
        <v>20</v>
      </c>
      <c r="B133" s="1">
        <v>13067030341</v>
      </c>
      <c r="C133" s="5">
        <v>93</v>
      </c>
      <c r="D133" s="5">
        <v>91.5</v>
      </c>
      <c r="E133" s="5">
        <v>74.2</v>
      </c>
      <c r="F133" s="5">
        <v>67.3</v>
      </c>
      <c r="G133" s="5">
        <v>7</v>
      </c>
      <c r="H133" s="5">
        <v>2.9</v>
      </c>
      <c r="I133" s="5">
        <v>5.4</v>
      </c>
      <c r="J133" s="5">
        <v>6.6</v>
      </c>
      <c r="K133" s="5">
        <v>24.8</v>
      </c>
      <c r="L133" s="5">
        <v>3.4504000000000001</v>
      </c>
      <c r="M133" s="5">
        <v>92.3</v>
      </c>
      <c r="N133" s="5">
        <v>1.2</v>
      </c>
      <c r="O133" s="5">
        <v>9</v>
      </c>
      <c r="P133" s="5">
        <v>7.2</v>
      </c>
    </row>
    <row r="134" spans="1:16" x14ac:dyDescent="0.3">
      <c r="A134" s="1" t="s">
        <v>20</v>
      </c>
      <c r="B134" s="1">
        <v>13067030342</v>
      </c>
      <c r="C134" s="5">
        <v>93</v>
      </c>
      <c r="D134" s="5">
        <v>91.5</v>
      </c>
      <c r="E134" s="5">
        <v>75.599999999999994</v>
      </c>
      <c r="F134" s="5">
        <v>67.5</v>
      </c>
      <c r="G134" s="5">
        <v>4.2</v>
      </c>
      <c r="H134" s="5">
        <v>2.2000000000000002</v>
      </c>
      <c r="I134" s="5">
        <v>1.3</v>
      </c>
      <c r="J134" s="5">
        <v>5.6</v>
      </c>
      <c r="K134" s="5">
        <v>27.2</v>
      </c>
      <c r="L134" s="5">
        <v>2.1232000000000002</v>
      </c>
      <c r="M134" s="5">
        <v>92.3</v>
      </c>
      <c r="N134" s="5">
        <v>2.1</v>
      </c>
      <c r="O134" s="5">
        <v>9.6999999999999993</v>
      </c>
      <c r="P134" s="5">
        <v>4</v>
      </c>
    </row>
    <row r="135" spans="1:16" x14ac:dyDescent="0.3">
      <c r="A135" s="1" t="s">
        <v>20</v>
      </c>
      <c r="B135" s="1">
        <v>13067030343</v>
      </c>
      <c r="C135" s="5">
        <v>91.2</v>
      </c>
      <c r="D135" s="5">
        <v>90</v>
      </c>
      <c r="E135" s="5">
        <v>82</v>
      </c>
      <c r="F135" s="5">
        <v>69.2</v>
      </c>
      <c r="G135" s="5">
        <v>12.8</v>
      </c>
      <c r="H135" s="5">
        <v>6</v>
      </c>
      <c r="I135" s="5">
        <v>1.5</v>
      </c>
      <c r="J135" s="5">
        <v>4.7</v>
      </c>
      <c r="K135" s="5">
        <v>22.5</v>
      </c>
      <c r="L135" s="5">
        <v>1.8182</v>
      </c>
      <c r="M135" s="5">
        <v>92.1</v>
      </c>
      <c r="N135" s="5">
        <v>2.4</v>
      </c>
      <c r="O135" s="5">
        <v>6.8</v>
      </c>
      <c r="P135" s="5">
        <v>3.2</v>
      </c>
    </row>
    <row r="136" spans="1:16" x14ac:dyDescent="0.3">
      <c r="A136" s="1" t="s">
        <v>20</v>
      </c>
      <c r="B136" s="1">
        <v>13067030344</v>
      </c>
      <c r="C136" s="5">
        <v>71.2</v>
      </c>
      <c r="D136" s="5">
        <v>70.5</v>
      </c>
      <c r="E136" s="5">
        <v>30.1</v>
      </c>
      <c r="F136" s="5">
        <v>25.8</v>
      </c>
      <c r="G136" s="5">
        <v>8.4</v>
      </c>
      <c r="H136" s="5">
        <v>16.100000000000001</v>
      </c>
      <c r="I136" s="5">
        <v>29.8</v>
      </c>
      <c r="J136" s="5">
        <v>31.7</v>
      </c>
      <c r="K136" s="5">
        <v>38.6</v>
      </c>
      <c r="L136" s="5">
        <v>4.9000000000000004</v>
      </c>
      <c r="M136" s="5">
        <v>78</v>
      </c>
      <c r="N136" s="5">
        <v>2.8</v>
      </c>
      <c r="O136" s="5">
        <v>26.9</v>
      </c>
      <c r="P136" s="5">
        <v>14.9</v>
      </c>
    </row>
    <row r="137" spans="1:16" x14ac:dyDescent="0.3">
      <c r="A137" s="1" t="s">
        <v>20</v>
      </c>
      <c r="B137" s="1">
        <v>13067030345</v>
      </c>
      <c r="C137" s="5">
        <v>71.2</v>
      </c>
      <c r="D137" s="5">
        <v>70.5</v>
      </c>
      <c r="E137" s="5">
        <v>30.1</v>
      </c>
      <c r="F137" s="5">
        <v>25.8</v>
      </c>
      <c r="G137" s="5">
        <v>11.6</v>
      </c>
      <c r="H137" s="5">
        <v>22</v>
      </c>
      <c r="I137" s="5">
        <v>48.4</v>
      </c>
      <c r="J137" s="5">
        <v>44</v>
      </c>
      <c r="K137" s="5">
        <v>36.4</v>
      </c>
      <c r="L137" s="5">
        <v>15.1</v>
      </c>
      <c r="M137" s="5">
        <v>78</v>
      </c>
      <c r="N137" s="5">
        <v>11</v>
      </c>
      <c r="O137" s="5">
        <v>27.1</v>
      </c>
      <c r="P137" s="5">
        <v>8.8000000000000007</v>
      </c>
    </row>
    <row r="138" spans="1:16" x14ac:dyDescent="0.3">
      <c r="A138" s="1" t="s">
        <v>20</v>
      </c>
      <c r="B138" s="1">
        <v>13067030405</v>
      </c>
      <c r="C138" s="5">
        <v>70.599999999999994</v>
      </c>
      <c r="D138" s="5">
        <v>70.900000000000006</v>
      </c>
      <c r="E138" s="5">
        <v>39.4</v>
      </c>
      <c r="F138" s="5">
        <v>24.7</v>
      </c>
      <c r="G138" s="5">
        <v>10.4</v>
      </c>
      <c r="H138" s="5">
        <v>16.399999999999999</v>
      </c>
      <c r="I138" s="5">
        <v>26.8</v>
      </c>
      <c r="J138" s="5">
        <v>36.6</v>
      </c>
      <c r="K138" s="5">
        <v>43.4</v>
      </c>
      <c r="L138" s="5">
        <v>8.6</v>
      </c>
      <c r="M138" s="5">
        <v>77.2</v>
      </c>
      <c r="N138" s="5">
        <v>9.5</v>
      </c>
      <c r="O138" s="5">
        <v>40.6</v>
      </c>
      <c r="P138" s="5">
        <v>13.5</v>
      </c>
    </row>
    <row r="139" spans="1:16" x14ac:dyDescent="0.3">
      <c r="A139" s="1" t="s">
        <v>20</v>
      </c>
      <c r="B139" s="1">
        <v>13067030407</v>
      </c>
      <c r="C139" s="5">
        <v>71.2</v>
      </c>
      <c r="D139" s="5">
        <v>70.5</v>
      </c>
      <c r="E139" s="5">
        <v>54.1</v>
      </c>
      <c r="F139" s="5">
        <v>25.8</v>
      </c>
      <c r="G139" s="5">
        <v>6.8</v>
      </c>
      <c r="H139" s="5">
        <v>2.6</v>
      </c>
      <c r="I139" s="5">
        <v>4.9000000000000004</v>
      </c>
      <c r="J139" s="5">
        <v>16.5</v>
      </c>
      <c r="K139" s="5">
        <v>24.7</v>
      </c>
      <c r="L139" s="5">
        <v>6.5</v>
      </c>
      <c r="M139" s="5">
        <v>78</v>
      </c>
      <c r="N139" s="5">
        <v>4.7</v>
      </c>
      <c r="O139" s="5">
        <v>10.3</v>
      </c>
      <c r="P139" s="5">
        <v>6</v>
      </c>
    </row>
    <row r="140" spans="1:16" x14ac:dyDescent="0.3">
      <c r="A140" s="1" t="s">
        <v>20</v>
      </c>
      <c r="B140" s="1">
        <v>13067030408</v>
      </c>
      <c r="C140" s="5">
        <v>71.2</v>
      </c>
      <c r="D140" s="5">
        <v>70.5</v>
      </c>
      <c r="E140" s="5">
        <v>44.1</v>
      </c>
      <c r="F140" s="5">
        <v>25.8</v>
      </c>
      <c r="G140" s="5">
        <v>9.1999999999999993</v>
      </c>
      <c r="H140" s="5">
        <v>16.600000000000001</v>
      </c>
      <c r="I140" s="5">
        <v>25.6</v>
      </c>
      <c r="J140" s="5">
        <v>16.399999999999999</v>
      </c>
      <c r="K140" s="5">
        <v>27.2</v>
      </c>
      <c r="L140" s="5">
        <v>5</v>
      </c>
      <c r="M140" s="5">
        <v>78</v>
      </c>
      <c r="N140" s="5">
        <v>5.7</v>
      </c>
      <c r="O140" s="5">
        <v>25.2</v>
      </c>
      <c r="P140" s="5">
        <v>8.5</v>
      </c>
    </row>
    <row r="141" spans="1:16" x14ac:dyDescent="0.3">
      <c r="A141" s="1" t="s">
        <v>20</v>
      </c>
      <c r="B141" s="1">
        <v>13067030409</v>
      </c>
      <c r="C141" s="5">
        <v>81.5</v>
      </c>
      <c r="D141" s="5">
        <v>82.8</v>
      </c>
      <c r="E141" s="5">
        <v>72.400000000000006</v>
      </c>
      <c r="F141" s="5">
        <v>50.7</v>
      </c>
      <c r="G141" s="5">
        <v>8.9</v>
      </c>
      <c r="H141" s="5">
        <v>2.4841000000000002</v>
      </c>
      <c r="I141" s="5">
        <v>2.9</v>
      </c>
      <c r="J141" s="5">
        <v>14.7</v>
      </c>
      <c r="K141" s="5">
        <v>25.1</v>
      </c>
      <c r="L141" s="5">
        <v>4.7203999999999997</v>
      </c>
      <c r="M141" s="5">
        <v>86.6</v>
      </c>
      <c r="N141" s="5">
        <v>3.6</v>
      </c>
      <c r="O141" s="5">
        <v>5.6</v>
      </c>
      <c r="P141" s="5">
        <v>5.9</v>
      </c>
    </row>
    <row r="142" spans="1:16" x14ac:dyDescent="0.3">
      <c r="A142" s="1" t="s">
        <v>20</v>
      </c>
      <c r="B142" s="1">
        <v>13067030410</v>
      </c>
      <c r="C142" s="5">
        <v>71.599999999999994</v>
      </c>
      <c r="D142" s="5">
        <v>72</v>
      </c>
      <c r="E142" s="5">
        <v>49.1</v>
      </c>
      <c r="F142" s="5">
        <v>25.4</v>
      </c>
      <c r="G142" s="5">
        <v>7.9</v>
      </c>
      <c r="H142" s="5">
        <v>28.3</v>
      </c>
      <c r="I142" s="5">
        <v>10.6</v>
      </c>
      <c r="J142" s="5">
        <v>30.8</v>
      </c>
      <c r="K142" s="5">
        <v>43</v>
      </c>
      <c r="L142" s="5">
        <v>6.6</v>
      </c>
      <c r="M142" s="5">
        <v>78.099999999999994</v>
      </c>
      <c r="N142" s="5">
        <v>3.7</v>
      </c>
      <c r="O142" s="5">
        <v>22.8</v>
      </c>
      <c r="P142" s="5">
        <v>13.7</v>
      </c>
    </row>
    <row r="143" spans="1:16" x14ac:dyDescent="0.3">
      <c r="A143" s="1" t="s">
        <v>20</v>
      </c>
      <c r="B143" s="1">
        <v>13067030411</v>
      </c>
      <c r="C143" s="5">
        <v>69.599999999999994</v>
      </c>
      <c r="D143" s="5">
        <v>71.400000000000006</v>
      </c>
      <c r="E143" s="5">
        <v>23.8</v>
      </c>
      <c r="F143" s="5">
        <v>23.5</v>
      </c>
      <c r="G143" s="5">
        <v>8.4</v>
      </c>
      <c r="H143" s="5">
        <v>18.5</v>
      </c>
      <c r="I143" s="5">
        <v>51.4</v>
      </c>
      <c r="J143" s="5">
        <v>63.7</v>
      </c>
      <c r="K143" s="5">
        <v>55</v>
      </c>
      <c r="L143" s="5">
        <v>35.200000000000003</v>
      </c>
      <c r="M143" s="5">
        <v>75.8</v>
      </c>
      <c r="N143" s="5">
        <v>21.7</v>
      </c>
      <c r="O143" s="5">
        <v>40.4</v>
      </c>
      <c r="P143" s="5">
        <v>16.3</v>
      </c>
    </row>
    <row r="144" spans="1:16" x14ac:dyDescent="0.3">
      <c r="A144" s="1" t="s">
        <v>20</v>
      </c>
      <c r="B144" s="1">
        <v>13067030412</v>
      </c>
      <c r="C144" s="5">
        <v>70.3</v>
      </c>
      <c r="D144" s="5">
        <v>71</v>
      </c>
      <c r="E144" s="5">
        <v>33.200000000000003</v>
      </c>
      <c r="F144" s="5">
        <v>24.3</v>
      </c>
      <c r="G144" s="5">
        <v>8.6</v>
      </c>
      <c r="H144" s="5">
        <v>36.6</v>
      </c>
      <c r="I144" s="5">
        <v>39.200000000000003</v>
      </c>
      <c r="J144" s="5">
        <v>60.3</v>
      </c>
      <c r="K144" s="5">
        <v>50.6</v>
      </c>
      <c r="L144" s="5">
        <v>20.3</v>
      </c>
      <c r="M144" s="5">
        <v>76.8</v>
      </c>
      <c r="N144" s="5">
        <v>18.5</v>
      </c>
      <c r="O144" s="5">
        <v>42.7</v>
      </c>
      <c r="P144" s="5">
        <v>13</v>
      </c>
    </row>
    <row r="145" spans="1:16" x14ac:dyDescent="0.3">
      <c r="A145" s="1" t="s">
        <v>20</v>
      </c>
      <c r="B145" s="1">
        <v>13067030413</v>
      </c>
      <c r="C145" s="5">
        <v>71</v>
      </c>
      <c r="D145" s="5">
        <v>70.599999999999994</v>
      </c>
      <c r="E145" s="5">
        <v>30.5</v>
      </c>
      <c r="F145" s="5">
        <v>25.3</v>
      </c>
      <c r="G145" s="5">
        <v>8.6999999999999993</v>
      </c>
      <c r="H145" s="5">
        <v>35.6</v>
      </c>
      <c r="I145" s="5">
        <v>63.5</v>
      </c>
      <c r="J145" s="5">
        <v>55.9</v>
      </c>
      <c r="K145" s="5">
        <v>42.1</v>
      </c>
      <c r="L145" s="5">
        <v>10.8</v>
      </c>
      <c r="M145" s="5">
        <v>77.7</v>
      </c>
      <c r="N145" s="5">
        <v>12.3</v>
      </c>
      <c r="O145" s="5">
        <v>50.2</v>
      </c>
      <c r="P145" s="5">
        <v>14.5</v>
      </c>
    </row>
    <row r="146" spans="1:16" x14ac:dyDescent="0.3">
      <c r="A146" s="1" t="s">
        <v>20</v>
      </c>
      <c r="B146" s="1">
        <v>13067030414</v>
      </c>
      <c r="C146" s="5">
        <v>71.099999999999994</v>
      </c>
      <c r="D146" s="5">
        <v>70.599999999999994</v>
      </c>
      <c r="E146" s="5">
        <v>36.9</v>
      </c>
      <c r="F146" s="5">
        <v>25.5</v>
      </c>
      <c r="G146" s="5">
        <v>6.4</v>
      </c>
      <c r="H146" s="5">
        <v>19.600000000000001</v>
      </c>
      <c r="I146" s="5">
        <v>53.4</v>
      </c>
      <c r="J146" s="5">
        <v>63.4</v>
      </c>
      <c r="K146" s="5">
        <v>54.8</v>
      </c>
      <c r="L146" s="5">
        <v>20.7</v>
      </c>
      <c r="M146" s="5">
        <v>77.8</v>
      </c>
      <c r="N146" s="5">
        <v>15.8</v>
      </c>
      <c r="O146" s="5">
        <v>65.7</v>
      </c>
      <c r="P146" s="5">
        <v>18.3</v>
      </c>
    </row>
    <row r="147" spans="1:16" x14ac:dyDescent="0.3">
      <c r="A147" s="1" t="s">
        <v>20</v>
      </c>
      <c r="B147" s="1">
        <v>13067030502</v>
      </c>
      <c r="C147" s="5">
        <v>74.900000000000006</v>
      </c>
      <c r="D147" s="5">
        <v>78.599999999999994</v>
      </c>
      <c r="E147" s="5">
        <v>59.6</v>
      </c>
      <c r="F147" s="5">
        <v>49.1</v>
      </c>
      <c r="G147" s="5">
        <v>5.3</v>
      </c>
      <c r="H147" s="5">
        <v>5.7</v>
      </c>
      <c r="I147" s="5">
        <v>5.7</v>
      </c>
      <c r="J147" s="5">
        <v>16</v>
      </c>
      <c r="K147" s="5">
        <v>21.4</v>
      </c>
      <c r="L147" s="5">
        <v>9</v>
      </c>
      <c r="M147" s="5">
        <v>80.599999999999994</v>
      </c>
      <c r="N147" s="5">
        <v>6.3</v>
      </c>
      <c r="O147" s="5">
        <v>15.1</v>
      </c>
      <c r="P147" s="5">
        <v>10.8</v>
      </c>
    </row>
    <row r="148" spans="1:16" x14ac:dyDescent="0.3">
      <c r="A148" s="1" t="s">
        <v>20</v>
      </c>
      <c r="B148" s="1">
        <v>13067030504</v>
      </c>
      <c r="C148" s="5">
        <v>74.2</v>
      </c>
      <c r="D148" s="5">
        <v>76.400000000000006</v>
      </c>
      <c r="E148" s="5">
        <v>49.6</v>
      </c>
      <c r="F148" s="5">
        <v>36.9</v>
      </c>
      <c r="G148" s="5">
        <v>8.9</v>
      </c>
      <c r="H148" s="5">
        <v>9.8000000000000007</v>
      </c>
      <c r="I148" s="5">
        <v>10.3</v>
      </c>
      <c r="J148" s="5">
        <v>36.299999999999997</v>
      </c>
      <c r="K148" s="5">
        <v>36.299999999999997</v>
      </c>
      <c r="L148" s="5">
        <v>18.8</v>
      </c>
      <c r="M148" s="5">
        <v>80.2</v>
      </c>
      <c r="N148" s="5">
        <v>15.9</v>
      </c>
      <c r="O148" s="5">
        <v>29.7</v>
      </c>
      <c r="P148" s="5">
        <v>13</v>
      </c>
    </row>
    <row r="149" spans="1:16" x14ac:dyDescent="0.3">
      <c r="A149" s="1" t="s">
        <v>20</v>
      </c>
      <c r="B149" s="1">
        <v>13067030505</v>
      </c>
      <c r="C149" s="5">
        <v>70.599999999999994</v>
      </c>
      <c r="D149" s="5">
        <v>70.8</v>
      </c>
      <c r="E149" s="5">
        <v>43.2</v>
      </c>
      <c r="F149" s="5">
        <v>24.8</v>
      </c>
      <c r="G149" s="5">
        <v>9.6</v>
      </c>
      <c r="H149" s="5">
        <v>21.8</v>
      </c>
      <c r="I149" s="5">
        <v>22.2</v>
      </c>
      <c r="J149" s="5">
        <v>54.5</v>
      </c>
      <c r="K149" s="5">
        <v>52.1</v>
      </c>
      <c r="L149" s="5">
        <v>18.2</v>
      </c>
      <c r="M149" s="5">
        <v>77.3</v>
      </c>
      <c r="N149" s="5">
        <v>13.1</v>
      </c>
      <c r="O149" s="5">
        <v>43.2</v>
      </c>
      <c r="P149" s="5">
        <v>5.2</v>
      </c>
    </row>
    <row r="150" spans="1:16" x14ac:dyDescent="0.3">
      <c r="A150" s="1" t="s">
        <v>20</v>
      </c>
      <c r="B150" s="1">
        <v>13067030506</v>
      </c>
      <c r="C150" s="5">
        <v>74.5</v>
      </c>
      <c r="D150" s="5">
        <v>78</v>
      </c>
      <c r="E150" s="5">
        <v>54.7</v>
      </c>
      <c r="F150" s="5">
        <v>25.5</v>
      </c>
      <c r="G150" s="5">
        <v>9.4</v>
      </c>
      <c r="H150" s="5">
        <v>12.3</v>
      </c>
      <c r="I150" s="5">
        <v>6.6</v>
      </c>
      <c r="J150" s="5">
        <v>23.5</v>
      </c>
      <c r="K150" s="5">
        <v>29.3</v>
      </c>
      <c r="L150" s="5">
        <v>20.8</v>
      </c>
      <c r="M150" s="5">
        <v>80.2</v>
      </c>
      <c r="N150" s="5">
        <v>10.6</v>
      </c>
      <c r="O150" s="5">
        <v>20.9</v>
      </c>
      <c r="P150" s="5">
        <v>6.7</v>
      </c>
    </row>
    <row r="151" spans="1:16" x14ac:dyDescent="0.3">
      <c r="A151" s="1" t="s">
        <v>20</v>
      </c>
      <c r="B151" s="1">
        <v>13067030507</v>
      </c>
      <c r="C151" s="5">
        <v>76.400000000000006</v>
      </c>
      <c r="D151" s="5">
        <v>80.7</v>
      </c>
      <c r="E151" s="5">
        <v>69.2</v>
      </c>
      <c r="F151" s="5">
        <v>26.5</v>
      </c>
      <c r="G151" s="5">
        <v>9.3000000000000007</v>
      </c>
      <c r="H151" s="5">
        <v>1.1000000000000001</v>
      </c>
      <c r="I151" s="5">
        <v>5.2</v>
      </c>
      <c r="J151" s="5">
        <v>19.7</v>
      </c>
      <c r="K151" s="5">
        <v>37.700000000000003</v>
      </c>
      <c r="L151" s="5">
        <v>4</v>
      </c>
      <c r="M151" s="5">
        <v>81.900000000000006</v>
      </c>
      <c r="N151" s="5">
        <v>6.4</v>
      </c>
      <c r="O151" s="5">
        <v>21.5</v>
      </c>
      <c r="P151" s="5">
        <v>10.4</v>
      </c>
    </row>
    <row r="152" spans="1:16" x14ac:dyDescent="0.3">
      <c r="A152" s="1" t="s">
        <v>20</v>
      </c>
      <c r="B152" s="1">
        <v>13067030601</v>
      </c>
      <c r="C152" s="5">
        <v>75.599999999999994</v>
      </c>
      <c r="D152" s="5">
        <v>79.3</v>
      </c>
      <c r="E152" s="5">
        <v>58.7</v>
      </c>
      <c r="F152" s="5">
        <v>26</v>
      </c>
      <c r="G152" s="5">
        <v>8.6</v>
      </c>
      <c r="H152" s="5">
        <v>28.5</v>
      </c>
      <c r="I152" s="5">
        <v>28.7</v>
      </c>
      <c r="J152" s="5">
        <v>33</v>
      </c>
      <c r="K152" s="5">
        <v>40.4</v>
      </c>
      <c r="L152" s="5">
        <v>6.1</v>
      </c>
      <c r="M152" s="5">
        <v>81.2</v>
      </c>
      <c r="N152" s="5">
        <v>3.9</v>
      </c>
      <c r="O152" s="5">
        <v>18</v>
      </c>
      <c r="P152" s="5">
        <v>9.4</v>
      </c>
    </row>
    <row r="153" spans="1:16" x14ac:dyDescent="0.3">
      <c r="A153" s="1" t="s">
        <v>20</v>
      </c>
      <c r="B153" s="1">
        <v>13067030602</v>
      </c>
      <c r="C153" s="5">
        <v>70.900000000000006</v>
      </c>
      <c r="D153" s="5">
        <v>72.599999999999994</v>
      </c>
      <c r="E153" s="5">
        <v>61.4</v>
      </c>
      <c r="F153" s="5">
        <v>24</v>
      </c>
      <c r="G153" s="5">
        <v>6.4</v>
      </c>
      <c r="H153" s="5">
        <v>3.5</v>
      </c>
      <c r="I153" s="5">
        <v>1</v>
      </c>
      <c r="J153" s="5">
        <v>16.399999999999999</v>
      </c>
      <c r="K153" s="5">
        <v>37.200000000000003</v>
      </c>
      <c r="L153" s="5">
        <v>3.4</v>
      </c>
      <c r="M153" s="5">
        <v>77</v>
      </c>
      <c r="N153" s="5">
        <v>4.2</v>
      </c>
      <c r="O153" s="5">
        <v>10.4</v>
      </c>
      <c r="P153" s="5">
        <v>10.3</v>
      </c>
    </row>
    <row r="154" spans="1:16" x14ac:dyDescent="0.3">
      <c r="A154" s="1" t="s">
        <v>20</v>
      </c>
      <c r="B154" s="1">
        <v>13067030700</v>
      </c>
      <c r="C154" s="5">
        <v>69.599999999999994</v>
      </c>
      <c r="D154" s="5">
        <v>71.400000000000006</v>
      </c>
      <c r="E154" s="5">
        <v>52.8</v>
      </c>
      <c r="F154" s="5">
        <v>23.5</v>
      </c>
      <c r="G154" s="5">
        <v>9.6</v>
      </c>
      <c r="H154" s="5">
        <v>11.2</v>
      </c>
      <c r="I154" s="5">
        <v>21.7</v>
      </c>
      <c r="J154" s="5">
        <v>45.9</v>
      </c>
      <c r="K154" s="5">
        <v>42.4</v>
      </c>
      <c r="L154" s="5">
        <v>27.8</v>
      </c>
      <c r="M154" s="5">
        <v>75.8</v>
      </c>
      <c r="N154" s="5">
        <v>27.5</v>
      </c>
      <c r="O154" s="5">
        <v>35.200000000000003</v>
      </c>
      <c r="P154" s="5">
        <v>8.9</v>
      </c>
    </row>
    <row r="155" spans="1:16" x14ac:dyDescent="0.3">
      <c r="A155" s="1" t="s">
        <v>20</v>
      </c>
      <c r="B155" s="1">
        <v>13067030800</v>
      </c>
      <c r="C155" s="5">
        <v>69.599999999999994</v>
      </c>
      <c r="D155" s="5">
        <v>71.400000000000006</v>
      </c>
      <c r="E155" s="5">
        <v>21.1</v>
      </c>
      <c r="F155" s="5">
        <v>23.5</v>
      </c>
      <c r="G155" s="5">
        <v>6.8</v>
      </c>
      <c r="H155" s="5">
        <v>18.5</v>
      </c>
      <c r="I155" s="5">
        <v>41.1</v>
      </c>
      <c r="J155" s="5">
        <v>58.9</v>
      </c>
      <c r="K155" s="5">
        <v>50.7</v>
      </c>
      <c r="L155" s="5">
        <v>44.1</v>
      </c>
      <c r="M155" s="5">
        <v>75.8</v>
      </c>
      <c r="N155" s="5">
        <v>30.3</v>
      </c>
      <c r="O155" s="5">
        <v>39.700000000000003</v>
      </c>
      <c r="P155" s="5">
        <v>11.2</v>
      </c>
    </row>
    <row r="156" spans="1:16" x14ac:dyDescent="0.3">
      <c r="A156" s="1" t="s">
        <v>20</v>
      </c>
      <c r="B156" s="1">
        <v>13067030901</v>
      </c>
      <c r="C156" s="5">
        <v>73.599999999999994</v>
      </c>
      <c r="D156" s="5">
        <v>74.599999999999994</v>
      </c>
      <c r="E156" s="5">
        <v>42</v>
      </c>
      <c r="F156" s="5">
        <v>29.1</v>
      </c>
      <c r="G156" s="5">
        <v>9.1999999999999993</v>
      </c>
      <c r="H156" s="5">
        <v>5.8</v>
      </c>
      <c r="I156" s="5">
        <v>21.8</v>
      </c>
      <c r="J156" s="5">
        <v>25.1</v>
      </c>
      <c r="K156" s="5">
        <v>40.799999999999997</v>
      </c>
      <c r="L156" s="5">
        <v>8.1</v>
      </c>
      <c r="M156" s="5">
        <v>77.900000000000006</v>
      </c>
      <c r="N156" s="5">
        <v>9.1</v>
      </c>
      <c r="O156" s="5">
        <v>22.6</v>
      </c>
      <c r="P156" s="5">
        <v>13.3</v>
      </c>
    </row>
    <row r="157" spans="1:16" x14ac:dyDescent="0.3">
      <c r="A157" s="1" t="s">
        <v>20</v>
      </c>
      <c r="B157" s="1">
        <v>13067030902</v>
      </c>
      <c r="C157" s="5">
        <v>64.3</v>
      </c>
      <c r="D157" s="5">
        <v>66</v>
      </c>
      <c r="E157" s="5">
        <v>21.5</v>
      </c>
      <c r="F157" s="5">
        <v>23.3</v>
      </c>
      <c r="G157" s="5">
        <v>10.9</v>
      </c>
      <c r="H157" s="5">
        <v>32</v>
      </c>
      <c r="I157" s="5">
        <v>35.4</v>
      </c>
      <c r="J157" s="5">
        <v>55.1</v>
      </c>
      <c r="K157" s="5">
        <v>35.4</v>
      </c>
      <c r="L157" s="5">
        <v>39.700000000000003</v>
      </c>
      <c r="M157" s="5">
        <v>66.8</v>
      </c>
      <c r="N157" s="5">
        <v>29.4</v>
      </c>
      <c r="O157" s="5">
        <v>49.3</v>
      </c>
      <c r="P157" s="5">
        <v>13.4</v>
      </c>
    </row>
    <row r="158" spans="1:16" x14ac:dyDescent="0.3">
      <c r="A158" s="1" t="s">
        <v>20</v>
      </c>
      <c r="B158" s="1">
        <v>13067030904</v>
      </c>
      <c r="C158" s="5">
        <v>66.2</v>
      </c>
      <c r="D158" s="5">
        <v>67.900000000000006</v>
      </c>
      <c r="E158" s="5">
        <v>28.4</v>
      </c>
      <c r="F158" s="5">
        <v>23.2</v>
      </c>
      <c r="G158" s="5">
        <v>8.3000000000000007</v>
      </c>
      <c r="H158" s="5">
        <v>8.4</v>
      </c>
      <c r="I158" s="5">
        <v>45.1</v>
      </c>
      <c r="J158" s="5">
        <v>62.2</v>
      </c>
      <c r="K158" s="5">
        <v>51.2</v>
      </c>
      <c r="L158" s="5">
        <v>30.8</v>
      </c>
      <c r="M158" s="5">
        <v>69.7</v>
      </c>
      <c r="N158" s="5">
        <v>22.4</v>
      </c>
      <c r="O158" s="5">
        <v>50.2</v>
      </c>
      <c r="P158" s="5">
        <v>15.7</v>
      </c>
    </row>
    <row r="159" spans="1:16" x14ac:dyDescent="0.3">
      <c r="A159" s="1" t="s">
        <v>20</v>
      </c>
      <c r="B159" s="1">
        <v>13067030905</v>
      </c>
      <c r="C159" s="5">
        <v>56.3</v>
      </c>
      <c r="D159" s="5">
        <v>57.9</v>
      </c>
      <c r="E159" s="5">
        <v>39</v>
      </c>
      <c r="F159" s="5">
        <v>21.9</v>
      </c>
      <c r="G159" s="5">
        <v>8.3000000000000007</v>
      </c>
      <c r="H159" s="5">
        <v>16.5</v>
      </c>
      <c r="I159" s="5">
        <v>41.9</v>
      </c>
      <c r="J159" s="5">
        <v>35.1</v>
      </c>
      <c r="K159" s="5">
        <v>33</v>
      </c>
      <c r="L159" s="5">
        <v>22.2</v>
      </c>
      <c r="M159" s="5">
        <v>55.8</v>
      </c>
      <c r="N159" s="5">
        <v>21</v>
      </c>
      <c r="O159" s="5">
        <v>34.6</v>
      </c>
      <c r="P159" s="5">
        <v>11.6</v>
      </c>
    </row>
    <row r="160" spans="1:16" x14ac:dyDescent="0.3">
      <c r="A160" s="1" t="s">
        <v>20</v>
      </c>
      <c r="B160" s="1">
        <v>13067031001</v>
      </c>
      <c r="C160" s="5">
        <v>61.2</v>
      </c>
      <c r="D160" s="5">
        <v>62.7</v>
      </c>
      <c r="E160" s="5">
        <v>21.7</v>
      </c>
      <c r="F160" s="5">
        <v>23</v>
      </c>
      <c r="G160" s="5">
        <v>7.2</v>
      </c>
      <c r="H160" s="5">
        <v>34.9</v>
      </c>
      <c r="I160" s="5">
        <v>56.8</v>
      </c>
      <c r="J160" s="5">
        <v>69.7</v>
      </c>
      <c r="K160" s="5">
        <v>47.9</v>
      </c>
      <c r="L160" s="5">
        <v>47.5</v>
      </c>
      <c r="M160" s="5">
        <v>64.400000000000006</v>
      </c>
      <c r="N160" s="5">
        <v>43.7</v>
      </c>
      <c r="O160" s="5">
        <v>73.2</v>
      </c>
      <c r="P160" s="5">
        <v>15.7</v>
      </c>
    </row>
    <row r="161" spans="1:16" x14ac:dyDescent="0.3">
      <c r="A161" s="1" t="s">
        <v>20</v>
      </c>
      <c r="B161" s="1">
        <v>13067031002</v>
      </c>
      <c r="C161" s="5">
        <v>58.1</v>
      </c>
      <c r="D161" s="5">
        <v>59.7</v>
      </c>
      <c r="E161" s="5">
        <v>22.6</v>
      </c>
      <c r="F161" s="5">
        <v>22.6</v>
      </c>
      <c r="G161" s="5">
        <v>8.5</v>
      </c>
      <c r="H161" s="5">
        <v>13.1</v>
      </c>
      <c r="I161" s="5">
        <v>40</v>
      </c>
      <c r="J161" s="5">
        <v>61.7</v>
      </c>
      <c r="K161" s="5">
        <v>51.3</v>
      </c>
      <c r="L161" s="5">
        <v>37.9</v>
      </c>
      <c r="M161" s="5">
        <v>58.1</v>
      </c>
      <c r="N161" s="5">
        <v>28.5</v>
      </c>
      <c r="O161" s="5">
        <v>49.2</v>
      </c>
      <c r="P161" s="5">
        <v>18.100000000000001</v>
      </c>
    </row>
    <row r="162" spans="1:16" x14ac:dyDescent="0.3">
      <c r="A162" s="1" t="s">
        <v>20</v>
      </c>
      <c r="B162" s="1">
        <v>13067031004</v>
      </c>
      <c r="C162" s="5">
        <v>56.4</v>
      </c>
      <c r="D162" s="5">
        <v>57.9</v>
      </c>
      <c r="E162" s="5">
        <v>28</v>
      </c>
      <c r="F162" s="5">
        <v>23.8</v>
      </c>
      <c r="G162" s="5">
        <v>7.6</v>
      </c>
      <c r="H162" s="5">
        <v>24</v>
      </c>
      <c r="I162" s="5">
        <v>39.299999999999997</v>
      </c>
      <c r="J162" s="5">
        <v>56.7</v>
      </c>
      <c r="K162" s="5">
        <v>48.7</v>
      </c>
      <c r="L162" s="5">
        <v>29.4</v>
      </c>
      <c r="M162" s="5">
        <v>56.3</v>
      </c>
      <c r="N162" s="5">
        <v>32.5</v>
      </c>
      <c r="O162" s="5">
        <v>50</v>
      </c>
      <c r="P162" s="5">
        <v>16.3</v>
      </c>
    </row>
    <row r="163" spans="1:16" x14ac:dyDescent="0.3">
      <c r="A163" s="1" t="s">
        <v>20</v>
      </c>
      <c r="B163" s="1">
        <v>13067031005</v>
      </c>
      <c r="C163" s="5">
        <v>55.2</v>
      </c>
      <c r="D163" s="5">
        <v>56.8</v>
      </c>
      <c r="E163" s="5">
        <v>34.4</v>
      </c>
      <c r="F163" s="5">
        <v>22.9</v>
      </c>
      <c r="G163" s="5">
        <v>9.5</v>
      </c>
      <c r="H163" s="5">
        <v>22.1</v>
      </c>
      <c r="I163" s="5">
        <v>27.7</v>
      </c>
      <c r="J163" s="5">
        <v>41.7</v>
      </c>
      <c r="K163" s="5">
        <v>38.1</v>
      </c>
      <c r="L163" s="5">
        <v>26.4</v>
      </c>
      <c r="M163" s="5">
        <v>54.5</v>
      </c>
      <c r="N163" s="5">
        <v>26.9</v>
      </c>
      <c r="O163" s="5">
        <v>37.299999999999997</v>
      </c>
      <c r="P163" s="5">
        <v>13</v>
      </c>
    </row>
    <row r="164" spans="1:16" x14ac:dyDescent="0.3">
      <c r="A164" s="1" t="s">
        <v>20</v>
      </c>
      <c r="B164" s="1">
        <v>13067031101</v>
      </c>
      <c r="C164" s="5">
        <v>64.599999999999994</v>
      </c>
      <c r="D164" s="5">
        <v>66.099999999999994</v>
      </c>
      <c r="E164" s="5">
        <v>30.6</v>
      </c>
      <c r="F164" s="5">
        <v>23</v>
      </c>
      <c r="G164" s="5">
        <v>5.0999999999999996</v>
      </c>
      <c r="H164" s="5">
        <v>11.4</v>
      </c>
      <c r="I164" s="5">
        <v>35.6</v>
      </c>
      <c r="J164" s="5">
        <v>54.5</v>
      </c>
      <c r="K164" s="5">
        <v>42.6</v>
      </c>
      <c r="L164" s="5">
        <v>34.4</v>
      </c>
      <c r="M164" s="5">
        <v>71</v>
      </c>
      <c r="N164" s="5">
        <v>30.2</v>
      </c>
      <c r="O164" s="5">
        <v>47.5</v>
      </c>
      <c r="P164" s="5">
        <v>13</v>
      </c>
    </row>
    <row r="165" spans="1:16" x14ac:dyDescent="0.3">
      <c r="A165" s="1" t="s">
        <v>20</v>
      </c>
      <c r="B165" s="1">
        <v>13067031106</v>
      </c>
      <c r="C165" s="5">
        <v>59.9</v>
      </c>
      <c r="D165" s="5">
        <v>61.3</v>
      </c>
      <c r="E165" s="5">
        <v>39.799999999999997</v>
      </c>
      <c r="F165" s="5">
        <v>24.7</v>
      </c>
      <c r="G165" s="5">
        <v>8.5</v>
      </c>
      <c r="H165" s="5">
        <v>27.1</v>
      </c>
      <c r="I165" s="5">
        <v>25.9</v>
      </c>
      <c r="J165" s="5">
        <v>24</v>
      </c>
      <c r="K165" s="5">
        <v>31</v>
      </c>
      <c r="L165" s="5">
        <v>11.6</v>
      </c>
      <c r="M165" s="5">
        <v>66.400000000000006</v>
      </c>
      <c r="N165" s="5">
        <v>10.3</v>
      </c>
      <c r="O165" s="5">
        <v>26.4</v>
      </c>
      <c r="P165" s="5">
        <v>12.2</v>
      </c>
    </row>
    <row r="166" spans="1:16" x14ac:dyDescent="0.3">
      <c r="A166" s="1" t="s">
        <v>20</v>
      </c>
      <c r="B166" s="1">
        <v>13067031108</v>
      </c>
      <c r="C166" s="5">
        <v>64.599999999999994</v>
      </c>
      <c r="D166" s="5">
        <v>66.099999999999994</v>
      </c>
      <c r="E166" s="5">
        <v>38.1</v>
      </c>
      <c r="F166" s="5">
        <v>23</v>
      </c>
      <c r="G166" s="5">
        <v>9.5</v>
      </c>
      <c r="H166" s="5">
        <v>5.5</v>
      </c>
      <c r="I166" s="5">
        <v>37.9</v>
      </c>
      <c r="J166" s="5">
        <v>46.7</v>
      </c>
      <c r="K166" s="5">
        <v>50.8</v>
      </c>
      <c r="L166" s="5">
        <v>10.6</v>
      </c>
      <c r="M166" s="5">
        <v>71</v>
      </c>
      <c r="N166" s="5">
        <v>8.5</v>
      </c>
      <c r="O166" s="5">
        <v>26.9</v>
      </c>
      <c r="P166" s="5">
        <v>11.7</v>
      </c>
    </row>
    <row r="167" spans="1:16" x14ac:dyDescent="0.3">
      <c r="A167" s="1" t="s">
        <v>20</v>
      </c>
      <c r="B167" s="1">
        <v>13067031110</v>
      </c>
      <c r="C167" s="5">
        <v>64.599999999999994</v>
      </c>
      <c r="D167" s="5">
        <v>66.099999999999994</v>
      </c>
      <c r="E167" s="5">
        <v>38.1</v>
      </c>
      <c r="F167" s="5">
        <v>23</v>
      </c>
      <c r="G167" s="5">
        <v>8.4</v>
      </c>
      <c r="H167" s="5">
        <v>20.7</v>
      </c>
      <c r="I167" s="5">
        <v>30.1</v>
      </c>
      <c r="J167" s="5">
        <v>31.4</v>
      </c>
      <c r="K167" s="5">
        <v>39.5</v>
      </c>
      <c r="L167" s="5">
        <v>14.3</v>
      </c>
      <c r="M167" s="5">
        <v>71</v>
      </c>
      <c r="N167" s="5">
        <v>25.8</v>
      </c>
      <c r="O167" s="5">
        <v>32.5</v>
      </c>
      <c r="P167" s="5">
        <v>7.9</v>
      </c>
    </row>
    <row r="168" spans="1:16" x14ac:dyDescent="0.3">
      <c r="A168" s="1" t="s">
        <v>20</v>
      </c>
      <c r="B168" s="1">
        <v>13067031111</v>
      </c>
      <c r="C168" s="5">
        <v>64.599999999999994</v>
      </c>
      <c r="D168" s="5">
        <v>66.099999999999994</v>
      </c>
      <c r="E168" s="5">
        <v>41</v>
      </c>
      <c r="F168" s="5">
        <v>23</v>
      </c>
      <c r="G168" s="5">
        <v>12.3</v>
      </c>
      <c r="H168" s="5">
        <v>3.1</v>
      </c>
      <c r="I168" s="5">
        <v>12.2</v>
      </c>
      <c r="J168" s="5">
        <v>9.4</v>
      </c>
      <c r="K168" s="5">
        <v>27.4</v>
      </c>
      <c r="L168" s="5">
        <v>2.9</v>
      </c>
      <c r="M168" s="5">
        <v>71</v>
      </c>
      <c r="N168" s="5">
        <v>3.3</v>
      </c>
      <c r="O168" s="5">
        <v>12.5</v>
      </c>
      <c r="P168" s="5">
        <v>4.8</v>
      </c>
    </row>
    <row r="169" spans="1:16" x14ac:dyDescent="0.3">
      <c r="A169" s="1" t="s">
        <v>20</v>
      </c>
      <c r="B169" s="1">
        <v>13067031112</v>
      </c>
      <c r="C169" s="5">
        <v>64.599999999999994</v>
      </c>
      <c r="D169" s="5">
        <v>66.099999999999994</v>
      </c>
      <c r="E169" s="5">
        <v>51.8</v>
      </c>
      <c r="F169" s="5">
        <v>23</v>
      </c>
      <c r="G169" s="5">
        <v>8.1999999999999993</v>
      </c>
      <c r="H169" s="5">
        <v>1.5</v>
      </c>
      <c r="I169" s="5">
        <v>3</v>
      </c>
      <c r="J169" s="5">
        <v>14.2</v>
      </c>
      <c r="K169" s="5">
        <v>33.4</v>
      </c>
      <c r="L169" s="5">
        <v>3.2</v>
      </c>
      <c r="M169" s="5">
        <v>71</v>
      </c>
      <c r="N169" s="5">
        <v>4</v>
      </c>
      <c r="O169" s="5">
        <v>11.3</v>
      </c>
      <c r="P169" s="5">
        <v>6.2</v>
      </c>
    </row>
    <row r="170" spans="1:16" x14ac:dyDescent="0.3">
      <c r="A170" s="1" t="s">
        <v>20</v>
      </c>
      <c r="B170" s="1">
        <v>13067031113</v>
      </c>
      <c r="C170" s="5">
        <v>69.599999999999994</v>
      </c>
      <c r="D170" s="5">
        <v>71.400000000000006</v>
      </c>
      <c r="E170" s="5">
        <v>28</v>
      </c>
      <c r="F170" s="5">
        <v>23.5</v>
      </c>
      <c r="G170" s="5">
        <v>11.2491</v>
      </c>
      <c r="H170" s="5">
        <v>30.4</v>
      </c>
      <c r="I170" s="5">
        <v>59.6</v>
      </c>
      <c r="J170" s="5">
        <v>85</v>
      </c>
      <c r="K170" s="5">
        <v>49.3</v>
      </c>
      <c r="L170" s="5">
        <v>18.3</v>
      </c>
      <c r="M170" s="5">
        <v>75.8</v>
      </c>
      <c r="N170" s="5">
        <v>10.9</v>
      </c>
      <c r="O170" s="5">
        <v>48.8</v>
      </c>
      <c r="P170" s="5">
        <v>9.6</v>
      </c>
    </row>
    <row r="171" spans="1:16" x14ac:dyDescent="0.3">
      <c r="A171" s="1" t="s">
        <v>20</v>
      </c>
      <c r="B171" s="1">
        <v>13067031114</v>
      </c>
      <c r="C171" s="5">
        <v>64.599999999999994</v>
      </c>
      <c r="D171" s="5">
        <v>66.099999999999994</v>
      </c>
      <c r="E171" s="5">
        <v>38.200000000000003</v>
      </c>
      <c r="F171" s="5">
        <v>23</v>
      </c>
      <c r="G171" s="5">
        <v>7.3</v>
      </c>
      <c r="H171" s="5">
        <v>19.899999999999999</v>
      </c>
      <c r="I171" s="5">
        <v>48</v>
      </c>
      <c r="J171" s="5">
        <v>48.2</v>
      </c>
      <c r="K171" s="5">
        <v>40.200000000000003</v>
      </c>
      <c r="L171" s="5">
        <v>18.899999999999999</v>
      </c>
      <c r="M171" s="5">
        <v>71</v>
      </c>
      <c r="N171" s="5">
        <v>10.7</v>
      </c>
      <c r="O171" s="5">
        <v>35.700000000000003</v>
      </c>
      <c r="P171" s="5">
        <v>9.9</v>
      </c>
    </row>
    <row r="172" spans="1:16" x14ac:dyDescent="0.3">
      <c r="A172" s="1" t="s">
        <v>20</v>
      </c>
      <c r="B172" s="1">
        <v>13067031115</v>
      </c>
      <c r="C172" s="5">
        <v>59.9</v>
      </c>
      <c r="D172" s="5">
        <v>61.4</v>
      </c>
      <c r="E172" s="5">
        <v>33.5</v>
      </c>
      <c r="F172" s="5">
        <v>24</v>
      </c>
      <c r="G172" s="5">
        <v>6.4</v>
      </c>
      <c r="H172" s="5">
        <v>9.1999999999999993</v>
      </c>
      <c r="I172" s="5">
        <v>55.8</v>
      </c>
      <c r="J172" s="5">
        <v>29</v>
      </c>
      <c r="K172" s="5">
        <v>33.700000000000003</v>
      </c>
      <c r="L172" s="5">
        <v>18.899999999999999</v>
      </c>
      <c r="M172" s="5">
        <v>62.2</v>
      </c>
      <c r="N172" s="5">
        <v>10.199999999999999</v>
      </c>
      <c r="O172" s="5">
        <v>26.1</v>
      </c>
      <c r="P172" s="5">
        <v>6.7</v>
      </c>
    </row>
    <row r="173" spans="1:16" x14ac:dyDescent="0.3">
      <c r="A173" s="1" t="s">
        <v>20</v>
      </c>
      <c r="B173" s="1">
        <v>13067031116</v>
      </c>
      <c r="C173" s="5">
        <v>64.599999999999994</v>
      </c>
      <c r="D173" s="5">
        <v>66.099999999999994</v>
      </c>
      <c r="E173" s="5">
        <v>33.1</v>
      </c>
      <c r="F173" s="5">
        <v>23</v>
      </c>
      <c r="G173" s="5">
        <v>9.6999999999999993</v>
      </c>
      <c r="H173" s="5">
        <v>19.399999999999999</v>
      </c>
      <c r="I173" s="5">
        <v>57.8</v>
      </c>
      <c r="J173" s="5">
        <v>69.2</v>
      </c>
      <c r="K173" s="5">
        <v>46.7</v>
      </c>
      <c r="L173" s="5">
        <v>28.6</v>
      </c>
      <c r="M173" s="5">
        <v>71</v>
      </c>
      <c r="N173" s="5">
        <v>13.5</v>
      </c>
      <c r="O173" s="5">
        <v>41.6</v>
      </c>
      <c r="P173" s="5">
        <v>23.6</v>
      </c>
    </row>
    <row r="174" spans="1:16" x14ac:dyDescent="0.3">
      <c r="A174" s="1" t="s">
        <v>20</v>
      </c>
      <c r="B174" s="1">
        <v>13067031117</v>
      </c>
      <c r="C174" s="5">
        <v>63.6</v>
      </c>
      <c r="D174" s="5">
        <v>65.099999999999994</v>
      </c>
      <c r="E174" s="5">
        <v>62.4</v>
      </c>
      <c r="F174" s="5">
        <v>23.3</v>
      </c>
      <c r="G174" s="5">
        <v>5.8</v>
      </c>
      <c r="H174" s="5">
        <v>16.399999999999999</v>
      </c>
      <c r="I174" s="5">
        <v>18.3</v>
      </c>
      <c r="J174" s="5">
        <v>10.6</v>
      </c>
      <c r="K174" s="5">
        <v>16.3</v>
      </c>
      <c r="L174" s="5">
        <v>5.5</v>
      </c>
      <c r="M174" s="5">
        <v>69.400000000000006</v>
      </c>
      <c r="N174" s="5">
        <v>2.6</v>
      </c>
      <c r="O174" s="5">
        <v>7.9</v>
      </c>
      <c r="P174" s="5">
        <v>4.5999999999999996</v>
      </c>
    </row>
    <row r="175" spans="1:16" x14ac:dyDescent="0.3">
      <c r="A175" s="1" t="s">
        <v>20</v>
      </c>
      <c r="B175" s="1">
        <v>13067031118</v>
      </c>
      <c r="C175" s="5">
        <v>64.599999999999994</v>
      </c>
      <c r="D175" s="5">
        <v>66.099999999999994</v>
      </c>
      <c r="E175" s="5">
        <v>67.8</v>
      </c>
      <c r="F175" s="5">
        <v>23</v>
      </c>
      <c r="G175" s="5">
        <v>8.5</v>
      </c>
      <c r="H175" s="5">
        <v>12.2</v>
      </c>
      <c r="I175" s="5">
        <v>10</v>
      </c>
      <c r="J175" s="5">
        <v>19</v>
      </c>
      <c r="K175" s="5">
        <v>34.200000000000003</v>
      </c>
      <c r="L175" s="5">
        <v>2.8</v>
      </c>
      <c r="M175" s="5">
        <v>71</v>
      </c>
      <c r="N175" s="5">
        <v>6.6</v>
      </c>
      <c r="O175" s="5">
        <v>21.7</v>
      </c>
      <c r="P175" s="5">
        <v>8.6999999999999993</v>
      </c>
    </row>
    <row r="176" spans="1:16" x14ac:dyDescent="0.3">
      <c r="A176" s="1" t="s">
        <v>20</v>
      </c>
      <c r="B176" s="1">
        <v>13067031205</v>
      </c>
      <c r="C176" s="5">
        <v>64.599999999999994</v>
      </c>
      <c r="D176" s="5">
        <v>66.099999999999994</v>
      </c>
      <c r="E176" s="5">
        <v>50.5</v>
      </c>
      <c r="F176" s="5">
        <v>23</v>
      </c>
      <c r="G176" s="5">
        <v>8.1999999999999993</v>
      </c>
      <c r="H176" s="5">
        <v>6.4344000000000001</v>
      </c>
      <c r="I176" s="5">
        <v>4.4000000000000004</v>
      </c>
      <c r="J176" s="5">
        <v>13.8</v>
      </c>
      <c r="K176" s="5">
        <v>32</v>
      </c>
      <c r="L176" s="5">
        <v>2.8</v>
      </c>
      <c r="M176" s="5">
        <v>71</v>
      </c>
      <c r="N176" s="5">
        <v>2.5</v>
      </c>
      <c r="O176" s="5">
        <v>10.199999999999999</v>
      </c>
      <c r="P176" s="5">
        <v>7.7</v>
      </c>
    </row>
    <row r="177" spans="1:16" x14ac:dyDescent="0.3">
      <c r="A177" s="1" t="s">
        <v>20</v>
      </c>
      <c r="B177" s="1">
        <v>13067031206</v>
      </c>
      <c r="C177" s="5">
        <v>64.599999999999994</v>
      </c>
      <c r="D177" s="5">
        <v>66.099999999999994</v>
      </c>
      <c r="E177" s="5">
        <v>50.8</v>
      </c>
      <c r="F177" s="5">
        <v>23</v>
      </c>
      <c r="G177" s="5">
        <v>7.1</v>
      </c>
      <c r="H177" s="5">
        <v>4</v>
      </c>
      <c r="I177" s="5">
        <v>6.4</v>
      </c>
      <c r="J177" s="5">
        <v>9</v>
      </c>
      <c r="K177" s="5">
        <v>25.8</v>
      </c>
      <c r="L177" s="5">
        <v>2.2999999999999998</v>
      </c>
      <c r="M177" s="5">
        <v>71</v>
      </c>
      <c r="N177" s="5">
        <v>8.4</v>
      </c>
      <c r="O177" s="5">
        <v>18.399999999999999</v>
      </c>
      <c r="P177" s="5">
        <v>8.3000000000000007</v>
      </c>
    </row>
    <row r="178" spans="1:16" x14ac:dyDescent="0.3">
      <c r="A178" s="1" t="s">
        <v>20</v>
      </c>
      <c r="B178" s="1">
        <v>13067031207</v>
      </c>
      <c r="C178" s="5">
        <v>64.599999999999994</v>
      </c>
      <c r="D178" s="5">
        <v>66.099999999999994</v>
      </c>
      <c r="E178" s="5">
        <v>62.2</v>
      </c>
      <c r="F178" s="5">
        <v>23</v>
      </c>
      <c r="G178" s="5">
        <v>6.7</v>
      </c>
      <c r="H178" s="5">
        <v>13.1241</v>
      </c>
      <c r="I178" s="5">
        <v>9.2941000000000003</v>
      </c>
      <c r="J178" s="5">
        <v>12.2</v>
      </c>
      <c r="K178" s="5">
        <v>40.1</v>
      </c>
      <c r="L178" s="5">
        <v>5.1783000000000001</v>
      </c>
      <c r="M178" s="5">
        <v>71</v>
      </c>
      <c r="N178" s="5">
        <v>0.8</v>
      </c>
      <c r="O178" s="5">
        <v>19.600000000000001</v>
      </c>
      <c r="P178" s="5">
        <v>3.8</v>
      </c>
    </row>
    <row r="179" spans="1:16" x14ac:dyDescent="0.3">
      <c r="A179" s="1" t="s">
        <v>20</v>
      </c>
      <c r="B179" s="1">
        <v>13067031208</v>
      </c>
      <c r="C179" s="5">
        <v>64.599999999999994</v>
      </c>
      <c r="D179" s="5">
        <v>66.099999999999994</v>
      </c>
      <c r="E179" s="5">
        <v>56.4</v>
      </c>
      <c r="F179" s="5">
        <v>23</v>
      </c>
      <c r="G179" s="5">
        <v>7.8</v>
      </c>
      <c r="H179" s="5">
        <v>0.4</v>
      </c>
      <c r="I179" s="5">
        <v>17.8</v>
      </c>
      <c r="J179" s="5">
        <v>10.7</v>
      </c>
      <c r="K179" s="5">
        <v>21.8</v>
      </c>
      <c r="L179" s="5">
        <v>2.5</v>
      </c>
      <c r="M179" s="5">
        <v>71</v>
      </c>
      <c r="N179" s="5">
        <v>1.5</v>
      </c>
      <c r="O179" s="5">
        <v>11.1</v>
      </c>
      <c r="P179" s="5">
        <v>7.9</v>
      </c>
    </row>
    <row r="180" spans="1:16" x14ac:dyDescent="0.3">
      <c r="A180" s="1" t="s">
        <v>20</v>
      </c>
      <c r="B180" s="1">
        <v>13067031209</v>
      </c>
      <c r="C180" s="5">
        <v>64.599999999999994</v>
      </c>
      <c r="D180" s="5">
        <v>66.099999999999994</v>
      </c>
      <c r="E180" s="5">
        <v>54</v>
      </c>
      <c r="F180" s="5">
        <v>23</v>
      </c>
      <c r="G180" s="5">
        <v>9.9</v>
      </c>
      <c r="H180" s="5">
        <v>1.5</v>
      </c>
      <c r="I180" s="5">
        <v>0.9</v>
      </c>
      <c r="J180" s="5">
        <v>11.6</v>
      </c>
      <c r="K180" s="5">
        <v>29.4</v>
      </c>
      <c r="L180" s="5">
        <v>1.3</v>
      </c>
      <c r="M180" s="5">
        <v>71</v>
      </c>
      <c r="N180" s="5">
        <v>3.1</v>
      </c>
      <c r="O180" s="5">
        <v>7</v>
      </c>
      <c r="P180" s="5">
        <v>5.8</v>
      </c>
    </row>
    <row r="181" spans="1:16" x14ac:dyDescent="0.3">
      <c r="A181" s="1" t="s">
        <v>20</v>
      </c>
      <c r="B181" s="1">
        <v>13067031211</v>
      </c>
      <c r="C181" s="5">
        <v>64.599999999999994</v>
      </c>
      <c r="D181" s="5">
        <v>66.099999999999994</v>
      </c>
      <c r="E181" s="5">
        <v>62.2</v>
      </c>
      <c r="F181" s="5">
        <v>23</v>
      </c>
      <c r="G181" s="5">
        <v>5</v>
      </c>
      <c r="H181" s="5">
        <v>40.299999999999997</v>
      </c>
      <c r="I181" s="5">
        <v>5.0361000000000002</v>
      </c>
      <c r="J181" s="5">
        <v>6.7</v>
      </c>
      <c r="K181" s="5">
        <v>36.4</v>
      </c>
      <c r="L181" s="5">
        <v>3.1</v>
      </c>
      <c r="M181" s="5">
        <v>71</v>
      </c>
      <c r="N181" s="5">
        <v>8.4</v>
      </c>
      <c r="O181" s="5">
        <v>23.4</v>
      </c>
      <c r="P181" s="5">
        <v>3.3</v>
      </c>
    </row>
    <row r="182" spans="1:16" x14ac:dyDescent="0.3">
      <c r="A182" s="1" t="s">
        <v>20</v>
      </c>
      <c r="B182" s="1">
        <v>13067031212</v>
      </c>
      <c r="C182" s="5">
        <v>64.599999999999994</v>
      </c>
      <c r="D182" s="5">
        <v>66.099999999999994</v>
      </c>
      <c r="E182" s="5">
        <v>62.2</v>
      </c>
      <c r="F182" s="5">
        <v>23</v>
      </c>
      <c r="G182" s="5">
        <v>12</v>
      </c>
      <c r="H182" s="5">
        <v>2.1</v>
      </c>
      <c r="I182" s="5">
        <v>3.9615999999999998</v>
      </c>
      <c r="J182" s="5">
        <v>7.4</v>
      </c>
      <c r="K182" s="5">
        <v>21.9</v>
      </c>
      <c r="L182" s="5">
        <v>5.4</v>
      </c>
      <c r="M182" s="5">
        <v>71</v>
      </c>
      <c r="N182" s="5">
        <v>1.2</v>
      </c>
      <c r="O182" s="5">
        <v>11.2</v>
      </c>
      <c r="P182" s="5">
        <v>2.7</v>
      </c>
    </row>
    <row r="183" spans="1:16" x14ac:dyDescent="0.3">
      <c r="A183" s="1" t="s">
        <v>20</v>
      </c>
      <c r="B183" s="1">
        <v>13067031306</v>
      </c>
      <c r="C183" s="5">
        <v>62.7</v>
      </c>
      <c r="D183" s="5">
        <v>64</v>
      </c>
      <c r="E183" s="5">
        <v>30.6</v>
      </c>
      <c r="F183" s="5">
        <v>23</v>
      </c>
      <c r="G183" s="5">
        <v>11.4</v>
      </c>
      <c r="H183" s="5">
        <v>30.1</v>
      </c>
      <c r="I183" s="5">
        <v>19.5</v>
      </c>
      <c r="J183" s="5">
        <v>33.4</v>
      </c>
      <c r="K183" s="5">
        <v>36.5</v>
      </c>
      <c r="L183" s="5">
        <v>22.8</v>
      </c>
      <c r="M183" s="5">
        <v>74</v>
      </c>
      <c r="N183" s="5">
        <v>18.899999999999999</v>
      </c>
      <c r="O183" s="5">
        <v>29.8</v>
      </c>
      <c r="P183" s="5">
        <v>12</v>
      </c>
    </row>
    <row r="184" spans="1:16" x14ac:dyDescent="0.3">
      <c r="A184" s="1" t="s">
        <v>20</v>
      </c>
      <c r="B184" s="1">
        <v>13067031307</v>
      </c>
      <c r="C184" s="5">
        <v>63.1</v>
      </c>
      <c r="D184" s="5">
        <v>64.099999999999994</v>
      </c>
      <c r="E184" s="5">
        <v>35.299999999999997</v>
      </c>
      <c r="F184" s="5">
        <v>23.2</v>
      </c>
      <c r="G184" s="5">
        <v>8.8000000000000007</v>
      </c>
      <c r="H184" s="5">
        <v>7.5</v>
      </c>
      <c r="I184" s="5">
        <v>16.100000000000001</v>
      </c>
      <c r="J184" s="5">
        <v>14</v>
      </c>
      <c r="K184" s="5">
        <v>25.1</v>
      </c>
      <c r="L184" s="5">
        <v>7.4</v>
      </c>
      <c r="M184" s="5">
        <v>73.400000000000006</v>
      </c>
      <c r="N184" s="5">
        <v>6.8</v>
      </c>
      <c r="O184" s="5">
        <v>19.5</v>
      </c>
      <c r="P184" s="5">
        <v>7.9</v>
      </c>
    </row>
    <row r="185" spans="1:16" x14ac:dyDescent="0.3">
      <c r="A185" s="1" t="s">
        <v>20</v>
      </c>
      <c r="B185" s="1">
        <v>13067031308</v>
      </c>
      <c r="C185" s="5">
        <v>64.400000000000006</v>
      </c>
      <c r="D185" s="5">
        <v>62.8</v>
      </c>
      <c r="E185" s="5">
        <v>29</v>
      </c>
      <c r="F185" s="5">
        <v>16</v>
      </c>
      <c r="G185" s="5">
        <v>8.4</v>
      </c>
      <c r="H185" s="5">
        <v>14.8</v>
      </c>
      <c r="I185" s="5">
        <v>48.2</v>
      </c>
      <c r="J185" s="5">
        <v>42.8</v>
      </c>
      <c r="K185" s="5">
        <v>43.7</v>
      </c>
      <c r="L185" s="5">
        <v>28.5</v>
      </c>
      <c r="M185" s="5">
        <v>71.3</v>
      </c>
      <c r="N185" s="5">
        <v>16.8</v>
      </c>
      <c r="O185" s="5">
        <v>36.5</v>
      </c>
      <c r="P185" s="5">
        <v>12.8</v>
      </c>
    </row>
    <row r="186" spans="1:16" x14ac:dyDescent="0.3">
      <c r="A186" s="1" t="s">
        <v>20</v>
      </c>
      <c r="B186" s="1">
        <v>13067031309</v>
      </c>
      <c r="C186" s="5">
        <v>64.099999999999994</v>
      </c>
      <c r="D186" s="5">
        <v>63</v>
      </c>
      <c r="E186" s="5">
        <v>30.2</v>
      </c>
      <c r="F186" s="5">
        <v>15.7</v>
      </c>
      <c r="G186" s="5">
        <v>8.8000000000000007</v>
      </c>
      <c r="H186" s="5">
        <v>18.899999999999999</v>
      </c>
      <c r="I186" s="5">
        <v>17.100000000000001</v>
      </c>
      <c r="J186" s="5">
        <v>37.799999999999997</v>
      </c>
      <c r="K186" s="5">
        <v>32.799999999999997</v>
      </c>
      <c r="L186" s="5">
        <v>21.9</v>
      </c>
      <c r="M186" s="5">
        <v>71.7</v>
      </c>
      <c r="N186" s="5">
        <v>21</v>
      </c>
      <c r="O186" s="5">
        <v>34.299999999999997</v>
      </c>
      <c r="P186" s="5">
        <v>14.4</v>
      </c>
    </row>
    <row r="187" spans="1:16" x14ac:dyDescent="0.3">
      <c r="A187" s="1" t="s">
        <v>20</v>
      </c>
      <c r="B187" s="1">
        <v>13067031310</v>
      </c>
      <c r="C187" s="5">
        <v>64.400000000000006</v>
      </c>
      <c r="D187" s="5">
        <v>62.8</v>
      </c>
      <c r="E187" s="5">
        <v>26.5</v>
      </c>
      <c r="F187" s="5">
        <v>15</v>
      </c>
      <c r="G187" s="5">
        <v>9.6</v>
      </c>
      <c r="H187" s="5">
        <v>15.5</v>
      </c>
      <c r="I187" s="5">
        <v>50.2</v>
      </c>
      <c r="J187" s="5">
        <v>69.8</v>
      </c>
      <c r="K187" s="5">
        <v>59.3</v>
      </c>
      <c r="L187" s="5">
        <v>24.4</v>
      </c>
      <c r="M187" s="5">
        <v>71.2</v>
      </c>
      <c r="N187" s="5">
        <v>23.8</v>
      </c>
      <c r="O187" s="5">
        <v>43.5</v>
      </c>
      <c r="P187" s="5">
        <v>19.600000000000001</v>
      </c>
    </row>
    <row r="188" spans="1:16" x14ac:dyDescent="0.3">
      <c r="A188" s="1" t="s">
        <v>20</v>
      </c>
      <c r="B188" s="1">
        <v>13067031311</v>
      </c>
      <c r="C188" s="5">
        <v>64.400000000000006</v>
      </c>
      <c r="D188" s="5">
        <v>62.8</v>
      </c>
      <c r="E188" s="5">
        <v>26.1</v>
      </c>
      <c r="F188" s="5">
        <v>15</v>
      </c>
      <c r="G188" s="5">
        <v>10.6</v>
      </c>
      <c r="H188" s="5">
        <v>9.5</v>
      </c>
      <c r="I188" s="5">
        <v>42.5</v>
      </c>
      <c r="J188" s="5">
        <v>58.9</v>
      </c>
      <c r="K188" s="5">
        <v>48.1</v>
      </c>
      <c r="L188" s="5">
        <v>25</v>
      </c>
      <c r="M188" s="5">
        <v>71.2</v>
      </c>
      <c r="N188" s="5">
        <v>19.399999999999999</v>
      </c>
      <c r="O188" s="5">
        <v>44.4</v>
      </c>
      <c r="P188" s="5">
        <v>11.4</v>
      </c>
    </row>
    <row r="189" spans="1:16" x14ac:dyDescent="0.3">
      <c r="A189" s="1" t="s">
        <v>20</v>
      </c>
      <c r="B189" s="1">
        <v>13067031312</v>
      </c>
      <c r="C189" s="5">
        <v>64.400000000000006</v>
      </c>
      <c r="D189" s="5">
        <v>62.8</v>
      </c>
      <c r="E189" s="5">
        <v>31.7</v>
      </c>
      <c r="F189" s="5">
        <v>15</v>
      </c>
      <c r="G189" s="5">
        <v>8.1</v>
      </c>
      <c r="H189" s="5">
        <v>21</v>
      </c>
      <c r="I189" s="5">
        <v>37.700000000000003</v>
      </c>
      <c r="J189" s="5">
        <v>35.700000000000003</v>
      </c>
      <c r="K189" s="5">
        <v>40.5</v>
      </c>
      <c r="L189" s="5">
        <v>15.6</v>
      </c>
      <c r="M189" s="5">
        <v>71.2</v>
      </c>
      <c r="N189" s="5">
        <v>18.3</v>
      </c>
      <c r="O189" s="5">
        <v>23.1</v>
      </c>
      <c r="P189" s="5">
        <v>11.7</v>
      </c>
    </row>
    <row r="190" spans="1:16" x14ac:dyDescent="0.3">
      <c r="A190" s="1" t="s">
        <v>20</v>
      </c>
      <c r="B190" s="1">
        <v>13067031313</v>
      </c>
      <c r="C190" s="5">
        <v>64.5</v>
      </c>
      <c r="D190" s="5">
        <v>64.099999999999994</v>
      </c>
      <c r="E190" s="5">
        <v>44.3</v>
      </c>
      <c r="F190" s="5">
        <v>18</v>
      </c>
      <c r="G190" s="5">
        <v>8.9</v>
      </c>
      <c r="H190" s="5">
        <v>4</v>
      </c>
      <c r="I190" s="5">
        <v>3</v>
      </c>
      <c r="J190" s="5">
        <v>15</v>
      </c>
      <c r="K190" s="5">
        <v>24.7</v>
      </c>
      <c r="L190" s="5">
        <v>2.2000000000000002</v>
      </c>
      <c r="M190" s="5">
        <v>71.099999999999994</v>
      </c>
      <c r="N190" s="5">
        <v>4.5</v>
      </c>
      <c r="O190" s="5">
        <v>9.4</v>
      </c>
      <c r="P190" s="5">
        <v>6.9</v>
      </c>
    </row>
    <row r="191" spans="1:16" x14ac:dyDescent="0.3">
      <c r="A191" s="1" t="s">
        <v>20</v>
      </c>
      <c r="B191" s="1">
        <v>13067031404</v>
      </c>
      <c r="C191" s="5">
        <v>62.7</v>
      </c>
      <c r="D191" s="5">
        <v>64</v>
      </c>
      <c r="E191" s="5">
        <v>30.7</v>
      </c>
      <c r="F191" s="5">
        <v>19.899999999999999</v>
      </c>
      <c r="G191" s="5">
        <v>9.8000000000000007</v>
      </c>
      <c r="H191" s="5">
        <v>8</v>
      </c>
      <c r="I191" s="5">
        <v>8.5</v>
      </c>
      <c r="J191" s="5">
        <v>14.8</v>
      </c>
      <c r="K191" s="5">
        <v>27.5</v>
      </c>
      <c r="L191" s="5">
        <v>13.3</v>
      </c>
      <c r="M191" s="5">
        <v>74</v>
      </c>
      <c r="N191" s="5">
        <v>8.6</v>
      </c>
      <c r="O191" s="5">
        <v>16.5</v>
      </c>
      <c r="P191" s="5">
        <v>7.1</v>
      </c>
    </row>
    <row r="192" spans="1:16" x14ac:dyDescent="0.3">
      <c r="A192" s="1" t="s">
        <v>20</v>
      </c>
      <c r="B192" s="1">
        <v>13067031405</v>
      </c>
      <c r="C192" s="5">
        <v>58.9</v>
      </c>
      <c r="D192" s="5">
        <v>60.4</v>
      </c>
      <c r="E192" s="5">
        <v>36.200000000000003</v>
      </c>
      <c r="F192" s="5">
        <v>22.8</v>
      </c>
      <c r="G192" s="5">
        <v>8.4</v>
      </c>
      <c r="H192" s="5">
        <v>7.6</v>
      </c>
      <c r="I192" s="5">
        <v>31.8</v>
      </c>
      <c r="J192" s="5">
        <v>26.6</v>
      </c>
      <c r="K192" s="5">
        <v>37.4</v>
      </c>
      <c r="L192" s="5">
        <v>12.8</v>
      </c>
      <c r="M192" s="5">
        <v>63.8</v>
      </c>
      <c r="N192" s="5">
        <v>16.100000000000001</v>
      </c>
      <c r="O192" s="5">
        <v>32.799999999999997</v>
      </c>
      <c r="P192" s="5">
        <v>14.3</v>
      </c>
    </row>
    <row r="193" spans="1:16" x14ac:dyDescent="0.3">
      <c r="A193" s="1" t="s">
        <v>20</v>
      </c>
      <c r="B193" s="1">
        <v>13067031406</v>
      </c>
      <c r="C193" s="5">
        <v>62.7</v>
      </c>
      <c r="D193" s="5">
        <v>64</v>
      </c>
      <c r="E193" s="5">
        <v>26.8</v>
      </c>
      <c r="F193" s="5">
        <v>18.2</v>
      </c>
      <c r="G193" s="5">
        <v>10.5</v>
      </c>
      <c r="H193" s="5">
        <v>4.7</v>
      </c>
      <c r="I193" s="5">
        <v>33.9</v>
      </c>
      <c r="J193" s="5">
        <v>32.4</v>
      </c>
      <c r="K193" s="5">
        <v>42.1</v>
      </c>
      <c r="L193" s="5">
        <v>11.4</v>
      </c>
      <c r="M193" s="5">
        <v>74</v>
      </c>
      <c r="N193" s="5">
        <v>8.9</v>
      </c>
      <c r="O193" s="5">
        <v>25</v>
      </c>
      <c r="P193" s="5">
        <v>12.7</v>
      </c>
    </row>
    <row r="194" spans="1:16" x14ac:dyDescent="0.3">
      <c r="A194" s="1" t="s">
        <v>20</v>
      </c>
      <c r="B194" s="1">
        <v>13067031408</v>
      </c>
      <c r="C194" s="5">
        <v>64.900000000000006</v>
      </c>
      <c r="D194" s="5">
        <v>68.400000000000006</v>
      </c>
      <c r="E194" s="5">
        <v>38.799999999999997</v>
      </c>
      <c r="F194" s="5">
        <v>19.899999999999999</v>
      </c>
      <c r="G194" s="5">
        <v>10.4</v>
      </c>
      <c r="H194" s="5">
        <v>27.6</v>
      </c>
      <c r="I194" s="5">
        <v>23.3</v>
      </c>
      <c r="J194" s="5">
        <v>42</v>
      </c>
      <c r="K194" s="5">
        <v>38.200000000000003</v>
      </c>
      <c r="L194" s="5">
        <v>15</v>
      </c>
      <c r="M194" s="5">
        <v>73.5</v>
      </c>
      <c r="N194" s="5">
        <v>18.100000000000001</v>
      </c>
      <c r="O194" s="5">
        <v>23.1</v>
      </c>
      <c r="P194" s="5">
        <v>14.9</v>
      </c>
    </row>
    <row r="195" spans="1:16" x14ac:dyDescent="0.3">
      <c r="A195" s="1" t="s">
        <v>20</v>
      </c>
      <c r="B195" s="1">
        <v>13067031409</v>
      </c>
      <c r="C195" s="5">
        <v>62.9</v>
      </c>
      <c r="D195" s="5">
        <v>64.400000000000006</v>
      </c>
      <c r="E195" s="5">
        <v>38.799999999999997</v>
      </c>
      <c r="F195" s="5">
        <v>21.6</v>
      </c>
      <c r="G195" s="5">
        <v>11.8</v>
      </c>
      <c r="H195" s="5">
        <v>5.0999999999999996</v>
      </c>
      <c r="I195" s="5">
        <v>29.5</v>
      </c>
      <c r="J195" s="5">
        <v>35</v>
      </c>
      <c r="K195" s="5">
        <v>50.2</v>
      </c>
      <c r="L195" s="5">
        <v>11.5</v>
      </c>
      <c r="M195" s="5">
        <v>73.900000000000006</v>
      </c>
      <c r="N195" s="5">
        <v>6.5</v>
      </c>
      <c r="O195" s="5">
        <v>27.3</v>
      </c>
      <c r="P195" s="5">
        <v>12.2</v>
      </c>
    </row>
    <row r="196" spans="1:16" x14ac:dyDescent="0.3">
      <c r="A196" s="1" t="s">
        <v>20</v>
      </c>
      <c r="B196" s="1">
        <v>13067031503</v>
      </c>
      <c r="C196" s="5">
        <v>65.2</v>
      </c>
      <c r="D196" s="5">
        <v>71.400000000000006</v>
      </c>
      <c r="E196" s="5">
        <v>33.5</v>
      </c>
      <c r="F196" s="5">
        <v>25.3</v>
      </c>
      <c r="G196" s="5">
        <v>9.8000000000000007</v>
      </c>
      <c r="H196" s="5">
        <v>0.7</v>
      </c>
      <c r="I196" s="5">
        <v>23.6</v>
      </c>
      <c r="J196" s="5">
        <v>25.1</v>
      </c>
      <c r="K196" s="5">
        <v>38.4</v>
      </c>
      <c r="L196" s="5">
        <v>16.399999999999999</v>
      </c>
      <c r="M196" s="5">
        <v>64.599999999999994</v>
      </c>
      <c r="N196" s="5">
        <v>15.3</v>
      </c>
      <c r="O196" s="5">
        <v>19.100000000000001</v>
      </c>
      <c r="P196" s="5">
        <v>11.6</v>
      </c>
    </row>
    <row r="197" spans="1:16" x14ac:dyDescent="0.3">
      <c r="A197" s="1" t="s">
        <v>20</v>
      </c>
      <c r="B197" s="1">
        <v>13067031505</v>
      </c>
      <c r="C197" s="5">
        <v>71.3</v>
      </c>
      <c r="D197" s="5">
        <v>81.099999999999994</v>
      </c>
      <c r="E197" s="5">
        <v>42.2</v>
      </c>
      <c r="F197" s="5">
        <v>26.4</v>
      </c>
      <c r="G197" s="5">
        <v>4.9000000000000004</v>
      </c>
      <c r="H197" s="5">
        <v>7.3</v>
      </c>
      <c r="I197" s="5">
        <v>19.2</v>
      </c>
      <c r="J197" s="5">
        <v>30</v>
      </c>
      <c r="K197" s="5">
        <v>31.2</v>
      </c>
      <c r="L197" s="5">
        <v>7.8</v>
      </c>
      <c r="M197" s="5">
        <v>72.099999999999994</v>
      </c>
      <c r="N197" s="5">
        <v>9.9</v>
      </c>
      <c r="O197" s="5">
        <v>23.2</v>
      </c>
      <c r="P197" s="5">
        <v>17.399999999999999</v>
      </c>
    </row>
    <row r="198" spans="1:16" x14ac:dyDescent="0.3">
      <c r="A198" s="1" t="s">
        <v>20</v>
      </c>
      <c r="B198" s="1">
        <v>13067031506</v>
      </c>
      <c r="C198" s="5">
        <v>71.400000000000006</v>
      </c>
      <c r="D198" s="5">
        <v>81.400000000000006</v>
      </c>
      <c r="E198" s="5">
        <v>37.700000000000003</v>
      </c>
      <c r="F198" s="5">
        <v>28.7</v>
      </c>
      <c r="G198" s="5">
        <v>7.5</v>
      </c>
      <c r="H198" s="5">
        <v>4.2</v>
      </c>
      <c r="I198" s="5">
        <v>14.2</v>
      </c>
      <c r="J198" s="5">
        <v>32.9</v>
      </c>
      <c r="K198" s="5">
        <v>30.7</v>
      </c>
      <c r="L198" s="5">
        <v>11.8</v>
      </c>
      <c r="M198" s="5">
        <v>72</v>
      </c>
      <c r="N198" s="5">
        <v>18.399999999999999</v>
      </c>
      <c r="O198" s="5">
        <v>28.1</v>
      </c>
      <c r="P198" s="5">
        <v>8.4</v>
      </c>
    </row>
    <row r="199" spans="1:16" x14ac:dyDescent="0.3">
      <c r="A199" s="1" t="s">
        <v>20</v>
      </c>
      <c r="B199" s="1">
        <v>13067031507</v>
      </c>
      <c r="C199" s="5">
        <v>71.400000000000006</v>
      </c>
      <c r="D199" s="5">
        <v>81.3</v>
      </c>
      <c r="E199" s="5">
        <v>29.2</v>
      </c>
      <c r="F199" s="5">
        <v>29.3</v>
      </c>
      <c r="G199" s="5">
        <v>12.8</v>
      </c>
      <c r="H199" s="5">
        <v>8.6</v>
      </c>
      <c r="I199" s="5">
        <v>37.9</v>
      </c>
      <c r="J199" s="5">
        <v>43.2</v>
      </c>
      <c r="K199" s="5">
        <v>42.1</v>
      </c>
      <c r="L199" s="5">
        <v>12.4</v>
      </c>
      <c r="M199" s="5">
        <v>72</v>
      </c>
      <c r="N199" s="5">
        <v>13.3</v>
      </c>
      <c r="O199" s="5">
        <v>29</v>
      </c>
      <c r="P199" s="5">
        <v>18.100000000000001</v>
      </c>
    </row>
    <row r="200" spans="1:16" x14ac:dyDescent="0.3">
      <c r="A200" s="1" t="s">
        <v>20</v>
      </c>
      <c r="B200" s="1">
        <v>13067031508</v>
      </c>
      <c r="C200" s="5">
        <v>71.400000000000006</v>
      </c>
      <c r="D200" s="5">
        <v>81.400000000000006</v>
      </c>
      <c r="E200" s="5">
        <v>54</v>
      </c>
      <c r="F200" s="5">
        <v>29.3</v>
      </c>
      <c r="G200" s="5">
        <v>9.9</v>
      </c>
      <c r="H200" s="5">
        <v>4.8</v>
      </c>
      <c r="I200" s="5">
        <v>8.8000000000000007</v>
      </c>
      <c r="J200" s="5">
        <v>8.9</v>
      </c>
      <c r="K200" s="5">
        <v>35.6</v>
      </c>
      <c r="L200" s="5">
        <v>8.6999999999999993</v>
      </c>
      <c r="M200" s="5">
        <v>72</v>
      </c>
      <c r="N200" s="5">
        <v>3.1</v>
      </c>
      <c r="O200" s="5">
        <v>9.5</v>
      </c>
      <c r="P200" s="5">
        <v>16.5</v>
      </c>
    </row>
    <row r="201" spans="1:16" x14ac:dyDescent="0.3">
      <c r="A201" s="1" t="s">
        <v>20</v>
      </c>
      <c r="B201" s="1">
        <v>13067031509</v>
      </c>
      <c r="C201" s="5">
        <v>71.2</v>
      </c>
      <c r="D201" s="5">
        <v>80.900000000000006</v>
      </c>
      <c r="E201" s="5">
        <v>36.6</v>
      </c>
      <c r="F201" s="5">
        <v>24.1</v>
      </c>
      <c r="G201" s="5">
        <v>11.4</v>
      </c>
      <c r="H201" s="5">
        <v>10.8</v>
      </c>
      <c r="I201" s="5">
        <v>17.5</v>
      </c>
      <c r="J201" s="5">
        <v>23.6</v>
      </c>
      <c r="K201" s="5">
        <v>30.4</v>
      </c>
      <c r="L201" s="5">
        <v>7.6</v>
      </c>
      <c r="M201" s="5">
        <v>72.099999999999994</v>
      </c>
      <c r="N201" s="5">
        <v>10</v>
      </c>
      <c r="O201" s="5">
        <v>17.600000000000001</v>
      </c>
      <c r="P201" s="5">
        <v>12.1</v>
      </c>
    </row>
    <row r="202" spans="1:16" x14ac:dyDescent="0.3">
      <c r="A202" s="1" t="s">
        <v>21</v>
      </c>
      <c r="B202" s="1">
        <v>13077170100</v>
      </c>
      <c r="C202" s="5">
        <v>70.8</v>
      </c>
      <c r="D202" s="5">
        <v>83.8</v>
      </c>
      <c r="E202" s="5">
        <v>38</v>
      </c>
      <c r="F202" s="5">
        <v>30.4</v>
      </c>
      <c r="G202" s="5">
        <v>6.3</v>
      </c>
      <c r="H202" s="5">
        <v>11.3</v>
      </c>
      <c r="I202" s="5">
        <v>31.5</v>
      </c>
      <c r="J202" s="5">
        <v>26.2</v>
      </c>
      <c r="K202" s="5">
        <v>39.799999999999997</v>
      </c>
      <c r="L202" s="5">
        <v>10.5</v>
      </c>
      <c r="M202" s="5">
        <v>65.599999999999994</v>
      </c>
      <c r="N202" s="5">
        <v>14.1</v>
      </c>
      <c r="O202" s="5">
        <v>15.3</v>
      </c>
      <c r="P202" s="5">
        <v>8</v>
      </c>
    </row>
    <row r="203" spans="1:16" x14ac:dyDescent="0.3">
      <c r="A203" s="1" t="s">
        <v>21</v>
      </c>
      <c r="B203" s="1">
        <v>13077170200</v>
      </c>
      <c r="C203" s="5">
        <v>70.8</v>
      </c>
      <c r="D203" s="5">
        <v>83.8</v>
      </c>
      <c r="E203" s="5">
        <v>51.9</v>
      </c>
      <c r="F203" s="5">
        <v>25.7</v>
      </c>
      <c r="G203" s="5">
        <v>5.7</v>
      </c>
      <c r="H203" s="5">
        <v>6.5372000000000003</v>
      </c>
      <c r="I203" s="5">
        <v>18.100000000000001</v>
      </c>
      <c r="J203" s="5">
        <v>39.1</v>
      </c>
      <c r="K203" s="5">
        <v>39.700000000000003</v>
      </c>
      <c r="L203" s="5">
        <v>18</v>
      </c>
      <c r="M203" s="5">
        <v>65.599999999999994</v>
      </c>
      <c r="N203" s="5">
        <v>17.8</v>
      </c>
      <c r="O203" s="5">
        <v>19.5</v>
      </c>
      <c r="P203" s="5">
        <v>9.1999999999999993</v>
      </c>
    </row>
    <row r="204" spans="1:16" x14ac:dyDescent="0.3">
      <c r="A204" s="1" t="s">
        <v>21</v>
      </c>
      <c r="B204" s="1">
        <v>13077170303</v>
      </c>
      <c r="C204" s="5">
        <v>72.400000000000006</v>
      </c>
      <c r="D204" s="5">
        <v>84.3</v>
      </c>
      <c r="E204" s="5">
        <v>53</v>
      </c>
      <c r="F204" s="5">
        <v>44.3</v>
      </c>
      <c r="G204" s="5">
        <v>4.4000000000000004</v>
      </c>
      <c r="H204" s="5">
        <v>2.2999999999999998</v>
      </c>
      <c r="I204" s="5">
        <v>12.5</v>
      </c>
      <c r="J204" s="5">
        <v>11.6</v>
      </c>
      <c r="K204" s="5">
        <v>20.100000000000001</v>
      </c>
      <c r="L204" s="5">
        <v>4.4000000000000004</v>
      </c>
      <c r="M204" s="5">
        <v>68</v>
      </c>
      <c r="N204" s="5">
        <v>7.5</v>
      </c>
      <c r="O204" s="5">
        <v>9.6</v>
      </c>
      <c r="P204" s="5">
        <v>6.7</v>
      </c>
    </row>
    <row r="205" spans="1:16" x14ac:dyDescent="0.3">
      <c r="A205" s="1" t="s">
        <v>21</v>
      </c>
      <c r="B205" s="1">
        <v>13077170304</v>
      </c>
      <c r="C205" s="5">
        <v>73</v>
      </c>
      <c r="D205" s="5">
        <v>84.4</v>
      </c>
      <c r="E205" s="5">
        <v>54</v>
      </c>
      <c r="F205" s="5">
        <v>33.200000000000003</v>
      </c>
      <c r="G205" s="5">
        <v>6.6</v>
      </c>
      <c r="H205" s="5">
        <v>11.7</v>
      </c>
      <c r="I205" s="5">
        <v>4</v>
      </c>
      <c r="J205" s="5">
        <v>16.100000000000001</v>
      </c>
      <c r="K205" s="5">
        <v>29.1</v>
      </c>
      <c r="L205" s="5">
        <v>6.6</v>
      </c>
      <c r="M205" s="5">
        <v>68.900000000000006</v>
      </c>
      <c r="N205" s="5">
        <v>5.8</v>
      </c>
      <c r="O205" s="5">
        <v>15.5</v>
      </c>
      <c r="P205" s="5">
        <v>4.3</v>
      </c>
    </row>
    <row r="206" spans="1:16" x14ac:dyDescent="0.3">
      <c r="A206" s="6" t="s">
        <v>21</v>
      </c>
      <c r="B206" s="6">
        <v>13077170305</v>
      </c>
      <c r="C206" s="5">
        <v>73.3</v>
      </c>
      <c r="D206" s="5">
        <v>82.3</v>
      </c>
      <c r="E206" s="5">
        <v>42.8</v>
      </c>
      <c r="F206" s="5">
        <v>34.299999999999997</v>
      </c>
      <c r="G206" s="5">
        <v>9.5</v>
      </c>
      <c r="H206" s="5">
        <v>8.1</v>
      </c>
      <c r="I206" s="5">
        <v>29.5</v>
      </c>
      <c r="J206" s="5">
        <v>44</v>
      </c>
      <c r="K206" s="5">
        <v>45.2</v>
      </c>
      <c r="L206" s="5">
        <v>19.8</v>
      </c>
      <c r="M206" s="5">
        <v>71.900000000000006</v>
      </c>
      <c r="N206" s="5">
        <v>20.7</v>
      </c>
      <c r="O206" s="5">
        <v>30.5</v>
      </c>
      <c r="P206" s="5">
        <v>9.6</v>
      </c>
    </row>
    <row r="207" spans="1:16" x14ac:dyDescent="0.3">
      <c r="A207" s="1" t="s">
        <v>21</v>
      </c>
      <c r="B207" s="1">
        <v>13077170306</v>
      </c>
      <c r="C207" s="5">
        <v>70.8</v>
      </c>
      <c r="D207" s="5">
        <v>79.3</v>
      </c>
      <c r="E207" s="5">
        <v>50.5</v>
      </c>
      <c r="F207" s="5">
        <v>29.3</v>
      </c>
      <c r="G207" s="5">
        <v>7.4</v>
      </c>
      <c r="H207" s="5">
        <v>3</v>
      </c>
      <c r="I207" s="5">
        <v>37.799999999999997</v>
      </c>
      <c r="J207" s="5">
        <v>31.8</v>
      </c>
      <c r="K207" s="5">
        <v>29.4</v>
      </c>
      <c r="L207" s="5">
        <v>7.4</v>
      </c>
      <c r="M207" s="5">
        <v>70.8</v>
      </c>
      <c r="N207" s="5">
        <v>5</v>
      </c>
      <c r="O207" s="5">
        <v>12.8</v>
      </c>
      <c r="P207" s="5">
        <v>7.8</v>
      </c>
    </row>
    <row r="208" spans="1:16" x14ac:dyDescent="0.3">
      <c r="A208" s="1" t="s">
        <v>21</v>
      </c>
      <c r="B208" s="1">
        <v>13077170402</v>
      </c>
      <c r="C208" s="5">
        <v>78.8</v>
      </c>
      <c r="D208" s="5">
        <v>86.2</v>
      </c>
      <c r="E208" s="5">
        <v>64.3</v>
      </c>
      <c r="F208" s="5">
        <v>43.7</v>
      </c>
      <c r="G208" s="5">
        <v>7.3</v>
      </c>
      <c r="H208" s="5">
        <v>2.4</v>
      </c>
      <c r="I208" s="5">
        <v>7</v>
      </c>
      <c r="J208" s="5">
        <v>12.8</v>
      </c>
      <c r="K208" s="5">
        <v>23.5</v>
      </c>
      <c r="L208" s="5">
        <v>15.1</v>
      </c>
      <c r="M208" s="5">
        <v>77.400000000000006</v>
      </c>
      <c r="N208" s="5">
        <v>9.6</v>
      </c>
      <c r="O208" s="5">
        <v>11.4</v>
      </c>
      <c r="P208" s="5">
        <v>4.5</v>
      </c>
    </row>
    <row r="209" spans="1:16" x14ac:dyDescent="0.3">
      <c r="A209" s="1" t="s">
        <v>21</v>
      </c>
      <c r="B209" s="1">
        <v>13077170403</v>
      </c>
      <c r="C209" s="5">
        <v>78.8</v>
      </c>
      <c r="D209" s="5">
        <v>86.2</v>
      </c>
      <c r="E209" s="5">
        <v>59.5</v>
      </c>
      <c r="F209" s="5">
        <v>44.5</v>
      </c>
      <c r="G209" s="5">
        <v>6</v>
      </c>
      <c r="H209" s="5">
        <v>3</v>
      </c>
      <c r="I209" s="5">
        <v>6.1</v>
      </c>
      <c r="J209" s="5">
        <v>16.3</v>
      </c>
      <c r="K209" s="5">
        <v>37.4</v>
      </c>
      <c r="L209" s="5">
        <v>8</v>
      </c>
      <c r="M209" s="5">
        <v>77.400000000000006</v>
      </c>
      <c r="N209" s="5">
        <v>7.1</v>
      </c>
      <c r="O209" s="5">
        <v>12.1</v>
      </c>
      <c r="P209" s="5">
        <v>7.9</v>
      </c>
    </row>
    <row r="210" spans="1:16" x14ac:dyDescent="0.3">
      <c r="A210" s="1" t="s">
        <v>21</v>
      </c>
      <c r="B210" s="1">
        <v>13077170404</v>
      </c>
      <c r="C210" s="5">
        <v>78.8</v>
      </c>
      <c r="D210" s="5">
        <v>86.2</v>
      </c>
      <c r="E210" s="5">
        <v>61.4</v>
      </c>
      <c r="F210" s="5">
        <v>34.700000000000003</v>
      </c>
      <c r="G210" s="5">
        <v>6</v>
      </c>
      <c r="H210" s="5">
        <v>9.5</v>
      </c>
      <c r="I210" s="5">
        <v>2.2000000000000002</v>
      </c>
      <c r="J210" s="5">
        <v>7.8</v>
      </c>
      <c r="K210" s="5">
        <v>26.7</v>
      </c>
      <c r="L210" s="5">
        <v>6.3</v>
      </c>
      <c r="M210" s="5">
        <v>77.400000000000006</v>
      </c>
      <c r="N210" s="5">
        <v>4.2</v>
      </c>
      <c r="O210" s="5">
        <v>11.6</v>
      </c>
      <c r="P210" s="5">
        <v>9.1</v>
      </c>
    </row>
    <row r="211" spans="1:16" x14ac:dyDescent="0.3">
      <c r="A211" s="1" t="s">
        <v>21</v>
      </c>
      <c r="B211" s="1">
        <v>13077170405</v>
      </c>
      <c r="C211" s="5">
        <v>69.599999999999994</v>
      </c>
      <c r="D211" s="5">
        <v>78.2</v>
      </c>
      <c r="E211" s="5">
        <v>55.1</v>
      </c>
      <c r="F211" s="5">
        <v>34.700000000000003</v>
      </c>
      <c r="G211" s="5">
        <v>7.4</v>
      </c>
      <c r="H211" s="5">
        <v>11.5</v>
      </c>
      <c r="I211" s="5">
        <v>16.600000000000001</v>
      </c>
      <c r="J211" s="5">
        <v>18.600000000000001</v>
      </c>
      <c r="K211" s="5">
        <v>30.4</v>
      </c>
      <c r="L211" s="5">
        <v>6.6</v>
      </c>
      <c r="M211" s="5">
        <v>69.7</v>
      </c>
      <c r="N211" s="5">
        <v>11.1</v>
      </c>
      <c r="O211" s="5">
        <v>19</v>
      </c>
      <c r="P211" s="5">
        <v>11.3</v>
      </c>
    </row>
    <row r="212" spans="1:16" x14ac:dyDescent="0.3">
      <c r="A212" s="1" t="s">
        <v>21</v>
      </c>
      <c r="B212" s="1">
        <v>13077170406</v>
      </c>
      <c r="C212" s="5">
        <v>78.8</v>
      </c>
      <c r="D212" s="5">
        <v>86.2</v>
      </c>
      <c r="E212" s="5">
        <v>64.8</v>
      </c>
      <c r="F212" s="5">
        <v>34.799999999999997</v>
      </c>
      <c r="G212" s="5">
        <v>6.4</v>
      </c>
      <c r="H212" s="5">
        <v>2.5</v>
      </c>
      <c r="I212" s="5">
        <v>2.2999999999999998</v>
      </c>
      <c r="J212" s="5">
        <v>15.3</v>
      </c>
      <c r="K212" s="5">
        <v>23.6</v>
      </c>
      <c r="L212" s="5">
        <v>8.3000000000000007</v>
      </c>
      <c r="M212" s="5">
        <v>77.400000000000006</v>
      </c>
      <c r="N212" s="5">
        <v>8.3000000000000007</v>
      </c>
      <c r="O212" s="5">
        <v>7.4</v>
      </c>
      <c r="P212" s="5">
        <v>10.5</v>
      </c>
    </row>
    <row r="213" spans="1:16" x14ac:dyDescent="0.3">
      <c r="A213" s="1" t="s">
        <v>21</v>
      </c>
      <c r="B213" s="1">
        <v>13077170501</v>
      </c>
      <c r="C213" s="5">
        <v>69.599999999999994</v>
      </c>
      <c r="D213" s="5">
        <v>78.2</v>
      </c>
      <c r="E213" s="5">
        <v>53.7</v>
      </c>
      <c r="F213" s="5">
        <v>39.5</v>
      </c>
      <c r="G213" s="5">
        <v>5.2</v>
      </c>
      <c r="H213" s="5">
        <v>12.8</v>
      </c>
      <c r="I213" s="5">
        <v>13.1</v>
      </c>
      <c r="J213" s="5">
        <v>22.7</v>
      </c>
      <c r="K213" s="5">
        <v>30.2</v>
      </c>
      <c r="L213" s="5">
        <v>7.5</v>
      </c>
      <c r="M213" s="5">
        <v>69.7</v>
      </c>
      <c r="N213" s="5">
        <v>11.5</v>
      </c>
      <c r="O213" s="5">
        <v>16.7</v>
      </c>
      <c r="P213" s="5">
        <v>11.6</v>
      </c>
    </row>
    <row r="214" spans="1:16" x14ac:dyDescent="0.3">
      <c r="A214" s="1" t="s">
        <v>21</v>
      </c>
      <c r="B214" s="1">
        <v>13077170502</v>
      </c>
      <c r="C214" s="5">
        <v>69.599999999999994</v>
      </c>
      <c r="D214" s="5">
        <v>78.2</v>
      </c>
      <c r="E214" s="5">
        <v>46.2</v>
      </c>
      <c r="F214" s="5">
        <v>38.700000000000003</v>
      </c>
      <c r="G214" s="5">
        <v>5.4</v>
      </c>
      <c r="H214" s="5">
        <v>11.5</v>
      </c>
      <c r="I214" s="5">
        <v>16.399999999999999</v>
      </c>
      <c r="J214" s="5">
        <v>19.600000000000001</v>
      </c>
      <c r="K214" s="5">
        <v>29.2</v>
      </c>
      <c r="L214" s="5">
        <v>3.8</v>
      </c>
      <c r="M214" s="5">
        <v>69.7</v>
      </c>
      <c r="N214" s="5">
        <v>11.8</v>
      </c>
      <c r="O214" s="5">
        <v>9.9</v>
      </c>
      <c r="P214" s="5">
        <v>7.1</v>
      </c>
    </row>
    <row r="215" spans="1:16" x14ac:dyDescent="0.3">
      <c r="A215" s="1" t="s">
        <v>21</v>
      </c>
      <c r="B215" s="1">
        <v>13077170503</v>
      </c>
      <c r="C215" s="5">
        <v>69.599999999999994</v>
      </c>
      <c r="D215" s="5">
        <v>78.2</v>
      </c>
      <c r="E215" s="5">
        <v>49.8</v>
      </c>
      <c r="F215" s="5">
        <v>38.700000000000003</v>
      </c>
      <c r="G215" s="5">
        <v>6.7</v>
      </c>
      <c r="H215" s="5">
        <v>7.4</v>
      </c>
      <c r="I215" s="5">
        <v>10</v>
      </c>
      <c r="J215" s="5">
        <v>14.1</v>
      </c>
      <c r="K215" s="5">
        <v>29.1</v>
      </c>
      <c r="L215" s="5">
        <v>6.5</v>
      </c>
      <c r="M215" s="5">
        <v>69.7</v>
      </c>
      <c r="N215" s="5">
        <v>10.1</v>
      </c>
      <c r="O215" s="5">
        <v>14.8</v>
      </c>
      <c r="P215" s="5">
        <v>7.8</v>
      </c>
    </row>
    <row r="216" spans="1:16" x14ac:dyDescent="0.3">
      <c r="A216" s="6" t="s">
        <v>21</v>
      </c>
      <c r="B216" s="6">
        <v>13077170601</v>
      </c>
      <c r="C216" s="5">
        <v>70.099999999999994</v>
      </c>
      <c r="D216" s="5">
        <v>80.5</v>
      </c>
      <c r="E216" s="5">
        <v>44.7</v>
      </c>
      <c r="F216" s="5">
        <v>40</v>
      </c>
      <c r="G216" s="5">
        <v>9.9</v>
      </c>
      <c r="H216" s="5">
        <v>6.3</v>
      </c>
      <c r="I216" s="5">
        <v>55.7</v>
      </c>
      <c r="J216" s="5">
        <v>48.9</v>
      </c>
      <c r="K216" s="5">
        <v>27.8</v>
      </c>
      <c r="L216" s="5">
        <v>27.3</v>
      </c>
      <c r="M216" s="5">
        <v>68</v>
      </c>
      <c r="N216" s="5">
        <v>29.5</v>
      </c>
      <c r="O216" s="5">
        <v>20.7</v>
      </c>
      <c r="P216" s="5">
        <v>9.3000000000000007</v>
      </c>
    </row>
    <row r="217" spans="1:16" x14ac:dyDescent="0.3">
      <c r="A217" s="1" t="s">
        <v>21</v>
      </c>
      <c r="B217" s="1">
        <v>13077170602</v>
      </c>
      <c r="C217" s="5">
        <v>69.599999999999994</v>
      </c>
      <c r="D217" s="5">
        <v>78.2</v>
      </c>
      <c r="E217" s="5">
        <v>48.7</v>
      </c>
      <c r="F217" s="5">
        <v>39.799999999999997</v>
      </c>
      <c r="G217" s="5">
        <v>8.8000000000000007</v>
      </c>
      <c r="H217" s="5">
        <v>4.6574</v>
      </c>
      <c r="I217" s="5">
        <v>1.6</v>
      </c>
      <c r="J217" s="5">
        <v>3.8</v>
      </c>
      <c r="K217" s="5">
        <v>25.1</v>
      </c>
      <c r="L217" s="5">
        <v>3.1</v>
      </c>
      <c r="M217" s="5">
        <v>69.7</v>
      </c>
      <c r="N217" s="5">
        <v>3.1</v>
      </c>
      <c r="O217" s="5">
        <v>1.2</v>
      </c>
      <c r="P217" s="5">
        <v>3.5</v>
      </c>
    </row>
    <row r="218" spans="1:16" x14ac:dyDescent="0.3">
      <c r="A218" s="1" t="s">
        <v>21</v>
      </c>
      <c r="B218" s="1">
        <v>13077170603</v>
      </c>
      <c r="C218" s="5">
        <v>69.599999999999994</v>
      </c>
      <c r="D218" s="5">
        <v>78.2</v>
      </c>
      <c r="E218" s="5">
        <v>48.4</v>
      </c>
      <c r="F218" s="5">
        <v>39.700000000000003</v>
      </c>
      <c r="G218" s="5">
        <v>7.9</v>
      </c>
      <c r="H218" s="5">
        <v>4.8</v>
      </c>
      <c r="I218" s="5">
        <v>14.6</v>
      </c>
      <c r="J218" s="5">
        <v>20.2</v>
      </c>
      <c r="K218" s="5">
        <v>23.7</v>
      </c>
      <c r="L218" s="5">
        <v>6.1</v>
      </c>
      <c r="M218" s="5">
        <v>69.7</v>
      </c>
      <c r="N218" s="5">
        <v>11.5</v>
      </c>
      <c r="O218" s="5">
        <v>12</v>
      </c>
      <c r="P218" s="5">
        <v>5.3</v>
      </c>
    </row>
    <row r="219" spans="1:16" x14ac:dyDescent="0.3">
      <c r="A219" s="6" t="s">
        <v>21</v>
      </c>
      <c r="B219" s="6">
        <v>13077170700</v>
      </c>
      <c r="C219" s="5">
        <v>70.8</v>
      </c>
      <c r="D219" s="5">
        <v>83.8</v>
      </c>
      <c r="E219" s="5">
        <v>37.5</v>
      </c>
      <c r="F219" s="5">
        <v>35.799999999999997</v>
      </c>
      <c r="G219" s="5">
        <v>10.1</v>
      </c>
      <c r="H219" s="5">
        <v>9.4</v>
      </c>
      <c r="I219" s="5">
        <v>33.5</v>
      </c>
      <c r="J219" s="5">
        <v>47.2</v>
      </c>
      <c r="K219" s="5">
        <v>38.9</v>
      </c>
      <c r="L219" s="5">
        <v>22.2</v>
      </c>
      <c r="M219" s="5">
        <v>65.599999999999994</v>
      </c>
      <c r="N219" s="5">
        <v>19.8</v>
      </c>
      <c r="O219" s="5">
        <v>28.5</v>
      </c>
      <c r="P219" s="5">
        <v>16.8</v>
      </c>
    </row>
    <row r="220" spans="1:16" x14ac:dyDescent="0.3">
      <c r="A220" s="1" t="s">
        <v>21</v>
      </c>
      <c r="B220" s="1">
        <v>13077170801</v>
      </c>
      <c r="C220" s="5">
        <v>70.8</v>
      </c>
      <c r="D220" s="5">
        <v>83.8</v>
      </c>
      <c r="E220" s="5">
        <v>43.4</v>
      </c>
      <c r="F220" s="5">
        <v>40.9</v>
      </c>
      <c r="G220" s="5">
        <v>9</v>
      </c>
      <c r="H220" s="5">
        <v>0.9</v>
      </c>
      <c r="I220" s="5">
        <v>21.5</v>
      </c>
      <c r="J220" s="5">
        <v>29.4</v>
      </c>
      <c r="K220" s="5">
        <v>29.4</v>
      </c>
      <c r="L220" s="5">
        <v>14.1</v>
      </c>
      <c r="M220" s="5">
        <v>65.599999999999994</v>
      </c>
      <c r="N220" s="5">
        <v>15.4</v>
      </c>
      <c r="O220" s="5">
        <v>20.8</v>
      </c>
      <c r="P220" s="5">
        <v>11.9</v>
      </c>
    </row>
    <row r="221" spans="1:16" x14ac:dyDescent="0.3">
      <c r="A221" s="1" t="s">
        <v>21</v>
      </c>
      <c r="B221" s="1">
        <v>13077170802</v>
      </c>
      <c r="C221" s="5">
        <v>70.5</v>
      </c>
      <c r="D221" s="5">
        <v>82.6</v>
      </c>
      <c r="E221" s="5">
        <v>51.7</v>
      </c>
      <c r="F221" s="5">
        <v>40.4</v>
      </c>
      <c r="G221" s="5">
        <v>7.3</v>
      </c>
      <c r="H221" s="5">
        <v>13.7</v>
      </c>
      <c r="I221" s="5">
        <v>21</v>
      </c>
      <c r="J221" s="5">
        <v>34.299999999999997</v>
      </c>
      <c r="K221" s="5">
        <v>33.799999999999997</v>
      </c>
      <c r="L221" s="5">
        <v>10.199999999999999</v>
      </c>
      <c r="M221" s="5">
        <v>66.5</v>
      </c>
      <c r="N221" s="5">
        <v>16.600000000000001</v>
      </c>
      <c r="O221" s="5">
        <v>21</v>
      </c>
      <c r="P221" s="5">
        <v>9.9</v>
      </c>
    </row>
    <row r="222" spans="1:16" x14ac:dyDescent="0.3">
      <c r="A222" s="1" t="s">
        <v>22</v>
      </c>
      <c r="B222" s="1">
        <v>13089020100</v>
      </c>
      <c r="C222" s="5">
        <v>70.7</v>
      </c>
      <c r="D222" s="5">
        <v>82</v>
      </c>
      <c r="E222" s="5">
        <v>88.3</v>
      </c>
      <c r="F222" s="5">
        <v>56.7</v>
      </c>
      <c r="G222" s="5">
        <v>10.3</v>
      </c>
      <c r="H222" s="5">
        <v>0.95489999999999997</v>
      </c>
      <c r="I222" s="5">
        <v>1.5</v>
      </c>
      <c r="J222" s="5">
        <v>3.4</v>
      </c>
      <c r="K222" s="5">
        <v>22.5</v>
      </c>
      <c r="L222" s="5">
        <v>8.6999999999999993</v>
      </c>
      <c r="M222" s="5">
        <v>80.2</v>
      </c>
      <c r="N222" s="5">
        <v>0.9</v>
      </c>
      <c r="O222" s="5">
        <v>1</v>
      </c>
      <c r="P222" s="5">
        <v>3.6</v>
      </c>
    </row>
    <row r="223" spans="1:16" x14ac:dyDescent="0.3">
      <c r="A223" s="1" t="s">
        <v>22</v>
      </c>
      <c r="B223" s="1">
        <v>13089020200</v>
      </c>
      <c r="C223" s="5">
        <v>71.099999999999994</v>
      </c>
      <c r="D223" s="5">
        <v>82.4</v>
      </c>
      <c r="E223" s="5">
        <v>83.4</v>
      </c>
      <c r="F223" s="5">
        <v>58.3</v>
      </c>
      <c r="G223" s="5">
        <v>7</v>
      </c>
      <c r="H223" s="5">
        <v>7.3</v>
      </c>
      <c r="I223" s="5">
        <v>2.9</v>
      </c>
      <c r="J223" s="5">
        <v>2.6</v>
      </c>
      <c r="K223" s="5">
        <v>33.299999999999997</v>
      </c>
      <c r="L223" s="5">
        <v>-0.63129999999999997</v>
      </c>
      <c r="M223" s="5">
        <v>80.400000000000006</v>
      </c>
      <c r="N223" s="5">
        <v>0.8</v>
      </c>
      <c r="O223" s="5">
        <v>8.8000000000000007</v>
      </c>
      <c r="P223" s="5">
        <v>8</v>
      </c>
    </row>
    <row r="224" spans="1:16" x14ac:dyDescent="0.3">
      <c r="A224" s="1" t="s">
        <v>22</v>
      </c>
      <c r="B224" s="1">
        <v>13089020300</v>
      </c>
      <c r="C224" s="5">
        <v>71.099999999999994</v>
      </c>
      <c r="D224" s="5">
        <v>82.4</v>
      </c>
      <c r="E224" s="5">
        <v>78.599999999999994</v>
      </c>
      <c r="F224" s="5">
        <v>58.3</v>
      </c>
      <c r="G224" s="5">
        <v>5.4</v>
      </c>
      <c r="H224" s="5">
        <v>7.6367000000000003</v>
      </c>
      <c r="I224" s="5">
        <v>5.7</v>
      </c>
      <c r="J224" s="5">
        <v>3.3</v>
      </c>
      <c r="K224" s="5">
        <v>25.3</v>
      </c>
      <c r="L224" s="5">
        <v>-0.75680000000000003</v>
      </c>
      <c r="M224" s="5">
        <v>80.400000000000006</v>
      </c>
      <c r="N224" s="5">
        <v>2.1</v>
      </c>
      <c r="O224" s="5">
        <v>6.5</v>
      </c>
      <c r="P224" s="5">
        <v>2.4</v>
      </c>
    </row>
    <row r="225" spans="1:16" x14ac:dyDescent="0.3">
      <c r="A225" s="1" t="s">
        <v>22</v>
      </c>
      <c r="B225" s="1">
        <v>13089020400</v>
      </c>
      <c r="C225" s="5">
        <v>71.099999999999994</v>
      </c>
      <c r="D225" s="5">
        <v>82.4</v>
      </c>
      <c r="E225" s="5">
        <v>78.599999999999994</v>
      </c>
      <c r="F225" s="5">
        <v>58.3</v>
      </c>
      <c r="G225" s="5">
        <v>7.6</v>
      </c>
      <c r="H225" s="5">
        <v>10.061999999999999</v>
      </c>
      <c r="I225" s="5">
        <v>2.4293999999999998</v>
      </c>
      <c r="J225" s="5">
        <v>5.8</v>
      </c>
      <c r="K225" s="5">
        <v>23.8</v>
      </c>
      <c r="L225" s="5">
        <v>4.1955</v>
      </c>
      <c r="M225" s="5">
        <v>80.400000000000006</v>
      </c>
      <c r="N225" s="5">
        <v>0.9</v>
      </c>
      <c r="O225" s="5">
        <v>13.5</v>
      </c>
      <c r="P225" s="5">
        <v>7.6</v>
      </c>
    </row>
    <row r="226" spans="1:16" x14ac:dyDescent="0.3">
      <c r="A226" s="1" t="s">
        <v>22</v>
      </c>
      <c r="B226" s="1">
        <v>13089020500</v>
      </c>
      <c r="C226" s="5">
        <v>57</v>
      </c>
      <c r="D226" s="5">
        <v>68.5</v>
      </c>
      <c r="E226" s="5">
        <v>30.3</v>
      </c>
      <c r="F226" s="5">
        <v>22.1</v>
      </c>
      <c r="G226" s="5">
        <v>12</v>
      </c>
      <c r="H226" s="5">
        <v>10.181699999999999</v>
      </c>
      <c r="I226" s="5">
        <v>18.5</v>
      </c>
      <c r="J226" s="5">
        <v>36.700000000000003</v>
      </c>
      <c r="K226" s="5">
        <v>37</v>
      </c>
      <c r="L226" s="5">
        <v>8.5</v>
      </c>
      <c r="M226" s="5">
        <v>50.8</v>
      </c>
      <c r="N226" s="5">
        <v>15.8</v>
      </c>
      <c r="O226" s="5">
        <v>21.6</v>
      </c>
      <c r="P226" s="5">
        <v>8.1</v>
      </c>
    </row>
    <row r="227" spans="1:16" x14ac:dyDescent="0.3">
      <c r="A227" s="1" t="s">
        <v>22</v>
      </c>
      <c r="B227" s="1">
        <v>13089020600</v>
      </c>
      <c r="C227" s="5">
        <v>57</v>
      </c>
      <c r="D227" s="5">
        <v>68.5</v>
      </c>
      <c r="E227" s="5">
        <v>31.3</v>
      </c>
      <c r="F227" s="5">
        <v>22.1</v>
      </c>
      <c r="G227" s="5">
        <v>10.8</v>
      </c>
      <c r="H227" s="5">
        <v>12.8</v>
      </c>
      <c r="I227" s="5">
        <v>66.099999999999994</v>
      </c>
      <c r="J227" s="5">
        <v>41.1</v>
      </c>
      <c r="K227" s="5">
        <v>50.3</v>
      </c>
      <c r="L227" s="5">
        <v>17.2</v>
      </c>
      <c r="M227" s="5">
        <v>50.8</v>
      </c>
      <c r="N227" s="5">
        <v>11.3</v>
      </c>
      <c r="O227" s="5">
        <v>16.600000000000001</v>
      </c>
      <c r="P227" s="5">
        <v>9.1999999999999993</v>
      </c>
    </row>
    <row r="228" spans="1:16" x14ac:dyDescent="0.3">
      <c r="A228" s="1" t="s">
        <v>22</v>
      </c>
      <c r="B228" s="1">
        <v>13089020700</v>
      </c>
      <c r="C228" s="5">
        <v>57</v>
      </c>
      <c r="D228" s="5">
        <v>68.5</v>
      </c>
      <c r="E228" s="5">
        <v>21.2</v>
      </c>
      <c r="F228" s="5">
        <v>22.1</v>
      </c>
      <c r="G228" s="5">
        <v>9.6</v>
      </c>
      <c r="H228" s="5">
        <v>9</v>
      </c>
      <c r="I228" s="5">
        <v>6.7</v>
      </c>
      <c r="J228" s="5">
        <v>20.7</v>
      </c>
      <c r="K228" s="5">
        <v>43.2</v>
      </c>
      <c r="L228" s="5">
        <v>10.4</v>
      </c>
      <c r="M228" s="5">
        <v>50.8</v>
      </c>
      <c r="N228" s="5">
        <v>13.2</v>
      </c>
      <c r="O228" s="5">
        <v>11.4</v>
      </c>
      <c r="P228" s="5">
        <v>8.1</v>
      </c>
    </row>
    <row r="229" spans="1:16" x14ac:dyDescent="0.3">
      <c r="A229" s="1" t="s">
        <v>22</v>
      </c>
      <c r="B229" s="1">
        <v>13089020801</v>
      </c>
      <c r="C229" s="5">
        <v>57</v>
      </c>
      <c r="D229" s="5">
        <v>68.5</v>
      </c>
      <c r="E229" s="5">
        <v>21.2</v>
      </c>
      <c r="F229" s="5">
        <v>22.1</v>
      </c>
      <c r="G229" s="5">
        <v>8.6</v>
      </c>
      <c r="H229" s="5">
        <v>12.6</v>
      </c>
      <c r="I229" s="5">
        <v>22.8</v>
      </c>
      <c r="J229" s="5">
        <v>18.2</v>
      </c>
      <c r="K229" s="5">
        <v>38.700000000000003</v>
      </c>
      <c r="L229" s="5">
        <v>6</v>
      </c>
      <c r="M229" s="5">
        <v>50.8</v>
      </c>
      <c r="N229" s="5">
        <v>11.1</v>
      </c>
      <c r="O229" s="5">
        <v>17.399999999999999</v>
      </c>
      <c r="P229" s="5">
        <v>12.2</v>
      </c>
    </row>
    <row r="230" spans="1:16" x14ac:dyDescent="0.3">
      <c r="A230" s="1" t="s">
        <v>22</v>
      </c>
      <c r="B230" s="1">
        <v>13089020802</v>
      </c>
      <c r="C230" s="5">
        <v>57</v>
      </c>
      <c r="D230" s="5">
        <v>68.5</v>
      </c>
      <c r="E230" s="5">
        <v>21.2</v>
      </c>
      <c r="F230" s="5">
        <v>22.1</v>
      </c>
      <c r="G230" s="5">
        <v>11.7</v>
      </c>
      <c r="H230" s="5">
        <v>1.5</v>
      </c>
      <c r="I230" s="5">
        <v>26.3</v>
      </c>
      <c r="J230" s="5">
        <v>29.8</v>
      </c>
      <c r="K230" s="5">
        <v>34.200000000000003</v>
      </c>
      <c r="L230" s="5">
        <v>7.9</v>
      </c>
      <c r="M230" s="5">
        <v>50.8</v>
      </c>
      <c r="N230" s="5">
        <v>11.3</v>
      </c>
      <c r="O230" s="5">
        <v>17.399999999999999</v>
      </c>
      <c r="P230" s="5">
        <v>10.3</v>
      </c>
    </row>
    <row r="231" spans="1:16" x14ac:dyDescent="0.3">
      <c r="A231" s="1" t="s">
        <v>22</v>
      </c>
      <c r="B231" s="1">
        <v>13089020900</v>
      </c>
      <c r="C231" s="5">
        <v>57</v>
      </c>
      <c r="D231" s="5">
        <v>68.5</v>
      </c>
      <c r="E231" s="5">
        <v>39.4</v>
      </c>
      <c r="F231" s="5">
        <v>21.8</v>
      </c>
      <c r="G231" s="5">
        <v>9.1</v>
      </c>
      <c r="H231" s="5">
        <v>7.4065000000000003</v>
      </c>
      <c r="I231" s="5">
        <v>4</v>
      </c>
      <c r="J231" s="5">
        <v>37.799999999999997</v>
      </c>
      <c r="K231" s="5">
        <v>41.2</v>
      </c>
      <c r="L231" s="5">
        <v>8.4</v>
      </c>
      <c r="M231" s="5">
        <v>50.8</v>
      </c>
      <c r="N231" s="5">
        <v>15.7</v>
      </c>
      <c r="O231" s="5">
        <v>21.2</v>
      </c>
      <c r="P231" s="5">
        <v>9.6999999999999993</v>
      </c>
    </row>
    <row r="232" spans="1:16" x14ac:dyDescent="0.3">
      <c r="A232" s="1" t="s">
        <v>22</v>
      </c>
      <c r="B232" s="1">
        <v>13089021101</v>
      </c>
      <c r="C232" s="5">
        <v>79.8</v>
      </c>
      <c r="D232" s="5">
        <v>83.5</v>
      </c>
      <c r="E232" s="5">
        <v>76.7</v>
      </c>
      <c r="F232" s="5">
        <v>46.3</v>
      </c>
      <c r="G232" s="5">
        <v>12.3</v>
      </c>
      <c r="H232" s="5">
        <v>6.8127000000000004</v>
      </c>
      <c r="I232" s="5">
        <v>3.6</v>
      </c>
      <c r="J232" s="5">
        <v>8.4</v>
      </c>
      <c r="K232" s="5">
        <v>31.1</v>
      </c>
      <c r="L232" s="5">
        <v>1.3551</v>
      </c>
      <c r="M232" s="5">
        <v>87.1</v>
      </c>
      <c r="N232" s="5">
        <v>3.4</v>
      </c>
      <c r="O232" s="5">
        <v>5.7</v>
      </c>
      <c r="P232" s="5">
        <v>3.7</v>
      </c>
    </row>
    <row r="233" spans="1:16" x14ac:dyDescent="0.3">
      <c r="A233" s="1" t="s">
        <v>22</v>
      </c>
      <c r="B233" s="1">
        <v>13089021102</v>
      </c>
      <c r="C233" s="5">
        <v>79.8</v>
      </c>
      <c r="D233" s="5">
        <v>83.5</v>
      </c>
      <c r="E233" s="5">
        <v>62.9</v>
      </c>
      <c r="F233" s="5">
        <v>46.3</v>
      </c>
      <c r="G233" s="5">
        <v>8.1</v>
      </c>
      <c r="H233" s="5">
        <v>5.9</v>
      </c>
      <c r="I233" s="5">
        <v>13.3</v>
      </c>
      <c r="J233" s="5">
        <v>9.8000000000000007</v>
      </c>
      <c r="K233" s="5">
        <v>27.6</v>
      </c>
      <c r="L233" s="5">
        <v>3.6953999999999998</v>
      </c>
      <c r="M233" s="5">
        <v>87.1</v>
      </c>
      <c r="N233" s="5">
        <v>3.1</v>
      </c>
      <c r="O233" s="5">
        <v>6.3</v>
      </c>
      <c r="P233" s="5">
        <v>2.7</v>
      </c>
    </row>
    <row r="234" spans="1:16" x14ac:dyDescent="0.3">
      <c r="A234" s="1" t="s">
        <v>22</v>
      </c>
      <c r="B234" s="1">
        <v>13089021202</v>
      </c>
      <c r="C234" s="5">
        <v>79.8</v>
      </c>
      <c r="D234" s="5">
        <v>83.5</v>
      </c>
      <c r="E234" s="5">
        <v>76.900000000000006</v>
      </c>
      <c r="F234" s="5">
        <v>46.3</v>
      </c>
      <c r="G234" s="5">
        <v>10.6</v>
      </c>
      <c r="H234" s="5">
        <v>1.7</v>
      </c>
      <c r="I234" s="5">
        <v>10</v>
      </c>
      <c r="J234" s="5">
        <v>5.8</v>
      </c>
      <c r="K234" s="5">
        <v>27.8</v>
      </c>
      <c r="L234" s="5">
        <v>1.9</v>
      </c>
      <c r="M234" s="5">
        <v>87.1</v>
      </c>
      <c r="N234" s="5">
        <v>1.4</v>
      </c>
      <c r="O234" s="5">
        <v>7.1</v>
      </c>
      <c r="P234" s="5">
        <v>12.5</v>
      </c>
    </row>
    <row r="235" spans="1:16" x14ac:dyDescent="0.3">
      <c r="A235" s="7" t="s">
        <v>22</v>
      </c>
      <c r="B235" s="7">
        <v>13089021204</v>
      </c>
      <c r="C235" s="8">
        <v>68.2</v>
      </c>
      <c r="D235" s="8">
        <v>49.4</v>
      </c>
      <c r="E235" s="8">
        <v>19</v>
      </c>
      <c r="F235" s="8">
        <v>12.2</v>
      </c>
      <c r="G235" s="8">
        <v>6.2</v>
      </c>
      <c r="H235" s="8">
        <v>23.4</v>
      </c>
      <c r="I235" s="8">
        <v>47.2</v>
      </c>
      <c r="J235" s="8">
        <v>74.099999999999994</v>
      </c>
      <c r="K235" s="8">
        <v>43.5</v>
      </c>
      <c r="L235" s="8">
        <v>78.7</v>
      </c>
      <c r="M235" s="8">
        <v>45.3</v>
      </c>
      <c r="N235" s="8">
        <v>76.2</v>
      </c>
      <c r="O235" s="8">
        <v>90.1</v>
      </c>
      <c r="P235" s="8">
        <v>6.5</v>
      </c>
    </row>
    <row r="236" spans="1:16" x14ac:dyDescent="0.3">
      <c r="A236" s="1" t="s">
        <v>22</v>
      </c>
      <c r="B236" s="1">
        <v>13089021208</v>
      </c>
      <c r="C236" s="5">
        <v>79.8</v>
      </c>
      <c r="D236" s="5">
        <v>83.5</v>
      </c>
      <c r="E236" s="5">
        <v>58.3</v>
      </c>
      <c r="F236" s="5">
        <v>46.3</v>
      </c>
      <c r="G236" s="5">
        <v>5.9</v>
      </c>
      <c r="H236" s="5">
        <v>13.1</v>
      </c>
      <c r="I236" s="5">
        <v>30.7</v>
      </c>
      <c r="J236" s="5">
        <v>16</v>
      </c>
      <c r="K236" s="5">
        <v>40.4</v>
      </c>
      <c r="L236" s="5">
        <v>15.1</v>
      </c>
      <c r="M236" s="5">
        <v>87.1</v>
      </c>
      <c r="N236" s="5">
        <v>11</v>
      </c>
      <c r="O236" s="5">
        <v>29.9</v>
      </c>
      <c r="P236" s="5">
        <v>17</v>
      </c>
    </row>
    <row r="237" spans="1:16" x14ac:dyDescent="0.3">
      <c r="A237" s="1" t="s">
        <v>22</v>
      </c>
      <c r="B237" s="1">
        <v>13089021209</v>
      </c>
      <c r="C237" s="5">
        <v>79.8</v>
      </c>
      <c r="D237" s="5">
        <v>83.5</v>
      </c>
      <c r="E237" s="5">
        <v>75</v>
      </c>
      <c r="F237" s="5">
        <v>46.3</v>
      </c>
      <c r="G237" s="5">
        <v>5.7</v>
      </c>
      <c r="H237" s="5">
        <v>8.7590000000000003</v>
      </c>
      <c r="I237" s="5">
        <v>1.8</v>
      </c>
      <c r="J237" s="5">
        <v>15.6</v>
      </c>
      <c r="K237" s="5">
        <v>24.7</v>
      </c>
      <c r="L237" s="5">
        <v>2.8</v>
      </c>
      <c r="M237" s="5">
        <v>87.1</v>
      </c>
      <c r="N237" s="5">
        <v>6.5</v>
      </c>
      <c r="O237" s="5">
        <v>6.9</v>
      </c>
      <c r="P237" s="5">
        <v>2.9</v>
      </c>
    </row>
    <row r="238" spans="1:16" x14ac:dyDescent="0.3">
      <c r="A238" s="1" t="s">
        <v>22</v>
      </c>
      <c r="B238" s="1">
        <v>13089021210</v>
      </c>
      <c r="C238" s="5">
        <v>73.599999999999994</v>
      </c>
      <c r="D238" s="5">
        <v>78.599999999999994</v>
      </c>
      <c r="E238" s="5">
        <v>76</v>
      </c>
      <c r="F238" s="5">
        <v>32.4</v>
      </c>
      <c r="G238" s="5">
        <v>8.4</v>
      </c>
      <c r="H238" s="5">
        <v>0.4</v>
      </c>
      <c r="I238" s="5">
        <v>3.1</v>
      </c>
      <c r="J238" s="5">
        <v>8.6</v>
      </c>
      <c r="K238" s="5">
        <v>21.8</v>
      </c>
      <c r="L238" s="5">
        <v>2.6438999999999999</v>
      </c>
      <c r="M238" s="5">
        <v>81.2</v>
      </c>
      <c r="N238" s="5">
        <v>1</v>
      </c>
      <c r="O238" s="5">
        <v>4.8</v>
      </c>
      <c r="P238" s="5">
        <v>8.9</v>
      </c>
    </row>
    <row r="239" spans="1:16" x14ac:dyDescent="0.3">
      <c r="A239" s="1" t="s">
        <v>22</v>
      </c>
      <c r="B239" s="1">
        <v>13089021211</v>
      </c>
      <c r="C239" s="5">
        <v>73.599999999999994</v>
      </c>
      <c r="D239" s="5">
        <v>78.599999999999994</v>
      </c>
      <c r="E239" s="5">
        <v>52.5</v>
      </c>
      <c r="F239" s="5">
        <v>32.4</v>
      </c>
      <c r="G239" s="5">
        <v>10.199999999999999</v>
      </c>
      <c r="H239" s="5">
        <v>1.2</v>
      </c>
      <c r="I239" s="5">
        <v>4.3861999999999997</v>
      </c>
      <c r="J239" s="5">
        <v>5</v>
      </c>
      <c r="K239" s="5">
        <v>23.4</v>
      </c>
      <c r="L239" s="5">
        <v>3.3176000000000001</v>
      </c>
      <c r="M239" s="5">
        <v>81.2</v>
      </c>
      <c r="N239" s="5">
        <v>1.3</v>
      </c>
      <c r="O239" s="5">
        <v>8.1999999999999993</v>
      </c>
      <c r="P239" s="5">
        <v>6.7</v>
      </c>
    </row>
    <row r="240" spans="1:16" x14ac:dyDescent="0.3">
      <c r="A240" s="1" t="s">
        <v>22</v>
      </c>
      <c r="B240" s="1">
        <v>13089021213</v>
      </c>
      <c r="C240" s="5">
        <v>73.599999999999994</v>
      </c>
      <c r="D240" s="5">
        <v>78.599999999999994</v>
      </c>
      <c r="E240" s="5">
        <v>83.8</v>
      </c>
      <c r="F240" s="5">
        <v>32.4</v>
      </c>
      <c r="G240" s="5">
        <v>10</v>
      </c>
      <c r="H240" s="5">
        <v>1.2</v>
      </c>
      <c r="I240" s="5">
        <v>2.8</v>
      </c>
      <c r="J240" s="5">
        <v>5.7</v>
      </c>
      <c r="K240" s="5">
        <v>25.5</v>
      </c>
      <c r="L240" s="5">
        <v>1.5859000000000001</v>
      </c>
      <c r="M240" s="5">
        <v>81.2</v>
      </c>
      <c r="N240" s="5">
        <v>1.1000000000000001</v>
      </c>
      <c r="O240" s="5">
        <v>1.2</v>
      </c>
      <c r="P240" s="5">
        <v>4.9000000000000004</v>
      </c>
    </row>
    <row r="241" spans="1:16" x14ac:dyDescent="0.3">
      <c r="A241" s="1" t="s">
        <v>22</v>
      </c>
      <c r="B241" s="1">
        <v>13089021214</v>
      </c>
      <c r="C241" s="5">
        <v>73.599999999999994</v>
      </c>
      <c r="D241" s="5">
        <v>78.599999999999994</v>
      </c>
      <c r="E241" s="5">
        <v>83.6</v>
      </c>
      <c r="F241" s="5">
        <v>32.4</v>
      </c>
      <c r="G241" s="5">
        <v>8.1999999999999993</v>
      </c>
      <c r="H241" s="5">
        <v>5.0999999999999996</v>
      </c>
      <c r="I241" s="5">
        <v>4</v>
      </c>
      <c r="J241" s="5">
        <v>10.8</v>
      </c>
      <c r="K241" s="5">
        <v>26.4</v>
      </c>
      <c r="L241" s="5">
        <v>7.1032000000000002</v>
      </c>
      <c r="M241" s="5">
        <v>81.2</v>
      </c>
      <c r="N241" s="5">
        <v>6.3</v>
      </c>
      <c r="O241" s="5">
        <v>10.7</v>
      </c>
      <c r="P241" s="5">
        <v>3.4</v>
      </c>
    </row>
    <row r="242" spans="1:16" x14ac:dyDescent="0.3">
      <c r="A242" s="1" t="s">
        <v>22</v>
      </c>
      <c r="B242" s="1">
        <v>13089021215</v>
      </c>
      <c r="C242" s="5">
        <v>73.599999999999994</v>
      </c>
      <c r="D242" s="5">
        <v>78.599999999999994</v>
      </c>
      <c r="E242" s="5">
        <v>76.599999999999994</v>
      </c>
      <c r="F242" s="5">
        <v>32.4</v>
      </c>
      <c r="G242" s="5">
        <v>8.9</v>
      </c>
      <c r="H242" s="5">
        <v>22.6</v>
      </c>
      <c r="I242" s="5">
        <v>6.2</v>
      </c>
      <c r="J242" s="5">
        <v>12.5</v>
      </c>
      <c r="K242" s="5">
        <v>30.9</v>
      </c>
      <c r="L242" s="5">
        <v>1.2</v>
      </c>
      <c r="M242" s="5">
        <v>81.2</v>
      </c>
      <c r="N242" s="5">
        <v>1.9</v>
      </c>
      <c r="O242" s="5">
        <v>8</v>
      </c>
      <c r="P242" s="5">
        <v>6.1</v>
      </c>
    </row>
    <row r="243" spans="1:16" x14ac:dyDescent="0.3">
      <c r="A243" s="1" t="s">
        <v>22</v>
      </c>
      <c r="B243" s="1">
        <v>13089021216</v>
      </c>
      <c r="C243" s="5">
        <v>73.599999999999994</v>
      </c>
      <c r="D243" s="5">
        <v>78.599999999999994</v>
      </c>
      <c r="E243" s="5">
        <v>73</v>
      </c>
      <c r="F243" s="5">
        <v>32.4</v>
      </c>
      <c r="G243" s="5">
        <v>10.9</v>
      </c>
      <c r="H243" s="5">
        <v>14.3</v>
      </c>
      <c r="I243" s="5">
        <v>19.600000000000001</v>
      </c>
      <c r="J243" s="5">
        <v>12.6</v>
      </c>
      <c r="K243" s="5">
        <v>39.4</v>
      </c>
      <c r="L243" s="5">
        <v>1</v>
      </c>
      <c r="M243" s="5">
        <v>81.2</v>
      </c>
      <c r="N243" s="5">
        <v>2.9</v>
      </c>
      <c r="O243" s="5">
        <v>12.1</v>
      </c>
      <c r="P243" s="5">
        <v>9.6</v>
      </c>
    </row>
    <row r="244" spans="1:16" x14ac:dyDescent="0.3">
      <c r="A244" s="1" t="s">
        <v>22</v>
      </c>
      <c r="B244" s="1">
        <v>13089021217</v>
      </c>
      <c r="C244" s="5">
        <v>73.599999999999994</v>
      </c>
      <c r="D244" s="5">
        <v>78.599999999999994</v>
      </c>
      <c r="E244" s="5">
        <v>60</v>
      </c>
      <c r="F244" s="5">
        <v>32.4</v>
      </c>
      <c r="G244" s="5">
        <v>9.8000000000000007</v>
      </c>
      <c r="H244" s="5">
        <v>10.1</v>
      </c>
      <c r="I244" s="5">
        <v>11.7</v>
      </c>
      <c r="J244" s="5">
        <v>19.8</v>
      </c>
      <c r="K244" s="5">
        <v>30.9</v>
      </c>
      <c r="L244" s="5">
        <v>6.4335000000000004</v>
      </c>
      <c r="M244" s="5">
        <v>81.2</v>
      </c>
      <c r="N244" s="5">
        <v>5</v>
      </c>
      <c r="O244" s="5">
        <v>14.4</v>
      </c>
      <c r="P244" s="5">
        <v>14.5</v>
      </c>
    </row>
    <row r="245" spans="1:16" x14ac:dyDescent="0.3">
      <c r="A245" s="1" t="s">
        <v>22</v>
      </c>
      <c r="B245" s="1">
        <v>13089021218</v>
      </c>
      <c r="C245" s="5">
        <v>73.599999999999994</v>
      </c>
      <c r="D245" s="5">
        <v>78.599999999999994</v>
      </c>
      <c r="E245" s="5">
        <v>64</v>
      </c>
      <c r="F245" s="5">
        <v>32.4</v>
      </c>
      <c r="G245" s="5">
        <v>10.7</v>
      </c>
      <c r="H245" s="5">
        <v>3.1</v>
      </c>
      <c r="I245" s="5">
        <v>41.3</v>
      </c>
      <c r="J245" s="5">
        <v>23.1</v>
      </c>
      <c r="K245" s="5">
        <v>35.299999999999997</v>
      </c>
      <c r="L245" s="5">
        <v>5.3</v>
      </c>
      <c r="M245" s="5">
        <v>81.2</v>
      </c>
      <c r="N245" s="5">
        <v>6.3</v>
      </c>
      <c r="O245" s="5">
        <v>19.100000000000001</v>
      </c>
      <c r="P245" s="5">
        <v>7.7</v>
      </c>
    </row>
    <row r="246" spans="1:16" x14ac:dyDescent="0.3">
      <c r="A246" s="7" t="s">
        <v>22</v>
      </c>
      <c r="B246" s="7">
        <v>13089021301</v>
      </c>
      <c r="C246" s="8">
        <v>78.7</v>
      </c>
      <c r="D246" s="8">
        <v>80.400000000000006</v>
      </c>
      <c r="E246" s="8">
        <v>51.5</v>
      </c>
      <c r="F246" s="8">
        <v>40.700000000000003</v>
      </c>
      <c r="G246" s="8">
        <v>7.8</v>
      </c>
      <c r="H246" s="8">
        <v>13.8</v>
      </c>
      <c r="I246" s="8">
        <v>29.6</v>
      </c>
      <c r="J246" s="8">
        <v>32.9</v>
      </c>
      <c r="K246" s="8">
        <v>48.6</v>
      </c>
      <c r="L246" s="8">
        <v>28.3</v>
      </c>
      <c r="M246" s="8">
        <v>84</v>
      </c>
      <c r="N246" s="8">
        <v>24.5</v>
      </c>
      <c r="O246" s="8">
        <v>45.2</v>
      </c>
      <c r="P246" s="8">
        <v>5.4</v>
      </c>
    </row>
    <row r="247" spans="1:16" x14ac:dyDescent="0.3">
      <c r="A247" s="7" t="s">
        <v>22</v>
      </c>
      <c r="B247" s="7">
        <v>13089021303</v>
      </c>
      <c r="C247" s="8">
        <v>67.400000000000006</v>
      </c>
      <c r="D247" s="8">
        <v>47.2</v>
      </c>
      <c r="E247" s="8">
        <v>21.1</v>
      </c>
      <c r="F247" s="8">
        <v>11.1</v>
      </c>
      <c r="G247" s="8">
        <v>8.1999999999999993</v>
      </c>
      <c r="H247" s="8">
        <v>24.6</v>
      </c>
      <c r="I247" s="8">
        <v>47.9</v>
      </c>
      <c r="J247" s="8">
        <v>61.5</v>
      </c>
      <c r="K247" s="8">
        <v>54</v>
      </c>
      <c r="L247" s="8">
        <v>41.2</v>
      </c>
      <c r="M247" s="8">
        <v>41.8</v>
      </c>
      <c r="N247" s="8">
        <v>35.6</v>
      </c>
      <c r="O247" s="8">
        <v>54.2</v>
      </c>
      <c r="P247" s="8">
        <v>11.5</v>
      </c>
    </row>
    <row r="248" spans="1:16" x14ac:dyDescent="0.3">
      <c r="A248" s="7" t="s">
        <v>22</v>
      </c>
      <c r="B248" s="7">
        <v>13089021305</v>
      </c>
      <c r="C248" s="8">
        <v>73.599999999999994</v>
      </c>
      <c r="D248" s="8">
        <v>78.599999999999994</v>
      </c>
      <c r="E248" s="8">
        <v>54.5</v>
      </c>
      <c r="F248" s="8">
        <v>32.4</v>
      </c>
      <c r="G248" s="8">
        <v>6.6</v>
      </c>
      <c r="H248" s="8">
        <v>14.1</v>
      </c>
      <c r="I248" s="8">
        <v>49.6</v>
      </c>
      <c r="J248" s="8">
        <v>43.4</v>
      </c>
      <c r="K248" s="8">
        <v>50.4</v>
      </c>
      <c r="L248" s="8">
        <v>36.1</v>
      </c>
      <c r="M248" s="8">
        <v>81.2</v>
      </c>
      <c r="N248" s="8">
        <v>38.6</v>
      </c>
      <c r="O248" s="8">
        <v>61.1</v>
      </c>
      <c r="P248" s="8">
        <v>11.1</v>
      </c>
    </row>
    <row r="249" spans="1:16" x14ac:dyDescent="0.3">
      <c r="A249" s="7" t="s">
        <v>22</v>
      </c>
      <c r="B249" s="7">
        <v>13089021306</v>
      </c>
      <c r="C249" s="8">
        <v>73.5</v>
      </c>
      <c r="D249" s="8">
        <v>78.099999999999994</v>
      </c>
      <c r="E249" s="8">
        <v>28.2</v>
      </c>
      <c r="F249" s="8">
        <v>31.9</v>
      </c>
      <c r="G249" s="8">
        <v>7.2</v>
      </c>
      <c r="H249" s="8">
        <v>21.1</v>
      </c>
      <c r="I249" s="8">
        <v>33.700000000000003</v>
      </c>
      <c r="J249" s="8">
        <v>58.5</v>
      </c>
      <c r="K249" s="8">
        <v>44.4</v>
      </c>
      <c r="L249" s="8">
        <v>38.4</v>
      </c>
      <c r="M249" s="8">
        <v>80.8</v>
      </c>
      <c r="N249" s="8">
        <v>30.2</v>
      </c>
      <c r="O249" s="8">
        <v>54.8</v>
      </c>
      <c r="P249" s="8">
        <v>11.4</v>
      </c>
    </row>
    <row r="250" spans="1:16" x14ac:dyDescent="0.3">
      <c r="A250" s="9" t="s">
        <v>22</v>
      </c>
      <c r="B250" s="9">
        <v>13089021307</v>
      </c>
      <c r="C250" s="10">
        <v>67.400000000000006</v>
      </c>
      <c r="D250" s="10">
        <v>47.2</v>
      </c>
      <c r="E250" s="10">
        <v>21.1</v>
      </c>
      <c r="F250" s="10">
        <v>11.1</v>
      </c>
      <c r="G250" s="10">
        <v>5.5</v>
      </c>
      <c r="H250" s="10">
        <v>19.2</v>
      </c>
      <c r="I250" s="10">
        <v>49.3</v>
      </c>
      <c r="J250" s="10">
        <v>47.9</v>
      </c>
      <c r="K250" s="10">
        <v>53.4</v>
      </c>
      <c r="L250" s="10">
        <v>40.299999999999997</v>
      </c>
      <c r="M250" s="10">
        <v>41.8</v>
      </c>
      <c r="N250" s="10">
        <v>40.5</v>
      </c>
      <c r="O250" s="10">
        <v>54.1</v>
      </c>
      <c r="P250" s="10">
        <v>8.3000000000000007</v>
      </c>
    </row>
    <row r="251" spans="1:16" x14ac:dyDescent="0.3">
      <c r="A251" s="9" t="s">
        <v>22</v>
      </c>
      <c r="B251" s="9">
        <v>13089021308</v>
      </c>
      <c r="C251" s="10">
        <v>67.400000000000006</v>
      </c>
      <c r="D251" s="10">
        <v>47.2</v>
      </c>
      <c r="E251" s="10">
        <v>15.1</v>
      </c>
      <c r="F251" s="10">
        <v>11.1</v>
      </c>
      <c r="G251" s="10">
        <v>9.1999999999999993</v>
      </c>
      <c r="H251" s="10">
        <v>6.8</v>
      </c>
      <c r="I251" s="10">
        <v>54</v>
      </c>
      <c r="J251" s="10">
        <v>41.1</v>
      </c>
      <c r="K251" s="10">
        <v>42.5</v>
      </c>
      <c r="L251" s="10">
        <v>45</v>
      </c>
      <c r="M251" s="10">
        <v>41.8</v>
      </c>
      <c r="N251" s="10">
        <v>34.799999999999997</v>
      </c>
      <c r="O251" s="10">
        <v>46.9</v>
      </c>
      <c r="P251" s="10">
        <v>2.8</v>
      </c>
    </row>
    <row r="252" spans="1:16" x14ac:dyDescent="0.3">
      <c r="A252" s="1" t="s">
        <v>22</v>
      </c>
      <c r="B252" s="1">
        <v>13089021405</v>
      </c>
      <c r="C252" s="5">
        <v>78.400000000000006</v>
      </c>
      <c r="D252" s="5">
        <v>79.400000000000006</v>
      </c>
      <c r="E252" s="5">
        <v>44.1</v>
      </c>
      <c r="F252" s="5">
        <v>39</v>
      </c>
      <c r="G252" s="5">
        <v>8</v>
      </c>
      <c r="H252" s="5">
        <v>6.4071999999999996</v>
      </c>
      <c r="I252" s="5">
        <v>13.2</v>
      </c>
      <c r="J252" s="5">
        <v>10</v>
      </c>
      <c r="K252" s="5">
        <v>26.1</v>
      </c>
      <c r="L252" s="5">
        <v>7</v>
      </c>
      <c r="M252" s="5">
        <v>82.9</v>
      </c>
      <c r="N252" s="5">
        <v>5.6</v>
      </c>
      <c r="O252" s="5">
        <v>10.1</v>
      </c>
      <c r="P252" s="5">
        <v>5.2</v>
      </c>
    </row>
    <row r="253" spans="1:16" x14ac:dyDescent="0.3">
      <c r="A253" s="1" t="s">
        <v>22</v>
      </c>
      <c r="B253" s="1">
        <v>13089021409</v>
      </c>
      <c r="C253" s="5">
        <v>67.400000000000006</v>
      </c>
      <c r="D253" s="5">
        <v>47.2</v>
      </c>
      <c r="E253" s="5">
        <v>15.1</v>
      </c>
      <c r="F253" s="5">
        <v>11.1</v>
      </c>
      <c r="G253" s="5">
        <v>8.8000000000000007</v>
      </c>
      <c r="H253" s="5">
        <v>16.7</v>
      </c>
      <c r="I253" s="5">
        <v>68.3</v>
      </c>
      <c r="J253" s="5">
        <v>47.5</v>
      </c>
      <c r="K253" s="5">
        <v>34.5</v>
      </c>
      <c r="L253" s="5">
        <v>46.7</v>
      </c>
      <c r="M253" s="5">
        <v>41.8</v>
      </c>
      <c r="N253" s="5">
        <v>28.9</v>
      </c>
      <c r="O253" s="5">
        <v>61.2</v>
      </c>
      <c r="P253" s="5">
        <v>9.6999999999999993</v>
      </c>
    </row>
    <row r="254" spans="1:16" x14ac:dyDescent="0.3">
      <c r="A254" s="9" t="s">
        <v>22</v>
      </c>
      <c r="B254" s="9">
        <v>13089021410</v>
      </c>
      <c r="C254" s="10">
        <v>67.400000000000006</v>
      </c>
      <c r="D254" s="10">
        <v>47.2</v>
      </c>
      <c r="E254" s="10">
        <v>16.100000000000001</v>
      </c>
      <c r="F254" s="10">
        <v>11.1</v>
      </c>
      <c r="G254" s="10">
        <v>5.3</v>
      </c>
      <c r="H254" s="10">
        <v>22.3</v>
      </c>
      <c r="I254" s="10">
        <v>74.5</v>
      </c>
      <c r="J254" s="10">
        <v>54.1</v>
      </c>
      <c r="K254" s="10">
        <v>42.8</v>
      </c>
      <c r="L254" s="10">
        <v>48</v>
      </c>
      <c r="M254" s="10">
        <v>41.8</v>
      </c>
      <c r="N254" s="10">
        <v>34.4</v>
      </c>
      <c r="O254" s="10">
        <v>47.2</v>
      </c>
      <c r="P254" s="10">
        <v>5.2</v>
      </c>
    </row>
    <row r="255" spans="1:16" x14ac:dyDescent="0.3">
      <c r="A255" s="1" t="s">
        <v>22</v>
      </c>
      <c r="B255" s="1">
        <v>13089021411</v>
      </c>
      <c r="C255" s="5">
        <v>79.8</v>
      </c>
      <c r="D255" s="5">
        <v>83.5</v>
      </c>
      <c r="E255" s="5">
        <v>62.9</v>
      </c>
      <c r="F255" s="5">
        <v>46.3</v>
      </c>
      <c r="G255" s="5">
        <v>8.1999999999999993</v>
      </c>
      <c r="H255" s="5">
        <v>6.1136999999999997</v>
      </c>
      <c r="I255" s="5">
        <v>9</v>
      </c>
      <c r="J255" s="5">
        <v>12</v>
      </c>
      <c r="K255" s="5">
        <v>21.9</v>
      </c>
      <c r="L255" s="5">
        <v>1.5985</v>
      </c>
      <c r="M255" s="5">
        <v>87.1</v>
      </c>
      <c r="N255" s="5">
        <v>1.5</v>
      </c>
      <c r="O255" s="5">
        <v>7.4</v>
      </c>
      <c r="P255" s="5">
        <v>4.7</v>
      </c>
    </row>
    <row r="256" spans="1:16" x14ac:dyDescent="0.3">
      <c r="A256" s="1" t="s">
        <v>22</v>
      </c>
      <c r="B256" s="1">
        <v>13089021412</v>
      </c>
      <c r="C256" s="5">
        <v>79.8</v>
      </c>
      <c r="D256" s="5">
        <v>83.5</v>
      </c>
      <c r="E256" s="5">
        <v>62.9</v>
      </c>
      <c r="F256" s="5">
        <v>46.3</v>
      </c>
      <c r="G256" s="5">
        <v>7.4</v>
      </c>
      <c r="H256" s="5">
        <v>10.199999999999999</v>
      </c>
      <c r="I256" s="5">
        <v>1.8</v>
      </c>
      <c r="J256" s="5">
        <v>5.4</v>
      </c>
      <c r="K256" s="5">
        <v>23.4</v>
      </c>
      <c r="L256" s="5">
        <v>9.5</v>
      </c>
      <c r="M256" s="5">
        <v>87.1</v>
      </c>
      <c r="N256" s="5">
        <v>7.3</v>
      </c>
      <c r="O256" s="5">
        <v>11.3</v>
      </c>
      <c r="P256" s="5">
        <v>3.6</v>
      </c>
    </row>
    <row r="257" spans="1:16" x14ac:dyDescent="0.3">
      <c r="A257" s="1" t="s">
        <v>22</v>
      </c>
      <c r="B257" s="1">
        <v>13089021413</v>
      </c>
      <c r="C257" s="5">
        <v>69</v>
      </c>
      <c r="D257" s="5">
        <v>51.8</v>
      </c>
      <c r="E257" s="5">
        <v>22.3</v>
      </c>
      <c r="F257" s="5">
        <v>13.4</v>
      </c>
      <c r="G257" s="5">
        <v>5.6</v>
      </c>
      <c r="H257" s="5">
        <v>37.299999999999997</v>
      </c>
      <c r="I257" s="5">
        <v>62.9</v>
      </c>
      <c r="J257" s="5">
        <v>61.9</v>
      </c>
      <c r="K257" s="5">
        <v>52.4</v>
      </c>
      <c r="L257" s="5">
        <v>52.2</v>
      </c>
      <c r="M257" s="5">
        <v>48.8</v>
      </c>
      <c r="N257" s="5">
        <v>34.1</v>
      </c>
      <c r="O257" s="5">
        <v>66.5</v>
      </c>
      <c r="P257" s="5">
        <v>9.8000000000000007</v>
      </c>
    </row>
    <row r="258" spans="1:16" x14ac:dyDescent="0.3">
      <c r="A258" s="1" t="s">
        <v>22</v>
      </c>
      <c r="B258" s="1">
        <v>13089021414</v>
      </c>
      <c r="C258" s="5">
        <v>67.400000000000006</v>
      </c>
      <c r="D258" s="5">
        <v>47.2</v>
      </c>
      <c r="E258" s="5">
        <v>21.4</v>
      </c>
      <c r="F258" s="5">
        <v>11.1</v>
      </c>
      <c r="G258" s="5">
        <v>8.3000000000000007</v>
      </c>
      <c r="H258" s="5">
        <v>15.8</v>
      </c>
      <c r="I258" s="5">
        <v>51.7</v>
      </c>
      <c r="J258" s="5">
        <v>49.7</v>
      </c>
      <c r="K258" s="5">
        <v>44.9</v>
      </c>
      <c r="L258" s="5">
        <v>41.6</v>
      </c>
      <c r="M258" s="5">
        <v>41.8</v>
      </c>
      <c r="N258" s="5">
        <v>30.1</v>
      </c>
      <c r="O258" s="5">
        <v>51</v>
      </c>
      <c r="P258" s="5">
        <v>4.4000000000000004</v>
      </c>
    </row>
    <row r="259" spans="1:16" x14ac:dyDescent="0.3">
      <c r="A259" s="1" t="s">
        <v>22</v>
      </c>
      <c r="B259" s="1">
        <v>13089021415</v>
      </c>
      <c r="C259" s="5">
        <v>67.400000000000006</v>
      </c>
      <c r="D259" s="5">
        <v>47.2</v>
      </c>
      <c r="E259" s="5">
        <v>16.600000000000001</v>
      </c>
      <c r="F259" s="5">
        <v>11.1</v>
      </c>
      <c r="G259" s="5">
        <v>9.3000000000000007</v>
      </c>
      <c r="H259" s="5">
        <v>22.7</v>
      </c>
      <c r="I259" s="5">
        <v>38.299999999999997</v>
      </c>
      <c r="J259" s="5">
        <v>27.3</v>
      </c>
      <c r="K259" s="5">
        <v>35.700000000000003</v>
      </c>
      <c r="L259" s="5">
        <v>17.8</v>
      </c>
      <c r="M259" s="5">
        <v>41.8</v>
      </c>
      <c r="N259" s="5">
        <v>10.3</v>
      </c>
      <c r="O259" s="5">
        <v>16.399999999999999</v>
      </c>
      <c r="P259" s="5">
        <v>6</v>
      </c>
    </row>
    <row r="260" spans="1:16" x14ac:dyDescent="0.3">
      <c r="A260" s="1" t="s">
        <v>22</v>
      </c>
      <c r="B260" s="1">
        <v>13089021416</v>
      </c>
      <c r="C260" s="5">
        <v>67.400000000000006</v>
      </c>
      <c r="D260" s="5">
        <v>47.2</v>
      </c>
      <c r="E260" s="5">
        <v>16.600000000000001</v>
      </c>
      <c r="F260" s="5">
        <v>11.1</v>
      </c>
      <c r="G260" s="5">
        <v>7.6</v>
      </c>
      <c r="H260" s="5">
        <v>5.2</v>
      </c>
      <c r="I260" s="5">
        <v>49.1</v>
      </c>
      <c r="J260" s="5">
        <v>57.8</v>
      </c>
      <c r="K260" s="5">
        <v>35.6</v>
      </c>
      <c r="L260" s="5">
        <v>42.4</v>
      </c>
      <c r="M260" s="5">
        <v>41.8</v>
      </c>
      <c r="N260" s="5">
        <v>28.3</v>
      </c>
      <c r="O260" s="5">
        <v>56.7</v>
      </c>
      <c r="P260" s="5">
        <v>8.1</v>
      </c>
    </row>
    <row r="261" spans="1:16" x14ac:dyDescent="0.3">
      <c r="A261" s="1" t="s">
        <v>22</v>
      </c>
      <c r="B261" s="1">
        <v>13089021417</v>
      </c>
      <c r="C261" s="5">
        <v>67.400000000000006</v>
      </c>
      <c r="D261" s="5">
        <v>47.2</v>
      </c>
      <c r="E261" s="5">
        <v>16.600000000000001</v>
      </c>
      <c r="F261" s="5">
        <v>11.1</v>
      </c>
      <c r="G261" s="5">
        <v>6</v>
      </c>
      <c r="H261" s="5">
        <v>35.799999999999997</v>
      </c>
      <c r="I261" s="5">
        <v>65.5</v>
      </c>
      <c r="J261" s="5">
        <v>67.400000000000006</v>
      </c>
      <c r="K261" s="5">
        <v>53.2</v>
      </c>
      <c r="L261" s="5">
        <v>50.6</v>
      </c>
      <c r="M261" s="5">
        <v>41.8</v>
      </c>
      <c r="N261" s="5">
        <v>25.8</v>
      </c>
      <c r="O261" s="5">
        <v>50</v>
      </c>
      <c r="P261" s="5">
        <v>8.4</v>
      </c>
    </row>
    <row r="262" spans="1:16" x14ac:dyDescent="0.3">
      <c r="A262" s="1" t="s">
        <v>22</v>
      </c>
      <c r="B262" s="1">
        <v>13089021502</v>
      </c>
      <c r="C262" s="5">
        <v>64.5</v>
      </c>
      <c r="D262" s="5">
        <v>75.900000000000006</v>
      </c>
      <c r="E262" s="5">
        <v>36.4</v>
      </c>
      <c r="F262" s="5">
        <v>29.9</v>
      </c>
      <c r="G262" s="5">
        <v>7</v>
      </c>
      <c r="H262" s="5">
        <v>3.1</v>
      </c>
      <c r="I262" s="5">
        <v>33.700000000000003</v>
      </c>
      <c r="J262" s="5">
        <v>16.3</v>
      </c>
      <c r="K262" s="5">
        <v>36.799999999999997</v>
      </c>
      <c r="L262" s="5">
        <v>3.5</v>
      </c>
      <c r="M262" s="5">
        <v>76.8</v>
      </c>
      <c r="N262" s="5">
        <v>3.2</v>
      </c>
      <c r="O262" s="5">
        <v>5.5</v>
      </c>
      <c r="P262" s="5">
        <v>9.3000000000000007</v>
      </c>
    </row>
    <row r="263" spans="1:16" x14ac:dyDescent="0.3">
      <c r="A263" s="1" t="s">
        <v>22</v>
      </c>
      <c r="B263" s="1">
        <v>13089021503</v>
      </c>
      <c r="C263" s="5">
        <v>64.5</v>
      </c>
      <c r="D263" s="5">
        <v>75.900000000000006</v>
      </c>
      <c r="E263" s="5">
        <v>36.4</v>
      </c>
      <c r="F263" s="5">
        <v>29.9</v>
      </c>
      <c r="G263" s="5">
        <v>6.2</v>
      </c>
      <c r="H263" s="5">
        <v>9.1999999999999993</v>
      </c>
      <c r="I263" s="5">
        <v>10</v>
      </c>
      <c r="J263" s="5">
        <v>34.799999999999997</v>
      </c>
      <c r="K263" s="5">
        <v>34.9</v>
      </c>
      <c r="L263" s="5">
        <v>12.2</v>
      </c>
      <c r="M263" s="5">
        <v>76.8</v>
      </c>
      <c r="N263" s="5">
        <v>11.9</v>
      </c>
      <c r="O263" s="5">
        <v>27.3</v>
      </c>
      <c r="P263" s="5">
        <v>11</v>
      </c>
    </row>
    <row r="264" spans="1:16" x14ac:dyDescent="0.3">
      <c r="A264" s="1" t="s">
        <v>22</v>
      </c>
      <c r="B264" s="1">
        <v>13089021504</v>
      </c>
      <c r="C264" s="5">
        <v>64.5</v>
      </c>
      <c r="D264" s="5">
        <v>75.900000000000006</v>
      </c>
      <c r="E264" s="5">
        <v>36.4</v>
      </c>
      <c r="F264" s="5">
        <v>29.9</v>
      </c>
      <c r="G264" s="5">
        <v>6.1</v>
      </c>
      <c r="H264" s="5">
        <v>2.1</v>
      </c>
      <c r="I264" s="5">
        <v>42.1</v>
      </c>
      <c r="J264" s="5">
        <v>15.2</v>
      </c>
      <c r="K264" s="5">
        <v>45.9</v>
      </c>
      <c r="L264" s="5">
        <v>4.2</v>
      </c>
      <c r="M264" s="5">
        <v>76.8</v>
      </c>
      <c r="N264" s="5">
        <v>3.4</v>
      </c>
      <c r="O264" s="5">
        <v>5</v>
      </c>
      <c r="P264" s="5">
        <v>5</v>
      </c>
    </row>
    <row r="265" spans="1:16" x14ac:dyDescent="0.3">
      <c r="A265" s="1" t="s">
        <v>22</v>
      </c>
      <c r="B265" s="1">
        <v>13089021602</v>
      </c>
      <c r="C265" s="5">
        <v>71.099999999999994</v>
      </c>
      <c r="D265" s="5">
        <v>77.2</v>
      </c>
      <c r="E265" s="5">
        <v>64.2</v>
      </c>
      <c r="F265" s="5">
        <v>32.6</v>
      </c>
      <c r="G265" s="5">
        <v>6.4</v>
      </c>
      <c r="H265" s="5">
        <v>4.3888999999999996</v>
      </c>
      <c r="I265" s="5">
        <v>13.1</v>
      </c>
      <c r="J265" s="5">
        <v>11.1</v>
      </c>
      <c r="K265" s="5">
        <v>33.6</v>
      </c>
      <c r="L265" s="5">
        <v>2.1703999999999999</v>
      </c>
      <c r="M265" s="5">
        <v>84.1</v>
      </c>
      <c r="N265" s="5">
        <v>3.2</v>
      </c>
      <c r="O265" s="5">
        <v>7.1</v>
      </c>
      <c r="P265" s="5">
        <v>10.4</v>
      </c>
    </row>
    <row r="266" spans="1:16" x14ac:dyDescent="0.3">
      <c r="A266" s="1" t="s">
        <v>22</v>
      </c>
      <c r="B266" s="1">
        <v>13089021603</v>
      </c>
      <c r="C266" s="5">
        <v>71.5</v>
      </c>
      <c r="D266" s="5">
        <v>77.2</v>
      </c>
      <c r="E266" s="5">
        <v>58.8</v>
      </c>
      <c r="F266" s="5">
        <v>32.700000000000003</v>
      </c>
      <c r="G266" s="5">
        <v>8.5</v>
      </c>
      <c r="H266" s="5">
        <v>10.9108</v>
      </c>
      <c r="I266" s="5">
        <v>2.2999999999999998</v>
      </c>
      <c r="J266" s="5">
        <v>10.7</v>
      </c>
      <c r="K266" s="5">
        <v>40.799999999999997</v>
      </c>
      <c r="L266" s="5">
        <v>4.7</v>
      </c>
      <c r="M266" s="5">
        <v>84.4</v>
      </c>
      <c r="N266" s="5">
        <v>1.9</v>
      </c>
      <c r="O266" s="5">
        <v>10</v>
      </c>
      <c r="P266" s="5">
        <v>4.2</v>
      </c>
    </row>
    <row r="267" spans="1:16" x14ac:dyDescent="0.3">
      <c r="A267" s="1" t="s">
        <v>22</v>
      </c>
      <c r="B267" s="1">
        <v>13089021604</v>
      </c>
      <c r="C267" s="5">
        <v>72.400000000000006</v>
      </c>
      <c r="D267" s="5">
        <v>77.400000000000006</v>
      </c>
      <c r="E267" s="5">
        <v>66</v>
      </c>
      <c r="F267" s="5">
        <v>33</v>
      </c>
      <c r="G267" s="5">
        <v>6.9</v>
      </c>
      <c r="H267" s="5">
        <v>3.8818999999999999</v>
      </c>
      <c r="I267" s="5">
        <v>-4.0144000000000002</v>
      </c>
      <c r="J267" s="5">
        <v>3.5</v>
      </c>
      <c r="K267" s="5">
        <v>13.5</v>
      </c>
      <c r="L267" s="5">
        <v>-0.21249999999999999</v>
      </c>
      <c r="M267" s="5">
        <v>85.5</v>
      </c>
      <c r="N267" s="5">
        <v>0.5</v>
      </c>
      <c r="O267" s="5">
        <v>2</v>
      </c>
      <c r="P267" s="5">
        <v>4.5</v>
      </c>
    </row>
    <row r="268" spans="1:16" x14ac:dyDescent="0.3">
      <c r="A268" s="1" t="s">
        <v>22</v>
      </c>
      <c r="B268" s="1">
        <v>13089021605</v>
      </c>
      <c r="C268" s="5">
        <v>72.400000000000006</v>
      </c>
      <c r="D268" s="5">
        <v>77.400000000000006</v>
      </c>
      <c r="E268" s="5">
        <v>63.4</v>
      </c>
      <c r="F268" s="5">
        <v>33</v>
      </c>
      <c r="G268" s="5">
        <v>8</v>
      </c>
      <c r="H268" s="5">
        <v>5.3</v>
      </c>
      <c r="I268" s="5">
        <v>32.1</v>
      </c>
      <c r="J268" s="5">
        <v>27.9</v>
      </c>
      <c r="K268" s="5">
        <v>48.4</v>
      </c>
      <c r="L268" s="5">
        <v>11.9</v>
      </c>
      <c r="M268" s="5">
        <v>85.5</v>
      </c>
      <c r="N268" s="5">
        <v>4.7</v>
      </c>
      <c r="O268" s="5">
        <v>22.6</v>
      </c>
      <c r="P268" s="5">
        <v>10.6</v>
      </c>
    </row>
    <row r="269" spans="1:16" x14ac:dyDescent="0.3">
      <c r="A269" s="1" t="s">
        <v>22</v>
      </c>
      <c r="B269" s="1">
        <v>13089021703</v>
      </c>
      <c r="C269" s="5">
        <v>72.400000000000006</v>
      </c>
      <c r="D269" s="5">
        <v>77.400000000000006</v>
      </c>
      <c r="E269" s="5">
        <v>66.5</v>
      </c>
      <c r="F269" s="5">
        <v>33</v>
      </c>
      <c r="G269" s="5">
        <v>4.3</v>
      </c>
      <c r="H269" s="5">
        <v>3.1208</v>
      </c>
      <c r="I269" s="5">
        <v>3.2</v>
      </c>
      <c r="J269" s="5">
        <v>7.7</v>
      </c>
      <c r="K269" s="5">
        <v>17.3</v>
      </c>
      <c r="L269" s="5">
        <v>2.9786000000000001</v>
      </c>
      <c r="M269" s="5">
        <v>85.5</v>
      </c>
      <c r="N269" s="5">
        <v>3</v>
      </c>
      <c r="O269" s="5">
        <v>6.4</v>
      </c>
      <c r="P269" s="5">
        <v>12.1</v>
      </c>
    </row>
    <row r="270" spans="1:16" x14ac:dyDescent="0.3">
      <c r="A270" s="1" t="s">
        <v>22</v>
      </c>
      <c r="B270" s="1">
        <v>13089021704</v>
      </c>
      <c r="C270" s="5">
        <v>71.2</v>
      </c>
      <c r="D270" s="5">
        <v>76.400000000000006</v>
      </c>
      <c r="E270" s="5">
        <v>65.900000000000006</v>
      </c>
      <c r="F270" s="5">
        <v>32.200000000000003</v>
      </c>
      <c r="G270" s="5">
        <v>6.6</v>
      </c>
      <c r="H270" s="5">
        <v>7.7</v>
      </c>
      <c r="I270" s="5">
        <v>9.6</v>
      </c>
      <c r="J270" s="5">
        <v>13.1</v>
      </c>
      <c r="K270" s="5">
        <v>27.5</v>
      </c>
      <c r="L270" s="5">
        <v>4.5</v>
      </c>
      <c r="M270" s="5">
        <v>85.2</v>
      </c>
      <c r="N270" s="5">
        <v>2.7</v>
      </c>
      <c r="O270" s="5">
        <v>15</v>
      </c>
      <c r="P270" s="5">
        <v>6.1</v>
      </c>
    </row>
    <row r="271" spans="1:16" x14ac:dyDescent="0.3">
      <c r="A271" s="1" t="s">
        <v>22</v>
      </c>
      <c r="B271" s="1">
        <v>13089021705</v>
      </c>
      <c r="C271" s="5">
        <v>72.400000000000006</v>
      </c>
      <c r="D271" s="5">
        <v>77.400000000000006</v>
      </c>
      <c r="E271" s="5">
        <v>51.1</v>
      </c>
      <c r="F271" s="5">
        <v>33</v>
      </c>
      <c r="G271" s="5">
        <v>9.1</v>
      </c>
      <c r="H271" s="5">
        <v>15</v>
      </c>
      <c r="I271" s="5">
        <v>24.2</v>
      </c>
      <c r="J271" s="5">
        <v>24.5</v>
      </c>
      <c r="K271" s="5">
        <v>39.4</v>
      </c>
      <c r="L271" s="5">
        <v>27.6</v>
      </c>
      <c r="M271" s="5">
        <v>85.5</v>
      </c>
      <c r="N271" s="5">
        <v>9.5</v>
      </c>
      <c r="O271" s="5">
        <v>29.8</v>
      </c>
      <c r="P271" s="5">
        <v>10.199999999999999</v>
      </c>
    </row>
    <row r="272" spans="1:16" x14ac:dyDescent="0.3">
      <c r="A272" s="1" t="s">
        <v>22</v>
      </c>
      <c r="B272" s="1">
        <v>13089021706</v>
      </c>
      <c r="C272" s="5">
        <v>72.400000000000006</v>
      </c>
      <c r="D272" s="5">
        <v>77.400000000000006</v>
      </c>
      <c r="E272" s="5">
        <v>57.5</v>
      </c>
      <c r="F272" s="5">
        <v>33</v>
      </c>
      <c r="G272" s="5">
        <v>5.8</v>
      </c>
      <c r="H272" s="5">
        <v>11.9133</v>
      </c>
      <c r="I272" s="5">
        <v>15.6</v>
      </c>
      <c r="J272" s="5">
        <v>11.7</v>
      </c>
      <c r="K272" s="5">
        <v>33</v>
      </c>
      <c r="L272" s="5">
        <v>7.4</v>
      </c>
      <c r="M272" s="5">
        <v>85.5</v>
      </c>
      <c r="N272" s="5">
        <v>4.0999999999999996</v>
      </c>
      <c r="O272" s="5">
        <v>13.9</v>
      </c>
      <c r="P272" s="5">
        <v>4</v>
      </c>
    </row>
    <row r="273" spans="1:16" x14ac:dyDescent="0.3">
      <c r="A273" s="1" t="s">
        <v>22</v>
      </c>
      <c r="B273" s="1">
        <v>13089021805</v>
      </c>
      <c r="C273" s="5">
        <v>61.9</v>
      </c>
      <c r="D273" s="5">
        <v>68.400000000000006</v>
      </c>
      <c r="E273" s="5">
        <v>34.9</v>
      </c>
      <c r="F273" s="5">
        <v>25.3</v>
      </c>
      <c r="G273" s="5">
        <v>11.3</v>
      </c>
      <c r="H273" s="5">
        <v>6.4</v>
      </c>
      <c r="I273" s="5">
        <v>21</v>
      </c>
      <c r="J273" s="5">
        <v>32</v>
      </c>
      <c r="K273" s="5">
        <v>40.4</v>
      </c>
      <c r="L273" s="5">
        <v>10.8</v>
      </c>
      <c r="M273" s="5">
        <v>82.5</v>
      </c>
      <c r="N273" s="5">
        <v>8.3000000000000007</v>
      </c>
      <c r="O273" s="5">
        <v>27.2</v>
      </c>
      <c r="P273" s="5">
        <v>7.3</v>
      </c>
    </row>
    <row r="274" spans="1:16" x14ac:dyDescent="0.3">
      <c r="A274" s="1" t="s">
        <v>22</v>
      </c>
      <c r="B274" s="1">
        <v>13089021806</v>
      </c>
      <c r="C274" s="5">
        <v>62.1</v>
      </c>
      <c r="D274" s="5">
        <v>68.599999999999994</v>
      </c>
      <c r="E274" s="5">
        <v>40</v>
      </c>
      <c r="F274" s="5">
        <v>25.3</v>
      </c>
      <c r="G274" s="5">
        <v>7.5</v>
      </c>
      <c r="H274" s="5">
        <v>15.4</v>
      </c>
      <c r="I274" s="5">
        <v>52.1</v>
      </c>
      <c r="J274" s="5">
        <v>51</v>
      </c>
      <c r="K274" s="5">
        <v>46.7</v>
      </c>
      <c r="L274" s="5">
        <v>30.8</v>
      </c>
      <c r="M274" s="5">
        <v>82.8</v>
      </c>
      <c r="N274" s="5">
        <v>15.6</v>
      </c>
      <c r="O274" s="5">
        <v>36.700000000000003</v>
      </c>
      <c r="P274" s="5">
        <v>16.5</v>
      </c>
    </row>
    <row r="275" spans="1:16" x14ac:dyDescent="0.3">
      <c r="A275" s="1" t="s">
        <v>22</v>
      </c>
      <c r="B275" s="1">
        <v>13089021808</v>
      </c>
      <c r="C275" s="5">
        <v>72.400000000000006</v>
      </c>
      <c r="D275" s="5">
        <v>77.400000000000006</v>
      </c>
      <c r="E275" s="5">
        <v>45.1</v>
      </c>
      <c r="F275" s="5">
        <v>33</v>
      </c>
      <c r="G275" s="5">
        <v>8.6</v>
      </c>
      <c r="H275" s="5">
        <v>4.9000000000000004</v>
      </c>
      <c r="I275" s="5">
        <v>17.5</v>
      </c>
      <c r="J275" s="5">
        <v>21.8</v>
      </c>
      <c r="K275" s="5">
        <v>31.1</v>
      </c>
      <c r="L275" s="5">
        <v>11.4</v>
      </c>
      <c r="M275" s="5">
        <v>85.5</v>
      </c>
      <c r="N275" s="5">
        <v>6.7</v>
      </c>
      <c r="O275" s="5">
        <v>16.100000000000001</v>
      </c>
      <c r="P275" s="5">
        <v>4.5999999999999996</v>
      </c>
    </row>
    <row r="276" spans="1:16" x14ac:dyDescent="0.3">
      <c r="A276" s="1" t="s">
        <v>22</v>
      </c>
      <c r="B276" s="1">
        <v>13089021809</v>
      </c>
      <c r="C276" s="5">
        <v>63.3</v>
      </c>
      <c r="D276" s="5">
        <v>69.599999999999994</v>
      </c>
      <c r="E276" s="5">
        <v>61.9</v>
      </c>
      <c r="F276" s="5">
        <v>26.2</v>
      </c>
      <c r="G276" s="5">
        <v>6</v>
      </c>
      <c r="H276" s="5">
        <v>5.3</v>
      </c>
      <c r="I276" s="5">
        <v>8.8000000000000007</v>
      </c>
      <c r="J276" s="5">
        <v>8.4</v>
      </c>
      <c r="K276" s="5">
        <v>21.9</v>
      </c>
      <c r="L276" s="5">
        <v>3.4</v>
      </c>
      <c r="M276" s="5">
        <v>83.1</v>
      </c>
      <c r="N276" s="5">
        <v>4.2</v>
      </c>
      <c r="O276" s="5">
        <v>9.5</v>
      </c>
      <c r="P276" s="5">
        <v>9.5</v>
      </c>
    </row>
    <row r="277" spans="1:16" x14ac:dyDescent="0.3">
      <c r="A277" s="1" t="s">
        <v>22</v>
      </c>
      <c r="B277" s="1">
        <v>13089021810</v>
      </c>
      <c r="C277" s="5">
        <v>64.900000000000006</v>
      </c>
      <c r="D277" s="5">
        <v>71</v>
      </c>
      <c r="E277" s="5">
        <v>55.4</v>
      </c>
      <c r="F277" s="5">
        <v>27.5</v>
      </c>
      <c r="G277" s="5">
        <v>9.9</v>
      </c>
      <c r="H277" s="5">
        <v>2.4</v>
      </c>
      <c r="I277" s="5">
        <v>10.5</v>
      </c>
      <c r="J277" s="5">
        <v>10.1</v>
      </c>
      <c r="K277" s="5">
        <v>29.9</v>
      </c>
      <c r="L277" s="5">
        <v>3.5</v>
      </c>
      <c r="M277" s="5">
        <v>83.6</v>
      </c>
      <c r="N277" s="5">
        <v>3.1</v>
      </c>
      <c r="O277" s="5">
        <v>14.7</v>
      </c>
      <c r="P277" s="5">
        <v>11.2</v>
      </c>
    </row>
    <row r="278" spans="1:16" x14ac:dyDescent="0.3">
      <c r="A278" s="1" t="s">
        <v>22</v>
      </c>
      <c r="B278" s="1">
        <v>13089021812</v>
      </c>
      <c r="C278" s="5">
        <v>68.7</v>
      </c>
      <c r="D278" s="5">
        <v>74.2</v>
      </c>
      <c r="E278" s="5">
        <v>46.3</v>
      </c>
      <c r="F278" s="5">
        <v>30.3</v>
      </c>
      <c r="G278" s="5">
        <v>8.8000000000000007</v>
      </c>
      <c r="H278" s="5">
        <v>9.5</v>
      </c>
      <c r="I278" s="5">
        <v>17.3</v>
      </c>
      <c r="J278" s="5">
        <v>24.5</v>
      </c>
      <c r="K278" s="5">
        <v>35.1</v>
      </c>
      <c r="L278" s="5">
        <v>22.9</v>
      </c>
      <c r="M278" s="5">
        <v>84.7</v>
      </c>
      <c r="N278" s="5">
        <v>10</v>
      </c>
      <c r="O278" s="5">
        <v>25.3</v>
      </c>
      <c r="P278" s="5">
        <v>7.7</v>
      </c>
    </row>
    <row r="279" spans="1:16" x14ac:dyDescent="0.3">
      <c r="A279" s="7" t="s">
        <v>22</v>
      </c>
      <c r="B279" s="7">
        <v>13089021813</v>
      </c>
      <c r="C279" s="8">
        <v>72.400000000000006</v>
      </c>
      <c r="D279" s="8">
        <v>77.400000000000006</v>
      </c>
      <c r="E279" s="8">
        <v>24.5</v>
      </c>
      <c r="F279" s="8">
        <v>33</v>
      </c>
      <c r="G279" s="8">
        <v>11.2</v>
      </c>
      <c r="H279" s="8">
        <v>21.2</v>
      </c>
      <c r="I279" s="8">
        <v>35.4</v>
      </c>
      <c r="J279" s="8">
        <v>63.1</v>
      </c>
      <c r="K279" s="8">
        <v>66.3</v>
      </c>
      <c r="L279" s="8">
        <v>29.1</v>
      </c>
      <c r="M279" s="8">
        <v>85.5</v>
      </c>
      <c r="N279" s="8">
        <v>29</v>
      </c>
      <c r="O279" s="8">
        <v>57.9</v>
      </c>
      <c r="P279" s="8">
        <v>15.1</v>
      </c>
    </row>
    <row r="280" spans="1:16" x14ac:dyDescent="0.3">
      <c r="A280" s="7" t="s">
        <v>22</v>
      </c>
      <c r="B280" s="7">
        <v>13089021814</v>
      </c>
      <c r="C280" s="8">
        <v>70.8</v>
      </c>
      <c r="D280" s="8">
        <v>76</v>
      </c>
      <c r="E280" s="8">
        <v>28.8</v>
      </c>
      <c r="F280" s="8">
        <v>31.9</v>
      </c>
      <c r="G280" s="8">
        <v>7.8</v>
      </c>
      <c r="H280" s="8">
        <v>35.6</v>
      </c>
      <c r="I280" s="8">
        <v>45.2</v>
      </c>
      <c r="J280" s="8">
        <v>64</v>
      </c>
      <c r="K280" s="8">
        <v>48.8</v>
      </c>
      <c r="L280" s="8">
        <v>35.6</v>
      </c>
      <c r="M280" s="8">
        <v>85.2</v>
      </c>
      <c r="N280" s="8">
        <v>21.1</v>
      </c>
      <c r="O280" s="8">
        <v>50.3</v>
      </c>
      <c r="P280" s="8">
        <v>11.5</v>
      </c>
    </row>
    <row r="281" spans="1:16" x14ac:dyDescent="0.3">
      <c r="A281" s="1" t="s">
        <v>22</v>
      </c>
      <c r="B281" s="1">
        <v>13089021906</v>
      </c>
      <c r="C281" s="5">
        <v>51.2</v>
      </c>
      <c r="D281" s="5">
        <v>59.4</v>
      </c>
      <c r="E281" s="5">
        <v>22.9</v>
      </c>
      <c r="F281" s="5">
        <v>21.3</v>
      </c>
      <c r="G281" s="5">
        <v>14.1</v>
      </c>
      <c r="H281" s="5">
        <v>12.8</v>
      </c>
      <c r="I281" s="5">
        <v>17.100000000000001</v>
      </c>
      <c r="J281" s="5">
        <v>42.2</v>
      </c>
      <c r="K281" s="5">
        <v>50</v>
      </c>
      <c r="L281" s="5">
        <v>16.7</v>
      </c>
      <c r="M281" s="5">
        <v>72.400000000000006</v>
      </c>
      <c r="N281" s="5">
        <v>13.2</v>
      </c>
      <c r="O281" s="5">
        <v>31.2</v>
      </c>
      <c r="P281" s="5">
        <v>22.7</v>
      </c>
    </row>
    <row r="282" spans="1:16" x14ac:dyDescent="0.3">
      <c r="A282" s="1" t="s">
        <v>22</v>
      </c>
      <c r="B282" s="1">
        <v>13089021907</v>
      </c>
      <c r="C282" s="5">
        <v>61.6</v>
      </c>
      <c r="D282" s="5">
        <v>69.2</v>
      </c>
      <c r="E282" s="5">
        <v>23</v>
      </c>
      <c r="F282" s="5">
        <v>24.8</v>
      </c>
      <c r="G282" s="5">
        <v>10.5</v>
      </c>
      <c r="H282" s="5">
        <v>7.7</v>
      </c>
      <c r="I282" s="5">
        <v>25.7</v>
      </c>
      <c r="J282" s="5">
        <v>25.4</v>
      </c>
      <c r="K282" s="5">
        <v>31.7</v>
      </c>
      <c r="L282" s="5">
        <v>11.6</v>
      </c>
      <c r="M282" s="5">
        <v>78.2</v>
      </c>
      <c r="N282" s="5">
        <v>6.5</v>
      </c>
      <c r="O282" s="5">
        <v>22.2</v>
      </c>
      <c r="P282" s="5">
        <v>15.8</v>
      </c>
    </row>
    <row r="283" spans="1:16" x14ac:dyDescent="0.3">
      <c r="A283" s="1" t="s">
        <v>22</v>
      </c>
      <c r="B283" s="1">
        <v>13089021908</v>
      </c>
      <c r="C283" s="5">
        <v>51.2</v>
      </c>
      <c r="D283" s="5">
        <v>59.4</v>
      </c>
      <c r="E283" s="5">
        <v>31</v>
      </c>
      <c r="F283" s="5">
        <v>21.3</v>
      </c>
      <c r="G283" s="5">
        <v>13.3</v>
      </c>
      <c r="H283" s="5">
        <v>6.8</v>
      </c>
      <c r="I283" s="5">
        <v>56.9</v>
      </c>
      <c r="J283" s="5">
        <v>51.6</v>
      </c>
      <c r="K283" s="5">
        <v>43.6</v>
      </c>
      <c r="L283" s="5">
        <v>21.8</v>
      </c>
      <c r="M283" s="5">
        <v>72.400000000000006</v>
      </c>
      <c r="N283" s="5">
        <v>12.5</v>
      </c>
      <c r="O283" s="5">
        <v>27.3</v>
      </c>
      <c r="P283" s="5">
        <v>21.8</v>
      </c>
    </row>
    <row r="284" spans="1:16" x14ac:dyDescent="0.3">
      <c r="A284" s="1" t="s">
        <v>22</v>
      </c>
      <c r="B284" s="1">
        <v>13089021909</v>
      </c>
      <c r="C284" s="5">
        <v>53.2</v>
      </c>
      <c r="D284" s="5">
        <v>55</v>
      </c>
      <c r="E284" s="5">
        <v>30.7</v>
      </c>
      <c r="F284" s="5">
        <v>13.6</v>
      </c>
      <c r="G284" s="5">
        <v>9.9</v>
      </c>
      <c r="H284" s="5">
        <v>8.4</v>
      </c>
      <c r="I284" s="5">
        <v>68.3</v>
      </c>
      <c r="J284" s="5">
        <v>48.3</v>
      </c>
      <c r="K284" s="5">
        <v>47.9</v>
      </c>
      <c r="L284" s="5">
        <v>14.9</v>
      </c>
      <c r="M284" s="5">
        <v>69.3</v>
      </c>
      <c r="N284" s="5">
        <v>9.4</v>
      </c>
      <c r="O284" s="5">
        <v>29.4</v>
      </c>
      <c r="P284" s="5">
        <v>25.6</v>
      </c>
    </row>
    <row r="285" spans="1:16" x14ac:dyDescent="0.3">
      <c r="A285" s="1" t="s">
        <v>22</v>
      </c>
      <c r="B285" s="1">
        <v>13089021910</v>
      </c>
      <c r="C285" s="5">
        <v>56.2</v>
      </c>
      <c r="D285" s="5">
        <v>63.6</v>
      </c>
      <c r="E285" s="5">
        <v>25.9</v>
      </c>
      <c r="F285" s="5">
        <v>22.9</v>
      </c>
      <c r="G285" s="5">
        <v>10.199999999999999</v>
      </c>
      <c r="H285" s="5">
        <v>17.5</v>
      </c>
      <c r="I285" s="5">
        <v>24.5</v>
      </c>
      <c r="J285" s="5">
        <v>33.200000000000003</v>
      </c>
      <c r="K285" s="5">
        <v>46.2</v>
      </c>
      <c r="L285" s="5">
        <v>10</v>
      </c>
      <c r="M285" s="5">
        <v>76.7</v>
      </c>
      <c r="N285" s="5">
        <v>9.1999999999999993</v>
      </c>
      <c r="O285" s="5">
        <v>29.3</v>
      </c>
      <c r="P285" s="5">
        <v>14.6</v>
      </c>
    </row>
    <row r="286" spans="1:16" x14ac:dyDescent="0.3">
      <c r="A286" s="1" t="s">
        <v>22</v>
      </c>
      <c r="B286" s="1">
        <v>13089021911</v>
      </c>
      <c r="C286" s="5">
        <v>51.2</v>
      </c>
      <c r="D286" s="5">
        <v>59.4</v>
      </c>
      <c r="E286" s="5">
        <v>30.4</v>
      </c>
      <c r="F286" s="5">
        <v>21.3</v>
      </c>
      <c r="G286" s="5">
        <v>10.6</v>
      </c>
      <c r="H286" s="5">
        <v>36.200000000000003</v>
      </c>
      <c r="I286" s="5">
        <v>51.4</v>
      </c>
      <c r="J286" s="5">
        <v>78.3</v>
      </c>
      <c r="K286" s="5">
        <v>68.900000000000006</v>
      </c>
      <c r="L286" s="5">
        <v>16.899999999999999</v>
      </c>
      <c r="M286" s="5">
        <v>72.400000000000006</v>
      </c>
      <c r="N286" s="5">
        <v>8.1999999999999993</v>
      </c>
      <c r="O286" s="5">
        <v>58.2</v>
      </c>
      <c r="P286" s="5">
        <v>33.5</v>
      </c>
    </row>
    <row r="287" spans="1:16" x14ac:dyDescent="0.3">
      <c r="A287" s="1" t="s">
        <v>22</v>
      </c>
      <c r="B287" s="1">
        <v>13089021912</v>
      </c>
      <c r="C287" s="5">
        <v>62.1</v>
      </c>
      <c r="D287" s="5">
        <v>68.599999999999994</v>
      </c>
      <c r="E287" s="5">
        <v>41.3</v>
      </c>
      <c r="F287" s="5">
        <v>25.3</v>
      </c>
      <c r="G287" s="5">
        <v>6.1</v>
      </c>
      <c r="H287" s="5">
        <v>12.2</v>
      </c>
      <c r="I287" s="5">
        <v>6.0021000000000004</v>
      </c>
      <c r="J287" s="5">
        <v>9.9</v>
      </c>
      <c r="K287" s="5">
        <v>39.799999999999997</v>
      </c>
      <c r="L287" s="5">
        <v>3.2524000000000002</v>
      </c>
      <c r="M287" s="5">
        <v>82.8</v>
      </c>
      <c r="N287" s="5">
        <v>2.4</v>
      </c>
      <c r="O287" s="5">
        <v>9.8000000000000007</v>
      </c>
      <c r="P287" s="5">
        <v>11.3</v>
      </c>
    </row>
    <row r="288" spans="1:16" x14ac:dyDescent="0.3">
      <c r="A288" s="1" t="s">
        <v>22</v>
      </c>
      <c r="B288" s="1">
        <v>13089021913</v>
      </c>
      <c r="C288" s="5">
        <v>51.2</v>
      </c>
      <c r="D288" s="5">
        <v>59.4</v>
      </c>
      <c r="E288" s="5">
        <v>21.4</v>
      </c>
      <c r="F288" s="5">
        <v>21.3</v>
      </c>
      <c r="G288" s="5">
        <v>12.5</v>
      </c>
      <c r="H288" s="5">
        <v>3.7</v>
      </c>
      <c r="I288" s="5">
        <v>36.4</v>
      </c>
      <c r="J288" s="5">
        <v>69.3</v>
      </c>
      <c r="K288" s="5">
        <v>43.4</v>
      </c>
      <c r="L288" s="5">
        <v>13</v>
      </c>
      <c r="M288" s="5">
        <v>72.400000000000006</v>
      </c>
      <c r="N288" s="5">
        <v>8.6</v>
      </c>
      <c r="O288" s="5">
        <v>53.4</v>
      </c>
      <c r="P288" s="5">
        <v>14.1</v>
      </c>
    </row>
    <row r="289" spans="1:16" x14ac:dyDescent="0.3">
      <c r="A289" s="1" t="s">
        <v>22</v>
      </c>
      <c r="B289" s="1">
        <v>13089022001</v>
      </c>
      <c r="C289" s="5">
        <v>63.3</v>
      </c>
      <c r="D289" s="5">
        <v>72.400000000000006</v>
      </c>
      <c r="E289" s="5">
        <v>38.299999999999997</v>
      </c>
      <c r="F289" s="5">
        <v>27.5</v>
      </c>
      <c r="G289" s="5">
        <v>9.5</v>
      </c>
      <c r="H289" s="5">
        <v>13.8</v>
      </c>
      <c r="I289" s="5">
        <v>52.3</v>
      </c>
      <c r="J289" s="5">
        <v>27.2</v>
      </c>
      <c r="K289" s="5">
        <v>35.4</v>
      </c>
      <c r="L289" s="5">
        <v>5.4</v>
      </c>
      <c r="M289" s="5">
        <v>79.3</v>
      </c>
      <c r="N289" s="5">
        <v>11.5</v>
      </c>
      <c r="O289" s="5">
        <v>22.5</v>
      </c>
      <c r="P289" s="5">
        <v>12.6</v>
      </c>
    </row>
    <row r="290" spans="1:16" x14ac:dyDescent="0.3">
      <c r="A290" s="11" t="s">
        <v>22</v>
      </c>
      <c r="B290" s="11">
        <v>13089022004</v>
      </c>
      <c r="C290" s="12">
        <v>53.6</v>
      </c>
      <c r="D290" s="12">
        <v>54.2</v>
      </c>
      <c r="E290" s="12">
        <v>24.1</v>
      </c>
      <c r="F290" s="12">
        <v>12.2</v>
      </c>
      <c r="G290" s="12">
        <v>9.5</v>
      </c>
      <c r="H290" s="12">
        <v>12.6</v>
      </c>
      <c r="I290" s="12">
        <v>39.1</v>
      </c>
      <c r="J290" s="12">
        <v>45.5</v>
      </c>
      <c r="K290" s="12">
        <v>41</v>
      </c>
      <c r="L290" s="12">
        <v>20.5</v>
      </c>
      <c r="M290" s="12">
        <v>68.599999999999994</v>
      </c>
      <c r="N290" s="12">
        <v>16.7</v>
      </c>
      <c r="O290" s="12">
        <v>36.5</v>
      </c>
      <c r="P290" s="12">
        <v>19.7</v>
      </c>
    </row>
    <row r="291" spans="1:16" x14ac:dyDescent="0.3">
      <c r="A291" s="11" t="s">
        <v>22</v>
      </c>
      <c r="B291" s="11">
        <v>13089022005</v>
      </c>
      <c r="C291" s="12">
        <v>56.8</v>
      </c>
      <c r="D291" s="12">
        <v>57.3</v>
      </c>
      <c r="E291" s="12">
        <v>25.4</v>
      </c>
      <c r="F291" s="12">
        <v>11.7</v>
      </c>
      <c r="G291" s="12">
        <v>7</v>
      </c>
      <c r="H291" s="12">
        <v>21.2</v>
      </c>
      <c r="I291" s="12">
        <v>42.6</v>
      </c>
      <c r="J291" s="12">
        <v>52.8</v>
      </c>
      <c r="K291" s="12">
        <v>46.9</v>
      </c>
      <c r="L291" s="12">
        <v>31.6</v>
      </c>
      <c r="M291" s="12">
        <v>69.7</v>
      </c>
      <c r="N291" s="12">
        <v>25.9</v>
      </c>
      <c r="O291" s="12">
        <v>33.5</v>
      </c>
      <c r="P291" s="12">
        <v>16.2</v>
      </c>
    </row>
    <row r="292" spans="1:16" x14ac:dyDescent="0.3">
      <c r="A292" s="11" t="s">
        <v>22</v>
      </c>
      <c r="B292" s="11">
        <v>13089022007</v>
      </c>
      <c r="C292" s="12">
        <v>54.6</v>
      </c>
      <c r="D292" s="12">
        <v>51.9</v>
      </c>
      <c r="E292" s="12">
        <v>20</v>
      </c>
      <c r="F292" s="12">
        <v>8.1</v>
      </c>
      <c r="G292" s="12">
        <v>8.1999999999999993</v>
      </c>
      <c r="H292" s="12">
        <v>18.3</v>
      </c>
      <c r="I292" s="12">
        <v>47.7</v>
      </c>
      <c r="J292" s="12">
        <v>65.400000000000006</v>
      </c>
      <c r="K292" s="12">
        <v>47.9</v>
      </c>
      <c r="L292" s="12">
        <v>32.9</v>
      </c>
      <c r="M292" s="12">
        <v>65.599999999999994</v>
      </c>
      <c r="N292" s="12">
        <v>33.9</v>
      </c>
      <c r="O292" s="12">
        <v>47.4</v>
      </c>
      <c r="P292" s="12">
        <v>28.6</v>
      </c>
    </row>
    <row r="293" spans="1:16" x14ac:dyDescent="0.3">
      <c r="A293" s="11" t="s">
        <v>22</v>
      </c>
      <c r="B293" s="11">
        <v>13089022008</v>
      </c>
      <c r="C293" s="12">
        <v>54.6</v>
      </c>
      <c r="D293" s="12">
        <v>51.9</v>
      </c>
      <c r="E293" s="12">
        <v>18.3</v>
      </c>
      <c r="F293" s="12">
        <v>8.1</v>
      </c>
      <c r="G293" s="12">
        <v>8.8000000000000007</v>
      </c>
      <c r="H293" s="12">
        <v>11.4</v>
      </c>
      <c r="I293" s="12">
        <v>54.2</v>
      </c>
      <c r="J293" s="12">
        <v>63.5</v>
      </c>
      <c r="K293" s="12">
        <v>50.4</v>
      </c>
      <c r="L293" s="12">
        <v>55.8</v>
      </c>
      <c r="M293" s="12">
        <v>65.599999999999994</v>
      </c>
      <c r="N293" s="12">
        <v>38.1</v>
      </c>
      <c r="O293" s="12">
        <v>39.299999999999997</v>
      </c>
      <c r="P293" s="12">
        <v>20.7</v>
      </c>
    </row>
    <row r="294" spans="1:16" x14ac:dyDescent="0.3">
      <c r="A294" s="11" t="s">
        <v>22</v>
      </c>
      <c r="B294" s="11">
        <v>13089022009</v>
      </c>
      <c r="C294" s="12">
        <v>62.1</v>
      </c>
      <c r="D294" s="12">
        <v>68.599999999999994</v>
      </c>
      <c r="E294" s="12">
        <v>17.7</v>
      </c>
      <c r="F294" s="12">
        <v>25.3</v>
      </c>
      <c r="G294" s="12">
        <v>9.6999999999999993</v>
      </c>
      <c r="H294" s="12">
        <v>26.5</v>
      </c>
      <c r="I294" s="12">
        <v>46.3</v>
      </c>
      <c r="J294" s="12">
        <v>66.5</v>
      </c>
      <c r="K294" s="12">
        <v>53.3</v>
      </c>
      <c r="L294" s="12">
        <v>23.3</v>
      </c>
      <c r="M294" s="12">
        <v>82.8</v>
      </c>
      <c r="N294" s="12">
        <v>17.2</v>
      </c>
      <c r="O294" s="12">
        <v>48.6</v>
      </c>
      <c r="P294" s="12">
        <v>23.5</v>
      </c>
    </row>
    <row r="295" spans="1:16" x14ac:dyDescent="0.3">
      <c r="A295" s="11" t="s">
        <v>22</v>
      </c>
      <c r="B295" s="11">
        <v>13089022010</v>
      </c>
      <c r="C295" s="12">
        <v>54.6</v>
      </c>
      <c r="D295" s="12">
        <v>51.9</v>
      </c>
      <c r="E295" s="12">
        <v>20</v>
      </c>
      <c r="F295" s="12">
        <v>8.1</v>
      </c>
      <c r="G295" s="12">
        <v>8.8000000000000007</v>
      </c>
      <c r="H295" s="12">
        <v>11</v>
      </c>
      <c r="I295" s="12">
        <v>62.3</v>
      </c>
      <c r="J295" s="12">
        <v>52.6</v>
      </c>
      <c r="K295" s="12">
        <v>49.6</v>
      </c>
      <c r="L295" s="12">
        <v>36.9</v>
      </c>
      <c r="M295" s="12">
        <v>65.599999999999994</v>
      </c>
      <c r="N295" s="12">
        <v>25.9</v>
      </c>
      <c r="O295" s="12">
        <v>47.6</v>
      </c>
      <c r="P295" s="12">
        <v>13.1</v>
      </c>
    </row>
    <row r="296" spans="1:16" x14ac:dyDescent="0.3">
      <c r="A296" s="1" t="s">
        <v>22</v>
      </c>
      <c r="B296" s="1">
        <v>13089022100</v>
      </c>
      <c r="C296" s="5">
        <v>63.9</v>
      </c>
      <c r="D296" s="5">
        <v>74.5</v>
      </c>
      <c r="E296" s="5">
        <v>21.2</v>
      </c>
      <c r="F296" s="5">
        <v>28.1</v>
      </c>
      <c r="G296" s="5">
        <v>14.2</v>
      </c>
      <c r="H296" s="5">
        <v>8.6</v>
      </c>
      <c r="I296" s="5">
        <v>65.7</v>
      </c>
      <c r="J296" s="5">
        <v>58.6</v>
      </c>
      <c r="K296" s="5">
        <v>37.799999999999997</v>
      </c>
      <c r="L296" s="5">
        <v>17.7</v>
      </c>
      <c r="M296" s="5">
        <v>76.5</v>
      </c>
      <c r="N296" s="5">
        <v>10.199999999999999</v>
      </c>
      <c r="O296" s="5">
        <v>33.6</v>
      </c>
      <c r="P296" s="5">
        <v>23.2</v>
      </c>
    </row>
    <row r="297" spans="1:16" x14ac:dyDescent="0.3">
      <c r="A297" s="1" t="s">
        <v>22</v>
      </c>
      <c r="B297" s="1">
        <v>13089022203</v>
      </c>
      <c r="C297" s="5">
        <v>64.5</v>
      </c>
      <c r="D297" s="5">
        <v>75.900000000000006</v>
      </c>
      <c r="E297" s="5">
        <v>32.799999999999997</v>
      </c>
      <c r="F297" s="5">
        <v>29.9</v>
      </c>
      <c r="G297" s="5">
        <v>9.6</v>
      </c>
      <c r="H297" s="5">
        <v>9.6999999999999993</v>
      </c>
      <c r="I297" s="5">
        <v>50.7</v>
      </c>
      <c r="J297" s="5">
        <v>38.4</v>
      </c>
      <c r="K297" s="5">
        <v>45.1</v>
      </c>
      <c r="L297" s="5">
        <v>11.213900000000001</v>
      </c>
      <c r="M297" s="5">
        <v>76.8</v>
      </c>
      <c r="N297" s="5">
        <v>4.5999999999999996</v>
      </c>
      <c r="O297" s="5">
        <v>18.2</v>
      </c>
      <c r="P297" s="5">
        <v>14.4</v>
      </c>
    </row>
    <row r="298" spans="1:16" x14ac:dyDescent="0.3">
      <c r="A298" s="1" t="s">
        <v>22</v>
      </c>
      <c r="B298" s="1">
        <v>13089022204</v>
      </c>
      <c r="C298" s="5">
        <v>64.5</v>
      </c>
      <c r="D298" s="5">
        <v>75.900000000000006</v>
      </c>
      <c r="E298" s="5">
        <v>30.2</v>
      </c>
      <c r="F298" s="5">
        <v>29.9</v>
      </c>
      <c r="G298" s="5">
        <v>8.1999999999999993</v>
      </c>
      <c r="H298" s="5">
        <v>4.7</v>
      </c>
      <c r="I298" s="5">
        <v>33.6</v>
      </c>
      <c r="J298" s="5">
        <v>42.7</v>
      </c>
      <c r="K298" s="5">
        <v>43.9</v>
      </c>
      <c r="L298" s="5">
        <v>21.3</v>
      </c>
      <c r="M298" s="5">
        <v>76.8</v>
      </c>
      <c r="N298" s="5">
        <v>19.7</v>
      </c>
      <c r="O298" s="5">
        <v>32</v>
      </c>
      <c r="P298" s="5">
        <v>8.8000000000000007</v>
      </c>
    </row>
    <row r="299" spans="1:16" x14ac:dyDescent="0.3">
      <c r="A299" s="1" t="s">
        <v>22</v>
      </c>
      <c r="B299" s="1">
        <v>13089022301</v>
      </c>
      <c r="C299" s="5">
        <v>64.5</v>
      </c>
      <c r="D299" s="5">
        <v>75.900000000000006</v>
      </c>
      <c r="E299" s="5">
        <v>74.5</v>
      </c>
      <c r="F299" s="5">
        <v>29.9</v>
      </c>
      <c r="G299" s="5">
        <v>4.7</v>
      </c>
      <c r="H299" s="5">
        <v>3.4</v>
      </c>
      <c r="I299" s="5">
        <v>7.2</v>
      </c>
      <c r="J299" s="5">
        <v>16</v>
      </c>
      <c r="K299" s="5">
        <v>38.799999999999997</v>
      </c>
      <c r="L299" s="5">
        <v>2.2682000000000002</v>
      </c>
      <c r="M299" s="5">
        <v>76.8</v>
      </c>
      <c r="N299" s="5">
        <v>4.5999999999999996</v>
      </c>
      <c r="O299" s="5">
        <v>8.8000000000000007</v>
      </c>
      <c r="P299" s="5">
        <v>9.8000000000000007</v>
      </c>
    </row>
    <row r="300" spans="1:16" x14ac:dyDescent="0.3">
      <c r="A300" s="1" t="s">
        <v>22</v>
      </c>
      <c r="B300" s="1">
        <v>13089022302</v>
      </c>
      <c r="C300" s="5">
        <v>64.5</v>
      </c>
      <c r="D300" s="5">
        <v>75.900000000000006</v>
      </c>
      <c r="E300" s="5">
        <v>65.5</v>
      </c>
      <c r="F300" s="5">
        <v>29.9</v>
      </c>
      <c r="G300" s="5">
        <v>6.9</v>
      </c>
      <c r="H300" s="5">
        <v>4.2</v>
      </c>
      <c r="I300" s="5">
        <v>17.600000000000001</v>
      </c>
      <c r="J300" s="5">
        <v>28.7</v>
      </c>
      <c r="K300" s="5">
        <v>36.1</v>
      </c>
      <c r="L300" s="5">
        <v>7.2</v>
      </c>
      <c r="M300" s="5">
        <v>76.8</v>
      </c>
      <c r="N300" s="5">
        <v>5.2</v>
      </c>
      <c r="O300" s="5">
        <v>20</v>
      </c>
      <c r="P300" s="5">
        <v>11.2</v>
      </c>
    </row>
    <row r="301" spans="1:16" x14ac:dyDescent="0.3">
      <c r="A301" s="1" t="s">
        <v>22</v>
      </c>
      <c r="B301" s="1">
        <v>13089022401</v>
      </c>
      <c r="C301" s="5">
        <v>64.5</v>
      </c>
      <c r="D301" s="5">
        <v>75.900000000000006</v>
      </c>
      <c r="E301" s="5">
        <v>77.5</v>
      </c>
      <c r="F301" s="5">
        <v>29.9</v>
      </c>
      <c r="G301" s="5">
        <v>9.5</v>
      </c>
      <c r="H301" s="5">
        <v>9.8793000000000006</v>
      </c>
      <c r="I301" s="5">
        <v>5.9</v>
      </c>
      <c r="J301" s="5">
        <v>12.8</v>
      </c>
      <c r="K301" s="5">
        <v>35.5</v>
      </c>
      <c r="L301" s="5">
        <v>1.3458000000000001</v>
      </c>
      <c r="M301" s="5">
        <v>76.8</v>
      </c>
      <c r="N301" s="5">
        <v>3.1</v>
      </c>
      <c r="O301" s="5">
        <v>8.4</v>
      </c>
      <c r="P301" s="5">
        <v>3.7</v>
      </c>
    </row>
    <row r="302" spans="1:16" x14ac:dyDescent="0.3">
      <c r="A302" s="1" t="s">
        <v>22</v>
      </c>
      <c r="B302" s="1">
        <v>13089022402</v>
      </c>
      <c r="C302" s="5">
        <v>64.5</v>
      </c>
      <c r="D302" s="5">
        <v>75.900000000000006</v>
      </c>
      <c r="E302" s="5">
        <v>80.8</v>
      </c>
      <c r="F302" s="5">
        <v>29.9</v>
      </c>
      <c r="G302" s="5">
        <v>10.8</v>
      </c>
      <c r="H302" s="5">
        <v>41.3</v>
      </c>
      <c r="I302" s="5">
        <v>10.5229</v>
      </c>
      <c r="J302" s="5">
        <v>4.9000000000000004</v>
      </c>
      <c r="K302" s="5">
        <v>75.8</v>
      </c>
      <c r="L302" s="5">
        <v>6.6</v>
      </c>
      <c r="M302" s="5">
        <v>76.8</v>
      </c>
      <c r="N302" s="5">
        <v>3.3959000000000001</v>
      </c>
      <c r="O302" s="5">
        <v>10.8</v>
      </c>
      <c r="P302" s="5">
        <v>8.3000000000000007</v>
      </c>
    </row>
    <row r="303" spans="1:16" x14ac:dyDescent="0.3">
      <c r="A303" s="1" t="s">
        <v>22</v>
      </c>
      <c r="B303" s="1">
        <v>13089022403</v>
      </c>
      <c r="C303" s="5">
        <v>64.5</v>
      </c>
      <c r="D303" s="5">
        <v>75.900000000000006</v>
      </c>
      <c r="E303" s="5">
        <v>83.3</v>
      </c>
      <c r="F303" s="5">
        <v>29.9</v>
      </c>
      <c r="G303" s="5">
        <v>5</v>
      </c>
      <c r="H303" s="5">
        <v>4</v>
      </c>
      <c r="I303" s="5">
        <v>9.1</v>
      </c>
      <c r="J303" s="5">
        <v>7.4</v>
      </c>
      <c r="K303" s="5">
        <v>26.9</v>
      </c>
      <c r="L303" s="5">
        <v>0.48370000000000002</v>
      </c>
      <c r="M303" s="5">
        <v>76.8</v>
      </c>
      <c r="N303" s="5">
        <v>1.4</v>
      </c>
      <c r="O303" s="5">
        <v>5.3</v>
      </c>
      <c r="P303" s="5">
        <v>4.2</v>
      </c>
    </row>
    <row r="304" spans="1:16" x14ac:dyDescent="0.3">
      <c r="A304" s="1" t="s">
        <v>22</v>
      </c>
      <c r="B304" s="1">
        <v>13089022500</v>
      </c>
      <c r="C304" s="5">
        <v>87.1</v>
      </c>
      <c r="D304" s="5">
        <v>89.2</v>
      </c>
      <c r="E304" s="5">
        <v>85.4</v>
      </c>
      <c r="F304" s="5">
        <v>52</v>
      </c>
      <c r="G304" s="5">
        <v>8.9</v>
      </c>
      <c r="H304" s="5">
        <v>14.7</v>
      </c>
      <c r="I304" s="5">
        <v>29.1</v>
      </c>
      <c r="J304" s="5">
        <v>14.2</v>
      </c>
      <c r="K304" s="5">
        <v>37.700000000000003</v>
      </c>
      <c r="L304" s="5">
        <v>7.9</v>
      </c>
      <c r="M304" s="5">
        <v>84.9</v>
      </c>
      <c r="N304" s="5">
        <v>4.8</v>
      </c>
      <c r="O304" s="5">
        <v>6.2</v>
      </c>
      <c r="P304" s="5">
        <v>8.6</v>
      </c>
    </row>
    <row r="305" spans="1:16" x14ac:dyDescent="0.3">
      <c r="A305" s="1" t="s">
        <v>22</v>
      </c>
      <c r="B305" s="1">
        <v>13089022600</v>
      </c>
      <c r="C305" s="5">
        <v>87.1</v>
      </c>
      <c r="D305" s="5">
        <v>89.2</v>
      </c>
      <c r="E305" s="5">
        <v>81.400000000000006</v>
      </c>
      <c r="F305" s="5">
        <v>52</v>
      </c>
      <c r="G305" s="5">
        <v>8.4</v>
      </c>
      <c r="H305" s="5">
        <v>4.5</v>
      </c>
      <c r="I305" s="5">
        <v>3.4</v>
      </c>
      <c r="J305" s="5">
        <v>10.3</v>
      </c>
      <c r="K305" s="5">
        <v>38.5</v>
      </c>
      <c r="L305" s="5">
        <v>-0.51439999999999997</v>
      </c>
      <c r="M305" s="5">
        <v>84.9</v>
      </c>
      <c r="N305" s="5">
        <v>1.1000000000000001</v>
      </c>
      <c r="O305" s="5">
        <v>8.9</v>
      </c>
      <c r="P305" s="5">
        <v>4.5999999999999996</v>
      </c>
    </row>
    <row r="306" spans="1:16" x14ac:dyDescent="0.3">
      <c r="A306" s="1" t="s">
        <v>22</v>
      </c>
      <c r="B306" s="1">
        <v>13089022700</v>
      </c>
      <c r="C306" s="5">
        <v>87.1</v>
      </c>
      <c r="D306" s="5">
        <v>89.2</v>
      </c>
      <c r="E306" s="5">
        <v>84.4</v>
      </c>
      <c r="F306" s="5">
        <v>52</v>
      </c>
      <c r="G306" s="5">
        <v>8</v>
      </c>
      <c r="H306" s="5">
        <v>1.3</v>
      </c>
      <c r="I306" s="5">
        <v>8.6</v>
      </c>
      <c r="J306" s="5">
        <v>13.8</v>
      </c>
      <c r="K306" s="5">
        <v>38.700000000000003</v>
      </c>
      <c r="L306" s="5">
        <v>3.9</v>
      </c>
      <c r="M306" s="5">
        <v>84.9</v>
      </c>
      <c r="N306" s="5">
        <v>8.9</v>
      </c>
      <c r="O306" s="5">
        <v>5.9</v>
      </c>
      <c r="P306" s="5">
        <v>9.1999999999999993</v>
      </c>
    </row>
    <row r="307" spans="1:16" x14ac:dyDescent="0.3">
      <c r="A307" s="1" t="s">
        <v>22</v>
      </c>
      <c r="B307" s="1">
        <v>13089022800</v>
      </c>
      <c r="C307" s="5">
        <v>87.1</v>
      </c>
      <c r="D307" s="5">
        <v>89.2</v>
      </c>
      <c r="E307" s="5">
        <v>80.900000000000006</v>
      </c>
      <c r="F307" s="5">
        <v>52</v>
      </c>
      <c r="G307" s="5">
        <v>5.2</v>
      </c>
      <c r="H307" s="5">
        <v>4.3</v>
      </c>
      <c r="I307" s="5">
        <v>17.3</v>
      </c>
      <c r="J307" s="5">
        <v>19.8</v>
      </c>
      <c r="K307" s="5">
        <v>28.2</v>
      </c>
      <c r="L307" s="5">
        <v>7.5928000000000004</v>
      </c>
      <c r="M307" s="5">
        <v>84.9</v>
      </c>
      <c r="N307" s="5">
        <v>3.3</v>
      </c>
      <c r="O307" s="5">
        <v>13</v>
      </c>
      <c r="P307" s="5">
        <v>13.3</v>
      </c>
    </row>
    <row r="308" spans="1:16" x14ac:dyDescent="0.3">
      <c r="A308" s="1" t="s">
        <v>22</v>
      </c>
      <c r="B308" s="1">
        <v>13089022900</v>
      </c>
      <c r="C308" s="5">
        <v>66.2</v>
      </c>
      <c r="D308" s="5">
        <v>76.7</v>
      </c>
      <c r="E308" s="5">
        <v>30.8</v>
      </c>
      <c r="F308" s="5">
        <v>31.4</v>
      </c>
      <c r="G308" s="5">
        <v>7.7</v>
      </c>
      <c r="H308" s="5">
        <v>11.3</v>
      </c>
      <c r="I308" s="5">
        <v>25.3</v>
      </c>
      <c r="J308" s="5">
        <v>31.3</v>
      </c>
      <c r="K308" s="5">
        <v>37.6</v>
      </c>
      <c r="L308" s="5">
        <v>5.8</v>
      </c>
      <c r="M308" s="5">
        <v>77</v>
      </c>
      <c r="N308" s="5">
        <v>6.9</v>
      </c>
      <c r="O308" s="5">
        <v>17.600000000000001</v>
      </c>
      <c r="P308" s="5">
        <v>13.6</v>
      </c>
    </row>
    <row r="309" spans="1:16" x14ac:dyDescent="0.3">
      <c r="A309" s="1" t="s">
        <v>22</v>
      </c>
      <c r="B309" s="1">
        <v>13089023000</v>
      </c>
      <c r="C309" s="5">
        <v>64.5</v>
      </c>
      <c r="D309" s="5">
        <v>75.900000000000006</v>
      </c>
      <c r="E309" s="5">
        <v>25.6</v>
      </c>
      <c r="F309" s="5">
        <v>29.9</v>
      </c>
      <c r="G309" s="5">
        <v>8</v>
      </c>
      <c r="H309" s="5">
        <v>1.9</v>
      </c>
      <c r="I309" s="5">
        <v>8.5343</v>
      </c>
      <c r="J309" s="5">
        <v>4.5999999999999996</v>
      </c>
      <c r="K309" s="5">
        <v>39.5</v>
      </c>
      <c r="L309" s="5">
        <v>1.1207</v>
      </c>
      <c r="M309" s="5">
        <v>76.8</v>
      </c>
      <c r="N309" s="5">
        <v>1.7</v>
      </c>
      <c r="O309" s="5">
        <v>12.9</v>
      </c>
      <c r="P309" s="5">
        <v>18.8</v>
      </c>
    </row>
    <row r="310" spans="1:16" x14ac:dyDescent="0.3">
      <c r="A310" s="1" t="s">
        <v>22</v>
      </c>
      <c r="B310" s="1">
        <v>13089023101</v>
      </c>
      <c r="C310" s="2">
        <v>57</v>
      </c>
      <c r="D310" s="2">
        <v>53.7</v>
      </c>
      <c r="E310" s="2">
        <v>10.3</v>
      </c>
      <c r="F310" s="2">
        <v>4.8</v>
      </c>
      <c r="G310" s="2">
        <v>11.3</v>
      </c>
      <c r="H310" s="2">
        <v>4.7</v>
      </c>
      <c r="I310" s="2">
        <v>19.2</v>
      </c>
      <c r="J310" s="2">
        <v>37.200000000000003</v>
      </c>
      <c r="K310" s="2">
        <v>50.3</v>
      </c>
      <c r="L310" s="2">
        <v>13.9</v>
      </c>
      <c r="M310" s="2">
        <v>56.8</v>
      </c>
      <c r="N310" s="2">
        <v>20.399999999999999</v>
      </c>
      <c r="O310" s="2">
        <v>24.3</v>
      </c>
      <c r="P310" s="2">
        <v>22.7</v>
      </c>
    </row>
    <row r="311" spans="1:16" x14ac:dyDescent="0.3">
      <c r="A311" s="1" t="s">
        <v>22</v>
      </c>
      <c r="B311" s="1">
        <v>13089023102</v>
      </c>
      <c r="C311" s="5">
        <v>60.6</v>
      </c>
      <c r="D311" s="5">
        <v>64.400000000000006</v>
      </c>
      <c r="E311" s="5">
        <v>17</v>
      </c>
      <c r="F311" s="5">
        <v>13.7</v>
      </c>
      <c r="G311" s="5">
        <v>13.8</v>
      </c>
      <c r="H311" s="5">
        <v>4.9000000000000004</v>
      </c>
      <c r="I311" s="5">
        <v>31.1</v>
      </c>
      <c r="J311" s="5">
        <v>38.799999999999997</v>
      </c>
      <c r="K311" s="5">
        <v>45.1</v>
      </c>
      <c r="L311" s="5">
        <v>15.1</v>
      </c>
      <c r="M311" s="5">
        <v>68.099999999999994</v>
      </c>
      <c r="N311" s="5">
        <v>15.9</v>
      </c>
      <c r="O311" s="5">
        <v>25.2</v>
      </c>
      <c r="P311" s="5">
        <v>15.4</v>
      </c>
    </row>
    <row r="312" spans="1:16" x14ac:dyDescent="0.3">
      <c r="A312" s="1" t="s">
        <v>22</v>
      </c>
      <c r="B312" s="1">
        <v>13089023107</v>
      </c>
      <c r="C312" s="2">
        <v>57</v>
      </c>
      <c r="D312" s="2">
        <v>55.8</v>
      </c>
      <c r="E312" s="2">
        <v>12.7</v>
      </c>
      <c r="F312" s="2">
        <v>5.6</v>
      </c>
      <c r="G312" s="2">
        <v>13.4</v>
      </c>
      <c r="H312" s="2">
        <v>8.1</v>
      </c>
      <c r="I312" s="2">
        <v>37.6</v>
      </c>
      <c r="J312" s="2">
        <v>49.7</v>
      </c>
      <c r="K312" s="2">
        <v>60.5</v>
      </c>
      <c r="L312" s="2">
        <v>20.7</v>
      </c>
      <c r="M312" s="2">
        <v>63.5</v>
      </c>
      <c r="N312" s="2">
        <v>18.8</v>
      </c>
      <c r="O312" s="2">
        <v>26.4</v>
      </c>
      <c r="P312" s="2">
        <v>16.899999999999999</v>
      </c>
    </row>
    <row r="313" spans="1:16" x14ac:dyDescent="0.3">
      <c r="A313" s="1" t="s">
        <v>22</v>
      </c>
      <c r="B313" s="1">
        <v>13089023108</v>
      </c>
      <c r="C313" s="5">
        <v>57</v>
      </c>
      <c r="D313" s="5">
        <v>58.6</v>
      </c>
      <c r="E313" s="5">
        <v>16.899999999999999</v>
      </c>
      <c r="F313" s="5">
        <v>6.6</v>
      </c>
      <c r="G313" s="5">
        <v>12</v>
      </c>
      <c r="H313" s="5">
        <v>7.6</v>
      </c>
      <c r="I313" s="5">
        <v>57.8</v>
      </c>
      <c r="J313" s="5">
        <v>52.4</v>
      </c>
      <c r="K313" s="5">
        <v>53.5</v>
      </c>
      <c r="L313" s="5">
        <v>22.3</v>
      </c>
      <c r="M313" s="5">
        <v>71.5</v>
      </c>
      <c r="N313" s="5">
        <v>18.7</v>
      </c>
      <c r="O313" s="5">
        <v>35.1</v>
      </c>
      <c r="P313" s="5">
        <v>26.6</v>
      </c>
    </row>
    <row r="314" spans="1:16" x14ac:dyDescent="0.3">
      <c r="A314" s="1" t="s">
        <v>22</v>
      </c>
      <c r="B314" s="1">
        <v>13089023111</v>
      </c>
      <c r="C314" s="5">
        <v>57</v>
      </c>
      <c r="D314" s="5">
        <v>53.7</v>
      </c>
      <c r="E314" s="5">
        <v>26.3</v>
      </c>
      <c r="F314" s="5">
        <v>4.8</v>
      </c>
      <c r="G314" s="5">
        <v>16.2</v>
      </c>
      <c r="H314" s="5">
        <v>24</v>
      </c>
      <c r="I314" s="5">
        <v>27.2</v>
      </c>
      <c r="J314" s="5">
        <v>29.3</v>
      </c>
      <c r="K314" s="5">
        <v>39.4</v>
      </c>
      <c r="L314" s="5">
        <v>18.8</v>
      </c>
      <c r="M314" s="5">
        <v>56.9</v>
      </c>
      <c r="N314" s="5">
        <v>16.100000000000001</v>
      </c>
      <c r="O314" s="5">
        <v>32.1</v>
      </c>
      <c r="P314" s="5">
        <v>21.1</v>
      </c>
    </row>
    <row r="315" spans="1:16" x14ac:dyDescent="0.3">
      <c r="A315" s="1" t="s">
        <v>22</v>
      </c>
      <c r="B315" s="1">
        <v>13089023112</v>
      </c>
      <c r="C315" s="5">
        <v>57</v>
      </c>
      <c r="D315" s="5">
        <v>53.7</v>
      </c>
      <c r="E315" s="5">
        <v>19.7</v>
      </c>
      <c r="F315" s="5">
        <v>4.8</v>
      </c>
      <c r="G315" s="5">
        <v>12.6</v>
      </c>
      <c r="H315" s="5">
        <v>3.4</v>
      </c>
      <c r="I315" s="5">
        <v>69.3</v>
      </c>
      <c r="J315" s="5">
        <v>66.099999999999994</v>
      </c>
      <c r="K315" s="5">
        <v>56.8</v>
      </c>
      <c r="L315" s="5">
        <v>19.100000000000001</v>
      </c>
      <c r="M315" s="5">
        <v>56.8</v>
      </c>
      <c r="N315" s="5">
        <v>15.5</v>
      </c>
      <c r="O315" s="5">
        <v>34.799999999999997</v>
      </c>
      <c r="P315" s="5">
        <v>22.6</v>
      </c>
    </row>
    <row r="316" spans="1:16" x14ac:dyDescent="0.3">
      <c r="A316" s="1" t="s">
        <v>22</v>
      </c>
      <c r="B316" s="1">
        <v>13089023113</v>
      </c>
      <c r="C316" s="5">
        <v>62.6</v>
      </c>
      <c r="D316" s="5">
        <v>70.2</v>
      </c>
      <c r="E316" s="5">
        <v>21.2</v>
      </c>
      <c r="F316" s="5">
        <v>20.7</v>
      </c>
      <c r="G316" s="5">
        <v>14.3</v>
      </c>
      <c r="H316" s="5">
        <v>9.1999999999999993</v>
      </c>
      <c r="I316" s="5">
        <v>40.1</v>
      </c>
      <c r="J316" s="5">
        <v>55.1</v>
      </c>
      <c r="K316" s="5">
        <v>58.8</v>
      </c>
      <c r="L316" s="5">
        <v>22</v>
      </c>
      <c r="M316" s="5">
        <v>72.900000000000006</v>
      </c>
      <c r="N316" s="5">
        <v>19.899999999999999</v>
      </c>
      <c r="O316" s="5">
        <v>36.9</v>
      </c>
      <c r="P316" s="5">
        <v>23.4</v>
      </c>
    </row>
    <row r="317" spans="1:16" x14ac:dyDescent="0.3">
      <c r="A317" s="1" t="s">
        <v>22</v>
      </c>
      <c r="B317" s="1">
        <v>13089023114</v>
      </c>
      <c r="C317" s="5">
        <v>54.6</v>
      </c>
      <c r="D317" s="5">
        <v>51.9</v>
      </c>
      <c r="E317" s="5">
        <v>31.5</v>
      </c>
      <c r="F317" s="5">
        <v>8.1</v>
      </c>
      <c r="G317" s="5">
        <v>14.7</v>
      </c>
      <c r="H317" s="5">
        <v>2.8</v>
      </c>
      <c r="I317" s="5">
        <v>26.8</v>
      </c>
      <c r="J317" s="5">
        <v>33.700000000000003</v>
      </c>
      <c r="K317" s="5">
        <v>44</v>
      </c>
      <c r="L317" s="5">
        <v>17.899999999999999</v>
      </c>
      <c r="M317" s="5">
        <v>65.599999999999994</v>
      </c>
      <c r="N317" s="5">
        <v>13.1</v>
      </c>
      <c r="O317" s="5">
        <v>32.4</v>
      </c>
      <c r="P317" s="5">
        <v>26.1</v>
      </c>
    </row>
    <row r="318" spans="1:16" x14ac:dyDescent="0.3">
      <c r="A318" s="1" t="s">
        <v>22</v>
      </c>
      <c r="B318" s="1">
        <v>13089023115</v>
      </c>
      <c r="C318" s="2">
        <v>57</v>
      </c>
      <c r="D318" s="2">
        <v>53.7</v>
      </c>
      <c r="E318" s="2">
        <v>11.1</v>
      </c>
      <c r="F318" s="2">
        <v>4.8</v>
      </c>
      <c r="G318" s="2">
        <v>10.5427</v>
      </c>
      <c r="H318" s="2">
        <v>20.0913</v>
      </c>
      <c r="I318" s="2">
        <v>53.574800000000003</v>
      </c>
      <c r="J318" s="2">
        <v>59.073999999999998</v>
      </c>
      <c r="K318" s="2">
        <v>50.9054</v>
      </c>
      <c r="L318" s="2">
        <v>37.119</v>
      </c>
      <c r="M318" s="2">
        <v>56.8</v>
      </c>
      <c r="N318" s="2">
        <v>30.8</v>
      </c>
      <c r="O318" s="2">
        <v>48.765000000000001</v>
      </c>
      <c r="P318" s="2">
        <v>14.8819</v>
      </c>
    </row>
    <row r="319" spans="1:16" x14ac:dyDescent="0.3">
      <c r="A319" s="1" t="s">
        <v>22</v>
      </c>
      <c r="B319" s="1">
        <v>13089023204</v>
      </c>
      <c r="C319" s="5">
        <v>54.4</v>
      </c>
      <c r="D319" s="5">
        <v>52.4</v>
      </c>
      <c r="E319" s="5">
        <v>27.6</v>
      </c>
      <c r="F319" s="5">
        <v>9</v>
      </c>
      <c r="G319" s="5">
        <v>11.4</v>
      </c>
      <c r="H319" s="5">
        <v>7.7</v>
      </c>
      <c r="I319" s="5">
        <v>27.5</v>
      </c>
      <c r="J319" s="5">
        <v>36.9</v>
      </c>
      <c r="K319" s="5">
        <v>38.700000000000003</v>
      </c>
      <c r="L319" s="5">
        <v>13.7</v>
      </c>
      <c r="M319" s="5">
        <v>66.3</v>
      </c>
      <c r="N319" s="5">
        <v>13.3</v>
      </c>
      <c r="O319" s="5">
        <v>18.8</v>
      </c>
      <c r="P319" s="5">
        <v>21.7</v>
      </c>
    </row>
    <row r="320" spans="1:16" x14ac:dyDescent="0.3">
      <c r="A320" s="1" t="s">
        <v>22</v>
      </c>
      <c r="B320" s="1">
        <v>13089023206</v>
      </c>
      <c r="C320" s="5">
        <v>57.4</v>
      </c>
      <c r="D320" s="5">
        <v>55</v>
      </c>
      <c r="E320" s="5">
        <v>26.2</v>
      </c>
      <c r="F320" s="5">
        <v>6.7</v>
      </c>
      <c r="G320" s="5">
        <v>9.8000000000000007</v>
      </c>
      <c r="H320" s="5">
        <v>12.5</v>
      </c>
      <c r="I320" s="5">
        <v>24.2</v>
      </c>
      <c r="J320" s="5">
        <v>32.9</v>
      </c>
      <c r="K320" s="5">
        <v>51.2</v>
      </c>
      <c r="L320" s="5">
        <v>12.8</v>
      </c>
      <c r="M320" s="5">
        <v>66.3</v>
      </c>
      <c r="N320" s="5">
        <v>8.8000000000000007</v>
      </c>
      <c r="O320" s="5">
        <v>27.3</v>
      </c>
      <c r="P320" s="5">
        <v>23.6</v>
      </c>
    </row>
    <row r="321" spans="1:16" x14ac:dyDescent="0.3">
      <c r="A321" s="1" t="s">
        <v>22</v>
      </c>
      <c r="B321" s="1">
        <v>13089023208</v>
      </c>
      <c r="C321" s="5">
        <v>58.5</v>
      </c>
      <c r="D321" s="5">
        <v>75.5</v>
      </c>
      <c r="E321" s="5">
        <v>19.3</v>
      </c>
      <c r="F321" s="5">
        <v>13.2</v>
      </c>
      <c r="G321" s="5">
        <v>14.2</v>
      </c>
      <c r="H321" s="5">
        <v>2</v>
      </c>
      <c r="I321" s="5">
        <v>36.9</v>
      </c>
      <c r="J321" s="5">
        <v>40.6</v>
      </c>
      <c r="K321" s="5">
        <v>49.6</v>
      </c>
      <c r="L321" s="5">
        <v>12.7</v>
      </c>
      <c r="M321" s="5">
        <v>75</v>
      </c>
      <c r="N321" s="5">
        <v>8.4</v>
      </c>
      <c r="O321" s="5">
        <v>26.6</v>
      </c>
      <c r="P321" s="5">
        <v>14.7</v>
      </c>
    </row>
    <row r="322" spans="1:16" x14ac:dyDescent="0.3">
      <c r="A322" s="1" t="s">
        <v>22</v>
      </c>
      <c r="B322" s="1">
        <v>13089023209</v>
      </c>
      <c r="C322" s="5">
        <v>59.6</v>
      </c>
      <c r="D322" s="5">
        <v>77.900000000000006</v>
      </c>
      <c r="E322" s="5">
        <v>22.9</v>
      </c>
      <c r="F322" s="5">
        <v>11.6</v>
      </c>
      <c r="G322" s="5">
        <v>11.7</v>
      </c>
      <c r="H322" s="5">
        <v>3.6</v>
      </c>
      <c r="I322" s="5">
        <v>9.1999999999999993</v>
      </c>
      <c r="J322" s="5">
        <v>25.5</v>
      </c>
      <c r="K322" s="5">
        <v>29.3</v>
      </c>
      <c r="L322" s="5">
        <v>12.3</v>
      </c>
      <c r="M322" s="5">
        <v>75.400000000000006</v>
      </c>
      <c r="N322" s="5">
        <v>7.9</v>
      </c>
      <c r="O322" s="5">
        <v>22.8</v>
      </c>
      <c r="P322" s="5">
        <v>20.3</v>
      </c>
    </row>
    <row r="323" spans="1:16" x14ac:dyDescent="0.3">
      <c r="A323" s="1" t="s">
        <v>22</v>
      </c>
      <c r="B323" s="1">
        <v>13089023210</v>
      </c>
      <c r="C323" s="5">
        <v>60.5</v>
      </c>
      <c r="D323" s="5">
        <v>70.599999999999994</v>
      </c>
      <c r="E323" s="5">
        <v>24.3</v>
      </c>
      <c r="F323" s="5">
        <v>9.1999999999999993</v>
      </c>
      <c r="G323" s="5">
        <v>13.6</v>
      </c>
      <c r="H323" s="5">
        <v>6.6</v>
      </c>
      <c r="I323" s="5">
        <v>28.7</v>
      </c>
      <c r="J323" s="5">
        <v>35.799999999999997</v>
      </c>
      <c r="K323" s="5">
        <v>47.5</v>
      </c>
      <c r="L323" s="5">
        <v>7.6</v>
      </c>
      <c r="M323" s="5">
        <v>75.7</v>
      </c>
      <c r="N323" s="5">
        <v>8.6</v>
      </c>
      <c r="O323" s="5">
        <v>24</v>
      </c>
      <c r="P323" s="5">
        <v>19.5</v>
      </c>
    </row>
    <row r="324" spans="1:16" x14ac:dyDescent="0.3">
      <c r="A324" s="1" t="s">
        <v>22</v>
      </c>
      <c r="B324" s="1">
        <v>13089023211</v>
      </c>
      <c r="C324" s="5">
        <v>60.4</v>
      </c>
      <c r="D324" s="5">
        <v>59.5</v>
      </c>
      <c r="E324" s="5">
        <v>23.8</v>
      </c>
      <c r="F324" s="5">
        <v>8.1</v>
      </c>
      <c r="G324" s="5">
        <v>12.5</v>
      </c>
      <c r="H324" s="5">
        <v>17.7</v>
      </c>
      <c r="I324" s="5">
        <v>11.9</v>
      </c>
      <c r="J324" s="5">
        <v>21.5</v>
      </c>
      <c r="K324" s="5">
        <v>34.299999999999997</v>
      </c>
      <c r="L324" s="5">
        <v>12</v>
      </c>
      <c r="M324" s="5">
        <v>75.599999999999994</v>
      </c>
      <c r="N324" s="5">
        <v>5.4</v>
      </c>
      <c r="O324" s="5">
        <v>22.5</v>
      </c>
      <c r="P324" s="5">
        <v>21.8</v>
      </c>
    </row>
    <row r="325" spans="1:16" x14ac:dyDescent="0.3">
      <c r="A325" s="1" t="s">
        <v>22</v>
      </c>
      <c r="B325" s="1">
        <v>13089023212</v>
      </c>
      <c r="C325" s="5">
        <v>60.4</v>
      </c>
      <c r="D325" s="5">
        <v>60.9</v>
      </c>
      <c r="E325" s="5">
        <v>17.2</v>
      </c>
      <c r="F325" s="5">
        <v>8.1999999999999993</v>
      </c>
      <c r="G325" s="5">
        <v>12.6</v>
      </c>
      <c r="H325" s="5">
        <v>8.1</v>
      </c>
      <c r="I325" s="5">
        <v>22.5</v>
      </c>
      <c r="J325" s="5">
        <v>38.4</v>
      </c>
      <c r="K325" s="5">
        <v>42.6</v>
      </c>
      <c r="L325" s="5">
        <v>9.5</v>
      </c>
      <c r="M325" s="5">
        <v>75.599999999999994</v>
      </c>
      <c r="N325" s="5">
        <v>7.8</v>
      </c>
      <c r="O325" s="5">
        <v>28.9</v>
      </c>
      <c r="P325" s="5">
        <v>26.4</v>
      </c>
    </row>
    <row r="326" spans="1:16" x14ac:dyDescent="0.3">
      <c r="A326" s="1" t="s">
        <v>22</v>
      </c>
      <c r="B326" s="1">
        <v>13089023213</v>
      </c>
      <c r="C326" s="5">
        <v>57</v>
      </c>
      <c r="D326" s="5">
        <v>53.7</v>
      </c>
      <c r="E326" s="5">
        <v>19.2</v>
      </c>
      <c r="F326" s="5">
        <v>4.8</v>
      </c>
      <c r="G326" s="5">
        <v>11.2</v>
      </c>
      <c r="H326" s="5">
        <v>13.2</v>
      </c>
      <c r="I326" s="5">
        <v>26.8</v>
      </c>
      <c r="J326" s="5">
        <v>40.1</v>
      </c>
      <c r="K326" s="5">
        <v>55.9</v>
      </c>
      <c r="L326" s="5">
        <v>12.8</v>
      </c>
      <c r="M326" s="5">
        <v>56.8</v>
      </c>
      <c r="N326" s="5">
        <v>11.7</v>
      </c>
      <c r="O326" s="5">
        <v>17.100000000000001</v>
      </c>
      <c r="P326" s="5">
        <v>13.1</v>
      </c>
    </row>
    <row r="327" spans="1:16" x14ac:dyDescent="0.3">
      <c r="A327" s="1" t="s">
        <v>22</v>
      </c>
      <c r="B327" s="1">
        <v>13089023214</v>
      </c>
      <c r="C327" s="5">
        <v>60.4</v>
      </c>
      <c r="D327" s="5">
        <v>59.5</v>
      </c>
      <c r="E327" s="5">
        <v>25</v>
      </c>
      <c r="F327" s="5">
        <v>8.1</v>
      </c>
      <c r="G327" s="5">
        <v>13.9</v>
      </c>
      <c r="H327" s="5">
        <v>13</v>
      </c>
      <c r="I327" s="5">
        <v>22.3</v>
      </c>
      <c r="J327" s="5">
        <v>33.700000000000003</v>
      </c>
      <c r="K327" s="5">
        <v>44.7</v>
      </c>
      <c r="L327" s="5">
        <v>10.4</v>
      </c>
      <c r="M327" s="5">
        <v>75.599999999999994</v>
      </c>
      <c r="N327" s="5">
        <v>13.2</v>
      </c>
      <c r="O327" s="5">
        <v>33</v>
      </c>
      <c r="P327" s="5">
        <v>15.2</v>
      </c>
    </row>
    <row r="328" spans="1:16" x14ac:dyDescent="0.3">
      <c r="A328" s="1" t="s">
        <v>22</v>
      </c>
      <c r="B328" s="1">
        <v>13089023303</v>
      </c>
      <c r="C328" s="5">
        <v>59.1</v>
      </c>
      <c r="D328" s="5">
        <v>67.2</v>
      </c>
      <c r="E328" s="5">
        <v>17.7</v>
      </c>
      <c r="F328" s="5">
        <v>17.2</v>
      </c>
      <c r="G328" s="5">
        <v>10.199999999999999</v>
      </c>
      <c r="H328" s="5">
        <v>20.3</v>
      </c>
      <c r="I328" s="5">
        <v>36.1</v>
      </c>
      <c r="J328" s="5">
        <v>51.4</v>
      </c>
      <c r="K328" s="5">
        <v>50</v>
      </c>
      <c r="L328" s="5">
        <v>20.100000000000001</v>
      </c>
      <c r="M328" s="5">
        <v>59.9</v>
      </c>
      <c r="N328" s="5">
        <v>17.600000000000001</v>
      </c>
      <c r="O328" s="5">
        <v>27.2</v>
      </c>
      <c r="P328" s="5">
        <v>18.600000000000001</v>
      </c>
    </row>
    <row r="329" spans="1:16" x14ac:dyDescent="0.3">
      <c r="A329" s="1" t="s">
        <v>22</v>
      </c>
      <c r="B329" s="1">
        <v>13089023306</v>
      </c>
      <c r="C329" s="5">
        <v>62</v>
      </c>
      <c r="D329" s="5">
        <v>71.900000000000006</v>
      </c>
      <c r="E329" s="5">
        <v>31.7</v>
      </c>
      <c r="F329" s="5">
        <v>19.600000000000001</v>
      </c>
      <c r="G329" s="5">
        <v>12.2</v>
      </c>
      <c r="H329" s="5">
        <v>7.2</v>
      </c>
      <c r="I329" s="5">
        <v>17.3</v>
      </c>
      <c r="J329" s="5">
        <v>30.8</v>
      </c>
      <c r="K329" s="5">
        <v>41.7</v>
      </c>
      <c r="L329" s="5">
        <v>6.4</v>
      </c>
      <c r="M329" s="5">
        <v>73.099999999999994</v>
      </c>
      <c r="N329" s="5">
        <v>7.6</v>
      </c>
      <c r="O329" s="5">
        <v>25</v>
      </c>
      <c r="P329" s="5">
        <v>12.5</v>
      </c>
    </row>
    <row r="330" spans="1:16" x14ac:dyDescent="0.3">
      <c r="A330" s="1" t="s">
        <v>22</v>
      </c>
      <c r="B330" s="1">
        <v>13089023309</v>
      </c>
      <c r="C330" s="2">
        <v>60</v>
      </c>
      <c r="D330" s="2">
        <v>61.8</v>
      </c>
      <c r="E330" s="2">
        <v>13.2</v>
      </c>
      <c r="F330" s="2">
        <v>11.4</v>
      </c>
      <c r="G330" s="2">
        <v>11.7</v>
      </c>
      <c r="H330" s="2">
        <v>10</v>
      </c>
      <c r="I330" s="2">
        <v>27.4</v>
      </c>
      <c r="J330" s="2">
        <v>43.9</v>
      </c>
      <c r="K330" s="2">
        <v>47.2</v>
      </c>
      <c r="L330" s="2">
        <v>12.6</v>
      </c>
      <c r="M330" s="2">
        <v>71.3</v>
      </c>
      <c r="N330" s="2">
        <v>7.6</v>
      </c>
      <c r="O330" s="2">
        <v>33.4</v>
      </c>
      <c r="P330" s="2">
        <v>17.8</v>
      </c>
    </row>
    <row r="331" spans="1:16" x14ac:dyDescent="0.3">
      <c r="A331" s="1" t="s">
        <v>22</v>
      </c>
      <c r="B331" s="1">
        <v>13089023310</v>
      </c>
      <c r="C331" s="2">
        <v>59.7</v>
      </c>
      <c r="D331" s="2">
        <v>63.9</v>
      </c>
      <c r="E331" s="2">
        <v>13.3</v>
      </c>
      <c r="F331" s="2">
        <v>14</v>
      </c>
      <c r="G331" s="2">
        <v>14.4</v>
      </c>
      <c r="H331" s="2">
        <v>10.6</v>
      </c>
      <c r="I331" s="2">
        <v>48.2</v>
      </c>
      <c r="J331" s="2">
        <v>55.2</v>
      </c>
      <c r="K331" s="2">
        <v>58.7</v>
      </c>
      <c r="L331" s="2">
        <v>10.7</v>
      </c>
      <c r="M331" s="2">
        <v>67.2</v>
      </c>
      <c r="N331" s="2">
        <v>13.4</v>
      </c>
      <c r="O331" s="2">
        <v>27</v>
      </c>
      <c r="P331" s="2">
        <v>21.7</v>
      </c>
    </row>
    <row r="332" spans="1:16" x14ac:dyDescent="0.3">
      <c r="A332" s="1" t="s">
        <v>22</v>
      </c>
      <c r="B332" s="1">
        <v>13089023311</v>
      </c>
      <c r="C332" s="5">
        <v>64.5</v>
      </c>
      <c r="D332" s="5">
        <v>71.900000000000006</v>
      </c>
      <c r="E332" s="5">
        <v>30.8</v>
      </c>
      <c r="F332" s="5">
        <v>26.2</v>
      </c>
      <c r="G332" s="5">
        <v>10.3</v>
      </c>
      <c r="H332" s="5">
        <v>4.0999999999999996</v>
      </c>
      <c r="I332" s="5">
        <v>26.3</v>
      </c>
      <c r="J332" s="5">
        <v>27.6</v>
      </c>
      <c r="K332" s="5">
        <v>33.6</v>
      </c>
      <c r="L332" s="5">
        <v>9.5</v>
      </c>
      <c r="M332" s="5">
        <v>79.900000000000006</v>
      </c>
      <c r="N332" s="5">
        <v>4.0999999999999996</v>
      </c>
      <c r="O332" s="5">
        <v>20.6</v>
      </c>
      <c r="P332" s="5">
        <v>17</v>
      </c>
    </row>
    <row r="333" spans="1:16" x14ac:dyDescent="0.3">
      <c r="A333" s="1" t="s">
        <v>22</v>
      </c>
      <c r="B333" s="1">
        <v>13089023312</v>
      </c>
      <c r="C333" s="5">
        <v>62.3</v>
      </c>
      <c r="D333" s="5">
        <v>76.3</v>
      </c>
      <c r="E333" s="5">
        <v>29.1</v>
      </c>
      <c r="F333" s="5">
        <v>17</v>
      </c>
      <c r="G333" s="5">
        <v>10.7</v>
      </c>
      <c r="H333" s="5">
        <v>15.7</v>
      </c>
      <c r="I333" s="5">
        <v>30.3</v>
      </c>
      <c r="J333" s="5">
        <v>29.1</v>
      </c>
      <c r="K333" s="5">
        <v>48.4</v>
      </c>
      <c r="L333" s="5">
        <v>7.2</v>
      </c>
      <c r="M333" s="5">
        <v>77.599999999999994</v>
      </c>
      <c r="N333" s="5">
        <v>5.4</v>
      </c>
      <c r="O333" s="5">
        <v>22.3</v>
      </c>
      <c r="P333" s="5">
        <v>14.3</v>
      </c>
    </row>
    <row r="334" spans="1:16" x14ac:dyDescent="0.3">
      <c r="A334" s="1" t="s">
        <v>22</v>
      </c>
      <c r="B334" s="1">
        <v>13089023313</v>
      </c>
      <c r="C334" s="5">
        <v>59.1</v>
      </c>
      <c r="D334" s="5">
        <v>67.2</v>
      </c>
      <c r="E334" s="5">
        <v>15.7</v>
      </c>
      <c r="F334" s="5">
        <v>17.2</v>
      </c>
      <c r="G334" s="5">
        <v>13.6</v>
      </c>
      <c r="H334" s="5">
        <v>9.1</v>
      </c>
      <c r="I334" s="5">
        <v>33.5</v>
      </c>
      <c r="J334" s="5">
        <v>38.9</v>
      </c>
      <c r="K334" s="5">
        <v>46.3</v>
      </c>
      <c r="L334" s="5">
        <v>13.6</v>
      </c>
      <c r="M334" s="5">
        <v>59.9</v>
      </c>
      <c r="N334" s="5">
        <v>14.3</v>
      </c>
      <c r="O334" s="5">
        <v>25.5</v>
      </c>
      <c r="P334" s="5">
        <v>20.100000000000001</v>
      </c>
    </row>
    <row r="335" spans="1:16" x14ac:dyDescent="0.3">
      <c r="A335" s="1" t="s">
        <v>22</v>
      </c>
      <c r="B335" s="1">
        <v>13089023314</v>
      </c>
      <c r="C335" s="2">
        <v>60.3</v>
      </c>
      <c r="D335" s="2">
        <v>77.900000000000006</v>
      </c>
      <c r="E335" s="2">
        <v>14.9</v>
      </c>
      <c r="F335" s="2">
        <v>11.6</v>
      </c>
      <c r="G335" s="2">
        <v>17.100000000000001</v>
      </c>
      <c r="H335" s="2">
        <v>7.4</v>
      </c>
      <c r="I335" s="2">
        <v>7.1</v>
      </c>
      <c r="J335" s="2">
        <v>33.5</v>
      </c>
      <c r="K335" s="2">
        <v>45.6</v>
      </c>
      <c r="L335" s="2">
        <v>9.6999999999999993</v>
      </c>
      <c r="M335" s="2">
        <v>73.5</v>
      </c>
      <c r="N335" s="2">
        <v>7.1</v>
      </c>
      <c r="O335" s="2">
        <v>24</v>
      </c>
      <c r="P335" s="2">
        <v>18.2</v>
      </c>
    </row>
    <row r="336" spans="1:16" x14ac:dyDescent="0.3">
      <c r="A336" s="1" t="s">
        <v>22</v>
      </c>
      <c r="B336" s="1">
        <v>13089023315</v>
      </c>
      <c r="C336" s="5">
        <v>61.7</v>
      </c>
      <c r="D336" s="5">
        <v>69.400000000000006</v>
      </c>
      <c r="E336" s="5">
        <v>30.2</v>
      </c>
      <c r="F336" s="5">
        <v>20.5</v>
      </c>
      <c r="G336" s="5">
        <v>11.8</v>
      </c>
      <c r="H336" s="5">
        <v>8.9</v>
      </c>
      <c r="I336" s="5">
        <v>4.8</v>
      </c>
      <c r="J336" s="5">
        <v>22.9</v>
      </c>
      <c r="K336" s="5">
        <v>39.9</v>
      </c>
      <c r="L336" s="5">
        <v>7</v>
      </c>
      <c r="M336" s="5">
        <v>70</v>
      </c>
      <c r="N336" s="5">
        <v>1.7</v>
      </c>
      <c r="O336" s="5">
        <v>19.600000000000001</v>
      </c>
      <c r="P336" s="5">
        <v>10</v>
      </c>
    </row>
    <row r="337" spans="1:16" x14ac:dyDescent="0.3">
      <c r="A337" s="1" t="s">
        <v>22</v>
      </c>
      <c r="B337" s="1">
        <v>13089023316</v>
      </c>
      <c r="C337" s="5">
        <v>64.5</v>
      </c>
      <c r="D337" s="5">
        <v>71.900000000000006</v>
      </c>
      <c r="E337" s="5">
        <v>29.3</v>
      </c>
      <c r="F337" s="5">
        <v>26.2</v>
      </c>
      <c r="G337" s="5">
        <v>11.9</v>
      </c>
      <c r="H337" s="5">
        <v>4</v>
      </c>
      <c r="I337" s="5">
        <v>1.7</v>
      </c>
      <c r="J337" s="5">
        <v>17.7</v>
      </c>
      <c r="K337" s="5">
        <v>39.9</v>
      </c>
      <c r="L337" s="5">
        <v>4.9000000000000004</v>
      </c>
      <c r="M337" s="5">
        <v>79.900000000000006</v>
      </c>
      <c r="N337" s="5">
        <v>7.9</v>
      </c>
      <c r="O337" s="5">
        <v>22.1</v>
      </c>
      <c r="P337" s="5">
        <v>21</v>
      </c>
    </row>
    <row r="338" spans="1:16" x14ac:dyDescent="0.3">
      <c r="A338" s="1" t="s">
        <v>22</v>
      </c>
      <c r="B338" s="1">
        <v>13089023410</v>
      </c>
      <c r="C338" s="5">
        <v>44.9</v>
      </c>
      <c r="D338" s="5">
        <v>52.4</v>
      </c>
      <c r="E338" s="5">
        <v>18.8</v>
      </c>
      <c r="F338" s="5">
        <v>3.4</v>
      </c>
      <c r="G338" s="5">
        <v>12.3</v>
      </c>
      <c r="H338" s="5">
        <v>7.8</v>
      </c>
      <c r="I338" s="5">
        <v>53.6</v>
      </c>
      <c r="J338" s="5">
        <v>61.8</v>
      </c>
      <c r="K338" s="5">
        <v>58.9</v>
      </c>
      <c r="L338" s="5">
        <v>16.399999999999999</v>
      </c>
      <c r="M338" s="5">
        <v>56.6</v>
      </c>
      <c r="N338" s="5">
        <v>15.8</v>
      </c>
      <c r="O338" s="5">
        <v>34.299999999999997</v>
      </c>
      <c r="P338" s="5">
        <v>26.5</v>
      </c>
    </row>
    <row r="339" spans="1:16" x14ac:dyDescent="0.3">
      <c r="A339" s="1" t="s">
        <v>22</v>
      </c>
      <c r="B339" s="1">
        <v>13089023411</v>
      </c>
      <c r="C339" s="5">
        <v>44.9</v>
      </c>
      <c r="D339" s="5">
        <v>52.4</v>
      </c>
      <c r="E339" s="5">
        <v>19.3</v>
      </c>
      <c r="F339" s="5">
        <v>3.4</v>
      </c>
      <c r="G339" s="5">
        <v>15.5</v>
      </c>
      <c r="H339" s="5">
        <v>9.6999999999999993</v>
      </c>
      <c r="I339" s="5">
        <v>34.6</v>
      </c>
      <c r="J339" s="5">
        <v>37.4</v>
      </c>
      <c r="K339" s="5">
        <v>40.200000000000003</v>
      </c>
      <c r="L339" s="5">
        <v>12.8</v>
      </c>
      <c r="M339" s="5">
        <v>56.6</v>
      </c>
      <c r="N339" s="5">
        <v>12.2</v>
      </c>
      <c r="O339" s="5">
        <v>30.5</v>
      </c>
      <c r="P339" s="5">
        <v>20.3</v>
      </c>
    </row>
    <row r="340" spans="1:16" x14ac:dyDescent="0.3">
      <c r="A340" s="1" t="s">
        <v>22</v>
      </c>
      <c r="B340" s="1">
        <v>13089023412</v>
      </c>
      <c r="C340" s="5">
        <v>60.5</v>
      </c>
      <c r="D340" s="5">
        <v>64.2</v>
      </c>
      <c r="E340" s="5">
        <v>16.3</v>
      </c>
      <c r="F340" s="5">
        <v>13.7</v>
      </c>
      <c r="G340" s="5">
        <v>13.8</v>
      </c>
      <c r="H340" s="5">
        <v>14.1</v>
      </c>
      <c r="I340" s="5">
        <v>22.9</v>
      </c>
      <c r="J340" s="5">
        <v>35.4</v>
      </c>
      <c r="K340" s="5">
        <v>37.9</v>
      </c>
      <c r="L340" s="5">
        <v>14.7</v>
      </c>
      <c r="M340" s="5">
        <v>80.3</v>
      </c>
      <c r="N340" s="5">
        <v>12.6</v>
      </c>
      <c r="O340" s="5">
        <v>23.1</v>
      </c>
      <c r="P340" s="5">
        <v>28.1</v>
      </c>
    </row>
    <row r="341" spans="1:16" x14ac:dyDescent="0.3">
      <c r="A341" s="1" t="s">
        <v>22</v>
      </c>
      <c r="B341" s="1">
        <v>13089023413</v>
      </c>
      <c r="C341" s="5">
        <v>63.4</v>
      </c>
      <c r="D341" s="5">
        <v>66.2</v>
      </c>
      <c r="E341" s="5">
        <v>33.6</v>
      </c>
      <c r="F341" s="5">
        <v>19.600000000000001</v>
      </c>
      <c r="G341" s="5">
        <v>11.8</v>
      </c>
      <c r="H341" s="5">
        <v>3.7</v>
      </c>
      <c r="I341" s="5">
        <v>1</v>
      </c>
      <c r="J341" s="5">
        <v>31.4</v>
      </c>
      <c r="K341" s="5">
        <v>41.2</v>
      </c>
      <c r="L341" s="5">
        <v>10.9</v>
      </c>
      <c r="M341" s="5">
        <v>81.5</v>
      </c>
      <c r="N341" s="5">
        <v>5.7</v>
      </c>
      <c r="O341" s="5">
        <v>11.3</v>
      </c>
      <c r="P341" s="5">
        <v>16.2</v>
      </c>
    </row>
    <row r="342" spans="1:16" x14ac:dyDescent="0.3">
      <c r="A342" s="1" t="s">
        <v>22</v>
      </c>
      <c r="B342" s="1">
        <v>13089023414</v>
      </c>
      <c r="C342" s="5">
        <v>63.2</v>
      </c>
      <c r="D342" s="5">
        <v>66.099999999999994</v>
      </c>
      <c r="E342" s="5">
        <v>23.2</v>
      </c>
      <c r="F342" s="5">
        <v>18.600000000000001</v>
      </c>
      <c r="G342" s="5">
        <v>12</v>
      </c>
      <c r="H342" s="5">
        <v>22.2</v>
      </c>
      <c r="I342" s="5">
        <v>40.4</v>
      </c>
      <c r="J342" s="5">
        <v>34</v>
      </c>
      <c r="K342" s="5">
        <v>44.9</v>
      </c>
      <c r="L342" s="5">
        <v>13</v>
      </c>
      <c r="M342" s="5">
        <v>81.400000000000006</v>
      </c>
      <c r="N342" s="5">
        <v>4</v>
      </c>
      <c r="O342" s="5">
        <v>21.1</v>
      </c>
      <c r="P342" s="5">
        <v>16.2</v>
      </c>
    </row>
    <row r="343" spans="1:16" x14ac:dyDescent="0.3">
      <c r="A343" s="1" t="s">
        <v>22</v>
      </c>
      <c r="B343" s="1">
        <v>13089023416</v>
      </c>
      <c r="C343" s="5">
        <v>61</v>
      </c>
      <c r="D343" s="5">
        <v>65.400000000000006</v>
      </c>
      <c r="E343" s="5">
        <v>27.5</v>
      </c>
      <c r="F343" s="5">
        <v>6</v>
      </c>
      <c r="G343" s="5">
        <v>12.5</v>
      </c>
      <c r="H343" s="5">
        <v>8.9</v>
      </c>
      <c r="I343" s="5">
        <v>10</v>
      </c>
      <c r="J343" s="5">
        <v>17.2</v>
      </c>
      <c r="K343" s="5">
        <v>46.2</v>
      </c>
      <c r="L343" s="5">
        <v>8</v>
      </c>
      <c r="M343" s="5">
        <v>80.5</v>
      </c>
      <c r="N343" s="5">
        <v>6</v>
      </c>
      <c r="O343" s="5">
        <v>23.5</v>
      </c>
      <c r="P343" s="5">
        <v>11.6</v>
      </c>
    </row>
    <row r="344" spans="1:16" x14ac:dyDescent="0.3">
      <c r="A344" s="1" t="s">
        <v>22</v>
      </c>
      <c r="B344" s="1">
        <v>13089023418</v>
      </c>
      <c r="C344" s="5">
        <v>60.5</v>
      </c>
      <c r="D344" s="5">
        <v>65.8</v>
      </c>
      <c r="E344" s="5">
        <v>22</v>
      </c>
      <c r="F344" s="5">
        <v>9.3000000000000007</v>
      </c>
      <c r="G344" s="5">
        <v>12.8</v>
      </c>
      <c r="H344" s="5">
        <v>17.8</v>
      </c>
      <c r="I344" s="5">
        <v>7.7</v>
      </c>
      <c r="J344" s="5">
        <v>26.8</v>
      </c>
      <c r="K344" s="5">
        <v>48.3</v>
      </c>
      <c r="L344" s="5">
        <v>5</v>
      </c>
      <c r="M344" s="5">
        <v>75.5</v>
      </c>
      <c r="N344" s="5">
        <v>5.8</v>
      </c>
      <c r="O344" s="5">
        <v>21.8</v>
      </c>
      <c r="P344" s="5">
        <v>13.9</v>
      </c>
    </row>
    <row r="345" spans="1:16" x14ac:dyDescent="0.3">
      <c r="A345" s="1" t="s">
        <v>22</v>
      </c>
      <c r="B345" s="1">
        <v>13089023419</v>
      </c>
      <c r="C345" s="5">
        <v>61.1</v>
      </c>
      <c r="D345" s="5">
        <v>65.8</v>
      </c>
      <c r="E345" s="5">
        <v>25.7</v>
      </c>
      <c r="F345" s="5">
        <v>6</v>
      </c>
      <c r="G345" s="5">
        <v>11.7</v>
      </c>
      <c r="H345" s="5">
        <v>5.8</v>
      </c>
      <c r="I345" s="5">
        <v>16.899999999999999</v>
      </c>
      <c r="J345" s="5">
        <v>25.6</v>
      </c>
      <c r="K345" s="5">
        <v>37.200000000000003</v>
      </c>
      <c r="L345" s="5">
        <v>5.5</v>
      </c>
      <c r="M345" s="5">
        <v>79.8</v>
      </c>
      <c r="N345" s="5">
        <v>8.6999999999999993</v>
      </c>
      <c r="O345" s="5">
        <v>15.5</v>
      </c>
      <c r="P345" s="5">
        <v>14.3</v>
      </c>
    </row>
    <row r="346" spans="1:16" x14ac:dyDescent="0.3">
      <c r="A346" s="1" t="s">
        <v>22</v>
      </c>
      <c r="B346" s="1">
        <v>13089023421</v>
      </c>
      <c r="C346" s="5">
        <v>61</v>
      </c>
      <c r="D346" s="5">
        <v>69.3</v>
      </c>
      <c r="E346" s="5">
        <v>20.7</v>
      </c>
      <c r="F346" s="5">
        <v>6.3</v>
      </c>
      <c r="G346" s="5">
        <v>13.3</v>
      </c>
      <c r="H346" s="5">
        <v>24.5</v>
      </c>
      <c r="I346" s="5">
        <v>36.6</v>
      </c>
      <c r="J346" s="5">
        <v>45.9</v>
      </c>
      <c r="K346" s="5">
        <v>46.1</v>
      </c>
      <c r="L346" s="5">
        <v>10</v>
      </c>
      <c r="M346" s="5">
        <v>72.400000000000006</v>
      </c>
      <c r="N346" s="5">
        <v>8.8000000000000007</v>
      </c>
      <c r="O346" s="5">
        <v>26.9</v>
      </c>
      <c r="P346" s="5">
        <v>20.9</v>
      </c>
    </row>
    <row r="347" spans="1:16" x14ac:dyDescent="0.3">
      <c r="A347" s="1" t="s">
        <v>22</v>
      </c>
      <c r="B347" s="1">
        <v>13089023422</v>
      </c>
      <c r="C347" s="5">
        <v>62.8</v>
      </c>
      <c r="D347" s="5">
        <v>72.5</v>
      </c>
      <c r="E347" s="5">
        <v>21.5</v>
      </c>
      <c r="F347" s="5">
        <v>5.3</v>
      </c>
      <c r="G347" s="5">
        <v>14</v>
      </c>
      <c r="H347" s="5">
        <v>7.9</v>
      </c>
      <c r="I347" s="5">
        <v>29.6</v>
      </c>
      <c r="J347" s="5">
        <v>23.9</v>
      </c>
      <c r="K347" s="5">
        <v>41</v>
      </c>
      <c r="L347" s="5">
        <v>9.8000000000000007</v>
      </c>
      <c r="M347" s="5">
        <v>70.400000000000006</v>
      </c>
      <c r="N347" s="5">
        <v>9</v>
      </c>
      <c r="O347" s="5">
        <v>13.2</v>
      </c>
      <c r="P347" s="5">
        <v>10.3</v>
      </c>
    </row>
    <row r="348" spans="1:16" x14ac:dyDescent="0.3">
      <c r="A348" s="1" t="s">
        <v>22</v>
      </c>
      <c r="B348" s="1">
        <v>13089023423</v>
      </c>
      <c r="C348" s="5">
        <v>60.3</v>
      </c>
      <c r="D348" s="5">
        <v>69.7</v>
      </c>
      <c r="E348" s="5">
        <v>18.2</v>
      </c>
      <c r="F348" s="5">
        <v>5</v>
      </c>
      <c r="G348" s="5">
        <v>11.2</v>
      </c>
      <c r="H348" s="5">
        <v>29.7</v>
      </c>
      <c r="I348" s="5">
        <v>7.9</v>
      </c>
      <c r="J348" s="5">
        <v>28.6</v>
      </c>
      <c r="K348" s="5">
        <v>55.8</v>
      </c>
      <c r="L348" s="5">
        <v>8.8000000000000007</v>
      </c>
      <c r="M348" s="5">
        <v>68.5</v>
      </c>
      <c r="N348" s="5">
        <v>7.5</v>
      </c>
      <c r="O348" s="5">
        <v>26</v>
      </c>
      <c r="P348" s="5">
        <v>20.399999999999999</v>
      </c>
    </row>
    <row r="349" spans="1:16" x14ac:dyDescent="0.3">
      <c r="A349" s="1" t="s">
        <v>22</v>
      </c>
      <c r="B349" s="1">
        <v>13089023424</v>
      </c>
      <c r="C349" s="5">
        <v>62.8</v>
      </c>
      <c r="D349" s="5">
        <v>72.5</v>
      </c>
      <c r="E349" s="5">
        <v>16.600000000000001</v>
      </c>
      <c r="F349" s="5">
        <v>5.3</v>
      </c>
      <c r="G349" s="5">
        <v>11.5</v>
      </c>
      <c r="H349" s="5">
        <v>23.2</v>
      </c>
      <c r="I349" s="5">
        <v>12.1</v>
      </c>
      <c r="J349" s="5">
        <v>30.6</v>
      </c>
      <c r="K349" s="5">
        <v>45.6</v>
      </c>
      <c r="L349" s="5">
        <v>9.1</v>
      </c>
      <c r="M349" s="5">
        <v>70.400000000000006</v>
      </c>
      <c r="N349" s="5">
        <v>7.3</v>
      </c>
      <c r="O349" s="5">
        <v>31.9</v>
      </c>
      <c r="P349" s="5">
        <v>25.3</v>
      </c>
    </row>
    <row r="350" spans="1:16" x14ac:dyDescent="0.3">
      <c r="A350" s="1" t="s">
        <v>22</v>
      </c>
      <c r="B350" s="1">
        <v>13089023425</v>
      </c>
      <c r="C350" s="5">
        <v>63.4</v>
      </c>
      <c r="D350" s="5">
        <v>66.2</v>
      </c>
      <c r="E350" s="5">
        <v>32.299999999999997</v>
      </c>
      <c r="F350" s="5">
        <v>19.600000000000001</v>
      </c>
      <c r="G350" s="5">
        <v>11.3</v>
      </c>
      <c r="H350" s="5">
        <v>6.5</v>
      </c>
      <c r="I350" s="5">
        <v>9.5</v>
      </c>
      <c r="J350" s="5">
        <v>13.4</v>
      </c>
      <c r="K350" s="5">
        <v>32.5</v>
      </c>
      <c r="L350" s="5">
        <v>7.3</v>
      </c>
      <c r="M350" s="5">
        <v>81.5</v>
      </c>
      <c r="N350" s="5">
        <v>5.2</v>
      </c>
      <c r="O350" s="5">
        <v>20.3</v>
      </c>
      <c r="P350" s="5">
        <v>18.8</v>
      </c>
    </row>
    <row r="351" spans="1:16" x14ac:dyDescent="0.3">
      <c r="A351" s="1" t="s">
        <v>22</v>
      </c>
      <c r="B351" s="1">
        <v>13089023426</v>
      </c>
      <c r="C351" s="5">
        <v>62.4</v>
      </c>
      <c r="D351" s="5">
        <v>65.900000000000006</v>
      </c>
      <c r="E351" s="5">
        <v>27.2</v>
      </c>
      <c r="F351" s="5">
        <v>14</v>
      </c>
      <c r="G351" s="5">
        <v>13.7</v>
      </c>
      <c r="H351" s="5">
        <v>8.1999999999999993</v>
      </c>
      <c r="I351" s="5">
        <v>12.1</v>
      </c>
      <c r="J351" s="5">
        <v>23.6</v>
      </c>
      <c r="K351" s="5">
        <v>40.799999999999997</v>
      </c>
      <c r="L351" s="5">
        <v>7.9</v>
      </c>
      <c r="M351" s="5">
        <v>81.099999999999994</v>
      </c>
      <c r="N351" s="5">
        <v>8.6999999999999993</v>
      </c>
      <c r="O351" s="5">
        <v>13.7</v>
      </c>
      <c r="P351" s="5">
        <v>17.8</v>
      </c>
    </row>
    <row r="352" spans="1:16" x14ac:dyDescent="0.3">
      <c r="A352" s="1" t="s">
        <v>22</v>
      </c>
      <c r="B352" s="1">
        <v>13089023427</v>
      </c>
      <c r="C352" s="5">
        <v>60.9</v>
      </c>
      <c r="D352" s="5">
        <v>65.5</v>
      </c>
      <c r="E352" s="5">
        <v>15.8</v>
      </c>
      <c r="F352" s="5">
        <v>7.1</v>
      </c>
      <c r="G352" s="5">
        <v>13</v>
      </c>
      <c r="H352" s="5">
        <v>9.6902000000000008</v>
      </c>
      <c r="I352" s="5">
        <v>19.600000000000001</v>
      </c>
      <c r="J352" s="5">
        <v>17.2</v>
      </c>
      <c r="K352" s="5">
        <v>47.8</v>
      </c>
      <c r="L352" s="5">
        <v>10.9</v>
      </c>
      <c r="M352" s="5">
        <v>78.900000000000006</v>
      </c>
      <c r="N352" s="5">
        <v>4.2</v>
      </c>
      <c r="O352" s="5">
        <v>25.4</v>
      </c>
      <c r="P352" s="5">
        <v>18.2</v>
      </c>
    </row>
    <row r="353" spans="1:16" x14ac:dyDescent="0.3">
      <c r="A353" s="1" t="s">
        <v>22</v>
      </c>
      <c r="B353" s="1">
        <v>13089023428</v>
      </c>
      <c r="C353" s="5">
        <v>60.6</v>
      </c>
      <c r="D353" s="5">
        <v>65.8</v>
      </c>
      <c r="E353" s="5">
        <v>27.7</v>
      </c>
      <c r="F353" s="5">
        <v>9.1999999999999993</v>
      </c>
      <c r="G353" s="5">
        <v>10.8</v>
      </c>
      <c r="H353" s="5">
        <v>24.2</v>
      </c>
      <c r="I353" s="5">
        <v>30.9</v>
      </c>
      <c r="J353" s="5">
        <v>55.2</v>
      </c>
      <c r="K353" s="5">
        <v>58</v>
      </c>
      <c r="L353" s="5">
        <v>11.2</v>
      </c>
      <c r="M353" s="5">
        <v>75.7</v>
      </c>
      <c r="N353" s="5">
        <v>10.3</v>
      </c>
      <c r="O353" s="5">
        <v>38.1</v>
      </c>
      <c r="P353" s="5">
        <v>23</v>
      </c>
    </row>
    <row r="354" spans="1:16" x14ac:dyDescent="0.3">
      <c r="A354" s="1" t="s">
        <v>22</v>
      </c>
      <c r="B354" s="1">
        <v>13089023501</v>
      </c>
      <c r="C354" s="5">
        <v>57</v>
      </c>
      <c r="D354" s="5">
        <v>61.7</v>
      </c>
      <c r="E354" s="5">
        <v>16.8</v>
      </c>
      <c r="F354" s="5">
        <v>7.7</v>
      </c>
      <c r="G354" s="5">
        <v>14.2</v>
      </c>
      <c r="H354" s="5">
        <v>8.1</v>
      </c>
      <c r="I354" s="5">
        <v>50.2</v>
      </c>
      <c r="J354" s="5">
        <v>59.4</v>
      </c>
      <c r="K354" s="5">
        <v>51.6</v>
      </c>
      <c r="L354" s="5">
        <v>21.4</v>
      </c>
      <c r="M354" s="5">
        <v>78.900000000000006</v>
      </c>
      <c r="N354" s="5">
        <v>29.4</v>
      </c>
      <c r="O354" s="5">
        <v>38.299999999999997</v>
      </c>
      <c r="P354" s="5">
        <v>25.7</v>
      </c>
    </row>
    <row r="355" spans="1:16" x14ac:dyDescent="0.3">
      <c r="A355" s="1" t="s">
        <v>22</v>
      </c>
      <c r="B355" s="1">
        <v>13089023504</v>
      </c>
      <c r="C355" s="5">
        <v>52.5</v>
      </c>
      <c r="D355" s="5">
        <v>58.2</v>
      </c>
      <c r="E355" s="5">
        <v>16.100000000000001</v>
      </c>
      <c r="F355" s="5">
        <v>6.1</v>
      </c>
      <c r="G355" s="5">
        <v>13.5</v>
      </c>
      <c r="H355" s="5">
        <v>17.399999999999999</v>
      </c>
      <c r="I355" s="5">
        <v>75.5</v>
      </c>
      <c r="J355" s="5">
        <v>77</v>
      </c>
      <c r="K355" s="5">
        <v>60.5</v>
      </c>
      <c r="L355" s="5">
        <v>27.4</v>
      </c>
      <c r="M355" s="5">
        <v>71.099999999999994</v>
      </c>
      <c r="N355" s="5">
        <v>27.5</v>
      </c>
      <c r="O355" s="5">
        <v>33.1</v>
      </c>
      <c r="P355" s="5">
        <v>31.7</v>
      </c>
    </row>
    <row r="356" spans="1:16" x14ac:dyDescent="0.3">
      <c r="A356" s="1" t="s">
        <v>22</v>
      </c>
      <c r="B356" s="1">
        <v>13089023505</v>
      </c>
      <c r="C356" s="5">
        <v>57</v>
      </c>
      <c r="D356" s="5">
        <v>61.7</v>
      </c>
      <c r="E356" s="5">
        <v>15.8</v>
      </c>
      <c r="F356" s="5">
        <v>7.7</v>
      </c>
      <c r="G356" s="5">
        <v>11.6</v>
      </c>
      <c r="H356" s="5">
        <v>4.0999999999999996</v>
      </c>
      <c r="I356" s="5">
        <v>33.700000000000003</v>
      </c>
      <c r="J356" s="5">
        <v>45.6</v>
      </c>
      <c r="K356" s="5">
        <v>47.5</v>
      </c>
      <c r="L356" s="5">
        <v>17.100000000000001</v>
      </c>
      <c r="M356" s="5">
        <v>78.900000000000006</v>
      </c>
      <c r="N356" s="5">
        <v>12.2</v>
      </c>
      <c r="O356" s="5">
        <v>34</v>
      </c>
      <c r="P356" s="5">
        <v>34.700000000000003</v>
      </c>
    </row>
    <row r="357" spans="1:16" x14ac:dyDescent="0.3">
      <c r="A357" s="1" t="s">
        <v>22</v>
      </c>
      <c r="B357" s="1">
        <v>13089023506</v>
      </c>
      <c r="C357" s="5">
        <v>57</v>
      </c>
      <c r="D357" s="5">
        <v>61.4</v>
      </c>
      <c r="E357" s="5">
        <v>17.899999999999999</v>
      </c>
      <c r="F357" s="5">
        <v>7.6</v>
      </c>
      <c r="G357" s="5">
        <v>14.1</v>
      </c>
      <c r="H357" s="5">
        <v>2</v>
      </c>
      <c r="I357" s="5">
        <v>35.200000000000003</v>
      </c>
      <c r="J357" s="5">
        <v>34.299999999999997</v>
      </c>
      <c r="K357" s="5">
        <v>38.6</v>
      </c>
      <c r="L357" s="5">
        <v>19.100000000000001</v>
      </c>
      <c r="M357" s="5">
        <v>78.3</v>
      </c>
      <c r="N357" s="5">
        <v>15.8</v>
      </c>
      <c r="O357" s="5">
        <v>23.8</v>
      </c>
      <c r="P357" s="5">
        <v>17.8</v>
      </c>
    </row>
    <row r="358" spans="1:16" x14ac:dyDescent="0.3">
      <c r="A358" s="1" t="s">
        <v>22</v>
      </c>
      <c r="B358" s="1">
        <v>13089023507</v>
      </c>
      <c r="C358" s="5">
        <v>57</v>
      </c>
      <c r="D358" s="5">
        <v>56.3</v>
      </c>
      <c r="E358" s="5">
        <v>19</v>
      </c>
      <c r="F358" s="5">
        <v>5.8</v>
      </c>
      <c r="G358" s="5">
        <v>16.399999999999999</v>
      </c>
      <c r="H358" s="5">
        <v>29.5</v>
      </c>
      <c r="I358" s="5">
        <v>17.7</v>
      </c>
      <c r="J358" s="5">
        <v>39.9</v>
      </c>
      <c r="K358" s="5">
        <v>43.7</v>
      </c>
      <c r="L358" s="5">
        <v>19.8</v>
      </c>
      <c r="M358" s="5">
        <v>65.099999999999994</v>
      </c>
      <c r="N358" s="5">
        <v>15.5</v>
      </c>
      <c r="O358" s="5">
        <v>28.4</v>
      </c>
      <c r="P358" s="5">
        <v>16.399999999999999</v>
      </c>
    </row>
    <row r="359" spans="1:16" x14ac:dyDescent="0.3">
      <c r="A359" s="1" t="s">
        <v>22</v>
      </c>
      <c r="B359" s="1">
        <v>13089023601</v>
      </c>
      <c r="C359" s="5">
        <v>49.8</v>
      </c>
      <c r="D359" s="5">
        <v>56.1</v>
      </c>
      <c r="E359" s="5">
        <v>17.5</v>
      </c>
      <c r="F359" s="5">
        <v>5.2</v>
      </c>
      <c r="G359" s="5">
        <v>10.6</v>
      </c>
      <c r="H359" s="5">
        <v>6.0664999999999996</v>
      </c>
      <c r="I359" s="5">
        <v>29.7</v>
      </c>
      <c r="J359" s="5">
        <v>30.2</v>
      </c>
      <c r="K359" s="5">
        <v>34.9</v>
      </c>
      <c r="L359" s="5">
        <v>10.1</v>
      </c>
      <c r="M359" s="5">
        <v>66.2</v>
      </c>
      <c r="N359" s="5">
        <v>15.1</v>
      </c>
      <c r="O359" s="5">
        <v>12.4</v>
      </c>
      <c r="P359" s="5">
        <v>16.8</v>
      </c>
    </row>
    <row r="360" spans="1:16" x14ac:dyDescent="0.3">
      <c r="A360" s="1" t="s">
        <v>22</v>
      </c>
      <c r="B360" s="1">
        <v>13089023602</v>
      </c>
      <c r="C360" s="5">
        <v>45.3</v>
      </c>
      <c r="D360" s="5">
        <v>52.7</v>
      </c>
      <c r="E360" s="5">
        <v>17.899999999999999</v>
      </c>
      <c r="F360" s="5">
        <v>3.6</v>
      </c>
      <c r="G360" s="5">
        <v>9.8000000000000007</v>
      </c>
      <c r="H360" s="5">
        <v>2.2999999999999998</v>
      </c>
      <c r="I360" s="5">
        <v>8.3000000000000007</v>
      </c>
      <c r="J360" s="5">
        <v>46.9</v>
      </c>
      <c r="K360" s="5">
        <v>38.4</v>
      </c>
      <c r="L360" s="5">
        <v>21.5</v>
      </c>
      <c r="M360" s="5">
        <v>57.4</v>
      </c>
      <c r="N360" s="5">
        <v>24.2</v>
      </c>
      <c r="O360" s="5">
        <v>28</v>
      </c>
      <c r="P360" s="5">
        <v>20.100000000000001</v>
      </c>
    </row>
    <row r="361" spans="1:16" x14ac:dyDescent="0.3">
      <c r="A361" s="1" t="s">
        <v>22</v>
      </c>
      <c r="B361" s="1">
        <v>13089023603</v>
      </c>
      <c r="C361" s="5">
        <v>49.9</v>
      </c>
      <c r="D361" s="5">
        <v>56.3</v>
      </c>
      <c r="E361" s="5">
        <v>16.2</v>
      </c>
      <c r="F361" s="5">
        <v>5.3</v>
      </c>
      <c r="G361" s="5">
        <v>12.3</v>
      </c>
      <c r="H361" s="5">
        <v>4</v>
      </c>
      <c r="I361" s="5">
        <v>30.6</v>
      </c>
      <c r="J361" s="5">
        <v>45</v>
      </c>
      <c r="K361" s="5">
        <v>45.7</v>
      </c>
      <c r="L361" s="5">
        <v>17.8</v>
      </c>
      <c r="M361" s="5">
        <v>66.5</v>
      </c>
      <c r="N361" s="5">
        <v>15.3</v>
      </c>
      <c r="O361" s="5">
        <v>27.9</v>
      </c>
      <c r="P361" s="5">
        <v>24.5</v>
      </c>
    </row>
    <row r="362" spans="1:16" x14ac:dyDescent="0.3">
      <c r="A362" s="1" t="s">
        <v>22</v>
      </c>
      <c r="B362" s="1">
        <v>13089023700</v>
      </c>
      <c r="C362" s="5">
        <v>45.9</v>
      </c>
      <c r="D362" s="5">
        <v>53.7</v>
      </c>
      <c r="E362" s="5">
        <v>18</v>
      </c>
      <c r="F362" s="5">
        <v>4.8</v>
      </c>
      <c r="G362" s="5">
        <v>12.5</v>
      </c>
      <c r="H362" s="5">
        <v>24.6</v>
      </c>
      <c r="I362" s="5">
        <v>47.8</v>
      </c>
      <c r="J362" s="5">
        <v>54.5</v>
      </c>
      <c r="K362" s="5">
        <v>46.6</v>
      </c>
      <c r="L362" s="5">
        <v>16.399999999999999</v>
      </c>
      <c r="M362" s="5">
        <v>56.1</v>
      </c>
      <c r="N362" s="5">
        <v>16.3</v>
      </c>
      <c r="O362" s="5">
        <v>28.9</v>
      </c>
      <c r="P362" s="5">
        <v>18.8</v>
      </c>
    </row>
    <row r="363" spans="1:16" x14ac:dyDescent="0.3">
      <c r="A363" s="1" t="s">
        <v>22</v>
      </c>
      <c r="B363" s="1">
        <v>13089023801</v>
      </c>
      <c r="C363" s="2">
        <v>44.9</v>
      </c>
      <c r="D363" s="2">
        <v>52.4</v>
      </c>
      <c r="E363" s="2">
        <v>14.5</v>
      </c>
      <c r="F363" s="2">
        <v>3.4</v>
      </c>
      <c r="G363" s="2">
        <v>9.6999999999999993</v>
      </c>
      <c r="H363" s="2">
        <v>12.4</v>
      </c>
      <c r="I363" s="2">
        <v>50.8</v>
      </c>
      <c r="J363" s="2">
        <v>24.3</v>
      </c>
      <c r="K363" s="2">
        <v>37.299999999999997</v>
      </c>
      <c r="L363" s="2">
        <v>13.4</v>
      </c>
      <c r="M363" s="2">
        <v>56.6</v>
      </c>
      <c r="N363" s="2">
        <v>16.600000000000001</v>
      </c>
      <c r="O363" s="2">
        <v>21.8</v>
      </c>
      <c r="P363" s="2">
        <v>12.6</v>
      </c>
    </row>
    <row r="364" spans="1:16" x14ac:dyDescent="0.3">
      <c r="A364" s="1" t="s">
        <v>22</v>
      </c>
      <c r="B364" s="1">
        <v>13089023802</v>
      </c>
      <c r="C364" s="5">
        <v>44.9</v>
      </c>
      <c r="D364" s="5">
        <v>52.4</v>
      </c>
      <c r="E364" s="5">
        <v>16.399999999999999</v>
      </c>
      <c r="F364" s="5">
        <v>3.4</v>
      </c>
      <c r="G364" s="5">
        <v>8.9</v>
      </c>
      <c r="H364" s="5">
        <v>20.9</v>
      </c>
      <c r="I364" s="5">
        <v>64.400000000000006</v>
      </c>
      <c r="J364" s="5">
        <v>49.6</v>
      </c>
      <c r="K364" s="5">
        <v>43.1</v>
      </c>
      <c r="L364" s="5">
        <v>26.7</v>
      </c>
      <c r="M364" s="5">
        <v>56.6</v>
      </c>
      <c r="N364" s="5">
        <v>18.2</v>
      </c>
      <c r="O364" s="5">
        <v>27.8</v>
      </c>
      <c r="P364" s="5">
        <v>16.7</v>
      </c>
    </row>
    <row r="365" spans="1:16" x14ac:dyDescent="0.3">
      <c r="A365" s="1" t="s">
        <v>22</v>
      </c>
      <c r="B365" s="1">
        <v>13089023803</v>
      </c>
      <c r="C365" s="2">
        <v>44.9</v>
      </c>
      <c r="D365" s="2">
        <v>52.4</v>
      </c>
      <c r="E365" s="2">
        <v>13.9</v>
      </c>
      <c r="F365" s="2">
        <v>3.4</v>
      </c>
      <c r="G365" s="2">
        <v>10.6</v>
      </c>
      <c r="H365" s="2">
        <v>5.9</v>
      </c>
      <c r="I365" s="2">
        <v>25.7</v>
      </c>
      <c r="J365" s="2">
        <v>45.4</v>
      </c>
      <c r="K365" s="2">
        <v>47.9</v>
      </c>
      <c r="L365" s="2">
        <v>12.6</v>
      </c>
      <c r="M365" s="2">
        <v>56.6</v>
      </c>
      <c r="N365" s="2">
        <v>17.7</v>
      </c>
      <c r="O365" s="2">
        <v>25.1</v>
      </c>
      <c r="P365" s="2">
        <v>17.899999999999999</v>
      </c>
    </row>
    <row r="366" spans="1:16" x14ac:dyDescent="0.3">
      <c r="A366" s="1" t="s">
        <v>23</v>
      </c>
      <c r="B366" s="1">
        <v>13097080102</v>
      </c>
      <c r="C366" s="5">
        <v>68.400000000000006</v>
      </c>
      <c r="D366" s="5">
        <v>69.8</v>
      </c>
      <c r="E366" s="5">
        <v>31</v>
      </c>
      <c r="F366" s="5">
        <v>17.5</v>
      </c>
      <c r="G366" s="5">
        <v>9.6999999999999993</v>
      </c>
      <c r="H366" s="5">
        <v>22</v>
      </c>
      <c r="I366" s="5">
        <v>28.3</v>
      </c>
      <c r="J366" s="5">
        <v>40.6</v>
      </c>
      <c r="K366" s="5">
        <v>42.7</v>
      </c>
      <c r="L366" s="5">
        <v>9</v>
      </c>
      <c r="M366" s="5">
        <v>66</v>
      </c>
      <c r="N366" s="5">
        <v>6.7</v>
      </c>
      <c r="O366" s="5">
        <v>22.7</v>
      </c>
      <c r="P366" s="5">
        <v>12.3</v>
      </c>
    </row>
    <row r="367" spans="1:16" x14ac:dyDescent="0.3">
      <c r="A367" s="1" t="s">
        <v>23</v>
      </c>
      <c r="B367" s="1">
        <v>13097080103</v>
      </c>
      <c r="C367" s="5">
        <v>70.900000000000006</v>
      </c>
      <c r="D367" s="5">
        <v>62.9</v>
      </c>
      <c r="E367" s="5">
        <v>30.9</v>
      </c>
      <c r="F367" s="5">
        <v>23.4</v>
      </c>
      <c r="G367" s="5">
        <v>9.6999999999999993</v>
      </c>
      <c r="H367" s="5">
        <v>22.6</v>
      </c>
      <c r="I367" s="5">
        <v>31.2</v>
      </c>
      <c r="J367" s="5">
        <v>42</v>
      </c>
      <c r="K367" s="5">
        <v>45.5</v>
      </c>
      <c r="L367" s="5">
        <v>23</v>
      </c>
      <c r="M367" s="5">
        <v>62.7</v>
      </c>
      <c r="N367" s="5">
        <v>22.8</v>
      </c>
      <c r="O367" s="5">
        <v>38.9</v>
      </c>
      <c r="P367" s="5">
        <v>14.6</v>
      </c>
    </row>
    <row r="368" spans="1:16" x14ac:dyDescent="0.3">
      <c r="A368" s="1" t="s">
        <v>23</v>
      </c>
      <c r="B368" s="1">
        <v>13097080201</v>
      </c>
      <c r="C368" s="5">
        <v>70.900000000000006</v>
      </c>
      <c r="D368" s="5">
        <v>62.9</v>
      </c>
      <c r="E368" s="5">
        <v>38.4</v>
      </c>
      <c r="F368" s="5">
        <v>23.4</v>
      </c>
      <c r="G368" s="5">
        <v>10.1</v>
      </c>
      <c r="H368" s="5">
        <v>16.5</v>
      </c>
      <c r="I368" s="5">
        <v>24.4</v>
      </c>
      <c r="J368" s="5">
        <v>39.4</v>
      </c>
      <c r="K368" s="5">
        <v>30.8</v>
      </c>
      <c r="L368" s="5">
        <v>30.9</v>
      </c>
      <c r="M368" s="5">
        <v>62.7</v>
      </c>
      <c r="N368" s="5">
        <v>20.100000000000001</v>
      </c>
      <c r="O368" s="5">
        <v>20</v>
      </c>
      <c r="P368" s="5">
        <v>20.6</v>
      </c>
    </row>
    <row r="369" spans="1:16" x14ac:dyDescent="0.3">
      <c r="A369" s="1" t="s">
        <v>23</v>
      </c>
      <c r="B369" s="1">
        <v>13097080202</v>
      </c>
      <c r="C369" s="5">
        <v>70.400000000000006</v>
      </c>
      <c r="D369" s="5">
        <v>64.400000000000006</v>
      </c>
      <c r="E369" s="5">
        <v>31.6</v>
      </c>
      <c r="F369" s="5">
        <v>16.100000000000001</v>
      </c>
      <c r="G369" s="5">
        <v>10</v>
      </c>
      <c r="H369" s="5">
        <v>9</v>
      </c>
      <c r="I369" s="5">
        <v>30.8</v>
      </c>
      <c r="J369" s="5">
        <v>35.4</v>
      </c>
      <c r="K369" s="5">
        <v>42.7</v>
      </c>
      <c r="L369" s="5">
        <v>13.7</v>
      </c>
      <c r="M369" s="5">
        <v>63.2</v>
      </c>
      <c r="N369" s="5">
        <v>13.7</v>
      </c>
      <c r="O369" s="5">
        <v>27.7</v>
      </c>
      <c r="P369" s="5">
        <v>19.899999999999999</v>
      </c>
    </row>
    <row r="370" spans="1:16" x14ac:dyDescent="0.3">
      <c r="A370" s="1" t="s">
        <v>23</v>
      </c>
      <c r="B370" s="1">
        <v>13097080301</v>
      </c>
      <c r="C370" s="5">
        <v>69.099999999999994</v>
      </c>
      <c r="D370" s="5">
        <v>74</v>
      </c>
      <c r="E370" s="5">
        <v>33</v>
      </c>
      <c r="F370" s="5">
        <v>13.7</v>
      </c>
      <c r="G370" s="5">
        <v>11.2</v>
      </c>
      <c r="H370" s="5">
        <v>7.9</v>
      </c>
      <c r="I370" s="5">
        <v>39.1</v>
      </c>
      <c r="J370" s="5">
        <v>51.9</v>
      </c>
      <c r="K370" s="5">
        <v>47.4</v>
      </c>
      <c r="L370" s="5">
        <v>14.3</v>
      </c>
      <c r="M370" s="5">
        <v>73.5</v>
      </c>
      <c r="N370" s="5">
        <v>12.8</v>
      </c>
      <c r="O370" s="5">
        <v>28.5</v>
      </c>
      <c r="P370" s="5">
        <v>18.3</v>
      </c>
    </row>
    <row r="371" spans="1:16" x14ac:dyDescent="0.3">
      <c r="A371" s="1" t="s">
        <v>23</v>
      </c>
      <c r="B371" s="1">
        <v>13097080303</v>
      </c>
      <c r="C371" s="5">
        <v>70.400000000000006</v>
      </c>
      <c r="D371" s="5">
        <v>65.7</v>
      </c>
      <c r="E371" s="5">
        <v>29.8</v>
      </c>
      <c r="F371" s="5">
        <v>13.3</v>
      </c>
      <c r="G371" s="5">
        <v>8.6</v>
      </c>
      <c r="H371" s="5">
        <v>7.2</v>
      </c>
      <c r="I371" s="5">
        <v>29.7</v>
      </c>
      <c r="J371" s="5">
        <v>43.7</v>
      </c>
      <c r="K371" s="5">
        <v>39.6</v>
      </c>
      <c r="L371" s="5">
        <v>19.899999999999999</v>
      </c>
      <c r="M371" s="5">
        <v>64.900000000000006</v>
      </c>
      <c r="N371" s="5">
        <v>22.2</v>
      </c>
      <c r="O371" s="5">
        <v>27.3</v>
      </c>
      <c r="P371" s="5">
        <v>9.9</v>
      </c>
    </row>
    <row r="372" spans="1:16" x14ac:dyDescent="0.3">
      <c r="A372" s="1" t="s">
        <v>23</v>
      </c>
      <c r="B372" s="1">
        <v>13097080304</v>
      </c>
      <c r="C372" s="5">
        <v>68.900000000000006</v>
      </c>
      <c r="D372" s="5">
        <v>75.099999999999994</v>
      </c>
      <c r="E372" s="5">
        <v>38.799999999999997</v>
      </c>
      <c r="F372" s="5">
        <v>13.3</v>
      </c>
      <c r="G372" s="5">
        <v>9.4</v>
      </c>
      <c r="H372" s="5">
        <v>3.5</v>
      </c>
      <c r="I372" s="5">
        <v>18.3</v>
      </c>
      <c r="J372" s="5">
        <v>28.8</v>
      </c>
      <c r="K372" s="5">
        <v>42.7</v>
      </c>
      <c r="L372" s="5">
        <v>13.7</v>
      </c>
      <c r="M372" s="5">
        <v>75</v>
      </c>
      <c r="N372" s="5">
        <v>17.399999999999999</v>
      </c>
      <c r="O372" s="5">
        <v>20.9</v>
      </c>
      <c r="P372" s="5">
        <v>10.1</v>
      </c>
    </row>
    <row r="373" spans="1:16" x14ac:dyDescent="0.3">
      <c r="A373" s="1" t="s">
        <v>23</v>
      </c>
      <c r="B373" s="1">
        <v>13097080402</v>
      </c>
      <c r="C373" s="5">
        <v>77.099999999999994</v>
      </c>
      <c r="D373" s="5">
        <v>86.9</v>
      </c>
      <c r="E373" s="5">
        <v>71.8</v>
      </c>
      <c r="F373" s="5">
        <v>39</v>
      </c>
      <c r="G373" s="5">
        <v>5.8</v>
      </c>
      <c r="H373" s="5">
        <v>2.1</v>
      </c>
      <c r="I373" s="5">
        <v>10.5</v>
      </c>
      <c r="J373" s="5">
        <v>11.5</v>
      </c>
      <c r="K373" s="5">
        <v>25.8</v>
      </c>
      <c r="L373" s="5">
        <v>7.8</v>
      </c>
      <c r="M373" s="5">
        <v>70.7</v>
      </c>
      <c r="N373" s="5">
        <v>8.6999999999999993</v>
      </c>
      <c r="O373" s="5">
        <v>12.4</v>
      </c>
      <c r="P373" s="5">
        <v>7.6</v>
      </c>
    </row>
    <row r="374" spans="1:16" x14ac:dyDescent="0.3">
      <c r="A374" s="1" t="s">
        <v>23</v>
      </c>
      <c r="B374" s="1">
        <v>13097080403</v>
      </c>
      <c r="C374" s="5">
        <v>75</v>
      </c>
      <c r="D374" s="5">
        <v>83.8</v>
      </c>
      <c r="E374" s="5">
        <v>55.9</v>
      </c>
      <c r="F374" s="5">
        <v>27.1</v>
      </c>
      <c r="G374" s="5">
        <v>8</v>
      </c>
      <c r="H374" s="5">
        <v>2.1</v>
      </c>
      <c r="I374" s="5">
        <v>7.1</v>
      </c>
      <c r="J374" s="5">
        <v>17.399999999999999</v>
      </c>
      <c r="K374" s="5">
        <v>30.2</v>
      </c>
      <c r="L374" s="5">
        <v>6.6</v>
      </c>
      <c r="M374" s="5">
        <v>71.400000000000006</v>
      </c>
      <c r="N374" s="5">
        <v>13.9</v>
      </c>
      <c r="O374" s="5">
        <v>13.2</v>
      </c>
      <c r="P374" s="5">
        <v>7.7</v>
      </c>
    </row>
    <row r="375" spans="1:16" x14ac:dyDescent="0.3">
      <c r="A375" s="1" t="s">
        <v>23</v>
      </c>
      <c r="B375" s="1">
        <v>13097080404</v>
      </c>
      <c r="C375" s="5">
        <v>68.900000000000006</v>
      </c>
      <c r="D375" s="5">
        <v>75.099999999999994</v>
      </c>
      <c r="E375" s="5">
        <v>54.6</v>
      </c>
      <c r="F375" s="5">
        <v>25.6</v>
      </c>
      <c r="G375" s="5">
        <v>10.1</v>
      </c>
      <c r="H375" s="5">
        <v>4.7</v>
      </c>
      <c r="I375" s="5">
        <v>12.3</v>
      </c>
      <c r="J375" s="5">
        <v>31.5</v>
      </c>
      <c r="K375" s="5">
        <v>25.7</v>
      </c>
      <c r="L375" s="5">
        <v>12.9</v>
      </c>
      <c r="M375" s="5">
        <v>75</v>
      </c>
      <c r="N375" s="5">
        <v>20</v>
      </c>
      <c r="O375" s="5">
        <v>20.2</v>
      </c>
      <c r="P375" s="5">
        <v>16.600000000000001</v>
      </c>
    </row>
    <row r="376" spans="1:16" x14ac:dyDescent="0.3">
      <c r="A376" s="1" t="s">
        <v>23</v>
      </c>
      <c r="B376" s="1">
        <v>13097080505</v>
      </c>
      <c r="C376" s="5">
        <v>76.400000000000006</v>
      </c>
      <c r="D376" s="5">
        <v>85.9</v>
      </c>
      <c r="E376" s="5">
        <v>49.3</v>
      </c>
      <c r="F376" s="5">
        <v>22.2</v>
      </c>
      <c r="G376" s="5">
        <v>7.7</v>
      </c>
      <c r="H376" s="5">
        <v>9.8000000000000007</v>
      </c>
      <c r="I376" s="5">
        <v>35.9</v>
      </c>
      <c r="J376" s="5">
        <v>37.200000000000003</v>
      </c>
      <c r="K376" s="5">
        <v>37.6</v>
      </c>
      <c r="L376" s="5">
        <v>16.3</v>
      </c>
      <c r="M376" s="5">
        <v>70.599999999999994</v>
      </c>
      <c r="N376" s="5">
        <v>14.9</v>
      </c>
      <c r="O376" s="5">
        <v>22.5</v>
      </c>
      <c r="P376" s="5">
        <v>16.600000000000001</v>
      </c>
    </row>
    <row r="377" spans="1:16" x14ac:dyDescent="0.3">
      <c r="A377" s="1" t="s">
        <v>23</v>
      </c>
      <c r="B377" s="1">
        <v>13097080506</v>
      </c>
      <c r="C377" s="5">
        <v>77.3</v>
      </c>
      <c r="D377" s="5">
        <v>87.1</v>
      </c>
      <c r="E377" s="5">
        <v>50.3</v>
      </c>
      <c r="F377" s="5">
        <v>22.6</v>
      </c>
      <c r="G377" s="5">
        <v>7.9</v>
      </c>
      <c r="H377" s="5">
        <v>5.3</v>
      </c>
      <c r="I377" s="5">
        <v>21.1</v>
      </c>
      <c r="J377" s="5">
        <v>27.9</v>
      </c>
      <c r="K377" s="5">
        <v>32.700000000000003</v>
      </c>
      <c r="L377" s="5">
        <v>21.1</v>
      </c>
      <c r="M377" s="5">
        <v>70.2</v>
      </c>
      <c r="N377" s="5">
        <v>10.1</v>
      </c>
      <c r="O377" s="5">
        <v>17.600000000000001</v>
      </c>
      <c r="P377" s="5">
        <v>13.5</v>
      </c>
    </row>
    <row r="378" spans="1:16" x14ac:dyDescent="0.3">
      <c r="A378" s="1" t="s">
        <v>23</v>
      </c>
      <c r="B378" s="1">
        <v>13097080507</v>
      </c>
      <c r="C378" s="5">
        <v>75.2</v>
      </c>
      <c r="D378" s="5">
        <v>84.6</v>
      </c>
      <c r="E378" s="5">
        <v>54</v>
      </c>
      <c r="F378" s="5">
        <v>28.2</v>
      </c>
      <c r="G378" s="5">
        <v>8.6</v>
      </c>
      <c r="H378" s="5">
        <v>4</v>
      </c>
      <c r="I378" s="5">
        <v>18.3</v>
      </c>
      <c r="J378" s="5">
        <v>29.8</v>
      </c>
      <c r="K378" s="5">
        <v>33.9</v>
      </c>
      <c r="L378" s="5">
        <v>8.6</v>
      </c>
      <c r="M378" s="5">
        <v>75.7</v>
      </c>
      <c r="N378" s="5">
        <v>9.1999999999999993</v>
      </c>
      <c r="O378" s="5">
        <v>17.899999999999999</v>
      </c>
      <c r="P378" s="5">
        <v>15.4</v>
      </c>
    </row>
    <row r="379" spans="1:16" x14ac:dyDescent="0.3">
      <c r="A379" s="1" t="s">
        <v>23</v>
      </c>
      <c r="B379" s="1">
        <v>13097080508</v>
      </c>
      <c r="C379" s="5">
        <v>71.099999999999994</v>
      </c>
      <c r="D379" s="5">
        <v>79.8</v>
      </c>
      <c r="E379" s="5">
        <v>53.1</v>
      </c>
      <c r="F379" s="5">
        <v>28.2</v>
      </c>
      <c r="G379" s="5">
        <v>12.2</v>
      </c>
      <c r="H379" s="5">
        <v>8</v>
      </c>
      <c r="I379" s="5">
        <v>28.4</v>
      </c>
      <c r="J379" s="5">
        <v>24.8</v>
      </c>
      <c r="K379" s="5">
        <v>31.2</v>
      </c>
      <c r="L379" s="5">
        <v>13.4</v>
      </c>
      <c r="M379" s="5">
        <v>84.4</v>
      </c>
      <c r="N379" s="5">
        <v>10.5</v>
      </c>
      <c r="O379" s="5">
        <v>19.600000000000001</v>
      </c>
      <c r="P379" s="5">
        <v>7.8</v>
      </c>
    </row>
    <row r="380" spans="1:16" x14ac:dyDescent="0.3">
      <c r="A380" s="1" t="s">
        <v>23</v>
      </c>
      <c r="B380" s="1">
        <v>13097080509</v>
      </c>
      <c r="C380" s="5">
        <v>70.5</v>
      </c>
      <c r="D380" s="5">
        <v>79.3</v>
      </c>
      <c r="E380" s="5">
        <v>51.9</v>
      </c>
      <c r="F380" s="5">
        <v>42</v>
      </c>
      <c r="G380" s="5">
        <v>8</v>
      </c>
      <c r="H380" s="5">
        <v>8.1</v>
      </c>
      <c r="I380" s="5">
        <v>6.5</v>
      </c>
      <c r="J380" s="5">
        <v>8.1999999999999993</v>
      </c>
      <c r="K380" s="5">
        <v>28.8</v>
      </c>
      <c r="L380" s="5">
        <v>9.1999999999999993</v>
      </c>
      <c r="M380" s="5">
        <v>83.7</v>
      </c>
      <c r="N380" s="5">
        <v>7.3</v>
      </c>
      <c r="O380" s="5">
        <v>11</v>
      </c>
      <c r="P380" s="5">
        <v>9.6999999999999993</v>
      </c>
    </row>
    <row r="381" spans="1:16" x14ac:dyDescent="0.3">
      <c r="A381" s="1" t="s">
        <v>23</v>
      </c>
      <c r="B381" s="1">
        <v>13097080510</v>
      </c>
      <c r="C381" s="5">
        <v>70</v>
      </c>
      <c r="D381" s="5">
        <v>79</v>
      </c>
      <c r="E381" s="5">
        <v>52.7</v>
      </c>
      <c r="F381" s="5">
        <v>37.200000000000003</v>
      </c>
      <c r="G381" s="5">
        <v>8.6</v>
      </c>
      <c r="H381" s="5">
        <v>20.5</v>
      </c>
      <c r="I381" s="5">
        <v>30.1</v>
      </c>
      <c r="J381" s="5">
        <v>27.7</v>
      </c>
      <c r="K381" s="5">
        <v>41.3</v>
      </c>
      <c r="L381" s="5">
        <v>11.5</v>
      </c>
      <c r="M381" s="5">
        <v>80.2</v>
      </c>
      <c r="N381" s="5">
        <v>16.399999999999999</v>
      </c>
      <c r="O381" s="5">
        <v>26.7</v>
      </c>
      <c r="P381" s="5">
        <v>15.8</v>
      </c>
    </row>
    <row r="382" spans="1:16" x14ac:dyDescent="0.3">
      <c r="A382" s="1" t="s">
        <v>23</v>
      </c>
      <c r="B382" s="1">
        <v>13097080511</v>
      </c>
      <c r="C382" s="5">
        <v>68.8</v>
      </c>
      <c r="D382" s="5">
        <v>77.8</v>
      </c>
      <c r="E382" s="5">
        <v>59.4</v>
      </c>
      <c r="F382" s="5">
        <v>44.6</v>
      </c>
      <c r="G382" s="5">
        <v>7.4</v>
      </c>
      <c r="H382" s="5">
        <v>1.5</v>
      </c>
      <c r="I382" s="5">
        <v>5.0999999999999996</v>
      </c>
      <c r="J382" s="5">
        <v>21.6</v>
      </c>
      <c r="K382" s="5">
        <v>32.9</v>
      </c>
      <c r="L382" s="5">
        <v>7</v>
      </c>
      <c r="M382" s="5">
        <v>80.599999999999994</v>
      </c>
      <c r="N382" s="5">
        <v>7.7</v>
      </c>
      <c r="O382" s="5">
        <v>10</v>
      </c>
      <c r="P382" s="5">
        <v>10.5</v>
      </c>
    </row>
    <row r="383" spans="1:16" x14ac:dyDescent="0.3">
      <c r="A383" s="1" t="s">
        <v>23</v>
      </c>
      <c r="B383" s="1">
        <v>13097080602</v>
      </c>
      <c r="C383" s="5">
        <v>68.2</v>
      </c>
      <c r="D383" s="5">
        <v>70.400000000000006</v>
      </c>
      <c r="E383" s="5">
        <v>33.700000000000003</v>
      </c>
      <c r="F383" s="5">
        <v>12.9</v>
      </c>
      <c r="G383" s="5">
        <v>13.8</v>
      </c>
      <c r="H383" s="5">
        <v>4.4000000000000004</v>
      </c>
      <c r="I383" s="5">
        <v>16.399999999999999</v>
      </c>
      <c r="J383" s="5">
        <v>28.3</v>
      </c>
      <c r="K383" s="5">
        <v>38</v>
      </c>
      <c r="L383" s="5">
        <v>10.7</v>
      </c>
      <c r="M383" s="5">
        <v>66.400000000000006</v>
      </c>
      <c r="N383" s="5">
        <v>6.7</v>
      </c>
      <c r="O383" s="5">
        <v>19.8</v>
      </c>
      <c r="P383" s="5">
        <v>13.8</v>
      </c>
    </row>
    <row r="384" spans="1:16" x14ac:dyDescent="0.3">
      <c r="A384" s="1" t="s">
        <v>23</v>
      </c>
      <c r="B384" s="1">
        <v>13097080603</v>
      </c>
      <c r="C384" s="5">
        <v>66.3</v>
      </c>
      <c r="D384" s="5">
        <v>75.599999999999994</v>
      </c>
      <c r="E384" s="5">
        <v>51.6</v>
      </c>
      <c r="F384" s="5">
        <v>19.7</v>
      </c>
      <c r="G384" s="5">
        <v>11.9</v>
      </c>
      <c r="H384" s="5">
        <v>20.100000000000001</v>
      </c>
      <c r="I384" s="5">
        <v>12.7</v>
      </c>
      <c r="J384" s="5">
        <v>25.2</v>
      </c>
      <c r="K384" s="5">
        <v>35.5</v>
      </c>
      <c r="L384" s="5">
        <v>9.4</v>
      </c>
      <c r="M384" s="5">
        <v>72.400000000000006</v>
      </c>
      <c r="N384" s="5">
        <v>12.5</v>
      </c>
      <c r="O384" s="5">
        <v>21.5</v>
      </c>
      <c r="P384" s="5">
        <v>3.8</v>
      </c>
    </row>
    <row r="385" spans="1:16" x14ac:dyDescent="0.3">
      <c r="A385" s="1" t="s">
        <v>23</v>
      </c>
      <c r="B385" s="1">
        <v>13097080604</v>
      </c>
      <c r="C385" s="5">
        <v>66.3</v>
      </c>
      <c r="D385" s="5">
        <v>75.599999999999994</v>
      </c>
      <c r="E385" s="5">
        <v>39.1</v>
      </c>
      <c r="F385" s="5">
        <v>13</v>
      </c>
      <c r="G385" s="5">
        <v>9.6999999999999993</v>
      </c>
      <c r="H385" s="5">
        <v>9</v>
      </c>
      <c r="I385" s="5">
        <v>30.9</v>
      </c>
      <c r="J385" s="5">
        <v>28.5</v>
      </c>
      <c r="K385" s="5">
        <v>36.9</v>
      </c>
      <c r="L385" s="5">
        <v>9.4</v>
      </c>
      <c r="M385" s="5">
        <v>72.400000000000006</v>
      </c>
      <c r="N385" s="5">
        <v>7.2</v>
      </c>
      <c r="O385" s="5">
        <v>26.6</v>
      </c>
      <c r="P385" s="5">
        <v>10.9</v>
      </c>
    </row>
    <row r="386" spans="1:16" x14ac:dyDescent="0.3">
      <c r="A386" s="1" t="s">
        <v>24</v>
      </c>
      <c r="B386" s="1">
        <v>13113140101</v>
      </c>
      <c r="C386" s="5">
        <v>72.900000000000006</v>
      </c>
      <c r="D386" s="5">
        <v>82.5</v>
      </c>
      <c r="E386" s="5">
        <v>48.2</v>
      </c>
      <c r="F386" s="5">
        <v>48.4</v>
      </c>
      <c r="G386" s="5">
        <v>9.5</v>
      </c>
      <c r="H386" s="5">
        <v>1.1000000000000001</v>
      </c>
      <c r="I386" s="5">
        <v>19.399999999999999</v>
      </c>
      <c r="J386" s="5">
        <v>18.600000000000001</v>
      </c>
      <c r="K386" s="5">
        <v>33.4</v>
      </c>
      <c r="L386" s="5">
        <v>12</v>
      </c>
      <c r="M386" s="5">
        <v>82.8</v>
      </c>
      <c r="N386" s="5">
        <v>7.2</v>
      </c>
      <c r="O386" s="5">
        <v>9.6999999999999993</v>
      </c>
      <c r="P386" s="5">
        <v>6.4</v>
      </c>
    </row>
    <row r="387" spans="1:16" x14ac:dyDescent="0.3">
      <c r="A387" s="1" t="s">
        <v>24</v>
      </c>
      <c r="B387" s="1">
        <v>13113140102</v>
      </c>
      <c r="C387" s="5">
        <v>72.2</v>
      </c>
      <c r="D387" s="5">
        <v>83.1</v>
      </c>
      <c r="E387" s="5">
        <v>55.6</v>
      </c>
      <c r="F387" s="5">
        <v>47.4</v>
      </c>
      <c r="G387" s="5">
        <v>11.6</v>
      </c>
      <c r="H387" s="5">
        <v>12</v>
      </c>
      <c r="I387" s="5">
        <v>18.7</v>
      </c>
      <c r="J387" s="5">
        <v>12.4</v>
      </c>
      <c r="K387" s="5">
        <v>21.9</v>
      </c>
      <c r="L387" s="5">
        <v>6.5</v>
      </c>
      <c r="M387" s="5">
        <v>77.599999999999994</v>
      </c>
      <c r="N387" s="5">
        <v>5.6</v>
      </c>
      <c r="O387" s="5">
        <v>13.2</v>
      </c>
      <c r="P387" s="5">
        <v>15.2</v>
      </c>
    </row>
    <row r="388" spans="1:16" x14ac:dyDescent="0.3">
      <c r="A388" s="1" t="s">
        <v>24</v>
      </c>
      <c r="B388" s="1">
        <v>13113140203</v>
      </c>
      <c r="C388" s="5">
        <v>72.900000000000006</v>
      </c>
      <c r="D388" s="5">
        <v>82.5</v>
      </c>
      <c r="E388" s="5">
        <v>63.1</v>
      </c>
      <c r="F388" s="5">
        <v>48.4</v>
      </c>
      <c r="G388" s="5">
        <v>6.5</v>
      </c>
      <c r="H388" s="5">
        <v>0.5</v>
      </c>
      <c r="I388" s="5">
        <v>6.7</v>
      </c>
      <c r="J388" s="5">
        <v>18.100000000000001</v>
      </c>
      <c r="K388" s="5">
        <v>32.6</v>
      </c>
      <c r="L388" s="5">
        <v>4.3</v>
      </c>
      <c r="M388" s="5">
        <v>82.8</v>
      </c>
      <c r="N388" s="5">
        <v>8.1</v>
      </c>
      <c r="O388" s="5">
        <v>10.6</v>
      </c>
      <c r="P388" s="5">
        <v>10.9</v>
      </c>
    </row>
    <row r="389" spans="1:16" x14ac:dyDescent="0.3">
      <c r="A389" s="1" t="s">
        <v>24</v>
      </c>
      <c r="B389" s="1">
        <v>13113140204</v>
      </c>
      <c r="C389" s="5">
        <v>72.900000000000006</v>
      </c>
      <c r="D389" s="5">
        <v>82.5</v>
      </c>
      <c r="E389" s="5">
        <v>50.1</v>
      </c>
      <c r="F389" s="5">
        <v>48.4</v>
      </c>
      <c r="G389" s="5">
        <v>6.2</v>
      </c>
      <c r="H389" s="5">
        <v>10.4</v>
      </c>
      <c r="I389" s="5">
        <v>13.8</v>
      </c>
      <c r="J389" s="5">
        <v>23.1</v>
      </c>
      <c r="K389" s="5">
        <v>32.9</v>
      </c>
      <c r="L389" s="5">
        <v>20.6</v>
      </c>
      <c r="M389" s="5">
        <v>82.8</v>
      </c>
      <c r="N389" s="5">
        <v>10.8</v>
      </c>
      <c r="O389" s="5">
        <v>18.600000000000001</v>
      </c>
      <c r="P389" s="5">
        <v>11.6</v>
      </c>
    </row>
    <row r="390" spans="1:16" x14ac:dyDescent="0.3">
      <c r="A390" s="1" t="s">
        <v>24</v>
      </c>
      <c r="B390" s="1">
        <v>13113140206</v>
      </c>
      <c r="C390" s="5">
        <v>89.7</v>
      </c>
      <c r="D390" s="5">
        <v>91.3</v>
      </c>
      <c r="E390" s="5">
        <v>73.3</v>
      </c>
      <c r="F390" s="5">
        <v>61.2</v>
      </c>
      <c r="G390" s="5">
        <v>9.6999999999999993</v>
      </c>
      <c r="H390" s="5">
        <v>6</v>
      </c>
      <c r="I390" s="5">
        <v>2.2000000000000002</v>
      </c>
      <c r="J390" s="5">
        <v>5.7</v>
      </c>
      <c r="K390" s="5">
        <v>28.8</v>
      </c>
      <c r="L390" s="5">
        <v>6.2</v>
      </c>
      <c r="M390" s="5">
        <v>88.8</v>
      </c>
      <c r="N390" s="5">
        <v>3.8</v>
      </c>
      <c r="O390" s="5">
        <v>6.4</v>
      </c>
      <c r="P390" s="5">
        <v>5.7</v>
      </c>
    </row>
    <row r="391" spans="1:16" x14ac:dyDescent="0.3">
      <c r="A391" s="1" t="s">
        <v>24</v>
      </c>
      <c r="B391" s="1">
        <v>13113140207</v>
      </c>
      <c r="C391" s="5">
        <v>92.9</v>
      </c>
      <c r="D391" s="5">
        <v>93</v>
      </c>
      <c r="E391" s="5">
        <v>81.2</v>
      </c>
      <c r="F391" s="5">
        <v>64.099999999999994</v>
      </c>
      <c r="G391" s="5">
        <v>6</v>
      </c>
      <c r="H391" s="5">
        <v>3.7</v>
      </c>
      <c r="I391" s="5">
        <v>2.5</v>
      </c>
      <c r="J391" s="5">
        <v>3.4</v>
      </c>
      <c r="K391" s="5">
        <v>24</v>
      </c>
      <c r="L391" s="5">
        <v>2.5649000000000002</v>
      </c>
      <c r="M391" s="5">
        <v>90.2</v>
      </c>
      <c r="N391" s="5">
        <v>2</v>
      </c>
      <c r="O391" s="5">
        <v>3.7</v>
      </c>
      <c r="P391" s="5">
        <v>5.3</v>
      </c>
    </row>
    <row r="392" spans="1:16" x14ac:dyDescent="0.3">
      <c r="A392" s="1" t="s">
        <v>24</v>
      </c>
      <c r="B392" s="1">
        <v>13113140208</v>
      </c>
      <c r="C392" s="5">
        <v>87.7</v>
      </c>
      <c r="D392" s="5">
        <v>90.3</v>
      </c>
      <c r="E392" s="5">
        <v>78.400000000000006</v>
      </c>
      <c r="F392" s="5">
        <v>59.5</v>
      </c>
      <c r="G392" s="5">
        <v>6.8</v>
      </c>
      <c r="H392" s="5">
        <v>5.5</v>
      </c>
      <c r="I392" s="5">
        <v>21.2</v>
      </c>
      <c r="J392" s="5">
        <v>21.9</v>
      </c>
      <c r="K392" s="5">
        <v>30.3</v>
      </c>
      <c r="L392" s="5">
        <v>8.9</v>
      </c>
      <c r="M392" s="5">
        <v>88</v>
      </c>
      <c r="N392" s="5">
        <v>8.1999999999999993</v>
      </c>
      <c r="O392" s="5">
        <v>12</v>
      </c>
      <c r="P392" s="5">
        <v>9.1999999999999993</v>
      </c>
    </row>
    <row r="393" spans="1:16" x14ac:dyDescent="0.3">
      <c r="A393" s="1" t="s">
        <v>24</v>
      </c>
      <c r="B393" s="1">
        <v>13113140303</v>
      </c>
      <c r="C393" s="5">
        <v>89.8</v>
      </c>
      <c r="D393" s="5">
        <v>93.4</v>
      </c>
      <c r="E393" s="5">
        <v>66.400000000000006</v>
      </c>
      <c r="F393" s="5">
        <v>65.400000000000006</v>
      </c>
      <c r="G393" s="5">
        <v>6.1</v>
      </c>
      <c r="H393" s="5">
        <v>4.7</v>
      </c>
      <c r="I393" s="5">
        <v>11.2</v>
      </c>
      <c r="J393" s="5">
        <v>14.6</v>
      </c>
      <c r="K393" s="5">
        <v>33.299999999999997</v>
      </c>
      <c r="L393" s="5">
        <v>11.1</v>
      </c>
      <c r="M393" s="5">
        <v>90.6</v>
      </c>
      <c r="N393" s="5">
        <v>4.7</v>
      </c>
      <c r="O393" s="5">
        <v>7.9</v>
      </c>
      <c r="P393" s="5">
        <v>6.7</v>
      </c>
    </row>
    <row r="394" spans="1:16" x14ac:dyDescent="0.3">
      <c r="A394" s="1" t="s">
        <v>24</v>
      </c>
      <c r="B394" s="1">
        <v>13113140304</v>
      </c>
      <c r="C394" s="5">
        <v>90.9</v>
      </c>
      <c r="D394" s="5">
        <v>93.3</v>
      </c>
      <c r="E394" s="5">
        <v>66.7</v>
      </c>
      <c r="F394" s="5">
        <v>64.900000000000006</v>
      </c>
      <c r="G394" s="5">
        <v>8.1</v>
      </c>
      <c r="H394" s="5">
        <v>10.3</v>
      </c>
      <c r="I394" s="5">
        <v>2</v>
      </c>
      <c r="J394" s="5">
        <v>14.3</v>
      </c>
      <c r="K394" s="5">
        <v>34.299999999999997</v>
      </c>
      <c r="L394" s="5">
        <v>12.8</v>
      </c>
      <c r="M394" s="5">
        <v>90.5</v>
      </c>
      <c r="N394" s="5">
        <v>3.9</v>
      </c>
      <c r="O394" s="5">
        <v>14.1</v>
      </c>
      <c r="P394" s="5">
        <v>9.8000000000000007</v>
      </c>
    </row>
    <row r="395" spans="1:16" x14ac:dyDescent="0.3">
      <c r="A395" s="1" t="s">
        <v>24</v>
      </c>
      <c r="B395" s="1">
        <v>13113140305</v>
      </c>
      <c r="C395" s="5">
        <v>77.5</v>
      </c>
      <c r="D395" s="5">
        <v>87.9</v>
      </c>
      <c r="E395" s="5">
        <v>63.3</v>
      </c>
      <c r="F395" s="5">
        <v>53.2</v>
      </c>
      <c r="G395" s="5">
        <v>10.7</v>
      </c>
      <c r="H395" s="5">
        <v>16.7</v>
      </c>
      <c r="I395" s="5">
        <v>10.8</v>
      </c>
      <c r="J395" s="5">
        <v>16.2</v>
      </c>
      <c r="K395" s="5">
        <v>28.9</v>
      </c>
      <c r="L395" s="5">
        <v>4.7</v>
      </c>
      <c r="M395" s="5">
        <v>80.599999999999994</v>
      </c>
      <c r="N395" s="5">
        <v>12.5</v>
      </c>
      <c r="O395" s="5">
        <v>14.3</v>
      </c>
      <c r="P395" s="5">
        <v>9.1999999999999993</v>
      </c>
    </row>
    <row r="396" spans="1:16" x14ac:dyDescent="0.3">
      <c r="A396" s="1" t="s">
        <v>24</v>
      </c>
      <c r="B396" s="1">
        <v>13113140306</v>
      </c>
      <c r="C396" s="5">
        <v>85.4</v>
      </c>
      <c r="D396" s="5">
        <v>94.1</v>
      </c>
      <c r="E396" s="5">
        <v>76.599999999999994</v>
      </c>
      <c r="F396" s="5">
        <v>67.7</v>
      </c>
      <c r="G396" s="5">
        <v>8.3000000000000007</v>
      </c>
      <c r="H396" s="5">
        <v>3.3</v>
      </c>
      <c r="I396" s="5">
        <v>14.3</v>
      </c>
      <c r="J396" s="5">
        <v>10.9</v>
      </c>
      <c r="K396" s="5">
        <v>27.1</v>
      </c>
      <c r="L396" s="5">
        <v>13</v>
      </c>
      <c r="M396" s="5">
        <v>91.3</v>
      </c>
      <c r="N396" s="5">
        <v>4.8</v>
      </c>
      <c r="O396" s="5">
        <v>6.8</v>
      </c>
      <c r="P396" s="5">
        <v>5.8</v>
      </c>
    </row>
    <row r="397" spans="1:16" x14ac:dyDescent="0.3">
      <c r="A397" s="1" t="s">
        <v>24</v>
      </c>
      <c r="B397" s="1">
        <v>13113140307</v>
      </c>
      <c r="C397" s="5">
        <v>85.4</v>
      </c>
      <c r="D397" s="5">
        <v>94.1</v>
      </c>
      <c r="E397" s="5">
        <v>79.7</v>
      </c>
      <c r="F397" s="5">
        <v>67.7</v>
      </c>
      <c r="G397" s="5">
        <v>7.3769</v>
      </c>
      <c r="H397" s="5">
        <v>0.5</v>
      </c>
      <c r="I397" s="5">
        <v>1.2</v>
      </c>
      <c r="J397" s="5">
        <v>7</v>
      </c>
      <c r="K397" s="5">
        <v>27.9</v>
      </c>
      <c r="L397" s="5">
        <v>1.0559000000000001</v>
      </c>
      <c r="M397" s="5">
        <v>91.3</v>
      </c>
      <c r="N397" s="5">
        <v>1.7</v>
      </c>
      <c r="O397" s="5">
        <v>1.8</v>
      </c>
      <c r="P397" s="5">
        <v>4.8</v>
      </c>
    </row>
    <row r="398" spans="1:16" x14ac:dyDescent="0.3">
      <c r="A398" s="1" t="s">
        <v>24</v>
      </c>
      <c r="B398" s="1">
        <v>13113140403</v>
      </c>
      <c r="C398" s="5">
        <v>71.900000000000006</v>
      </c>
      <c r="D398" s="5">
        <v>83.4</v>
      </c>
      <c r="E398" s="5">
        <v>61.4</v>
      </c>
      <c r="F398" s="5">
        <v>46.9</v>
      </c>
      <c r="G398" s="5">
        <v>5.8</v>
      </c>
      <c r="H398" s="5">
        <v>8.9</v>
      </c>
      <c r="I398" s="5">
        <v>6.7</v>
      </c>
      <c r="J398" s="5">
        <v>11.8</v>
      </c>
      <c r="K398" s="5">
        <v>29.4</v>
      </c>
      <c r="L398" s="5">
        <v>4.2</v>
      </c>
      <c r="M398" s="5">
        <v>75.099999999999994</v>
      </c>
      <c r="N398" s="5">
        <v>4.9000000000000004</v>
      </c>
      <c r="O398" s="5">
        <v>11.9</v>
      </c>
      <c r="P398" s="5">
        <v>14.2</v>
      </c>
    </row>
    <row r="399" spans="1:16" x14ac:dyDescent="0.3">
      <c r="A399" s="1" t="s">
        <v>24</v>
      </c>
      <c r="B399" s="1">
        <v>13113140404</v>
      </c>
      <c r="C399" s="5">
        <v>79.599999999999994</v>
      </c>
      <c r="D399" s="5">
        <v>89.7</v>
      </c>
      <c r="E399" s="5">
        <v>58.7</v>
      </c>
      <c r="F399" s="5">
        <v>52.4</v>
      </c>
      <c r="G399" s="5">
        <v>8.8000000000000007</v>
      </c>
      <c r="H399" s="5">
        <v>0.9</v>
      </c>
      <c r="I399" s="5">
        <v>14.6</v>
      </c>
      <c r="J399" s="5">
        <v>14.7</v>
      </c>
      <c r="K399" s="5">
        <v>28.5</v>
      </c>
      <c r="L399" s="5">
        <v>3.9</v>
      </c>
      <c r="M399" s="5">
        <v>81.400000000000006</v>
      </c>
      <c r="N399" s="5">
        <v>7.3</v>
      </c>
      <c r="O399" s="5">
        <v>18.899999999999999</v>
      </c>
      <c r="P399" s="5">
        <v>8.8000000000000007</v>
      </c>
    </row>
    <row r="400" spans="1:16" x14ac:dyDescent="0.3">
      <c r="A400" s="1" t="s">
        <v>24</v>
      </c>
      <c r="B400" s="1">
        <v>13113140405</v>
      </c>
      <c r="C400" s="5">
        <v>84.3</v>
      </c>
      <c r="D400" s="5">
        <v>93.5</v>
      </c>
      <c r="E400" s="5">
        <v>64.400000000000006</v>
      </c>
      <c r="F400" s="5">
        <v>56.4</v>
      </c>
      <c r="G400" s="5">
        <v>8.1027000000000005</v>
      </c>
      <c r="H400" s="5">
        <v>5.3</v>
      </c>
      <c r="I400" s="5">
        <v>25.5</v>
      </c>
      <c r="J400" s="5">
        <v>10.8</v>
      </c>
      <c r="K400" s="5">
        <v>26.4</v>
      </c>
      <c r="L400" s="5">
        <v>10.5</v>
      </c>
      <c r="M400" s="5">
        <v>85.4</v>
      </c>
      <c r="N400" s="5">
        <v>4.2</v>
      </c>
      <c r="O400" s="5">
        <v>5.7</v>
      </c>
      <c r="P400" s="5">
        <v>8.6</v>
      </c>
    </row>
    <row r="401" spans="1:16" x14ac:dyDescent="0.3">
      <c r="A401" s="1" t="s">
        <v>24</v>
      </c>
      <c r="B401" s="1">
        <v>13113140406</v>
      </c>
      <c r="C401" s="5">
        <v>71.900000000000006</v>
      </c>
      <c r="D401" s="5">
        <v>83.4</v>
      </c>
      <c r="E401" s="5">
        <v>55.7</v>
      </c>
      <c r="F401" s="5">
        <v>46.8</v>
      </c>
      <c r="G401" s="5">
        <v>10.8</v>
      </c>
      <c r="H401" s="5">
        <v>11.8</v>
      </c>
      <c r="I401" s="5">
        <v>12.5</v>
      </c>
      <c r="J401" s="5">
        <v>30.8</v>
      </c>
      <c r="K401" s="5">
        <v>35.200000000000003</v>
      </c>
      <c r="L401" s="5">
        <v>12.5</v>
      </c>
      <c r="M401" s="5">
        <v>74.900000000000006</v>
      </c>
      <c r="N401" s="5">
        <v>8.1999999999999993</v>
      </c>
      <c r="O401" s="5">
        <v>11.1</v>
      </c>
      <c r="P401" s="5">
        <v>11</v>
      </c>
    </row>
    <row r="402" spans="1:16" x14ac:dyDescent="0.3">
      <c r="A402" s="1" t="s">
        <v>24</v>
      </c>
      <c r="B402" s="1">
        <v>13113140407</v>
      </c>
      <c r="C402" s="5">
        <v>73.900000000000006</v>
      </c>
      <c r="D402" s="5">
        <v>85</v>
      </c>
      <c r="E402" s="5">
        <v>51</v>
      </c>
      <c r="F402" s="5">
        <v>48.2</v>
      </c>
      <c r="G402" s="5">
        <v>8.8000000000000007</v>
      </c>
      <c r="H402" s="5">
        <v>7.9</v>
      </c>
      <c r="I402" s="5">
        <v>8.8000000000000007</v>
      </c>
      <c r="J402" s="5">
        <v>21.1</v>
      </c>
      <c r="K402" s="5">
        <v>33.9</v>
      </c>
      <c r="L402" s="5">
        <v>5.0999999999999996</v>
      </c>
      <c r="M402" s="5">
        <v>76.599999999999994</v>
      </c>
      <c r="N402" s="5">
        <v>4.5999999999999996</v>
      </c>
      <c r="O402" s="5">
        <v>12.7</v>
      </c>
      <c r="P402" s="5">
        <v>10.7</v>
      </c>
    </row>
    <row r="403" spans="1:16" x14ac:dyDescent="0.3">
      <c r="A403" s="1" t="s">
        <v>24</v>
      </c>
      <c r="B403" s="1">
        <v>13113140408</v>
      </c>
      <c r="C403" s="5">
        <v>84.5</v>
      </c>
      <c r="D403" s="5">
        <v>93.7</v>
      </c>
      <c r="E403" s="5">
        <v>58</v>
      </c>
      <c r="F403" s="5">
        <v>56.6</v>
      </c>
      <c r="G403" s="5">
        <v>8.1999999999999993</v>
      </c>
      <c r="H403" s="5">
        <v>3.6</v>
      </c>
      <c r="I403" s="5">
        <v>8.8375000000000004</v>
      </c>
      <c r="J403" s="5">
        <v>11.2</v>
      </c>
      <c r="K403" s="5">
        <v>21.9</v>
      </c>
      <c r="L403" s="5">
        <v>2.6827000000000001</v>
      </c>
      <c r="M403" s="5">
        <v>85.6</v>
      </c>
      <c r="N403" s="5">
        <v>2.8</v>
      </c>
      <c r="O403" s="5">
        <v>16</v>
      </c>
      <c r="P403" s="5">
        <v>10.9</v>
      </c>
    </row>
    <row r="404" spans="1:16" x14ac:dyDescent="0.3">
      <c r="A404" s="1" t="s">
        <v>24</v>
      </c>
      <c r="B404" s="1">
        <v>13113140501</v>
      </c>
      <c r="C404" s="5">
        <v>84.8</v>
      </c>
      <c r="D404" s="5">
        <v>93.8</v>
      </c>
      <c r="E404" s="5">
        <v>67</v>
      </c>
      <c r="F404" s="5">
        <v>59.4</v>
      </c>
      <c r="G404" s="5">
        <v>8</v>
      </c>
      <c r="H404" s="5">
        <v>1.1000000000000001</v>
      </c>
      <c r="I404" s="5">
        <v>3.6</v>
      </c>
      <c r="J404" s="5">
        <v>12.3</v>
      </c>
      <c r="K404" s="5">
        <v>31.1</v>
      </c>
      <c r="L404" s="5">
        <v>3.1</v>
      </c>
      <c r="M404" s="5">
        <v>87.1</v>
      </c>
      <c r="N404" s="5">
        <v>4.9000000000000004</v>
      </c>
      <c r="O404" s="5">
        <v>5.3</v>
      </c>
      <c r="P404" s="5">
        <v>6.9</v>
      </c>
    </row>
    <row r="405" spans="1:16" x14ac:dyDescent="0.3">
      <c r="A405" s="1" t="s">
        <v>24</v>
      </c>
      <c r="B405" s="1">
        <v>13113140502</v>
      </c>
      <c r="C405" s="5">
        <v>84.5</v>
      </c>
      <c r="D405" s="5">
        <v>93.7</v>
      </c>
      <c r="E405" s="5">
        <v>78.5</v>
      </c>
      <c r="F405" s="5">
        <v>56.6</v>
      </c>
      <c r="G405" s="5">
        <v>4.8</v>
      </c>
      <c r="H405" s="5">
        <v>6.1</v>
      </c>
      <c r="I405" s="5">
        <v>11.6</v>
      </c>
      <c r="J405" s="5">
        <v>14</v>
      </c>
      <c r="K405" s="5">
        <v>32.1</v>
      </c>
      <c r="L405" s="5">
        <v>5.8</v>
      </c>
      <c r="M405" s="5">
        <v>85.6</v>
      </c>
      <c r="N405" s="5">
        <v>2.4</v>
      </c>
      <c r="O405" s="5">
        <v>7.2</v>
      </c>
      <c r="P405" s="5">
        <v>6.1</v>
      </c>
    </row>
    <row r="406" spans="1:16" x14ac:dyDescent="0.3">
      <c r="A406" s="1" t="s">
        <v>25</v>
      </c>
      <c r="B406" s="1">
        <v>13121000100</v>
      </c>
      <c r="C406" s="5">
        <v>71.099999999999994</v>
      </c>
      <c r="D406" s="5">
        <v>82.4</v>
      </c>
      <c r="E406" s="5">
        <v>88.7</v>
      </c>
      <c r="F406" s="5">
        <v>58.3</v>
      </c>
      <c r="G406" s="5">
        <v>10.3</v>
      </c>
      <c r="H406" s="5">
        <v>6.6</v>
      </c>
      <c r="I406" s="5">
        <v>8.4</v>
      </c>
      <c r="J406" s="5">
        <v>8.6</v>
      </c>
      <c r="K406" s="5">
        <v>23.8</v>
      </c>
      <c r="L406" s="5">
        <v>0.10920000000000001</v>
      </c>
      <c r="M406" s="5">
        <v>80.400000000000006</v>
      </c>
      <c r="N406" s="5">
        <v>4</v>
      </c>
      <c r="O406" s="5">
        <v>6.9</v>
      </c>
      <c r="P406" s="5">
        <v>5.0999999999999996</v>
      </c>
    </row>
    <row r="407" spans="1:16" x14ac:dyDescent="0.3">
      <c r="A407" s="1" t="s">
        <v>25</v>
      </c>
      <c r="B407" s="1">
        <v>13121000200</v>
      </c>
      <c r="C407" s="5">
        <v>71.099999999999994</v>
      </c>
      <c r="D407" s="5">
        <v>82.4</v>
      </c>
      <c r="E407" s="5">
        <v>87.2</v>
      </c>
      <c r="F407" s="5">
        <v>58.3</v>
      </c>
      <c r="G407" s="5">
        <v>8.8000000000000007</v>
      </c>
      <c r="H407" s="5">
        <v>9.5405999999999995</v>
      </c>
      <c r="I407" s="5">
        <v>6.5</v>
      </c>
      <c r="J407" s="5">
        <v>9.1</v>
      </c>
      <c r="K407" s="5">
        <v>29.7</v>
      </c>
      <c r="L407" s="5">
        <v>-1.0875999999999999</v>
      </c>
      <c r="M407" s="5">
        <v>80.400000000000006</v>
      </c>
      <c r="N407" s="5">
        <v>1</v>
      </c>
      <c r="O407" s="5">
        <v>6.4</v>
      </c>
      <c r="P407" s="5">
        <v>5.2</v>
      </c>
    </row>
    <row r="408" spans="1:16" x14ac:dyDescent="0.3">
      <c r="A408" s="1" t="s">
        <v>25</v>
      </c>
      <c r="B408" s="1">
        <v>13121000400</v>
      </c>
      <c r="C408" s="5">
        <v>71.099999999999994</v>
      </c>
      <c r="D408" s="5">
        <v>82.4</v>
      </c>
      <c r="E408" s="5">
        <v>89.7</v>
      </c>
      <c r="F408" s="5">
        <v>58.3</v>
      </c>
      <c r="G408" s="5">
        <v>8.8686000000000007</v>
      </c>
      <c r="H408" s="5">
        <v>8.3801000000000005</v>
      </c>
      <c r="I408" s="5">
        <v>5.9119000000000002</v>
      </c>
      <c r="J408" s="5">
        <v>1.9</v>
      </c>
      <c r="K408" s="5">
        <v>35.700000000000003</v>
      </c>
      <c r="L408" s="5">
        <v>-2.4056999999999999</v>
      </c>
      <c r="M408" s="5">
        <v>80.400000000000006</v>
      </c>
      <c r="N408" s="5">
        <v>1</v>
      </c>
      <c r="O408" s="5">
        <v>5.6</v>
      </c>
      <c r="P408" s="5">
        <v>1.3</v>
      </c>
    </row>
    <row r="409" spans="1:16" x14ac:dyDescent="0.3">
      <c r="A409" s="1" t="s">
        <v>25</v>
      </c>
      <c r="B409" s="1">
        <v>13121000500</v>
      </c>
      <c r="C409" s="5">
        <v>71.099999999999994</v>
      </c>
      <c r="D409" s="5">
        <v>82.4</v>
      </c>
      <c r="E409" s="5">
        <v>80.599999999999994</v>
      </c>
      <c r="F409" s="5">
        <v>58.3</v>
      </c>
      <c r="G409" s="5">
        <v>4.2</v>
      </c>
      <c r="H409" s="5">
        <v>9.2532999999999994</v>
      </c>
      <c r="I409" s="5">
        <v>6.1</v>
      </c>
      <c r="J409" s="5">
        <v>7.3</v>
      </c>
      <c r="K409" s="5">
        <v>35.6</v>
      </c>
      <c r="L409" s="5">
        <v>0.66320000000000001</v>
      </c>
      <c r="M409" s="5">
        <v>80.400000000000006</v>
      </c>
      <c r="N409" s="5">
        <v>3.4</v>
      </c>
      <c r="O409" s="5">
        <v>12.5</v>
      </c>
      <c r="P409" s="5">
        <v>5.0999999999999996</v>
      </c>
    </row>
    <row r="410" spans="1:16" x14ac:dyDescent="0.3">
      <c r="A410" s="1" t="s">
        <v>25</v>
      </c>
      <c r="B410" s="1">
        <v>13121000600</v>
      </c>
      <c r="C410" s="5">
        <v>71.099999999999994</v>
      </c>
      <c r="D410" s="5">
        <v>82.4</v>
      </c>
      <c r="E410" s="5">
        <v>44</v>
      </c>
      <c r="F410" s="5">
        <v>58.3</v>
      </c>
      <c r="G410" s="5">
        <v>8.6999999999999993</v>
      </c>
      <c r="H410" s="5">
        <v>6.1</v>
      </c>
      <c r="I410" s="5">
        <v>38.5</v>
      </c>
      <c r="J410" s="5">
        <v>12</v>
      </c>
      <c r="K410" s="5">
        <v>43.6</v>
      </c>
      <c r="L410" s="5">
        <v>7.7</v>
      </c>
      <c r="M410" s="5">
        <v>80.400000000000006</v>
      </c>
      <c r="N410" s="5">
        <v>5.0999999999999996</v>
      </c>
      <c r="O410" s="5">
        <v>21.5</v>
      </c>
      <c r="P410" s="5">
        <v>11.5</v>
      </c>
    </row>
    <row r="411" spans="1:16" x14ac:dyDescent="0.3">
      <c r="A411" s="1" t="s">
        <v>25</v>
      </c>
      <c r="B411" s="1">
        <v>13121000700</v>
      </c>
      <c r="C411" s="5">
        <v>68.900000000000006</v>
      </c>
      <c r="D411" s="5">
        <v>79.3</v>
      </c>
      <c r="E411" s="5">
        <v>39.299999999999997</v>
      </c>
      <c r="F411" s="5">
        <v>48.7</v>
      </c>
      <c r="G411" s="5">
        <v>10.4</v>
      </c>
      <c r="H411" s="5">
        <v>9.3707999999999991</v>
      </c>
      <c r="I411" s="5">
        <v>10.1</v>
      </c>
      <c r="J411" s="5">
        <v>19.2</v>
      </c>
      <c r="K411" s="5">
        <v>35</v>
      </c>
      <c r="L411" s="5">
        <v>7.8</v>
      </c>
      <c r="M411" s="5">
        <v>80.400000000000006</v>
      </c>
      <c r="N411" s="5">
        <v>35</v>
      </c>
      <c r="O411" s="5">
        <v>27</v>
      </c>
      <c r="P411" s="5">
        <v>19.899999999999999</v>
      </c>
    </row>
    <row r="412" spans="1:16" x14ac:dyDescent="0.3">
      <c r="A412" s="1" t="s">
        <v>25</v>
      </c>
      <c r="B412" s="1">
        <v>13121001001</v>
      </c>
      <c r="C412" s="5">
        <v>71.099999999999994</v>
      </c>
      <c r="D412" s="5">
        <v>82.4</v>
      </c>
      <c r="E412" s="5">
        <v>72.900000000000006</v>
      </c>
      <c r="F412" s="5">
        <v>58.3</v>
      </c>
      <c r="G412" s="5">
        <v>11.3</v>
      </c>
      <c r="H412" s="5">
        <v>9.3226999999999993</v>
      </c>
      <c r="I412" s="5">
        <v>13.9575</v>
      </c>
      <c r="J412" s="5">
        <v>12.9</v>
      </c>
      <c r="K412" s="5">
        <v>41.8</v>
      </c>
      <c r="L412" s="5">
        <v>-0.57069999999999999</v>
      </c>
      <c r="M412" s="5">
        <v>80.400000000000006</v>
      </c>
      <c r="N412" s="5">
        <v>2.1</v>
      </c>
      <c r="O412" s="5">
        <v>9.1</v>
      </c>
      <c r="P412" s="5">
        <v>5.5</v>
      </c>
    </row>
    <row r="413" spans="1:16" x14ac:dyDescent="0.3">
      <c r="A413" s="1" t="s">
        <v>25</v>
      </c>
      <c r="B413" s="1">
        <v>13121001002</v>
      </c>
      <c r="C413" s="5">
        <v>71.099999999999994</v>
      </c>
      <c r="D413" s="5">
        <v>82.4</v>
      </c>
      <c r="E413" s="5">
        <v>44</v>
      </c>
      <c r="F413" s="5">
        <v>58.3</v>
      </c>
      <c r="G413" s="5">
        <v>10.769</v>
      </c>
      <c r="H413" s="5">
        <v>21</v>
      </c>
      <c r="I413" s="5">
        <v>61.5</v>
      </c>
      <c r="J413" s="5">
        <v>38.1</v>
      </c>
      <c r="K413" s="5">
        <v>41.3</v>
      </c>
      <c r="L413" s="5">
        <v>15.6</v>
      </c>
      <c r="M413" s="5">
        <v>80.400000000000006</v>
      </c>
      <c r="N413" s="5">
        <v>11.4</v>
      </c>
      <c r="O413" s="5">
        <v>8.8000000000000007</v>
      </c>
      <c r="P413" s="5">
        <v>19</v>
      </c>
    </row>
    <row r="414" spans="1:16" x14ac:dyDescent="0.3">
      <c r="A414" s="1" t="s">
        <v>25</v>
      </c>
      <c r="B414" s="1">
        <v>13121001100</v>
      </c>
      <c r="C414" s="5">
        <v>71.099999999999994</v>
      </c>
      <c r="D414" s="5">
        <v>82.4</v>
      </c>
      <c r="E414" s="5">
        <v>84</v>
      </c>
      <c r="F414" s="5">
        <v>58.3</v>
      </c>
      <c r="G414" s="5">
        <v>7.6</v>
      </c>
      <c r="H414" s="5">
        <v>9.2081999999999997</v>
      </c>
      <c r="I414" s="5">
        <v>0.95899999999999996</v>
      </c>
      <c r="J414" s="5">
        <v>3.4</v>
      </c>
      <c r="K414" s="5">
        <v>26.1</v>
      </c>
      <c r="L414" s="5">
        <v>-0.89129999999999998</v>
      </c>
      <c r="M414" s="5">
        <v>80.400000000000006</v>
      </c>
      <c r="N414" s="5">
        <v>1.2</v>
      </c>
      <c r="O414" s="5">
        <v>6.7</v>
      </c>
      <c r="P414" s="5">
        <v>5.5</v>
      </c>
    </row>
    <row r="415" spans="1:16" x14ac:dyDescent="0.3">
      <c r="A415" s="1" t="s">
        <v>25</v>
      </c>
      <c r="B415" s="1">
        <v>13121001201</v>
      </c>
      <c r="C415" s="5">
        <v>71.099999999999994</v>
      </c>
      <c r="D415" s="5">
        <v>82.4</v>
      </c>
      <c r="E415" s="5">
        <v>79.7</v>
      </c>
      <c r="F415" s="5">
        <v>58.3</v>
      </c>
      <c r="G415" s="5">
        <v>11.2</v>
      </c>
      <c r="H415" s="5">
        <v>13.017899999999999</v>
      </c>
      <c r="I415" s="5">
        <v>8.7340999999999998</v>
      </c>
      <c r="J415" s="5">
        <v>3.9</v>
      </c>
      <c r="K415" s="5">
        <v>43.5</v>
      </c>
      <c r="L415" s="5">
        <v>0.53559999999999997</v>
      </c>
      <c r="M415" s="5">
        <v>80.400000000000006</v>
      </c>
      <c r="N415" s="5">
        <v>3.6</v>
      </c>
      <c r="O415" s="5">
        <v>16.8</v>
      </c>
      <c r="P415" s="5">
        <v>9</v>
      </c>
    </row>
    <row r="416" spans="1:16" x14ac:dyDescent="0.3">
      <c r="A416" s="1" t="s">
        <v>25</v>
      </c>
      <c r="B416" s="1">
        <v>13121001202</v>
      </c>
      <c r="C416" s="5">
        <v>71.099999999999994</v>
      </c>
      <c r="D416" s="5">
        <v>82.4</v>
      </c>
      <c r="E416" s="5">
        <v>79.3</v>
      </c>
      <c r="F416" s="5">
        <v>58.3</v>
      </c>
      <c r="G416" s="5">
        <v>6.9</v>
      </c>
      <c r="H416" s="5">
        <v>7.57</v>
      </c>
      <c r="I416" s="5">
        <v>17.007400000000001</v>
      </c>
      <c r="J416" s="5">
        <v>16.399999999999999</v>
      </c>
      <c r="K416" s="5">
        <v>35.4</v>
      </c>
      <c r="L416" s="5">
        <v>-2.0156999999999998</v>
      </c>
      <c r="M416" s="5">
        <v>80.400000000000006</v>
      </c>
      <c r="N416" s="5">
        <v>0.2</v>
      </c>
      <c r="O416" s="5">
        <v>6.3</v>
      </c>
      <c r="P416" s="5">
        <v>5</v>
      </c>
    </row>
    <row r="417" spans="1:16" x14ac:dyDescent="0.3">
      <c r="A417" s="1" t="s">
        <v>25</v>
      </c>
      <c r="B417" s="1">
        <v>13121001300</v>
      </c>
      <c r="C417" s="5">
        <v>71.099999999999994</v>
      </c>
      <c r="D417" s="5">
        <v>82.4</v>
      </c>
      <c r="E417" s="5">
        <v>69.099999999999994</v>
      </c>
      <c r="F417" s="5">
        <v>58.3</v>
      </c>
      <c r="G417" s="5">
        <v>8.4</v>
      </c>
      <c r="H417" s="5">
        <v>11.8367</v>
      </c>
      <c r="I417" s="5">
        <v>16.755099999999999</v>
      </c>
      <c r="J417" s="5">
        <v>10.8</v>
      </c>
      <c r="K417" s="5">
        <v>45.5</v>
      </c>
      <c r="L417" s="5">
        <v>12.8</v>
      </c>
      <c r="M417" s="5">
        <v>80.400000000000006</v>
      </c>
      <c r="N417" s="5">
        <v>7.3</v>
      </c>
      <c r="O417" s="5">
        <v>15.7</v>
      </c>
      <c r="P417" s="5">
        <v>9.4</v>
      </c>
    </row>
    <row r="418" spans="1:16" x14ac:dyDescent="0.3">
      <c r="A418" s="1" t="s">
        <v>25</v>
      </c>
      <c r="B418" s="1">
        <v>13121001400</v>
      </c>
      <c r="C418" s="5">
        <v>71.099999999999994</v>
      </c>
      <c r="D418" s="5">
        <v>82.4</v>
      </c>
      <c r="E418" s="5">
        <v>84</v>
      </c>
      <c r="F418" s="5">
        <v>58.3</v>
      </c>
      <c r="G418" s="5">
        <v>5.6</v>
      </c>
      <c r="H418" s="5">
        <v>15</v>
      </c>
      <c r="I418" s="5">
        <v>15</v>
      </c>
      <c r="J418" s="5">
        <v>14.1</v>
      </c>
      <c r="K418" s="5">
        <v>30.3</v>
      </c>
      <c r="L418" s="5">
        <v>2.4567999999999999</v>
      </c>
      <c r="M418" s="5">
        <v>80.400000000000006</v>
      </c>
      <c r="N418" s="5">
        <v>5.2140000000000004</v>
      </c>
      <c r="O418" s="5">
        <v>12</v>
      </c>
      <c r="P418" s="5">
        <v>3.7</v>
      </c>
    </row>
    <row r="419" spans="1:16" x14ac:dyDescent="0.3">
      <c r="A419" s="1" t="s">
        <v>25</v>
      </c>
      <c r="B419" s="1">
        <v>13121001500</v>
      </c>
      <c r="C419" s="5">
        <v>71.099999999999994</v>
      </c>
      <c r="D419" s="5">
        <v>82.4</v>
      </c>
      <c r="E419" s="5">
        <v>84</v>
      </c>
      <c r="F419" s="5">
        <v>58.3</v>
      </c>
      <c r="G419" s="5">
        <v>10.4</v>
      </c>
      <c r="H419" s="5">
        <v>22.7</v>
      </c>
      <c r="I419" s="5">
        <v>13.8284</v>
      </c>
      <c r="J419" s="5">
        <v>12</v>
      </c>
      <c r="K419" s="5">
        <v>37.1</v>
      </c>
      <c r="L419" s="5">
        <v>4.2</v>
      </c>
      <c r="M419" s="5">
        <v>80.400000000000006</v>
      </c>
      <c r="N419" s="5">
        <v>4.5</v>
      </c>
      <c r="O419" s="5">
        <v>13.5</v>
      </c>
      <c r="P419" s="5">
        <v>6.3</v>
      </c>
    </row>
    <row r="420" spans="1:16" x14ac:dyDescent="0.3">
      <c r="A420" s="1" t="s">
        <v>25</v>
      </c>
      <c r="B420" s="1">
        <v>13121001600</v>
      </c>
      <c r="C420" s="5">
        <v>71.099999999999994</v>
      </c>
      <c r="D420" s="5">
        <v>82.4</v>
      </c>
      <c r="E420" s="5">
        <v>79.5</v>
      </c>
      <c r="F420" s="5">
        <v>58.3</v>
      </c>
      <c r="G420" s="5">
        <v>7.2229999999999999</v>
      </c>
      <c r="H420" s="5">
        <v>9.1631999999999998</v>
      </c>
      <c r="I420" s="5">
        <v>9.0876999999999999</v>
      </c>
      <c r="J420" s="5">
        <v>14.3</v>
      </c>
      <c r="K420" s="5">
        <v>28.2</v>
      </c>
      <c r="L420" s="5">
        <v>4.8057999999999996</v>
      </c>
      <c r="M420" s="5">
        <v>80.400000000000006</v>
      </c>
      <c r="N420" s="5">
        <v>6.1351000000000004</v>
      </c>
      <c r="O420" s="5">
        <v>14.5</v>
      </c>
      <c r="P420" s="5">
        <v>4.3</v>
      </c>
    </row>
    <row r="421" spans="1:16" x14ac:dyDescent="0.3">
      <c r="A421" s="1" t="s">
        <v>25</v>
      </c>
      <c r="B421" s="1">
        <v>13121001700</v>
      </c>
      <c r="C421" s="5">
        <v>71.099999999999994</v>
      </c>
      <c r="D421" s="5">
        <v>82.4</v>
      </c>
      <c r="E421" s="5">
        <v>31.4</v>
      </c>
      <c r="F421" s="5">
        <v>58.3</v>
      </c>
      <c r="G421" s="5">
        <v>11.3</v>
      </c>
      <c r="H421" s="5">
        <v>3.2</v>
      </c>
      <c r="I421" s="5">
        <v>73.900000000000006</v>
      </c>
      <c r="J421" s="5">
        <v>56</v>
      </c>
      <c r="K421" s="5">
        <v>48.1</v>
      </c>
      <c r="L421" s="5">
        <v>23.8</v>
      </c>
      <c r="M421" s="5">
        <v>80.400000000000006</v>
      </c>
      <c r="N421" s="5">
        <v>5.0999999999999996</v>
      </c>
      <c r="O421" s="5">
        <v>30.8</v>
      </c>
      <c r="P421" s="5">
        <v>14.2</v>
      </c>
    </row>
    <row r="422" spans="1:16" x14ac:dyDescent="0.3">
      <c r="A422" s="1" t="s">
        <v>25</v>
      </c>
      <c r="B422" s="1">
        <v>13121001800</v>
      </c>
      <c r="C422" s="5">
        <v>71.099999999999994</v>
      </c>
      <c r="D422" s="5">
        <v>82.4</v>
      </c>
      <c r="E422" s="5">
        <v>31.4</v>
      </c>
      <c r="F422" s="5">
        <v>58.3</v>
      </c>
      <c r="G422" s="5">
        <v>11.9</v>
      </c>
      <c r="H422" s="5">
        <v>4.0999999999999996</v>
      </c>
      <c r="I422" s="5">
        <v>83.3</v>
      </c>
      <c r="J422" s="5">
        <v>57.7</v>
      </c>
      <c r="K422" s="5">
        <v>36.799999999999997</v>
      </c>
      <c r="L422" s="5">
        <v>12.4</v>
      </c>
      <c r="M422" s="5">
        <v>80.400000000000006</v>
      </c>
      <c r="N422" s="5">
        <v>8.6</v>
      </c>
      <c r="O422" s="5">
        <v>11.6</v>
      </c>
      <c r="P422" s="5">
        <v>13.2</v>
      </c>
    </row>
    <row r="423" spans="1:16" x14ac:dyDescent="0.3">
      <c r="A423" s="1" t="s">
        <v>25</v>
      </c>
      <c r="B423" s="1">
        <v>13121001900</v>
      </c>
      <c r="C423" s="5">
        <v>71.099999999999994</v>
      </c>
      <c r="D423" s="5">
        <v>82.4</v>
      </c>
      <c r="E423" s="5">
        <v>42.6</v>
      </c>
      <c r="F423" s="5">
        <v>58.3</v>
      </c>
      <c r="G423" s="5">
        <v>7.9</v>
      </c>
      <c r="H423" s="5">
        <v>8.1999999999999993</v>
      </c>
      <c r="I423" s="5">
        <v>22</v>
      </c>
      <c r="J423" s="5">
        <v>7.6</v>
      </c>
      <c r="K423" s="5">
        <v>36.299999999999997</v>
      </c>
      <c r="L423" s="5">
        <v>7</v>
      </c>
      <c r="M423" s="5">
        <v>80.400000000000006</v>
      </c>
      <c r="N423" s="5">
        <v>12.3</v>
      </c>
      <c r="O423" s="5">
        <v>14.9</v>
      </c>
      <c r="P423" s="5">
        <v>18.8</v>
      </c>
    </row>
    <row r="424" spans="1:16" x14ac:dyDescent="0.3">
      <c r="A424" s="1" t="s">
        <v>25</v>
      </c>
      <c r="B424" s="1">
        <v>13121002100</v>
      </c>
      <c r="C424" s="5">
        <v>71.099999999999994</v>
      </c>
      <c r="D424" s="5">
        <v>82.4</v>
      </c>
      <c r="E424" s="5">
        <v>44</v>
      </c>
      <c r="F424" s="5">
        <v>58.3</v>
      </c>
      <c r="G424" s="5">
        <v>11.7</v>
      </c>
      <c r="H424" s="5">
        <v>10.6</v>
      </c>
      <c r="I424" s="5">
        <v>57.1</v>
      </c>
      <c r="J424" s="5">
        <v>55.2</v>
      </c>
      <c r="K424" s="5">
        <v>54.4</v>
      </c>
      <c r="L424" s="5">
        <v>10.7</v>
      </c>
      <c r="M424" s="5">
        <v>80.400000000000006</v>
      </c>
      <c r="N424" s="5">
        <v>10.1</v>
      </c>
      <c r="O424" s="5">
        <v>31.9</v>
      </c>
      <c r="P424" s="5">
        <v>17.3</v>
      </c>
    </row>
    <row r="425" spans="1:16" x14ac:dyDescent="0.3">
      <c r="A425" s="1" t="s">
        <v>25</v>
      </c>
      <c r="B425" s="1">
        <v>13121002300</v>
      </c>
      <c r="C425" s="5">
        <v>60.9</v>
      </c>
      <c r="D425" s="5">
        <v>68.2</v>
      </c>
      <c r="E425" s="5">
        <v>15</v>
      </c>
      <c r="F425" s="5">
        <v>14.4</v>
      </c>
      <c r="G425" s="5">
        <v>16.7</v>
      </c>
      <c r="H425" s="5">
        <v>7.3</v>
      </c>
      <c r="I425" s="5">
        <v>83.3</v>
      </c>
      <c r="J425" s="5">
        <v>84.4</v>
      </c>
      <c r="K425" s="5">
        <v>65.400000000000006</v>
      </c>
      <c r="L425" s="5">
        <v>48.6</v>
      </c>
      <c r="M425" s="5">
        <v>67.2774</v>
      </c>
      <c r="N425" s="5">
        <v>30.7</v>
      </c>
      <c r="O425" s="5">
        <v>30.8</v>
      </c>
      <c r="P425" s="5">
        <v>34.9</v>
      </c>
    </row>
    <row r="426" spans="1:16" x14ac:dyDescent="0.3">
      <c r="A426" s="1" t="s">
        <v>25</v>
      </c>
      <c r="B426" s="1">
        <v>13121002400</v>
      </c>
      <c r="C426" s="5">
        <v>59.9</v>
      </c>
      <c r="D426" s="5">
        <v>65.8</v>
      </c>
      <c r="E426" s="5">
        <v>21.5</v>
      </c>
      <c r="F426" s="5">
        <v>13.5</v>
      </c>
      <c r="G426" s="5">
        <v>13.6</v>
      </c>
      <c r="H426" s="5">
        <v>5.3</v>
      </c>
      <c r="I426" s="5">
        <v>41.8</v>
      </c>
      <c r="J426" s="5">
        <v>36.4</v>
      </c>
      <c r="K426" s="5">
        <v>50.3</v>
      </c>
      <c r="L426" s="5">
        <v>31.6</v>
      </c>
      <c r="M426" s="5">
        <v>56.1</v>
      </c>
      <c r="N426" s="5">
        <v>16.2</v>
      </c>
      <c r="O426" s="5">
        <v>29.4</v>
      </c>
      <c r="P426" s="5">
        <v>13</v>
      </c>
    </row>
    <row r="427" spans="1:16" x14ac:dyDescent="0.3">
      <c r="A427" s="1" t="s">
        <v>25</v>
      </c>
      <c r="B427" s="1">
        <v>13121002500</v>
      </c>
      <c r="C427" s="5">
        <v>60.9</v>
      </c>
      <c r="D427" s="5">
        <v>68.2</v>
      </c>
      <c r="E427" s="5">
        <v>15</v>
      </c>
      <c r="F427" s="5">
        <v>14.4</v>
      </c>
      <c r="G427" s="5">
        <v>18.5</v>
      </c>
      <c r="H427" s="5">
        <v>10.177099999999999</v>
      </c>
      <c r="I427" s="5">
        <v>55.2</v>
      </c>
      <c r="J427" s="5">
        <v>70.3</v>
      </c>
      <c r="K427" s="5">
        <v>61.1</v>
      </c>
      <c r="L427" s="5">
        <v>20.2</v>
      </c>
      <c r="M427" s="5">
        <v>68.319900000000004</v>
      </c>
      <c r="N427" s="5">
        <v>22</v>
      </c>
      <c r="O427" s="5">
        <v>32.799999999999997</v>
      </c>
      <c r="P427" s="5">
        <v>22.4</v>
      </c>
    </row>
    <row r="428" spans="1:16" x14ac:dyDescent="0.3">
      <c r="A428" s="1" t="s">
        <v>25</v>
      </c>
      <c r="B428" s="1">
        <v>13121002600</v>
      </c>
      <c r="C428" s="5">
        <v>60.9</v>
      </c>
      <c r="D428" s="5">
        <v>68.2</v>
      </c>
      <c r="E428" s="5">
        <v>15</v>
      </c>
      <c r="F428" s="5">
        <v>14.4</v>
      </c>
      <c r="G428" s="5">
        <v>13.8</v>
      </c>
      <c r="H428" s="5">
        <v>6.5</v>
      </c>
      <c r="I428" s="5">
        <v>69</v>
      </c>
      <c r="J428" s="5">
        <v>80.3</v>
      </c>
      <c r="K428" s="5">
        <v>64</v>
      </c>
      <c r="L428" s="5">
        <v>21.3</v>
      </c>
      <c r="M428" s="5">
        <v>69.501599999999996</v>
      </c>
      <c r="N428" s="5">
        <v>18.5</v>
      </c>
      <c r="O428" s="5">
        <v>22.1</v>
      </c>
      <c r="P428" s="5">
        <v>23.4</v>
      </c>
    </row>
    <row r="429" spans="1:16" x14ac:dyDescent="0.3">
      <c r="A429" s="1" t="s">
        <v>25</v>
      </c>
      <c r="B429" s="1">
        <v>13121002800</v>
      </c>
      <c r="C429" s="5">
        <v>71.099999999999994</v>
      </c>
      <c r="D429" s="5">
        <v>82.4</v>
      </c>
      <c r="E429" s="5">
        <v>42.5</v>
      </c>
      <c r="F429" s="5">
        <v>58.3</v>
      </c>
      <c r="G429" s="5">
        <v>16.3</v>
      </c>
      <c r="H429" s="5">
        <v>51.7</v>
      </c>
      <c r="I429" s="5">
        <v>87.4</v>
      </c>
      <c r="J429" s="5">
        <v>39.6</v>
      </c>
      <c r="K429" s="5">
        <v>46.6</v>
      </c>
      <c r="L429" s="5">
        <v>14.1</v>
      </c>
      <c r="M429" s="5">
        <v>80.400000000000006</v>
      </c>
      <c r="N429" s="5">
        <v>18.2</v>
      </c>
      <c r="O429" s="5">
        <v>11.1</v>
      </c>
      <c r="P429" s="5">
        <v>11.2</v>
      </c>
    </row>
    <row r="430" spans="1:16" x14ac:dyDescent="0.3">
      <c r="A430" s="1" t="s">
        <v>25</v>
      </c>
      <c r="B430" s="1">
        <v>13121002900</v>
      </c>
      <c r="C430" s="5">
        <v>71.099999999999994</v>
      </c>
      <c r="D430" s="5">
        <v>82.4</v>
      </c>
      <c r="E430" s="5">
        <v>31.4</v>
      </c>
      <c r="F430" s="5">
        <v>58.3</v>
      </c>
      <c r="G430" s="5">
        <v>5</v>
      </c>
      <c r="H430" s="5">
        <v>12.388500000000001</v>
      </c>
      <c r="I430" s="5">
        <v>26.8</v>
      </c>
      <c r="J430" s="5">
        <v>5</v>
      </c>
      <c r="K430" s="5">
        <v>36.700000000000003</v>
      </c>
      <c r="L430" s="5">
        <v>5</v>
      </c>
      <c r="M430" s="5">
        <v>80.400000000000006</v>
      </c>
      <c r="N430" s="5">
        <v>6.3</v>
      </c>
      <c r="O430" s="5">
        <v>21.5</v>
      </c>
      <c r="P430" s="5">
        <v>2.6</v>
      </c>
    </row>
    <row r="431" spans="1:16" x14ac:dyDescent="0.3">
      <c r="A431" s="1" t="s">
        <v>25</v>
      </c>
      <c r="B431" s="1">
        <v>13121003000</v>
      </c>
      <c r="C431" s="5">
        <v>71.099999999999994</v>
      </c>
      <c r="D431" s="5">
        <v>82.4</v>
      </c>
      <c r="E431" s="5">
        <v>78.599999999999994</v>
      </c>
      <c r="F431" s="5">
        <v>58.3</v>
      </c>
      <c r="G431" s="5">
        <v>13.7</v>
      </c>
      <c r="H431" s="5">
        <v>9.7346000000000004</v>
      </c>
      <c r="I431" s="5">
        <v>8.7561999999999998</v>
      </c>
      <c r="J431" s="5">
        <v>9</v>
      </c>
      <c r="K431" s="5">
        <v>35.700000000000003</v>
      </c>
      <c r="L431" s="5">
        <v>-1.9224000000000001</v>
      </c>
      <c r="M431" s="5">
        <v>80.400000000000006</v>
      </c>
      <c r="N431" s="5">
        <v>0.9</v>
      </c>
      <c r="O431" s="5">
        <v>10.4</v>
      </c>
      <c r="P431" s="5">
        <v>3.7</v>
      </c>
    </row>
    <row r="432" spans="1:16" x14ac:dyDescent="0.3">
      <c r="A432" s="1" t="s">
        <v>25</v>
      </c>
      <c r="B432" s="1">
        <v>13121003100</v>
      </c>
      <c r="C432" s="5">
        <v>57</v>
      </c>
      <c r="D432" s="5">
        <v>68.5</v>
      </c>
      <c r="E432" s="5">
        <v>31.6</v>
      </c>
      <c r="F432" s="5">
        <v>22.1</v>
      </c>
      <c r="G432" s="5">
        <v>14.4</v>
      </c>
      <c r="H432" s="5">
        <v>15.8</v>
      </c>
      <c r="I432" s="5">
        <v>21.6</v>
      </c>
      <c r="J432" s="5">
        <v>43.5</v>
      </c>
      <c r="K432" s="5">
        <v>43.4</v>
      </c>
      <c r="L432" s="5">
        <v>5.8</v>
      </c>
      <c r="M432" s="5">
        <v>50.8</v>
      </c>
      <c r="N432" s="5">
        <v>14.4</v>
      </c>
      <c r="O432" s="5">
        <v>25.4</v>
      </c>
      <c r="P432" s="5">
        <v>9.8000000000000007</v>
      </c>
    </row>
    <row r="433" spans="1:16" x14ac:dyDescent="0.3">
      <c r="A433" s="1" t="s">
        <v>25</v>
      </c>
      <c r="B433" s="1">
        <v>13121003200</v>
      </c>
      <c r="C433" s="5">
        <v>57</v>
      </c>
      <c r="D433" s="5">
        <v>68.5</v>
      </c>
      <c r="E433" s="5">
        <v>28.4</v>
      </c>
      <c r="F433" s="5">
        <v>16.5</v>
      </c>
      <c r="G433" s="5">
        <v>7.1</v>
      </c>
      <c r="H433" s="5">
        <v>11.1264</v>
      </c>
      <c r="I433" s="5">
        <v>17.4421</v>
      </c>
      <c r="J433" s="5">
        <v>12.9</v>
      </c>
      <c r="K433" s="5">
        <v>41.7</v>
      </c>
      <c r="L433" s="5">
        <v>8.1730999999999998</v>
      </c>
      <c r="M433" s="5">
        <v>50.8</v>
      </c>
      <c r="N433" s="5">
        <v>3.3</v>
      </c>
      <c r="O433" s="5">
        <v>19.600000000000001</v>
      </c>
      <c r="P433" s="5">
        <v>3.3</v>
      </c>
    </row>
    <row r="434" spans="1:16" x14ac:dyDescent="0.3">
      <c r="A434" s="1" t="s">
        <v>25</v>
      </c>
      <c r="B434" s="1">
        <v>13121003500</v>
      </c>
      <c r="C434" s="5">
        <v>70.2</v>
      </c>
      <c r="D434" s="5">
        <v>81.5</v>
      </c>
      <c r="E434" s="5">
        <v>40.4</v>
      </c>
      <c r="F434" s="5">
        <v>54</v>
      </c>
      <c r="G434" s="5">
        <v>7.7</v>
      </c>
      <c r="H434" s="5">
        <v>16.726800000000001</v>
      </c>
      <c r="I434" s="5">
        <v>14.3894</v>
      </c>
      <c r="J434" s="5">
        <v>5.7</v>
      </c>
      <c r="K434" s="5">
        <v>38.1</v>
      </c>
      <c r="L434" s="5">
        <v>15.4</v>
      </c>
      <c r="M434" s="5">
        <v>78.900000000000006</v>
      </c>
      <c r="N434" s="5">
        <v>17.5</v>
      </c>
      <c r="O434" s="5">
        <v>45</v>
      </c>
      <c r="P434" s="5">
        <v>22.9</v>
      </c>
    </row>
    <row r="435" spans="1:16" x14ac:dyDescent="0.3">
      <c r="A435" s="1" t="s">
        <v>25</v>
      </c>
      <c r="B435" s="1">
        <v>13121003600</v>
      </c>
      <c r="C435" s="5">
        <v>64</v>
      </c>
      <c r="D435" s="5">
        <v>72.5</v>
      </c>
      <c r="E435" s="5">
        <v>26.1</v>
      </c>
      <c r="F435" s="5">
        <v>27.6</v>
      </c>
      <c r="G435" s="5">
        <v>10.7471</v>
      </c>
      <c r="H435" s="5">
        <v>41.8</v>
      </c>
      <c r="I435" s="5">
        <v>12.7</v>
      </c>
      <c r="J435" s="5">
        <v>55</v>
      </c>
      <c r="K435" s="5">
        <v>42.5</v>
      </c>
      <c r="L435" s="5">
        <v>12.2334</v>
      </c>
      <c r="M435" s="5">
        <v>80.400000000000006</v>
      </c>
      <c r="N435" s="5">
        <v>9</v>
      </c>
      <c r="O435" s="5">
        <v>17.399999999999999</v>
      </c>
      <c r="P435" s="5">
        <v>9.5</v>
      </c>
    </row>
    <row r="436" spans="1:16" x14ac:dyDescent="0.3">
      <c r="A436" s="1" t="s">
        <v>25</v>
      </c>
      <c r="B436" s="1">
        <v>13121003800</v>
      </c>
      <c r="C436" s="5">
        <v>60.9</v>
      </c>
      <c r="D436" s="5">
        <v>68.2</v>
      </c>
      <c r="E436" s="5">
        <v>27.5</v>
      </c>
      <c r="F436" s="5">
        <v>14.4</v>
      </c>
      <c r="G436" s="5">
        <v>7.2</v>
      </c>
      <c r="H436" s="5">
        <v>6.9459</v>
      </c>
      <c r="I436" s="5">
        <v>12.829000000000001</v>
      </c>
      <c r="J436" s="5">
        <v>6.9</v>
      </c>
      <c r="K436" s="5">
        <v>53.6</v>
      </c>
      <c r="L436" s="5">
        <v>15.7</v>
      </c>
      <c r="M436" s="5">
        <v>67.250600000000006</v>
      </c>
      <c r="N436" s="5">
        <v>8.1999999999999993</v>
      </c>
      <c r="O436" s="5">
        <v>13.1</v>
      </c>
      <c r="P436" s="5">
        <v>17.100000000000001</v>
      </c>
    </row>
    <row r="437" spans="1:16" x14ac:dyDescent="0.3">
      <c r="A437" s="1" t="s">
        <v>25</v>
      </c>
      <c r="B437" s="1">
        <v>13121003900</v>
      </c>
      <c r="C437" s="5">
        <v>60.9</v>
      </c>
      <c r="D437" s="5">
        <v>68.2</v>
      </c>
      <c r="E437" s="5">
        <v>31.6</v>
      </c>
      <c r="F437" s="5">
        <v>14.4</v>
      </c>
      <c r="G437" s="5">
        <v>11.3</v>
      </c>
      <c r="H437" s="5">
        <v>15.8</v>
      </c>
      <c r="I437" s="5">
        <v>58.6</v>
      </c>
      <c r="J437" s="5">
        <v>64.2</v>
      </c>
      <c r="K437" s="5">
        <v>63.8</v>
      </c>
      <c r="L437" s="5">
        <v>23.3</v>
      </c>
      <c r="M437" s="5">
        <v>69.242400000000004</v>
      </c>
      <c r="N437" s="5">
        <v>25.7</v>
      </c>
      <c r="O437" s="5">
        <v>34.4</v>
      </c>
      <c r="P437" s="5">
        <v>25.7</v>
      </c>
    </row>
    <row r="438" spans="1:16" x14ac:dyDescent="0.3">
      <c r="A438" s="1" t="s">
        <v>25</v>
      </c>
      <c r="B438" s="1">
        <v>13121004000</v>
      </c>
      <c r="C438" s="2">
        <v>54.5</v>
      </c>
      <c r="D438" s="2">
        <v>53.7</v>
      </c>
      <c r="E438" s="2">
        <v>13.2</v>
      </c>
      <c r="F438" s="2">
        <v>10.1</v>
      </c>
      <c r="G438" s="2">
        <v>14.4</v>
      </c>
      <c r="H438" s="2">
        <v>9</v>
      </c>
      <c r="I438" s="2">
        <v>39.799999999999997</v>
      </c>
      <c r="J438" s="2">
        <v>54.2</v>
      </c>
      <c r="K438" s="2">
        <v>50.5</v>
      </c>
      <c r="L438" s="2">
        <v>29.3</v>
      </c>
      <c r="M438" s="2">
        <v>56.1</v>
      </c>
      <c r="N438" s="2">
        <v>17.5</v>
      </c>
      <c r="O438" s="2">
        <v>33.4</v>
      </c>
      <c r="P438" s="2">
        <v>16.2</v>
      </c>
    </row>
    <row r="439" spans="1:16" x14ac:dyDescent="0.3">
      <c r="A439" s="1" t="s">
        <v>25</v>
      </c>
      <c r="B439" s="1">
        <v>13121004100</v>
      </c>
      <c r="C439" s="5">
        <v>60.9</v>
      </c>
      <c r="D439" s="5">
        <v>68.2</v>
      </c>
      <c r="E439" s="5">
        <v>31.6</v>
      </c>
      <c r="F439" s="5">
        <v>14.4</v>
      </c>
      <c r="G439" s="5">
        <v>12.3</v>
      </c>
      <c r="H439" s="5">
        <v>7.3</v>
      </c>
      <c r="I439" s="5">
        <v>29.1</v>
      </c>
      <c r="J439" s="5">
        <v>71</v>
      </c>
      <c r="K439" s="5">
        <v>60.1</v>
      </c>
      <c r="L439" s="5">
        <v>21.4</v>
      </c>
      <c r="M439" s="5">
        <v>72.529600000000002</v>
      </c>
      <c r="N439" s="5">
        <v>23.4</v>
      </c>
      <c r="O439" s="5">
        <v>40.5</v>
      </c>
      <c r="P439" s="5">
        <v>31.2</v>
      </c>
    </row>
    <row r="440" spans="1:16" x14ac:dyDescent="0.3">
      <c r="A440" s="1" t="s">
        <v>25</v>
      </c>
      <c r="B440" s="1">
        <v>13121004200</v>
      </c>
      <c r="C440" s="5">
        <v>60.9</v>
      </c>
      <c r="D440" s="5">
        <v>68.2</v>
      </c>
      <c r="E440" s="5">
        <v>31.6</v>
      </c>
      <c r="F440" s="5">
        <v>14.4</v>
      </c>
      <c r="G440" s="5">
        <v>16.399999999999999</v>
      </c>
      <c r="H440" s="5">
        <v>3.5</v>
      </c>
      <c r="I440" s="5">
        <v>17.399999999999999</v>
      </c>
      <c r="J440" s="5">
        <v>51.2</v>
      </c>
      <c r="K440" s="5">
        <v>52.7</v>
      </c>
      <c r="L440" s="5">
        <v>13.8</v>
      </c>
      <c r="M440" s="5">
        <v>67.488100000000003</v>
      </c>
      <c r="N440" s="5">
        <v>19.600000000000001</v>
      </c>
      <c r="O440" s="5">
        <v>17.399999999999999</v>
      </c>
      <c r="P440" s="5">
        <v>10.4</v>
      </c>
    </row>
    <row r="441" spans="1:16" x14ac:dyDescent="0.3">
      <c r="A441" s="1" t="s">
        <v>25</v>
      </c>
      <c r="B441" s="1">
        <v>13121004300</v>
      </c>
      <c r="C441" s="5">
        <v>60.9</v>
      </c>
      <c r="D441" s="5">
        <v>68.2</v>
      </c>
      <c r="E441" s="5">
        <v>31.6</v>
      </c>
      <c r="F441" s="5">
        <v>14.4</v>
      </c>
      <c r="G441" s="5">
        <v>16.2</v>
      </c>
      <c r="H441" s="5">
        <v>6.4611999999999998</v>
      </c>
      <c r="I441" s="5">
        <v>21.1</v>
      </c>
      <c r="J441" s="5">
        <v>85.6</v>
      </c>
      <c r="K441" s="5">
        <v>61</v>
      </c>
      <c r="L441" s="5">
        <v>15.7</v>
      </c>
      <c r="M441" s="5">
        <v>75.547899999999998</v>
      </c>
      <c r="N441" s="5">
        <v>3.5</v>
      </c>
      <c r="O441" s="5">
        <v>15.1</v>
      </c>
      <c r="P441" s="5">
        <v>12.4</v>
      </c>
    </row>
    <row r="442" spans="1:16" x14ac:dyDescent="0.3">
      <c r="A442" s="1" t="s">
        <v>25</v>
      </c>
      <c r="B442" s="1">
        <v>13121004400</v>
      </c>
      <c r="C442" s="5">
        <v>57</v>
      </c>
      <c r="D442" s="5">
        <v>68.5</v>
      </c>
      <c r="E442" s="5">
        <v>19.7</v>
      </c>
      <c r="F442" s="5">
        <v>12.6</v>
      </c>
      <c r="G442" s="5">
        <v>15.8</v>
      </c>
      <c r="H442" s="5">
        <v>6.5</v>
      </c>
      <c r="I442" s="5">
        <v>36.6</v>
      </c>
      <c r="J442" s="5">
        <v>87.9</v>
      </c>
      <c r="K442" s="5">
        <v>38.200000000000003</v>
      </c>
      <c r="L442" s="5">
        <v>16.5</v>
      </c>
      <c r="M442" s="5">
        <v>50.8</v>
      </c>
      <c r="N442" s="5">
        <v>16</v>
      </c>
      <c r="O442" s="5">
        <v>34.9</v>
      </c>
      <c r="P442" s="5">
        <v>9.5</v>
      </c>
    </row>
    <row r="443" spans="1:16" x14ac:dyDescent="0.3">
      <c r="A443" s="1" t="s">
        <v>25</v>
      </c>
      <c r="B443" s="1">
        <v>13121004800</v>
      </c>
      <c r="C443" s="5">
        <v>70.599999999999994</v>
      </c>
      <c r="D443" s="5">
        <v>81.900000000000006</v>
      </c>
      <c r="E443" s="5">
        <v>30.9</v>
      </c>
      <c r="F443" s="5">
        <v>55.6</v>
      </c>
      <c r="G443" s="5">
        <v>12.827400000000001</v>
      </c>
      <c r="H443" s="5">
        <v>2.4</v>
      </c>
      <c r="I443" s="5">
        <v>79.599999999999994</v>
      </c>
      <c r="J443" s="5">
        <v>100</v>
      </c>
      <c r="K443" s="5">
        <v>57.4</v>
      </c>
      <c r="L443" s="5">
        <v>14.7</v>
      </c>
      <c r="M443" s="5">
        <v>79.5</v>
      </c>
      <c r="N443" s="5">
        <v>14.3</v>
      </c>
      <c r="O443" s="5">
        <v>33.4</v>
      </c>
      <c r="P443" s="5">
        <v>30.5</v>
      </c>
    </row>
    <row r="444" spans="1:16" x14ac:dyDescent="0.3">
      <c r="A444" s="1" t="s">
        <v>25</v>
      </c>
      <c r="B444" s="1">
        <v>13121004900</v>
      </c>
      <c r="C444" s="5">
        <v>57</v>
      </c>
      <c r="D444" s="5">
        <v>68.5</v>
      </c>
      <c r="E444" s="5">
        <v>25.8</v>
      </c>
      <c r="F444" s="5">
        <v>12.6</v>
      </c>
      <c r="G444" s="5">
        <v>10.5</v>
      </c>
      <c r="H444" s="5">
        <v>4.9000000000000004</v>
      </c>
      <c r="I444" s="5">
        <v>47</v>
      </c>
      <c r="J444" s="5">
        <v>26.3</v>
      </c>
      <c r="K444" s="5">
        <v>33.6</v>
      </c>
      <c r="L444" s="5">
        <v>7.9</v>
      </c>
      <c r="M444" s="5">
        <v>50.8</v>
      </c>
      <c r="N444" s="5">
        <v>12.8</v>
      </c>
      <c r="O444" s="5">
        <v>28.3</v>
      </c>
      <c r="P444" s="5">
        <v>12.5</v>
      </c>
    </row>
    <row r="445" spans="1:16" x14ac:dyDescent="0.3">
      <c r="A445" s="1" t="s">
        <v>25</v>
      </c>
      <c r="B445" s="1">
        <v>13121005000</v>
      </c>
      <c r="C445" s="5">
        <v>57</v>
      </c>
      <c r="D445" s="5">
        <v>68.5</v>
      </c>
      <c r="E445" s="5">
        <v>25.9</v>
      </c>
      <c r="F445" s="5">
        <v>12.7</v>
      </c>
      <c r="G445" s="5">
        <v>5</v>
      </c>
      <c r="H445" s="5">
        <v>3.4</v>
      </c>
      <c r="I445" s="5">
        <v>14.9</v>
      </c>
      <c r="J445" s="5">
        <v>17</v>
      </c>
      <c r="K445" s="5">
        <v>43.7</v>
      </c>
      <c r="L445" s="5">
        <v>7.5</v>
      </c>
      <c r="M445" s="5">
        <v>50.8</v>
      </c>
      <c r="N445" s="5">
        <v>13.8</v>
      </c>
      <c r="O445" s="5">
        <v>30.9</v>
      </c>
      <c r="P445" s="5">
        <v>9.5</v>
      </c>
    </row>
    <row r="446" spans="1:16" x14ac:dyDescent="0.3">
      <c r="A446" s="1" t="s">
        <v>25</v>
      </c>
      <c r="B446" s="1">
        <v>13121005200</v>
      </c>
      <c r="C446" s="5">
        <v>57</v>
      </c>
      <c r="D446" s="5">
        <v>68.5</v>
      </c>
      <c r="E446" s="5">
        <v>25.8</v>
      </c>
      <c r="F446" s="5">
        <v>12.6</v>
      </c>
      <c r="G446" s="5">
        <v>9.1999999999999993</v>
      </c>
      <c r="H446" s="5">
        <v>5.1849999999999996</v>
      </c>
      <c r="I446" s="5">
        <v>30.1</v>
      </c>
      <c r="J446" s="5">
        <v>24.7</v>
      </c>
      <c r="K446" s="5">
        <v>29.1</v>
      </c>
      <c r="L446" s="5">
        <v>10.1</v>
      </c>
      <c r="M446" s="5">
        <v>50.8</v>
      </c>
      <c r="N446" s="5">
        <v>7.3</v>
      </c>
      <c r="O446" s="5">
        <v>14.6</v>
      </c>
      <c r="P446" s="5">
        <v>8.1</v>
      </c>
    </row>
    <row r="447" spans="1:16" x14ac:dyDescent="0.3">
      <c r="A447" s="1" t="s">
        <v>25</v>
      </c>
      <c r="B447" s="1">
        <v>13121005300</v>
      </c>
      <c r="C447" s="5">
        <v>57</v>
      </c>
      <c r="D447" s="5">
        <v>68.5</v>
      </c>
      <c r="E447" s="5">
        <v>25.7</v>
      </c>
      <c r="F447" s="5">
        <v>12.6</v>
      </c>
      <c r="G447" s="5">
        <v>7.8</v>
      </c>
      <c r="H447" s="5">
        <v>7</v>
      </c>
      <c r="I447" s="5">
        <v>21.1</v>
      </c>
      <c r="J447" s="5">
        <v>16.600000000000001</v>
      </c>
      <c r="K447" s="5">
        <v>34.1</v>
      </c>
      <c r="L447" s="5">
        <v>6.3</v>
      </c>
      <c r="M447" s="5">
        <v>50.8</v>
      </c>
      <c r="N447" s="5">
        <v>5.5</v>
      </c>
      <c r="O447" s="5">
        <v>13.6</v>
      </c>
      <c r="P447" s="5">
        <v>9.4</v>
      </c>
    </row>
    <row r="448" spans="1:16" x14ac:dyDescent="0.3">
      <c r="A448" s="1" t="s">
        <v>25</v>
      </c>
      <c r="B448" s="1">
        <v>13121005501</v>
      </c>
      <c r="C448" s="5">
        <v>57</v>
      </c>
      <c r="D448" s="5">
        <v>68.5</v>
      </c>
      <c r="E448" s="5">
        <v>20.2</v>
      </c>
      <c r="F448" s="5">
        <v>12.6</v>
      </c>
      <c r="G448" s="5">
        <v>11.5</v>
      </c>
      <c r="H448" s="5">
        <v>6.6</v>
      </c>
      <c r="I448" s="5">
        <v>43.5</v>
      </c>
      <c r="J448" s="5">
        <v>52.7</v>
      </c>
      <c r="K448" s="5">
        <v>51.8</v>
      </c>
      <c r="L448" s="5">
        <v>19.7</v>
      </c>
      <c r="M448" s="5">
        <v>50.8</v>
      </c>
      <c r="N448" s="5">
        <v>24.3</v>
      </c>
      <c r="O448" s="5">
        <v>40.799999999999997</v>
      </c>
      <c r="P448" s="5">
        <v>24.7</v>
      </c>
    </row>
    <row r="449" spans="1:16" x14ac:dyDescent="0.3">
      <c r="A449" s="1" t="s">
        <v>25</v>
      </c>
      <c r="B449" s="1">
        <v>13121005502</v>
      </c>
      <c r="C449" s="2">
        <v>71.7</v>
      </c>
      <c r="D449" s="2">
        <v>74.8</v>
      </c>
      <c r="E449" s="2">
        <v>13.6</v>
      </c>
      <c r="F449" s="2">
        <v>11.8</v>
      </c>
      <c r="G449" s="2">
        <v>11.4</v>
      </c>
      <c r="H449" s="2">
        <v>1.1000000000000001</v>
      </c>
      <c r="I449" s="2">
        <v>54</v>
      </c>
      <c r="J449" s="2">
        <v>72.400000000000006</v>
      </c>
      <c r="K449" s="2">
        <v>59.4</v>
      </c>
      <c r="L449" s="2">
        <v>15.9</v>
      </c>
      <c r="M449" s="2">
        <v>74.5</v>
      </c>
      <c r="N449" s="2">
        <v>17.7</v>
      </c>
      <c r="O449" s="2">
        <v>27.6</v>
      </c>
      <c r="P449" s="2">
        <v>19.899999999999999</v>
      </c>
    </row>
    <row r="450" spans="1:16" x14ac:dyDescent="0.3">
      <c r="A450" s="1" t="s">
        <v>25</v>
      </c>
      <c r="B450" s="1">
        <v>13121005700</v>
      </c>
      <c r="C450" s="2">
        <v>71.900000000000006</v>
      </c>
      <c r="D450" s="2">
        <v>74.8</v>
      </c>
      <c r="E450" s="2">
        <v>11.3</v>
      </c>
      <c r="F450" s="2">
        <v>7.3</v>
      </c>
      <c r="G450" s="2">
        <v>14.9</v>
      </c>
      <c r="H450" s="2">
        <v>16.5</v>
      </c>
      <c r="I450" s="2">
        <v>87</v>
      </c>
      <c r="J450" s="2">
        <v>80.2</v>
      </c>
      <c r="K450" s="2">
        <v>50.8</v>
      </c>
      <c r="L450" s="2">
        <v>23</v>
      </c>
      <c r="M450" s="2">
        <v>74.7</v>
      </c>
      <c r="N450" s="2">
        <v>25.8</v>
      </c>
      <c r="O450" s="2">
        <v>39.200000000000003</v>
      </c>
      <c r="P450" s="2">
        <v>23.5</v>
      </c>
    </row>
    <row r="451" spans="1:16" x14ac:dyDescent="0.3">
      <c r="A451" s="1" t="s">
        <v>25</v>
      </c>
      <c r="B451" s="1">
        <v>13121005800</v>
      </c>
      <c r="C451" s="2">
        <v>71.900000000000006</v>
      </c>
      <c r="D451" s="2">
        <v>74.8</v>
      </c>
      <c r="E451" s="2">
        <v>11.3</v>
      </c>
      <c r="F451" s="2">
        <v>7.3</v>
      </c>
      <c r="G451" s="2">
        <v>14.6</v>
      </c>
      <c r="H451" s="2">
        <v>9.9</v>
      </c>
      <c r="I451" s="2">
        <v>62</v>
      </c>
      <c r="J451" s="2">
        <v>75.900000000000006</v>
      </c>
      <c r="K451" s="2">
        <v>61.6</v>
      </c>
      <c r="L451" s="2">
        <v>28.5</v>
      </c>
      <c r="M451" s="2">
        <v>74.7</v>
      </c>
      <c r="N451" s="2">
        <v>30.8</v>
      </c>
      <c r="O451" s="2">
        <v>37.799999999999997</v>
      </c>
      <c r="P451" s="2">
        <v>23.3</v>
      </c>
    </row>
    <row r="452" spans="1:16" x14ac:dyDescent="0.3">
      <c r="A452" s="1" t="s">
        <v>25</v>
      </c>
      <c r="B452" s="1">
        <v>13121006000</v>
      </c>
      <c r="C452" s="2">
        <v>60.9</v>
      </c>
      <c r="D452" s="2">
        <v>68.2</v>
      </c>
      <c r="E452" s="2">
        <v>14.8</v>
      </c>
      <c r="F452" s="2">
        <v>14.4</v>
      </c>
      <c r="G452" s="2">
        <v>14.6</v>
      </c>
      <c r="H452" s="2">
        <v>4</v>
      </c>
      <c r="I452" s="2">
        <v>61.1</v>
      </c>
      <c r="J452" s="2">
        <v>58.4</v>
      </c>
      <c r="K452" s="2">
        <v>58</v>
      </c>
      <c r="L452" s="2">
        <v>25.2</v>
      </c>
      <c r="M452" s="2">
        <v>66.741600000000005</v>
      </c>
      <c r="N452" s="2">
        <v>23.8</v>
      </c>
      <c r="O452" s="2">
        <v>37.200000000000003</v>
      </c>
      <c r="P452" s="2">
        <v>16.100000000000001</v>
      </c>
    </row>
    <row r="453" spans="1:16" x14ac:dyDescent="0.3">
      <c r="A453" s="1" t="s">
        <v>25</v>
      </c>
      <c r="B453" s="1">
        <v>13121006100</v>
      </c>
      <c r="C453" s="2">
        <v>66.2</v>
      </c>
      <c r="D453" s="2">
        <v>71.400000000000006</v>
      </c>
      <c r="E453" s="2">
        <v>13.5</v>
      </c>
      <c r="F453" s="2">
        <v>11.3</v>
      </c>
      <c r="G453" s="2">
        <v>14</v>
      </c>
      <c r="H453" s="2">
        <v>15.471399999999999</v>
      </c>
      <c r="I453" s="2">
        <v>61.8</v>
      </c>
      <c r="J453" s="2">
        <v>50.1</v>
      </c>
      <c r="K453" s="2">
        <v>56.6</v>
      </c>
      <c r="L453" s="2">
        <v>28.9</v>
      </c>
      <c r="M453" s="2">
        <v>74.7</v>
      </c>
      <c r="N453" s="2">
        <v>27.2</v>
      </c>
      <c r="O453" s="2">
        <v>26.5</v>
      </c>
      <c r="P453" s="2">
        <v>15.5</v>
      </c>
    </row>
    <row r="454" spans="1:16" x14ac:dyDescent="0.3">
      <c r="A454" s="1" t="s">
        <v>25</v>
      </c>
      <c r="B454" s="1">
        <v>13121006200</v>
      </c>
      <c r="C454" s="5">
        <v>69.7</v>
      </c>
      <c r="D454" s="5">
        <v>73.5</v>
      </c>
      <c r="E454" s="5">
        <v>17.2</v>
      </c>
      <c r="F454" s="5">
        <v>8.9</v>
      </c>
      <c r="G454" s="5">
        <v>12.9</v>
      </c>
      <c r="H454" s="5">
        <v>1.4</v>
      </c>
      <c r="I454" s="5">
        <v>75.900000000000006</v>
      </c>
      <c r="J454" s="5">
        <v>76.5</v>
      </c>
      <c r="K454" s="5">
        <v>75.8</v>
      </c>
      <c r="L454" s="5">
        <v>25.2</v>
      </c>
      <c r="M454" s="5">
        <v>74.7</v>
      </c>
      <c r="N454" s="5">
        <v>36.1</v>
      </c>
      <c r="O454" s="5">
        <v>35.299999999999997</v>
      </c>
      <c r="P454" s="5">
        <v>29</v>
      </c>
    </row>
    <row r="455" spans="1:16" x14ac:dyDescent="0.3">
      <c r="A455" s="1" t="s">
        <v>25</v>
      </c>
      <c r="B455" s="1">
        <v>13121006300</v>
      </c>
      <c r="C455" s="2">
        <v>71.900000000000006</v>
      </c>
      <c r="D455" s="2">
        <v>74.8</v>
      </c>
      <c r="E455" s="2">
        <v>11.3</v>
      </c>
      <c r="F455" s="2">
        <v>7.3</v>
      </c>
      <c r="G455" s="2">
        <v>14.4</v>
      </c>
      <c r="H455" s="2">
        <v>5</v>
      </c>
      <c r="I455" s="2">
        <v>76.3</v>
      </c>
      <c r="J455" s="2">
        <v>73.900000000000006</v>
      </c>
      <c r="K455" s="2">
        <v>56.3</v>
      </c>
      <c r="L455" s="2">
        <v>36.1</v>
      </c>
      <c r="M455" s="2">
        <v>74.7</v>
      </c>
      <c r="N455" s="2">
        <v>18.899999999999999</v>
      </c>
      <c r="O455" s="2">
        <v>27.1</v>
      </c>
      <c r="P455" s="2">
        <v>34.200000000000003</v>
      </c>
    </row>
    <row r="456" spans="1:16" x14ac:dyDescent="0.3">
      <c r="A456" s="1" t="s">
        <v>25</v>
      </c>
      <c r="B456" s="6">
        <v>13121006400</v>
      </c>
      <c r="C456" s="2">
        <v>57</v>
      </c>
      <c r="D456" s="2">
        <v>68.5</v>
      </c>
      <c r="E456" s="13">
        <v>3.2</v>
      </c>
      <c r="F456" s="2">
        <v>12.6</v>
      </c>
      <c r="G456" s="2">
        <v>13.3</v>
      </c>
      <c r="H456" s="2">
        <v>10.1</v>
      </c>
      <c r="I456" s="2">
        <v>68.5</v>
      </c>
      <c r="J456" s="2">
        <v>60.2</v>
      </c>
      <c r="K456" s="2">
        <v>47.6</v>
      </c>
      <c r="L456" s="2">
        <v>42.7</v>
      </c>
      <c r="M456" s="2">
        <v>50.8</v>
      </c>
      <c r="N456" s="2">
        <v>31.3</v>
      </c>
      <c r="O456" s="2">
        <v>47.7</v>
      </c>
      <c r="P456" s="2">
        <v>14.5</v>
      </c>
    </row>
    <row r="457" spans="1:16" x14ac:dyDescent="0.3">
      <c r="A457" s="1" t="s">
        <v>25</v>
      </c>
      <c r="B457" s="1">
        <v>13121006500</v>
      </c>
      <c r="C457" s="2">
        <v>71.900000000000006</v>
      </c>
      <c r="D457" s="2">
        <v>74.8</v>
      </c>
      <c r="E457" s="2">
        <v>14.8</v>
      </c>
      <c r="F457" s="2">
        <v>7.3</v>
      </c>
      <c r="G457" s="2">
        <v>15</v>
      </c>
      <c r="H457" s="2">
        <v>5.2</v>
      </c>
      <c r="I457" s="2">
        <v>28.5</v>
      </c>
      <c r="J457" s="2">
        <v>46.8</v>
      </c>
      <c r="K457" s="2">
        <v>40.200000000000003</v>
      </c>
      <c r="L457" s="2">
        <v>22</v>
      </c>
      <c r="M457" s="2">
        <v>74.7</v>
      </c>
      <c r="N457" s="2">
        <v>30.6</v>
      </c>
      <c r="O457" s="2">
        <v>31.4</v>
      </c>
      <c r="P457" s="2">
        <v>20.100000000000001</v>
      </c>
    </row>
    <row r="458" spans="1:16" x14ac:dyDescent="0.3">
      <c r="A458" s="1" t="s">
        <v>25</v>
      </c>
      <c r="B458" s="1">
        <v>13121006601</v>
      </c>
      <c r="C458" s="2">
        <v>71.900000000000006</v>
      </c>
      <c r="D458" s="2">
        <v>74.8</v>
      </c>
      <c r="E458" s="2">
        <v>14.8</v>
      </c>
      <c r="F458" s="2">
        <v>7.3</v>
      </c>
      <c r="G458" s="2">
        <v>10.5</v>
      </c>
      <c r="H458" s="2">
        <v>2.6</v>
      </c>
      <c r="I458" s="2">
        <v>34.4</v>
      </c>
      <c r="J458" s="2">
        <v>48.3</v>
      </c>
      <c r="K458" s="2">
        <v>43.8</v>
      </c>
      <c r="L458" s="2">
        <v>29.2</v>
      </c>
      <c r="M458" s="2">
        <v>74.7</v>
      </c>
      <c r="N458" s="2">
        <v>20</v>
      </c>
      <c r="O458" s="2">
        <v>41.2</v>
      </c>
      <c r="P458" s="2">
        <v>17.399999999999999</v>
      </c>
    </row>
    <row r="459" spans="1:16" x14ac:dyDescent="0.3">
      <c r="A459" s="1" t="s">
        <v>25</v>
      </c>
      <c r="B459" s="1">
        <v>13121006602</v>
      </c>
      <c r="C459" s="2">
        <v>71.900000000000006</v>
      </c>
      <c r="D459" s="2">
        <v>74.8</v>
      </c>
      <c r="E459" s="2">
        <v>12</v>
      </c>
      <c r="F459" s="2">
        <v>7.3</v>
      </c>
      <c r="G459" s="2">
        <v>13.8</v>
      </c>
      <c r="H459" s="2">
        <v>13.3</v>
      </c>
      <c r="I459" s="2">
        <v>66.099999999999994</v>
      </c>
      <c r="J459" s="2">
        <v>86.8</v>
      </c>
      <c r="K459" s="2">
        <v>65.7</v>
      </c>
      <c r="L459" s="2">
        <v>36.200000000000003</v>
      </c>
      <c r="M459" s="2">
        <v>74.7</v>
      </c>
      <c r="N459" s="2">
        <v>29.7</v>
      </c>
      <c r="O459" s="2">
        <v>31.3</v>
      </c>
      <c r="P459" s="2">
        <v>33.5</v>
      </c>
    </row>
    <row r="460" spans="1:16" x14ac:dyDescent="0.3">
      <c r="A460" s="1" t="s">
        <v>25</v>
      </c>
      <c r="B460" s="1">
        <v>13121006700</v>
      </c>
      <c r="C460" s="2">
        <v>71.900000000000006</v>
      </c>
      <c r="D460" s="2">
        <v>74.8</v>
      </c>
      <c r="E460" s="2">
        <v>13.7</v>
      </c>
      <c r="F460" s="2">
        <v>11.8</v>
      </c>
      <c r="G460" s="2">
        <v>14.6</v>
      </c>
      <c r="H460" s="2">
        <v>6.8</v>
      </c>
      <c r="I460" s="2">
        <v>50.3</v>
      </c>
      <c r="J460" s="2">
        <v>72.3</v>
      </c>
      <c r="K460" s="2">
        <v>46.4</v>
      </c>
      <c r="L460" s="2">
        <v>23.7</v>
      </c>
      <c r="M460" s="2">
        <v>74.7</v>
      </c>
      <c r="N460" s="2">
        <v>25.4</v>
      </c>
      <c r="O460" s="2">
        <v>27.9</v>
      </c>
      <c r="P460" s="2">
        <v>14.2</v>
      </c>
    </row>
    <row r="461" spans="1:16" x14ac:dyDescent="0.3">
      <c r="A461" s="1" t="s">
        <v>25</v>
      </c>
      <c r="B461" s="1">
        <v>13121006801</v>
      </c>
      <c r="C461" s="2">
        <v>71.900000000000006</v>
      </c>
      <c r="D461" s="2">
        <v>74.8</v>
      </c>
      <c r="E461" s="2">
        <v>3.2</v>
      </c>
      <c r="F461" s="2">
        <v>11.8</v>
      </c>
      <c r="G461" s="2">
        <v>10.631500000000001</v>
      </c>
      <c r="H461" s="2">
        <v>17.171199999999999</v>
      </c>
      <c r="I461" s="2">
        <v>49.597000000000001</v>
      </c>
      <c r="J461" s="2">
        <v>59.304000000000002</v>
      </c>
      <c r="K461" s="2">
        <v>53.055599999999998</v>
      </c>
      <c r="L461" s="2">
        <v>30.429600000000001</v>
      </c>
      <c r="M461" s="2">
        <v>74.7</v>
      </c>
      <c r="N461" s="2">
        <v>24.1</v>
      </c>
      <c r="O461" s="2">
        <v>43.596600000000002</v>
      </c>
      <c r="P461" s="2">
        <v>16.816199999999998</v>
      </c>
    </row>
    <row r="462" spans="1:16" x14ac:dyDescent="0.3">
      <c r="A462" s="1" t="s">
        <v>25</v>
      </c>
      <c r="B462" s="1">
        <v>13121006802</v>
      </c>
      <c r="C462" s="2">
        <v>71.2</v>
      </c>
      <c r="D462" s="2">
        <v>73.2</v>
      </c>
      <c r="E462" s="2">
        <v>8.8000000000000007</v>
      </c>
      <c r="F462" s="2">
        <v>10.4</v>
      </c>
      <c r="G462" s="2">
        <v>16.2</v>
      </c>
      <c r="H462" s="2">
        <v>6.5</v>
      </c>
      <c r="I462" s="2">
        <v>93.4</v>
      </c>
      <c r="J462" s="2">
        <v>95.2</v>
      </c>
      <c r="K462" s="2">
        <v>42.1</v>
      </c>
      <c r="L462" s="2">
        <v>48.3</v>
      </c>
      <c r="M462" s="2">
        <v>70.2</v>
      </c>
      <c r="N462" s="2">
        <v>28.6</v>
      </c>
      <c r="O462" s="2">
        <v>42.7</v>
      </c>
      <c r="P462" s="2">
        <v>48.8</v>
      </c>
    </row>
    <row r="463" spans="1:16" x14ac:dyDescent="0.3">
      <c r="A463" s="1" t="s">
        <v>25</v>
      </c>
      <c r="B463" s="1">
        <v>13121006900</v>
      </c>
      <c r="C463" s="2">
        <v>57</v>
      </c>
      <c r="D463" s="2">
        <v>68.5</v>
      </c>
      <c r="E463" s="2">
        <v>12.7</v>
      </c>
      <c r="F463" s="2">
        <v>12.6</v>
      </c>
      <c r="G463" s="2">
        <v>6.7</v>
      </c>
      <c r="H463" s="2">
        <v>33.1</v>
      </c>
      <c r="I463" s="2">
        <v>41.2</v>
      </c>
      <c r="J463" s="2">
        <v>46.2</v>
      </c>
      <c r="K463" s="2">
        <v>42.2</v>
      </c>
      <c r="L463" s="2">
        <v>25.2</v>
      </c>
      <c r="M463" s="2">
        <v>50.8</v>
      </c>
      <c r="N463" s="2">
        <v>20.8</v>
      </c>
      <c r="O463" s="2">
        <v>40.200000000000003</v>
      </c>
      <c r="P463" s="2">
        <v>18.7</v>
      </c>
    </row>
    <row r="464" spans="1:16" x14ac:dyDescent="0.3">
      <c r="A464" s="1" t="s">
        <v>25</v>
      </c>
      <c r="B464" s="1">
        <v>13121007001</v>
      </c>
      <c r="C464" s="5">
        <v>70.7</v>
      </c>
      <c r="D464" s="5">
        <v>72.099999999999994</v>
      </c>
      <c r="E464" s="5">
        <v>15.7</v>
      </c>
      <c r="F464" s="5">
        <v>9.6999999999999993</v>
      </c>
      <c r="G464" s="5">
        <v>13.4</v>
      </c>
      <c r="H464" s="5">
        <v>11</v>
      </c>
      <c r="I464" s="5">
        <v>63.4</v>
      </c>
      <c r="J464" s="5">
        <v>54.9</v>
      </c>
      <c r="K464" s="5">
        <v>46.8</v>
      </c>
      <c r="L464" s="5">
        <v>27.9</v>
      </c>
      <c r="M464" s="5">
        <v>67.5</v>
      </c>
      <c r="N464" s="5">
        <v>30.9</v>
      </c>
      <c r="O464" s="5">
        <v>27.5</v>
      </c>
      <c r="P464" s="5">
        <v>15</v>
      </c>
    </row>
    <row r="465" spans="1:16" x14ac:dyDescent="0.3">
      <c r="A465" s="1" t="s">
        <v>25</v>
      </c>
      <c r="B465" s="1">
        <v>13121007002</v>
      </c>
      <c r="C465" s="5">
        <v>69.900000000000006</v>
      </c>
      <c r="D465" s="5">
        <v>70.3</v>
      </c>
      <c r="E465" s="5">
        <v>19.8</v>
      </c>
      <c r="F465" s="5">
        <v>8.6999999999999993</v>
      </c>
      <c r="G465" s="5">
        <v>10.8</v>
      </c>
      <c r="H465" s="5">
        <v>11.6</v>
      </c>
      <c r="I465" s="5">
        <v>41.5</v>
      </c>
      <c r="J465" s="5">
        <v>67.2</v>
      </c>
      <c r="K465" s="5">
        <v>70.8</v>
      </c>
      <c r="L465" s="5">
        <v>34.700000000000003</v>
      </c>
      <c r="M465" s="5">
        <v>63.9</v>
      </c>
      <c r="N465" s="5">
        <v>24.8</v>
      </c>
      <c r="O465" s="5">
        <v>40.4</v>
      </c>
      <c r="P465" s="5">
        <v>35.200000000000003</v>
      </c>
    </row>
    <row r="466" spans="1:16" x14ac:dyDescent="0.3">
      <c r="A466" s="1" t="s">
        <v>25</v>
      </c>
      <c r="B466" s="1">
        <v>13121007100</v>
      </c>
      <c r="C466" s="2">
        <v>70.400000000000006</v>
      </c>
      <c r="D466" s="2">
        <v>72.599999999999994</v>
      </c>
      <c r="E466" s="2">
        <v>10.199999999999999</v>
      </c>
      <c r="F466" s="2">
        <v>10.3</v>
      </c>
      <c r="G466" s="2">
        <v>13.8</v>
      </c>
      <c r="H466" s="2">
        <v>24.4</v>
      </c>
      <c r="I466" s="2">
        <v>58.5</v>
      </c>
      <c r="J466" s="2">
        <v>68.599999999999994</v>
      </c>
      <c r="K466" s="2">
        <v>55.5</v>
      </c>
      <c r="L466" s="2">
        <v>32.6</v>
      </c>
      <c r="M466" s="2">
        <v>68.3</v>
      </c>
      <c r="N466" s="2">
        <v>28.2</v>
      </c>
      <c r="O466" s="2">
        <v>41</v>
      </c>
      <c r="P466" s="2">
        <v>9.6</v>
      </c>
    </row>
    <row r="467" spans="1:16" x14ac:dyDescent="0.3">
      <c r="A467" s="1" t="s">
        <v>25</v>
      </c>
      <c r="B467" s="1">
        <v>13121007200</v>
      </c>
      <c r="C467" s="5">
        <v>69.900000000000006</v>
      </c>
      <c r="D467" s="5">
        <v>70.3</v>
      </c>
      <c r="E467" s="5">
        <v>24.9</v>
      </c>
      <c r="F467" s="5">
        <v>8.6999999999999993</v>
      </c>
      <c r="G467" s="5">
        <v>15.1</v>
      </c>
      <c r="H467" s="5">
        <v>15.3</v>
      </c>
      <c r="I467" s="5">
        <v>59.5</v>
      </c>
      <c r="J467" s="5">
        <v>64.2</v>
      </c>
      <c r="K467" s="5">
        <v>68</v>
      </c>
      <c r="L467" s="5">
        <v>26.5</v>
      </c>
      <c r="M467" s="5">
        <v>63.9</v>
      </c>
      <c r="N467" s="5">
        <v>17.899999999999999</v>
      </c>
      <c r="O467" s="5">
        <v>25</v>
      </c>
      <c r="P467" s="5">
        <v>21.3</v>
      </c>
    </row>
    <row r="468" spans="1:16" x14ac:dyDescent="0.3">
      <c r="A468" s="1" t="s">
        <v>25</v>
      </c>
      <c r="B468" s="1">
        <v>13121007300</v>
      </c>
      <c r="C468" s="5">
        <v>69.900000000000006</v>
      </c>
      <c r="D468" s="5">
        <v>70.3</v>
      </c>
      <c r="E468" s="5">
        <v>22.7</v>
      </c>
      <c r="F468" s="5">
        <v>8.6999999999999993</v>
      </c>
      <c r="G468" s="5">
        <v>14.1</v>
      </c>
      <c r="H468" s="5">
        <v>10.6</v>
      </c>
      <c r="I468" s="5">
        <v>65.900000000000006</v>
      </c>
      <c r="J468" s="5">
        <v>71.7</v>
      </c>
      <c r="K468" s="5">
        <v>51.8</v>
      </c>
      <c r="L468" s="5">
        <v>28.7</v>
      </c>
      <c r="M468" s="5">
        <v>63.9</v>
      </c>
      <c r="N468" s="5">
        <v>21.9</v>
      </c>
      <c r="O468" s="5">
        <v>42.6</v>
      </c>
      <c r="P468" s="5">
        <v>29.2</v>
      </c>
    </row>
    <row r="469" spans="1:16" x14ac:dyDescent="0.3">
      <c r="A469" s="1" t="s">
        <v>25</v>
      </c>
      <c r="B469" s="1">
        <v>13121007400</v>
      </c>
      <c r="C469" s="5">
        <v>69.900000000000006</v>
      </c>
      <c r="D469" s="5">
        <v>70.3</v>
      </c>
      <c r="E469" s="5">
        <v>24.4</v>
      </c>
      <c r="F469" s="5">
        <v>8.6999999999999993</v>
      </c>
      <c r="G469" s="5">
        <v>14.8</v>
      </c>
      <c r="H469" s="5">
        <v>11.7</v>
      </c>
      <c r="I469" s="5">
        <v>53.5</v>
      </c>
      <c r="J469" s="5">
        <v>87.8</v>
      </c>
      <c r="K469" s="5">
        <v>49.1</v>
      </c>
      <c r="L469" s="5">
        <v>38.6</v>
      </c>
      <c r="M469" s="5">
        <v>63.9</v>
      </c>
      <c r="N469" s="5">
        <v>43.2</v>
      </c>
      <c r="O469" s="5">
        <v>51.1</v>
      </c>
      <c r="P469" s="5">
        <v>30.6</v>
      </c>
    </row>
    <row r="470" spans="1:16" x14ac:dyDescent="0.3">
      <c r="A470" s="1" t="s">
        <v>25</v>
      </c>
      <c r="B470" s="1">
        <v>13121007500</v>
      </c>
      <c r="C470" s="5">
        <v>71.2</v>
      </c>
      <c r="D470" s="5">
        <v>73.400000000000006</v>
      </c>
      <c r="E470" s="5">
        <v>18.600000000000001</v>
      </c>
      <c r="F470" s="5">
        <v>7.9</v>
      </c>
      <c r="G470" s="5">
        <v>13.2</v>
      </c>
      <c r="H470" s="5">
        <v>16.3</v>
      </c>
      <c r="I470" s="5">
        <v>48.3</v>
      </c>
      <c r="J470" s="5">
        <v>62.3</v>
      </c>
      <c r="K470" s="5">
        <v>53.5</v>
      </c>
      <c r="L470" s="5">
        <v>31</v>
      </c>
      <c r="M470" s="5">
        <v>70.599999999999994</v>
      </c>
      <c r="N470" s="5">
        <v>18.399999999999999</v>
      </c>
      <c r="O470" s="5">
        <v>31.7</v>
      </c>
      <c r="P470" s="5">
        <v>23.1</v>
      </c>
    </row>
    <row r="471" spans="1:16" x14ac:dyDescent="0.3">
      <c r="A471" s="1" t="s">
        <v>25</v>
      </c>
      <c r="B471" s="1">
        <v>13121007602</v>
      </c>
      <c r="C471" s="5">
        <v>59.2</v>
      </c>
      <c r="D471" s="5">
        <v>66</v>
      </c>
      <c r="E471" s="5">
        <v>26.9</v>
      </c>
      <c r="F471" s="5">
        <v>13.2</v>
      </c>
      <c r="G471" s="5">
        <v>13.4</v>
      </c>
      <c r="H471" s="5">
        <v>22.4</v>
      </c>
      <c r="I471" s="5">
        <v>54.4</v>
      </c>
      <c r="J471" s="5">
        <v>51.9</v>
      </c>
      <c r="K471" s="5">
        <v>52.3</v>
      </c>
      <c r="L471" s="5">
        <v>22.2</v>
      </c>
      <c r="M471" s="5">
        <v>72.7</v>
      </c>
      <c r="N471" s="5">
        <v>19</v>
      </c>
      <c r="O471" s="5">
        <v>29.4</v>
      </c>
      <c r="P471" s="5">
        <v>20.3</v>
      </c>
    </row>
    <row r="472" spans="1:16" x14ac:dyDescent="0.3">
      <c r="A472" s="1" t="s">
        <v>25</v>
      </c>
      <c r="B472" s="1">
        <v>13121007603</v>
      </c>
      <c r="C472" s="5">
        <v>60.7</v>
      </c>
      <c r="D472" s="5">
        <v>67.400000000000006</v>
      </c>
      <c r="E472" s="5">
        <v>26.7</v>
      </c>
      <c r="F472" s="5">
        <v>13</v>
      </c>
      <c r="G472" s="5">
        <v>14.9</v>
      </c>
      <c r="H472" s="5">
        <v>12.7064</v>
      </c>
      <c r="I472" s="5">
        <v>72.400000000000006</v>
      </c>
      <c r="J472" s="5">
        <v>80.900000000000006</v>
      </c>
      <c r="K472" s="5">
        <v>60.4</v>
      </c>
      <c r="L472" s="5">
        <v>30.2</v>
      </c>
      <c r="M472" s="5">
        <v>73.5</v>
      </c>
      <c r="N472" s="5">
        <v>24.6</v>
      </c>
      <c r="O472" s="5">
        <v>35</v>
      </c>
      <c r="P472" s="5">
        <v>27.3</v>
      </c>
    </row>
    <row r="473" spans="1:16" x14ac:dyDescent="0.3">
      <c r="A473" s="1" t="s">
        <v>25</v>
      </c>
      <c r="B473" s="1">
        <v>13121007604</v>
      </c>
      <c r="C473" s="5">
        <v>55.2</v>
      </c>
      <c r="D473" s="5">
        <v>62.6</v>
      </c>
      <c r="E473" s="5">
        <v>26</v>
      </c>
      <c r="F473" s="5">
        <v>13.3</v>
      </c>
      <c r="G473" s="5">
        <v>17.7</v>
      </c>
      <c r="H473" s="5">
        <v>28.9</v>
      </c>
      <c r="I473" s="5">
        <v>73.5</v>
      </c>
      <c r="J473" s="5">
        <v>70.099999999999994</v>
      </c>
      <c r="K473" s="5">
        <v>69</v>
      </c>
      <c r="L473" s="5">
        <v>29.9</v>
      </c>
      <c r="M473" s="5">
        <v>72.5</v>
      </c>
      <c r="N473" s="5">
        <v>15.6</v>
      </c>
      <c r="O473" s="5">
        <v>29.8</v>
      </c>
      <c r="P473" s="5">
        <v>19.899999999999999</v>
      </c>
    </row>
    <row r="474" spans="1:16" x14ac:dyDescent="0.3">
      <c r="A474" s="1" t="s">
        <v>25</v>
      </c>
      <c r="B474" s="1">
        <v>13121007703</v>
      </c>
      <c r="C474" s="2">
        <v>61.3</v>
      </c>
      <c r="D474" s="2">
        <v>64.099999999999994</v>
      </c>
      <c r="E474" s="2">
        <v>13.3</v>
      </c>
      <c r="F474" s="2">
        <v>12.3</v>
      </c>
      <c r="G474" s="2">
        <v>18</v>
      </c>
      <c r="H474" s="2">
        <v>17</v>
      </c>
      <c r="I474" s="2">
        <v>29.3</v>
      </c>
      <c r="J474" s="2">
        <v>46.1</v>
      </c>
      <c r="K474" s="2">
        <v>49.4</v>
      </c>
      <c r="L474" s="2">
        <v>15</v>
      </c>
      <c r="M474" s="2">
        <v>62.2</v>
      </c>
      <c r="N474" s="2">
        <v>10.8</v>
      </c>
      <c r="O474" s="2">
        <v>26</v>
      </c>
      <c r="P474" s="2">
        <v>16.7</v>
      </c>
    </row>
    <row r="475" spans="1:16" x14ac:dyDescent="0.3">
      <c r="A475" s="1" t="s">
        <v>25</v>
      </c>
      <c r="B475" s="1">
        <v>13121007704</v>
      </c>
      <c r="C475" s="5">
        <v>61.6</v>
      </c>
      <c r="D475" s="5">
        <v>63.9</v>
      </c>
      <c r="E475" s="5">
        <v>30.4</v>
      </c>
      <c r="F475" s="5">
        <v>12.6</v>
      </c>
      <c r="G475" s="5">
        <v>9.5</v>
      </c>
      <c r="H475" s="5">
        <v>9.4</v>
      </c>
      <c r="I475" s="5">
        <v>41.5</v>
      </c>
      <c r="J475" s="5">
        <v>47</v>
      </c>
      <c r="K475" s="5">
        <v>54.3</v>
      </c>
      <c r="L475" s="5">
        <v>20.100000000000001</v>
      </c>
      <c r="M475" s="5">
        <v>61.6</v>
      </c>
      <c r="N475" s="5">
        <v>19.2</v>
      </c>
      <c r="O475" s="5">
        <v>33</v>
      </c>
      <c r="P475" s="5">
        <v>13.6</v>
      </c>
    </row>
    <row r="476" spans="1:16" x14ac:dyDescent="0.3">
      <c r="A476" s="1" t="s">
        <v>25</v>
      </c>
      <c r="B476" s="1">
        <v>13121007705</v>
      </c>
      <c r="C476" s="5">
        <v>61.6</v>
      </c>
      <c r="D476" s="5">
        <v>63.9</v>
      </c>
      <c r="E476" s="5">
        <v>18.600000000000001</v>
      </c>
      <c r="F476" s="5">
        <v>12.6</v>
      </c>
      <c r="G476" s="5">
        <v>13.9</v>
      </c>
      <c r="H476" s="5">
        <v>12.5402</v>
      </c>
      <c r="I476" s="5">
        <v>75.7</v>
      </c>
      <c r="J476" s="5">
        <v>52.8</v>
      </c>
      <c r="K476" s="5">
        <v>57.8</v>
      </c>
      <c r="L476" s="5">
        <v>16.100000000000001</v>
      </c>
      <c r="M476" s="5">
        <v>61.6</v>
      </c>
      <c r="N476" s="5">
        <v>13.8</v>
      </c>
      <c r="O476" s="5">
        <v>30.3</v>
      </c>
      <c r="P476" s="5">
        <v>20.100000000000001</v>
      </c>
    </row>
    <row r="477" spans="1:16" x14ac:dyDescent="0.3">
      <c r="A477" s="1" t="s">
        <v>25</v>
      </c>
      <c r="B477" s="1">
        <v>13121007706</v>
      </c>
      <c r="C477" s="5">
        <v>62</v>
      </c>
      <c r="D477" s="5">
        <v>65.900000000000006</v>
      </c>
      <c r="E477" s="5">
        <v>34.9</v>
      </c>
      <c r="F477" s="5">
        <v>12.9</v>
      </c>
      <c r="G477" s="5">
        <v>12.3</v>
      </c>
      <c r="H477" s="5">
        <v>6.4</v>
      </c>
      <c r="I477" s="5">
        <v>24.9</v>
      </c>
      <c r="J477" s="5">
        <v>38.299999999999997</v>
      </c>
      <c r="K477" s="5">
        <v>49.2</v>
      </c>
      <c r="L477" s="5">
        <v>12.4</v>
      </c>
      <c r="M477" s="5">
        <v>64.900000000000006</v>
      </c>
      <c r="N477" s="5">
        <v>4.3</v>
      </c>
      <c r="O477" s="5">
        <v>20.6</v>
      </c>
      <c r="P477" s="5">
        <v>13.4</v>
      </c>
    </row>
    <row r="478" spans="1:16" x14ac:dyDescent="0.3">
      <c r="A478" s="1" t="s">
        <v>25</v>
      </c>
      <c r="B478" s="1">
        <v>13121007802</v>
      </c>
      <c r="C478" s="5">
        <v>61.9</v>
      </c>
      <c r="D478" s="5">
        <v>68.099999999999994</v>
      </c>
      <c r="E478" s="5">
        <v>26.4</v>
      </c>
      <c r="F478" s="5">
        <v>12.9</v>
      </c>
      <c r="G478" s="5">
        <v>12.1</v>
      </c>
      <c r="H478" s="5">
        <v>5.5</v>
      </c>
      <c r="I478" s="5">
        <v>31.2</v>
      </c>
      <c r="J478" s="5">
        <v>39.9</v>
      </c>
      <c r="K478" s="5">
        <v>42.3</v>
      </c>
      <c r="L478" s="5">
        <v>12.8</v>
      </c>
      <c r="M478" s="5">
        <v>68.5</v>
      </c>
      <c r="N478" s="5">
        <v>8.3000000000000007</v>
      </c>
      <c r="O478" s="5">
        <v>23.2</v>
      </c>
      <c r="P478" s="5">
        <v>19.2</v>
      </c>
    </row>
    <row r="479" spans="1:16" x14ac:dyDescent="0.3">
      <c r="A479" s="1" t="s">
        <v>25</v>
      </c>
      <c r="B479" s="1">
        <v>13121007805</v>
      </c>
      <c r="C479" s="5">
        <v>60.9</v>
      </c>
      <c r="D479" s="5">
        <v>72.599999999999994</v>
      </c>
      <c r="E479" s="5">
        <v>29.6</v>
      </c>
      <c r="F479" s="5">
        <v>14.5</v>
      </c>
      <c r="G479" s="5">
        <v>11.5</v>
      </c>
      <c r="H479" s="5">
        <v>15</v>
      </c>
      <c r="I479" s="5">
        <v>44.7</v>
      </c>
      <c r="J479" s="5">
        <v>41.2</v>
      </c>
      <c r="K479" s="5">
        <v>53.5</v>
      </c>
      <c r="L479" s="5">
        <v>32</v>
      </c>
      <c r="M479" s="5">
        <v>78.5</v>
      </c>
      <c r="N479" s="5">
        <v>9.6</v>
      </c>
      <c r="O479" s="5">
        <v>28.6</v>
      </c>
      <c r="P479" s="5">
        <v>14.7</v>
      </c>
    </row>
    <row r="480" spans="1:16" x14ac:dyDescent="0.3">
      <c r="A480" s="1" t="s">
        <v>25</v>
      </c>
      <c r="B480" s="1">
        <v>13121007806</v>
      </c>
      <c r="C480" s="5">
        <v>54.7</v>
      </c>
      <c r="D480" s="5">
        <v>62.5</v>
      </c>
      <c r="E480" s="5">
        <v>18.5</v>
      </c>
      <c r="F480" s="5">
        <v>13.4</v>
      </c>
      <c r="G480" s="5">
        <v>14.1</v>
      </c>
      <c r="H480" s="5">
        <v>12.5</v>
      </c>
      <c r="I480" s="5">
        <v>42.5</v>
      </c>
      <c r="J480" s="5">
        <v>48.6</v>
      </c>
      <c r="K480" s="5">
        <v>59.7</v>
      </c>
      <c r="L480" s="5">
        <v>19.600000000000001</v>
      </c>
      <c r="M480" s="5">
        <v>73</v>
      </c>
      <c r="N480" s="5">
        <v>23.1</v>
      </c>
      <c r="O480" s="5">
        <v>27</v>
      </c>
      <c r="P480" s="5">
        <v>27</v>
      </c>
    </row>
    <row r="481" spans="1:16" x14ac:dyDescent="0.3">
      <c r="A481" s="1" t="s">
        <v>25</v>
      </c>
      <c r="B481" s="1">
        <v>13121007807</v>
      </c>
      <c r="C481" s="2">
        <v>49.6</v>
      </c>
      <c r="D481" s="2">
        <v>42.5</v>
      </c>
      <c r="E481" s="2">
        <v>14.1</v>
      </c>
      <c r="F481" s="2">
        <v>8</v>
      </c>
      <c r="G481" s="2">
        <v>11.7</v>
      </c>
      <c r="H481" s="2">
        <v>15.8</v>
      </c>
      <c r="I481" s="2">
        <v>71.5</v>
      </c>
      <c r="J481" s="2">
        <v>63.8</v>
      </c>
      <c r="K481" s="2">
        <v>44</v>
      </c>
      <c r="L481" s="2">
        <v>31.5</v>
      </c>
      <c r="M481" s="2">
        <v>56.1</v>
      </c>
      <c r="N481" s="2">
        <v>25.5</v>
      </c>
      <c r="O481" s="2">
        <v>34.700000000000003</v>
      </c>
      <c r="P481" s="2">
        <v>23.6</v>
      </c>
    </row>
    <row r="482" spans="1:16" x14ac:dyDescent="0.3">
      <c r="A482" s="1" t="s">
        <v>25</v>
      </c>
      <c r="B482" s="1">
        <v>13121007808</v>
      </c>
      <c r="C482" s="5">
        <v>52.8</v>
      </c>
      <c r="D482" s="5">
        <v>54.9</v>
      </c>
      <c r="E482" s="5">
        <v>16.100000000000001</v>
      </c>
      <c r="F482" s="5">
        <v>11.2</v>
      </c>
      <c r="G482" s="5">
        <v>12.9</v>
      </c>
      <c r="H482" s="5">
        <v>1.4</v>
      </c>
      <c r="I482" s="5">
        <v>83.1</v>
      </c>
      <c r="J482" s="5">
        <v>89.6</v>
      </c>
      <c r="K482" s="5">
        <v>52.8</v>
      </c>
      <c r="L482" s="5">
        <v>36.700000000000003</v>
      </c>
      <c r="M482" s="5">
        <v>65.5</v>
      </c>
      <c r="N482" s="5">
        <v>24.4</v>
      </c>
      <c r="O482" s="5">
        <v>47.1</v>
      </c>
      <c r="P482" s="5">
        <v>37.1</v>
      </c>
    </row>
    <row r="483" spans="1:16" x14ac:dyDescent="0.3">
      <c r="A483" s="1" t="s">
        <v>25</v>
      </c>
      <c r="B483" s="1">
        <v>13121007900</v>
      </c>
      <c r="C483" s="5">
        <v>54.9</v>
      </c>
      <c r="D483" s="5">
        <v>62.8</v>
      </c>
      <c r="E483" s="5">
        <v>37.200000000000003</v>
      </c>
      <c r="F483" s="5">
        <v>13.2</v>
      </c>
      <c r="G483" s="5">
        <v>12.7</v>
      </c>
      <c r="H483" s="5">
        <v>9.1805000000000003</v>
      </c>
      <c r="I483" s="5">
        <v>16.2</v>
      </c>
      <c r="J483" s="5">
        <v>22.7</v>
      </c>
      <c r="K483" s="5">
        <v>33.799999999999997</v>
      </c>
      <c r="L483" s="5">
        <v>10.4</v>
      </c>
      <c r="M483" s="5">
        <v>72.7</v>
      </c>
      <c r="N483" s="5">
        <v>7.2</v>
      </c>
      <c r="O483" s="5">
        <v>19.5</v>
      </c>
      <c r="P483" s="5">
        <v>23.7</v>
      </c>
    </row>
    <row r="484" spans="1:16" x14ac:dyDescent="0.3">
      <c r="A484" s="1" t="s">
        <v>25</v>
      </c>
      <c r="B484" s="1">
        <v>13121008000</v>
      </c>
      <c r="C484" s="5">
        <v>64.2</v>
      </c>
      <c r="D484" s="5">
        <v>69.599999999999994</v>
      </c>
      <c r="E484" s="5">
        <v>20.5</v>
      </c>
      <c r="F484" s="5">
        <v>11.2</v>
      </c>
      <c r="G484" s="5">
        <v>13.6</v>
      </c>
      <c r="H484" s="5">
        <v>8</v>
      </c>
      <c r="I484" s="5">
        <v>50.7</v>
      </c>
      <c r="J484" s="5">
        <v>32.700000000000003</v>
      </c>
      <c r="K484" s="5">
        <v>41.3</v>
      </c>
      <c r="L484" s="5">
        <v>29.9</v>
      </c>
      <c r="M484" s="5">
        <v>73.900000000000006</v>
      </c>
      <c r="N484" s="5">
        <v>13.4</v>
      </c>
      <c r="O484" s="5">
        <v>28.8</v>
      </c>
      <c r="P484" s="5">
        <v>18.5</v>
      </c>
    </row>
    <row r="485" spans="1:16" x14ac:dyDescent="0.3">
      <c r="A485" s="1" t="s">
        <v>25</v>
      </c>
      <c r="B485" s="1">
        <v>13121008101</v>
      </c>
      <c r="C485" s="5">
        <v>54.7</v>
      </c>
      <c r="D485" s="5">
        <v>62.5</v>
      </c>
      <c r="E485" s="5">
        <v>22.8</v>
      </c>
      <c r="F485" s="5">
        <v>13.4</v>
      </c>
      <c r="G485" s="5">
        <v>18.600000000000001</v>
      </c>
      <c r="H485" s="5">
        <v>18.600000000000001</v>
      </c>
      <c r="I485" s="5">
        <v>55.2</v>
      </c>
      <c r="J485" s="5">
        <v>54</v>
      </c>
      <c r="K485" s="5">
        <v>39.1</v>
      </c>
      <c r="L485" s="5">
        <v>17.100000000000001</v>
      </c>
      <c r="M485" s="5">
        <v>73</v>
      </c>
      <c r="N485" s="5">
        <v>19.899999999999999</v>
      </c>
      <c r="O485" s="5">
        <v>33.4</v>
      </c>
      <c r="P485" s="5">
        <v>26.7</v>
      </c>
    </row>
    <row r="486" spans="1:16" x14ac:dyDescent="0.3">
      <c r="A486" s="1" t="s">
        <v>25</v>
      </c>
      <c r="B486" s="1">
        <v>13121008102</v>
      </c>
      <c r="C486" s="5">
        <v>54.7</v>
      </c>
      <c r="D486" s="5">
        <v>62.5</v>
      </c>
      <c r="E486" s="5">
        <v>19</v>
      </c>
      <c r="F486" s="5">
        <v>13.4</v>
      </c>
      <c r="G486" s="5">
        <v>12.7</v>
      </c>
      <c r="H486" s="5">
        <v>20.100000000000001</v>
      </c>
      <c r="I486" s="5">
        <v>49.1</v>
      </c>
      <c r="J486" s="5">
        <v>67.2</v>
      </c>
      <c r="K486" s="5">
        <v>59.7</v>
      </c>
      <c r="L486" s="5">
        <v>29</v>
      </c>
      <c r="M486" s="5">
        <v>73</v>
      </c>
      <c r="N486" s="5">
        <v>24.2</v>
      </c>
      <c r="O486" s="5">
        <v>41.3</v>
      </c>
      <c r="P486" s="5">
        <v>22.8</v>
      </c>
    </row>
    <row r="487" spans="1:16" x14ac:dyDescent="0.3">
      <c r="A487" s="1" t="s">
        <v>25</v>
      </c>
      <c r="B487" s="1">
        <v>13121008201</v>
      </c>
      <c r="C487" s="2">
        <v>50.5</v>
      </c>
      <c r="D487" s="2">
        <v>46.1</v>
      </c>
      <c r="E487" s="2">
        <v>10.9</v>
      </c>
      <c r="F487" s="2">
        <v>8.8000000000000007</v>
      </c>
      <c r="G487" s="2">
        <v>16.7</v>
      </c>
      <c r="H487" s="2">
        <v>4.9000000000000004</v>
      </c>
      <c r="I487" s="2">
        <v>46.8</v>
      </c>
      <c r="J487" s="2">
        <v>49.9</v>
      </c>
      <c r="K487" s="2">
        <v>44.9</v>
      </c>
      <c r="L487" s="2">
        <v>21.4</v>
      </c>
      <c r="M487" s="2">
        <v>58.5</v>
      </c>
      <c r="N487" s="2">
        <v>15.2</v>
      </c>
      <c r="O487" s="2">
        <v>27.5</v>
      </c>
      <c r="P487" s="2">
        <v>23.6</v>
      </c>
    </row>
    <row r="488" spans="1:16" x14ac:dyDescent="0.3">
      <c r="A488" s="1" t="s">
        <v>25</v>
      </c>
      <c r="B488" s="1">
        <v>13121008202</v>
      </c>
      <c r="C488" s="2">
        <v>49.6</v>
      </c>
      <c r="D488" s="2">
        <v>42.5</v>
      </c>
      <c r="E488" s="2">
        <v>11.8</v>
      </c>
      <c r="F488" s="2">
        <v>8</v>
      </c>
      <c r="G488" s="2">
        <v>11.9</v>
      </c>
      <c r="H488" s="2">
        <v>7.2</v>
      </c>
      <c r="I488" s="2">
        <v>28.7</v>
      </c>
      <c r="J488" s="2">
        <v>67.099999999999994</v>
      </c>
      <c r="K488" s="2">
        <v>55.6</v>
      </c>
      <c r="L488" s="2">
        <v>32.1</v>
      </c>
      <c r="M488" s="2">
        <v>56.1</v>
      </c>
      <c r="N488" s="2">
        <v>31</v>
      </c>
      <c r="O488" s="2">
        <v>30.2</v>
      </c>
      <c r="P488" s="2">
        <v>26</v>
      </c>
    </row>
    <row r="489" spans="1:16" x14ac:dyDescent="0.3">
      <c r="A489" s="1" t="s">
        <v>25</v>
      </c>
      <c r="B489" s="1">
        <v>13121008301</v>
      </c>
      <c r="C489" s="2">
        <v>49.6</v>
      </c>
      <c r="D489" s="2">
        <v>42.5</v>
      </c>
      <c r="E489" s="2">
        <v>14.7</v>
      </c>
      <c r="F489" s="2">
        <v>8</v>
      </c>
      <c r="G489" s="2">
        <v>19.2</v>
      </c>
      <c r="H489" s="2">
        <v>4.0999999999999996</v>
      </c>
      <c r="I489" s="2">
        <v>64</v>
      </c>
      <c r="J489" s="2">
        <v>59.6</v>
      </c>
      <c r="K489" s="2">
        <v>57.5</v>
      </c>
      <c r="L489" s="2">
        <v>37.9</v>
      </c>
      <c r="M489" s="2">
        <v>56.1</v>
      </c>
      <c r="N489" s="2">
        <v>24.1</v>
      </c>
      <c r="O489" s="2">
        <v>28.8</v>
      </c>
      <c r="P489" s="2">
        <v>27</v>
      </c>
    </row>
    <row r="490" spans="1:16" x14ac:dyDescent="0.3">
      <c r="A490" s="1" t="s">
        <v>25</v>
      </c>
      <c r="B490" s="1">
        <v>13121008302</v>
      </c>
      <c r="C490" s="5">
        <v>49.6</v>
      </c>
      <c r="D490" s="5">
        <v>42.5</v>
      </c>
      <c r="E490" s="5">
        <v>15.6</v>
      </c>
      <c r="F490" s="5">
        <v>8</v>
      </c>
      <c r="G490" s="5">
        <v>15.8</v>
      </c>
      <c r="H490" s="5">
        <v>11.7</v>
      </c>
      <c r="I490" s="5">
        <v>56.9</v>
      </c>
      <c r="J490" s="5">
        <v>45</v>
      </c>
      <c r="K490" s="5">
        <v>49.2</v>
      </c>
      <c r="L490" s="5">
        <v>25.6</v>
      </c>
      <c r="M490" s="5">
        <v>56.1</v>
      </c>
      <c r="N490" s="5">
        <v>25.2</v>
      </c>
      <c r="O490" s="5">
        <v>36.6</v>
      </c>
      <c r="P490" s="5">
        <v>26.4</v>
      </c>
    </row>
    <row r="491" spans="1:16" x14ac:dyDescent="0.3">
      <c r="A491" s="1" t="s">
        <v>25</v>
      </c>
      <c r="B491" s="1">
        <v>13121008400</v>
      </c>
      <c r="C491" s="2">
        <v>52.3</v>
      </c>
      <c r="D491" s="2">
        <v>48.6</v>
      </c>
      <c r="E491" s="2">
        <v>14</v>
      </c>
      <c r="F491" s="2">
        <v>9</v>
      </c>
      <c r="G491" s="2">
        <v>12.1</v>
      </c>
      <c r="H491" s="2">
        <v>17.600000000000001</v>
      </c>
      <c r="I491" s="2">
        <v>74.2</v>
      </c>
      <c r="J491" s="2">
        <v>73.099999999999994</v>
      </c>
      <c r="K491" s="2">
        <v>49.9</v>
      </c>
      <c r="L491" s="2">
        <v>27.5</v>
      </c>
      <c r="M491" s="2">
        <v>56.1</v>
      </c>
      <c r="N491" s="2">
        <v>32</v>
      </c>
      <c r="O491" s="2">
        <v>40</v>
      </c>
      <c r="P491" s="2">
        <v>27.2</v>
      </c>
    </row>
    <row r="492" spans="1:16" x14ac:dyDescent="0.3">
      <c r="A492" s="1" t="s">
        <v>25</v>
      </c>
      <c r="B492" s="1">
        <v>13121008500</v>
      </c>
      <c r="C492" s="5">
        <v>49.6</v>
      </c>
      <c r="D492" s="5">
        <v>42.5</v>
      </c>
      <c r="E492" s="5">
        <v>16.7</v>
      </c>
      <c r="F492" s="5">
        <v>8</v>
      </c>
      <c r="G492" s="5">
        <v>13.2</v>
      </c>
      <c r="H492" s="5">
        <v>2.2999999999999998</v>
      </c>
      <c r="I492" s="5">
        <v>54.7</v>
      </c>
      <c r="J492" s="5">
        <v>59.5</v>
      </c>
      <c r="K492" s="5">
        <v>54.6</v>
      </c>
      <c r="L492" s="5">
        <v>41.8</v>
      </c>
      <c r="M492" s="5">
        <v>56.1</v>
      </c>
      <c r="N492" s="5">
        <v>21.6</v>
      </c>
      <c r="O492" s="5">
        <v>48.1</v>
      </c>
      <c r="P492" s="5">
        <v>33.700000000000003</v>
      </c>
    </row>
    <row r="493" spans="1:16" x14ac:dyDescent="0.3">
      <c r="A493" s="1" t="s">
        <v>25</v>
      </c>
      <c r="B493" s="1">
        <v>13121008601</v>
      </c>
      <c r="C493" s="2">
        <v>49.6</v>
      </c>
      <c r="D493" s="2">
        <v>42.5</v>
      </c>
      <c r="E493" s="2">
        <v>13.8</v>
      </c>
      <c r="F493" s="2">
        <v>8</v>
      </c>
      <c r="G493" s="2">
        <v>15.7</v>
      </c>
      <c r="H493" s="2">
        <v>1.5</v>
      </c>
      <c r="I493" s="2">
        <v>64.099999999999994</v>
      </c>
      <c r="J493" s="2">
        <v>78.7</v>
      </c>
      <c r="K493" s="2">
        <v>52.2</v>
      </c>
      <c r="L493" s="2">
        <v>43.3</v>
      </c>
      <c r="M493" s="2">
        <v>56.1</v>
      </c>
      <c r="N493" s="2">
        <v>24</v>
      </c>
      <c r="O493" s="2">
        <v>23.2</v>
      </c>
      <c r="P493" s="2">
        <v>29.8</v>
      </c>
    </row>
    <row r="494" spans="1:16" x14ac:dyDescent="0.3">
      <c r="A494" s="1" t="s">
        <v>25</v>
      </c>
      <c r="B494" s="1">
        <v>13121008602</v>
      </c>
      <c r="C494" s="5">
        <v>49.6</v>
      </c>
      <c r="D494" s="5">
        <v>42.5</v>
      </c>
      <c r="E494" s="5">
        <v>15.2</v>
      </c>
      <c r="F494" s="5">
        <v>8</v>
      </c>
      <c r="G494" s="5">
        <v>13.6</v>
      </c>
      <c r="H494" s="5">
        <v>22.7</v>
      </c>
      <c r="I494" s="5">
        <v>52.5</v>
      </c>
      <c r="J494" s="5">
        <v>63.5</v>
      </c>
      <c r="K494" s="5">
        <v>42.8</v>
      </c>
      <c r="L494" s="5">
        <v>22.7</v>
      </c>
      <c r="M494" s="5">
        <v>56.1</v>
      </c>
      <c r="N494" s="5">
        <v>17.2</v>
      </c>
      <c r="O494" s="5">
        <v>32.799999999999997</v>
      </c>
      <c r="P494" s="5">
        <v>21.4</v>
      </c>
    </row>
    <row r="495" spans="1:16" x14ac:dyDescent="0.3">
      <c r="A495" s="1" t="s">
        <v>25</v>
      </c>
      <c r="B495" s="1">
        <v>13121008700</v>
      </c>
      <c r="C495" s="5">
        <v>49.6</v>
      </c>
      <c r="D495" s="5">
        <v>42.5</v>
      </c>
      <c r="E495" s="5">
        <v>15.2</v>
      </c>
      <c r="F495" s="5">
        <v>8</v>
      </c>
      <c r="G495" s="5">
        <v>15.7</v>
      </c>
      <c r="H495" s="5">
        <v>15.4</v>
      </c>
      <c r="I495" s="5">
        <v>72.2</v>
      </c>
      <c r="J495" s="5">
        <v>65.099999999999994</v>
      </c>
      <c r="K495" s="5">
        <v>55.5</v>
      </c>
      <c r="L495" s="5">
        <v>21.3</v>
      </c>
      <c r="M495" s="5">
        <v>56.1</v>
      </c>
      <c r="N495" s="5">
        <v>15.9</v>
      </c>
      <c r="O495" s="5">
        <v>34.200000000000003</v>
      </c>
      <c r="P495" s="5">
        <v>25</v>
      </c>
    </row>
    <row r="496" spans="1:16" x14ac:dyDescent="0.3">
      <c r="A496" s="1" t="s">
        <v>25</v>
      </c>
      <c r="B496" s="1">
        <v>13121008800</v>
      </c>
      <c r="C496" s="5">
        <v>72.900000000000006</v>
      </c>
      <c r="D496" s="5">
        <v>73.5</v>
      </c>
      <c r="E496" s="5">
        <v>47.4</v>
      </c>
      <c r="F496" s="5">
        <v>44.9</v>
      </c>
      <c r="G496" s="5">
        <v>6.8</v>
      </c>
      <c r="H496" s="5">
        <v>0.7</v>
      </c>
      <c r="I496" s="5">
        <v>19.5</v>
      </c>
      <c r="J496" s="5">
        <v>13</v>
      </c>
      <c r="K496" s="5">
        <v>27.7</v>
      </c>
      <c r="L496" s="5">
        <v>10.199999999999999</v>
      </c>
      <c r="M496" s="5">
        <v>75.2</v>
      </c>
      <c r="N496" s="5">
        <v>10.8</v>
      </c>
      <c r="O496" s="5">
        <v>13.3</v>
      </c>
      <c r="P496" s="5">
        <v>10.8</v>
      </c>
    </row>
    <row r="497" spans="1:16" x14ac:dyDescent="0.3">
      <c r="A497" s="1" t="s">
        <v>25</v>
      </c>
      <c r="B497" s="1">
        <v>13121008902</v>
      </c>
      <c r="C497" s="5">
        <v>72.900000000000006</v>
      </c>
      <c r="D497" s="5">
        <v>73.5</v>
      </c>
      <c r="E497" s="5">
        <v>69</v>
      </c>
      <c r="F497" s="5">
        <v>44.9</v>
      </c>
      <c r="G497" s="5">
        <v>6.7</v>
      </c>
      <c r="H497" s="5">
        <v>1.3</v>
      </c>
      <c r="I497" s="5">
        <v>5.7</v>
      </c>
      <c r="J497" s="5">
        <v>22.4</v>
      </c>
      <c r="K497" s="5">
        <v>34.5</v>
      </c>
      <c r="L497" s="5">
        <v>1.8</v>
      </c>
      <c r="M497" s="5">
        <v>75.2</v>
      </c>
      <c r="N497" s="5">
        <v>7.4</v>
      </c>
      <c r="O497" s="5">
        <v>19.7</v>
      </c>
      <c r="P497" s="5">
        <v>9.4</v>
      </c>
    </row>
    <row r="498" spans="1:16" x14ac:dyDescent="0.3">
      <c r="A498" s="1" t="s">
        <v>25</v>
      </c>
      <c r="B498" s="1">
        <v>13121008903</v>
      </c>
      <c r="C498" s="5">
        <v>72.900000000000006</v>
      </c>
      <c r="D498" s="5">
        <v>73.5</v>
      </c>
      <c r="E498" s="5">
        <v>52.5</v>
      </c>
      <c r="F498" s="5">
        <v>44.9</v>
      </c>
      <c r="G498" s="5">
        <v>9.1999999999999993</v>
      </c>
      <c r="H498" s="5">
        <v>10.6</v>
      </c>
      <c r="I498" s="5">
        <v>52.8</v>
      </c>
      <c r="J498" s="5">
        <v>41.5</v>
      </c>
      <c r="K498" s="5">
        <v>38.700000000000003</v>
      </c>
      <c r="L498" s="5">
        <v>44.7</v>
      </c>
      <c r="M498" s="5">
        <v>75.2</v>
      </c>
      <c r="N498" s="5">
        <v>13.2</v>
      </c>
      <c r="O498" s="5">
        <v>30.8</v>
      </c>
      <c r="P498" s="5">
        <v>3.4</v>
      </c>
    </row>
    <row r="499" spans="1:16" x14ac:dyDescent="0.3">
      <c r="A499" s="1" t="s">
        <v>25</v>
      </c>
      <c r="B499" s="1">
        <v>13121008904</v>
      </c>
      <c r="C499" s="5">
        <v>72.900000000000006</v>
      </c>
      <c r="D499" s="5">
        <v>73.5</v>
      </c>
      <c r="E499" s="5">
        <v>83.5</v>
      </c>
      <c r="F499" s="5">
        <v>44.9</v>
      </c>
      <c r="G499" s="5">
        <v>8.6999999999999993</v>
      </c>
      <c r="H499" s="5">
        <v>2.9</v>
      </c>
      <c r="I499" s="5">
        <v>6.6</v>
      </c>
      <c r="J499" s="5">
        <v>14.8</v>
      </c>
      <c r="K499" s="5">
        <v>38.200000000000003</v>
      </c>
      <c r="L499" s="5">
        <v>5.9</v>
      </c>
      <c r="M499" s="5">
        <v>75.2</v>
      </c>
      <c r="N499" s="5">
        <v>2.2000000000000002</v>
      </c>
      <c r="O499" s="5">
        <v>9.1999999999999993</v>
      </c>
      <c r="P499" s="5">
        <v>8.3000000000000007</v>
      </c>
    </row>
    <row r="500" spans="1:16" x14ac:dyDescent="0.3">
      <c r="A500" s="1" t="s">
        <v>25</v>
      </c>
      <c r="B500" s="1">
        <v>13121009000</v>
      </c>
      <c r="C500" s="5">
        <v>72.900000000000006</v>
      </c>
      <c r="D500" s="5">
        <v>73.5</v>
      </c>
      <c r="E500" s="5">
        <v>82.5</v>
      </c>
      <c r="F500" s="5">
        <v>44.9</v>
      </c>
      <c r="G500" s="5">
        <v>6.3</v>
      </c>
      <c r="H500" s="5">
        <v>5.0818000000000003</v>
      </c>
      <c r="I500" s="5">
        <v>1.9</v>
      </c>
      <c r="J500" s="5">
        <v>8.5</v>
      </c>
      <c r="K500" s="5">
        <v>30.7</v>
      </c>
      <c r="L500" s="5">
        <v>1.6652</v>
      </c>
      <c r="M500" s="5">
        <v>75.2</v>
      </c>
      <c r="N500" s="5">
        <v>0.4</v>
      </c>
      <c r="O500" s="5">
        <v>4.3</v>
      </c>
      <c r="P500" s="5">
        <v>5.4</v>
      </c>
    </row>
    <row r="501" spans="1:16" x14ac:dyDescent="0.3">
      <c r="A501" s="1" t="s">
        <v>25</v>
      </c>
      <c r="B501" s="1">
        <v>13121009101</v>
      </c>
      <c r="C501" s="5">
        <v>72.900000000000006</v>
      </c>
      <c r="D501" s="5">
        <v>73.5</v>
      </c>
      <c r="E501" s="5">
        <v>68.7</v>
      </c>
      <c r="F501" s="5">
        <v>44.9</v>
      </c>
      <c r="G501" s="5">
        <v>10.199999999999999</v>
      </c>
      <c r="H501" s="5">
        <v>8.5189000000000004</v>
      </c>
      <c r="I501" s="5">
        <v>14.285399999999999</v>
      </c>
      <c r="J501" s="5">
        <v>15.1</v>
      </c>
      <c r="K501" s="5">
        <v>32.5</v>
      </c>
      <c r="L501" s="5">
        <v>3.9638</v>
      </c>
      <c r="M501" s="5">
        <v>75.2</v>
      </c>
      <c r="N501" s="5">
        <v>4.4000000000000004</v>
      </c>
      <c r="O501" s="5">
        <v>6.4</v>
      </c>
      <c r="P501" s="5">
        <v>4.0999999999999996</v>
      </c>
    </row>
    <row r="502" spans="1:16" x14ac:dyDescent="0.3">
      <c r="A502" s="1" t="s">
        <v>25</v>
      </c>
      <c r="B502" s="1">
        <v>13121009102</v>
      </c>
      <c r="C502" s="5">
        <v>72.900000000000006</v>
      </c>
      <c r="D502" s="5">
        <v>73.5</v>
      </c>
      <c r="E502" s="5">
        <v>68.7</v>
      </c>
      <c r="F502" s="5">
        <v>44.9</v>
      </c>
      <c r="G502" s="5">
        <v>7.6</v>
      </c>
      <c r="H502" s="5">
        <v>15.4664</v>
      </c>
      <c r="I502" s="5">
        <v>1.9</v>
      </c>
      <c r="J502" s="5">
        <v>5.4</v>
      </c>
      <c r="K502" s="5">
        <v>29.5</v>
      </c>
      <c r="L502" s="5">
        <v>5.7815000000000003</v>
      </c>
      <c r="M502" s="5">
        <v>75.2</v>
      </c>
      <c r="N502" s="5">
        <v>2.5</v>
      </c>
      <c r="O502" s="5">
        <v>26.5</v>
      </c>
      <c r="P502" s="5">
        <v>5.0999999999999996</v>
      </c>
    </row>
    <row r="503" spans="1:16" x14ac:dyDescent="0.3">
      <c r="A503" s="1" t="s">
        <v>25</v>
      </c>
      <c r="B503" s="1">
        <v>13121009200</v>
      </c>
      <c r="C503" s="5">
        <v>72.099999999999994</v>
      </c>
      <c r="D503" s="5">
        <v>77.400000000000006</v>
      </c>
      <c r="E503" s="5">
        <v>60.4</v>
      </c>
      <c r="F503" s="5">
        <v>49.9</v>
      </c>
      <c r="G503" s="5">
        <v>8.9</v>
      </c>
      <c r="H503" s="5">
        <v>12.3</v>
      </c>
      <c r="I503" s="5">
        <v>18.3</v>
      </c>
      <c r="J503" s="5">
        <v>21.6</v>
      </c>
      <c r="K503" s="5">
        <v>33.5</v>
      </c>
      <c r="L503" s="5">
        <v>25.1</v>
      </c>
      <c r="M503" s="5">
        <v>78.099999999999994</v>
      </c>
      <c r="N503" s="5">
        <v>10.199999999999999</v>
      </c>
      <c r="O503" s="5">
        <v>22.3</v>
      </c>
      <c r="P503" s="5">
        <v>7.6</v>
      </c>
    </row>
    <row r="504" spans="1:16" x14ac:dyDescent="0.3">
      <c r="A504" s="1" t="s">
        <v>25</v>
      </c>
      <c r="B504" s="1">
        <v>13121009300</v>
      </c>
      <c r="C504" s="5">
        <v>72.900000000000006</v>
      </c>
      <c r="D504" s="5">
        <v>73.5</v>
      </c>
      <c r="E504" s="5">
        <v>55.1</v>
      </c>
      <c r="F504" s="5">
        <v>44.9</v>
      </c>
      <c r="G504" s="5">
        <v>11.8</v>
      </c>
      <c r="H504" s="5">
        <v>7.2</v>
      </c>
      <c r="I504" s="5">
        <v>4.5</v>
      </c>
      <c r="J504" s="5">
        <v>4.5</v>
      </c>
      <c r="K504" s="5">
        <v>35.299999999999997</v>
      </c>
      <c r="L504" s="5">
        <v>-0.52329999999999999</v>
      </c>
      <c r="M504" s="5">
        <v>75.2</v>
      </c>
      <c r="N504" s="5">
        <v>0.4</v>
      </c>
      <c r="O504" s="5">
        <v>4.9000000000000004</v>
      </c>
      <c r="P504" s="5">
        <v>3.5</v>
      </c>
    </row>
    <row r="505" spans="1:16" x14ac:dyDescent="0.3">
      <c r="A505" s="1" t="s">
        <v>25</v>
      </c>
      <c r="B505" s="1">
        <v>13121009402</v>
      </c>
      <c r="C505" s="5">
        <v>72.900000000000006</v>
      </c>
      <c r="D505" s="5">
        <v>73.5</v>
      </c>
      <c r="E505" s="5">
        <v>57.3</v>
      </c>
      <c r="F505" s="5">
        <v>44.9</v>
      </c>
      <c r="G505" s="5">
        <v>9.1</v>
      </c>
      <c r="H505" s="5">
        <v>10.4</v>
      </c>
      <c r="I505" s="5">
        <v>21.3</v>
      </c>
      <c r="J505" s="5">
        <v>29.9</v>
      </c>
      <c r="K505" s="5">
        <v>37.9</v>
      </c>
      <c r="L505" s="5">
        <v>36.799999999999997</v>
      </c>
      <c r="M505" s="5">
        <v>75.2</v>
      </c>
      <c r="N505" s="5">
        <v>9.1999999999999993</v>
      </c>
      <c r="O505" s="5">
        <v>29</v>
      </c>
      <c r="P505" s="5">
        <v>10.4</v>
      </c>
    </row>
    <row r="506" spans="1:16" x14ac:dyDescent="0.3">
      <c r="A506" s="1" t="s">
        <v>25</v>
      </c>
      <c r="B506" s="1">
        <v>13121009403</v>
      </c>
      <c r="C506" s="5">
        <v>72.900000000000006</v>
      </c>
      <c r="D506" s="5">
        <v>73.5</v>
      </c>
      <c r="E506" s="5">
        <v>69.599999999999994</v>
      </c>
      <c r="F506" s="5">
        <v>44.9</v>
      </c>
      <c r="G506" s="5">
        <v>9.6999999999999993</v>
      </c>
      <c r="H506" s="5">
        <v>24.4</v>
      </c>
      <c r="I506" s="5">
        <v>15.6</v>
      </c>
      <c r="J506" s="5">
        <v>26.3</v>
      </c>
      <c r="K506" s="5">
        <v>36.200000000000003</v>
      </c>
      <c r="L506" s="5">
        <v>8.5</v>
      </c>
      <c r="M506" s="5">
        <v>75.2</v>
      </c>
      <c r="N506" s="5">
        <v>6</v>
      </c>
      <c r="O506" s="5">
        <v>29.7</v>
      </c>
      <c r="P506" s="5">
        <v>8.1999999999999993</v>
      </c>
    </row>
    <row r="507" spans="1:16" x14ac:dyDescent="0.3">
      <c r="A507" s="1" t="s">
        <v>25</v>
      </c>
      <c r="B507" s="1">
        <v>13121009404</v>
      </c>
      <c r="C507" s="5">
        <v>72.900000000000006</v>
      </c>
      <c r="D507" s="5">
        <v>73.5</v>
      </c>
      <c r="E507" s="5">
        <v>72.2</v>
      </c>
      <c r="F507" s="5">
        <v>44.9</v>
      </c>
      <c r="G507" s="5">
        <v>4.7</v>
      </c>
      <c r="H507" s="5">
        <v>2.2000000000000002</v>
      </c>
      <c r="I507" s="5">
        <v>3.0449999999999999</v>
      </c>
      <c r="J507" s="5">
        <v>9.9</v>
      </c>
      <c r="K507" s="5">
        <v>23.9</v>
      </c>
      <c r="L507" s="5">
        <v>3.3706</v>
      </c>
      <c r="M507" s="5">
        <v>75.2</v>
      </c>
      <c r="N507" s="5">
        <v>2.1</v>
      </c>
      <c r="O507" s="5">
        <v>7.8</v>
      </c>
      <c r="P507" s="5">
        <v>3.9</v>
      </c>
    </row>
    <row r="508" spans="1:16" x14ac:dyDescent="0.3">
      <c r="A508" s="1" t="s">
        <v>25</v>
      </c>
      <c r="B508" s="1">
        <v>13121009501</v>
      </c>
      <c r="C508" s="5">
        <v>72.900000000000006</v>
      </c>
      <c r="D508" s="5">
        <v>73.5</v>
      </c>
      <c r="E508" s="5">
        <v>75.2</v>
      </c>
      <c r="F508" s="5">
        <v>44.9</v>
      </c>
      <c r="G508" s="5">
        <v>10.6</v>
      </c>
      <c r="H508" s="5">
        <v>7</v>
      </c>
      <c r="I508" s="5">
        <v>2</v>
      </c>
      <c r="J508" s="5">
        <v>2.8</v>
      </c>
      <c r="K508" s="5">
        <v>35.5</v>
      </c>
      <c r="L508" s="5">
        <v>1.5042</v>
      </c>
      <c r="M508" s="5">
        <v>75.2</v>
      </c>
      <c r="N508" s="5">
        <v>1.6</v>
      </c>
      <c r="O508" s="5">
        <v>7.5118999999999998</v>
      </c>
      <c r="P508" s="5">
        <v>4.0999999999999996</v>
      </c>
    </row>
    <row r="509" spans="1:16" x14ac:dyDescent="0.3">
      <c r="A509" s="1" t="s">
        <v>25</v>
      </c>
      <c r="B509" s="1">
        <v>13121009502</v>
      </c>
      <c r="C509" s="5">
        <v>72.900000000000006</v>
      </c>
      <c r="D509" s="5">
        <v>73.5</v>
      </c>
      <c r="E509" s="5">
        <v>85.3</v>
      </c>
      <c r="F509" s="5">
        <v>44.9</v>
      </c>
      <c r="G509" s="5">
        <v>11.1</v>
      </c>
      <c r="H509" s="5">
        <v>9.4686000000000003</v>
      </c>
      <c r="I509" s="5">
        <v>4.4000000000000004</v>
      </c>
      <c r="J509" s="5">
        <v>2.5</v>
      </c>
      <c r="K509" s="5">
        <v>37</v>
      </c>
      <c r="L509" s="5">
        <v>3.3</v>
      </c>
      <c r="M509" s="5">
        <v>75.2</v>
      </c>
      <c r="N509" s="5">
        <v>4.9000000000000004</v>
      </c>
      <c r="O509" s="5">
        <v>10.1</v>
      </c>
      <c r="P509" s="5">
        <v>8.9</v>
      </c>
    </row>
    <row r="510" spans="1:16" x14ac:dyDescent="0.3">
      <c r="A510" s="1" t="s">
        <v>25</v>
      </c>
      <c r="B510" s="1">
        <v>13121009601</v>
      </c>
      <c r="C510" s="5">
        <v>72.900000000000006</v>
      </c>
      <c r="D510" s="5">
        <v>73.5</v>
      </c>
      <c r="E510" s="5">
        <v>75.400000000000006</v>
      </c>
      <c r="F510" s="5">
        <v>44.9</v>
      </c>
      <c r="G510" s="5">
        <v>13.4</v>
      </c>
      <c r="H510" s="5">
        <v>27.7</v>
      </c>
      <c r="I510" s="5">
        <v>65.099999999999994</v>
      </c>
      <c r="J510" s="5">
        <v>26.7</v>
      </c>
      <c r="K510" s="5">
        <v>35.9</v>
      </c>
      <c r="L510" s="5">
        <v>10.783099999999999</v>
      </c>
      <c r="M510" s="5">
        <v>75.2</v>
      </c>
      <c r="N510" s="5">
        <v>2.7</v>
      </c>
      <c r="O510" s="5">
        <v>11.5</v>
      </c>
      <c r="P510" s="5">
        <v>7.8</v>
      </c>
    </row>
    <row r="511" spans="1:16" x14ac:dyDescent="0.3">
      <c r="A511" s="1" t="s">
        <v>25</v>
      </c>
      <c r="B511" s="1">
        <v>13121009602</v>
      </c>
      <c r="C511" s="5">
        <v>72.900000000000006</v>
      </c>
      <c r="D511" s="5">
        <v>73.5</v>
      </c>
      <c r="E511" s="5">
        <v>60.2</v>
      </c>
      <c r="F511" s="5">
        <v>44.9</v>
      </c>
      <c r="G511" s="5">
        <v>10.1</v>
      </c>
      <c r="H511" s="5">
        <v>7.9546000000000001</v>
      </c>
      <c r="I511" s="5">
        <v>5.4</v>
      </c>
      <c r="J511" s="5">
        <v>14</v>
      </c>
      <c r="K511" s="5">
        <v>37.6</v>
      </c>
      <c r="L511" s="5">
        <v>1.8091999999999999</v>
      </c>
      <c r="M511" s="5">
        <v>75.2</v>
      </c>
      <c r="N511" s="5">
        <v>2.1</v>
      </c>
      <c r="O511" s="5">
        <v>5.5</v>
      </c>
      <c r="P511" s="5">
        <v>4</v>
      </c>
    </row>
    <row r="512" spans="1:16" x14ac:dyDescent="0.3">
      <c r="A512" s="1" t="s">
        <v>25</v>
      </c>
      <c r="B512" s="1">
        <v>13121009603</v>
      </c>
      <c r="C512" s="5">
        <v>72.900000000000006</v>
      </c>
      <c r="D512" s="5">
        <v>73.5</v>
      </c>
      <c r="E512" s="5">
        <v>46.9</v>
      </c>
      <c r="F512" s="5">
        <v>44.9</v>
      </c>
      <c r="G512" s="5">
        <v>7.9</v>
      </c>
      <c r="H512" s="5">
        <v>3.7</v>
      </c>
      <c r="I512" s="5">
        <v>9.5</v>
      </c>
      <c r="J512" s="5">
        <v>19.100000000000001</v>
      </c>
      <c r="K512" s="5">
        <v>41.7</v>
      </c>
      <c r="L512" s="5">
        <v>11</v>
      </c>
      <c r="M512" s="5">
        <v>75.2</v>
      </c>
      <c r="N512" s="5">
        <v>2.6</v>
      </c>
      <c r="O512" s="5">
        <v>17.600000000000001</v>
      </c>
      <c r="P512" s="5">
        <v>7.2</v>
      </c>
    </row>
    <row r="513" spans="1:16" x14ac:dyDescent="0.3">
      <c r="A513" s="1" t="s">
        <v>25</v>
      </c>
      <c r="B513" s="1">
        <v>13121009700</v>
      </c>
      <c r="C513" s="5">
        <v>72.900000000000006</v>
      </c>
      <c r="D513" s="5">
        <v>73.5</v>
      </c>
      <c r="E513" s="5">
        <v>85.1</v>
      </c>
      <c r="F513" s="5">
        <v>44.9</v>
      </c>
      <c r="G513" s="5">
        <v>9.3000000000000007</v>
      </c>
      <c r="H513" s="5">
        <v>5.6760999999999999</v>
      </c>
      <c r="I513" s="5">
        <v>3</v>
      </c>
      <c r="J513" s="5">
        <v>6.5</v>
      </c>
      <c r="K513" s="5">
        <v>27</v>
      </c>
      <c r="L513" s="5">
        <v>-0.78969999999999996</v>
      </c>
      <c r="M513" s="5">
        <v>75.2</v>
      </c>
      <c r="N513" s="5">
        <v>0.2</v>
      </c>
      <c r="O513" s="5">
        <v>2.7</v>
      </c>
      <c r="P513" s="5">
        <v>5.9</v>
      </c>
    </row>
    <row r="514" spans="1:16" x14ac:dyDescent="0.3">
      <c r="A514" s="1" t="s">
        <v>25</v>
      </c>
      <c r="B514" s="1">
        <v>13121009801</v>
      </c>
      <c r="C514" s="5">
        <v>72.900000000000006</v>
      </c>
      <c r="D514" s="5">
        <v>73.5</v>
      </c>
      <c r="E514" s="5">
        <v>84.5</v>
      </c>
      <c r="F514" s="5">
        <v>44.9</v>
      </c>
      <c r="G514" s="5">
        <v>7</v>
      </c>
      <c r="H514" s="5">
        <v>6.0381999999999998</v>
      </c>
      <c r="I514" s="5">
        <v>0.50900000000000001</v>
      </c>
      <c r="J514" s="5">
        <v>2.5</v>
      </c>
      <c r="K514" s="5">
        <v>35.1</v>
      </c>
      <c r="L514" s="5">
        <v>-0.4718</v>
      </c>
      <c r="M514" s="5">
        <v>75.2</v>
      </c>
      <c r="N514" s="5">
        <v>1.3</v>
      </c>
      <c r="O514" s="5">
        <v>0.6</v>
      </c>
      <c r="P514" s="5">
        <v>4.5999999999999996</v>
      </c>
    </row>
    <row r="515" spans="1:16" x14ac:dyDescent="0.3">
      <c r="A515" s="1" t="s">
        <v>25</v>
      </c>
      <c r="B515" s="1">
        <v>13121009802</v>
      </c>
      <c r="C515" s="5">
        <v>72.8</v>
      </c>
      <c r="D515" s="5">
        <v>73.900000000000006</v>
      </c>
      <c r="E515" s="5">
        <v>87.1</v>
      </c>
      <c r="F515" s="5">
        <v>44.4</v>
      </c>
      <c r="G515" s="5">
        <v>7.3</v>
      </c>
      <c r="H515" s="5">
        <v>1.4</v>
      </c>
      <c r="I515" s="5">
        <v>6.5</v>
      </c>
      <c r="J515" s="5">
        <v>8.4</v>
      </c>
      <c r="K515" s="5">
        <v>23.2</v>
      </c>
      <c r="L515" s="5">
        <v>5.3726000000000003</v>
      </c>
      <c r="M515" s="5">
        <v>75.8</v>
      </c>
      <c r="N515" s="5">
        <v>5.0979000000000001</v>
      </c>
      <c r="O515" s="5">
        <v>2.4</v>
      </c>
      <c r="P515" s="5">
        <v>8.1999999999999993</v>
      </c>
    </row>
    <row r="516" spans="1:16" x14ac:dyDescent="0.3">
      <c r="A516" s="1" t="s">
        <v>25</v>
      </c>
      <c r="B516" s="1">
        <v>13121009900</v>
      </c>
      <c r="C516" s="5">
        <v>72.900000000000006</v>
      </c>
      <c r="D516" s="5">
        <v>73.5</v>
      </c>
      <c r="E516" s="5">
        <v>86.4</v>
      </c>
      <c r="F516" s="5">
        <v>44.9</v>
      </c>
      <c r="G516" s="5">
        <v>7.5</v>
      </c>
      <c r="H516" s="5">
        <v>4.2454999999999998</v>
      </c>
      <c r="I516" s="5">
        <v>2.1040000000000001</v>
      </c>
      <c r="J516" s="5">
        <v>2.2999999999999998</v>
      </c>
      <c r="K516" s="5">
        <v>30.7</v>
      </c>
      <c r="L516" s="5">
        <v>0.21429999999999999</v>
      </c>
      <c r="M516" s="5">
        <v>75.2</v>
      </c>
      <c r="N516" s="5">
        <v>2.6</v>
      </c>
      <c r="O516" s="5">
        <v>8.8000000000000007</v>
      </c>
      <c r="P516" s="5">
        <v>9.9</v>
      </c>
    </row>
    <row r="517" spans="1:16" x14ac:dyDescent="0.3">
      <c r="A517" s="1" t="s">
        <v>25</v>
      </c>
      <c r="B517" s="1">
        <v>13121010001</v>
      </c>
      <c r="C517" s="5">
        <v>72.900000000000006</v>
      </c>
      <c r="D517" s="5">
        <v>73.7</v>
      </c>
      <c r="E517" s="5">
        <v>72.3</v>
      </c>
      <c r="F517" s="5">
        <v>44.7</v>
      </c>
      <c r="G517" s="5">
        <v>6.8</v>
      </c>
      <c r="H517" s="5">
        <v>5.0999999999999996</v>
      </c>
      <c r="I517" s="5">
        <v>1.5</v>
      </c>
      <c r="J517" s="5">
        <v>2.5</v>
      </c>
      <c r="K517" s="5">
        <v>33.799999999999997</v>
      </c>
      <c r="L517" s="5">
        <v>2.7</v>
      </c>
      <c r="M517" s="5">
        <v>75.5</v>
      </c>
      <c r="N517" s="5">
        <v>3.8</v>
      </c>
      <c r="O517" s="5">
        <v>4</v>
      </c>
      <c r="P517" s="5">
        <v>6.3</v>
      </c>
    </row>
    <row r="518" spans="1:16" x14ac:dyDescent="0.3">
      <c r="A518" s="1" t="s">
        <v>25</v>
      </c>
      <c r="B518" s="1">
        <v>13121010002</v>
      </c>
      <c r="C518" s="5">
        <v>72.5</v>
      </c>
      <c r="D518" s="5">
        <v>75.7</v>
      </c>
      <c r="E518" s="5">
        <v>70.400000000000006</v>
      </c>
      <c r="F518" s="5">
        <v>41.7</v>
      </c>
      <c r="G518" s="5">
        <v>6.2</v>
      </c>
      <c r="H518" s="5">
        <v>5.0523999999999996</v>
      </c>
      <c r="I518" s="5">
        <v>-1.3007</v>
      </c>
      <c r="J518" s="5">
        <v>5.0999999999999996</v>
      </c>
      <c r="K518" s="5">
        <v>26.6</v>
      </c>
      <c r="L518" s="5">
        <v>-0.21249999999999999</v>
      </c>
      <c r="M518" s="5">
        <v>78.7</v>
      </c>
      <c r="N518" s="5">
        <v>1.6</v>
      </c>
      <c r="O518" s="5">
        <v>0.8</v>
      </c>
      <c r="P518" s="5">
        <v>0.9</v>
      </c>
    </row>
    <row r="519" spans="1:16" x14ac:dyDescent="0.3">
      <c r="A519" s="1" t="s">
        <v>25</v>
      </c>
      <c r="B519" s="1">
        <v>13121010106</v>
      </c>
      <c r="C519" s="5">
        <v>72.7</v>
      </c>
      <c r="D519" s="5">
        <v>77.5</v>
      </c>
      <c r="E519" s="5">
        <v>43.3</v>
      </c>
      <c r="F519" s="5">
        <v>30.2</v>
      </c>
      <c r="G519" s="5">
        <v>13.7</v>
      </c>
      <c r="H519" s="5">
        <v>6.4301000000000004</v>
      </c>
      <c r="I519" s="5">
        <v>12.3</v>
      </c>
      <c r="J519" s="5">
        <v>10.5</v>
      </c>
      <c r="K519" s="5">
        <v>36.299999999999997</v>
      </c>
      <c r="L519" s="5">
        <v>5.5903</v>
      </c>
      <c r="M519" s="5">
        <v>81.7</v>
      </c>
      <c r="N519" s="5">
        <v>3</v>
      </c>
      <c r="O519" s="5">
        <v>14.7</v>
      </c>
      <c r="P519" s="5">
        <v>8</v>
      </c>
    </row>
    <row r="520" spans="1:16" x14ac:dyDescent="0.3">
      <c r="A520" s="1" t="s">
        <v>25</v>
      </c>
      <c r="B520" s="1">
        <v>13121010107</v>
      </c>
      <c r="C520" s="5">
        <v>72.7</v>
      </c>
      <c r="D520" s="5">
        <v>77.5</v>
      </c>
      <c r="E520" s="5">
        <v>43.3</v>
      </c>
      <c r="F520" s="5">
        <v>30.2</v>
      </c>
      <c r="G520" s="5">
        <v>9.3917999999999999</v>
      </c>
      <c r="H520" s="5">
        <v>2.2999999999999998</v>
      </c>
      <c r="I520" s="5">
        <v>5.9862000000000002</v>
      </c>
      <c r="J520" s="5">
        <v>6.1</v>
      </c>
      <c r="K520" s="5">
        <v>28.2</v>
      </c>
      <c r="L520" s="5">
        <v>5.0514999999999999</v>
      </c>
      <c r="M520" s="5">
        <v>81.7</v>
      </c>
      <c r="N520" s="5">
        <v>1.4166000000000001</v>
      </c>
      <c r="O520" s="5">
        <v>5.7</v>
      </c>
      <c r="P520" s="5">
        <v>4.0999999999999996</v>
      </c>
    </row>
    <row r="521" spans="1:16" x14ac:dyDescent="0.3">
      <c r="A521" s="1" t="s">
        <v>25</v>
      </c>
      <c r="B521" s="1">
        <v>13121010108</v>
      </c>
      <c r="C521" s="5">
        <v>72.7</v>
      </c>
      <c r="D521" s="5">
        <v>77.5</v>
      </c>
      <c r="E521" s="5">
        <v>43.3</v>
      </c>
      <c r="F521" s="5">
        <v>30.2</v>
      </c>
      <c r="G521" s="5">
        <v>6</v>
      </c>
      <c r="H521" s="5">
        <v>9.4313000000000002</v>
      </c>
      <c r="I521" s="5">
        <v>1.1000000000000001</v>
      </c>
      <c r="J521" s="5">
        <v>3.8</v>
      </c>
      <c r="K521" s="5">
        <v>24.8</v>
      </c>
      <c r="L521" s="5">
        <v>4.4798999999999998</v>
      </c>
      <c r="M521" s="5">
        <v>81.7</v>
      </c>
      <c r="N521" s="5">
        <v>0.8</v>
      </c>
      <c r="O521" s="5">
        <v>7.3</v>
      </c>
      <c r="P521" s="5">
        <v>3.3</v>
      </c>
    </row>
    <row r="522" spans="1:16" x14ac:dyDescent="0.3">
      <c r="A522" s="1" t="s">
        <v>25</v>
      </c>
      <c r="B522" s="1">
        <v>13121010110</v>
      </c>
      <c r="C522" s="5">
        <v>71.599999999999994</v>
      </c>
      <c r="D522" s="5">
        <v>81.2</v>
      </c>
      <c r="E522" s="5">
        <v>45.8</v>
      </c>
      <c r="F522" s="5">
        <v>25.8</v>
      </c>
      <c r="G522" s="5">
        <v>7.9</v>
      </c>
      <c r="H522" s="5">
        <v>7.0136000000000003</v>
      </c>
      <c r="I522" s="5">
        <v>9.9</v>
      </c>
      <c r="J522" s="5">
        <v>13.4</v>
      </c>
      <c r="K522" s="5">
        <v>28.7</v>
      </c>
      <c r="L522" s="5">
        <v>6.9</v>
      </c>
      <c r="M522" s="5">
        <v>86.8</v>
      </c>
      <c r="N522" s="5">
        <v>5.3</v>
      </c>
      <c r="O522" s="5">
        <v>10.7</v>
      </c>
      <c r="P522" s="5">
        <v>5.7</v>
      </c>
    </row>
    <row r="523" spans="1:16" x14ac:dyDescent="0.3">
      <c r="A523" s="1" t="s">
        <v>25</v>
      </c>
      <c r="B523" s="1">
        <v>13121010113</v>
      </c>
      <c r="C523" s="5">
        <v>71.599999999999994</v>
      </c>
      <c r="D523" s="5">
        <v>81.3</v>
      </c>
      <c r="E523" s="5">
        <v>27.9</v>
      </c>
      <c r="F523" s="5">
        <v>25.7</v>
      </c>
      <c r="G523" s="5">
        <v>8</v>
      </c>
      <c r="H523" s="5">
        <v>32.1</v>
      </c>
      <c r="I523" s="5">
        <v>42.6</v>
      </c>
      <c r="J523" s="5">
        <v>37.1</v>
      </c>
      <c r="K523" s="5">
        <v>46.2</v>
      </c>
      <c r="L523" s="5">
        <v>14.7</v>
      </c>
      <c r="M523" s="5">
        <v>86.9</v>
      </c>
      <c r="N523" s="5">
        <v>14.4</v>
      </c>
      <c r="O523" s="5">
        <v>34.4</v>
      </c>
      <c r="P523" s="5">
        <v>5</v>
      </c>
    </row>
    <row r="524" spans="1:16" x14ac:dyDescent="0.3">
      <c r="A524" s="1" t="s">
        <v>25</v>
      </c>
      <c r="B524" s="1">
        <v>13121010114</v>
      </c>
      <c r="C524" s="5">
        <v>71.599999999999994</v>
      </c>
      <c r="D524" s="5">
        <v>81.2</v>
      </c>
      <c r="E524" s="5">
        <v>49</v>
      </c>
      <c r="F524" s="5">
        <v>26.4</v>
      </c>
      <c r="G524" s="5">
        <v>7.2</v>
      </c>
      <c r="H524" s="5">
        <v>8.6999999999999993</v>
      </c>
      <c r="I524" s="5">
        <v>26.6</v>
      </c>
      <c r="J524" s="5">
        <v>31.8</v>
      </c>
      <c r="K524" s="5">
        <v>28</v>
      </c>
      <c r="L524" s="5">
        <v>13.8</v>
      </c>
      <c r="M524" s="5">
        <v>86.7</v>
      </c>
      <c r="N524" s="5">
        <v>10</v>
      </c>
      <c r="O524" s="5">
        <v>24.2</v>
      </c>
      <c r="P524" s="5">
        <v>6.9</v>
      </c>
    </row>
    <row r="525" spans="1:16" x14ac:dyDescent="0.3">
      <c r="A525" s="1" t="s">
        <v>25</v>
      </c>
      <c r="B525" s="1">
        <v>13121010115</v>
      </c>
      <c r="C525" s="5">
        <v>71.599999999999994</v>
      </c>
      <c r="D525" s="5">
        <v>81.3</v>
      </c>
      <c r="E525" s="5">
        <v>46.8</v>
      </c>
      <c r="F525" s="5">
        <v>25.7</v>
      </c>
      <c r="G525" s="5">
        <v>8.6</v>
      </c>
      <c r="H525" s="5">
        <v>3.5859999999999999</v>
      </c>
      <c r="I525" s="5">
        <v>4.7310999999999996</v>
      </c>
      <c r="J525" s="5">
        <v>5.2329999999999997</v>
      </c>
      <c r="K525" s="5">
        <v>28.7</v>
      </c>
      <c r="L525" s="5">
        <v>1.6647000000000001</v>
      </c>
      <c r="M525" s="5">
        <v>86.9</v>
      </c>
      <c r="N525" s="5">
        <v>2.1</v>
      </c>
      <c r="O525" s="5">
        <v>3.9</v>
      </c>
      <c r="P525" s="5">
        <v>1.5</v>
      </c>
    </row>
    <row r="526" spans="1:16" x14ac:dyDescent="0.3">
      <c r="A526" s="1" t="s">
        <v>25</v>
      </c>
      <c r="B526" s="1">
        <v>13121010117</v>
      </c>
      <c r="C526" s="5">
        <v>72.7</v>
      </c>
      <c r="D526" s="5">
        <v>77.5</v>
      </c>
      <c r="E526" s="5">
        <v>50</v>
      </c>
      <c r="F526" s="5">
        <v>30.2</v>
      </c>
      <c r="G526" s="5">
        <v>7.5</v>
      </c>
      <c r="H526" s="5">
        <v>7.8</v>
      </c>
      <c r="I526" s="5">
        <v>14.9</v>
      </c>
      <c r="J526" s="5">
        <v>40.1</v>
      </c>
      <c r="K526" s="5">
        <v>38.799999999999997</v>
      </c>
      <c r="L526" s="5">
        <v>4.4000000000000004</v>
      </c>
      <c r="M526" s="5">
        <v>81.7</v>
      </c>
      <c r="N526" s="5">
        <v>6.5</v>
      </c>
      <c r="O526" s="5">
        <v>20.5</v>
      </c>
      <c r="P526" s="5">
        <v>4.2</v>
      </c>
    </row>
    <row r="527" spans="1:16" x14ac:dyDescent="0.3">
      <c r="A527" s="1" t="s">
        <v>25</v>
      </c>
      <c r="B527" s="1">
        <v>13121010118</v>
      </c>
      <c r="C527" s="5">
        <v>72.7</v>
      </c>
      <c r="D527" s="5">
        <v>77.5</v>
      </c>
      <c r="E527" s="5">
        <v>42.6</v>
      </c>
      <c r="F527" s="5">
        <v>30.2</v>
      </c>
      <c r="G527" s="5">
        <v>7.5</v>
      </c>
      <c r="H527" s="5">
        <v>5.0999999999999996</v>
      </c>
      <c r="I527" s="5">
        <v>44.4</v>
      </c>
      <c r="J527" s="5">
        <v>62.3</v>
      </c>
      <c r="K527" s="5">
        <v>56.8</v>
      </c>
      <c r="L527" s="5">
        <v>15</v>
      </c>
      <c r="M527" s="5">
        <v>81.7</v>
      </c>
      <c r="N527" s="5">
        <v>10.9</v>
      </c>
      <c r="O527" s="5">
        <v>38.6</v>
      </c>
      <c r="P527" s="5">
        <v>11.5</v>
      </c>
    </row>
    <row r="528" spans="1:16" x14ac:dyDescent="0.3">
      <c r="A528" s="1" t="s">
        <v>25</v>
      </c>
      <c r="B528" s="1">
        <v>13121010119</v>
      </c>
      <c r="C528" s="5">
        <v>72.7</v>
      </c>
      <c r="D528" s="5">
        <v>77.5</v>
      </c>
      <c r="E528" s="5">
        <v>42.8</v>
      </c>
      <c r="F528" s="5">
        <v>30.2</v>
      </c>
      <c r="G528" s="5">
        <v>9.3000000000000007</v>
      </c>
      <c r="H528" s="5">
        <v>9.4</v>
      </c>
      <c r="I528" s="5">
        <v>48.8</v>
      </c>
      <c r="J528" s="5">
        <v>58.4</v>
      </c>
      <c r="K528" s="5">
        <v>56</v>
      </c>
      <c r="L528" s="5">
        <v>18.2</v>
      </c>
      <c r="M528" s="5">
        <v>81.7</v>
      </c>
      <c r="N528" s="5">
        <v>13.4</v>
      </c>
      <c r="O528" s="5">
        <v>34</v>
      </c>
      <c r="P528" s="5">
        <v>11.3</v>
      </c>
    </row>
    <row r="529" spans="1:16" x14ac:dyDescent="0.3">
      <c r="A529" s="1" t="s">
        <v>25</v>
      </c>
      <c r="B529" s="1">
        <v>13121010120</v>
      </c>
      <c r="C529" s="5">
        <v>72.7</v>
      </c>
      <c r="D529" s="5">
        <v>77.5</v>
      </c>
      <c r="E529" s="5">
        <v>43.3</v>
      </c>
      <c r="F529" s="5">
        <v>30.2</v>
      </c>
      <c r="G529" s="5">
        <v>12</v>
      </c>
      <c r="H529" s="5">
        <v>6.2</v>
      </c>
      <c r="I529" s="5">
        <v>14.403</v>
      </c>
      <c r="J529" s="5">
        <v>10.9</v>
      </c>
      <c r="K529" s="5">
        <v>37.200000000000003</v>
      </c>
      <c r="L529" s="5">
        <v>11.1791</v>
      </c>
      <c r="M529" s="5">
        <v>81.7</v>
      </c>
      <c r="N529" s="5">
        <v>7.8</v>
      </c>
      <c r="O529" s="5">
        <v>33.1</v>
      </c>
      <c r="P529" s="5">
        <v>14.6</v>
      </c>
    </row>
    <row r="530" spans="1:16" x14ac:dyDescent="0.3">
      <c r="A530" s="1" t="s">
        <v>25</v>
      </c>
      <c r="B530" s="1">
        <v>13121010121</v>
      </c>
      <c r="C530" s="5">
        <v>72.7</v>
      </c>
      <c r="D530" s="5">
        <v>77.5</v>
      </c>
      <c r="E530" s="5">
        <v>50</v>
      </c>
      <c r="F530" s="5">
        <v>30.2</v>
      </c>
      <c r="G530" s="5">
        <v>7.8</v>
      </c>
      <c r="H530" s="5">
        <v>5.4500999999999999</v>
      </c>
      <c r="I530" s="5">
        <v>6.0603999999999996</v>
      </c>
      <c r="J530" s="5">
        <v>6.4</v>
      </c>
      <c r="K530" s="5">
        <v>25.1</v>
      </c>
      <c r="L530" s="5">
        <v>0.49109999999999998</v>
      </c>
      <c r="M530" s="5">
        <v>81.7</v>
      </c>
      <c r="N530" s="5">
        <v>0.9</v>
      </c>
      <c r="O530" s="5">
        <v>4.4000000000000004</v>
      </c>
      <c r="P530" s="5">
        <v>11.2</v>
      </c>
    </row>
    <row r="531" spans="1:16" x14ac:dyDescent="0.3">
      <c r="A531" s="1" t="s">
        <v>25</v>
      </c>
      <c r="B531" s="1">
        <v>13121010122</v>
      </c>
      <c r="C531" s="5">
        <v>72.7</v>
      </c>
      <c r="D531" s="5">
        <v>77.5</v>
      </c>
      <c r="E531" s="5">
        <v>50</v>
      </c>
      <c r="F531" s="5">
        <v>30.2</v>
      </c>
      <c r="G531" s="5">
        <v>10.6</v>
      </c>
      <c r="H531" s="5">
        <v>5.9</v>
      </c>
      <c r="I531" s="5">
        <v>9.9806000000000008</v>
      </c>
      <c r="J531" s="5">
        <v>10.1</v>
      </c>
      <c r="K531" s="5">
        <v>23.7</v>
      </c>
      <c r="L531" s="5">
        <v>1.8337000000000001</v>
      </c>
      <c r="M531" s="5">
        <v>81.7</v>
      </c>
      <c r="N531" s="5">
        <v>1.9</v>
      </c>
      <c r="O531" s="5">
        <v>11</v>
      </c>
      <c r="P531" s="5">
        <v>6.4</v>
      </c>
    </row>
    <row r="532" spans="1:16" x14ac:dyDescent="0.3">
      <c r="A532" s="1" t="s">
        <v>25</v>
      </c>
      <c r="B532" s="1">
        <v>13121010123</v>
      </c>
      <c r="C532" s="5">
        <v>72</v>
      </c>
      <c r="D532" s="5">
        <v>79.8</v>
      </c>
      <c r="E532" s="5">
        <v>50</v>
      </c>
      <c r="F532" s="5">
        <v>27.7</v>
      </c>
      <c r="G532" s="5">
        <v>10.7</v>
      </c>
      <c r="H532" s="5">
        <v>1.9</v>
      </c>
      <c r="I532" s="5">
        <v>19.100000000000001</v>
      </c>
      <c r="J532" s="5">
        <v>32.700000000000003</v>
      </c>
      <c r="K532" s="5">
        <v>43.5</v>
      </c>
      <c r="L532" s="5">
        <v>9.5</v>
      </c>
      <c r="M532" s="5">
        <v>84.8</v>
      </c>
      <c r="N532" s="5">
        <v>7.2</v>
      </c>
      <c r="O532" s="5">
        <v>31.2</v>
      </c>
      <c r="P532" s="5">
        <v>8.6999999999999993</v>
      </c>
    </row>
    <row r="533" spans="1:16" x14ac:dyDescent="0.3">
      <c r="A533" s="1" t="s">
        <v>25</v>
      </c>
      <c r="B533" s="1">
        <v>13121010204</v>
      </c>
      <c r="C533" s="5">
        <v>71.8</v>
      </c>
      <c r="D533" s="5">
        <v>80.8</v>
      </c>
      <c r="E533" s="5">
        <v>79.3</v>
      </c>
      <c r="F533" s="5">
        <v>26.4</v>
      </c>
      <c r="G533" s="5">
        <v>9.3000000000000007</v>
      </c>
      <c r="H533" s="5">
        <v>1.4</v>
      </c>
      <c r="I533" s="5">
        <v>6.1</v>
      </c>
      <c r="J533" s="5">
        <v>5.0999999999999996</v>
      </c>
      <c r="K533" s="5">
        <v>24.3</v>
      </c>
      <c r="L533" s="5">
        <v>0.32850000000000001</v>
      </c>
      <c r="M533" s="5">
        <v>86.1</v>
      </c>
      <c r="N533" s="5">
        <v>0.3</v>
      </c>
      <c r="O533" s="5">
        <v>5.9</v>
      </c>
      <c r="P533" s="5">
        <v>7.2</v>
      </c>
    </row>
    <row r="534" spans="1:16" x14ac:dyDescent="0.3">
      <c r="A534" s="1" t="s">
        <v>25</v>
      </c>
      <c r="B534" s="1">
        <v>13121010205</v>
      </c>
      <c r="C534" s="5">
        <v>71.7</v>
      </c>
      <c r="D534" s="5">
        <v>80.8</v>
      </c>
      <c r="E534" s="5">
        <v>65.900000000000006</v>
      </c>
      <c r="F534" s="5">
        <v>26.4</v>
      </c>
      <c r="G534" s="5">
        <v>5.7</v>
      </c>
      <c r="H534" s="5">
        <v>4.6115000000000004</v>
      </c>
      <c r="I534" s="5">
        <v>3.4</v>
      </c>
      <c r="J534" s="5">
        <v>8.3000000000000007</v>
      </c>
      <c r="K534" s="5">
        <v>27.6</v>
      </c>
      <c r="L534" s="5">
        <v>4.4000000000000004</v>
      </c>
      <c r="M534" s="5">
        <v>86.2</v>
      </c>
      <c r="N534" s="5">
        <v>1.7</v>
      </c>
      <c r="O534" s="5">
        <v>5.2</v>
      </c>
      <c r="P534" s="5">
        <v>6.1</v>
      </c>
    </row>
    <row r="535" spans="1:16" x14ac:dyDescent="0.3">
      <c r="A535" s="1" t="s">
        <v>25</v>
      </c>
      <c r="B535" s="1">
        <v>13121010206</v>
      </c>
      <c r="C535" s="5">
        <v>71.599999999999994</v>
      </c>
      <c r="D535" s="5">
        <v>81.3</v>
      </c>
      <c r="E535" s="5">
        <v>82.4</v>
      </c>
      <c r="F535" s="5">
        <v>25.7</v>
      </c>
      <c r="G535" s="5">
        <v>10.7</v>
      </c>
      <c r="H535" s="5">
        <v>8.3000000000000007</v>
      </c>
      <c r="I535" s="5">
        <v>13.3</v>
      </c>
      <c r="J535" s="5">
        <v>3.7</v>
      </c>
      <c r="K535" s="5">
        <v>35.299999999999997</v>
      </c>
      <c r="L535" s="5">
        <v>5.5E-2</v>
      </c>
      <c r="M535" s="5">
        <v>86.9</v>
      </c>
      <c r="N535" s="5">
        <v>0.6</v>
      </c>
      <c r="O535" s="5">
        <v>1.7</v>
      </c>
      <c r="P535" s="5">
        <v>2.4</v>
      </c>
    </row>
    <row r="536" spans="1:16" x14ac:dyDescent="0.3">
      <c r="A536" s="1" t="s">
        <v>25</v>
      </c>
      <c r="B536" s="1">
        <v>13121010208</v>
      </c>
      <c r="C536" s="5">
        <v>72.7</v>
      </c>
      <c r="D536" s="5">
        <v>77.5</v>
      </c>
      <c r="E536" s="5">
        <v>41</v>
      </c>
      <c r="F536" s="5">
        <v>30.2</v>
      </c>
      <c r="G536" s="5">
        <v>12.4</v>
      </c>
      <c r="H536" s="5">
        <v>8.3010999999999999</v>
      </c>
      <c r="I536" s="5">
        <v>9.9</v>
      </c>
      <c r="J536" s="5">
        <v>33.1</v>
      </c>
      <c r="K536" s="5">
        <v>32.1</v>
      </c>
      <c r="L536" s="5">
        <v>8</v>
      </c>
      <c r="M536" s="5">
        <v>81.7</v>
      </c>
      <c r="N536" s="5">
        <v>7.2</v>
      </c>
      <c r="O536" s="5">
        <v>19.7</v>
      </c>
      <c r="P536" s="5">
        <v>14.3</v>
      </c>
    </row>
    <row r="537" spans="1:16" x14ac:dyDescent="0.3">
      <c r="A537" s="1" t="s">
        <v>25</v>
      </c>
      <c r="B537" s="1">
        <v>13121010209</v>
      </c>
      <c r="C537" s="5">
        <v>72.7</v>
      </c>
      <c r="D537" s="5">
        <v>77.5</v>
      </c>
      <c r="E537" s="5">
        <v>43.1</v>
      </c>
      <c r="F537" s="5">
        <v>30.2</v>
      </c>
      <c r="G537" s="5">
        <v>10.7</v>
      </c>
      <c r="H537" s="5">
        <v>5.9</v>
      </c>
      <c r="I537" s="5">
        <v>1.1000000000000001</v>
      </c>
      <c r="J537" s="5">
        <v>22.1</v>
      </c>
      <c r="K537" s="5">
        <v>27.8</v>
      </c>
      <c r="L537" s="5">
        <v>5</v>
      </c>
      <c r="M537" s="5">
        <v>81.7</v>
      </c>
      <c r="N537" s="5">
        <v>2.1</v>
      </c>
      <c r="O537" s="5">
        <v>30.7</v>
      </c>
      <c r="P537" s="5">
        <v>10.3</v>
      </c>
    </row>
    <row r="538" spans="1:16" x14ac:dyDescent="0.3">
      <c r="A538" s="1" t="s">
        <v>25</v>
      </c>
      <c r="B538" s="1">
        <v>13121010210</v>
      </c>
      <c r="C538" s="5">
        <v>72.7</v>
      </c>
      <c r="D538" s="5">
        <v>77.5</v>
      </c>
      <c r="E538" s="5">
        <v>69.400000000000006</v>
      </c>
      <c r="F538" s="5">
        <v>30.2</v>
      </c>
      <c r="G538" s="5">
        <v>9.4</v>
      </c>
      <c r="H538" s="5">
        <v>7.1</v>
      </c>
      <c r="I538" s="5">
        <v>8.6</v>
      </c>
      <c r="J538" s="5">
        <v>6.8</v>
      </c>
      <c r="K538" s="5">
        <v>36.5</v>
      </c>
      <c r="L538" s="5">
        <v>4.4000000000000004</v>
      </c>
      <c r="M538" s="5">
        <v>81.7</v>
      </c>
      <c r="N538" s="5">
        <v>1</v>
      </c>
      <c r="O538" s="5">
        <v>14.5</v>
      </c>
      <c r="P538" s="5">
        <v>4.0999999999999996</v>
      </c>
    </row>
    <row r="539" spans="1:16" x14ac:dyDescent="0.3">
      <c r="A539" s="1" t="s">
        <v>25</v>
      </c>
      <c r="B539" s="1">
        <v>13121010211</v>
      </c>
      <c r="C539" s="5">
        <v>71.8</v>
      </c>
      <c r="D539" s="5">
        <v>80</v>
      </c>
      <c r="E539" s="5">
        <v>72.400000000000006</v>
      </c>
      <c r="F539" s="5">
        <v>31.1</v>
      </c>
      <c r="G539" s="5">
        <v>6.2</v>
      </c>
      <c r="H539" s="5">
        <v>5.4</v>
      </c>
      <c r="I539" s="5">
        <v>4.8</v>
      </c>
      <c r="J539" s="5">
        <v>19.5</v>
      </c>
      <c r="K539" s="5">
        <v>34.799999999999997</v>
      </c>
      <c r="L539" s="5">
        <v>21.3</v>
      </c>
      <c r="M539" s="5">
        <v>85</v>
      </c>
      <c r="N539" s="5">
        <v>13.9</v>
      </c>
      <c r="O539" s="5">
        <v>20</v>
      </c>
      <c r="P539" s="5">
        <v>9.5</v>
      </c>
    </row>
    <row r="540" spans="1:16" x14ac:dyDescent="0.3">
      <c r="A540" s="1" t="s">
        <v>25</v>
      </c>
      <c r="B540" s="1">
        <v>13121010212</v>
      </c>
      <c r="C540" s="5">
        <v>71.599999999999994</v>
      </c>
      <c r="D540" s="5">
        <v>81.3</v>
      </c>
      <c r="E540" s="5">
        <v>18.5</v>
      </c>
      <c r="F540" s="5">
        <v>25.7</v>
      </c>
      <c r="G540" s="5">
        <v>5.0999999999999996</v>
      </c>
      <c r="H540" s="5">
        <v>11.7</v>
      </c>
      <c r="I540" s="5">
        <v>14.1</v>
      </c>
      <c r="J540" s="5">
        <v>39.700000000000003</v>
      </c>
      <c r="K540" s="5">
        <v>37</v>
      </c>
      <c r="L540" s="5">
        <v>24.2</v>
      </c>
      <c r="M540" s="5">
        <v>86.9</v>
      </c>
      <c r="N540" s="5">
        <v>19</v>
      </c>
      <c r="O540" s="5">
        <v>47.1</v>
      </c>
      <c r="P540" s="5">
        <v>9.9</v>
      </c>
    </row>
    <row r="541" spans="1:16" x14ac:dyDescent="0.3">
      <c r="A541" s="1" t="s">
        <v>25</v>
      </c>
      <c r="B541" s="1">
        <v>13121010301</v>
      </c>
      <c r="C541" s="5">
        <v>57.3</v>
      </c>
      <c r="D541" s="5">
        <v>74.2</v>
      </c>
      <c r="E541" s="5">
        <v>42.8</v>
      </c>
      <c r="F541" s="5">
        <v>13.7</v>
      </c>
      <c r="G541" s="5">
        <v>11.9</v>
      </c>
      <c r="H541" s="5">
        <v>3.9</v>
      </c>
      <c r="I541" s="5">
        <v>13.1</v>
      </c>
      <c r="J541" s="5">
        <v>23.5</v>
      </c>
      <c r="K541" s="5">
        <v>46.3</v>
      </c>
      <c r="L541" s="5">
        <v>4.8</v>
      </c>
      <c r="M541" s="5">
        <v>76.3</v>
      </c>
      <c r="N541" s="5">
        <v>6.2</v>
      </c>
      <c r="O541" s="5">
        <v>20</v>
      </c>
      <c r="P541" s="5">
        <v>13.1</v>
      </c>
    </row>
    <row r="542" spans="1:16" x14ac:dyDescent="0.3">
      <c r="A542" s="1" t="s">
        <v>25</v>
      </c>
      <c r="B542" s="1">
        <v>13121010303</v>
      </c>
      <c r="C542" s="5">
        <v>64.3</v>
      </c>
      <c r="D542" s="5">
        <v>77.3</v>
      </c>
      <c r="E542" s="5">
        <v>38.799999999999997</v>
      </c>
      <c r="F542" s="5">
        <v>15.2</v>
      </c>
      <c r="G542" s="5">
        <v>13.8</v>
      </c>
      <c r="H542" s="5">
        <v>2.8</v>
      </c>
      <c r="I542" s="5">
        <v>12.6</v>
      </c>
      <c r="J542" s="5">
        <v>28.5</v>
      </c>
      <c r="K542" s="5">
        <v>45.5</v>
      </c>
      <c r="L542" s="5">
        <v>7.8</v>
      </c>
      <c r="M542" s="5">
        <v>80.900000000000006</v>
      </c>
      <c r="N542" s="5">
        <v>5.3</v>
      </c>
      <c r="O542" s="5">
        <v>14</v>
      </c>
      <c r="P542" s="5">
        <v>12.1</v>
      </c>
    </row>
    <row r="543" spans="1:16" x14ac:dyDescent="0.3">
      <c r="A543" s="1" t="s">
        <v>25</v>
      </c>
      <c r="B543" s="1">
        <v>13121010304</v>
      </c>
      <c r="C543" s="5">
        <v>64.599999999999994</v>
      </c>
      <c r="D543" s="5">
        <v>79.3</v>
      </c>
      <c r="E543" s="5">
        <v>45.6</v>
      </c>
      <c r="F543" s="5">
        <v>14.4</v>
      </c>
      <c r="G543" s="5">
        <v>10.9</v>
      </c>
      <c r="H543" s="5">
        <v>12.8</v>
      </c>
      <c r="I543" s="5">
        <v>3.8</v>
      </c>
      <c r="J543" s="5">
        <v>14</v>
      </c>
      <c r="K543" s="5">
        <v>41.8</v>
      </c>
      <c r="L543" s="5">
        <v>3.3</v>
      </c>
      <c r="M543" s="5">
        <v>83.2</v>
      </c>
      <c r="N543" s="5">
        <v>3.5</v>
      </c>
      <c r="O543" s="5">
        <v>13</v>
      </c>
      <c r="P543" s="5">
        <v>9.1</v>
      </c>
    </row>
    <row r="544" spans="1:16" x14ac:dyDescent="0.3">
      <c r="A544" s="1" t="s">
        <v>25</v>
      </c>
      <c r="B544" s="1">
        <v>13121010400</v>
      </c>
      <c r="C544" s="5">
        <v>57.6</v>
      </c>
      <c r="D544" s="5">
        <v>59</v>
      </c>
      <c r="E544" s="5">
        <v>38.4</v>
      </c>
      <c r="F544" s="5">
        <v>12.3</v>
      </c>
      <c r="G544" s="5">
        <v>8.6999999999999993</v>
      </c>
      <c r="H544" s="5">
        <v>4.5</v>
      </c>
      <c r="I544" s="5">
        <v>16.399999999999999</v>
      </c>
      <c r="J544" s="5">
        <v>27.2</v>
      </c>
      <c r="K544" s="5">
        <v>41</v>
      </c>
      <c r="L544" s="5">
        <v>19.100000000000001</v>
      </c>
      <c r="M544" s="5">
        <v>75.099999999999994</v>
      </c>
      <c r="N544" s="5">
        <v>17.2</v>
      </c>
      <c r="O544" s="5">
        <v>25.9</v>
      </c>
      <c r="P544" s="5">
        <v>15.1</v>
      </c>
    </row>
    <row r="545" spans="1:16" x14ac:dyDescent="0.3">
      <c r="A545" s="1" t="s">
        <v>25</v>
      </c>
      <c r="B545" s="1">
        <v>13121010507</v>
      </c>
      <c r="C545" s="5">
        <v>49.7</v>
      </c>
      <c r="D545" s="5">
        <v>50.9</v>
      </c>
      <c r="E545" s="5">
        <v>18.3</v>
      </c>
      <c r="F545" s="5">
        <v>7.4</v>
      </c>
      <c r="G545" s="5">
        <v>17.8</v>
      </c>
      <c r="H545" s="5">
        <v>12.2</v>
      </c>
      <c r="I545" s="5">
        <v>43.3</v>
      </c>
      <c r="J545" s="5">
        <v>63.7</v>
      </c>
      <c r="K545" s="5">
        <v>59.2</v>
      </c>
      <c r="L545" s="5">
        <v>19.5</v>
      </c>
      <c r="M545" s="5">
        <v>62.9</v>
      </c>
      <c r="N545" s="5">
        <v>17.399999999999999</v>
      </c>
      <c r="O545" s="5">
        <v>34.5</v>
      </c>
      <c r="P545" s="5">
        <v>17.100000000000001</v>
      </c>
    </row>
    <row r="546" spans="1:16" x14ac:dyDescent="0.3">
      <c r="A546" s="1" t="s">
        <v>25</v>
      </c>
      <c r="B546" s="1">
        <v>13121010508</v>
      </c>
      <c r="C546" s="5">
        <v>49.7</v>
      </c>
      <c r="D546" s="5">
        <v>50.9</v>
      </c>
      <c r="E546" s="5">
        <v>30.4</v>
      </c>
      <c r="F546" s="5">
        <v>8.4</v>
      </c>
      <c r="G546" s="5">
        <v>15</v>
      </c>
      <c r="H546" s="5">
        <v>11.977</v>
      </c>
      <c r="I546" s="5">
        <v>37.700000000000003</v>
      </c>
      <c r="J546" s="5">
        <v>34.9</v>
      </c>
      <c r="K546" s="5">
        <v>39.299999999999997</v>
      </c>
      <c r="L546" s="5">
        <v>13</v>
      </c>
      <c r="M546" s="5">
        <v>62.9</v>
      </c>
      <c r="N546" s="5">
        <v>15.6</v>
      </c>
      <c r="O546" s="5">
        <v>19.899999999999999</v>
      </c>
      <c r="P546" s="5">
        <v>22.9</v>
      </c>
    </row>
    <row r="547" spans="1:16" x14ac:dyDescent="0.3">
      <c r="A547" s="1" t="s">
        <v>25</v>
      </c>
      <c r="B547" s="1">
        <v>13121010510</v>
      </c>
      <c r="C547" s="5">
        <v>57.2</v>
      </c>
      <c r="D547" s="5">
        <v>58.3</v>
      </c>
      <c r="E547" s="5">
        <v>37.4</v>
      </c>
      <c r="F547" s="5">
        <v>11.5</v>
      </c>
      <c r="G547" s="5">
        <v>12</v>
      </c>
      <c r="H547" s="5">
        <v>21.3</v>
      </c>
      <c r="I547" s="5">
        <v>38.4</v>
      </c>
      <c r="J547" s="5">
        <v>39.9</v>
      </c>
      <c r="K547" s="5">
        <v>45</v>
      </c>
      <c r="L547" s="5">
        <v>9.6999999999999993</v>
      </c>
      <c r="M547" s="5">
        <v>74.5</v>
      </c>
      <c r="N547" s="5">
        <v>13.6</v>
      </c>
      <c r="O547" s="5">
        <v>25.4</v>
      </c>
      <c r="P547" s="5">
        <v>13.4</v>
      </c>
    </row>
    <row r="548" spans="1:16" x14ac:dyDescent="0.3">
      <c r="A548" s="1" t="s">
        <v>25</v>
      </c>
      <c r="B548" s="1">
        <v>13121010511</v>
      </c>
      <c r="C548" s="5">
        <v>57.9</v>
      </c>
      <c r="D548" s="5">
        <v>66.900000000000006</v>
      </c>
      <c r="E548" s="5">
        <v>35.799999999999997</v>
      </c>
      <c r="F548" s="5">
        <v>7.5</v>
      </c>
      <c r="G548" s="5">
        <v>13.1</v>
      </c>
      <c r="H548" s="5">
        <v>12.8</v>
      </c>
      <c r="I548" s="5">
        <v>11</v>
      </c>
      <c r="J548" s="5">
        <v>38</v>
      </c>
      <c r="K548" s="5">
        <v>44.5</v>
      </c>
      <c r="L548" s="5">
        <v>12.7</v>
      </c>
      <c r="M548" s="5">
        <v>74.599999999999994</v>
      </c>
      <c r="N548" s="5">
        <v>4.5999999999999996</v>
      </c>
      <c r="O548" s="5">
        <v>20.9</v>
      </c>
      <c r="P548" s="5">
        <v>12.3</v>
      </c>
    </row>
    <row r="549" spans="1:16" x14ac:dyDescent="0.3">
      <c r="A549" s="1" t="s">
        <v>25</v>
      </c>
      <c r="B549" s="1">
        <v>13121010512</v>
      </c>
      <c r="C549" s="5">
        <v>56.3</v>
      </c>
      <c r="D549" s="5">
        <v>72.3</v>
      </c>
      <c r="E549" s="5">
        <v>23.4</v>
      </c>
      <c r="F549" s="5">
        <v>7.7</v>
      </c>
      <c r="G549" s="5">
        <v>12.9</v>
      </c>
      <c r="H549" s="5">
        <v>2.5</v>
      </c>
      <c r="I549" s="5">
        <v>54.7</v>
      </c>
      <c r="J549" s="5">
        <v>61.9</v>
      </c>
      <c r="K549" s="5">
        <v>59.2</v>
      </c>
      <c r="L549" s="5">
        <v>12.7</v>
      </c>
      <c r="M549" s="5">
        <v>75.2</v>
      </c>
      <c r="N549" s="5">
        <v>13.4</v>
      </c>
      <c r="O549" s="5">
        <v>32.4</v>
      </c>
      <c r="P549" s="5">
        <v>19.399999999999999</v>
      </c>
    </row>
    <row r="550" spans="1:16" x14ac:dyDescent="0.3">
      <c r="A550" s="1" t="s">
        <v>25</v>
      </c>
      <c r="B550" s="1">
        <v>13121010513</v>
      </c>
      <c r="C550" s="5">
        <v>56.8</v>
      </c>
      <c r="D550" s="5">
        <v>70.099999999999994</v>
      </c>
      <c r="E550" s="5">
        <v>41.2</v>
      </c>
      <c r="F550" s="5">
        <v>11.7</v>
      </c>
      <c r="G550" s="5">
        <v>11.5</v>
      </c>
      <c r="H550" s="5">
        <v>7.8</v>
      </c>
      <c r="I550" s="5">
        <v>30.1</v>
      </c>
      <c r="J550" s="5">
        <v>40.700000000000003</v>
      </c>
      <c r="K550" s="5">
        <v>52.4</v>
      </c>
      <c r="L550" s="5">
        <v>20.399999999999999</v>
      </c>
      <c r="M550" s="5">
        <v>75.599999999999994</v>
      </c>
      <c r="N550" s="5">
        <v>16.8</v>
      </c>
      <c r="O550" s="5">
        <v>23.9</v>
      </c>
      <c r="P550" s="5">
        <v>14.8</v>
      </c>
    </row>
    <row r="551" spans="1:16" x14ac:dyDescent="0.3">
      <c r="A551" s="1" t="s">
        <v>25</v>
      </c>
      <c r="B551" s="1">
        <v>13121010514</v>
      </c>
      <c r="C551" s="5">
        <v>56.8</v>
      </c>
      <c r="D551" s="5">
        <v>67.5</v>
      </c>
      <c r="E551" s="5">
        <v>40.200000000000003</v>
      </c>
      <c r="F551" s="5">
        <v>12</v>
      </c>
      <c r="G551" s="5">
        <v>12.7</v>
      </c>
      <c r="H551" s="5">
        <v>3.7</v>
      </c>
      <c r="I551" s="5">
        <v>11.3</v>
      </c>
      <c r="J551" s="5">
        <v>32.6</v>
      </c>
      <c r="K551" s="5">
        <v>43</v>
      </c>
      <c r="L551" s="5">
        <v>13.1</v>
      </c>
      <c r="M551" s="5">
        <v>75.3</v>
      </c>
      <c r="N551" s="5">
        <v>12</v>
      </c>
      <c r="O551" s="5">
        <v>23.2</v>
      </c>
      <c r="P551" s="5">
        <v>15</v>
      </c>
    </row>
    <row r="552" spans="1:16" x14ac:dyDescent="0.3">
      <c r="A552" s="1" t="s">
        <v>25</v>
      </c>
      <c r="B552" s="1">
        <v>13121010515</v>
      </c>
      <c r="C552" s="5">
        <v>53.2</v>
      </c>
      <c r="D552" s="5">
        <v>54.3</v>
      </c>
      <c r="E552" s="5">
        <v>29.5</v>
      </c>
      <c r="F552" s="5">
        <v>8.9</v>
      </c>
      <c r="G552" s="5">
        <v>11.9</v>
      </c>
      <c r="H552" s="5">
        <v>10.8</v>
      </c>
      <c r="I552" s="5">
        <v>22.2</v>
      </c>
      <c r="J552" s="5">
        <v>28.3</v>
      </c>
      <c r="K552" s="5">
        <v>44.1</v>
      </c>
      <c r="L552" s="5">
        <v>8</v>
      </c>
      <c r="M552" s="5">
        <v>68</v>
      </c>
      <c r="N552" s="5">
        <v>17.3</v>
      </c>
      <c r="O552" s="5">
        <v>26.2</v>
      </c>
      <c r="P552" s="5">
        <v>22.1</v>
      </c>
    </row>
    <row r="553" spans="1:16" x14ac:dyDescent="0.3">
      <c r="A553" s="1" t="s">
        <v>25</v>
      </c>
      <c r="B553" s="1">
        <v>13121010516</v>
      </c>
      <c r="C553" s="5">
        <v>49.7</v>
      </c>
      <c r="D553" s="5">
        <v>50.9</v>
      </c>
      <c r="E553" s="5">
        <v>27.2</v>
      </c>
      <c r="F553" s="5">
        <v>8.4</v>
      </c>
      <c r="G553" s="5">
        <v>11.2</v>
      </c>
      <c r="H553" s="5">
        <v>3.5</v>
      </c>
      <c r="I553" s="5">
        <v>17.2</v>
      </c>
      <c r="J553" s="5">
        <v>42.2</v>
      </c>
      <c r="K553" s="5">
        <v>42.7</v>
      </c>
      <c r="L553" s="5">
        <v>13.3</v>
      </c>
      <c r="M553" s="5">
        <v>62.9</v>
      </c>
      <c r="N553" s="5">
        <v>2.7</v>
      </c>
      <c r="O553" s="5">
        <v>22.8</v>
      </c>
      <c r="P553" s="5">
        <v>18.899999999999999</v>
      </c>
    </row>
    <row r="554" spans="1:16" x14ac:dyDescent="0.3">
      <c r="A554" s="1" t="s">
        <v>25</v>
      </c>
      <c r="B554" s="1">
        <v>13121010601</v>
      </c>
      <c r="C554" s="5">
        <v>49.7</v>
      </c>
      <c r="D554" s="5">
        <v>50.9</v>
      </c>
      <c r="E554" s="5">
        <v>25.3</v>
      </c>
      <c r="F554" s="5">
        <v>6.1</v>
      </c>
      <c r="G554" s="5">
        <v>12.8</v>
      </c>
      <c r="H554" s="5">
        <v>2.1</v>
      </c>
      <c r="I554" s="5">
        <v>74.8</v>
      </c>
      <c r="J554" s="5">
        <v>48.2</v>
      </c>
      <c r="K554" s="5">
        <v>46.2</v>
      </c>
      <c r="L554" s="5">
        <v>24.1</v>
      </c>
      <c r="M554" s="5">
        <v>62.9</v>
      </c>
      <c r="N554" s="5">
        <v>21</v>
      </c>
      <c r="O554" s="5">
        <v>42.2</v>
      </c>
      <c r="P554" s="5">
        <v>15.2</v>
      </c>
    </row>
    <row r="555" spans="1:16" x14ac:dyDescent="0.3">
      <c r="A555" s="1" t="s">
        <v>25</v>
      </c>
      <c r="B555" s="1">
        <v>13121010603</v>
      </c>
      <c r="C555" s="5">
        <v>50.3</v>
      </c>
      <c r="D555" s="5">
        <v>52</v>
      </c>
      <c r="E555" s="5">
        <v>21.5</v>
      </c>
      <c r="F555" s="5">
        <v>6.1</v>
      </c>
      <c r="G555" s="5">
        <v>12.2</v>
      </c>
      <c r="H555" s="5">
        <v>18.399999999999999</v>
      </c>
      <c r="I555" s="5">
        <v>58.9</v>
      </c>
      <c r="J555" s="5">
        <v>58.7</v>
      </c>
      <c r="K555" s="5">
        <v>62.4</v>
      </c>
      <c r="L555" s="5">
        <v>19.399999999999999</v>
      </c>
      <c r="M555" s="5">
        <v>63.5</v>
      </c>
      <c r="N555" s="5">
        <v>13.2</v>
      </c>
      <c r="O555" s="5">
        <v>44.1</v>
      </c>
      <c r="P555" s="5">
        <v>21.7</v>
      </c>
    </row>
    <row r="556" spans="1:16" x14ac:dyDescent="0.3">
      <c r="A556" s="1" t="s">
        <v>25</v>
      </c>
      <c r="B556" s="1">
        <v>13121010604</v>
      </c>
      <c r="C556" s="5">
        <v>52.2</v>
      </c>
      <c r="D556" s="5">
        <v>55.6</v>
      </c>
      <c r="E556" s="5">
        <v>21.4</v>
      </c>
      <c r="F556" s="5">
        <v>6.1</v>
      </c>
      <c r="G556" s="5">
        <v>12.3</v>
      </c>
      <c r="H556" s="5">
        <v>12.3</v>
      </c>
      <c r="I556" s="5">
        <v>42.4</v>
      </c>
      <c r="J556" s="5">
        <v>51.7</v>
      </c>
      <c r="K556" s="5">
        <v>53.9</v>
      </c>
      <c r="L556" s="5">
        <v>29.1</v>
      </c>
      <c r="M556" s="5">
        <v>66.5</v>
      </c>
      <c r="N556" s="5">
        <v>11.6</v>
      </c>
      <c r="O556" s="5">
        <v>47.4</v>
      </c>
      <c r="P556" s="5">
        <v>16.5</v>
      </c>
    </row>
    <row r="557" spans="1:16" x14ac:dyDescent="0.3">
      <c r="A557" s="1" t="s">
        <v>25</v>
      </c>
      <c r="B557" s="1">
        <v>13121010800</v>
      </c>
      <c r="C557" s="5">
        <v>57.7</v>
      </c>
      <c r="D557" s="5">
        <v>67.3</v>
      </c>
      <c r="E557" s="5">
        <v>22.5</v>
      </c>
      <c r="F557" s="5">
        <v>8.6</v>
      </c>
      <c r="G557" s="5">
        <v>10.4</v>
      </c>
      <c r="H557" s="5">
        <v>21.5</v>
      </c>
      <c r="I557" s="5">
        <v>61.7</v>
      </c>
      <c r="J557" s="5">
        <v>48.1</v>
      </c>
      <c r="K557" s="5">
        <v>39.799999999999997</v>
      </c>
      <c r="L557" s="5">
        <v>43.3</v>
      </c>
      <c r="M557" s="5">
        <v>68.3</v>
      </c>
      <c r="N557" s="5">
        <v>24.6</v>
      </c>
      <c r="O557" s="5">
        <v>40.9</v>
      </c>
      <c r="P557" s="5">
        <v>15.2</v>
      </c>
    </row>
    <row r="558" spans="1:16" x14ac:dyDescent="0.3">
      <c r="A558" s="1" t="s">
        <v>25</v>
      </c>
      <c r="B558" s="1">
        <v>13121011000</v>
      </c>
      <c r="C558" s="5">
        <v>57.7</v>
      </c>
      <c r="D558" s="5">
        <v>67.3</v>
      </c>
      <c r="E558" s="5">
        <v>16.899999999999999</v>
      </c>
      <c r="F558" s="5">
        <v>8.6</v>
      </c>
      <c r="G558" s="5">
        <v>13.4</v>
      </c>
      <c r="H558" s="5">
        <v>13.9</v>
      </c>
      <c r="I558" s="5">
        <v>73.2</v>
      </c>
      <c r="J558" s="5">
        <v>78.7</v>
      </c>
      <c r="K558" s="5">
        <v>54</v>
      </c>
      <c r="L558" s="5">
        <v>44.7</v>
      </c>
      <c r="M558" s="5">
        <v>68.3</v>
      </c>
      <c r="N558" s="5">
        <v>42</v>
      </c>
      <c r="O558" s="5">
        <v>42.1</v>
      </c>
      <c r="P558" s="5">
        <v>28</v>
      </c>
    </row>
    <row r="559" spans="1:16" x14ac:dyDescent="0.3">
      <c r="A559" s="1" t="s">
        <v>25</v>
      </c>
      <c r="B559" s="1">
        <v>13121011100</v>
      </c>
      <c r="C559" s="2">
        <v>57.7</v>
      </c>
      <c r="D559" s="2">
        <v>67.3</v>
      </c>
      <c r="E559" s="2">
        <v>14.8</v>
      </c>
      <c r="F559" s="2">
        <v>8.6</v>
      </c>
      <c r="G559" s="2">
        <v>11.5</v>
      </c>
      <c r="H559" s="2">
        <v>3</v>
      </c>
      <c r="I559" s="2">
        <v>14.5</v>
      </c>
      <c r="J559" s="2">
        <v>26.4</v>
      </c>
      <c r="K559" s="2">
        <v>46.1</v>
      </c>
      <c r="L559" s="2">
        <v>18.3</v>
      </c>
      <c r="M559" s="2">
        <v>68.3</v>
      </c>
      <c r="N559" s="2">
        <v>9</v>
      </c>
      <c r="O559" s="2">
        <v>23.9</v>
      </c>
      <c r="P559" s="2">
        <v>16.100000000000001</v>
      </c>
    </row>
    <row r="560" spans="1:16" x14ac:dyDescent="0.3">
      <c r="A560" s="1" t="s">
        <v>25</v>
      </c>
      <c r="B560" s="1">
        <v>13121011201</v>
      </c>
      <c r="C560" s="5">
        <v>57.7</v>
      </c>
      <c r="D560" s="5">
        <v>67.3</v>
      </c>
      <c r="E560" s="5">
        <v>19.399999999999999</v>
      </c>
      <c r="F560" s="5">
        <v>8.6</v>
      </c>
      <c r="G560" s="5">
        <v>12</v>
      </c>
      <c r="H560" s="5">
        <v>20.8</v>
      </c>
      <c r="I560" s="5">
        <v>34.299999999999997</v>
      </c>
      <c r="J560" s="5">
        <v>46.8</v>
      </c>
      <c r="K560" s="5">
        <v>46.2</v>
      </c>
      <c r="L560" s="5">
        <v>21.8</v>
      </c>
      <c r="M560" s="5">
        <v>68.3</v>
      </c>
      <c r="N560" s="5">
        <v>16.899999999999999</v>
      </c>
      <c r="O560" s="5">
        <v>41.5</v>
      </c>
      <c r="P560" s="5">
        <v>24.3</v>
      </c>
    </row>
    <row r="561" spans="1:16" x14ac:dyDescent="0.3">
      <c r="A561" s="1" t="s">
        <v>25</v>
      </c>
      <c r="B561" s="1">
        <v>13121011202</v>
      </c>
      <c r="C561" s="5">
        <v>57.7</v>
      </c>
      <c r="D561" s="5">
        <v>67.3</v>
      </c>
      <c r="E561" s="5">
        <v>23.4</v>
      </c>
      <c r="F561" s="5">
        <v>7</v>
      </c>
      <c r="G561" s="5">
        <v>13</v>
      </c>
      <c r="H561" s="5">
        <v>12.8</v>
      </c>
      <c r="I561" s="5">
        <v>53.9</v>
      </c>
      <c r="J561" s="5">
        <v>51.1</v>
      </c>
      <c r="K561" s="5">
        <v>51.2</v>
      </c>
      <c r="L561" s="5">
        <v>28</v>
      </c>
      <c r="M561" s="5">
        <v>68.3</v>
      </c>
      <c r="N561" s="5">
        <v>24.3</v>
      </c>
      <c r="O561" s="5">
        <v>38.200000000000003</v>
      </c>
      <c r="P561" s="5">
        <v>23.5</v>
      </c>
    </row>
    <row r="562" spans="1:16" x14ac:dyDescent="0.3">
      <c r="A562" s="1" t="s">
        <v>25</v>
      </c>
      <c r="B562" s="1">
        <v>13121011301</v>
      </c>
      <c r="C562" s="5">
        <v>57.7</v>
      </c>
      <c r="D562" s="5">
        <v>67.3</v>
      </c>
      <c r="E562" s="5">
        <v>20.399999999999999</v>
      </c>
      <c r="F562" s="5">
        <v>8.5</v>
      </c>
      <c r="G562" s="5">
        <v>10.5</v>
      </c>
      <c r="H562" s="5">
        <v>36.1</v>
      </c>
      <c r="I562" s="5">
        <v>30.7</v>
      </c>
      <c r="J562" s="5">
        <v>39.200000000000003</v>
      </c>
      <c r="K562" s="5">
        <v>41.3</v>
      </c>
      <c r="L562" s="5">
        <v>21.8</v>
      </c>
      <c r="M562" s="5">
        <v>68.3</v>
      </c>
      <c r="N562" s="5">
        <v>13.1</v>
      </c>
      <c r="O562" s="5">
        <v>29.8</v>
      </c>
      <c r="P562" s="5">
        <v>26</v>
      </c>
    </row>
    <row r="563" spans="1:16" x14ac:dyDescent="0.3">
      <c r="A563" s="1" t="s">
        <v>25</v>
      </c>
      <c r="B563" s="1">
        <v>13121011303</v>
      </c>
      <c r="C563" s="5">
        <v>57.7</v>
      </c>
      <c r="D563" s="5">
        <v>67.3</v>
      </c>
      <c r="E563" s="5">
        <v>21.5</v>
      </c>
      <c r="F563" s="5">
        <v>6.2</v>
      </c>
      <c r="G563" s="5">
        <v>10.3</v>
      </c>
      <c r="H563" s="5">
        <v>29.6</v>
      </c>
      <c r="I563" s="5">
        <v>34.700000000000003</v>
      </c>
      <c r="J563" s="5">
        <v>36.200000000000003</v>
      </c>
      <c r="K563" s="5">
        <v>51.4</v>
      </c>
      <c r="L563" s="5">
        <v>27.6</v>
      </c>
      <c r="M563" s="5">
        <v>68.3</v>
      </c>
      <c r="N563" s="5">
        <v>16.7</v>
      </c>
      <c r="O563" s="5">
        <v>33.200000000000003</v>
      </c>
      <c r="P563" s="5">
        <v>11.7</v>
      </c>
    </row>
    <row r="564" spans="1:16" x14ac:dyDescent="0.3">
      <c r="A564" s="1" t="s">
        <v>25</v>
      </c>
      <c r="B564" s="1">
        <v>13121011305</v>
      </c>
      <c r="C564" s="5">
        <v>64.400000000000006</v>
      </c>
      <c r="D564" s="5">
        <v>78.7</v>
      </c>
      <c r="E564" s="5">
        <v>20.5</v>
      </c>
      <c r="F564" s="5">
        <v>6.1</v>
      </c>
      <c r="G564" s="5">
        <v>10.5</v>
      </c>
      <c r="H564" s="5">
        <v>14.9</v>
      </c>
      <c r="I564" s="5">
        <v>47.9</v>
      </c>
      <c r="J564" s="5">
        <v>59.6</v>
      </c>
      <c r="K564" s="5">
        <v>60.1</v>
      </c>
      <c r="L564" s="5">
        <v>17.2</v>
      </c>
      <c r="M564" s="5">
        <v>82.4</v>
      </c>
      <c r="N564" s="5">
        <v>11.7</v>
      </c>
      <c r="O564" s="5">
        <v>35.9</v>
      </c>
      <c r="P564" s="5">
        <v>21.2</v>
      </c>
    </row>
    <row r="565" spans="1:16" x14ac:dyDescent="0.3">
      <c r="A565" s="1" t="s">
        <v>25</v>
      </c>
      <c r="B565" s="1">
        <v>13121011306</v>
      </c>
      <c r="C565" s="5">
        <v>64.7</v>
      </c>
      <c r="D565" s="5">
        <v>79.3</v>
      </c>
      <c r="E565" s="5">
        <v>25.5</v>
      </c>
      <c r="F565" s="5">
        <v>6.4</v>
      </c>
      <c r="G565" s="5">
        <v>14.5</v>
      </c>
      <c r="H565" s="5">
        <v>23.6</v>
      </c>
      <c r="I565" s="5">
        <v>54.7</v>
      </c>
      <c r="J565" s="5">
        <v>49.8</v>
      </c>
      <c r="K565" s="5">
        <v>57.6</v>
      </c>
      <c r="L565" s="5">
        <v>18.600000000000001</v>
      </c>
      <c r="M565" s="5">
        <v>83.2</v>
      </c>
      <c r="N565" s="5">
        <v>14.6</v>
      </c>
      <c r="O565" s="5">
        <v>35.9</v>
      </c>
      <c r="P565" s="5">
        <v>14.1</v>
      </c>
    </row>
    <row r="566" spans="1:16" x14ac:dyDescent="0.3">
      <c r="A566" s="1" t="s">
        <v>25</v>
      </c>
      <c r="B566" s="1">
        <v>13121011405</v>
      </c>
      <c r="C566" s="5">
        <v>80.900000000000006</v>
      </c>
      <c r="D566" s="5">
        <v>84.6</v>
      </c>
      <c r="E566" s="5">
        <v>42.4</v>
      </c>
      <c r="F566" s="5">
        <v>48.1</v>
      </c>
      <c r="G566" s="5">
        <v>8.1999999999999993</v>
      </c>
      <c r="H566" s="5">
        <v>20.8</v>
      </c>
      <c r="I566" s="5">
        <v>34.1</v>
      </c>
      <c r="J566" s="5">
        <v>27.2</v>
      </c>
      <c r="K566" s="5">
        <v>37.5</v>
      </c>
      <c r="L566" s="5">
        <v>20</v>
      </c>
      <c r="M566" s="5">
        <v>86</v>
      </c>
      <c r="N566" s="5">
        <v>15.8</v>
      </c>
      <c r="O566" s="5">
        <v>37.799999999999997</v>
      </c>
      <c r="P566" s="5">
        <v>9</v>
      </c>
    </row>
    <row r="567" spans="1:16" x14ac:dyDescent="0.3">
      <c r="A567" s="1" t="s">
        <v>25</v>
      </c>
      <c r="B567" s="1">
        <v>13121011410</v>
      </c>
      <c r="C567" s="5">
        <v>75.5</v>
      </c>
      <c r="D567" s="5">
        <v>82.6</v>
      </c>
      <c r="E567" s="5">
        <v>70.7</v>
      </c>
      <c r="F567" s="5">
        <v>37.200000000000003</v>
      </c>
      <c r="G567" s="5">
        <v>5.6</v>
      </c>
      <c r="H567" s="5">
        <v>15.2</v>
      </c>
      <c r="I567" s="5">
        <v>7.7</v>
      </c>
      <c r="J567" s="5">
        <v>4.7</v>
      </c>
      <c r="K567" s="5">
        <v>29.6</v>
      </c>
      <c r="L567" s="5">
        <v>6.2</v>
      </c>
      <c r="M567" s="5">
        <v>85.1</v>
      </c>
      <c r="N567" s="5">
        <v>5.7</v>
      </c>
      <c r="O567" s="5">
        <v>14.9</v>
      </c>
      <c r="P567" s="5">
        <v>7.1</v>
      </c>
    </row>
    <row r="568" spans="1:16" x14ac:dyDescent="0.3">
      <c r="A568" s="1" t="s">
        <v>25</v>
      </c>
      <c r="B568" s="1">
        <v>13121011411</v>
      </c>
      <c r="C568" s="5">
        <v>75.5</v>
      </c>
      <c r="D568" s="5">
        <v>82.6</v>
      </c>
      <c r="E568" s="5">
        <v>39</v>
      </c>
      <c r="F568" s="5">
        <v>37.200000000000003</v>
      </c>
      <c r="G568" s="5">
        <v>4.5999999999999996</v>
      </c>
      <c r="H568" s="5">
        <v>7.4</v>
      </c>
      <c r="I568" s="5">
        <v>3</v>
      </c>
      <c r="J568" s="5">
        <v>8.5</v>
      </c>
      <c r="K568" s="5">
        <v>30.8</v>
      </c>
      <c r="L568" s="5">
        <v>12.2</v>
      </c>
      <c r="M568" s="5">
        <v>85.1</v>
      </c>
      <c r="N568" s="5">
        <v>2.5</v>
      </c>
      <c r="O568" s="5">
        <v>13.9</v>
      </c>
      <c r="P568" s="5">
        <v>6.3</v>
      </c>
    </row>
    <row r="569" spans="1:16" x14ac:dyDescent="0.3">
      <c r="A569" s="1" t="s">
        <v>25</v>
      </c>
      <c r="B569" s="1">
        <v>13121011412</v>
      </c>
      <c r="C569" s="5">
        <v>75.5</v>
      </c>
      <c r="D569" s="5">
        <v>82.6</v>
      </c>
      <c r="E569" s="5">
        <v>67</v>
      </c>
      <c r="F569" s="5">
        <v>54.6</v>
      </c>
      <c r="G569" s="5">
        <v>8.3000000000000007</v>
      </c>
      <c r="H569" s="5">
        <v>3</v>
      </c>
      <c r="I569" s="5">
        <v>14.0466</v>
      </c>
      <c r="J569" s="5">
        <v>18.7</v>
      </c>
      <c r="K569" s="5">
        <v>35.4</v>
      </c>
      <c r="L569" s="5">
        <v>5</v>
      </c>
      <c r="M569" s="5">
        <v>85.1</v>
      </c>
      <c r="N569" s="5">
        <v>6.5</v>
      </c>
      <c r="O569" s="5">
        <v>18</v>
      </c>
      <c r="P569" s="5">
        <v>8.9</v>
      </c>
    </row>
    <row r="570" spans="1:16" x14ac:dyDescent="0.3">
      <c r="A570" s="1" t="s">
        <v>25</v>
      </c>
      <c r="B570" s="1">
        <v>13121011414</v>
      </c>
      <c r="C570" s="5">
        <v>75.5</v>
      </c>
      <c r="D570" s="5">
        <v>82.6</v>
      </c>
      <c r="E570" s="5">
        <v>69.3</v>
      </c>
      <c r="F570" s="5">
        <v>55.7</v>
      </c>
      <c r="G570" s="5">
        <v>6.7</v>
      </c>
      <c r="H570" s="5">
        <v>5.9</v>
      </c>
      <c r="I570" s="5">
        <v>22.265899999999998</v>
      </c>
      <c r="J570" s="5">
        <v>24.5</v>
      </c>
      <c r="K570" s="5">
        <v>38.799999999999997</v>
      </c>
      <c r="L570" s="5">
        <v>5.3</v>
      </c>
      <c r="M570" s="5">
        <v>85.1</v>
      </c>
      <c r="N570" s="5">
        <v>2.2999999999999998</v>
      </c>
      <c r="O570" s="5">
        <v>26</v>
      </c>
      <c r="P570" s="5">
        <v>5.6</v>
      </c>
    </row>
    <row r="571" spans="1:16" x14ac:dyDescent="0.3">
      <c r="A571" s="1" t="s">
        <v>25</v>
      </c>
      <c r="B571" s="1">
        <v>13121011416</v>
      </c>
      <c r="C571" s="5">
        <v>90.4</v>
      </c>
      <c r="D571" s="5">
        <v>91.2</v>
      </c>
      <c r="E571" s="5">
        <v>71.599999999999994</v>
      </c>
      <c r="F571" s="5">
        <v>45.4</v>
      </c>
      <c r="G571" s="5">
        <v>8.4</v>
      </c>
      <c r="H571" s="5">
        <v>1.8</v>
      </c>
      <c r="I571" s="5">
        <v>1.6</v>
      </c>
      <c r="J571" s="5">
        <v>10.7</v>
      </c>
      <c r="K571" s="5">
        <v>27.9</v>
      </c>
      <c r="L571" s="5">
        <v>1.0145</v>
      </c>
      <c r="M571" s="5">
        <v>92.5</v>
      </c>
      <c r="N571" s="5">
        <v>1.8</v>
      </c>
      <c r="O571" s="5">
        <v>4.3</v>
      </c>
      <c r="P571" s="5">
        <v>3.9</v>
      </c>
    </row>
    <row r="572" spans="1:16" x14ac:dyDescent="0.3">
      <c r="A572" s="1" t="s">
        <v>25</v>
      </c>
      <c r="B572" s="1">
        <v>13121011417</v>
      </c>
      <c r="C572" s="5">
        <v>83.6</v>
      </c>
      <c r="D572" s="5">
        <v>85.6</v>
      </c>
      <c r="E572" s="5">
        <v>72.2</v>
      </c>
      <c r="F572" s="5">
        <v>44.2</v>
      </c>
      <c r="G572" s="5">
        <v>6.5</v>
      </c>
      <c r="H572" s="5">
        <v>2.8464999999999998</v>
      </c>
      <c r="I572" s="5">
        <v>3.6</v>
      </c>
      <c r="J572" s="5">
        <v>7</v>
      </c>
      <c r="K572" s="5">
        <v>29.1</v>
      </c>
      <c r="L572" s="5">
        <v>0.1726</v>
      </c>
      <c r="M572" s="5">
        <v>86.5</v>
      </c>
      <c r="N572" s="5">
        <v>0.8</v>
      </c>
      <c r="O572" s="5">
        <v>3.8</v>
      </c>
      <c r="P572" s="5">
        <v>4.9000000000000004</v>
      </c>
    </row>
    <row r="573" spans="1:16" x14ac:dyDescent="0.3">
      <c r="A573" s="1" t="s">
        <v>25</v>
      </c>
      <c r="B573" s="1">
        <v>13121011418</v>
      </c>
      <c r="C573" s="5">
        <v>83.6</v>
      </c>
      <c r="D573" s="5">
        <v>85.6</v>
      </c>
      <c r="E573" s="5">
        <v>76.5</v>
      </c>
      <c r="F573" s="5">
        <v>62.4</v>
      </c>
      <c r="G573" s="5">
        <v>5.0999999999999996</v>
      </c>
      <c r="H573" s="5">
        <v>8.6143999999999998</v>
      </c>
      <c r="I573" s="5">
        <v>0.9</v>
      </c>
      <c r="J573" s="5">
        <v>5.8</v>
      </c>
      <c r="K573" s="5">
        <v>27</v>
      </c>
      <c r="L573" s="5">
        <v>-1.26E-2</v>
      </c>
      <c r="M573" s="5">
        <v>86.5</v>
      </c>
      <c r="N573" s="5">
        <v>3.7</v>
      </c>
      <c r="O573" s="5">
        <v>8.9</v>
      </c>
      <c r="P573" s="5">
        <v>6.9</v>
      </c>
    </row>
    <row r="574" spans="1:16" x14ac:dyDescent="0.3">
      <c r="A574" s="1" t="s">
        <v>25</v>
      </c>
      <c r="B574" s="1">
        <v>13121011419</v>
      </c>
      <c r="C574" s="5">
        <v>83.6</v>
      </c>
      <c r="D574" s="5">
        <v>85.6</v>
      </c>
      <c r="E574" s="5">
        <v>74.8</v>
      </c>
      <c r="F574" s="5">
        <v>62.4</v>
      </c>
      <c r="G574" s="5">
        <v>4.5999999999999996</v>
      </c>
      <c r="H574" s="5">
        <v>2.4</v>
      </c>
      <c r="I574" s="5">
        <v>11.6</v>
      </c>
      <c r="J574" s="5">
        <v>9</v>
      </c>
      <c r="K574" s="5">
        <v>31.1</v>
      </c>
      <c r="L574" s="5">
        <v>3.1</v>
      </c>
      <c r="M574" s="5">
        <v>86.5</v>
      </c>
      <c r="N574" s="5">
        <v>2.7</v>
      </c>
      <c r="O574" s="5">
        <v>11.2</v>
      </c>
      <c r="P574" s="5">
        <v>15.6</v>
      </c>
    </row>
    <row r="575" spans="1:16" x14ac:dyDescent="0.3">
      <c r="A575" s="1" t="s">
        <v>25</v>
      </c>
      <c r="B575" s="1">
        <v>13121011420</v>
      </c>
      <c r="C575" s="5">
        <v>79.2</v>
      </c>
      <c r="D575" s="5">
        <v>84</v>
      </c>
      <c r="E575" s="5">
        <v>39.5</v>
      </c>
      <c r="F575" s="5">
        <v>44.6</v>
      </c>
      <c r="G575" s="5">
        <v>7.3</v>
      </c>
      <c r="H575" s="5">
        <v>31.1</v>
      </c>
      <c r="I575" s="5">
        <v>39.799999999999997</v>
      </c>
      <c r="J575" s="5">
        <v>68.2</v>
      </c>
      <c r="K575" s="5">
        <v>59.6</v>
      </c>
      <c r="L575" s="5">
        <v>43.9</v>
      </c>
      <c r="M575" s="5">
        <v>85.7</v>
      </c>
      <c r="N575" s="5">
        <v>40.1</v>
      </c>
      <c r="O575" s="5">
        <v>71.7</v>
      </c>
      <c r="P575" s="5">
        <v>8.9</v>
      </c>
    </row>
    <row r="576" spans="1:16" x14ac:dyDescent="0.3">
      <c r="A576" s="1" t="s">
        <v>25</v>
      </c>
      <c r="B576" s="1">
        <v>13121011421</v>
      </c>
      <c r="C576" s="5">
        <v>84.2</v>
      </c>
      <c r="D576" s="5">
        <v>86.1</v>
      </c>
      <c r="E576" s="5">
        <v>32.5</v>
      </c>
      <c r="F576" s="5">
        <v>42.4</v>
      </c>
      <c r="G576" s="5">
        <v>6.9</v>
      </c>
      <c r="H576" s="5">
        <v>12.6</v>
      </c>
      <c r="I576" s="5">
        <v>18.5</v>
      </c>
      <c r="J576" s="5">
        <v>40.799999999999997</v>
      </c>
      <c r="K576" s="5">
        <v>39.4</v>
      </c>
      <c r="L576" s="5">
        <v>34.700000000000003</v>
      </c>
      <c r="M576" s="5">
        <v>87.2</v>
      </c>
      <c r="N576" s="5">
        <v>13.5</v>
      </c>
      <c r="O576" s="5">
        <v>48.4</v>
      </c>
      <c r="P576" s="5">
        <v>9.3000000000000007</v>
      </c>
    </row>
    <row r="577" spans="1:16" x14ac:dyDescent="0.3">
      <c r="A577" s="1" t="s">
        <v>25</v>
      </c>
      <c r="B577" s="1">
        <v>13121011422</v>
      </c>
      <c r="C577" s="5">
        <v>83.6</v>
      </c>
      <c r="D577" s="5">
        <v>85.6</v>
      </c>
      <c r="E577" s="5">
        <v>68.400000000000006</v>
      </c>
      <c r="F577" s="5">
        <v>62.4</v>
      </c>
      <c r="G577" s="5">
        <v>7.2</v>
      </c>
      <c r="H577" s="5">
        <v>5.3</v>
      </c>
      <c r="I577" s="5">
        <v>4.0999999999999996</v>
      </c>
      <c r="J577" s="5">
        <v>9.8000000000000007</v>
      </c>
      <c r="K577" s="5">
        <v>32.4</v>
      </c>
      <c r="L577" s="5">
        <v>2.4</v>
      </c>
      <c r="M577" s="5">
        <v>86.5</v>
      </c>
      <c r="N577" s="5">
        <v>2.5</v>
      </c>
      <c r="O577" s="5">
        <v>9.8000000000000007</v>
      </c>
      <c r="P577" s="5">
        <v>9.6</v>
      </c>
    </row>
    <row r="578" spans="1:16" x14ac:dyDescent="0.3">
      <c r="A578" s="1" t="s">
        <v>25</v>
      </c>
      <c r="B578" s="1">
        <v>13121011423</v>
      </c>
      <c r="C578" s="5">
        <v>83.6</v>
      </c>
      <c r="D578" s="5">
        <v>85.6</v>
      </c>
      <c r="E578" s="5">
        <v>68.400000000000006</v>
      </c>
      <c r="F578" s="5">
        <v>62.4</v>
      </c>
      <c r="G578" s="5">
        <v>7.8</v>
      </c>
      <c r="H578" s="5">
        <v>1.8</v>
      </c>
      <c r="I578" s="5">
        <v>10.8</v>
      </c>
      <c r="J578" s="5">
        <v>8</v>
      </c>
      <c r="K578" s="5">
        <v>23.7</v>
      </c>
      <c r="L578" s="5">
        <v>3.4782999999999999</v>
      </c>
      <c r="M578" s="5">
        <v>86.5</v>
      </c>
      <c r="N578" s="5">
        <v>3</v>
      </c>
      <c r="O578" s="5">
        <v>6.1</v>
      </c>
      <c r="P578" s="5">
        <v>2.7</v>
      </c>
    </row>
    <row r="579" spans="1:16" x14ac:dyDescent="0.3">
      <c r="A579" s="1" t="s">
        <v>25</v>
      </c>
      <c r="B579" s="1">
        <v>13121011424</v>
      </c>
      <c r="C579" s="5">
        <v>76.2</v>
      </c>
      <c r="D579" s="5">
        <v>83.1</v>
      </c>
      <c r="E579" s="5">
        <v>79.400000000000006</v>
      </c>
      <c r="F579" s="5">
        <v>69.5</v>
      </c>
      <c r="G579" s="5">
        <v>8.6</v>
      </c>
      <c r="H579" s="5">
        <v>11.3</v>
      </c>
      <c r="I579" s="5">
        <v>3.3</v>
      </c>
      <c r="J579" s="5">
        <v>3.6</v>
      </c>
      <c r="K579" s="5">
        <v>20.7</v>
      </c>
      <c r="L579" s="5">
        <v>3.1162999999999998</v>
      </c>
      <c r="M579" s="5">
        <v>85.3</v>
      </c>
      <c r="N579" s="5">
        <v>2.6</v>
      </c>
      <c r="O579" s="5">
        <v>10.1</v>
      </c>
      <c r="P579" s="5">
        <v>5.9</v>
      </c>
    </row>
    <row r="580" spans="1:16" x14ac:dyDescent="0.3">
      <c r="A580" s="1" t="s">
        <v>25</v>
      </c>
      <c r="B580" s="1">
        <v>13121011425</v>
      </c>
      <c r="C580" s="5">
        <v>92.6</v>
      </c>
      <c r="D580" s="5">
        <v>95</v>
      </c>
      <c r="E580" s="5">
        <v>81</v>
      </c>
      <c r="F580" s="5">
        <v>74</v>
      </c>
      <c r="G580" s="5">
        <v>6</v>
      </c>
      <c r="H580" s="5">
        <v>5.5</v>
      </c>
      <c r="I580" s="5">
        <v>0.3</v>
      </c>
      <c r="J580" s="5">
        <v>2.2000000000000002</v>
      </c>
      <c r="K580" s="5">
        <v>26.6</v>
      </c>
      <c r="L580" s="5">
        <v>3.5356000000000001</v>
      </c>
      <c r="M580" s="5">
        <v>91.9</v>
      </c>
      <c r="N580" s="5">
        <v>3.6</v>
      </c>
      <c r="O580" s="5">
        <v>3.2</v>
      </c>
      <c r="P580" s="5">
        <v>4</v>
      </c>
    </row>
    <row r="581" spans="1:16" x14ac:dyDescent="0.3">
      <c r="A581" s="1" t="s">
        <v>25</v>
      </c>
      <c r="B581" s="1">
        <v>13121011426</v>
      </c>
      <c r="C581" s="5">
        <v>92.5</v>
      </c>
      <c r="D581" s="5">
        <v>94.9</v>
      </c>
      <c r="E581" s="5">
        <v>82.1</v>
      </c>
      <c r="F581" s="5">
        <v>73.599999999999994</v>
      </c>
      <c r="G581" s="5">
        <v>5.8</v>
      </c>
      <c r="H581" s="5">
        <v>1.9</v>
      </c>
      <c r="I581" s="5">
        <v>1.6</v>
      </c>
      <c r="J581" s="5">
        <v>8.1</v>
      </c>
      <c r="K581" s="5">
        <v>30.9</v>
      </c>
      <c r="L581" s="5">
        <v>4.9000000000000004</v>
      </c>
      <c r="M581" s="5">
        <v>91.9</v>
      </c>
      <c r="N581" s="5">
        <v>12.3</v>
      </c>
      <c r="O581" s="5">
        <v>6.3</v>
      </c>
      <c r="P581" s="5">
        <v>5</v>
      </c>
    </row>
    <row r="582" spans="1:16" x14ac:dyDescent="0.3">
      <c r="A582" s="1" t="s">
        <v>25</v>
      </c>
      <c r="B582" s="1">
        <v>13121011427</v>
      </c>
      <c r="C582" s="5">
        <v>82.5</v>
      </c>
      <c r="D582" s="5">
        <v>87.7</v>
      </c>
      <c r="E582" s="5">
        <v>73.2</v>
      </c>
      <c r="F582" s="5">
        <v>71.099999999999994</v>
      </c>
      <c r="G582" s="5">
        <v>7.7</v>
      </c>
      <c r="H582" s="5">
        <v>4.9443999999999999</v>
      </c>
      <c r="I582" s="5">
        <v>1.7108000000000001</v>
      </c>
      <c r="J582" s="5">
        <v>2.5</v>
      </c>
      <c r="K582" s="5">
        <v>22.1</v>
      </c>
      <c r="L582" s="5">
        <v>1.3</v>
      </c>
      <c r="M582" s="5">
        <v>87.8</v>
      </c>
      <c r="N582" s="5">
        <v>2.2999999999999998</v>
      </c>
      <c r="O582" s="5">
        <v>7.5</v>
      </c>
      <c r="P582" s="5">
        <v>5.5</v>
      </c>
    </row>
    <row r="583" spans="1:16" x14ac:dyDescent="0.3">
      <c r="A583" s="1" t="s">
        <v>25</v>
      </c>
      <c r="B583" s="1">
        <v>13121011503</v>
      </c>
      <c r="C583" s="5">
        <v>89.5</v>
      </c>
      <c r="D583" s="5">
        <v>90.5</v>
      </c>
      <c r="E583" s="5">
        <v>84.1</v>
      </c>
      <c r="F583" s="5">
        <v>57.6</v>
      </c>
      <c r="G583" s="5">
        <v>9</v>
      </c>
      <c r="H583" s="5">
        <v>1.7</v>
      </c>
      <c r="I583" s="5">
        <v>6.8</v>
      </c>
      <c r="J583" s="5">
        <v>7.2</v>
      </c>
      <c r="K583" s="5">
        <v>21.2</v>
      </c>
      <c r="L583" s="5">
        <v>2.5</v>
      </c>
      <c r="M583" s="5">
        <v>91.8</v>
      </c>
      <c r="N583" s="5">
        <v>2.5</v>
      </c>
      <c r="O583" s="5">
        <v>2.8</v>
      </c>
      <c r="P583" s="5">
        <v>3.3</v>
      </c>
    </row>
    <row r="584" spans="1:16" x14ac:dyDescent="0.3">
      <c r="A584" s="1" t="s">
        <v>25</v>
      </c>
      <c r="B584" s="1">
        <v>13121011504</v>
      </c>
      <c r="C584" s="5">
        <v>88.2</v>
      </c>
      <c r="D584" s="5">
        <v>94.5</v>
      </c>
      <c r="E584" s="5">
        <v>69.400000000000006</v>
      </c>
      <c r="F584" s="5">
        <v>58.8</v>
      </c>
      <c r="G584" s="5">
        <v>8.3000000000000007</v>
      </c>
      <c r="H584" s="5">
        <v>2.5</v>
      </c>
      <c r="I584" s="5">
        <v>1.2</v>
      </c>
      <c r="J584" s="5">
        <v>4.7</v>
      </c>
      <c r="K584" s="5">
        <v>23.3</v>
      </c>
      <c r="L584" s="5">
        <v>4.2</v>
      </c>
      <c r="M584" s="5">
        <v>92.5</v>
      </c>
      <c r="N584" s="5">
        <v>3</v>
      </c>
      <c r="O584" s="5">
        <v>4.2</v>
      </c>
      <c r="P584" s="5">
        <v>4.5</v>
      </c>
    </row>
    <row r="585" spans="1:16" x14ac:dyDescent="0.3">
      <c r="A585" s="1" t="s">
        <v>25</v>
      </c>
      <c r="B585" s="1">
        <v>13121011505</v>
      </c>
      <c r="C585" s="5">
        <v>87.5</v>
      </c>
      <c r="D585" s="5">
        <v>88.8</v>
      </c>
      <c r="E585" s="5">
        <v>80.5</v>
      </c>
      <c r="F585" s="5">
        <v>42.6</v>
      </c>
      <c r="G585" s="5">
        <v>7.9</v>
      </c>
      <c r="H585" s="5">
        <v>2.5</v>
      </c>
      <c r="I585" s="5">
        <v>2</v>
      </c>
      <c r="J585" s="5">
        <v>4</v>
      </c>
      <c r="K585" s="5">
        <v>20.6</v>
      </c>
      <c r="L585" s="5">
        <v>1.4300999999999999</v>
      </c>
      <c r="M585" s="5">
        <v>90.2</v>
      </c>
      <c r="N585" s="5">
        <v>1.3</v>
      </c>
      <c r="O585" s="5">
        <v>1.7</v>
      </c>
      <c r="P585" s="5">
        <v>7.7</v>
      </c>
    </row>
    <row r="586" spans="1:16" x14ac:dyDescent="0.3">
      <c r="A586" s="1" t="s">
        <v>25</v>
      </c>
      <c r="B586" s="1">
        <v>13121011506</v>
      </c>
      <c r="C586" s="5">
        <v>83.6</v>
      </c>
      <c r="D586" s="5">
        <v>85.6</v>
      </c>
      <c r="E586" s="5">
        <v>80.7</v>
      </c>
      <c r="F586" s="5">
        <v>57.1</v>
      </c>
      <c r="G586" s="5">
        <v>9.9</v>
      </c>
      <c r="H586" s="5">
        <v>2.2000000000000002</v>
      </c>
      <c r="I586" s="5">
        <v>2.6</v>
      </c>
      <c r="J586" s="5">
        <v>8.1</v>
      </c>
      <c r="K586" s="5">
        <v>21.2</v>
      </c>
      <c r="L586" s="5">
        <v>-0.75280000000000002</v>
      </c>
      <c r="M586" s="5">
        <v>86.5</v>
      </c>
      <c r="N586" s="5">
        <v>0.8</v>
      </c>
      <c r="O586" s="5">
        <v>4</v>
      </c>
      <c r="P586" s="5">
        <v>5.6</v>
      </c>
    </row>
    <row r="587" spans="1:16" x14ac:dyDescent="0.3">
      <c r="A587" s="1" t="s">
        <v>25</v>
      </c>
      <c r="B587" s="1">
        <v>13121011610</v>
      </c>
      <c r="C587" s="5">
        <v>90</v>
      </c>
      <c r="D587" s="5">
        <v>91.7</v>
      </c>
      <c r="E587" s="5">
        <v>71.7</v>
      </c>
      <c r="F587" s="5">
        <v>60.3</v>
      </c>
      <c r="G587" s="5">
        <v>5</v>
      </c>
      <c r="H587" s="5">
        <v>3.3</v>
      </c>
      <c r="I587" s="5">
        <v>13.2</v>
      </c>
      <c r="J587" s="5">
        <v>16.7</v>
      </c>
      <c r="K587" s="5">
        <v>33.1</v>
      </c>
      <c r="L587" s="5">
        <v>8.1999999999999993</v>
      </c>
      <c r="M587" s="5">
        <v>92.5</v>
      </c>
      <c r="N587" s="5">
        <v>3.1</v>
      </c>
      <c r="O587" s="5">
        <v>9.1</v>
      </c>
      <c r="P587" s="5">
        <v>4.7</v>
      </c>
    </row>
    <row r="588" spans="1:16" x14ac:dyDescent="0.3">
      <c r="A588" s="1" t="s">
        <v>25</v>
      </c>
      <c r="B588" s="1">
        <v>13121011611</v>
      </c>
      <c r="C588" s="5">
        <v>89.8</v>
      </c>
      <c r="D588" s="5">
        <v>90.8</v>
      </c>
      <c r="E588" s="5">
        <v>66</v>
      </c>
      <c r="F588" s="5">
        <v>50</v>
      </c>
      <c r="G588" s="5">
        <v>7.5</v>
      </c>
      <c r="H588" s="5">
        <v>16.399999999999999</v>
      </c>
      <c r="I588" s="5">
        <v>24.8</v>
      </c>
      <c r="J588" s="5">
        <v>27</v>
      </c>
      <c r="K588" s="5">
        <v>33</v>
      </c>
      <c r="L588" s="5">
        <v>11.8</v>
      </c>
      <c r="M588" s="5">
        <v>92.2</v>
      </c>
      <c r="N588" s="5">
        <v>12.5</v>
      </c>
      <c r="O588" s="5">
        <v>21.6</v>
      </c>
      <c r="P588" s="5">
        <v>2.2999999999999998</v>
      </c>
    </row>
    <row r="589" spans="1:16" x14ac:dyDescent="0.3">
      <c r="A589" s="1" t="s">
        <v>25</v>
      </c>
      <c r="B589" s="1">
        <v>13121011612</v>
      </c>
      <c r="C589" s="5">
        <v>92.6</v>
      </c>
      <c r="D589" s="5">
        <v>95</v>
      </c>
      <c r="E589" s="5">
        <v>80.599999999999994</v>
      </c>
      <c r="F589" s="5">
        <v>74</v>
      </c>
      <c r="G589" s="5">
        <v>6.8</v>
      </c>
      <c r="H589" s="5">
        <v>1.5</v>
      </c>
      <c r="I589" s="5">
        <v>3.3917000000000002</v>
      </c>
      <c r="J589" s="5">
        <v>2.2999999999999998</v>
      </c>
      <c r="K589" s="5">
        <v>20.9</v>
      </c>
      <c r="L589" s="5">
        <v>1.7453000000000001</v>
      </c>
      <c r="M589" s="5">
        <v>91.9</v>
      </c>
      <c r="N589" s="5">
        <v>3.1</v>
      </c>
      <c r="O589" s="5">
        <v>7.1</v>
      </c>
      <c r="P589" s="5">
        <v>7.9</v>
      </c>
    </row>
    <row r="590" spans="1:16" x14ac:dyDescent="0.3">
      <c r="A590" s="1" t="s">
        <v>25</v>
      </c>
      <c r="B590" s="1">
        <v>13121011613</v>
      </c>
      <c r="C590" s="5">
        <v>91.4</v>
      </c>
      <c r="D590" s="5">
        <v>91.9</v>
      </c>
      <c r="E590" s="5">
        <v>80.8</v>
      </c>
      <c r="F590" s="5">
        <v>64</v>
      </c>
      <c r="G590" s="5">
        <v>8.4</v>
      </c>
      <c r="H590" s="5">
        <v>11.9</v>
      </c>
      <c r="I590" s="5">
        <v>20.2</v>
      </c>
      <c r="J590" s="5">
        <v>16.5</v>
      </c>
      <c r="K590" s="5">
        <v>27.9</v>
      </c>
      <c r="L590" s="5">
        <v>7.8296999999999999</v>
      </c>
      <c r="M590" s="5">
        <v>92.6</v>
      </c>
      <c r="N590" s="5">
        <v>2.8</v>
      </c>
      <c r="O590" s="5">
        <v>24.7</v>
      </c>
      <c r="P590" s="5">
        <v>12.9</v>
      </c>
    </row>
    <row r="591" spans="1:16" x14ac:dyDescent="0.3">
      <c r="A591" s="1" t="s">
        <v>25</v>
      </c>
      <c r="B591" s="1">
        <v>13121011614</v>
      </c>
      <c r="C591" s="5">
        <v>86.6</v>
      </c>
      <c r="D591" s="5">
        <v>92.4</v>
      </c>
      <c r="E591" s="5">
        <v>63.3</v>
      </c>
      <c r="F591" s="5">
        <v>57.5</v>
      </c>
      <c r="G591" s="5">
        <v>7.7</v>
      </c>
      <c r="H591" s="5">
        <v>19.600000000000001</v>
      </c>
      <c r="I591" s="5">
        <v>12.4</v>
      </c>
      <c r="J591" s="5">
        <v>13.3</v>
      </c>
      <c r="K591" s="5">
        <v>26.8</v>
      </c>
      <c r="L591" s="5">
        <v>2.9</v>
      </c>
      <c r="M591" s="5">
        <v>91.4</v>
      </c>
      <c r="N591" s="5">
        <v>0.8</v>
      </c>
      <c r="O591" s="5">
        <v>14.6</v>
      </c>
      <c r="P591" s="5">
        <v>5.8</v>
      </c>
    </row>
    <row r="592" spans="1:16" x14ac:dyDescent="0.3">
      <c r="A592" s="1" t="s">
        <v>25</v>
      </c>
      <c r="B592" s="1">
        <v>13121011615</v>
      </c>
      <c r="C592" s="5">
        <v>87.9</v>
      </c>
      <c r="D592" s="5">
        <v>95</v>
      </c>
      <c r="E592" s="5">
        <v>67.5</v>
      </c>
      <c r="F592" s="5">
        <v>58.4</v>
      </c>
      <c r="G592" s="5">
        <v>7.5</v>
      </c>
      <c r="H592" s="5">
        <v>1.1000000000000001</v>
      </c>
      <c r="I592" s="5">
        <v>0.9</v>
      </c>
      <c r="J592" s="5">
        <v>4.7</v>
      </c>
      <c r="K592" s="5">
        <v>22</v>
      </c>
      <c r="L592" s="5">
        <v>1.8</v>
      </c>
      <c r="M592" s="5">
        <v>92.5</v>
      </c>
      <c r="N592" s="5">
        <v>1.9</v>
      </c>
      <c r="O592" s="5">
        <v>4.9000000000000004</v>
      </c>
      <c r="P592" s="5">
        <v>6.9</v>
      </c>
    </row>
    <row r="593" spans="1:16" x14ac:dyDescent="0.3">
      <c r="A593" s="1" t="s">
        <v>25</v>
      </c>
      <c r="B593" s="1">
        <v>13121011616</v>
      </c>
      <c r="C593" s="5">
        <v>87.7</v>
      </c>
      <c r="D593" s="5">
        <v>90.9</v>
      </c>
      <c r="E593" s="5">
        <v>63.2</v>
      </c>
      <c r="F593" s="5">
        <v>58.3</v>
      </c>
      <c r="G593" s="5">
        <v>7.3</v>
      </c>
      <c r="H593" s="5">
        <v>13.2</v>
      </c>
      <c r="I593" s="5">
        <v>5.0999999999999996</v>
      </c>
      <c r="J593" s="5">
        <v>33.1</v>
      </c>
      <c r="K593" s="5">
        <v>34</v>
      </c>
      <c r="L593" s="5">
        <v>7.6</v>
      </c>
      <c r="M593" s="5">
        <v>91.7</v>
      </c>
      <c r="N593" s="5">
        <v>3.2</v>
      </c>
      <c r="O593" s="5">
        <v>13.7</v>
      </c>
      <c r="P593" s="5">
        <v>5.3</v>
      </c>
    </row>
    <row r="594" spans="1:16" x14ac:dyDescent="0.3">
      <c r="A594" s="1" t="s">
        <v>25</v>
      </c>
      <c r="B594" s="1">
        <v>13121011617</v>
      </c>
      <c r="C594" s="5">
        <v>90.5</v>
      </c>
      <c r="D594" s="5">
        <v>92.2</v>
      </c>
      <c r="E594" s="5">
        <v>80.3</v>
      </c>
      <c r="F594" s="5">
        <v>70</v>
      </c>
      <c r="G594" s="5">
        <v>9.9</v>
      </c>
      <c r="H594" s="5">
        <v>1</v>
      </c>
      <c r="I594" s="5">
        <v>4.3</v>
      </c>
      <c r="J594" s="5">
        <v>10.7</v>
      </c>
      <c r="K594" s="5">
        <v>27.3</v>
      </c>
      <c r="L594" s="5">
        <v>1.1498999999999999</v>
      </c>
      <c r="M594" s="5">
        <v>92.2</v>
      </c>
      <c r="N594" s="5">
        <v>1.5</v>
      </c>
      <c r="O594" s="5">
        <v>7.1</v>
      </c>
      <c r="P594" s="5">
        <v>9.9</v>
      </c>
    </row>
    <row r="595" spans="1:16" x14ac:dyDescent="0.3">
      <c r="A595" s="1" t="s">
        <v>25</v>
      </c>
      <c r="B595" s="1">
        <v>13121011618</v>
      </c>
      <c r="C595" s="5">
        <v>86.5</v>
      </c>
      <c r="D595" s="5">
        <v>90.8</v>
      </c>
      <c r="E595" s="5">
        <v>79.900000000000006</v>
      </c>
      <c r="F595" s="5">
        <v>82.5</v>
      </c>
      <c r="G595" s="5">
        <v>12.6</v>
      </c>
      <c r="H595" s="5">
        <v>8.3000000000000007</v>
      </c>
      <c r="I595" s="5">
        <v>5.7</v>
      </c>
      <c r="J595" s="5">
        <v>7.1</v>
      </c>
      <c r="K595" s="5">
        <v>17.399999999999999</v>
      </c>
      <c r="L595" s="5">
        <v>5.2</v>
      </c>
      <c r="M595" s="5">
        <v>91.4</v>
      </c>
      <c r="N595" s="5">
        <v>4.3</v>
      </c>
      <c r="O595" s="5">
        <v>18</v>
      </c>
      <c r="P595" s="5">
        <v>6.8</v>
      </c>
    </row>
    <row r="596" spans="1:16" x14ac:dyDescent="0.3">
      <c r="A596" s="1" t="s">
        <v>25</v>
      </c>
      <c r="B596" s="1">
        <v>13121011619</v>
      </c>
      <c r="C596" s="5">
        <v>86.5</v>
      </c>
      <c r="D596" s="5">
        <v>90.8</v>
      </c>
      <c r="E596" s="5">
        <v>78</v>
      </c>
      <c r="F596" s="5">
        <v>82.5</v>
      </c>
      <c r="G596" s="5">
        <v>7.9</v>
      </c>
      <c r="H596" s="5">
        <v>2.2000000000000002</v>
      </c>
      <c r="I596" s="5">
        <v>3.1</v>
      </c>
      <c r="J596" s="5">
        <v>12.2</v>
      </c>
      <c r="K596" s="5">
        <v>17.3</v>
      </c>
      <c r="L596" s="5">
        <v>2.4</v>
      </c>
      <c r="M596" s="5">
        <v>91.4</v>
      </c>
      <c r="N596" s="5">
        <v>5</v>
      </c>
      <c r="O596" s="5">
        <v>13.7</v>
      </c>
      <c r="P596" s="5">
        <v>10.6</v>
      </c>
    </row>
    <row r="597" spans="1:16" x14ac:dyDescent="0.3">
      <c r="A597" s="1" t="s">
        <v>25</v>
      </c>
      <c r="B597" s="1">
        <v>13121011620</v>
      </c>
      <c r="C597" s="5">
        <v>89.2</v>
      </c>
      <c r="D597" s="5">
        <v>90.6</v>
      </c>
      <c r="E597" s="5">
        <v>79.900000000000006</v>
      </c>
      <c r="F597" s="5">
        <v>76.8</v>
      </c>
      <c r="G597" s="5">
        <v>8.9</v>
      </c>
      <c r="H597" s="5">
        <v>1.5</v>
      </c>
      <c r="I597" s="5">
        <v>2.5</v>
      </c>
      <c r="J597" s="5">
        <v>11.8</v>
      </c>
      <c r="K597" s="5">
        <v>35.799999999999997</v>
      </c>
      <c r="L597" s="5">
        <v>2.2000000000000002</v>
      </c>
      <c r="M597" s="5">
        <v>92.3</v>
      </c>
      <c r="N597" s="5">
        <v>4.3</v>
      </c>
      <c r="O597" s="5">
        <v>12.1</v>
      </c>
      <c r="P597" s="5">
        <v>7</v>
      </c>
    </row>
    <row r="598" spans="1:16" x14ac:dyDescent="0.3">
      <c r="A598" s="1" t="s">
        <v>25</v>
      </c>
      <c r="B598" s="1">
        <v>13121011621</v>
      </c>
      <c r="C598" s="5">
        <v>86.5</v>
      </c>
      <c r="D598" s="5">
        <v>90.8</v>
      </c>
      <c r="E598" s="5">
        <v>77.8</v>
      </c>
      <c r="F598" s="5">
        <v>82.5</v>
      </c>
      <c r="G598" s="5">
        <v>5.6</v>
      </c>
      <c r="H598" s="5">
        <v>3</v>
      </c>
      <c r="I598" s="5">
        <v>2</v>
      </c>
      <c r="J598" s="5">
        <v>4.5999999999999996</v>
      </c>
      <c r="K598" s="5">
        <v>27.6</v>
      </c>
      <c r="L598" s="5">
        <v>-1.1564000000000001</v>
      </c>
      <c r="M598" s="5">
        <v>91.4</v>
      </c>
      <c r="N598" s="5">
        <v>0.99629999999999996</v>
      </c>
      <c r="O598" s="5">
        <v>6.7</v>
      </c>
      <c r="P598" s="5">
        <v>3</v>
      </c>
    </row>
    <row r="599" spans="1:16" x14ac:dyDescent="0.3">
      <c r="A599" s="1" t="s">
        <v>25</v>
      </c>
      <c r="B599" s="1">
        <v>13121011622</v>
      </c>
      <c r="C599" s="5">
        <v>93.4</v>
      </c>
      <c r="D599" s="5">
        <v>96.2</v>
      </c>
      <c r="E599" s="5">
        <v>81.5</v>
      </c>
      <c r="F599" s="5">
        <v>73.900000000000006</v>
      </c>
      <c r="G599" s="5">
        <v>8</v>
      </c>
      <c r="H599" s="5">
        <v>2.9</v>
      </c>
      <c r="I599" s="5">
        <v>6.7</v>
      </c>
      <c r="J599" s="5">
        <v>6.2</v>
      </c>
      <c r="K599" s="5">
        <v>31.3</v>
      </c>
      <c r="L599" s="5">
        <v>2.5849000000000002</v>
      </c>
      <c r="M599" s="5">
        <v>92.7</v>
      </c>
      <c r="N599" s="5">
        <v>3.6</v>
      </c>
      <c r="O599" s="5">
        <v>7.8</v>
      </c>
      <c r="P599" s="5">
        <v>9.6999999999999993</v>
      </c>
    </row>
    <row r="600" spans="1:16" x14ac:dyDescent="0.3">
      <c r="A600" s="1" t="s">
        <v>25</v>
      </c>
      <c r="B600" s="1">
        <v>13121011623</v>
      </c>
      <c r="C600" s="5">
        <v>92.4</v>
      </c>
      <c r="D600" s="5">
        <v>94.2</v>
      </c>
      <c r="E600" s="5">
        <v>82.5</v>
      </c>
      <c r="F600" s="5">
        <v>69.2</v>
      </c>
      <c r="G600" s="5">
        <v>9.8000000000000007</v>
      </c>
      <c r="H600" s="5">
        <v>3.1</v>
      </c>
      <c r="I600" s="5">
        <v>8.6</v>
      </c>
      <c r="J600" s="5">
        <v>12.2</v>
      </c>
      <c r="K600" s="5">
        <v>34.1</v>
      </c>
      <c r="L600" s="5">
        <v>0.9</v>
      </c>
      <c r="M600" s="5">
        <v>92.6</v>
      </c>
      <c r="N600" s="5">
        <v>3.3</v>
      </c>
      <c r="O600" s="5">
        <v>14.9</v>
      </c>
      <c r="P600" s="5">
        <v>7.2</v>
      </c>
    </row>
    <row r="601" spans="1:16" x14ac:dyDescent="0.3">
      <c r="A601" s="1" t="s">
        <v>25</v>
      </c>
      <c r="B601" s="1">
        <v>13121011624</v>
      </c>
      <c r="C601" s="5">
        <v>92.8</v>
      </c>
      <c r="D601" s="5">
        <v>94.8</v>
      </c>
      <c r="E601" s="5">
        <v>79.5</v>
      </c>
      <c r="F601" s="5">
        <v>72.7</v>
      </c>
      <c r="G601" s="5">
        <v>11.5</v>
      </c>
      <c r="H601" s="5">
        <v>0.9</v>
      </c>
      <c r="I601" s="5">
        <v>0.7</v>
      </c>
      <c r="J601" s="5">
        <v>7.3</v>
      </c>
      <c r="K601" s="5">
        <v>14.5</v>
      </c>
      <c r="L601" s="5">
        <v>5.9189999999999996</v>
      </c>
      <c r="M601" s="5">
        <v>92.8</v>
      </c>
      <c r="N601" s="5">
        <v>1.5</v>
      </c>
      <c r="O601" s="5">
        <v>14.8</v>
      </c>
      <c r="P601" s="5">
        <v>3.9</v>
      </c>
    </row>
    <row r="602" spans="1:16" x14ac:dyDescent="0.3">
      <c r="A602" s="1" t="s">
        <v>25</v>
      </c>
      <c r="B602" s="1">
        <v>13121011625</v>
      </c>
      <c r="C602" s="5">
        <v>92.3</v>
      </c>
      <c r="D602" s="5">
        <v>94.2</v>
      </c>
      <c r="E602" s="5">
        <v>80.400000000000006</v>
      </c>
      <c r="F602" s="5">
        <v>70.7</v>
      </c>
      <c r="G602" s="5">
        <v>6.5</v>
      </c>
      <c r="H602" s="5">
        <v>10.9</v>
      </c>
      <c r="I602" s="5">
        <v>7.2</v>
      </c>
      <c r="J602" s="5">
        <v>10.8</v>
      </c>
      <c r="K602" s="5">
        <v>27.8</v>
      </c>
      <c r="L602" s="5">
        <v>2.4</v>
      </c>
      <c r="M602" s="5">
        <v>92.3</v>
      </c>
      <c r="N602" s="5">
        <v>4.7</v>
      </c>
      <c r="O602" s="5">
        <v>15.4</v>
      </c>
      <c r="P602" s="5">
        <v>5.8</v>
      </c>
    </row>
    <row r="603" spans="1:16" x14ac:dyDescent="0.3">
      <c r="A603" s="1" t="s">
        <v>25</v>
      </c>
      <c r="B603" s="1">
        <v>13121011626</v>
      </c>
      <c r="C603" s="5">
        <v>91.4</v>
      </c>
      <c r="D603" s="5">
        <v>91.7</v>
      </c>
      <c r="E603" s="5">
        <v>83.6</v>
      </c>
      <c r="F603" s="5">
        <v>65.599999999999994</v>
      </c>
      <c r="G603" s="5">
        <v>8.1999999999999993</v>
      </c>
      <c r="H603" s="5">
        <v>9.6999999999999993</v>
      </c>
      <c r="I603" s="5">
        <v>5.8</v>
      </c>
      <c r="J603" s="5">
        <v>13.5</v>
      </c>
      <c r="K603" s="5">
        <v>34.299999999999997</v>
      </c>
      <c r="L603" s="5">
        <v>1.9</v>
      </c>
      <c r="M603" s="5">
        <v>92.9</v>
      </c>
      <c r="N603" s="5">
        <v>4.5999999999999996</v>
      </c>
      <c r="O603" s="5">
        <v>21.5</v>
      </c>
      <c r="P603" s="5">
        <v>11.8</v>
      </c>
    </row>
    <row r="604" spans="1:16" x14ac:dyDescent="0.3">
      <c r="A604" s="1" t="s">
        <v>25</v>
      </c>
      <c r="B604" s="1">
        <v>13121011800</v>
      </c>
      <c r="C604" s="5">
        <v>63.8</v>
      </c>
      <c r="D604" s="5">
        <v>72.2</v>
      </c>
      <c r="E604" s="5">
        <v>25.4</v>
      </c>
      <c r="F604" s="5">
        <v>26.7</v>
      </c>
      <c r="G604" s="5">
        <v>12.6</v>
      </c>
      <c r="H604" s="5">
        <v>4.5999999999999996</v>
      </c>
      <c r="I604" s="5">
        <v>82.4</v>
      </c>
      <c r="J604" s="5">
        <v>78.2</v>
      </c>
      <c r="K604" s="5">
        <v>58.8</v>
      </c>
      <c r="L604" s="5">
        <v>23.7</v>
      </c>
      <c r="M604" s="5">
        <v>80.400000000000006</v>
      </c>
      <c r="N604" s="5">
        <v>21.4</v>
      </c>
      <c r="O604" s="5">
        <v>27.1</v>
      </c>
      <c r="P604" s="5">
        <v>24.9</v>
      </c>
    </row>
    <row r="605" spans="1:16" x14ac:dyDescent="0.3">
      <c r="A605" s="1" t="s">
        <v>25</v>
      </c>
      <c r="B605" s="1">
        <v>13121011900</v>
      </c>
      <c r="C605" s="5">
        <v>71.099999999999994</v>
      </c>
      <c r="D605" s="5">
        <v>82.4</v>
      </c>
      <c r="E605" s="5">
        <v>34.799999999999997</v>
      </c>
      <c r="F605" s="5">
        <v>58.3</v>
      </c>
      <c r="G605" s="5">
        <v>4.0999999999999996</v>
      </c>
      <c r="H605" s="5">
        <v>11.9</v>
      </c>
      <c r="I605" s="5">
        <v>88</v>
      </c>
      <c r="J605" s="5">
        <v>42.1</v>
      </c>
      <c r="K605" s="5">
        <v>50.7</v>
      </c>
      <c r="L605" s="5">
        <v>11.5</v>
      </c>
      <c r="M605" s="5">
        <v>80.400000000000006</v>
      </c>
      <c r="N605" s="5">
        <v>17.8</v>
      </c>
      <c r="O605" s="5">
        <v>18.899999999999999</v>
      </c>
      <c r="P605" s="5">
        <v>18.3</v>
      </c>
    </row>
    <row r="606" spans="1:16" x14ac:dyDescent="0.3">
      <c r="A606" s="1" t="s">
        <v>25</v>
      </c>
      <c r="B606" s="1">
        <v>13121012000</v>
      </c>
      <c r="C606" s="5">
        <v>57.1</v>
      </c>
      <c r="D606" s="5">
        <v>68.599999999999994</v>
      </c>
      <c r="E606" s="5">
        <v>19.3</v>
      </c>
      <c r="F606" s="5">
        <v>12.7</v>
      </c>
      <c r="G606" s="5">
        <v>14.7</v>
      </c>
      <c r="H606" s="5">
        <v>16.7</v>
      </c>
      <c r="I606" s="5">
        <v>60.7</v>
      </c>
      <c r="J606" s="5">
        <v>82.8</v>
      </c>
      <c r="K606" s="5">
        <v>60.2</v>
      </c>
      <c r="L606" s="5">
        <v>34.6</v>
      </c>
      <c r="M606" s="5">
        <v>51</v>
      </c>
      <c r="N606" s="5">
        <v>29.4</v>
      </c>
      <c r="O606" s="5">
        <v>50.7</v>
      </c>
      <c r="P606" s="5">
        <v>28.7</v>
      </c>
    </row>
    <row r="607" spans="1:16" x14ac:dyDescent="0.3">
      <c r="A607" s="1" t="s">
        <v>25</v>
      </c>
      <c r="B607" s="1">
        <v>13121012300</v>
      </c>
      <c r="C607" s="2">
        <v>57.7</v>
      </c>
      <c r="D607" s="2">
        <v>67.3</v>
      </c>
      <c r="E607" s="2">
        <v>14.3</v>
      </c>
      <c r="F607" s="2">
        <v>8.6</v>
      </c>
      <c r="G607" s="2">
        <v>11.8</v>
      </c>
      <c r="H607" s="2">
        <v>8.9</v>
      </c>
      <c r="I607" s="2">
        <v>50.2</v>
      </c>
      <c r="J607" s="2">
        <v>27.6</v>
      </c>
      <c r="K607" s="2">
        <v>48.9</v>
      </c>
      <c r="L607" s="2">
        <v>16.8</v>
      </c>
      <c r="M607" s="2">
        <v>68.3</v>
      </c>
      <c r="N607" s="2">
        <v>12.2</v>
      </c>
      <c r="O607" s="2">
        <v>24.1</v>
      </c>
      <c r="P607" s="2">
        <v>14.1</v>
      </c>
    </row>
    <row r="608" spans="1:16" x14ac:dyDescent="0.3">
      <c r="A608" s="1" t="s">
        <v>26</v>
      </c>
      <c r="B608" s="1">
        <v>13135050103</v>
      </c>
      <c r="C608" s="5">
        <v>81.599999999999994</v>
      </c>
      <c r="D608" s="5">
        <v>84.1</v>
      </c>
      <c r="E608" s="5">
        <v>59.8</v>
      </c>
      <c r="F608" s="5">
        <v>58.3</v>
      </c>
      <c r="G608" s="5">
        <v>7.9</v>
      </c>
      <c r="H608" s="5">
        <v>10.8</v>
      </c>
      <c r="I608" s="5">
        <v>27.5</v>
      </c>
      <c r="J608" s="5">
        <v>35.6</v>
      </c>
      <c r="K608" s="5">
        <v>43.1</v>
      </c>
      <c r="L608" s="5">
        <v>17.899999999999999</v>
      </c>
      <c r="M608" s="5">
        <v>72.2</v>
      </c>
      <c r="N608" s="5">
        <v>16.2</v>
      </c>
      <c r="O608" s="5">
        <v>23.6</v>
      </c>
      <c r="P608" s="5">
        <v>8.6</v>
      </c>
    </row>
    <row r="609" spans="1:16" x14ac:dyDescent="0.3">
      <c r="A609" s="1" t="s">
        <v>26</v>
      </c>
      <c r="B609" s="1">
        <v>13135050105</v>
      </c>
      <c r="C609" s="5">
        <v>91.1</v>
      </c>
      <c r="D609" s="5">
        <v>88.5</v>
      </c>
      <c r="E609" s="5">
        <v>55.8</v>
      </c>
      <c r="F609" s="5">
        <v>60.1</v>
      </c>
      <c r="G609" s="5">
        <v>8.4</v>
      </c>
      <c r="H609" s="5">
        <v>14.2</v>
      </c>
      <c r="I609" s="5">
        <v>40.200000000000003</v>
      </c>
      <c r="J609" s="5">
        <v>57.7</v>
      </c>
      <c r="K609" s="5">
        <v>38.6</v>
      </c>
      <c r="L609" s="5">
        <v>34.6</v>
      </c>
      <c r="M609" s="5">
        <v>78.3</v>
      </c>
      <c r="N609" s="5">
        <v>26.3</v>
      </c>
      <c r="O609" s="5">
        <v>43.1</v>
      </c>
      <c r="P609" s="5">
        <v>14.7</v>
      </c>
    </row>
    <row r="610" spans="1:16" x14ac:dyDescent="0.3">
      <c r="A610" s="1" t="s">
        <v>26</v>
      </c>
      <c r="B610" s="1">
        <v>13135050106</v>
      </c>
      <c r="C610" s="5">
        <v>87.2</v>
      </c>
      <c r="D610" s="5">
        <v>86.8</v>
      </c>
      <c r="E610" s="5">
        <v>58.7</v>
      </c>
      <c r="F610" s="5">
        <v>59.3</v>
      </c>
      <c r="G610" s="5">
        <v>5.4</v>
      </c>
      <c r="H610" s="5">
        <v>7.6</v>
      </c>
      <c r="I610" s="5">
        <v>35.299999999999997</v>
      </c>
      <c r="J610" s="5">
        <v>27.8</v>
      </c>
      <c r="K610" s="5">
        <v>35.4</v>
      </c>
      <c r="L610" s="5">
        <v>24.7</v>
      </c>
      <c r="M610" s="5">
        <v>77.599999999999994</v>
      </c>
      <c r="N610" s="5">
        <v>20.6</v>
      </c>
      <c r="O610" s="5">
        <v>28.6</v>
      </c>
      <c r="P610" s="5">
        <v>8.4</v>
      </c>
    </row>
    <row r="611" spans="1:16" x14ac:dyDescent="0.3">
      <c r="A611" s="1" t="s">
        <v>26</v>
      </c>
      <c r="B611" s="1">
        <v>13135050107</v>
      </c>
      <c r="C611" s="5">
        <v>77.099999999999994</v>
      </c>
      <c r="D611" s="5">
        <v>82</v>
      </c>
      <c r="E611" s="5">
        <v>62.6</v>
      </c>
      <c r="F611" s="5">
        <v>57.7</v>
      </c>
      <c r="G611" s="5">
        <v>9.1</v>
      </c>
      <c r="H611" s="5">
        <v>5.9</v>
      </c>
      <c r="I611" s="5">
        <v>10.7</v>
      </c>
      <c r="J611" s="5">
        <v>16.899999999999999</v>
      </c>
      <c r="K611" s="5">
        <v>30.2</v>
      </c>
      <c r="L611" s="5">
        <v>3.8</v>
      </c>
      <c r="M611" s="5">
        <v>65.8</v>
      </c>
      <c r="N611" s="5">
        <v>5.3</v>
      </c>
      <c r="O611" s="5">
        <v>15.3</v>
      </c>
      <c r="P611" s="5">
        <v>8.1</v>
      </c>
    </row>
    <row r="612" spans="1:16" x14ac:dyDescent="0.3">
      <c r="A612" s="1" t="s">
        <v>26</v>
      </c>
      <c r="B612" s="1">
        <v>13135050108</v>
      </c>
      <c r="C612" s="5">
        <v>87.5</v>
      </c>
      <c r="D612" s="5">
        <v>90.3</v>
      </c>
      <c r="E612" s="5">
        <v>79.5</v>
      </c>
      <c r="F612" s="5">
        <v>74</v>
      </c>
      <c r="G612" s="5">
        <v>6.8</v>
      </c>
      <c r="H612" s="5">
        <v>4.0999999999999996</v>
      </c>
      <c r="I612" s="5">
        <v>16.7</v>
      </c>
      <c r="J612" s="5">
        <v>13.5</v>
      </c>
      <c r="K612" s="5">
        <v>31.3</v>
      </c>
      <c r="L612" s="5">
        <v>5.3</v>
      </c>
      <c r="M612" s="5">
        <v>87.9</v>
      </c>
      <c r="N612" s="5">
        <v>7.6</v>
      </c>
      <c r="O612" s="5">
        <v>13.2</v>
      </c>
      <c r="P612" s="5">
        <v>7.8</v>
      </c>
    </row>
    <row r="613" spans="1:16" x14ac:dyDescent="0.3">
      <c r="A613" s="1" t="s">
        <v>26</v>
      </c>
      <c r="B613" s="1">
        <v>13135050109</v>
      </c>
      <c r="C613" s="5">
        <v>83.1</v>
      </c>
      <c r="D613" s="5">
        <v>86.8</v>
      </c>
      <c r="E613" s="5">
        <v>68.8</v>
      </c>
      <c r="F613" s="5">
        <v>66.599999999999994</v>
      </c>
      <c r="G613" s="5">
        <v>7.2</v>
      </c>
      <c r="H613" s="5">
        <v>6.2</v>
      </c>
      <c r="I613" s="5">
        <v>19.100000000000001</v>
      </c>
      <c r="J613" s="5">
        <v>18.5</v>
      </c>
      <c r="K613" s="5">
        <v>26.8</v>
      </c>
      <c r="L613" s="5">
        <v>11.5</v>
      </c>
      <c r="M613" s="5">
        <v>82.9</v>
      </c>
      <c r="N613" s="5">
        <v>6.7</v>
      </c>
      <c r="O613" s="5">
        <v>16.5</v>
      </c>
      <c r="P613" s="5">
        <v>10.6</v>
      </c>
    </row>
    <row r="614" spans="1:16" x14ac:dyDescent="0.3">
      <c r="A614" s="1" t="s">
        <v>26</v>
      </c>
      <c r="B614" s="1">
        <v>13135050205</v>
      </c>
      <c r="C614" s="5">
        <v>74.3</v>
      </c>
      <c r="D614" s="5">
        <v>73.599999999999994</v>
      </c>
      <c r="E614" s="5">
        <v>60.5</v>
      </c>
      <c r="F614" s="5">
        <v>52.8</v>
      </c>
      <c r="G614" s="5">
        <v>7.7</v>
      </c>
      <c r="H614" s="5">
        <v>11.6</v>
      </c>
      <c r="I614" s="5">
        <v>15.8</v>
      </c>
      <c r="J614" s="5">
        <v>36</v>
      </c>
      <c r="K614" s="5">
        <v>40.700000000000003</v>
      </c>
      <c r="L614" s="5">
        <v>10.9</v>
      </c>
      <c r="M614" s="5">
        <v>81.3</v>
      </c>
      <c r="N614" s="5">
        <v>13</v>
      </c>
      <c r="O614" s="5">
        <v>22.6</v>
      </c>
      <c r="P614" s="5">
        <v>6.1</v>
      </c>
    </row>
    <row r="615" spans="1:16" x14ac:dyDescent="0.3">
      <c r="A615" s="1" t="s">
        <v>26</v>
      </c>
      <c r="B615" s="1">
        <v>13135050208</v>
      </c>
      <c r="C615" s="5">
        <v>79.5</v>
      </c>
      <c r="D615" s="5">
        <v>81.599999999999994</v>
      </c>
      <c r="E615" s="5">
        <v>61.3</v>
      </c>
      <c r="F615" s="5">
        <v>50.5</v>
      </c>
      <c r="G615" s="5">
        <v>6.8</v>
      </c>
      <c r="H615" s="5">
        <v>8.5</v>
      </c>
      <c r="I615" s="5">
        <v>10.3</v>
      </c>
      <c r="J615" s="5">
        <v>23.3</v>
      </c>
      <c r="K615" s="5">
        <v>32.4</v>
      </c>
      <c r="L615" s="5">
        <v>5.5</v>
      </c>
      <c r="M615" s="5">
        <v>89.2</v>
      </c>
      <c r="N615" s="5">
        <v>8</v>
      </c>
      <c r="O615" s="5">
        <v>27.5</v>
      </c>
      <c r="P615" s="5">
        <v>9.9</v>
      </c>
    </row>
    <row r="616" spans="1:16" x14ac:dyDescent="0.3">
      <c r="A616" s="1" t="s">
        <v>26</v>
      </c>
      <c r="B616" s="1">
        <v>13135050209</v>
      </c>
      <c r="C616" s="5">
        <v>74.3</v>
      </c>
      <c r="D616" s="5">
        <v>73.599999999999994</v>
      </c>
      <c r="E616" s="5">
        <v>53.4</v>
      </c>
      <c r="F616" s="5">
        <v>52.8</v>
      </c>
      <c r="G616" s="5">
        <v>8.6</v>
      </c>
      <c r="H616" s="5">
        <v>21.1</v>
      </c>
      <c r="I616" s="5">
        <v>23.6</v>
      </c>
      <c r="J616" s="5">
        <v>32.9</v>
      </c>
      <c r="K616" s="5">
        <v>45.7</v>
      </c>
      <c r="L616" s="5">
        <v>11.5</v>
      </c>
      <c r="M616" s="5">
        <v>81.3</v>
      </c>
      <c r="N616" s="5">
        <v>7.4</v>
      </c>
      <c r="O616" s="5">
        <v>43</v>
      </c>
      <c r="P616" s="5">
        <v>17.899999999999999</v>
      </c>
    </row>
    <row r="617" spans="1:16" x14ac:dyDescent="0.3">
      <c r="A617" s="1" t="s">
        <v>26</v>
      </c>
      <c r="B617" s="1">
        <v>13135050210</v>
      </c>
      <c r="C617" s="5">
        <v>85.1</v>
      </c>
      <c r="D617" s="5">
        <v>88.7</v>
      </c>
      <c r="E617" s="5">
        <v>77.400000000000006</v>
      </c>
      <c r="F617" s="5">
        <v>61.5</v>
      </c>
      <c r="G617" s="5">
        <v>6.6</v>
      </c>
      <c r="H617" s="5">
        <v>14.5</v>
      </c>
      <c r="I617" s="5">
        <v>21.6</v>
      </c>
      <c r="J617" s="5">
        <v>22.8</v>
      </c>
      <c r="K617" s="5">
        <v>32.799999999999997</v>
      </c>
      <c r="L617" s="5">
        <v>3.4</v>
      </c>
      <c r="M617" s="5">
        <v>88.2</v>
      </c>
      <c r="N617" s="5">
        <v>10.6</v>
      </c>
      <c r="O617" s="5">
        <v>23.3</v>
      </c>
      <c r="P617" s="5">
        <v>3.7</v>
      </c>
    </row>
    <row r="618" spans="1:16" x14ac:dyDescent="0.3">
      <c r="A618" s="1" t="s">
        <v>26</v>
      </c>
      <c r="B618" s="1">
        <v>13135050211</v>
      </c>
      <c r="C618" s="5">
        <v>74.3</v>
      </c>
      <c r="D618" s="5">
        <v>73.599999999999994</v>
      </c>
      <c r="E618" s="5">
        <v>41.9</v>
      </c>
      <c r="F618" s="5">
        <v>52.7</v>
      </c>
      <c r="G618" s="5">
        <v>6.6</v>
      </c>
      <c r="H618" s="5">
        <v>22.8</v>
      </c>
      <c r="I618" s="5">
        <v>62</v>
      </c>
      <c r="J618" s="5">
        <v>64.400000000000006</v>
      </c>
      <c r="K618" s="5">
        <v>60.7</v>
      </c>
      <c r="L618" s="5">
        <v>27.8</v>
      </c>
      <c r="M618" s="5">
        <v>81.3</v>
      </c>
      <c r="N618" s="5">
        <v>18.2</v>
      </c>
      <c r="O618" s="5">
        <v>50.1</v>
      </c>
      <c r="P618" s="5">
        <v>13.8</v>
      </c>
    </row>
    <row r="619" spans="1:16" x14ac:dyDescent="0.3">
      <c r="A619" s="1" t="s">
        <v>26</v>
      </c>
      <c r="B619" s="1">
        <v>13135050212</v>
      </c>
      <c r="C619" s="5">
        <v>88.5</v>
      </c>
      <c r="D619" s="5">
        <v>91.2</v>
      </c>
      <c r="E619" s="5">
        <v>76.5</v>
      </c>
      <c r="F619" s="5">
        <v>73.400000000000006</v>
      </c>
      <c r="G619" s="5">
        <v>4.4000000000000004</v>
      </c>
      <c r="H619" s="5">
        <v>4.9000000000000004</v>
      </c>
      <c r="I619" s="5">
        <v>3</v>
      </c>
      <c r="J619" s="5">
        <v>4.7</v>
      </c>
      <c r="K619" s="5">
        <v>29.8</v>
      </c>
      <c r="L619" s="5">
        <v>4.0999999999999996</v>
      </c>
      <c r="M619" s="5">
        <v>89.3</v>
      </c>
      <c r="N619" s="5">
        <v>4.2</v>
      </c>
      <c r="O619" s="5">
        <v>7.6</v>
      </c>
      <c r="P619" s="5">
        <v>5.5</v>
      </c>
    </row>
    <row r="620" spans="1:16" x14ac:dyDescent="0.3">
      <c r="A620" s="1" t="s">
        <v>26</v>
      </c>
      <c r="B620" s="1">
        <v>13135050213</v>
      </c>
      <c r="C620" s="5">
        <v>89.2</v>
      </c>
      <c r="D620" s="5">
        <v>91.7</v>
      </c>
      <c r="E620" s="5">
        <v>73.2</v>
      </c>
      <c r="F620" s="5">
        <v>77.099999999999994</v>
      </c>
      <c r="G620" s="5">
        <v>6.7</v>
      </c>
      <c r="H620" s="5">
        <v>19</v>
      </c>
      <c r="I620" s="5">
        <v>9.9</v>
      </c>
      <c r="J620" s="5">
        <v>15.5</v>
      </c>
      <c r="K620" s="5">
        <v>29.9</v>
      </c>
      <c r="L620" s="5">
        <v>2.2000000000000002</v>
      </c>
      <c r="M620" s="5">
        <v>89.2</v>
      </c>
      <c r="N620" s="5">
        <v>3.9</v>
      </c>
      <c r="O620" s="5">
        <v>24.3</v>
      </c>
      <c r="P620" s="5">
        <v>8.9</v>
      </c>
    </row>
    <row r="621" spans="1:16" x14ac:dyDescent="0.3">
      <c r="A621" s="1" t="s">
        <v>26</v>
      </c>
      <c r="B621" s="1">
        <v>13135050214</v>
      </c>
      <c r="C621" s="5">
        <v>75.8</v>
      </c>
      <c r="D621" s="5">
        <v>76</v>
      </c>
      <c r="E621" s="5">
        <v>64.099999999999994</v>
      </c>
      <c r="F621" s="5">
        <v>52.5</v>
      </c>
      <c r="G621" s="5">
        <v>8.4</v>
      </c>
      <c r="H621" s="5">
        <v>15</v>
      </c>
      <c r="I621" s="5">
        <v>2.5</v>
      </c>
      <c r="J621" s="5">
        <v>21.1</v>
      </c>
      <c r="K621" s="5">
        <v>32.4</v>
      </c>
      <c r="L621" s="5">
        <v>3.6</v>
      </c>
      <c r="M621" s="5">
        <v>82.4</v>
      </c>
      <c r="N621" s="5">
        <v>2.5</v>
      </c>
      <c r="O621" s="5">
        <v>22.3</v>
      </c>
      <c r="P621" s="5">
        <v>8.9</v>
      </c>
    </row>
    <row r="622" spans="1:16" x14ac:dyDescent="0.3">
      <c r="A622" s="1" t="s">
        <v>26</v>
      </c>
      <c r="B622" s="1">
        <v>13135050215</v>
      </c>
      <c r="C622" s="5">
        <v>78.8</v>
      </c>
      <c r="D622" s="5">
        <v>81</v>
      </c>
      <c r="E622" s="5">
        <v>54.3</v>
      </c>
      <c r="F622" s="5">
        <v>51.7</v>
      </c>
      <c r="G622" s="5">
        <v>8.6999999999999993</v>
      </c>
      <c r="H622" s="5">
        <v>25.8</v>
      </c>
      <c r="I622" s="5">
        <v>19</v>
      </c>
      <c r="J622" s="5">
        <v>36.4</v>
      </c>
      <c r="K622" s="5">
        <v>46.1</v>
      </c>
      <c r="L622" s="5">
        <v>9.1</v>
      </c>
      <c r="M622" s="5">
        <v>84.6</v>
      </c>
      <c r="N622" s="5">
        <v>4.5999999999999996</v>
      </c>
      <c r="O622" s="5">
        <v>37.4</v>
      </c>
      <c r="P622" s="5">
        <v>7.7</v>
      </c>
    </row>
    <row r="623" spans="1:16" x14ac:dyDescent="0.3">
      <c r="A623" s="1" t="s">
        <v>26</v>
      </c>
      <c r="B623" s="1">
        <v>13135050216</v>
      </c>
      <c r="C623" s="5">
        <v>82.2</v>
      </c>
      <c r="D623" s="5">
        <v>86.5</v>
      </c>
      <c r="E623" s="5">
        <v>83.2</v>
      </c>
      <c r="F623" s="5">
        <v>50.5</v>
      </c>
      <c r="G623" s="5">
        <v>7.1</v>
      </c>
      <c r="H623" s="5">
        <v>4.0999999999999996</v>
      </c>
      <c r="I623" s="5">
        <v>8.1999999999999993</v>
      </c>
      <c r="J623" s="5">
        <v>14.6</v>
      </c>
      <c r="K623" s="5">
        <v>29.6</v>
      </c>
      <c r="L623" s="5">
        <v>2.6</v>
      </c>
      <c r="M623" s="5">
        <v>87.2</v>
      </c>
      <c r="N623" s="5">
        <v>2.9</v>
      </c>
      <c r="O623" s="5">
        <v>23.2</v>
      </c>
      <c r="P623" s="5">
        <v>5.5</v>
      </c>
    </row>
    <row r="624" spans="1:16" x14ac:dyDescent="0.3">
      <c r="A624" s="1" t="s">
        <v>26</v>
      </c>
      <c r="B624" s="1">
        <v>13135050217</v>
      </c>
      <c r="C624" s="5">
        <v>82.1</v>
      </c>
      <c r="D624" s="5">
        <v>86.3</v>
      </c>
      <c r="E624" s="5">
        <v>69.400000000000006</v>
      </c>
      <c r="F624" s="5">
        <v>50.6</v>
      </c>
      <c r="G624" s="5">
        <v>9.1999999999999993</v>
      </c>
      <c r="H624" s="5">
        <v>13.1</v>
      </c>
      <c r="I624" s="5">
        <v>5.5</v>
      </c>
      <c r="J624" s="5">
        <v>15.4</v>
      </c>
      <c r="K624" s="5">
        <v>37.799999999999997</v>
      </c>
      <c r="L624" s="5">
        <v>2.7</v>
      </c>
      <c r="M624" s="5">
        <v>87.1</v>
      </c>
      <c r="N624" s="5">
        <v>6.2</v>
      </c>
      <c r="O624" s="5">
        <v>21.3</v>
      </c>
      <c r="P624" s="5">
        <v>5.5</v>
      </c>
    </row>
    <row r="625" spans="1:16" x14ac:dyDescent="0.3">
      <c r="A625" s="1" t="s">
        <v>26</v>
      </c>
      <c r="B625" s="1">
        <v>13135050218</v>
      </c>
      <c r="C625" s="5">
        <v>74.3</v>
      </c>
      <c r="D625" s="5">
        <v>73.599999999999994</v>
      </c>
      <c r="E625" s="5">
        <v>59.8</v>
      </c>
      <c r="F625" s="5">
        <v>52.8</v>
      </c>
      <c r="G625" s="5">
        <v>5.6</v>
      </c>
      <c r="H625" s="5">
        <v>16.899999999999999</v>
      </c>
      <c r="I625" s="5">
        <v>1.8</v>
      </c>
      <c r="J625" s="5">
        <v>26.8</v>
      </c>
      <c r="K625" s="5">
        <v>31.8</v>
      </c>
      <c r="L625" s="5">
        <v>24.4</v>
      </c>
      <c r="M625" s="5">
        <v>81.3</v>
      </c>
      <c r="N625" s="5">
        <v>14.7</v>
      </c>
      <c r="O625" s="5">
        <v>37</v>
      </c>
      <c r="P625" s="5">
        <v>9.6999999999999993</v>
      </c>
    </row>
    <row r="626" spans="1:16" x14ac:dyDescent="0.3">
      <c r="A626" s="1" t="s">
        <v>26</v>
      </c>
      <c r="B626" s="1">
        <v>13135050219</v>
      </c>
      <c r="C626" s="5">
        <v>74.3</v>
      </c>
      <c r="D626" s="5">
        <v>73.599999999999994</v>
      </c>
      <c r="E626" s="5">
        <v>60.5</v>
      </c>
      <c r="F626" s="5">
        <v>52.8</v>
      </c>
      <c r="G626" s="5">
        <v>12.3</v>
      </c>
      <c r="H626" s="5">
        <v>4</v>
      </c>
      <c r="I626" s="5">
        <v>12.9</v>
      </c>
      <c r="J626" s="5">
        <v>16.5</v>
      </c>
      <c r="K626" s="5">
        <v>22.8</v>
      </c>
      <c r="L626" s="5">
        <v>3.2</v>
      </c>
      <c r="M626" s="5">
        <v>81.3</v>
      </c>
      <c r="N626" s="5">
        <v>8.1</v>
      </c>
      <c r="O626" s="5">
        <v>22.6</v>
      </c>
      <c r="P626" s="5">
        <v>6.5</v>
      </c>
    </row>
    <row r="627" spans="1:16" x14ac:dyDescent="0.3">
      <c r="A627" s="1" t="s">
        <v>26</v>
      </c>
      <c r="B627" s="1">
        <v>13135050220</v>
      </c>
      <c r="C627" s="5">
        <v>74.3</v>
      </c>
      <c r="D627" s="5">
        <v>73.599999999999994</v>
      </c>
      <c r="E627" s="5">
        <v>55.5</v>
      </c>
      <c r="F627" s="5">
        <v>52.8</v>
      </c>
      <c r="G627" s="5">
        <v>11.1</v>
      </c>
      <c r="H627" s="5">
        <v>20.3</v>
      </c>
      <c r="I627" s="5">
        <v>28.5</v>
      </c>
      <c r="J627" s="5">
        <v>43.6</v>
      </c>
      <c r="K627" s="5">
        <v>40.4</v>
      </c>
      <c r="L627" s="5">
        <v>10.7</v>
      </c>
      <c r="M627" s="5">
        <v>81.3</v>
      </c>
      <c r="N627" s="5">
        <v>6.4</v>
      </c>
      <c r="O627" s="5">
        <v>21.2</v>
      </c>
      <c r="P627" s="5">
        <v>7.8</v>
      </c>
    </row>
    <row r="628" spans="1:16" x14ac:dyDescent="0.3">
      <c r="A628" s="1" t="s">
        <v>26</v>
      </c>
      <c r="B628" s="1">
        <v>13135050304</v>
      </c>
      <c r="C628" s="5">
        <v>72.599999999999994</v>
      </c>
      <c r="D628" s="5">
        <v>69.599999999999994</v>
      </c>
      <c r="E628" s="5">
        <v>26.4</v>
      </c>
      <c r="F628" s="5">
        <v>37.6</v>
      </c>
      <c r="G628" s="5">
        <v>7.5</v>
      </c>
      <c r="H628" s="5">
        <v>18</v>
      </c>
      <c r="I628" s="5">
        <v>50.2</v>
      </c>
      <c r="J628" s="5">
        <v>57.9</v>
      </c>
      <c r="K628" s="5">
        <v>53.9</v>
      </c>
      <c r="L628" s="5">
        <v>28.7</v>
      </c>
      <c r="M628" s="5">
        <v>75.5</v>
      </c>
      <c r="N628" s="5">
        <v>23.5</v>
      </c>
      <c r="O628" s="5">
        <v>53.6</v>
      </c>
      <c r="P628" s="5">
        <v>9</v>
      </c>
    </row>
    <row r="629" spans="1:16" x14ac:dyDescent="0.3">
      <c r="A629" s="1" t="s">
        <v>26</v>
      </c>
      <c r="B629" s="1">
        <v>13135050306</v>
      </c>
      <c r="C629" s="5">
        <v>72.599999999999994</v>
      </c>
      <c r="D629" s="5">
        <v>69.599999999999994</v>
      </c>
      <c r="E629" s="5">
        <v>26.2</v>
      </c>
      <c r="F629" s="5">
        <v>31.3</v>
      </c>
      <c r="G629" s="5">
        <v>7.1</v>
      </c>
      <c r="H629" s="5">
        <v>25.4</v>
      </c>
      <c r="I629" s="5">
        <v>54.5</v>
      </c>
      <c r="J629" s="5">
        <v>58.9</v>
      </c>
      <c r="K629" s="5">
        <v>51.3</v>
      </c>
      <c r="L629" s="5">
        <v>41.7</v>
      </c>
      <c r="M629" s="5">
        <v>75.5</v>
      </c>
      <c r="N629" s="5">
        <v>51.5</v>
      </c>
      <c r="O629" s="5">
        <v>71</v>
      </c>
      <c r="P629" s="5">
        <v>10.3</v>
      </c>
    </row>
    <row r="630" spans="1:16" x14ac:dyDescent="0.3">
      <c r="A630" s="1" t="s">
        <v>26</v>
      </c>
      <c r="B630" s="1">
        <v>13135050308</v>
      </c>
      <c r="C630" s="5">
        <v>72.599999999999994</v>
      </c>
      <c r="D630" s="5">
        <v>69.599999999999994</v>
      </c>
      <c r="E630" s="5">
        <v>77.900000000000006</v>
      </c>
      <c r="F630" s="5">
        <v>46.5</v>
      </c>
      <c r="G630" s="5">
        <v>8.3000000000000007</v>
      </c>
      <c r="H630" s="5">
        <v>6.9424999999999999</v>
      </c>
      <c r="I630" s="5">
        <v>3.4</v>
      </c>
      <c r="J630" s="5">
        <v>8</v>
      </c>
      <c r="K630" s="5">
        <v>18.100000000000001</v>
      </c>
      <c r="L630" s="5">
        <v>2.6753999999999998</v>
      </c>
      <c r="M630" s="5">
        <v>75.5</v>
      </c>
      <c r="N630" s="5">
        <v>4.5999999999999996</v>
      </c>
      <c r="O630" s="5">
        <v>4</v>
      </c>
      <c r="P630" s="5">
        <v>9</v>
      </c>
    </row>
    <row r="631" spans="1:16" x14ac:dyDescent="0.3">
      <c r="A631" s="1" t="s">
        <v>26</v>
      </c>
      <c r="B631" s="1">
        <v>13135050309</v>
      </c>
      <c r="C631" s="5">
        <v>73.900000000000006</v>
      </c>
      <c r="D631" s="5">
        <v>72.7</v>
      </c>
      <c r="E631" s="5">
        <v>51.7</v>
      </c>
      <c r="F631" s="5">
        <v>50.7</v>
      </c>
      <c r="G631" s="5">
        <v>8.8000000000000007</v>
      </c>
      <c r="H631" s="5">
        <v>1</v>
      </c>
      <c r="I631" s="5">
        <v>8.3000000000000007</v>
      </c>
      <c r="J631" s="5">
        <v>14.8</v>
      </c>
      <c r="K631" s="5">
        <v>33.200000000000003</v>
      </c>
      <c r="L631" s="5">
        <v>5.7</v>
      </c>
      <c r="M631" s="5">
        <v>80.3</v>
      </c>
      <c r="N631" s="5">
        <v>2.6</v>
      </c>
      <c r="O631" s="5">
        <v>15.2</v>
      </c>
      <c r="P631" s="5">
        <v>9.8000000000000007</v>
      </c>
    </row>
    <row r="632" spans="1:16" x14ac:dyDescent="0.3">
      <c r="A632" s="1" t="s">
        <v>26</v>
      </c>
      <c r="B632" s="1">
        <v>13135050310</v>
      </c>
      <c r="C632" s="5">
        <v>72.599999999999994</v>
      </c>
      <c r="D632" s="5">
        <v>69.599999999999994</v>
      </c>
      <c r="E632" s="5">
        <v>45.8</v>
      </c>
      <c r="F632" s="5">
        <v>46.5</v>
      </c>
      <c r="G632" s="5">
        <v>7.7</v>
      </c>
      <c r="H632" s="5">
        <v>13.8</v>
      </c>
      <c r="I632" s="5">
        <v>23.4</v>
      </c>
      <c r="J632" s="5">
        <v>17.7</v>
      </c>
      <c r="K632" s="5">
        <v>29.3</v>
      </c>
      <c r="L632" s="5">
        <v>5.8</v>
      </c>
      <c r="M632" s="5">
        <v>75.5</v>
      </c>
      <c r="N632" s="5">
        <v>4.5</v>
      </c>
      <c r="O632" s="5">
        <v>14.4</v>
      </c>
      <c r="P632" s="5">
        <v>5.8</v>
      </c>
    </row>
    <row r="633" spans="1:16" x14ac:dyDescent="0.3">
      <c r="A633" s="1" t="s">
        <v>26</v>
      </c>
      <c r="B633" s="1">
        <v>13135050311</v>
      </c>
      <c r="C633" s="5">
        <v>72.599999999999994</v>
      </c>
      <c r="D633" s="5">
        <v>69.599999999999994</v>
      </c>
      <c r="E633" s="5">
        <v>33.4</v>
      </c>
      <c r="F633" s="5">
        <v>31.3</v>
      </c>
      <c r="G633" s="5">
        <v>8.9</v>
      </c>
      <c r="H633" s="5">
        <v>1.5</v>
      </c>
      <c r="I633" s="5">
        <v>9.6</v>
      </c>
      <c r="J633" s="5">
        <v>4.7</v>
      </c>
      <c r="K633" s="5">
        <v>29.7</v>
      </c>
      <c r="L633" s="5">
        <v>2.8</v>
      </c>
      <c r="M633" s="5">
        <v>75.5</v>
      </c>
      <c r="N633" s="5">
        <v>5</v>
      </c>
      <c r="O633" s="5">
        <v>12.4</v>
      </c>
      <c r="P633" s="5">
        <v>4.3</v>
      </c>
    </row>
    <row r="634" spans="1:16" x14ac:dyDescent="0.3">
      <c r="A634" s="1" t="s">
        <v>26</v>
      </c>
      <c r="B634" s="1">
        <v>13135050313</v>
      </c>
      <c r="C634" s="5">
        <v>72.8</v>
      </c>
      <c r="D634" s="5">
        <v>70.099999999999994</v>
      </c>
      <c r="E634" s="5">
        <v>34.799999999999997</v>
      </c>
      <c r="F634" s="5">
        <v>34</v>
      </c>
      <c r="G634" s="5">
        <v>7.7</v>
      </c>
      <c r="H634" s="5">
        <v>9</v>
      </c>
      <c r="I634" s="5">
        <v>22.5</v>
      </c>
      <c r="J634" s="5">
        <v>37.700000000000003</v>
      </c>
      <c r="K634" s="5">
        <v>37.200000000000003</v>
      </c>
      <c r="L634" s="5">
        <v>23.9</v>
      </c>
      <c r="M634" s="5">
        <v>76.3</v>
      </c>
      <c r="N634" s="5">
        <v>24</v>
      </c>
      <c r="O634" s="5">
        <v>36.799999999999997</v>
      </c>
      <c r="P634" s="5">
        <v>8</v>
      </c>
    </row>
    <row r="635" spans="1:16" x14ac:dyDescent="0.3">
      <c r="A635" s="1" t="s">
        <v>26</v>
      </c>
      <c r="B635" s="1">
        <v>13135050314</v>
      </c>
      <c r="C635" s="5">
        <v>73.5</v>
      </c>
      <c r="D635" s="5">
        <v>71.599999999999994</v>
      </c>
      <c r="E635" s="5">
        <v>40.299999999999997</v>
      </c>
      <c r="F635" s="5">
        <v>42.5</v>
      </c>
      <c r="G635" s="5">
        <v>8</v>
      </c>
      <c r="H635" s="5">
        <v>23.5</v>
      </c>
      <c r="I635" s="5">
        <v>27</v>
      </c>
      <c r="J635" s="5">
        <v>35.799999999999997</v>
      </c>
      <c r="K635" s="5">
        <v>32.200000000000003</v>
      </c>
      <c r="L635" s="5">
        <v>26.2</v>
      </c>
      <c r="M635" s="5">
        <v>78.8</v>
      </c>
      <c r="N635" s="5">
        <v>12.7</v>
      </c>
      <c r="O635" s="5">
        <v>42.4</v>
      </c>
      <c r="P635" s="5">
        <v>10.4</v>
      </c>
    </row>
    <row r="636" spans="1:16" x14ac:dyDescent="0.3">
      <c r="A636" s="1" t="s">
        <v>26</v>
      </c>
      <c r="B636" s="1">
        <v>13135050315</v>
      </c>
      <c r="C636" s="5">
        <v>72.599999999999994</v>
      </c>
      <c r="D636" s="5">
        <v>69.599999999999994</v>
      </c>
      <c r="E636" s="5">
        <v>42.1</v>
      </c>
      <c r="F636" s="5">
        <v>46.5</v>
      </c>
      <c r="G636" s="5">
        <v>7.6</v>
      </c>
      <c r="H636" s="5">
        <v>16.3</v>
      </c>
      <c r="I636" s="5">
        <v>41.4</v>
      </c>
      <c r="J636" s="5">
        <v>39.6</v>
      </c>
      <c r="K636" s="5">
        <v>40</v>
      </c>
      <c r="L636" s="5">
        <v>16.399999999999999</v>
      </c>
      <c r="M636" s="5">
        <v>75.5</v>
      </c>
      <c r="N636" s="5">
        <v>11.3</v>
      </c>
      <c r="O636" s="5">
        <v>34.299999999999997</v>
      </c>
      <c r="P636" s="5">
        <v>15.5</v>
      </c>
    </row>
    <row r="637" spans="1:16" x14ac:dyDescent="0.3">
      <c r="A637" s="1" t="s">
        <v>26</v>
      </c>
      <c r="B637" s="1">
        <v>13135050317</v>
      </c>
      <c r="C637" s="5">
        <v>72.599999999999994</v>
      </c>
      <c r="D637" s="5">
        <v>69.599999999999994</v>
      </c>
      <c r="E637" s="5">
        <v>45.8</v>
      </c>
      <c r="F637" s="5">
        <v>46.5</v>
      </c>
      <c r="G637" s="5">
        <v>9</v>
      </c>
      <c r="H637" s="5">
        <v>36.5</v>
      </c>
      <c r="I637" s="5">
        <v>19.7</v>
      </c>
      <c r="J637" s="5">
        <v>37.299999999999997</v>
      </c>
      <c r="K637" s="5">
        <v>33.799999999999997</v>
      </c>
      <c r="L637" s="5">
        <v>23.2</v>
      </c>
      <c r="M637" s="5">
        <v>75.5</v>
      </c>
      <c r="N637" s="5">
        <v>20.8</v>
      </c>
      <c r="O637" s="5">
        <v>52.3</v>
      </c>
      <c r="P637" s="5">
        <v>11.6</v>
      </c>
    </row>
    <row r="638" spans="1:16" x14ac:dyDescent="0.3">
      <c r="A638" s="1" t="s">
        <v>26</v>
      </c>
      <c r="B638" s="1">
        <v>13135050318</v>
      </c>
      <c r="C638" s="5">
        <v>72.599999999999994</v>
      </c>
      <c r="D638" s="5">
        <v>69.599999999999994</v>
      </c>
      <c r="E638" s="5">
        <v>45.8</v>
      </c>
      <c r="F638" s="5">
        <v>46.5</v>
      </c>
      <c r="G638" s="5">
        <v>9.4</v>
      </c>
      <c r="H638" s="5">
        <v>47.9</v>
      </c>
      <c r="I638" s="5">
        <v>38.200000000000003</v>
      </c>
      <c r="J638" s="5">
        <v>50.4</v>
      </c>
      <c r="K638" s="5">
        <v>42.2</v>
      </c>
      <c r="L638" s="5">
        <v>21.3</v>
      </c>
      <c r="M638" s="5">
        <v>75.5</v>
      </c>
      <c r="N638" s="5">
        <v>19.2</v>
      </c>
      <c r="O638" s="5">
        <v>37.1</v>
      </c>
      <c r="P638" s="5">
        <v>8.8000000000000007</v>
      </c>
    </row>
    <row r="639" spans="1:16" x14ac:dyDescent="0.3">
      <c r="A639" s="1" t="s">
        <v>26</v>
      </c>
      <c r="B639" s="1">
        <v>13135050319</v>
      </c>
      <c r="C639" s="5">
        <v>72.599999999999994</v>
      </c>
      <c r="D639" s="5">
        <v>69.599999999999994</v>
      </c>
      <c r="E639" s="5">
        <v>33.6</v>
      </c>
      <c r="F639" s="5">
        <v>31.3</v>
      </c>
      <c r="G639" s="5">
        <v>9.4</v>
      </c>
      <c r="H639" s="5">
        <v>22.5</v>
      </c>
      <c r="I639" s="5">
        <v>44.7</v>
      </c>
      <c r="J639" s="5">
        <v>57.5</v>
      </c>
      <c r="K639" s="5">
        <v>46.3</v>
      </c>
      <c r="L639" s="5">
        <v>36</v>
      </c>
      <c r="M639" s="5">
        <v>75.5</v>
      </c>
      <c r="N639" s="5">
        <v>39.200000000000003</v>
      </c>
      <c r="O639" s="5">
        <v>48.8</v>
      </c>
      <c r="P639" s="5">
        <v>8.1999999999999993</v>
      </c>
    </row>
    <row r="640" spans="1:16" x14ac:dyDescent="0.3">
      <c r="A640" s="1" t="s">
        <v>26</v>
      </c>
      <c r="B640" s="1">
        <v>13135050320</v>
      </c>
      <c r="C640" s="5">
        <v>72.599999999999994</v>
      </c>
      <c r="D640" s="5">
        <v>69.599999999999994</v>
      </c>
      <c r="E640" s="5">
        <v>34.6</v>
      </c>
      <c r="F640" s="5">
        <v>31.3</v>
      </c>
      <c r="G640" s="5">
        <v>8.9</v>
      </c>
      <c r="H640" s="5">
        <v>29.8</v>
      </c>
      <c r="I640" s="5">
        <v>64.3</v>
      </c>
      <c r="J640" s="5">
        <v>58.4</v>
      </c>
      <c r="K640" s="5">
        <v>58</v>
      </c>
      <c r="L640" s="5">
        <v>45.1</v>
      </c>
      <c r="M640" s="5">
        <v>75.5</v>
      </c>
      <c r="N640" s="5">
        <v>35.700000000000003</v>
      </c>
      <c r="O640" s="5">
        <v>58.6</v>
      </c>
      <c r="P640" s="5">
        <v>18.8</v>
      </c>
    </row>
    <row r="641" spans="1:16" x14ac:dyDescent="0.3">
      <c r="A641" s="1" t="s">
        <v>26</v>
      </c>
      <c r="B641" s="1">
        <v>13135050321</v>
      </c>
      <c r="C641" s="5">
        <v>72.599999999999994</v>
      </c>
      <c r="D641" s="5">
        <v>69.599999999999994</v>
      </c>
      <c r="E641" s="5">
        <v>56.3</v>
      </c>
      <c r="F641" s="5">
        <v>46.5</v>
      </c>
      <c r="G641" s="5">
        <v>5.2</v>
      </c>
      <c r="H641" s="5">
        <v>0.5</v>
      </c>
      <c r="I641" s="5">
        <v>2.6</v>
      </c>
      <c r="J641" s="5">
        <v>6.5</v>
      </c>
      <c r="K641" s="5">
        <v>33.1</v>
      </c>
      <c r="L641" s="5">
        <v>5.7168000000000001</v>
      </c>
      <c r="M641" s="5">
        <v>75.5</v>
      </c>
      <c r="N641" s="5">
        <v>2</v>
      </c>
      <c r="O641" s="5">
        <v>3.9</v>
      </c>
      <c r="P641" s="5">
        <v>8.4</v>
      </c>
    </row>
    <row r="642" spans="1:16" x14ac:dyDescent="0.3">
      <c r="A642" s="1" t="s">
        <v>26</v>
      </c>
      <c r="B642" s="1">
        <v>13135050322</v>
      </c>
      <c r="C642" s="5">
        <v>72.599999999999994</v>
      </c>
      <c r="D642" s="5">
        <v>69.599999999999994</v>
      </c>
      <c r="E642" s="5">
        <v>81.3</v>
      </c>
      <c r="F642" s="5">
        <v>46.5</v>
      </c>
      <c r="G642" s="5">
        <v>10.1</v>
      </c>
      <c r="H642" s="5">
        <v>4.0999999999999996</v>
      </c>
      <c r="I642" s="5">
        <v>0.7</v>
      </c>
      <c r="J642" s="5">
        <v>1.3</v>
      </c>
      <c r="K642" s="5">
        <v>19.899999999999999</v>
      </c>
      <c r="L642" s="5">
        <v>2.7961</v>
      </c>
      <c r="M642" s="5">
        <v>75.5</v>
      </c>
      <c r="N642" s="5">
        <v>1.5</v>
      </c>
      <c r="O642" s="5">
        <v>5.5</v>
      </c>
      <c r="P642" s="5">
        <v>6.1</v>
      </c>
    </row>
    <row r="643" spans="1:16" x14ac:dyDescent="0.3">
      <c r="A643" s="1" t="s">
        <v>26</v>
      </c>
      <c r="B643" s="1">
        <v>13135050410</v>
      </c>
      <c r="C643" s="5">
        <v>65.099999999999994</v>
      </c>
      <c r="D643" s="5">
        <v>55.3</v>
      </c>
      <c r="E643" s="5">
        <v>38.200000000000003</v>
      </c>
      <c r="F643" s="5">
        <v>28.3</v>
      </c>
      <c r="G643" s="5">
        <v>6.5</v>
      </c>
      <c r="H643" s="5">
        <v>16.5</v>
      </c>
      <c r="I643" s="5">
        <v>43.3</v>
      </c>
      <c r="J643" s="5">
        <v>49.2</v>
      </c>
      <c r="K643" s="5">
        <v>44.9</v>
      </c>
      <c r="L643" s="5">
        <v>26.9</v>
      </c>
      <c r="M643" s="5">
        <v>65.2</v>
      </c>
      <c r="N643" s="5">
        <v>27.8</v>
      </c>
      <c r="O643" s="5">
        <v>38.700000000000003</v>
      </c>
      <c r="P643" s="5">
        <v>20.2</v>
      </c>
    </row>
    <row r="644" spans="1:16" x14ac:dyDescent="0.3">
      <c r="A644" s="1" t="s">
        <v>26</v>
      </c>
      <c r="B644" s="1">
        <v>13135050415</v>
      </c>
      <c r="C644" s="5">
        <v>68.5</v>
      </c>
      <c r="D644" s="5">
        <v>74.099999999999994</v>
      </c>
      <c r="E644" s="5">
        <v>47.4</v>
      </c>
      <c r="F644" s="5">
        <v>37.5</v>
      </c>
      <c r="G644" s="5">
        <v>6.8</v>
      </c>
      <c r="H644" s="5">
        <v>11.7</v>
      </c>
      <c r="I644" s="5">
        <v>6.5</v>
      </c>
      <c r="J644" s="5">
        <v>9.3000000000000007</v>
      </c>
      <c r="K644" s="5">
        <v>24</v>
      </c>
      <c r="L644" s="5">
        <v>9</v>
      </c>
      <c r="M644" s="5">
        <v>80.599999999999994</v>
      </c>
      <c r="N644" s="5">
        <v>5.0999999999999996</v>
      </c>
      <c r="O644" s="5">
        <v>14.8</v>
      </c>
      <c r="P644" s="5">
        <v>12.5</v>
      </c>
    </row>
    <row r="645" spans="1:16" x14ac:dyDescent="0.3">
      <c r="A645" s="1" t="s">
        <v>26</v>
      </c>
      <c r="B645" s="1">
        <v>13135050416</v>
      </c>
      <c r="C645" s="5">
        <v>68.5</v>
      </c>
      <c r="D645" s="5">
        <v>74.099999999999994</v>
      </c>
      <c r="E645" s="5">
        <v>43.3</v>
      </c>
      <c r="F645" s="5">
        <v>37.5</v>
      </c>
      <c r="G645" s="5">
        <v>6.8</v>
      </c>
      <c r="H645" s="5">
        <v>11.8</v>
      </c>
      <c r="I645" s="5">
        <v>20.6</v>
      </c>
      <c r="J645" s="5">
        <v>26.6</v>
      </c>
      <c r="K645" s="5">
        <v>35.200000000000003</v>
      </c>
      <c r="L645" s="5">
        <v>29.8</v>
      </c>
      <c r="M645" s="5">
        <v>80.599999999999994</v>
      </c>
      <c r="N645" s="5">
        <v>8</v>
      </c>
      <c r="O645" s="5">
        <v>22.9</v>
      </c>
      <c r="P645" s="5">
        <v>21.7</v>
      </c>
    </row>
    <row r="646" spans="1:16" x14ac:dyDescent="0.3">
      <c r="A646" s="1" t="s">
        <v>26</v>
      </c>
      <c r="B646" s="1">
        <v>13135050417</v>
      </c>
      <c r="C646" s="5">
        <v>63.2</v>
      </c>
      <c r="D646" s="5">
        <v>52</v>
      </c>
      <c r="E646" s="5">
        <v>28.6</v>
      </c>
      <c r="F646" s="5">
        <v>34.1</v>
      </c>
      <c r="G646" s="5">
        <v>5.9</v>
      </c>
      <c r="H646" s="5">
        <v>32.200000000000003</v>
      </c>
      <c r="I646" s="5">
        <v>52</v>
      </c>
      <c r="J646" s="5">
        <v>74.400000000000006</v>
      </c>
      <c r="K646" s="5">
        <v>66</v>
      </c>
      <c r="L646" s="5">
        <v>52.1</v>
      </c>
      <c r="M646" s="5">
        <v>62.8</v>
      </c>
      <c r="N646" s="5">
        <v>51.2</v>
      </c>
      <c r="O646" s="5">
        <v>68.400000000000006</v>
      </c>
      <c r="P646" s="5">
        <v>10</v>
      </c>
    </row>
    <row r="647" spans="1:16" x14ac:dyDescent="0.3">
      <c r="A647" s="1" t="s">
        <v>26</v>
      </c>
      <c r="B647" s="1">
        <v>13135050418</v>
      </c>
      <c r="C647" s="5">
        <v>63.2</v>
      </c>
      <c r="D647" s="5">
        <v>52</v>
      </c>
      <c r="E647" s="5">
        <v>28.3</v>
      </c>
      <c r="F647" s="5">
        <v>34.1</v>
      </c>
      <c r="G647" s="5">
        <v>6.6</v>
      </c>
      <c r="H647" s="5">
        <v>20.6</v>
      </c>
      <c r="I647" s="5">
        <v>45.5</v>
      </c>
      <c r="J647" s="5">
        <v>71.2</v>
      </c>
      <c r="K647" s="5">
        <v>49.7</v>
      </c>
      <c r="L647" s="5">
        <v>39.1</v>
      </c>
      <c r="M647" s="5">
        <v>62.8</v>
      </c>
      <c r="N647" s="5">
        <v>39.4</v>
      </c>
      <c r="O647" s="5">
        <v>69.5</v>
      </c>
      <c r="P647" s="5">
        <v>13.7</v>
      </c>
    </row>
    <row r="648" spans="1:16" x14ac:dyDescent="0.3">
      <c r="A648" s="1" t="s">
        <v>26</v>
      </c>
      <c r="B648" s="1">
        <v>13135050419</v>
      </c>
      <c r="C648" s="5">
        <v>63.2</v>
      </c>
      <c r="D648" s="5">
        <v>52</v>
      </c>
      <c r="E648" s="5">
        <v>35.4</v>
      </c>
      <c r="F648" s="5">
        <v>33.700000000000003</v>
      </c>
      <c r="G648" s="5">
        <v>8.5</v>
      </c>
      <c r="H648" s="5">
        <v>23.5</v>
      </c>
      <c r="I648" s="5">
        <v>39.299999999999997</v>
      </c>
      <c r="J648" s="5">
        <v>62.6</v>
      </c>
      <c r="K648" s="5">
        <v>48.1</v>
      </c>
      <c r="L648" s="5">
        <v>36.700000000000003</v>
      </c>
      <c r="M648" s="5">
        <v>62.8</v>
      </c>
      <c r="N648" s="5">
        <v>34.299999999999997</v>
      </c>
      <c r="O648" s="5">
        <v>63.1</v>
      </c>
      <c r="P648" s="5">
        <v>16.899999999999999</v>
      </c>
    </row>
    <row r="649" spans="1:16" x14ac:dyDescent="0.3">
      <c r="A649" s="1" t="s">
        <v>26</v>
      </c>
      <c r="B649" s="1">
        <v>13135050421</v>
      </c>
      <c r="C649" s="5">
        <v>63.2</v>
      </c>
      <c r="D649" s="5">
        <v>52</v>
      </c>
      <c r="E649" s="5">
        <v>38.9</v>
      </c>
      <c r="F649" s="5">
        <v>20.8</v>
      </c>
      <c r="G649" s="5">
        <v>8</v>
      </c>
      <c r="H649" s="5">
        <v>10.4</v>
      </c>
      <c r="I649" s="5">
        <v>30.3</v>
      </c>
      <c r="J649" s="5">
        <v>56.1</v>
      </c>
      <c r="K649" s="5">
        <v>46.7</v>
      </c>
      <c r="L649" s="5">
        <v>36.5</v>
      </c>
      <c r="M649" s="5">
        <v>62.8</v>
      </c>
      <c r="N649" s="5">
        <v>31.3</v>
      </c>
      <c r="O649" s="5">
        <v>50.3</v>
      </c>
      <c r="P649" s="5">
        <v>10.6</v>
      </c>
    </row>
    <row r="650" spans="1:16" x14ac:dyDescent="0.3">
      <c r="A650" s="1" t="s">
        <v>26</v>
      </c>
      <c r="B650" s="1">
        <v>13135050422</v>
      </c>
      <c r="C650" s="5">
        <v>63.2</v>
      </c>
      <c r="D650" s="5">
        <v>52</v>
      </c>
      <c r="E650" s="5">
        <v>34.799999999999997</v>
      </c>
      <c r="F650" s="5">
        <v>20.3</v>
      </c>
      <c r="G650" s="5">
        <v>8.8000000000000007</v>
      </c>
      <c r="H650" s="5">
        <v>23.3</v>
      </c>
      <c r="I650" s="5">
        <v>50.5</v>
      </c>
      <c r="J650" s="5">
        <v>59.3</v>
      </c>
      <c r="K650" s="5">
        <v>59.4</v>
      </c>
      <c r="L650" s="5">
        <v>40.799999999999997</v>
      </c>
      <c r="M650" s="5">
        <v>62.8</v>
      </c>
      <c r="N650" s="5">
        <v>34.9</v>
      </c>
      <c r="O650" s="5">
        <v>63.1</v>
      </c>
      <c r="P650" s="5">
        <v>14.6</v>
      </c>
    </row>
    <row r="651" spans="1:16" x14ac:dyDescent="0.3">
      <c r="A651" s="1" t="s">
        <v>26</v>
      </c>
      <c r="B651" s="1">
        <v>13135050423</v>
      </c>
      <c r="C651" s="5">
        <v>61.3</v>
      </c>
      <c r="D651" s="5">
        <v>55.9</v>
      </c>
      <c r="E651" s="5">
        <v>36.299999999999997</v>
      </c>
      <c r="F651" s="5">
        <v>39.4</v>
      </c>
      <c r="G651" s="5">
        <v>7.7</v>
      </c>
      <c r="H651" s="5">
        <v>15.7</v>
      </c>
      <c r="I651" s="5">
        <v>63.2</v>
      </c>
      <c r="J651" s="5">
        <v>59.4</v>
      </c>
      <c r="K651" s="5">
        <v>52.8</v>
      </c>
      <c r="L651" s="5">
        <v>26.1</v>
      </c>
      <c r="M651" s="5">
        <v>67</v>
      </c>
      <c r="N651" s="5">
        <v>18.899999999999999</v>
      </c>
      <c r="O651" s="5">
        <v>56.1</v>
      </c>
      <c r="P651" s="5">
        <v>8.6</v>
      </c>
    </row>
    <row r="652" spans="1:16" x14ac:dyDescent="0.3">
      <c r="A652" s="1" t="s">
        <v>26</v>
      </c>
      <c r="B652" s="1">
        <v>13135050424</v>
      </c>
      <c r="C652" s="5">
        <v>63</v>
      </c>
      <c r="D652" s="5">
        <v>52.4</v>
      </c>
      <c r="E652" s="5">
        <v>34.700000000000003</v>
      </c>
      <c r="F652" s="5">
        <v>21.9</v>
      </c>
      <c r="G652" s="5">
        <v>9.1999999999999993</v>
      </c>
      <c r="H652" s="5">
        <v>30</v>
      </c>
      <c r="I652" s="5">
        <v>39.799999999999997</v>
      </c>
      <c r="J652" s="5">
        <v>49.1</v>
      </c>
      <c r="K652" s="5">
        <v>41.1</v>
      </c>
      <c r="L652" s="5">
        <v>32.5</v>
      </c>
      <c r="M652" s="5">
        <v>63.3</v>
      </c>
      <c r="N652" s="5">
        <v>32</v>
      </c>
      <c r="O652" s="5">
        <v>55.3</v>
      </c>
      <c r="P652" s="5">
        <v>9.5</v>
      </c>
    </row>
    <row r="653" spans="1:16" x14ac:dyDescent="0.3">
      <c r="A653" s="1" t="s">
        <v>26</v>
      </c>
      <c r="B653" s="1">
        <v>13135050425</v>
      </c>
      <c r="C653" s="5">
        <v>84.8</v>
      </c>
      <c r="D653" s="5">
        <v>88.5</v>
      </c>
      <c r="E653" s="5">
        <v>64.8</v>
      </c>
      <c r="F653" s="5">
        <v>57.7</v>
      </c>
      <c r="G653" s="5">
        <v>4.2</v>
      </c>
      <c r="H653" s="5">
        <v>5.4</v>
      </c>
      <c r="I653" s="5">
        <v>2.4</v>
      </c>
      <c r="J653" s="5">
        <v>18.899999999999999</v>
      </c>
      <c r="K653" s="5">
        <v>25.8</v>
      </c>
      <c r="L653" s="5">
        <v>8.5</v>
      </c>
      <c r="M653" s="5">
        <v>87.3</v>
      </c>
      <c r="N653" s="5">
        <v>7.1</v>
      </c>
      <c r="O653" s="5">
        <v>15.2</v>
      </c>
      <c r="P653" s="5">
        <v>9.1</v>
      </c>
    </row>
    <row r="654" spans="1:16" x14ac:dyDescent="0.3">
      <c r="A654" s="1" t="s">
        <v>26</v>
      </c>
      <c r="B654" s="1">
        <v>13135050426</v>
      </c>
      <c r="C654" s="5">
        <v>84.8</v>
      </c>
      <c r="D654" s="5">
        <v>88.5</v>
      </c>
      <c r="E654" s="5">
        <v>62.3</v>
      </c>
      <c r="F654" s="5">
        <v>57.7</v>
      </c>
      <c r="G654" s="5">
        <v>3.8</v>
      </c>
      <c r="H654" s="5">
        <v>10.7</v>
      </c>
      <c r="I654" s="5">
        <v>14.3</v>
      </c>
      <c r="J654" s="5">
        <v>16.399999999999999</v>
      </c>
      <c r="K654" s="5">
        <v>27.5</v>
      </c>
      <c r="L654" s="5">
        <v>8.8000000000000007</v>
      </c>
      <c r="M654" s="5">
        <v>87.3</v>
      </c>
      <c r="N654" s="5">
        <v>7.5</v>
      </c>
      <c r="O654" s="5">
        <v>16.399999999999999</v>
      </c>
      <c r="P654" s="5">
        <v>9.3000000000000007</v>
      </c>
    </row>
    <row r="655" spans="1:16" x14ac:dyDescent="0.3">
      <c r="A655" s="1" t="s">
        <v>26</v>
      </c>
      <c r="B655" s="1">
        <v>13135050427</v>
      </c>
      <c r="C655" s="5">
        <v>86.7</v>
      </c>
      <c r="D655" s="5">
        <v>89.2</v>
      </c>
      <c r="E655" s="5">
        <v>57.6</v>
      </c>
      <c r="F655" s="5">
        <v>58.5</v>
      </c>
      <c r="G655" s="5">
        <v>6.7</v>
      </c>
      <c r="H655" s="5">
        <v>20.399999999999999</v>
      </c>
      <c r="I655" s="5">
        <v>26.5</v>
      </c>
      <c r="J655" s="5">
        <v>21.9</v>
      </c>
      <c r="K655" s="5">
        <v>37.799999999999997</v>
      </c>
      <c r="L655" s="5">
        <v>10.3</v>
      </c>
      <c r="M655" s="5">
        <v>87.5</v>
      </c>
      <c r="N655" s="5">
        <v>11.1</v>
      </c>
      <c r="O655" s="5">
        <v>21.5</v>
      </c>
      <c r="P655" s="5">
        <v>12.6</v>
      </c>
    </row>
    <row r="656" spans="1:16" x14ac:dyDescent="0.3">
      <c r="A656" s="1" t="s">
        <v>26</v>
      </c>
      <c r="B656" s="1">
        <v>13135050428</v>
      </c>
      <c r="C656" s="5">
        <v>84.8</v>
      </c>
      <c r="D656" s="5">
        <v>88.5</v>
      </c>
      <c r="E656" s="5">
        <v>74.400000000000006</v>
      </c>
      <c r="F656" s="5">
        <v>57.7</v>
      </c>
      <c r="G656" s="5">
        <v>6.3</v>
      </c>
      <c r="H656" s="5">
        <v>11.2</v>
      </c>
      <c r="I656" s="5">
        <v>7</v>
      </c>
      <c r="J656" s="5">
        <v>10.6</v>
      </c>
      <c r="K656" s="5">
        <v>29.3</v>
      </c>
      <c r="L656" s="5">
        <v>10.042400000000001</v>
      </c>
      <c r="M656" s="5">
        <v>87.3</v>
      </c>
      <c r="N656" s="5">
        <v>10.3</v>
      </c>
      <c r="O656" s="5">
        <v>13.5</v>
      </c>
      <c r="P656" s="5">
        <v>7.7</v>
      </c>
    </row>
    <row r="657" spans="1:16" x14ac:dyDescent="0.3">
      <c r="A657" s="1" t="s">
        <v>26</v>
      </c>
      <c r="B657" s="1">
        <v>13135050429</v>
      </c>
      <c r="C657" s="5">
        <v>87.6</v>
      </c>
      <c r="D657" s="5">
        <v>89.4</v>
      </c>
      <c r="E657" s="5">
        <v>71.400000000000006</v>
      </c>
      <c r="F657" s="5">
        <v>58.9</v>
      </c>
      <c r="G657" s="5">
        <v>2.8</v>
      </c>
      <c r="H657" s="5">
        <v>15.8</v>
      </c>
      <c r="I657" s="5">
        <v>3.4</v>
      </c>
      <c r="J657" s="5">
        <v>15.3</v>
      </c>
      <c r="K657" s="5">
        <v>26.2</v>
      </c>
      <c r="L657" s="5">
        <v>5.3</v>
      </c>
      <c r="M657" s="5">
        <v>87.5</v>
      </c>
      <c r="N657" s="5">
        <v>7.5</v>
      </c>
      <c r="O657" s="5">
        <v>15.1</v>
      </c>
      <c r="P657" s="5">
        <v>6.5</v>
      </c>
    </row>
    <row r="658" spans="1:16" x14ac:dyDescent="0.3">
      <c r="A658" s="1" t="s">
        <v>26</v>
      </c>
      <c r="B658" s="1">
        <v>13135050430</v>
      </c>
      <c r="C658" s="5">
        <v>84.8</v>
      </c>
      <c r="D658" s="5">
        <v>88.5</v>
      </c>
      <c r="E658" s="5">
        <v>65.7</v>
      </c>
      <c r="F658" s="5">
        <v>57.7</v>
      </c>
      <c r="G658" s="5">
        <v>7.1</v>
      </c>
      <c r="H658" s="5">
        <v>11</v>
      </c>
      <c r="I658" s="5">
        <v>11.1</v>
      </c>
      <c r="J658" s="5">
        <v>23.4</v>
      </c>
      <c r="K658" s="5">
        <v>37.5</v>
      </c>
      <c r="L658" s="5">
        <v>13.7</v>
      </c>
      <c r="M658" s="5">
        <v>87.3</v>
      </c>
      <c r="N658" s="5">
        <v>10.5</v>
      </c>
      <c r="O658" s="5">
        <v>22</v>
      </c>
      <c r="P658" s="5">
        <v>9.1999999999999993</v>
      </c>
    </row>
    <row r="659" spans="1:16" x14ac:dyDescent="0.3">
      <c r="A659" s="1" t="s">
        <v>26</v>
      </c>
      <c r="B659" s="1">
        <v>13135050431</v>
      </c>
      <c r="C659" s="5">
        <v>80.599999999999994</v>
      </c>
      <c r="D659" s="5">
        <v>81.3</v>
      </c>
      <c r="E659" s="5">
        <v>44.8</v>
      </c>
      <c r="F659" s="5">
        <v>49</v>
      </c>
      <c r="G659" s="5">
        <v>8.1</v>
      </c>
      <c r="H659" s="5">
        <v>12.2</v>
      </c>
      <c r="I659" s="5">
        <v>30.1</v>
      </c>
      <c r="J659" s="5">
        <v>41.4</v>
      </c>
      <c r="K659" s="5">
        <v>43.5</v>
      </c>
      <c r="L659" s="5">
        <v>23.6</v>
      </c>
      <c r="M659" s="5">
        <v>82.9</v>
      </c>
      <c r="N659" s="5">
        <v>24.6</v>
      </c>
      <c r="O659" s="5">
        <v>40.799999999999997</v>
      </c>
      <c r="P659" s="5">
        <v>13.3</v>
      </c>
    </row>
    <row r="660" spans="1:16" x14ac:dyDescent="0.3">
      <c r="A660" s="1" t="s">
        <v>26</v>
      </c>
      <c r="B660" s="1">
        <v>13135050432</v>
      </c>
      <c r="C660" s="5">
        <v>67.7</v>
      </c>
      <c r="D660" s="5">
        <v>59.6</v>
      </c>
      <c r="E660" s="5">
        <v>38.200000000000003</v>
      </c>
      <c r="F660" s="5">
        <v>36.5</v>
      </c>
      <c r="G660" s="5">
        <v>10.8</v>
      </c>
      <c r="H660" s="5">
        <v>16.8</v>
      </c>
      <c r="I660" s="5">
        <v>8.1</v>
      </c>
      <c r="J660" s="5">
        <v>32.200000000000003</v>
      </c>
      <c r="K660" s="5">
        <v>39.4</v>
      </c>
      <c r="L660" s="5">
        <v>24</v>
      </c>
      <c r="M660" s="5">
        <v>68.3</v>
      </c>
      <c r="N660" s="5">
        <v>15.9</v>
      </c>
      <c r="O660" s="5">
        <v>35.5</v>
      </c>
      <c r="P660" s="5">
        <v>8</v>
      </c>
    </row>
    <row r="661" spans="1:16" x14ac:dyDescent="0.3">
      <c r="A661" s="1" t="s">
        <v>26</v>
      </c>
      <c r="B661" s="1">
        <v>13135050433</v>
      </c>
      <c r="C661" s="5">
        <v>63.2</v>
      </c>
      <c r="D661" s="5">
        <v>52</v>
      </c>
      <c r="E661" s="5">
        <v>28.9</v>
      </c>
      <c r="F661" s="5">
        <v>34.1</v>
      </c>
      <c r="G661" s="5">
        <v>5.8</v>
      </c>
      <c r="H661" s="5">
        <v>19</v>
      </c>
      <c r="I661" s="5">
        <v>20.5</v>
      </c>
      <c r="J661" s="5">
        <v>51.8</v>
      </c>
      <c r="K661" s="5">
        <v>55.4</v>
      </c>
      <c r="L661" s="5">
        <v>30.8</v>
      </c>
      <c r="M661" s="5">
        <v>62.8</v>
      </c>
      <c r="N661" s="5">
        <v>22.9</v>
      </c>
      <c r="O661" s="5">
        <v>39.200000000000003</v>
      </c>
      <c r="P661" s="5">
        <v>9.6</v>
      </c>
    </row>
    <row r="662" spans="1:16" x14ac:dyDescent="0.3">
      <c r="A662" s="1" t="s">
        <v>26</v>
      </c>
      <c r="B662" s="1">
        <v>13135050434</v>
      </c>
      <c r="C662" s="5">
        <v>63.2</v>
      </c>
      <c r="D662" s="5">
        <v>52</v>
      </c>
      <c r="E662" s="5">
        <v>32</v>
      </c>
      <c r="F662" s="5">
        <v>34.1</v>
      </c>
      <c r="G662" s="5">
        <v>6.8</v>
      </c>
      <c r="H662" s="5">
        <v>37.5</v>
      </c>
      <c r="I662" s="5">
        <v>62</v>
      </c>
      <c r="J662" s="5">
        <v>67.7</v>
      </c>
      <c r="K662" s="5">
        <v>45.1</v>
      </c>
      <c r="L662" s="5">
        <v>44.8</v>
      </c>
      <c r="M662" s="5">
        <v>62.8</v>
      </c>
      <c r="N662" s="5">
        <v>45.6</v>
      </c>
      <c r="O662" s="5">
        <v>67.900000000000006</v>
      </c>
      <c r="P662" s="5">
        <v>12</v>
      </c>
    </row>
    <row r="663" spans="1:16" x14ac:dyDescent="0.3">
      <c r="A663" s="1" t="s">
        <v>26</v>
      </c>
      <c r="B663" s="1">
        <v>13135050435</v>
      </c>
      <c r="C663" s="5">
        <v>72.5</v>
      </c>
      <c r="D663" s="5">
        <v>69</v>
      </c>
      <c r="E663" s="5">
        <v>38.4</v>
      </c>
      <c r="F663" s="5">
        <v>32.799999999999997</v>
      </c>
      <c r="G663" s="5">
        <v>6.8</v>
      </c>
      <c r="H663" s="5">
        <v>23.2</v>
      </c>
      <c r="I663" s="5">
        <v>18.5</v>
      </c>
      <c r="J663" s="5">
        <v>42.6</v>
      </c>
      <c r="K663" s="5">
        <v>32.4</v>
      </c>
      <c r="L663" s="5">
        <v>34.200000000000003</v>
      </c>
      <c r="M663" s="5">
        <v>75</v>
      </c>
      <c r="N663" s="5">
        <v>28.2</v>
      </c>
      <c r="O663" s="5">
        <v>38.700000000000003</v>
      </c>
      <c r="P663" s="5">
        <v>15.9</v>
      </c>
    </row>
    <row r="664" spans="1:16" x14ac:dyDescent="0.3">
      <c r="A664" s="1" t="s">
        <v>26</v>
      </c>
      <c r="B664" s="1">
        <v>13135050436</v>
      </c>
      <c r="C664" s="5">
        <v>73.2</v>
      </c>
      <c r="D664" s="5">
        <v>73.900000000000006</v>
      </c>
      <c r="E664" s="5">
        <v>43.6</v>
      </c>
      <c r="F664" s="5">
        <v>48.5</v>
      </c>
      <c r="G664" s="5">
        <v>7.7</v>
      </c>
      <c r="H664" s="5">
        <v>17.100000000000001</v>
      </c>
      <c r="I664" s="5">
        <v>27.8</v>
      </c>
      <c r="J664" s="5">
        <v>40.4</v>
      </c>
      <c r="K664" s="5">
        <v>44.7</v>
      </c>
      <c r="L664" s="5">
        <v>18</v>
      </c>
      <c r="M664" s="5">
        <v>78.400000000000006</v>
      </c>
      <c r="N664" s="5">
        <v>27.2</v>
      </c>
      <c r="O664" s="5">
        <v>42.8</v>
      </c>
      <c r="P664" s="5">
        <v>14</v>
      </c>
    </row>
    <row r="665" spans="1:16" x14ac:dyDescent="0.3">
      <c r="A665" s="1" t="s">
        <v>26</v>
      </c>
      <c r="B665" s="1">
        <v>13135050511</v>
      </c>
      <c r="C665" s="5">
        <v>82.2</v>
      </c>
      <c r="D665" s="5">
        <v>86.5</v>
      </c>
      <c r="E665" s="5">
        <v>55.1</v>
      </c>
      <c r="F665" s="5">
        <v>50.5</v>
      </c>
      <c r="G665" s="5">
        <v>8.4</v>
      </c>
      <c r="H665" s="5">
        <v>24.7</v>
      </c>
      <c r="I665" s="5">
        <v>26.7</v>
      </c>
      <c r="J665" s="5">
        <v>40.6</v>
      </c>
      <c r="K665" s="5">
        <v>40.299999999999997</v>
      </c>
      <c r="L665" s="5">
        <v>17.899999999999999</v>
      </c>
      <c r="M665" s="5">
        <v>87.2</v>
      </c>
      <c r="N665" s="5">
        <v>15.7</v>
      </c>
      <c r="O665" s="5">
        <v>36.299999999999997</v>
      </c>
      <c r="P665" s="5">
        <v>8.9</v>
      </c>
    </row>
    <row r="666" spans="1:16" x14ac:dyDescent="0.3">
      <c r="A666" s="1" t="s">
        <v>26</v>
      </c>
      <c r="B666" s="1">
        <v>13135050520</v>
      </c>
      <c r="C666" s="5">
        <v>74.5</v>
      </c>
      <c r="D666" s="5">
        <v>73.099999999999994</v>
      </c>
      <c r="E666" s="5">
        <v>28.6</v>
      </c>
      <c r="F666" s="5">
        <v>37.5</v>
      </c>
      <c r="G666" s="5">
        <v>10.8</v>
      </c>
      <c r="H666" s="5">
        <v>20.6</v>
      </c>
      <c r="I666" s="5">
        <v>28.3</v>
      </c>
      <c r="J666" s="5">
        <v>58.7</v>
      </c>
      <c r="K666" s="5">
        <v>54.1</v>
      </c>
      <c r="L666" s="5">
        <v>19.100000000000001</v>
      </c>
      <c r="M666" s="5">
        <v>80</v>
      </c>
      <c r="N666" s="5">
        <v>20.5</v>
      </c>
      <c r="O666" s="5">
        <v>33.5</v>
      </c>
      <c r="P666" s="5">
        <v>17.7</v>
      </c>
    </row>
    <row r="667" spans="1:16" x14ac:dyDescent="0.3">
      <c r="A667" s="1" t="s">
        <v>26</v>
      </c>
      <c r="B667" s="1">
        <v>13135050521</v>
      </c>
      <c r="C667" s="5">
        <v>74.5</v>
      </c>
      <c r="D667" s="5">
        <v>73.099999999999994</v>
      </c>
      <c r="E667" s="5">
        <v>44</v>
      </c>
      <c r="F667" s="5">
        <v>37.5</v>
      </c>
      <c r="G667" s="5">
        <v>7.3</v>
      </c>
      <c r="H667" s="5">
        <v>23.3</v>
      </c>
      <c r="I667" s="5">
        <v>28.9</v>
      </c>
      <c r="J667" s="5">
        <v>42</v>
      </c>
      <c r="K667" s="5">
        <v>43.8</v>
      </c>
      <c r="L667" s="5">
        <v>24.2</v>
      </c>
      <c r="M667" s="5">
        <v>80</v>
      </c>
      <c r="N667" s="5">
        <v>15.7</v>
      </c>
      <c r="O667" s="5">
        <v>29</v>
      </c>
      <c r="P667" s="5">
        <v>10.6</v>
      </c>
    </row>
    <row r="668" spans="1:16" x14ac:dyDescent="0.3">
      <c r="A668" s="1" t="s">
        <v>26</v>
      </c>
      <c r="B668" s="1">
        <v>13135050522</v>
      </c>
      <c r="C668" s="5">
        <v>74.5</v>
      </c>
      <c r="D668" s="5">
        <v>73.099999999999994</v>
      </c>
      <c r="E668" s="5">
        <v>46.2</v>
      </c>
      <c r="F668" s="5">
        <v>37.299999999999997</v>
      </c>
      <c r="G668" s="5">
        <v>11.4</v>
      </c>
      <c r="H668" s="5">
        <v>11.6</v>
      </c>
      <c r="I668" s="5">
        <v>24.7</v>
      </c>
      <c r="J668" s="5">
        <v>45.9</v>
      </c>
      <c r="K668" s="5">
        <v>37.200000000000003</v>
      </c>
      <c r="L668" s="5">
        <v>21</v>
      </c>
      <c r="M668" s="5">
        <v>80</v>
      </c>
      <c r="N668" s="5">
        <v>23.9</v>
      </c>
      <c r="O668" s="5">
        <v>29.3</v>
      </c>
      <c r="P668" s="5">
        <v>11.7</v>
      </c>
    </row>
    <row r="669" spans="1:16" x14ac:dyDescent="0.3">
      <c r="A669" s="1" t="s">
        <v>26</v>
      </c>
      <c r="B669" s="1">
        <v>13135050523</v>
      </c>
      <c r="C669" s="5">
        <v>78.3</v>
      </c>
      <c r="D669" s="5">
        <v>79.5</v>
      </c>
      <c r="E669" s="5">
        <v>47.6</v>
      </c>
      <c r="F669" s="5">
        <v>45.5</v>
      </c>
      <c r="G669" s="5">
        <v>8.5</v>
      </c>
      <c r="H669" s="5">
        <v>15.2</v>
      </c>
      <c r="I669" s="5">
        <v>9.1999999999999993</v>
      </c>
      <c r="J669" s="5">
        <v>39</v>
      </c>
      <c r="K669" s="5">
        <v>44.4</v>
      </c>
      <c r="L669" s="5">
        <v>11.2</v>
      </c>
      <c r="M669" s="5">
        <v>87</v>
      </c>
      <c r="N669" s="5">
        <v>7.6</v>
      </c>
      <c r="O669" s="5">
        <v>25.6</v>
      </c>
      <c r="P669" s="5">
        <v>10.9</v>
      </c>
    </row>
    <row r="670" spans="1:16" x14ac:dyDescent="0.3">
      <c r="A670" s="1" t="s">
        <v>26</v>
      </c>
      <c r="B670" s="1">
        <v>13135050524</v>
      </c>
      <c r="C670" s="5">
        <v>60.4</v>
      </c>
      <c r="D670" s="5">
        <v>57.8</v>
      </c>
      <c r="E670" s="5">
        <v>36.9</v>
      </c>
      <c r="F670" s="5">
        <v>44.3</v>
      </c>
      <c r="G670" s="5">
        <v>6.3</v>
      </c>
      <c r="H670" s="5">
        <v>24.3</v>
      </c>
      <c r="I670" s="5">
        <v>22</v>
      </c>
      <c r="J670" s="5">
        <v>46</v>
      </c>
      <c r="K670" s="5">
        <v>47.9</v>
      </c>
      <c r="L670" s="5">
        <v>23.5</v>
      </c>
      <c r="M670" s="5">
        <v>68.8</v>
      </c>
      <c r="N670" s="5">
        <v>18.399999999999999</v>
      </c>
      <c r="O670" s="5">
        <v>32.4</v>
      </c>
      <c r="P670" s="5">
        <v>10</v>
      </c>
    </row>
    <row r="671" spans="1:16" x14ac:dyDescent="0.3">
      <c r="A671" s="1" t="s">
        <v>26</v>
      </c>
      <c r="B671" s="1">
        <v>13135050525</v>
      </c>
      <c r="C671" s="5">
        <v>79.5</v>
      </c>
      <c r="D671" s="5">
        <v>81.599999999999994</v>
      </c>
      <c r="E671" s="5">
        <v>61.4</v>
      </c>
      <c r="F671" s="5">
        <v>50.5</v>
      </c>
      <c r="G671" s="5">
        <v>7.8</v>
      </c>
      <c r="H671" s="5">
        <v>20</v>
      </c>
      <c r="I671" s="5">
        <v>12.3</v>
      </c>
      <c r="J671" s="5">
        <v>18.3</v>
      </c>
      <c r="K671" s="5">
        <v>35.4</v>
      </c>
      <c r="L671" s="5">
        <v>5.7</v>
      </c>
      <c r="M671" s="5">
        <v>89.2</v>
      </c>
      <c r="N671" s="5">
        <v>10.9</v>
      </c>
      <c r="O671" s="5">
        <v>23.3</v>
      </c>
      <c r="P671" s="5">
        <v>13.4</v>
      </c>
    </row>
    <row r="672" spans="1:16" x14ac:dyDescent="0.3">
      <c r="A672" s="1" t="s">
        <v>26</v>
      </c>
      <c r="B672" s="1">
        <v>13135050526</v>
      </c>
      <c r="C672" s="5">
        <v>60.7</v>
      </c>
      <c r="D672" s="5">
        <v>57.2</v>
      </c>
      <c r="E672" s="5">
        <v>34.700000000000003</v>
      </c>
      <c r="F672" s="5">
        <v>48.9</v>
      </c>
      <c r="G672" s="5">
        <v>7.3</v>
      </c>
      <c r="H672" s="5">
        <v>11.1</v>
      </c>
      <c r="I672" s="5">
        <v>6.7</v>
      </c>
      <c r="J672" s="5">
        <v>52.3</v>
      </c>
      <c r="K672" s="5">
        <v>58.2</v>
      </c>
      <c r="L672" s="5">
        <v>24.9</v>
      </c>
      <c r="M672" s="5">
        <v>68.2</v>
      </c>
      <c r="N672" s="5">
        <v>17.399999999999999</v>
      </c>
      <c r="O672" s="5">
        <v>31.9</v>
      </c>
      <c r="P672" s="5">
        <v>13.8</v>
      </c>
    </row>
    <row r="673" spans="1:16" x14ac:dyDescent="0.3">
      <c r="A673" s="1" t="s">
        <v>26</v>
      </c>
      <c r="B673" s="1">
        <v>13135050527</v>
      </c>
      <c r="C673" s="5">
        <v>78.3</v>
      </c>
      <c r="D673" s="5">
        <v>82.4</v>
      </c>
      <c r="E673" s="5">
        <v>58</v>
      </c>
      <c r="F673" s="5">
        <v>52.8</v>
      </c>
      <c r="G673" s="5">
        <v>7.2</v>
      </c>
      <c r="H673" s="5">
        <v>8.5</v>
      </c>
      <c r="I673" s="5">
        <v>6.6</v>
      </c>
      <c r="J673" s="5">
        <v>18.100000000000001</v>
      </c>
      <c r="K673" s="5">
        <v>30.5</v>
      </c>
      <c r="L673" s="5">
        <v>5</v>
      </c>
      <c r="M673" s="5">
        <v>88.3</v>
      </c>
      <c r="N673" s="5">
        <v>9.1999999999999993</v>
      </c>
      <c r="O673" s="5">
        <v>13.4</v>
      </c>
      <c r="P673" s="5">
        <v>8.3000000000000007</v>
      </c>
    </row>
    <row r="674" spans="1:16" x14ac:dyDescent="0.3">
      <c r="A674" s="1" t="s">
        <v>26</v>
      </c>
      <c r="B674" s="1">
        <v>13135050528</v>
      </c>
      <c r="C674" s="5">
        <v>79.099999999999994</v>
      </c>
      <c r="D674" s="5">
        <v>81.900000000000006</v>
      </c>
      <c r="E674" s="5">
        <v>62.6</v>
      </c>
      <c r="F674" s="5">
        <v>51.2</v>
      </c>
      <c r="G674" s="5">
        <v>9</v>
      </c>
      <c r="H674" s="5">
        <v>24.5</v>
      </c>
      <c r="I674" s="5">
        <v>4</v>
      </c>
      <c r="J674" s="5">
        <v>17.600000000000001</v>
      </c>
      <c r="K674" s="5">
        <v>26.4</v>
      </c>
      <c r="L674" s="5">
        <v>8.6999999999999993</v>
      </c>
      <c r="M674" s="5">
        <v>88.9</v>
      </c>
      <c r="N674" s="5">
        <v>7.4</v>
      </c>
      <c r="O674" s="5">
        <v>21.9</v>
      </c>
      <c r="P674" s="5">
        <v>9.8000000000000007</v>
      </c>
    </row>
    <row r="675" spans="1:16" x14ac:dyDescent="0.3">
      <c r="A675" s="1" t="s">
        <v>26</v>
      </c>
      <c r="B675" s="1">
        <v>13135050529</v>
      </c>
      <c r="C675" s="5">
        <v>80</v>
      </c>
      <c r="D675" s="5">
        <v>82.5</v>
      </c>
      <c r="E675" s="5">
        <v>63.3</v>
      </c>
      <c r="F675" s="5">
        <v>50.5</v>
      </c>
      <c r="G675" s="5">
        <v>7.9</v>
      </c>
      <c r="H675" s="5">
        <v>14.8</v>
      </c>
      <c r="I675" s="5">
        <v>32.5</v>
      </c>
      <c r="J675" s="5">
        <v>27.3</v>
      </c>
      <c r="K675" s="5">
        <v>54.7</v>
      </c>
      <c r="L675" s="5">
        <v>13.1</v>
      </c>
      <c r="M675" s="5">
        <v>88.9</v>
      </c>
      <c r="N675" s="5">
        <v>8.8000000000000007</v>
      </c>
      <c r="O675" s="5">
        <v>26.6</v>
      </c>
      <c r="P675" s="5">
        <v>11.2</v>
      </c>
    </row>
    <row r="676" spans="1:16" x14ac:dyDescent="0.3">
      <c r="A676" s="1" t="s">
        <v>26</v>
      </c>
      <c r="B676" s="1">
        <v>13135050530</v>
      </c>
      <c r="C676" s="5">
        <v>82.2</v>
      </c>
      <c r="D676" s="5">
        <v>86.5</v>
      </c>
      <c r="E676" s="5">
        <v>55.2</v>
      </c>
      <c r="F676" s="5">
        <v>50.5</v>
      </c>
      <c r="G676" s="5">
        <v>8.9</v>
      </c>
      <c r="H676" s="5">
        <v>2.6</v>
      </c>
      <c r="I676" s="5">
        <v>8.1999999999999993</v>
      </c>
      <c r="J676" s="5">
        <v>13.1</v>
      </c>
      <c r="K676" s="5">
        <v>32.799999999999997</v>
      </c>
      <c r="L676" s="5">
        <v>3.9</v>
      </c>
      <c r="M676" s="5">
        <v>87.2</v>
      </c>
      <c r="N676" s="5">
        <v>6.7</v>
      </c>
      <c r="O676" s="5">
        <v>22.8</v>
      </c>
      <c r="P676" s="5">
        <v>9.1</v>
      </c>
    </row>
    <row r="677" spans="1:16" x14ac:dyDescent="0.3">
      <c r="A677" s="1" t="s">
        <v>26</v>
      </c>
      <c r="B677" s="1">
        <v>13135050531</v>
      </c>
      <c r="C677" s="5">
        <v>74.900000000000006</v>
      </c>
      <c r="D677" s="5">
        <v>73.2</v>
      </c>
      <c r="E677" s="5">
        <v>47.3</v>
      </c>
      <c r="F677" s="5">
        <v>42</v>
      </c>
      <c r="G677" s="5">
        <v>8.1</v>
      </c>
      <c r="H677" s="5">
        <v>12.2</v>
      </c>
      <c r="I677" s="5">
        <v>32.4</v>
      </c>
      <c r="J677" s="5">
        <v>34.5</v>
      </c>
      <c r="K677" s="5">
        <v>50.8</v>
      </c>
      <c r="L677" s="5">
        <v>18</v>
      </c>
      <c r="M677" s="5">
        <v>77.7</v>
      </c>
      <c r="N677" s="5">
        <v>18.2</v>
      </c>
      <c r="O677" s="5">
        <v>28.4</v>
      </c>
      <c r="P677" s="5">
        <v>10.1</v>
      </c>
    </row>
    <row r="678" spans="1:16" x14ac:dyDescent="0.3">
      <c r="A678" s="1" t="s">
        <v>26</v>
      </c>
      <c r="B678" s="1">
        <v>13135050532</v>
      </c>
      <c r="C678" s="5">
        <v>81.900000000000006</v>
      </c>
      <c r="D678" s="5">
        <v>80.5</v>
      </c>
      <c r="E678" s="5">
        <v>52.3</v>
      </c>
      <c r="F678" s="5">
        <v>44.4</v>
      </c>
      <c r="G678" s="5">
        <v>9.4</v>
      </c>
      <c r="H678" s="5">
        <v>5.4</v>
      </c>
      <c r="I678" s="5">
        <v>19.5</v>
      </c>
      <c r="J678" s="5">
        <v>32.9</v>
      </c>
      <c r="K678" s="5">
        <v>51.8</v>
      </c>
      <c r="L678" s="5">
        <v>12.9</v>
      </c>
      <c r="M678" s="5">
        <v>83.3</v>
      </c>
      <c r="N678" s="5">
        <v>11.2</v>
      </c>
      <c r="O678" s="5">
        <v>36</v>
      </c>
      <c r="P678" s="5">
        <v>15.4</v>
      </c>
    </row>
    <row r="679" spans="1:16" x14ac:dyDescent="0.3">
      <c r="A679" s="1" t="s">
        <v>26</v>
      </c>
      <c r="B679" s="1">
        <v>13135050533</v>
      </c>
      <c r="C679" s="5">
        <v>60.4</v>
      </c>
      <c r="D679" s="5">
        <v>57.8</v>
      </c>
      <c r="E679" s="5">
        <v>40.299999999999997</v>
      </c>
      <c r="F679" s="5">
        <v>32.700000000000003</v>
      </c>
      <c r="G679" s="5">
        <v>8.6</v>
      </c>
      <c r="H679" s="5">
        <v>4.3</v>
      </c>
      <c r="I679" s="5">
        <v>12.8</v>
      </c>
      <c r="J679" s="5">
        <v>32.200000000000003</v>
      </c>
      <c r="K679" s="5">
        <v>45.7</v>
      </c>
      <c r="L679" s="5">
        <v>20.7</v>
      </c>
      <c r="M679" s="5">
        <v>68.8</v>
      </c>
      <c r="N679" s="5">
        <v>22.2</v>
      </c>
      <c r="O679" s="5">
        <v>27.7</v>
      </c>
      <c r="P679" s="5">
        <v>10</v>
      </c>
    </row>
    <row r="680" spans="1:16" x14ac:dyDescent="0.3">
      <c r="A680" s="1" t="s">
        <v>26</v>
      </c>
      <c r="B680" s="1">
        <v>13135050534</v>
      </c>
      <c r="C680" s="5">
        <v>60.4</v>
      </c>
      <c r="D680" s="5">
        <v>57.8</v>
      </c>
      <c r="E680" s="5">
        <v>40.700000000000003</v>
      </c>
      <c r="F680" s="5">
        <v>32.700000000000003</v>
      </c>
      <c r="G680" s="5">
        <v>7.9</v>
      </c>
      <c r="H680" s="5">
        <v>13.9</v>
      </c>
      <c r="I680" s="5">
        <v>12.7</v>
      </c>
      <c r="J680" s="5">
        <v>31.8</v>
      </c>
      <c r="K680" s="5">
        <v>41.8</v>
      </c>
      <c r="L680" s="5">
        <v>17.100000000000001</v>
      </c>
      <c r="M680" s="5">
        <v>68.8</v>
      </c>
      <c r="N680" s="5">
        <v>19.5</v>
      </c>
      <c r="O680" s="5">
        <v>28.8</v>
      </c>
      <c r="P680" s="5">
        <v>14.2</v>
      </c>
    </row>
    <row r="681" spans="1:16" x14ac:dyDescent="0.3">
      <c r="A681" s="1" t="s">
        <v>26</v>
      </c>
      <c r="B681" s="1">
        <v>13135050535</v>
      </c>
      <c r="C681" s="5">
        <v>60.4</v>
      </c>
      <c r="D681" s="5">
        <v>57.8</v>
      </c>
      <c r="E681" s="5">
        <v>41</v>
      </c>
      <c r="F681" s="5">
        <v>32.700000000000003</v>
      </c>
      <c r="G681" s="5">
        <v>8.4</v>
      </c>
      <c r="H681" s="5">
        <v>23.2</v>
      </c>
      <c r="I681" s="5">
        <v>34.200000000000003</v>
      </c>
      <c r="J681" s="5">
        <v>44.2</v>
      </c>
      <c r="K681" s="5">
        <v>45.7</v>
      </c>
      <c r="L681" s="5">
        <v>15.5</v>
      </c>
      <c r="M681" s="5">
        <v>68.8</v>
      </c>
      <c r="N681" s="5">
        <v>14.5</v>
      </c>
      <c r="O681" s="5">
        <v>28.8</v>
      </c>
      <c r="P681" s="5">
        <v>11.8</v>
      </c>
    </row>
    <row r="682" spans="1:16" x14ac:dyDescent="0.3">
      <c r="A682" s="1" t="s">
        <v>26</v>
      </c>
      <c r="B682" s="1">
        <v>13135050536</v>
      </c>
      <c r="C682" s="5">
        <v>71.3</v>
      </c>
      <c r="D682" s="5">
        <v>69.599999999999994</v>
      </c>
      <c r="E682" s="5">
        <v>43.5</v>
      </c>
      <c r="F682" s="5">
        <v>36.1</v>
      </c>
      <c r="G682" s="5">
        <v>7.6</v>
      </c>
      <c r="H682" s="5">
        <v>10.6</v>
      </c>
      <c r="I682" s="5">
        <v>19.899999999999999</v>
      </c>
      <c r="J682" s="5">
        <v>33.6</v>
      </c>
      <c r="K682" s="5">
        <v>30</v>
      </c>
      <c r="L682" s="5">
        <v>17.2</v>
      </c>
      <c r="M682" s="5">
        <v>77.5</v>
      </c>
      <c r="N682" s="5">
        <v>11.3</v>
      </c>
      <c r="O682" s="5">
        <v>22.9</v>
      </c>
      <c r="P682" s="5">
        <v>6.4</v>
      </c>
    </row>
    <row r="683" spans="1:16" x14ac:dyDescent="0.3">
      <c r="A683" s="1" t="s">
        <v>26</v>
      </c>
      <c r="B683" s="1">
        <v>13135050537</v>
      </c>
      <c r="C683" s="5">
        <v>62.7</v>
      </c>
      <c r="D683" s="5">
        <v>53.1</v>
      </c>
      <c r="E683" s="5">
        <v>34.6</v>
      </c>
      <c r="F683" s="5">
        <v>32.700000000000003</v>
      </c>
      <c r="G683" s="5">
        <v>9</v>
      </c>
      <c r="H683" s="5">
        <v>28</v>
      </c>
      <c r="I683" s="5">
        <v>36.6</v>
      </c>
      <c r="J683" s="5">
        <v>57.8</v>
      </c>
      <c r="K683" s="5">
        <v>59.9</v>
      </c>
      <c r="L683" s="5">
        <v>15.9</v>
      </c>
      <c r="M683" s="5">
        <v>64</v>
      </c>
      <c r="N683" s="5">
        <v>9.9</v>
      </c>
      <c r="O683" s="5">
        <v>39</v>
      </c>
      <c r="P683" s="5">
        <v>7.2</v>
      </c>
    </row>
    <row r="684" spans="1:16" x14ac:dyDescent="0.3">
      <c r="A684" s="1" t="s">
        <v>26</v>
      </c>
      <c r="B684" s="1">
        <v>13135050538</v>
      </c>
      <c r="C684" s="5">
        <v>80.8</v>
      </c>
      <c r="D684" s="5">
        <v>84</v>
      </c>
      <c r="E684" s="5">
        <v>56.2</v>
      </c>
      <c r="F684" s="5">
        <v>50.5</v>
      </c>
      <c r="G684" s="5">
        <v>5.4</v>
      </c>
      <c r="H684" s="5">
        <v>18.899999999999999</v>
      </c>
      <c r="I684" s="5">
        <v>7.1</v>
      </c>
      <c r="J684" s="5">
        <v>24.4</v>
      </c>
      <c r="K684" s="5">
        <v>34.299999999999997</v>
      </c>
      <c r="L684" s="5">
        <v>6.5</v>
      </c>
      <c r="M684" s="5">
        <v>88.3</v>
      </c>
      <c r="N684" s="5">
        <v>12.6</v>
      </c>
      <c r="O684" s="5">
        <v>25.5</v>
      </c>
      <c r="P684" s="5">
        <v>5</v>
      </c>
    </row>
    <row r="685" spans="1:16" x14ac:dyDescent="0.3">
      <c r="A685" s="1" t="s">
        <v>26</v>
      </c>
      <c r="B685" s="1">
        <v>13135050539</v>
      </c>
      <c r="C685" s="5">
        <v>60.4</v>
      </c>
      <c r="D685" s="5">
        <v>57.8</v>
      </c>
      <c r="E685" s="5">
        <v>38.799999999999997</v>
      </c>
      <c r="F685" s="5">
        <v>36.5</v>
      </c>
      <c r="G685" s="5">
        <v>7</v>
      </c>
      <c r="H685" s="5">
        <v>18</v>
      </c>
      <c r="I685" s="5">
        <v>53.3</v>
      </c>
      <c r="J685" s="5">
        <v>49.4</v>
      </c>
      <c r="K685" s="5">
        <v>54.9</v>
      </c>
      <c r="L685" s="5">
        <v>24.6</v>
      </c>
      <c r="M685" s="5">
        <v>68.8</v>
      </c>
      <c r="N685" s="5">
        <v>23.3</v>
      </c>
      <c r="O685" s="5">
        <v>37.5</v>
      </c>
      <c r="P685" s="5">
        <v>19.2</v>
      </c>
    </row>
    <row r="686" spans="1:16" x14ac:dyDescent="0.3">
      <c r="A686" s="1" t="s">
        <v>26</v>
      </c>
      <c r="B686" s="1">
        <v>13135050540</v>
      </c>
      <c r="C686" s="5">
        <v>80</v>
      </c>
      <c r="D686" s="5">
        <v>82.5</v>
      </c>
      <c r="E686" s="5">
        <v>56.7</v>
      </c>
      <c r="F686" s="5">
        <v>50.5</v>
      </c>
      <c r="G686" s="5">
        <v>7.9</v>
      </c>
      <c r="H686" s="5">
        <v>24.4</v>
      </c>
      <c r="I686" s="5">
        <v>6.2</v>
      </c>
      <c r="J686" s="5">
        <v>36.1</v>
      </c>
      <c r="K686" s="5">
        <v>41.7</v>
      </c>
      <c r="L686" s="5">
        <v>7.7</v>
      </c>
      <c r="M686" s="5">
        <v>88.9</v>
      </c>
      <c r="N686" s="5">
        <v>4.8</v>
      </c>
      <c r="O686" s="5">
        <v>25.6</v>
      </c>
      <c r="P686" s="5">
        <v>12</v>
      </c>
    </row>
    <row r="687" spans="1:16" x14ac:dyDescent="0.3">
      <c r="A687" s="1" t="s">
        <v>26</v>
      </c>
      <c r="B687" s="1">
        <v>13135050541</v>
      </c>
      <c r="C687" s="5">
        <v>60.4</v>
      </c>
      <c r="D687" s="5">
        <v>57.8</v>
      </c>
      <c r="E687" s="5">
        <v>35.200000000000003</v>
      </c>
      <c r="F687" s="5">
        <v>50.4</v>
      </c>
      <c r="G687" s="5">
        <v>7.4</v>
      </c>
      <c r="H687" s="5">
        <v>10.6</v>
      </c>
      <c r="I687" s="5">
        <v>31.3</v>
      </c>
      <c r="J687" s="5">
        <v>60.8</v>
      </c>
      <c r="K687" s="5">
        <v>50.6</v>
      </c>
      <c r="L687" s="5">
        <v>27.6</v>
      </c>
      <c r="M687" s="5">
        <v>68.8</v>
      </c>
      <c r="N687" s="5">
        <v>22.1</v>
      </c>
      <c r="O687" s="5">
        <v>38.9</v>
      </c>
      <c r="P687" s="5">
        <v>12.3</v>
      </c>
    </row>
    <row r="688" spans="1:16" x14ac:dyDescent="0.3">
      <c r="A688" s="1" t="s">
        <v>26</v>
      </c>
      <c r="B688" s="1">
        <v>13135050542</v>
      </c>
      <c r="C688" s="5">
        <v>61.1</v>
      </c>
      <c r="D688" s="5">
        <v>56.4</v>
      </c>
      <c r="E688" s="5">
        <v>33.799999999999997</v>
      </c>
      <c r="F688" s="5">
        <v>42.6</v>
      </c>
      <c r="G688" s="5">
        <v>7.3</v>
      </c>
      <c r="H688" s="5">
        <v>20.7</v>
      </c>
      <c r="I688" s="5">
        <v>47.7</v>
      </c>
      <c r="J688" s="5">
        <v>52.9</v>
      </c>
      <c r="K688" s="5">
        <v>42.8</v>
      </c>
      <c r="L688" s="5">
        <v>11.8</v>
      </c>
      <c r="M688" s="5">
        <v>67.400000000000006</v>
      </c>
      <c r="N688" s="5">
        <v>16</v>
      </c>
      <c r="O688" s="5">
        <v>36.9</v>
      </c>
      <c r="P688" s="5">
        <v>17.7</v>
      </c>
    </row>
    <row r="689" spans="1:16" x14ac:dyDescent="0.3">
      <c r="A689" s="1" t="s">
        <v>26</v>
      </c>
      <c r="B689" s="1">
        <v>13135050543</v>
      </c>
      <c r="C689" s="5">
        <v>78.7</v>
      </c>
      <c r="D689" s="5">
        <v>80.099999999999994</v>
      </c>
      <c r="E689" s="5">
        <v>54.1</v>
      </c>
      <c r="F689" s="5">
        <v>48.5</v>
      </c>
      <c r="G689" s="5">
        <v>9.1999999999999993</v>
      </c>
      <c r="H689" s="5">
        <v>9.1</v>
      </c>
      <c r="I689" s="5">
        <v>7.4</v>
      </c>
      <c r="J689" s="5">
        <v>16.399999999999999</v>
      </c>
      <c r="K689" s="5">
        <v>40.9</v>
      </c>
      <c r="L689" s="5">
        <v>11.3</v>
      </c>
      <c r="M689" s="5">
        <v>85.1</v>
      </c>
      <c r="N689" s="5">
        <v>11.8</v>
      </c>
      <c r="O689" s="5">
        <v>17.100000000000001</v>
      </c>
      <c r="P689" s="5">
        <v>9</v>
      </c>
    </row>
    <row r="690" spans="1:16" x14ac:dyDescent="0.3">
      <c r="A690" s="1" t="s">
        <v>26</v>
      </c>
      <c r="B690" s="1">
        <v>13135050544</v>
      </c>
      <c r="C690" s="5">
        <v>81.900000000000006</v>
      </c>
      <c r="D690" s="5">
        <v>80.5</v>
      </c>
      <c r="E690" s="5">
        <v>53.3</v>
      </c>
      <c r="F690" s="5">
        <v>48.6</v>
      </c>
      <c r="G690" s="5">
        <v>8.1999999999999993</v>
      </c>
      <c r="H690" s="5">
        <v>11.4</v>
      </c>
      <c r="I690" s="5">
        <v>14.9</v>
      </c>
      <c r="J690" s="5">
        <v>24.2</v>
      </c>
      <c r="K690" s="5">
        <v>45.8</v>
      </c>
      <c r="L690" s="5">
        <v>9.5</v>
      </c>
      <c r="M690" s="5">
        <v>83.3</v>
      </c>
      <c r="N690" s="5">
        <v>8</v>
      </c>
      <c r="O690" s="5">
        <v>20.7</v>
      </c>
      <c r="P690" s="5">
        <v>10.4</v>
      </c>
    </row>
    <row r="691" spans="1:16" x14ac:dyDescent="0.3">
      <c r="A691" s="1" t="s">
        <v>26</v>
      </c>
      <c r="B691" s="1">
        <v>13135050545</v>
      </c>
      <c r="C691" s="5">
        <v>76.5</v>
      </c>
      <c r="D691" s="5">
        <v>79.099999999999994</v>
      </c>
      <c r="E691" s="5">
        <v>45.2</v>
      </c>
      <c r="F691" s="5">
        <v>45.8</v>
      </c>
      <c r="G691" s="5">
        <v>9.1999999999999993</v>
      </c>
      <c r="H691" s="5">
        <v>11.1</v>
      </c>
      <c r="I691" s="5">
        <v>12.1</v>
      </c>
      <c r="J691" s="5">
        <v>33.9</v>
      </c>
      <c r="K691" s="5">
        <v>45.9</v>
      </c>
      <c r="L691" s="5">
        <v>11.6</v>
      </c>
      <c r="M691" s="5">
        <v>84.8</v>
      </c>
      <c r="N691" s="5">
        <v>14</v>
      </c>
      <c r="O691" s="5">
        <v>25.4</v>
      </c>
      <c r="P691" s="5">
        <v>10.9</v>
      </c>
    </row>
    <row r="692" spans="1:16" x14ac:dyDescent="0.3">
      <c r="A692" s="1" t="s">
        <v>26</v>
      </c>
      <c r="B692" s="1">
        <v>13135050546</v>
      </c>
      <c r="C692" s="5">
        <v>73.3</v>
      </c>
      <c r="D692" s="5">
        <v>79.8</v>
      </c>
      <c r="E692" s="5">
        <v>49.9</v>
      </c>
      <c r="F692" s="5">
        <v>50.1</v>
      </c>
      <c r="G692" s="5">
        <v>8</v>
      </c>
      <c r="H692" s="5">
        <v>11.1</v>
      </c>
      <c r="I692" s="5">
        <v>22.9</v>
      </c>
      <c r="J692" s="5">
        <v>28.1</v>
      </c>
      <c r="K692" s="5">
        <v>35.299999999999997</v>
      </c>
      <c r="L692" s="5">
        <v>13.1</v>
      </c>
      <c r="M692" s="5">
        <v>83.6</v>
      </c>
      <c r="N692" s="5">
        <v>18.7</v>
      </c>
      <c r="O692" s="5">
        <v>19.600000000000001</v>
      </c>
      <c r="P692" s="5">
        <v>11.9</v>
      </c>
    </row>
    <row r="693" spans="1:16" x14ac:dyDescent="0.3">
      <c r="A693" s="1" t="s">
        <v>26</v>
      </c>
      <c r="B693" s="1">
        <v>13135050547</v>
      </c>
      <c r="C693" s="5">
        <v>73.5</v>
      </c>
      <c r="D693" s="5">
        <v>85.5</v>
      </c>
      <c r="E693" s="5">
        <v>62.1</v>
      </c>
      <c r="F693" s="5">
        <v>61.3</v>
      </c>
      <c r="G693" s="5">
        <v>5.9</v>
      </c>
      <c r="H693" s="5">
        <v>0.9</v>
      </c>
      <c r="I693" s="5">
        <v>33.799999999999997</v>
      </c>
      <c r="J693" s="5">
        <v>27.5</v>
      </c>
      <c r="K693" s="5">
        <v>35.5</v>
      </c>
      <c r="L693" s="5">
        <v>9</v>
      </c>
      <c r="M693" s="5">
        <v>83.2</v>
      </c>
      <c r="N693" s="5">
        <v>11</v>
      </c>
      <c r="O693" s="5">
        <v>24.2</v>
      </c>
      <c r="P693" s="5">
        <v>12.8</v>
      </c>
    </row>
    <row r="694" spans="1:16" x14ac:dyDescent="0.3">
      <c r="A694" s="1" t="s">
        <v>26</v>
      </c>
      <c r="B694" s="1">
        <v>13135050548</v>
      </c>
      <c r="C694" s="5">
        <v>73.7</v>
      </c>
      <c r="D694" s="5">
        <v>85.4</v>
      </c>
      <c r="E694" s="5">
        <v>65.7</v>
      </c>
      <c r="F694" s="5">
        <v>60.9</v>
      </c>
      <c r="G694" s="5">
        <v>8.1999999999999993</v>
      </c>
      <c r="H694" s="5">
        <v>16.8</v>
      </c>
      <c r="I694" s="5">
        <v>10.6</v>
      </c>
      <c r="J694" s="5">
        <v>17.100000000000001</v>
      </c>
      <c r="K694" s="5">
        <v>33.4</v>
      </c>
      <c r="L694" s="5">
        <v>4.0999999999999996</v>
      </c>
      <c r="M694" s="5">
        <v>83.4</v>
      </c>
      <c r="N694" s="5">
        <v>13.4</v>
      </c>
      <c r="O694" s="5">
        <v>15.5</v>
      </c>
      <c r="P694" s="5">
        <v>10</v>
      </c>
    </row>
    <row r="695" spans="1:16" x14ac:dyDescent="0.3">
      <c r="A695" s="1" t="s">
        <v>26</v>
      </c>
      <c r="B695" s="1">
        <v>13135050549</v>
      </c>
      <c r="C695" s="5">
        <v>79.5</v>
      </c>
      <c r="D695" s="5">
        <v>81.599999999999994</v>
      </c>
      <c r="E695" s="5">
        <v>61.3</v>
      </c>
      <c r="F695" s="5">
        <v>50.5</v>
      </c>
      <c r="G695" s="5">
        <v>8.3000000000000007</v>
      </c>
      <c r="H695" s="5">
        <v>14.3</v>
      </c>
      <c r="I695" s="5">
        <v>13.356400000000001</v>
      </c>
      <c r="J695" s="5">
        <v>19.899999999999999</v>
      </c>
      <c r="K695" s="5">
        <v>31</v>
      </c>
      <c r="L695" s="5">
        <v>13.1</v>
      </c>
      <c r="M695" s="5">
        <v>89.2</v>
      </c>
      <c r="N695" s="5">
        <v>10.1</v>
      </c>
      <c r="O695" s="5">
        <v>25.8</v>
      </c>
      <c r="P695" s="5">
        <v>7.3</v>
      </c>
    </row>
    <row r="696" spans="1:16" x14ac:dyDescent="0.3">
      <c r="A696" s="1" t="s">
        <v>26</v>
      </c>
      <c r="B696" s="1">
        <v>13135050605</v>
      </c>
      <c r="C696" s="5">
        <v>78.2</v>
      </c>
      <c r="D696" s="5">
        <v>86.2</v>
      </c>
      <c r="E696" s="5">
        <v>71</v>
      </c>
      <c r="F696" s="5">
        <v>65.599999999999994</v>
      </c>
      <c r="G696" s="5">
        <v>7.7</v>
      </c>
      <c r="H696" s="5">
        <v>4.9000000000000004</v>
      </c>
      <c r="I696" s="5">
        <v>16.8</v>
      </c>
      <c r="J696" s="5">
        <v>24.7</v>
      </c>
      <c r="K696" s="5">
        <v>31.7</v>
      </c>
      <c r="L696" s="5">
        <v>4.3</v>
      </c>
      <c r="M696" s="5">
        <v>85.3</v>
      </c>
      <c r="N696" s="5">
        <v>8.1</v>
      </c>
      <c r="O696" s="5">
        <v>16.600000000000001</v>
      </c>
      <c r="P696" s="5">
        <v>8.3000000000000007</v>
      </c>
    </row>
    <row r="697" spans="1:16" x14ac:dyDescent="0.3">
      <c r="A697" s="1" t="s">
        <v>26</v>
      </c>
      <c r="B697" s="1">
        <v>13135050606</v>
      </c>
      <c r="C697" s="5">
        <v>84.5</v>
      </c>
      <c r="D697" s="5">
        <v>87.1</v>
      </c>
      <c r="E697" s="5">
        <v>71.7</v>
      </c>
      <c r="F697" s="5">
        <v>59</v>
      </c>
      <c r="G697" s="5">
        <v>6</v>
      </c>
      <c r="H697" s="5">
        <v>8.3000000000000007</v>
      </c>
      <c r="I697" s="5">
        <v>6.1</v>
      </c>
      <c r="J697" s="5">
        <v>28.5</v>
      </c>
      <c r="K697" s="5">
        <v>41.3</v>
      </c>
      <c r="L697" s="5">
        <v>6.7</v>
      </c>
      <c r="M697" s="5">
        <v>87.5</v>
      </c>
      <c r="N697" s="5">
        <v>11.1</v>
      </c>
      <c r="O697" s="5">
        <v>15.3</v>
      </c>
      <c r="P697" s="5">
        <v>10.6</v>
      </c>
    </row>
    <row r="698" spans="1:16" x14ac:dyDescent="0.3">
      <c r="A698" s="1" t="s">
        <v>26</v>
      </c>
      <c r="B698" s="1">
        <v>13135050607</v>
      </c>
      <c r="C698" s="5">
        <v>76.8</v>
      </c>
      <c r="D698" s="5">
        <v>84</v>
      </c>
      <c r="E698" s="5">
        <v>62.4</v>
      </c>
      <c r="F698" s="5">
        <v>55.6</v>
      </c>
      <c r="G698" s="5">
        <v>7.9</v>
      </c>
      <c r="H698" s="5">
        <v>3.7</v>
      </c>
      <c r="I698" s="5">
        <v>14.7</v>
      </c>
      <c r="J698" s="5">
        <v>15.2</v>
      </c>
      <c r="K698" s="5">
        <v>33.4</v>
      </c>
      <c r="L698" s="5">
        <v>3.9</v>
      </c>
      <c r="M698" s="5">
        <v>87.5</v>
      </c>
      <c r="N698" s="5">
        <v>5.9</v>
      </c>
      <c r="O698" s="5">
        <v>11.4</v>
      </c>
      <c r="P698" s="5">
        <v>9.6</v>
      </c>
    </row>
    <row r="699" spans="1:16" x14ac:dyDescent="0.3">
      <c r="A699" s="1" t="s">
        <v>26</v>
      </c>
      <c r="B699" s="1">
        <v>13135050608</v>
      </c>
      <c r="C699" s="5">
        <v>74.900000000000006</v>
      </c>
      <c r="D699" s="5">
        <v>82.9</v>
      </c>
      <c r="E699" s="5">
        <v>61</v>
      </c>
      <c r="F699" s="5">
        <v>55.3</v>
      </c>
      <c r="G699" s="5">
        <v>6.7</v>
      </c>
      <c r="H699" s="5">
        <v>11.8</v>
      </c>
      <c r="I699" s="5">
        <v>9.1</v>
      </c>
      <c r="J699" s="5">
        <v>28.4</v>
      </c>
      <c r="K699" s="5">
        <v>38.799999999999997</v>
      </c>
      <c r="L699" s="5">
        <v>7.7</v>
      </c>
      <c r="M699" s="5">
        <v>87.1</v>
      </c>
      <c r="N699" s="5">
        <v>12.7</v>
      </c>
      <c r="O699" s="5">
        <v>22.7</v>
      </c>
      <c r="P699" s="5">
        <v>7.9</v>
      </c>
    </row>
    <row r="700" spans="1:16" x14ac:dyDescent="0.3">
      <c r="A700" s="1" t="s">
        <v>26</v>
      </c>
      <c r="B700" s="1">
        <v>13135050609</v>
      </c>
      <c r="C700" s="5">
        <v>84.2</v>
      </c>
      <c r="D700" s="5">
        <v>87</v>
      </c>
      <c r="E700" s="5">
        <v>69.8</v>
      </c>
      <c r="F700" s="5">
        <v>68.099999999999994</v>
      </c>
      <c r="G700" s="5">
        <v>7.6</v>
      </c>
      <c r="H700" s="5">
        <v>4.5999999999999996</v>
      </c>
      <c r="I700" s="5">
        <v>9.5</v>
      </c>
      <c r="J700" s="5">
        <v>16.899999999999999</v>
      </c>
      <c r="K700" s="5">
        <v>30.8</v>
      </c>
      <c r="L700" s="5">
        <v>3.5</v>
      </c>
      <c r="M700" s="5">
        <v>87.8</v>
      </c>
      <c r="N700" s="5">
        <v>11.7</v>
      </c>
      <c r="O700" s="5">
        <v>12.5</v>
      </c>
      <c r="P700" s="5">
        <v>8.1</v>
      </c>
    </row>
    <row r="701" spans="1:16" x14ac:dyDescent="0.3">
      <c r="A701" s="1" t="s">
        <v>26</v>
      </c>
      <c r="B701" s="1">
        <v>13135050610</v>
      </c>
      <c r="C701" s="5">
        <v>83.3</v>
      </c>
      <c r="D701" s="5">
        <v>86.5</v>
      </c>
      <c r="E701" s="5">
        <v>70.099999999999994</v>
      </c>
      <c r="F701" s="5">
        <v>68.8</v>
      </c>
      <c r="G701" s="5">
        <v>6.1</v>
      </c>
      <c r="H701" s="5">
        <v>4.4000000000000004</v>
      </c>
      <c r="I701" s="5">
        <v>5.4</v>
      </c>
      <c r="J701" s="5">
        <v>15.1</v>
      </c>
      <c r="K701" s="5">
        <v>33</v>
      </c>
      <c r="L701" s="5">
        <v>5.5</v>
      </c>
      <c r="M701" s="5">
        <v>88</v>
      </c>
      <c r="N701" s="5">
        <v>3.2</v>
      </c>
      <c r="O701" s="5">
        <v>15.1</v>
      </c>
      <c r="P701" s="5">
        <v>11.4</v>
      </c>
    </row>
    <row r="702" spans="1:16" x14ac:dyDescent="0.3">
      <c r="A702" s="1" t="s">
        <v>26</v>
      </c>
      <c r="B702" s="1">
        <v>13135050709</v>
      </c>
      <c r="C702" s="5">
        <v>69.599999999999994</v>
      </c>
      <c r="D702" s="5">
        <v>74.5</v>
      </c>
      <c r="E702" s="5">
        <v>44.1</v>
      </c>
      <c r="F702" s="5">
        <v>37</v>
      </c>
      <c r="G702" s="5">
        <v>9.3000000000000007</v>
      </c>
      <c r="H702" s="5">
        <v>16.399999999999999</v>
      </c>
      <c r="I702" s="5">
        <v>27.1</v>
      </c>
      <c r="J702" s="5">
        <v>24.4</v>
      </c>
      <c r="K702" s="5">
        <v>35.9</v>
      </c>
      <c r="L702" s="5">
        <v>12.6</v>
      </c>
      <c r="M702" s="5">
        <v>80.400000000000006</v>
      </c>
      <c r="N702" s="5">
        <v>4.9000000000000004</v>
      </c>
      <c r="O702" s="5">
        <v>18.2</v>
      </c>
      <c r="P702" s="5">
        <v>10.5</v>
      </c>
    </row>
    <row r="703" spans="1:16" x14ac:dyDescent="0.3">
      <c r="A703" s="1" t="s">
        <v>26</v>
      </c>
      <c r="B703" s="1">
        <v>13135050712</v>
      </c>
      <c r="C703" s="5">
        <v>92.8</v>
      </c>
      <c r="D703" s="5">
        <v>91.3</v>
      </c>
      <c r="E703" s="5">
        <v>70.7</v>
      </c>
      <c r="F703" s="5">
        <v>61.8</v>
      </c>
      <c r="G703" s="5">
        <v>5.0999999999999996</v>
      </c>
      <c r="H703" s="5">
        <v>2.7</v>
      </c>
      <c r="I703" s="5">
        <v>13.5</v>
      </c>
      <c r="J703" s="5">
        <v>19.3</v>
      </c>
      <c r="K703" s="5">
        <v>30.5</v>
      </c>
      <c r="L703" s="5">
        <v>6.8</v>
      </c>
      <c r="M703" s="5">
        <v>88</v>
      </c>
      <c r="N703" s="5">
        <v>4</v>
      </c>
      <c r="O703" s="5">
        <v>10.9</v>
      </c>
      <c r="P703" s="5">
        <v>6.5</v>
      </c>
    </row>
    <row r="704" spans="1:16" x14ac:dyDescent="0.3">
      <c r="A704" s="1" t="s">
        <v>26</v>
      </c>
      <c r="B704" s="1">
        <v>13135050713</v>
      </c>
      <c r="C704" s="5">
        <v>92.8</v>
      </c>
      <c r="D704" s="5">
        <v>91.3</v>
      </c>
      <c r="E704" s="5">
        <v>78.400000000000006</v>
      </c>
      <c r="F704" s="5">
        <v>73.8</v>
      </c>
      <c r="G704" s="5">
        <v>10</v>
      </c>
      <c r="H704" s="5">
        <v>16.7</v>
      </c>
      <c r="I704" s="5">
        <v>12.4</v>
      </c>
      <c r="J704" s="5">
        <v>8.9</v>
      </c>
      <c r="K704" s="5">
        <v>23</v>
      </c>
      <c r="L704" s="5">
        <v>5</v>
      </c>
      <c r="M704" s="5">
        <v>88</v>
      </c>
      <c r="N704" s="5">
        <v>6.1</v>
      </c>
      <c r="O704" s="5">
        <v>13.6</v>
      </c>
      <c r="P704" s="5">
        <v>9.6999999999999993</v>
      </c>
    </row>
    <row r="705" spans="1:16" x14ac:dyDescent="0.3">
      <c r="A705" s="1" t="s">
        <v>26</v>
      </c>
      <c r="B705" s="1">
        <v>13135050714</v>
      </c>
      <c r="C705" s="5">
        <v>90.2</v>
      </c>
      <c r="D705" s="5">
        <v>89.5</v>
      </c>
      <c r="E705" s="5">
        <v>73.099999999999994</v>
      </c>
      <c r="F705" s="5">
        <v>57.3</v>
      </c>
      <c r="G705" s="5">
        <v>7.9</v>
      </c>
      <c r="H705" s="5">
        <v>1.6</v>
      </c>
      <c r="I705" s="5">
        <v>6.2</v>
      </c>
      <c r="J705" s="5">
        <v>17.2</v>
      </c>
      <c r="K705" s="5">
        <v>33</v>
      </c>
      <c r="L705" s="5">
        <v>6.5</v>
      </c>
      <c r="M705" s="5">
        <v>87.2</v>
      </c>
      <c r="N705" s="5">
        <v>6.2</v>
      </c>
      <c r="O705" s="5">
        <v>6.2</v>
      </c>
      <c r="P705" s="5">
        <v>3.7</v>
      </c>
    </row>
    <row r="706" spans="1:16" x14ac:dyDescent="0.3">
      <c r="A706" s="1" t="s">
        <v>26</v>
      </c>
      <c r="B706" s="1">
        <v>13135050715</v>
      </c>
      <c r="C706" s="5">
        <v>92.8</v>
      </c>
      <c r="D706" s="5">
        <v>91.3</v>
      </c>
      <c r="E706" s="5">
        <v>77.599999999999994</v>
      </c>
      <c r="F706" s="5">
        <v>68.3</v>
      </c>
      <c r="G706" s="5">
        <v>7.2</v>
      </c>
      <c r="H706" s="5">
        <v>6.2</v>
      </c>
      <c r="I706" s="5">
        <v>6.7</v>
      </c>
      <c r="J706" s="5">
        <v>21.6</v>
      </c>
      <c r="K706" s="5">
        <v>32</v>
      </c>
      <c r="L706" s="5">
        <v>5.6</v>
      </c>
      <c r="M706" s="5">
        <v>88</v>
      </c>
      <c r="N706" s="5">
        <v>11.7</v>
      </c>
      <c r="O706" s="5">
        <v>19.5</v>
      </c>
      <c r="P706" s="5">
        <v>8.6</v>
      </c>
    </row>
    <row r="707" spans="1:16" x14ac:dyDescent="0.3">
      <c r="A707" s="1" t="s">
        <v>26</v>
      </c>
      <c r="B707" s="1">
        <v>13135050718</v>
      </c>
      <c r="C707" s="5">
        <v>92.8</v>
      </c>
      <c r="D707" s="5">
        <v>91.3</v>
      </c>
      <c r="E707" s="5">
        <v>80.099999999999994</v>
      </c>
      <c r="F707" s="5">
        <v>74.2</v>
      </c>
      <c r="G707" s="5">
        <v>5.7</v>
      </c>
      <c r="H707" s="5">
        <v>1.2</v>
      </c>
      <c r="I707" s="5">
        <v>6.9</v>
      </c>
      <c r="J707" s="5">
        <v>16</v>
      </c>
      <c r="K707" s="5">
        <v>31</v>
      </c>
      <c r="L707" s="5">
        <v>4.5999999999999996</v>
      </c>
      <c r="M707" s="5">
        <v>88</v>
      </c>
      <c r="N707" s="5">
        <v>7</v>
      </c>
      <c r="O707" s="5">
        <v>13.2</v>
      </c>
      <c r="P707" s="5">
        <v>12.7</v>
      </c>
    </row>
    <row r="708" spans="1:16" x14ac:dyDescent="0.3">
      <c r="A708" s="1" t="s">
        <v>26</v>
      </c>
      <c r="B708" s="1">
        <v>13135050719</v>
      </c>
      <c r="C708" s="5">
        <v>74.7</v>
      </c>
      <c r="D708" s="5">
        <v>76.099999999999994</v>
      </c>
      <c r="E708" s="5">
        <v>52.6</v>
      </c>
      <c r="F708" s="5">
        <v>35.1</v>
      </c>
      <c r="G708" s="5">
        <v>9.4</v>
      </c>
      <c r="H708" s="5">
        <v>3</v>
      </c>
      <c r="I708" s="5">
        <v>20.3</v>
      </c>
      <c r="J708" s="5">
        <v>26.7</v>
      </c>
      <c r="K708" s="5">
        <v>33.200000000000003</v>
      </c>
      <c r="L708" s="5">
        <v>13.3</v>
      </c>
      <c r="M708" s="5">
        <v>79.5</v>
      </c>
      <c r="N708" s="5">
        <v>8.3000000000000007</v>
      </c>
      <c r="O708" s="5">
        <v>19</v>
      </c>
      <c r="P708" s="5">
        <v>11.1</v>
      </c>
    </row>
    <row r="709" spans="1:16" x14ac:dyDescent="0.3">
      <c r="A709" s="1" t="s">
        <v>26</v>
      </c>
      <c r="B709" s="1">
        <v>13135050720</v>
      </c>
      <c r="C709" s="5">
        <v>80.599999999999994</v>
      </c>
      <c r="D709" s="5">
        <v>83.3</v>
      </c>
      <c r="E709" s="5">
        <v>60.1</v>
      </c>
      <c r="F709" s="5">
        <v>57.8</v>
      </c>
      <c r="G709" s="5">
        <v>7.7</v>
      </c>
      <c r="H709" s="5">
        <v>9.2161000000000008</v>
      </c>
      <c r="I709" s="5">
        <v>27.3</v>
      </c>
      <c r="J709" s="5">
        <v>15.4</v>
      </c>
      <c r="K709" s="5">
        <v>30.7</v>
      </c>
      <c r="L709" s="5">
        <v>8.4</v>
      </c>
      <c r="M709" s="5">
        <v>87.1</v>
      </c>
      <c r="N709" s="5">
        <v>4.3</v>
      </c>
      <c r="O709" s="5">
        <v>10.9</v>
      </c>
      <c r="P709" s="5">
        <v>7.3</v>
      </c>
    </row>
    <row r="710" spans="1:16" x14ac:dyDescent="0.3">
      <c r="A710" s="1" t="s">
        <v>26</v>
      </c>
      <c r="B710" s="1">
        <v>13135050721</v>
      </c>
      <c r="C710" s="5">
        <v>76.8</v>
      </c>
      <c r="D710" s="5">
        <v>78.7</v>
      </c>
      <c r="E710" s="5">
        <v>55.5</v>
      </c>
      <c r="F710" s="5">
        <v>41.6</v>
      </c>
      <c r="G710" s="5">
        <v>8.1999999999999993</v>
      </c>
      <c r="H710" s="5">
        <v>12.1</v>
      </c>
      <c r="I710" s="5">
        <v>19.100000000000001</v>
      </c>
      <c r="J710" s="5">
        <v>38.299999999999997</v>
      </c>
      <c r="K710" s="5">
        <v>40.799999999999997</v>
      </c>
      <c r="L710" s="5">
        <v>8.6</v>
      </c>
      <c r="M710" s="5">
        <v>82.6</v>
      </c>
      <c r="N710" s="5">
        <v>5.9</v>
      </c>
      <c r="O710" s="5">
        <v>20.6</v>
      </c>
      <c r="P710" s="5">
        <v>11.1</v>
      </c>
    </row>
    <row r="711" spans="1:16" x14ac:dyDescent="0.3">
      <c r="A711" s="1" t="s">
        <v>26</v>
      </c>
      <c r="B711" s="1">
        <v>13135050722</v>
      </c>
      <c r="C711" s="5">
        <v>70.599999999999994</v>
      </c>
      <c r="D711" s="5">
        <v>74.8</v>
      </c>
      <c r="E711" s="5">
        <v>48.2</v>
      </c>
      <c r="F711" s="5">
        <v>36.700000000000003</v>
      </c>
      <c r="G711" s="5">
        <v>12.9</v>
      </c>
      <c r="H711" s="5">
        <v>10.7</v>
      </c>
      <c r="I711" s="5">
        <v>31.1</v>
      </c>
      <c r="J711" s="5">
        <v>34.200000000000003</v>
      </c>
      <c r="K711" s="5">
        <v>44.9</v>
      </c>
      <c r="L711" s="5">
        <v>11.2</v>
      </c>
      <c r="M711" s="5">
        <v>80.2</v>
      </c>
      <c r="N711" s="5">
        <v>16.7</v>
      </c>
      <c r="O711" s="5">
        <v>24.4</v>
      </c>
      <c r="P711" s="5">
        <v>29.6</v>
      </c>
    </row>
    <row r="712" spans="1:16" x14ac:dyDescent="0.3">
      <c r="A712" s="1" t="s">
        <v>26</v>
      </c>
      <c r="B712" s="1">
        <v>13135050723</v>
      </c>
      <c r="C712" s="5">
        <v>68.5</v>
      </c>
      <c r="D712" s="5">
        <v>74.099999999999994</v>
      </c>
      <c r="E712" s="5">
        <v>48.4</v>
      </c>
      <c r="F712" s="5">
        <v>37.5</v>
      </c>
      <c r="G712" s="5">
        <v>10</v>
      </c>
      <c r="H712" s="5">
        <v>14.3</v>
      </c>
      <c r="I712" s="5">
        <v>4.2</v>
      </c>
      <c r="J712" s="5">
        <v>19.399999999999999</v>
      </c>
      <c r="K712" s="5">
        <v>43.2</v>
      </c>
      <c r="L712" s="5">
        <v>6.4</v>
      </c>
      <c r="M712" s="5">
        <v>80.599999999999994</v>
      </c>
      <c r="N712" s="5">
        <v>10.9</v>
      </c>
      <c r="O712" s="5">
        <v>19</v>
      </c>
      <c r="P712" s="5">
        <v>13</v>
      </c>
    </row>
    <row r="713" spans="1:16" x14ac:dyDescent="0.3">
      <c r="A713" s="1" t="s">
        <v>26</v>
      </c>
      <c r="B713" s="1">
        <v>13135050724</v>
      </c>
      <c r="C713" s="5">
        <v>80.8</v>
      </c>
      <c r="D713" s="5">
        <v>83.6</v>
      </c>
      <c r="E713" s="5">
        <v>67.099999999999994</v>
      </c>
      <c r="F713" s="5">
        <v>58.7</v>
      </c>
      <c r="G713" s="5">
        <v>10</v>
      </c>
      <c r="H713" s="5">
        <v>4</v>
      </c>
      <c r="I713" s="5">
        <v>12.1</v>
      </c>
      <c r="J713" s="5">
        <v>26.4</v>
      </c>
      <c r="K713" s="5">
        <v>46.3</v>
      </c>
      <c r="L713" s="5">
        <v>4.5</v>
      </c>
      <c r="M713" s="5">
        <v>87.3</v>
      </c>
      <c r="N713" s="5">
        <v>3.5</v>
      </c>
      <c r="O713" s="5">
        <v>12.1</v>
      </c>
      <c r="P713" s="5">
        <v>12.5</v>
      </c>
    </row>
    <row r="714" spans="1:16" x14ac:dyDescent="0.3">
      <c r="A714" s="1" t="s">
        <v>26</v>
      </c>
      <c r="B714" s="1">
        <v>13135050725</v>
      </c>
      <c r="C714" s="5">
        <v>68.5</v>
      </c>
      <c r="D714" s="5">
        <v>74.099999999999994</v>
      </c>
      <c r="E714" s="5">
        <v>44.3</v>
      </c>
      <c r="F714" s="5">
        <v>37.5</v>
      </c>
      <c r="G714" s="5">
        <v>8.1</v>
      </c>
      <c r="H714" s="5">
        <v>1.4</v>
      </c>
      <c r="I714" s="5">
        <v>11.6</v>
      </c>
      <c r="J714" s="5">
        <v>20.399999999999999</v>
      </c>
      <c r="K714" s="5">
        <v>35.299999999999997</v>
      </c>
      <c r="L714" s="5">
        <v>9.1999999999999993</v>
      </c>
      <c r="M714" s="5">
        <v>80.599999999999994</v>
      </c>
      <c r="N714" s="5">
        <v>5.9</v>
      </c>
      <c r="O714" s="5">
        <v>13.7</v>
      </c>
      <c r="P714" s="5">
        <v>10.7</v>
      </c>
    </row>
    <row r="715" spans="1:16" x14ac:dyDescent="0.3">
      <c r="A715" s="1" t="s">
        <v>26</v>
      </c>
      <c r="B715" s="1">
        <v>13135050726</v>
      </c>
      <c r="C715" s="5">
        <v>73.099999999999994</v>
      </c>
      <c r="D715" s="5">
        <v>82.5</v>
      </c>
      <c r="E715" s="5">
        <v>63.8</v>
      </c>
      <c r="F715" s="5">
        <v>57</v>
      </c>
      <c r="G715" s="5">
        <v>5.0999999999999996</v>
      </c>
      <c r="H715" s="5">
        <v>7</v>
      </c>
      <c r="I715" s="5">
        <v>7.7</v>
      </c>
      <c r="J715" s="5">
        <v>18.3</v>
      </c>
      <c r="K715" s="5">
        <v>41.4</v>
      </c>
      <c r="L715" s="5">
        <v>4.0999999999999996</v>
      </c>
      <c r="M715" s="5">
        <v>85.6</v>
      </c>
      <c r="N715" s="5">
        <v>6.1</v>
      </c>
      <c r="O715" s="5">
        <v>13.9</v>
      </c>
      <c r="P715" s="5">
        <v>7.1</v>
      </c>
    </row>
    <row r="716" spans="1:16" x14ac:dyDescent="0.3">
      <c r="A716" s="1" t="s">
        <v>26</v>
      </c>
      <c r="B716" s="1">
        <v>13135050727</v>
      </c>
      <c r="C716" s="5">
        <v>78.2</v>
      </c>
      <c r="D716" s="5">
        <v>82.6</v>
      </c>
      <c r="E716" s="5">
        <v>62.8</v>
      </c>
      <c r="F716" s="5">
        <v>56.7</v>
      </c>
      <c r="G716" s="5">
        <v>6.5</v>
      </c>
      <c r="H716" s="5">
        <v>12.8</v>
      </c>
      <c r="I716" s="5">
        <v>12.7</v>
      </c>
      <c r="J716" s="5">
        <v>8.3000000000000007</v>
      </c>
      <c r="K716" s="5">
        <v>25.4</v>
      </c>
      <c r="L716" s="5">
        <v>5.9</v>
      </c>
      <c r="M716" s="5">
        <v>86.5</v>
      </c>
      <c r="N716" s="5">
        <v>9.1</v>
      </c>
      <c r="O716" s="5">
        <v>17.2</v>
      </c>
      <c r="P716" s="5">
        <v>8.3000000000000007</v>
      </c>
    </row>
    <row r="717" spans="1:16" x14ac:dyDescent="0.3">
      <c r="A717" s="1" t="s">
        <v>26</v>
      </c>
      <c r="B717" s="1">
        <v>13135050728</v>
      </c>
      <c r="C717" s="5">
        <v>74.2</v>
      </c>
      <c r="D717" s="5">
        <v>75.900000000000006</v>
      </c>
      <c r="E717" s="5">
        <v>50.2</v>
      </c>
      <c r="F717" s="5">
        <v>34.6</v>
      </c>
      <c r="G717" s="5">
        <v>8.6</v>
      </c>
      <c r="H717" s="5">
        <v>5.6</v>
      </c>
      <c r="I717" s="5">
        <v>19</v>
      </c>
      <c r="J717" s="5">
        <v>27.1</v>
      </c>
      <c r="K717" s="5">
        <v>39.299999999999997</v>
      </c>
      <c r="L717" s="5">
        <v>6.7</v>
      </c>
      <c r="M717" s="5">
        <v>79.599999999999994</v>
      </c>
      <c r="N717" s="5">
        <v>3.1</v>
      </c>
      <c r="O717" s="5">
        <v>17.3</v>
      </c>
      <c r="P717" s="5">
        <v>10</v>
      </c>
    </row>
    <row r="718" spans="1:16" x14ac:dyDescent="0.3">
      <c r="A718" s="1" t="s">
        <v>26</v>
      </c>
      <c r="B718" s="1">
        <v>13135050729</v>
      </c>
      <c r="C718" s="5">
        <v>68.5</v>
      </c>
      <c r="D718" s="5">
        <v>74.099999999999994</v>
      </c>
      <c r="E718" s="5">
        <v>47.1</v>
      </c>
      <c r="F718" s="5">
        <v>37.5</v>
      </c>
      <c r="G718" s="5">
        <v>9</v>
      </c>
      <c r="H718" s="5">
        <v>3.3</v>
      </c>
      <c r="I718" s="5">
        <v>14.9</v>
      </c>
      <c r="J718" s="5">
        <v>30.2</v>
      </c>
      <c r="K718" s="5">
        <v>50.9</v>
      </c>
      <c r="L718" s="5">
        <v>14.2</v>
      </c>
      <c r="M718" s="5">
        <v>80.599999999999994</v>
      </c>
      <c r="N718" s="5">
        <v>6.1</v>
      </c>
      <c r="O718" s="5">
        <v>10.9</v>
      </c>
      <c r="P718" s="5">
        <v>10.3</v>
      </c>
    </row>
    <row r="719" spans="1:16" x14ac:dyDescent="0.3">
      <c r="A719" s="1" t="s">
        <v>26</v>
      </c>
      <c r="B719" s="1">
        <v>13135050730</v>
      </c>
      <c r="C719" s="5">
        <v>74.7</v>
      </c>
      <c r="D719" s="5">
        <v>76.099999999999994</v>
      </c>
      <c r="E719" s="5">
        <v>46.6</v>
      </c>
      <c r="F719" s="5">
        <v>33.4</v>
      </c>
      <c r="G719" s="5">
        <v>6</v>
      </c>
      <c r="H719" s="5">
        <v>1.4</v>
      </c>
      <c r="I719" s="5">
        <v>7.6</v>
      </c>
      <c r="J719" s="5">
        <v>31.4</v>
      </c>
      <c r="K719" s="5">
        <v>26.1</v>
      </c>
      <c r="L719" s="5">
        <v>22.4</v>
      </c>
      <c r="M719" s="5">
        <v>79.5</v>
      </c>
      <c r="N719" s="5">
        <v>9.9</v>
      </c>
      <c r="O719" s="5">
        <v>18.600000000000001</v>
      </c>
      <c r="P719" s="5">
        <v>9.8000000000000007</v>
      </c>
    </row>
    <row r="720" spans="1:16" x14ac:dyDescent="0.3">
      <c r="A720" s="1" t="s">
        <v>26</v>
      </c>
      <c r="B720" s="1">
        <v>13135050731</v>
      </c>
      <c r="C720" s="5">
        <v>74.7</v>
      </c>
      <c r="D720" s="5">
        <v>76.099999999999994</v>
      </c>
      <c r="E720" s="5">
        <v>47</v>
      </c>
      <c r="F720" s="5">
        <v>33.4</v>
      </c>
      <c r="G720" s="5">
        <v>8.5</v>
      </c>
      <c r="H720" s="5">
        <v>10.9</v>
      </c>
      <c r="I720" s="5">
        <v>9.6</v>
      </c>
      <c r="J720" s="5">
        <v>18.3</v>
      </c>
      <c r="K720" s="5">
        <v>33.4</v>
      </c>
      <c r="L720" s="5">
        <v>7.1</v>
      </c>
      <c r="M720" s="5">
        <v>79.5</v>
      </c>
      <c r="N720" s="5">
        <v>11.1</v>
      </c>
      <c r="O720" s="5">
        <v>17.899999999999999</v>
      </c>
      <c r="P720" s="5">
        <v>12.1</v>
      </c>
    </row>
    <row r="721" spans="1:16" x14ac:dyDescent="0.3">
      <c r="A721" s="1" t="s">
        <v>27</v>
      </c>
      <c r="B721" s="1">
        <v>13151070104</v>
      </c>
      <c r="C721" s="5">
        <v>71.7</v>
      </c>
      <c r="D721" s="5">
        <v>86.2</v>
      </c>
      <c r="E721" s="5">
        <v>48.5</v>
      </c>
      <c r="F721" s="5">
        <v>43</v>
      </c>
      <c r="G721" s="5">
        <v>7.2</v>
      </c>
      <c r="H721" s="5">
        <v>3.8</v>
      </c>
      <c r="I721" s="5">
        <v>21</v>
      </c>
      <c r="J721" s="5">
        <v>27.1</v>
      </c>
      <c r="K721" s="5">
        <v>40.9</v>
      </c>
      <c r="L721" s="5">
        <v>6.4</v>
      </c>
      <c r="M721" s="5">
        <v>77.5</v>
      </c>
      <c r="N721" s="5">
        <v>7.2</v>
      </c>
      <c r="O721" s="5">
        <v>15.1</v>
      </c>
      <c r="P721" s="5">
        <v>8.3000000000000007</v>
      </c>
    </row>
    <row r="722" spans="1:16" x14ac:dyDescent="0.3">
      <c r="A722" s="1" t="s">
        <v>27</v>
      </c>
      <c r="B722" s="1">
        <v>13151070106</v>
      </c>
      <c r="C722" s="5">
        <v>64.8</v>
      </c>
      <c r="D722" s="5">
        <v>72.599999999999994</v>
      </c>
      <c r="E722" s="5">
        <v>40.299999999999997</v>
      </c>
      <c r="F722" s="5">
        <v>29.2</v>
      </c>
      <c r="G722" s="5">
        <v>8.6999999999999993</v>
      </c>
      <c r="H722" s="5">
        <v>19.2</v>
      </c>
      <c r="I722" s="5">
        <v>14.9</v>
      </c>
      <c r="J722" s="5">
        <v>33.200000000000003</v>
      </c>
      <c r="K722" s="5">
        <v>36.6</v>
      </c>
      <c r="L722" s="5">
        <v>16.899999999999999</v>
      </c>
      <c r="M722" s="5">
        <v>65.599999999999994</v>
      </c>
      <c r="N722" s="5">
        <v>19.399999999999999</v>
      </c>
      <c r="O722" s="5">
        <v>23.6</v>
      </c>
      <c r="P722" s="5">
        <v>16.8</v>
      </c>
    </row>
    <row r="723" spans="1:16" x14ac:dyDescent="0.3">
      <c r="A723" s="1" t="s">
        <v>27</v>
      </c>
      <c r="B723" s="1">
        <v>13151070107</v>
      </c>
      <c r="C723" s="5">
        <v>68.8</v>
      </c>
      <c r="D723" s="5">
        <v>78.599999999999994</v>
      </c>
      <c r="E723" s="5">
        <v>44.3</v>
      </c>
      <c r="F723" s="5">
        <v>20.9</v>
      </c>
      <c r="G723" s="5">
        <v>11</v>
      </c>
      <c r="H723" s="5">
        <v>11.2</v>
      </c>
      <c r="I723" s="5">
        <v>9.6999999999999993</v>
      </c>
      <c r="J723" s="5">
        <v>21.7</v>
      </c>
      <c r="K723" s="5">
        <v>37.9</v>
      </c>
      <c r="L723" s="5">
        <v>8.3000000000000007</v>
      </c>
      <c r="M723" s="5">
        <v>71.3</v>
      </c>
      <c r="N723" s="5">
        <v>7.2</v>
      </c>
      <c r="O723" s="5">
        <v>14.3</v>
      </c>
      <c r="P723" s="5">
        <v>14.8</v>
      </c>
    </row>
    <row r="724" spans="1:16" x14ac:dyDescent="0.3">
      <c r="A724" s="1" t="s">
        <v>27</v>
      </c>
      <c r="B724" s="1">
        <v>13151070108</v>
      </c>
      <c r="C724" s="5">
        <v>64.8</v>
      </c>
      <c r="D724" s="5">
        <v>72.599999999999994</v>
      </c>
      <c r="E724" s="5">
        <v>36</v>
      </c>
      <c r="F724" s="5">
        <v>20.9</v>
      </c>
      <c r="G724" s="5">
        <v>7.6</v>
      </c>
      <c r="H724" s="5">
        <v>3.9</v>
      </c>
      <c r="I724" s="5">
        <v>3.9</v>
      </c>
      <c r="J724" s="5">
        <v>9.8000000000000007</v>
      </c>
      <c r="K724" s="5">
        <v>30.4</v>
      </c>
      <c r="L724" s="5">
        <v>15.9</v>
      </c>
      <c r="M724" s="5">
        <v>65.599999999999994</v>
      </c>
      <c r="N724" s="5">
        <v>13.5</v>
      </c>
      <c r="O724" s="5">
        <v>16.100000000000001</v>
      </c>
      <c r="P724" s="5">
        <v>9.5</v>
      </c>
    </row>
    <row r="725" spans="1:16" x14ac:dyDescent="0.3">
      <c r="A725" s="1" t="s">
        <v>27</v>
      </c>
      <c r="B725" s="1">
        <v>13151070109</v>
      </c>
      <c r="C725" s="5">
        <v>64.8</v>
      </c>
      <c r="D725" s="5">
        <v>72.599999999999994</v>
      </c>
      <c r="E725" s="5">
        <v>39.9</v>
      </c>
      <c r="F725" s="5">
        <v>20.9</v>
      </c>
      <c r="G725" s="5">
        <v>10</v>
      </c>
      <c r="H725" s="5">
        <v>9.3000000000000007</v>
      </c>
      <c r="I725" s="5">
        <v>9</v>
      </c>
      <c r="J725" s="5">
        <v>12.1</v>
      </c>
      <c r="K725" s="5">
        <v>32.5</v>
      </c>
      <c r="L725" s="5">
        <v>10</v>
      </c>
      <c r="M725" s="5">
        <v>65.599999999999994</v>
      </c>
      <c r="N725" s="5">
        <v>7.2</v>
      </c>
      <c r="O725" s="5">
        <v>12.8</v>
      </c>
      <c r="P725" s="5">
        <v>10.9</v>
      </c>
    </row>
    <row r="726" spans="1:16" x14ac:dyDescent="0.3">
      <c r="A726" s="1" t="s">
        <v>27</v>
      </c>
      <c r="B726" s="1">
        <v>13151070110</v>
      </c>
      <c r="C726" s="5">
        <v>69.3</v>
      </c>
      <c r="D726" s="5">
        <v>79.3</v>
      </c>
      <c r="E726" s="5">
        <v>51.1</v>
      </c>
      <c r="F726" s="5">
        <v>28.4</v>
      </c>
      <c r="G726" s="5">
        <v>3.9</v>
      </c>
      <c r="H726" s="5">
        <v>9.3000000000000007</v>
      </c>
      <c r="I726" s="5">
        <v>25.6</v>
      </c>
      <c r="J726" s="5">
        <v>23.5</v>
      </c>
      <c r="K726" s="5">
        <v>34.200000000000003</v>
      </c>
      <c r="L726" s="5">
        <v>11.8</v>
      </c>
      <c r="M726" s="5">
        <v>71.8</v>
      </c>
      <c r="N726" s="5">
        <v>11.6</v>
      </c>
      <c r="O726" s="5">
        <v>21.7</v>
      </c>
      <c r="P726" s="5">
        <v>10.199999999999999</v>
      </c>
    </row>
    <row r="727" spans="1:16" x14ac:dyDescent="0.3">
      <c r="A727" s="1" t="s">
        <v>27</v>
      </c>
      <c r="B727" s="1">
        <v>13151070111</v>
      </c>
      <c r="C727" s="5">
        <v>68.599999999999994</v>
      </c>
      <c r="D727" s="5">
        <v>79.900000000000006</v>
      </c>
      <c r="E727" s="5">
        <v>42.6</v>
      </c>
      <c r="F727" s="5">
        <v>35.299999999999997</v>
      </c>
      <c r="G727" s="5">
        <v>10.4</v>
      </c>
      <c r="H727" s="5">
        <v>16.399999999999999</v>
      </c>
      <c r="I727" s="5">
        <v>22.4</v>
      </c>
      <c r="J727" s="5">
        <v>33.299999999999997</v>
      </c>
      <c r="K727" s="5">
        <v>41.5</v>
      </c>
      <c r="L727" s="5">
        <v>10.199999999999999</v>
      </c>
      <c r="M727" s="5">
        <v>71.900000000000006</v>
      </c>
      <c r="N727" s="5">
        <v>18.600000000000001</v>
      </c>
      <c r="O727" s="5">
        <v>31.3</v>
      </c>
      <c r="P727" s="5">
        <v>11.9</v>
      </c>
    </row>
    <row r="728" spans="1:16" x14ac:dyDescent="0.3">
      <c r="A728" s="1" t="s">
        <v>27</v>
      </c>
      <c r="B728" s="14">
        <v>13151070113</v>
      </c>
      <c r="C728" s="5">
        <v>65.599999999999994</v>
      </c>
      <c r="D728" s="5">
        <v>73.7</v>
      </c>
      <c r="E728" s="5">
        <v>40.9</v>
      </c>
      <c r="F728" s="5">
        <v>29.6</v>
      </c>
      <c r="G728" s="5">
        <v>11.3</v>
      </c>
      <c r="H728" s="5">
        <v>7.2</v>
      </c>
      <c r="I728" s="5">
        <v>15.7</v>
      </c>
      <c r="J728" s="5">
        <v>31.9</v>
      </c>
      <c r="K728" s="5">
        <v>39.4</v>
      </c>
      <c r="L728" s="5">
        <v>33.9</v>
      </c>
      <c r="M728" s="5">
        <v>66.900000000000006</v>
      </c>
      <c r="N728" s="5">
        <v>22.1</v>
      </c>
      <c r="O728" s="5">
        <v>35.200000000000003</v>
      </c>
      <c r="P728" s="5">
        <v>18.2</v>
      </c>
    </row>
    <row r="729" spans="1:16" x14ac:dyDescent="0.3">
      <c r="A729" s="1" t="s">
        <v>27</v>
      </c>
      <c r="B729" s="1">
        <v>13151070114</v>
      </c>
      <c r="C729" s="5">
        <v>69.099999999999994</v>
      </c>
      <c r="D729" s="5">
        <v>77.5</v>
      </c>
      <c r="E729" s="5">
        <v>43.7</v>
      </c>
      <c r="F729" s="5">
        <v>24.7</v>
      </c>
      <c r="G729" s="5">
        <v>6.4</v>
      </c>
      <c r="H729" s="5">
        <v>14.8</v>
      </c>
      <c r="I729" s="5">
        <v>18.899999999999999</v>
      </c>
      <c r="J729" s="5">
        <v>32.4</v>
      </c>
      <c r="K729" s="5">
        <v>42.2</v>
      </c>
      <c r="L729" s="5">
        <v>8.3000000000000007</v>
      </c>
      <c r="M729" s="5">
        <v>71.3</v>
      </c>
      <c r="N729" s="5">
        <v>10.5</v>
      </c>
      <c r="O729" s="5">
        <v>32.4</v>
      </c>
      <c r="P729" s="5">
        <v>23.5</v>
      </c>
    </row>
    <row r="730" spans="1:16" x14ac:dyDescent="0.3">
      <c r="A730" s="1" t="s">
        <v>27</v>
      </c>
      <c r="B730" s="15">
        <v>13151070202</v>
      </c>
      <c r="C730" s="5">
        <v>81.900000000000006</v>
      </c>
      <c r="D730" s="5">
        <v>91.4</v>
      </c>
      <c r="E730" s="5">
        <v>47.6</v>
      </c>
      <c r="F730" s="5">
        <v>51.1</v>
      </c>
      <c r="G730" s="5">
        <v>6.4</v>
      </c>
      <c r="H730" s="5">
        <v>2.7</v>
      </c>
      <c r="I730" s="5">
        <v>8.1999999999999993</v>
      </c>
      <c r="J730" s="5">
        <v>10.1</v>
      </c>
      <c r="K730" s="5">
        <v>25.1</v>
      </c>
      <c r="L730" s="5">
        <v>7</v>
      </c>
      <c r="M730" s="5">
        <v>80.599999999999994</v>
      </c>
      <c r="N730" s="5">
        <v>7</v>
      </c>
      <c r="O730" s="5">
        <v>5.5</v>
      </c>
      <c r="P730" s="5">
        <v>7.6</v>
      </c>
    </row>
    <row r="731" spans="1:16" x14ac:dyDescent="0.3">
      <c r="A731" s="1" t="s">
        <v>27</v>
      </c>
      <c r="B731" s="15">
        <v>13151070203</v>
      </c>
      <c r="C731" s="5">
        <v>79.2</v>
      </c>
      <c r="D731" s="5">
        <v>91.5</v>
      </c>
      <c r="E731" s="5">
        <v>49.9</v>
      </c>
      <c r="F731" s="5">
        <v>42.9</v>
      </c>
      <c r="G731" s="5">
        <v>7.2</v>
      </c>
      <c r="H731" s="5">
        <v>3.5</v>
      </c>
      <c r="I731" s="5">
        <v>5.3</v>
      </c>
      <c r="J731" s="5">
        <v>9.6</v>
      </c>
      <c r="K731" s="5">
        <v>30.5</v>
      </c>
      <c r="L731" s="5">
        <v>5.7</v>
      </c>
      <c r="M731" s="5">
        <v>75.7</v>
      </c>
      <c r="N731" s="5">
        <v>7.3</v>
      </c>
      <c r="O731" s="5">
        <v>7</v>
      </c>
      <c r="P731" s="5">
        <v>6.8</v>
      </c>
    </row>
    <row r="732" spans="1:16" x14ac:dyDescent="0.3">
      <c r="A732" s="1" t="s">
        <v>27</v>
      </c>
      <c r="B732" s="1">
        <v>13151070204</v>
      </c>
      <c r="C732" s="5">
        <v>70.099999999999994</v>
      </c>
      <c r="D732" s="5">
        <v>80.400000000000006</v>
      </c>
      <c r="E732" s="5">
        <v>54.5</v>
      </c>
      <c r="F732" s="5">
        <v>32.799999999999997</v>
      </c>
      <c r="G732" s="5">
        <v>7.3</v>
      </c>
      <c r="H732" s="5">
        <v>2.5</v>
      </c>
      <c r="I732" s="5">
        <v>4</v>
      </c>
      <c r="J732" s="5">
        <v>15.9</v>
      </c>
      <c r="K732" s="5">
        <v>30.9</v>
      </c>
      <c r="L732" s="5">
        <v>9.6</v>
      </c>
      <c r="M732" s="5">
        <v>72.5</v>
      </c>
      <c r="N732" s="5">
        <v>4.4000000000000004</v>
      </c>
      <c r="O732" s="5">
        <v>4.8</v>
      </c>
      <c r="P732" s="5">
        <v>9.9</v>
      </c>
    </row>
    <row r="733" spans="1:16" x14ac:dyDescent="0.3">
      <c r="A733" s="1" t="s">
        <v>27</v>
      </c>
      <c r="B733" s="1">
        <v>13151070205</v>
      </c>
      <c r="C733" s="5">
        <v>81.099999999999994</v>
      </c>
      <c r="D733" s="5">
        <v>90.6</v>
      </c>
      <c r="E733" s="5">
        <v>44.5</v>
      </c>
      <c r="F733" s="5">
        <v>49.8</v>
      </c>
      <c r="G733" s="5">
        <v>10</v>
      </c>
      <c r="H733" s="5">
        <v>14</v>
      </c>
      <c r="I733" s="5">
        <v>35.799999999999997</v>
      </c>
      <c r="J733" s="5">
        <v>28.6</v>
      </c>
      <c r="K733" s="5">
        <v>31.6</v>
      </c>
      <c r="L733" s="5">
        <v>13.6</v>
      </c>
      <c r="M733" s="5">
        <v>80</v>
      </c>
      <c r="N733" s="5">
        <v>10.199999999999999</v>
      </c>
      <c r="O733" s="5">
        <v>18.3</v>
      </c>
      <c r="P733" s="5">
        <v>9.6999999999999993</v>
      </c>
    </row>
    <row r="734" spans="1:16" x14ac:dyDescent="0.3">
      <c r="A734" s="1" t="s">
        <v>27</v>
      </c>
      <c r="B734" s="16">
        <v>13151070304</v>
      </c>
      <c r="C734" s="5">
        <v>57.5</v>
      </c>
      <c r="D734" s="5">
        <v>71.400000000000006</v>
      </c>
      <c r="E734" s="5">
        <v>39.700000000000003</v>
      </c>
      <c r="F734" s="5">
        <v>11.9</v>
      </c>
      <c r="G734" s="5">
        <v>12.8</v>
      </c>
      <c r="H734" s="5">
        <v>13.5</v>
      </c>
      <c r="I734" s="5">
        <v>38.299999999999997</v>
      </c>
      <c r="J734" s="5">
        <v>47.7</v>
      </c>
      <c r="K734" s="5">
        <v>52.3</v>
      </c>
      <c r="L734" s="5">
        <v>11.7</v>
      </c>
      <c r="M734" s="5">
        <v>62.5</v>
      </c>
      <c r="N734" s="5">
        <v>16.3</v>
      </c>
      <c r="O734" s="5">
        <v>26.7</v>
      </c>
      <c r="P734" s="5">
        <v>16</v>
      </c>
    </row>
    <row r="735" spans="1:16" x14ac:dyDescent="0.3">
      <c r="A735" s="1" t="s">
        <v>27</v>
      </c>
      <c r="B735" s="1">
        <v>13151070305</v>
      </c>
      <c r="C735" s="5">
        <v>71.5</v>
      </c>
      <c r="D735" s="5">
        <v>86.1</v>
      </c>
      <c r="E735" s="5">
        <v>39.4</v>
      </c>
      <c r="F735" s="5">
        <v>42.4</v>
      </c>
      <c r="G735" s="5">
        <v>7.9</v>
      </c>
      <c r="H735" s="5">
        <v>12</v>
      </c>
      <c r="I735" s="5">
        <v>13.7</v>
      </c>
      <c r="J735" s="5">
        <v>22</v>
      </c>
      <c r="K735" s="5">
        <v>33.4</v>
      </c>
      <c r="L735" s="5">
        <v>6.7</v>
      </c>
      <c r="M735" s="5">
        <v>77.599999999999994</v>
      </c>
      <c r="N735" s="5">
        <v>7.5</v>
      </c>
      <c r="O735" s="5">
        <v>16.3</v>
      </c>
      <c r="P735" s="5">
        <v>8.1999999999999993</v>
      </c>
    </row>
    <row r="736" spans="1:16" x14ac:dyDescent="0.3">
      <c r="A736" s="1" t="s">
        <v>27</v>
      </c>
      <c r="B736" s="1">
        <v>13151070306</v>
      </c>
      <c r="C736" s="5">
        <v>63.7</v>
      </c>
      <c r="D736" s="5">
        <v>75.5</v>
      </c>
      <c r="E736" s="5">
        <v>45.7</v>
      </c>
      <c r="F736" s="5">
        <v>37.5</v>
      </c>
      <c r="G736" s="5">
        <v>8.6</v>
      </c>
      <c r="H736" s="5">
        <v>4.2</v>
      </c>
      <c r="I736" s="5">
        <v>9.6999999999999993</v>
      </c>
      <c r="J736" s="5">
        <v>18.3</v>
      </c>
      <c r="K736" s="5">
        <v>34.700000000000003</v>
      </c>
      <c r="L736" s="5">
        <v>5.6</v>
      </c>
      <c r="M736" s="5">
        <v>73.8</v>
      </c>
      <c r="N736" s="5">
        <v>9.6999999999999993</v>
      </c>
      <c r="O736" s="5">
        <v>13.8</v>
      </c>
      <c r="P736" s="5">
        <v>11</v>
      </c>
    </row>
    <row r="737" spans="1:16" x14ac:dyDescent="0.3">
      <c r="A737" s="1" t="s">
        <v>27</v>
      </c>
      <c r="B737" s="1">
        <v>13151070307</v>
      </c>
      <c r="C737" s="5">
        <v>62.5</v>
      </c>
      <c r="D737" s="5">
        <v>75.400000000000006</v>
      </c>
      <c r="E737" s="5">
        <v>35.5</v>
      </c>
      <c r="F737" s="5">
        <v>19.100000000000001</v>
      </c>
      <c r="G737" s="5">
        <v>13.6</v>
      </c>
      <c r="H737" s="5">
        <v>13.1</v>
      </c>
      <c r="I737" s="5">
        <v>4.3</v>
      </c>
      <c r="J737" s="5">
        <v>24.4</v>
      </c>
      <c r="K737" s="5">
        <v>29.7</v>
      </c>
      <c r="L737" s="5">
        <v>6.6</v>
      </c>
      <c r="M737" s="5">
        <v>66.400000000000006</v>
      </c>
      <c r="N737" s="5">
        <v>6.1</v>
      </c>
      <c r="O737" s="5">
        <v>4.9000000000000004</v>
      </c>
      <c r="P737" s="5">
        <v>11.9</v>
      </c>
    </row>
    <row r="738" spans="1:16" x14ac:dyDescent="0.3">
      <c r="A738" s="1" t="s">
        <v>27</v>
      </c>
      <c r="B738" s="1">
        <v>13151070309</v>
      </c>
      <c r="C738" s="5">
        <v>71.8</v>
      </c>
      <c r="D738" s="5">
        <v>79.7</v>
      </c>
      <c r="E738" s="5">
        <v>52.8</v>
      </c>
      <c r="F738" s="5">
        <v>25.1</v>
      </c>
      <c r="G738" s="5">
        <v>7.7</v>
      </c>
      <c r="H738" s="5">
        <v>7.9</v>
      </c>
      <c r="I738" s="5">
        <v>3.4</v>
      </c>
      <c r="J738" s="5">
        <v>7.5</v>
      </c>
      <c r="K738" s="5">
        <v>28.7</v>
      </c>
      <c r="L738" s="5">
        <v>4.5999999999999996</v>
      </c>
      <c r="M738" s="5">
        <v>74.2</v>
      </c>
      <c r="N738" s="5">
        <v>7</v>
      </c>
      <c r="O738" s="5">
        <v>15.3</v>
      </c>
      <c r="P738" s="5">
        <v>12.2</v>
      </c>
    </row>
    <row r="739" spans="1:16" x14ac:dyDescent="0.3">
      <c r="A739" s="1" t="s">
        <v>27</v>
      </c>
      <c r="B739" s="1">
        <v>13151070310</v>
      </c>
      <c r="C739" s="5">
        <v>68.599999999999994</v>
      </c>
      <c r="D739" s="5">
        <v>77</v>
      </c>
      <c r="E739" s="5">
        <v>48.1</v>
      </c>
      <c r="F739" s="5">
        <v>19.8</v>
      </c>
      <c r="G739" s="5">
        <v>8.4</v>
      </c>
      <c r="H739" s="5">
        <v>5.2</v>
      </c>
      <c r="I739" s="5">
        <v>11.5</v>
      </c>
      <c r="J739" s="5">
        <v>24</v>
      </c>
      <c r="K739" s="5">
        <v>33.299999999999997</v>
      </c>
      <c r="L739" s="5">
        <v>12</v>
      </c>
      <c r="M739" s="5">
        <v>70.7</v>
      </c>
      <c r="N739" s="5">
        <v>12.3</v>
      </c>
      <c r="O739" s="5">
        <v>16.2</v>
      </c>
      <c r="P739" s="5">
        <v>6.3</v>
      </c>
    </row>
    <row r="740" spans="1:16" x14ac:dyDescent="0.3">
      <c r="A740" s="1" t="s">
        <v>27</v>
      </c>
      <c r="B740" s="16">
        <v>13151070311</v>
      </c>
      <c r="C740" s="5">
        <v>61.4</v>
      </c>
      <c r="D740" s="5">
        <v>72.8</v>
      </c>
      <c r="E740" s="5">
        <v>35.200000000000003</v>
      </c>
      <c r="F740" s="5">
        <v>14</v>
      </c>
      <c r="G740" s="5">
        <v>9.4</v>
      </c>
      <c r="H740" s="5">
        <v>7.8</v>
      </c>
      <c r="I740" s="5">
        <v>18.8</v>
      </c>
      <c r="J740" s="5">
        <v>31.7</v>
      </c>
      <c r="K740" s="5">
        <v>38.1</v>
      </c>
      <c r="L740" s="5">
        <v>15.6</v>
      </c>
      <c r="M740" s="5">
        <v>65.099999999999994</v>
      </c>
      <c r="N740" s="5">
        <v>5.9</v>
      </c>
      <c r="O740" s="5">
        <v>28.1</v>
      </c>
      <c r="P740" s="5">
        <v>15.7</v>
      </c>
    </row>
    <row r="741" spans="1:16" x14ac:dyDescent="0.3">
      <c r="A741" s="1" t="s">
        <v>27</v>
      </c>
      <c r="B741" s="1">
        <v>13151070402</v>
      </c>
      <c r="C741" s="5">
        <v>76</v>
      </c>
      <c r="D741" s="5">
        <v>89.4</v>
      </c>
      <c r="E741" s="5">
        <v>57.2</v>
      </c>
      <c r="F741" s="5">
        <v>35</v>
      </c>
      <c r="G741" s="5">
        <v>6.5</v>
      </c>
      <c r="H741" s="5">
        <v>3.4</v>
      </c>
      <c r="I741" s="5">
        <v>9.4</v>
      </c>
      <c r="J741" s="5">
        <v>21.7</v>
      </c>
      <c r="K741" s="5">
        <v>32.5</v>
      </c>
      <c r="L741" s="5">
        <v>7.8</v>
      </c>
      <c r="M741" s="5">
        <v>70.900000000000006</v>
      </c>
      <c r="N741" s="5">
        <v>10.9</v>
      </c>
      <c r="O741" s="5">
        <v>14.7</v>
      </c>
      <c r="P741" s="5">
        <v>10.1</v>
      </c>
    </row>
    <row r="742" spans="1:16" x14ac:dyDescent="0.3">
      <c r="A742" s="1" t="s">
        <v>27</v>
      </c>
      <c r="B742" s="1">
        <v>13151070403</v>
      </c>
      <c r="C742" s="5">
        <v>66.900000000000006</v>
      </c>
      <c r="D742" s="5">
        <v>82.3</v>
      </c>
      <c r="E742" s="5">
        <v>46</v>
      </c>
      <c r="F742" s="5">
        <v>18.8</v>
      </c>
      <c r="G742" s="5">
        <v>9.1</v>
      </c>
      <c r="H742" s="5">
        <v>11.5</v>
      </c>
      <c r="I742" s="5">
        <v>6.7</v>
      </c>
      <c r="J742" s="5">
        <v>27</v>
      </c>
      <c r="K742" s="5">
        <v>34.1</v>
      </c>
      <c r="L742" s="5">
        <v>11.7</v>
      </c>
      <c r="M742" s="5">
        <v>59.7</v>
      </c>
      <c r="N742" s="5">
        <v>17.2</v>
      </c>
      <c r="O742" s="5">
        <v>23.3</v>
      </c>
      <c r="P742" s="5">
        <v>13.6</v>
      </c>
    </row>
    <row r="743" spans="1:16" x14ac:dyDescent="0.3">
      <c r="A743" s="1" t="s">
        <v>27</v>
      </c>
      <c r="B743" s="1">
        <v>13151070404</v>
      </c>
      <c r="C743" s="5">
        <v>65.8</v>
      </c>
      <c r="D743" s="5">
        <v>80</v>
      </c>
      <c r="E743" s="5">
        <v>31.9</v>
      </c>
      <c r="F743" s="5">
        <v>25.1</v>
      </c>
      <c r="G743" s="5">
        <v>8.5</v>
      </c>
      <c r="H743" s="5">
        <v>3.8</v>
      </c>
      <c r="I743" s="5">
        <v>18.7</v>
      </c>
      <c r="J743" s="5">
        <v>24.2</v>
      </c>
      <c r="K743" s="5">
        <v>33.299999999999997</v>
      </c>
      <c r="L743" s="5">
        <v>11.2</v>
      </c>
      <c r="M743" s="5">
        <v>65</v>
      </c>
      <c r="N743" s="5">
        <v>7</v>
      </c>
      <c r="O743" s="5">
        <v>14</v>
      </c>
      <c r="P743" s="5">
        <v>10</v>
      </c>
    </row>
    <row r="744" spans="1:16" x14ac:dyDescent="0.3">
      <c r="A744" s="1" t="s">
        <v>27</v>
      </c>
      <c r="B744" s="16">
        <v>13151070501</v>
      </c>
      <c r="C744" s="5">
        <v>63.3</v>
      </c>
      <c r="D744" s="5">
        <v>74.900000000000006</v>
      </c>
      <c r="E744" s="5">
        <v>35.799999999999997</v>
      </c>
      <c r="F744" s="5">
        <v>20.9</v>
      </c>
      <c r="G744" s="5">
        <v>10.1</v>
      </c>
      <c r="H744" s="5">
        <v>9.8000000000000007</v>
      </c>
      <c r="I744" s="5">
        <v>30.5</v>
      </c>
      <c r="J744" s="5">
        <v>46.6</v>
      </c>
      <c r="K744" s="5">
        <v>47.7</v>
      </c>
      <c r="L744" s="5">
        <v>17</v>
      </c>
      <c r="M744" s="5">
        <v>73.599999999999994</v>
      </c>
      <c r="N744" s="5">
        <v>13.5</v>
      </c>
      <c r="O744" s="5">
        <v>32.200000000000003</v>
      </c>
      <c r="P744" s="5">
        <v>19.3</v>
      </c>
    </row>
    <row r="745" spans="1:16" x14ac:dyDescent="0.3">
      <c r="A745" s="1" t="s">
        <v>27</v>
      </c>
      <c r="B745" s="1">
        <v>13151070502</v>
      </c>
      <c r="C745" s="5">
        <v>63.3</v>
      </c>
      <c r="D745" s="5">
        <v>74.900000000000006</v>
      </c>
      <c r="E745" s="5">
        <v>45.5</v>
      </c>
      <c r="F745" s="5">
        <v>27.6</v>
      </c>
      <c r="G745" s="5">
        <v>9.9</v>
      </c>
      <c r="H745" s="5">
        <v>8.5</v>
      </c>
      <c r="I745" s="5">
        <v>27.8</v>
      </c>
      <c r="J745" s="5">
        <v>19.899999999999999</v>
      </c>
      <c r="K745" s="5">
        <v>30</v>
      </c>
      <c r="L745" s="5">
        <v>6.8</v>
      </c>
      <c r="M745" s="5">
        <v>73.599999999999994</v>
      </c>
      <c r="N745" s="5">
        <v>9.5</v>
      </c>
      <c r="O745" s="5">
        <v>18.8</v>
      </c>
      <c r="P745" s="5">
        <v>10.8</v>
      </c>
    </row>
    <row r="746" spans="1:16" x14ac:dyDescent="0.3">
      <c r="A746" s="1" t="s">
        <v>28</v>
      </c>
      <c r="B746" s="1">
        <v>13223120101</v>
      </c>
      <c r="C746" s="5">
        <v>72.599999999999994</v>
      </c>
      <c r="D746" s="5">
        <v>86.9</v>
      </c>
      <c r="E746" s="5">
        <v>65.7</v>
      </c>
      <c r="F746" s="5">
        <v>52.2</v>
      </c>
      <c r="G746" s="5">
        <v>6.4</v>
      </c>
      <c r="H746" s="5">
        <v>12.8</v>
      </c>
      <c r="I746" s="5">
        <v>21</v>
      </c>
      <c r="J746" s="5">
        <v>19.5</v>
      </c>
      <c r="K746" s="5">
        <v>34</v>
      </c>
      <c r="L746" s="5">
        <v>2.8</v>
      </c>
      <c r="M746" s="5">
        <v>75.900000000000006</v>
      </c>
      <c r="N746" s="5">
        <v>3</v>
      </c>
      <c r="O746" s="5">
        <v>11</v>
      </c>
      <c r="P746" s="5">
        <v>11.4</v>
      </c>
    </row>
    <row r="747" spans="1:16" x14ac:dyDescent="0.3">
      <c r="A747" s="1" t="s">
        <v>28</v>
      </c>
      <c r="B747" s="1">
        <v>13223120102</v>
      </c>
      <c r="C747" s="5">
        <v>71.599999999999994</v>
      </c>
      <c r="D747" s="5">
        <v>83.2</v>
      </c>
      <c r="E747" s="5">
        <v>62.8</v>
      </c>
      <c r="F747" s="5">
        <v>42.8</v>
      </c>
      <c r="G747" s="5">
        <v>6.1</v>
      </c>
      <c r="H747" s="5">
        <v>5</v>
      </c>
      <c r="I747" s="5">
        <v>8.1</v>
      </c>
      <c r="J747" s="5">
        <v>18.899999999999999</v>
      </c>
      <c r="K747" s="5">
        <v>29.6</v>
      </c>
      <c r="L747" s="5">
        <v>4.5</v>
      </c>
      <c r="M747" s="5">
        <v>74.599999999999994</v>
      </c>
      <c r="N747" s="5">
        <v>11.5</v>
      </c>
      <c r="O747" s="5">
        <v>10.6</v>
      </c>
      <c r="P747" s="5">
        <v>5.9</v>
      </c>
    </row>
    <row r="748" spans="1:16" x14ac:dyDescent="0.3">
      <c r="A748" s="1" t="s">
        <v>28</v>
      </c>
      <c r="B748" s="1">
        <v>13223120103</v>
      </c>
      <c r="C748" s="5">
        <v>72.599999999999994</v>
      </c>
      <c r="D748" s="5">
        <v>86.9</v>
      </c>
      <c r="E748" s="5">
        <v>61.2</v>
      </c>
      <c r="F748" s="5">
        <v>50.2</v>
      </c>
      <c r="G748" s="5">
        <v>5.7</v>
      </c>
      <c r="H748" s="5">
        <v>3.5</v>
      </c>
      <c r="I748" s="5">
        <v>11.1</v>
      </c>
      <c r="J748" s="5">
        <v>15.6</v>
      </c>
      <c r="K748" s="5">
        <v>25.4</v>
      </c>
      <c r="L748" s="5">
        <v>4.5999999999999996</v>
      </c>
      <c r="M748" s="5">
        <v>75.900000000000006</v>
      </c>
      <c r="N748" s="5">
        <v>8.9</v>
      </c>
      <c r="O748" s="5">
        <v>14.9</v>
      </c>
      <c r="P748" s="5">
        <v>7.3</v>
      </c>
    </row>
    <row r="749" spans="1:16" x14ac:dyDescent="0.3">
      <c r="A749" s="1" t="s">
        <v>28</v>
      </c>
      <c r="B749" s="1">
        <v>13223120104</v>
      </c>
      <c r="C749" s="5">
        <v>72.3</v>
      </c>
      <c r="D749" s="5">
        <v>85.2</v>
      </c>
      <c r="E749" s="5">
        <v>58.6</v>
      </c>
      <c r="F749" s="5">
        <v>50.2</v>
      </c>
      <c r="G749" s="5">
        <v>2.8</v>
      </c>
      <c r="H749" s="5">
        <v>3.5</v>
      </c>
      <c r="I749" s="5">
        <v>2.5</v>
      </c>
      <c r="J749" s="5">
        <v>10.199999999999999</v>
      </c>
      <c r="K749" s="5">
        <v>18.600000000000001</v>
      </c>
      <c r="L749" s="5">
        <v>7.4</v>
      </c>
      <c r="M749" s="5">
        <v>74.2</v>
      </c>
      <c r="N749" s="5">
        <v>9.9</v>
      </c>
      <c r="O749" s="5">
        <v>8.1</v>
      </c>
      <c r="P749" s="5">
        <v>6.4</v>
      </c>
    </row>
    <row r="750" spans="1:16" x14ac:dyDescent="0.3">
      <c r="A750" s="1" t="s">
        <v>28</v>
      </c>
      <c r="B750" s="1">
        <v>13223120202</v>
      </c>
      <c r="C750" s="5">
        <v>69.400000000000006</v>
      </c>
      <c r="D750" s="5">
        <v>74.900000000000006</v>
      </c>
      <c r="E750" s="5">
        <v>41.7</v>
      </c>
      <c r="F750" s="5">
        <v>40.200000000000003</v>
      </c>
      <c r="G750" s="5">
        <v>8.4</v>
      </c>
      <c r="H750" s="5">
        <v>10.4</v>
      </c>
      <c r="I750" s="5">
        <v>10.6</v>
      </c>
      <c r="J750" s="5">
        <v>17.899999999999999</v>
      </c>
      <c r="K750" s="5">
        <v>35.200000000000003</v>
      </c>
      <c r="L750" s="5">
        <v>5.9</v>
      </c>
      <c r="M750" s="5">
        <v>72</v>
      </c>
      <c r="N750" s="5">
        <v>13.8</v>
      </c>
      <c r="O750" s="5">
        <v>14.2</v>
      </c>
      <c r="P750" s="5">
        <v>8.5</v>
      </c>
    </row>
    <row r="751" spans="1:16" x14ac:dyDescent="0.3">
      <c r="A751" s="1" t="s">
        <v>28</v>
      </c>
      <c r="B751" s="1">
        <v>13223120203</v>
      </c>
      <c r="C751" s="5">
        <v>69.400000000000006</v>
      </c>
      <c r="D751" s="5">
        <v>74.900000000000006</v>
      </c>
      <c r="E751" s="5">
        <v>54.1</v>
      </c>
      <c r="F751" s="5">
        <v>40.200000000000003</v>
      </c>
      <c r="G751" s="5">
        <v>5.6</v>
      </c>
      <c r="H751" s="5">
        <v>4</v>
      </c>
      <c r="I751" s="5">
        <v>8.9</v>
      </c>
      <c r="J751" s="5">
        <v>23.3</v>
      </c>
      <c r="K751" s="5">
        <v>31.9</v>
      </c>
      <c r="L751" s="5">
        <v>10.7</v>
      </c>
      <c r="M751" s="5">
        <v>72</v>
      </c>
      <c r="N751" s="5">
        <v>9.1</v>
      </c>
      <c r="O751" s="5">
        <v>13.6</v>
      </c>
      <c r="P751" s="5">
        <v>6.9</v>
      </c>
    </row>
    <row r="752" spans="1:16" x14ac:dyDescent="0.3">
      <c r="A752" s="1" t="s">
        <v>28</v>
      </c>
      <c r="B752" s="1">
        <v>13223120204</v>
      </c>
      <c r="C752" s="5">
        <v>69.400000000000006</v>
      </c>
      <c r="D752" s="5">
        <v>74.3</v>
      </c>
      <c r="E752" s="5">
        <v>46.4</v>
      </c>
      <c r="F752" s="5">
        <v>37.4</v>
      </c>
      <c r="G752" s="5">
        <v>6.4</v>
      </c>
      <c r="H752" s="5">
        <v>5</v>
      </c>
      <c r="I752" s="5">
        <v>6.8</v>
      </c>
      <c r="J752" s="5">
        <v>32.299999999999997</v>
      </c>
      <c r="K752" s="5">
        <v>43.6</v>
      </c>
      <c r="L752" s="5">
        <v>7.6</v>
      </c>
      <c r="M752" s="5">
        <v>70.8</v>
      </c>
      <c r="N752" s="5">
        <v>10.8</v>
      </c>
      <c r="O752" s="5">
        <v>18.7</v>
      </c>
      <c r="P752" s="5">
        <v>6.4</v>
      </c>
    </row>
    <row r="753" spans="1:16" x14ac:dyDescent="0.3">
      <c r="A753" s="1" t="s">
        <v>28</v>
      </c>
      <c r="B753" s="1">
        <v>13223120301</v>
      </c>
      <c r="C753" s="5">
        <v>70</v>
      </c>
      <c r="D753" s="5">
        <v>73.2</v>
      </c>
      <c r="E753" s="5">
        <v>39.9</v>
      </c>
      <c r="F753" s="5">
        <v>30.2</v>
      </c>
      <c r="G753" s="5">
        <v>8.1999999999999993</v>
      </c>
      <c r="H753" s="5">
        <v>3.9</v>
      </c>
      <c r="I753" s="5">
        <v>25.7</v>
      </c>
      <c r="J753" s="5">
        <v>24.3</v>
      </c>
      <c r="K753" s="5">
        <v>29.3</v>
      </c>
      <c r="L753" s="5">
        <v>8.6999999999999993</v>
      </c>
      <c r="M753" s="5">
        <v>65.3</v>
      </c>
      <c r="N753" s="5">
        <v>17.600000000000001</v>
      </c>
      <c r="O753" s="5">
        <v>21.4</v>
      </c>
      <c r="P753" s="5">
        <v>21.7</v>
      </c>
    </row>
    <row r="754" spans="1:16" x14ac:dyDescent="0.3">
      <c r="A754" s="1" t="s">
        <v>28</v>
      </c>
      <c r="B754" s="1">
        <v>13223120302</v>
      </c>
      <c r="C754" s="5">
        <v>69.7</v>
      </c>
      <c r="D754" s="5">
        <v>68.8</v>
      </c>
      <c r="E754" s="5">
        <v>43.5</v>
      </c>
      <c r="F754" s="5">
        <v>27.1</v>
      </c>
      <c r="G754" s="5">
        <v>7.5</v>
      </c>
      <c r="H754" s="5">
        <v>14.6</v>
      </c>
      <c r="I754" s="5">
        <v>23.1</v>
      </c>
      <c r="J754" s="5">
        <v>42.1</v>
      </c>
      <c r="K754" s="5">
        <v>35.299999999999997</v>
      </c>
      <c r="L754" s="5">
        <v>11.1</v>
      </c>
      <c r="M754" s="5">
        <v>59.8</v>
      </c>
      <c r="N754" s="5">
        <v>15.8</v>
      </c>
      <c r="O754" s="5">
        <v>24.3</v>
      </c>
      <c r="P754" s="5">
        <v>14.6</v>
      </c>
    </row>
    <row r="755" spans="1:16" x14ac:dyDescent="0.3">
      <c r="A755" s="1" t="s">
        <v>28</v>
      </c>
      <c r="B755" s="1">
        <v>13223120303</v>
      </c>
      <c r="C755" s="5">
        <v>69.5</v>
      </c>
      <c r="D755" s="5">
        <v>67.8</v>
      </c>
      <c r="E755" s="5">
        <v>45.1</v>
      </c>
      <c r="F755" s="5">
        <v>30.1</v>
      </c>
      <c r="G755" s="5">
        <v>6</v>
      </c>
      <c r="H755" s="5">
        <v>4.9000000000000004</v>
      </c>
      <c r="I755" s="5">
        <v>5.0999999999999996</v>
      </c>
      <c r="J755" s="5">
        <v>15.2</v>
      </c>
      <c r="K755" s="5">
        <v>24.7</v>
      </c>
      <c r="L755" s="5">
        <v>13</v>
      </c>
      <c r="M755" s="5">
        <v>59</v>
      </c>
      <c r="N755" s="5">
        <v>25.5</v>
      </c>
      <c r="O755" s="5">
        <v>10.8</v>
      </c>
      <c r="P755" s="5">
        <v>8.3000000000000007</v>
      </c>
    </row>
    <row r="756" spans="1:16" x14ac:dyDescent="0.3">
      <c r="A756" s="1" t="s">
        <v>28</v>
      </c>
      <c r="B756" s="1">
        <v>13223120400</v>
      </c>
      <c r="C756" s="5">
        <v>67.3</v>
      </c>
      <c r="D756" s="5">
        <v>75</v>
      </c>
      <c r="E756" s="5">
        <v>50.6</v>
      </c>
      <c r="F756" s="5">
        <v>22.7</v>
      </c>
      <c r="G756" s="5">
        <v>7.1</v>
      </c>
      <c r="H756" s="5">
        <v>9.5</v>
      </c>
      <c r="I756" s="5">
        <v>7.8</v>
      </c>
      <c r="J756" s="5">
        <v>28.8</v>
      </c>
      <c r="K756" s="5">
        <v>33.1</v>
      </c>
      <c r="L756" s="5">
        <v>7.5</v>
      </c>
      <c r="M756" s="5">
        <v>61.2</v>
      </c>
      <c r="N756" s="5">
        <v>15.8</v>
      </c>
      <c r="O756" s="5">
        <v>17.5</v>
      </c>
      <c r="P756" s="5">
        <v>10</v>
      </c>
    </row>
    <row r="757" spans="1:16" x14ac:dyDescent="0.3">
      <c r="A757" s="1" t="s">
        <v>28</v>
      </c>
      <c r="B757" s="1">
        <v>13223120501</v>
      </c>
      <c r="C757" s="5">
        <v>69.8</v>
      </c>
      <c r="D757" s="5">
        <v>73.900000000000006</v>
      </c>
      <c r="E757" s="5">
        <v>48</v>
      </c>
      <c r="F757" s="5">
        <v>30.1</v>
      </c>
      <c r="G757" s="5">
        <v>7.7</v>
      </c>
      <c r="H757" s="5">
        <v>9.9</v>
      </c>
      <c r="I757" s="5">
        <v>24.2</v>
      </c>
      <c r="J757" s="5">
        <v>28.9</v>
      </c>
      <c r="K757" s="5">
        <v>35.200000000000003</v>
      </c>
      <c r="L757" s="5">
        <v>10.9</v>
      </c>
      <c r="M757" s="5">
        <v>67</v>
      </c>
      <c r="N757" s="5">
        <v>12.8</v>
      </c>
      <c r="O757" s="5">
        <v>24</v>
      </c>
      <c r="P757" s="5">
        <v>11.7</v>
      </c>
    </row>
    <row r="758" spans="1:16" x14ac:dyDescent="0.3">
      <c r="A758" s="1" t="s">
        <v>28</v>
      </c>
      <c r="B758" s="1">
        <v>13223120502</v>
      </c>
      <c r="C758" s="5">
        <v>67.8</v>
      </c>
      <c r="D758" s="5">
        <v>77.8</v>
      </c>
      <c r="E758" s="5">
        <v>46.1</v>
      </c>
      <c r="F758" s="5">
        <v>31.1</v>
      </c>
      <c r="G758" s="5">
        <v>9.3000000000000007</v>
      </c>
      <c r="H758" s="5">
        <v>7.5</v>
      </c>
      <c r="I758" s="5">
        <v>11.3</v>
      </c>
      <c r="J758" s="5">
        <v>30.9</v>
      </c>
      <c r="K758" s="5">
        <v>31.6</v>
      </c>
      <c r="L758" s="5">
        <v>10</v>
      </c>
      <c r="M758" s="5">
        <v>65.5</v>
      </c>
      <c r="N758" s="5">
        <v>7</v>
      </c>
      <c r="O758" s="5">
        <v>18.7</v>
      </c>
      <c r="P758" s="5">
        <v>17.399999999999999</v>
      </c>
    </row>
    <row r="759" spans="1:16" x14ac:dyDescent="0.3">
      <c r="A759" s="1" t="s">
        <v>28</v>
      </c>
      <c r="B759" s="1">
        <v>13223120503</v>
      </c>
      <c r="C759" s="5">
        <v>68.8</v>
      </c>
      <c r="D759" s="5">
        <v>78.5</v>
      </c>
      <c r="E759" s="5">
        <v>45.1</v>
      </c>
      <c r="F759" s="5">
        <v>32.1</v>
      </c>
      <c r="G759" s="5">
        <v>7.6</v>
      </c>
      <c r="H759" s="5">
        <v>16</v>
      </c>
      <c r="I759" s="5">
        <v>14.1</v>
      </c>
      <c r="J759" s="5">
        <v>22.5</v>
      </c>
      <c r="K759" s="5">
        <v>21.7</v>
      </c>
      <c r="L759" s="5">
        <v>9.8000000000000007</v>
      </c>
      <c r="M759" s="5">
        <v>69.099999999999994</v>
      </c>
      <c r="N759" s="5">
        <v>7.6</v>
      </c>
      <c r="O759" s="5">
        <v>28.4</v>
      </c>
      <c r="P759" s="5">
        <v>7.2</v>
      </c>
    </row>
    <row r="760" spans="1:16" x14ac:dyDescent="0.3">
      <c r="A760" s="1" t="s">
        <v>28</v>
      </c>
      <c r="B760" s="1">
        <v>13223120601</v>
      </c>
      <c r="C760" s="5">
        <v>70</v>
      </c>
      <c r="D760" s="5">
        <v>77.900000000000006</v>
      </c>
      <c r="E760" s="5">
        <v>50.8</v>
      </c>
      <c r="F760" s="5">
        <v>32.799999999999997</v>
      </c>
      <c r="G760" s="5">
        <v>7.7</v>
      </c>
      <c r="H760" s="5">
        <v>5.5</v>
      </c>
      <c r="I760" s="5">
        <v>2.7</v>
      </c>
      <c r="J760" s="5">
        <v>17.2</v>
      </c>
      <c r="K760" s="5">
        <v>30.1</v>
      </c>
      <c r="L760" s="5">
        <v>6.7</v>
      </c>
      <c r="M760" s="5">
        <v>71.900000000000006</v>
      </c>
      <c r="N760" s="5">
        <v>9.1999999999999993</v>
      </c>
      <c r="O760" s="5">
        <v>16.8</v>
      </c>
      <c r="P760" s="5">
        <v>12.3</v>
      </c>
    </row>
    <row r="761" spans="1:16" x14ac:dyDescent="0.3">
      <c r="A761" s="1" t="s">
        <v>28</v>
      </c>
      <c r="B761" s="1">
        <v>13223120602</v>
      </c>
      <c r="C761" s="5">
        <v>65.8</v>
      </c>
      <c r="D761" s="5">
        <v>80.099999999999994</v>
      </c>
      <c r="E761" s="5">
        <v>49.2</v>
      </c>
      <c r="F761" s="5">
        <v>33.200000000000003</v>
      </c>
      <c r="G761" s="5">
        <v>7.8</v>
      </c>
      <c r="H761" s="5">
        <v>6.6</v>
      </c>
      <c r="I761" s="5">
        <v>20.399999999999999</v>
      </c>
      <c r="J761" s="5">
        <v>26.7</v>
      </c>
      <c r="K761" s="5">
        <v>32.700000000000003</v>
      </c>
      <c r="L761" s="5">
        <v>8.5</v>
      </c>
      <c r="M761" s="5">
        <v>62.5</v>
      </c>
      <c r="N761" s="5">
        <v>12</v>
      </c>
      <c r="O761" s="5">
        <v>13.3</v>
      </c>
      <c r="P761" s="5">
        <v>9.1999999999999993</v>
      </c>
    </row>
    <row r="762" spans="1:16" x14ac:dyDescent="0.3">
      <c r="A762" s="1" t="s">
        <v>28</v>
      </c>
      <c r="B762" s="1">
        <v>13223120603</v>
      </c>
      <c r="C762" s="5">
        <v>70</v>
      </c>
      <c r="D762" s="5">
        <v>77.900000000000006</v>
      </c>
      <c r="E762" s="5">
        <v>51.6</v>
      </c>
      <c r="F762" s="5">
        <v>32.799999999999997</v>
      </c>
      <c r="G762" s="5">
        <v>9.3000000000000007</v>
      </c>
      <c r="H762" s="5">
        <v>11.9</v>
      </c>
      <c r="I762" s="5">
        <v>3.3</v>
      </c>
      <c r="J762" s="5">
        <v>13.7</v>
      </c>
      <c r="K762" s="5">
        <v>25.1</v>
      </c>
      <c r="L762" s="5">
        <v>16.3</v>
      </c>
      <c r="M762" s="5">
        <v>71.900000000000006</v>
      </c>
      <c r="N762" s="5">
        <v>12.7</v>
      </c>
      <c r="O762" s="5">
        <v>19.399999999999999</v>
      </c>
      <c r="P762" s="5">
        <v>12.4</v>
      </c>
    </row>
    <row r="763" spans="1:16" x14ac:dyDescent="0.3">
      <c r="A763" s="1" t="s">
        <v>28</v>
      </c>
      <c r="B763" s="1">
        <v>13223120604</v>
      </c>
      <c r="C763" s="5">
        <v>70</v>
      </c>
      <c r="D763" s="5">
        <v>77.900000000000006</v>
      </c>
      <c r="E763" s="5">
        <v>50.5</v>
      </c>
      <c r="F763" s="5">
        <v>28.6</v>
      </c>
      <c r="G763" s="5">
        <v>5.6</v>
      </c>
      <c r="H763" s="5">
        <v>12.1</v>
      </c>
      <c r="I763" s="5">
        <v>27.7</v>
      </c>
      <c r="J763" s="5">
        <v>21.1</v>
      </c>
      <c r="K763" s="5">
        <v>34.6</v>
      </c>
      <c r="L763" s="5">
        <v>5.3</v>
      </c>
      <c r="M763" s="5">
        <v>71.900000000000006</v>
      </c>
      <c r="N763" s="5">
        <v>10.7</v>
      </c>
      <c r="O763" s="5">
        <v>15.9</v>
      </c>
      <c r="P763" s="5">
        <v>10.7</v>
      </c>
    </row>
    <row r="764" spans="1:16" x14ac:dyDescent="0.3">
      <c r="A764" s="1" t="s">
        <v>28</v>
      </c>
      <c r="B764" s="1">
        <v>13223120605</v>
      </c>
      <c r="C764" s="5">
        <v>65.8</v>
      </c>
      <c r="D764" s="5">
        <v>80.099999999999994</v>
      </c>
      <c r="E764" s="5">
        <v>47.5</v>
      </c>
      <c r="F764" s="5">
        <v>31.8</v>
      </c>
      <c r="G764" s="5">
        <v>5.4</v>
      </c>
      <c r="H764" s="5">
        <v>3.5</v>
      </c>
      <c r="I764" s="5">
        <v>14.5</v>
      </c>
      <c r="J764" s="5">
        <v>26.6</v>
      </c>
      <c r="K764" s="5">
        <v>32.5</v>
      </c>
      <c r="L764" s="5">
        <v>10.7</v>
      </c>
      <c r="M764" s="5">
        <v>62.5</v>
      </c>
      <c r="N764" s="5">
        <v>11.5</v>
      </c>
      <c r="O764" s="5">
        <v>11.2</v>
      </c>
      <c r="P764" s="5">
        <v>7.8</v>
      </c>
    </row>
    <row r="765" spans="1:16" x14ac:dyDescent="0.3">
      <c r="A765" s="1" t="s">
        <v>29</v>
      </c>
      <c r="B765" s="1">
        <v>13247060101</v>
      </c>
      <c r="C765" s="5">
        <v>66.900000000000006</v>
      </c>
      <c r="D765" s="5">
        <v>79.7</v>
      </c>
      <c r="E765" s="5">
        <v>36.1</v>
      </c>
      <c r="F765" s="5">
        <v>15.3</v>
      </c>
      <c r="G765" s="5">
        <v>8.6</v>
      </c>
      <c r="H765" s="5">
        <v>10.6</v>
      </c>
      <c r="I765" s="5">
        <v>13.8</v>
      </c>
      <c r="J765" s="5">
        <v>26.8</v>
      </c>
      <c r="K765" s="5">
        <v>28.5</v>
      </c>
      <c r="L765" s="5">
        <v>19</v>
      </c>
      <c r="M765" s="5">
        <v>67.8</v>
      </c>
      <c r="N765" s="5">
        <v>15.8</v>
      </c>
      <c r="O765" s="5">
        <v>20.2</v>
      </c>
      <c r="P765" s="5">
        <v>17.399999999999999</v>
      </c>
    </row>
    <row r="766" spans="1:16" x14ac:dyDescent="0.3">
      <c r="A766" s="1" t="s">
        <v>29</v>
      </c>
      <c r="B766" s="1">
        <v>13247060102</v>
      </c>
      <c r="C766" s="5">
        <v>66.900000000000006</v>
      </c>
      <c r="D766" s="5">
        <v>79.7</v>
      </c>
      <c r="E766" s="5">
        <v>42.9</v>
      </c>
      <c r="F766" s="5">
        <v>15.3</v>
      </c>
      <c r="G766" s="5">
        <v>10</v>
      </c>
      <c r="H766" s="5">
        <v>5</v>
      </c>
      <c r="I766" s="5">
        <v>16.399999999999999</v>
      </c>
      <c r="J766" s="5">
        <v>31.6</v>
      </c>
      <c r="K766" s="5">
        <v>39.799999999999997</v>
      </c>
      <c r="L766" s="5">
        <v>14.5</v>
      </c>
      <c r="M766" s="5">
        <v>67.8</v>
      </c>
      <c r="N766" s="5">
        <v>10.8</v>
      </c>
      <c r="O766" s="5">
        <v>17.7</v>
      </c>
      <c r="P766" s="5">
        <v>13.7</v>
      </c>
    </row>
    <row r="767" spans="1:16" x14ac:dyDescent="0.3">
      <c r="A767" s="1" t="s">
        <v>29</v>
      </c>
      <c r="B767" s="1">
        <v>13247060201</v>
      </c>
      <c r="C767" s="5">
        <v>67.400000000000006</v>
      </c>
      <c r="D767" s="5">
        <v>75.3</v>
      </c>
      <c r="E767" s="5">
        <v>33.1</v>
      </c>
      <c r="F767" s="5">
        <v>33.700000000000003</v>
      </c>
      <c r="G767" s="5">
        <v>7.9</v>
      </c>
      <c r="H767" s="5">
        <v>24.6</v>
      </c>
      <c r="I767" s="5">
        <v>48.1</v>
      </c>
      <c r="J767" s="5">
        <v>51.6</v>
      </c>
      <c r="K767" s="5">
        <v>43.1</v>
      </c>
      <c r="L767" s="5">
        <v>62.6</v>
      </c>
      <c r="M767" s="5">
        <v>69.3</v>
      </c>
      <c r="N767" s="5">
        <v>37.4</v>
      </c>
      <c r="O767" s="5">
        <v>48.4</v>
      </c>
      <c r="P767" s="5">
        <v>12.2</v>
      </c>
    </row>
    <row r="768" spans="1:16" x14ac:dyDescent="0.3">
      <c r="A768" s="1" t="s">
        <v>29</v>
      </c>
      <c r="B768" s="1">
        <v>13247060202</v>
      </c>
      <c r="C768" s="5">
        <v>67.400000000000006</v>
      </c>
      <c r="D768" s="5">
        <v>75.5</v>
      </c>
      <c r="E768" s="5">
        <v>47</v>
      </c>
      <c r="F768" s="5">
        <v>35.6</v>
      </c>
      <c r="G768" s="5">
        <v>10.1</v>
      </c>
      <c r="H768" s="5">
        <v>10.3</v>
      </c>
      <c r="I768" s="5">
        <v>21</v>
      </c>
      <c r="J768" s="5">
        <v>29.6</v>
      </c>
      <c r="K768" s="5">
        <v>30.6</v>
      </c>
      <c r="L768" s="5">
        <v>11.9</v>
      </c>
      <c r="M768" s="5">
        <v>69.2</v>
      </c>
      <c r="N768" s="5">
        <v>10.7</v>
      </c>
      <c r="O768" s="5">
        <v>18.899999999999999</v>
      </c>
      <c r="P768" s="5">
        <v>16.399999999999999</v>
      </c>
    </row>
    <row r="769" spans="1:16" x14ac:dyDescent="0.3">
      <c r="A769" s="1" t="s">
        <v>29</v>
      </c>
      <c r="B769" s="1">
        <v>13247060304</v>
      </c>
      <c r="C769" s="5">
        <v>66.2</v>
      </c>
      <c r="D769" s="5">
        <v>79.599999999999994</v>
      </c>
      <c r="E769" s="5">
        <v>43</v>
      </c>
      <c r="F769" s="5">
        <v>30.9</v>
      </c>
      <c r="G769" s="5">
        <v>9.1999999999999993</v>
      </c>
      <c r="H769" s="5">
        <v>17</v>
      </c>
      <c r="I769" s="5">
        <v>37.6</v>
      </c>
      <c r="J769" s="5">
        <v>37.200000000000003</v>
      </c>
      <c r="K769" s="5">
        <v>42.9</v>
      </c>
      <c r="L769" s="5">
        <v>22.9</v>
      </c>
      <c r="M769" s="5">
        <v>69.099999999999994</v>
      </c>
      <c r="N769" s="5">
        <v>12.9</v>
      </c>
      <c r="O769" s="5">
        <v>24.9</v>
      </c>
      <c r="P769" s="5">
        <v>15</v>
      </c>
    </row>
    <row r="770" spans="1:16" x14ac:dyDescent="0.3">
      <c r="A770" s="1" t="s">
        <v>29</v>
      </c>
      <c r="B770" s="1">
        <v>13247060305</v>
      </c>
      <c r="C770" s="5">
        <v>63.9</v>
      </c>
      <c r="D770" s="5">
        <v>80</v>
      </c>
      <c r="E770" s="5">
        <v>41.6</v>
      </c>
      <c r="F770" s="5">
        <v>17.5</v>
      </c>
      <c r="G770" s="5">
        <v>12</v>
      </c>
      <c r="H770" s="5">
        <v>8.6</v>
      </c>
      <c r="I770" s="5">
        <v>34.4</v>
      </c>
      <c r="J770" s="5">
        <v>52.9</v>
      </c>
      <c r="K770" s="5">
        <v>48.1</v>
      </c>
      <c r="L770" s="5">
        <v>24.1</v>
      </c>
      <c r="M770" s="5">
        <v>72.7</v>
      </c>
      <c r="N770" s="5">
        <v>15.8</v>
      </c>
      <c r="O770" s="5">
        <v>37.6</v>
      </c>
      <c r="P770" s="5">
        <v>12</v>
      </c>
    </row>
    <row r="771" spans="1:16" x14ac:dyDescent="0.3">
      <c r="A771" s="1" t="s">
        <v>29</v>
      </c>
      <c r="B771" s="1">
        <v>13247060306</v>
      </c>
      <c r="C771" s="5">
        <v>61.7</v>
      </c>
      <c r="D771" s="5">
        <v>80.2</v>
      </c>
      <c r="E771" s="5">
        <v>40.700000000000003</v>
      </c>
      <c r="F771" s="5">
        <v>18.600000000000001</v>
      </c>
      <c r="G771" s="5">
        <v>9.3000000000000007</v>
      </c>
      <c r="H771" s="5">
        <v>4.0999999999999996</v>
      </c>
      <c r="I771" s="5">
        <v>14.8</v>
      </c>
      <c r="J771" s="5">
        <v>15.8</v>
      </c>
      <c r="K771" s="5">
        <v>29.2</v>
      </c>
      <c r="L771" s="5">
        <v>14.6</v>
      </c>
      <c r="M771" s="5">
        <v>76.099999999999994</v>
      </c>
      <c r="N771" s="5">
        <v>11</v>
      </c>
      <c r="O771" s="5">
        <v>17.399999999999999</v>
      </c>
      <c r="P771" s="5">
        <v>11.4</v>
      </c>
    </row>
    <row r="772" spans="1:16" x14ac:dyDescent="0.3">
      <c r="A772" s="1" t="s">
        <v>29</v>
      </c>
      <c r="B772" s="1">
        <v>13247060307</v>
      </c>
      <c r="C772" s="5">
        <v>62.1</v>
      </c>
      <c r="D772" s="5">
        <v>80.2</v>
      </c>
      <c r="E772" s="5">
        <v>42</v>
      </c>
      <c r="F772" s="5">
        <v>18.600000000000001</v>
      </c>
      <c r="G772" s="5">
        <v>10.6</v>
      </c>
      <c r="H772" s="5">
        <v>5.9</v>
      </c>
      <c r="I772" s="5">
        <v>12.9</v>
      </c>
      <c r="J772" s="5">
        <v>28.1</v>
      </c>
      <c r="K772" s="5">
        <v>39.299999999999997</v>
      </c>
      <c r="L772" s="5">
        <v>9.1999999999999993</v>
      </c>
      <c r="M772" s="5">
        <v>75.400000000000006</v>
      </c>
      <c r="N772" s="5">
        <v>10.1</v>
      </c>
      <c r="O772" s="5">
        <v>18.100000000000001</v>
      </c>
      <c r="P772" s="5">
        <v>13.9</v>
      </c>
    </row>
    <row r="773" spans="1:16" x14ac:dyDescent="0.3">
      <c r="A773" s="1" t="s">
        <v>29</v>
      </c>
      <c r="B773" s="1">
        <v>13247060308</v>
      </c>
      <c r="C773" s="5">
        <v>66.900000000000006</v>
      </c>
      <c r="D773" s="5">
        <v>79.7</v>
      </c>
      <c r="E773" s="5">
        <v>41.5</v>
      </c>
      <c r="F773" s="5">
        <v>15.3</v>
      </c>
      <c r="G773" s="5">
        <v>11.4</v>
      </c>
      <c r="H773" s="5">
        <v>14.5</v>
      </c>
      <c r="I773" s="5">
        <v>34.9</v>
      </c>
      <c r="J773" s="5">
        <v>43.7</v>
      </c>
      <c r="K773" s="5">
        <v>49.7</v>
      </c>
      <c r="L773" s="5">
        <v>18.8</v>
      </c>
      <c r="M773" s="5">
        <v>67.8</v>
      </c>
      <c r="N773" s="5">
        <v>23.5</v>
      </c>
      <c r="O773" s="5">
        <v>34.9</v>
      </c>
      <c r="P773" s="5">
        <v>15.1</v>
      </c>
    </row>
    <row r="774" spans="1:16" x14ac:dyDescent="0.3">
      <c r="A774" s="1" t="s">
        <v>29</v>
      </c>
      <c r="B774" s="1">
        <v>13247060309</v>
      </c>
      <c r="C774" s="5">
        <v>66.900000000000006</v>
      </c>
      <c r="D774" s="5">
        <v>79.7</v>
      </c>
      <c r="E774" s="5">
        <v>32</v>
      </c>
      <c r="F774" s="5">
        <v>18.5</v>
      </c>
      <c r="G774" s="5">
        <v>8.8000000000000007</v>
      </c>
      <c r="H774" s="5">
        <v>7.6</v>
      </c>
      <c r="I774" s="5">
        <v>22.4</v>
      </c>
      <c r="J774" s="5">
        <v>42.5</v>
      </c>
      <c r="K774" s="5">
        <v>36.4</v>
      </c>
      <c r="L774" s="5">
        <v>25.3</v>
      </c>
      <c r="M774" s="5">
        <v>67.8</v>
      </c>
      <c r="N774" s="5">
        <v>20.100000000000001</v>
      </c>
      <c r="O774" s="5">
        <v>31.8</v>
      </c>
      <c r="P774" s="5">
        <v>14.2</v>
      </c>
    </row>
    <row r="775" spans="1:16" x14ac:dyDescent="0.3">
      <c r="A775" s="1" t="s">
        <v>29</v>
      </c>
      <c r="B775" s="1">
        <v>13247060403</v>
      </c>
      <c r="C775" s="5">
        <v>67.5</v>
      </c>
      <c r="D775" s="5">
        <v>74.5</v>
      </c>
      <c r="E775" s="5">
        <v>58.8</v>
      </c>
      <c r="F775" s="5">
        <v>38</v>
      </c>
      <c r="G775" s="5">
        <v>8.6</v>
      </c>
      <c r="H775" s="5">
        <v>23</v>
      </c>
      <c r="I775" s="5">
        <v>13.9</v>
      </c>
      <c r="J775" s="5">
        <v>18.3</v>
      </c>
      <c r="K775" s="5">
        <v>43.7</v>
      </c>
      <c r="L775" s="5">
        <v>9.5</v>
      </c>
      <c r="M775" s="5">
        <v>69.5</v>
      </c>
      <c r="N775" s="5">
        <v>9.3000000000000007</v>
      </c>
      <c r="O775" s="5">
        <v>21.4</v>
      </c>
      <c r="P775" s="5">
        <v>14.5</v>
      </c>
    </row>
    <row r="776" spans="1:16" x14ac:dyDescent="0.3">
      <c r="A776" s="1" t="s">
        <v>29</v>
      </c>
      <c r="B776" s="1">
        <v>13247060404</v>
      </c>
      <c r="C776" s="5">
        <v>66.599999999999994</v>
      </c>
      <c r="D776" s="5">
        <v>75.3</v>
      </c>
      <c r="E776" s="5">
        <v>45.4</v>
      </c>
      <c r="F776" s="5">
        <v>31.5</v>
      </c>
      <c r="G776" s="5">
        <v>13.3</v>
      </c>
      <c r="H776" s="5">
        <v>13.4</v>
      </c>
      <c r="I776" s="5">
        <v>7.7</v>
      </c>
      <c r="J776" s="5">
        <v>26.3</v>
      </c>
      <c r="K776" s="5">
        <v>30.5</v>
      </c>
      <c r="L776" s="5">
        <v>20.100000000000001</v>
      </c>
      <c r="M776" s="5">
        <v>70.400000000000006</v>
      </c>
      <c r="N776" s="5">
        <v>11.8</v>
      </c>
      <c r="O776" s="5">
        <v>21</v>
      </c>
      <c r="P776" s="5">
        <v>14.1</v>
      </c>
    </row>
    <row r="777" spans="1:16" x14ac:dyDescent="0.3">
      <c r="A777" s="1" t="s">
        <v>29</v>
      </c>
      <c r="B777" s="1">
        <v>13247060405</v>
      </c>
      <c r="C777" s="5">
        <v>63.8</v>
      </c>
      <c r="D777" s="5">
        <v>78.099999999999994</v>
      </c>
      <c r="E777" s="5">
        <v>62</v>
      </c>
      <c r="F777" s="5">
        <v>38.799999999999997</v>
      </c>
      <c r="G777" s="5">
        <v>9.5</v>
      </c>
      <c r="H777" s="5">
        <v>4.9000000000000004</v>
      </c>
      <c r="I777" s="5">
        <v>4.7</v>
      </c>
      <c r="J777" s="5">
        <v>17</v>
      </c>
      <c r="K777" s="5">
        <v>34</v>
      </c>
      <c r="L777" s="5">
        <v>5.9</v>
      </c>
      <c r="M777" s="5">
        <v>73.5</v>
      </c>
      <c r="N777" s="5">
        <v>6.5</v>
      </c>
      <c r="O777" s="5">
        <v>16.399999999999999</v>
      </c>
      <c r="P777" s="5">
        <v>6.2</v>
      </c>
    </row>
    <row r="778" spans="1:16" x14ac:dyDescent="0.3">
      <c r="A778" s="1" t="s">
        <v>29</v>
      </c>
      <c r="B778" s="1">
        <v>13247060406</v>
      </c>
      <c r="C778" s="5">
        <v>66.099999999999994</v>
      </c>
      <c r="D778" s="5">
        <v>75.900000000000006</v>
      </c>
      <c r="E778" s="5">
        <v>52</v>
      </c>
      <c r="F778" s="5">
        <v>33.5</v>
      </c>
      <c r="G778" s="5">
        <v>12.2</v>
      </c>
      <c r="H778" s="5">
        <v>9.5</v>
      </c>
      <c r="I778" s="5">
        <v>4.5999999999999996</v>
      </c>
      <c r="J778" s="5">
        <v>14.5</v>
      </c>
      <c r="K778" s="5">
        <v>28.7</v>
      </c>
      <c r="L778" s="5">
        <v>9.3000000000000007</v>
      </c>
      <c r="M778" s="5">
        <v>71</v>
      </c>
      <c r="N778" s="5">
        <v>8.1</v>
      </c>
      <c r="O778" s="5">
        <v>16.600000000000001</v>
      </c>
      <c r="P778" s="5">
        <v>9.6999999999999993</v>
      </c>
    </row>
    <row r="779" spans="1:16" x14ac:dyDescent="0.3">
      <c r="A779" s="1" t="s">
        <v>29</v>
      </c>
      <c r="B779" s="1">
        <v>13247060407</v>
      </c>
      <c r="C779" s="5">
        <v>61.7</v>
      </c>
      <c r="D779" s="5">
        <v>80.2</v>
      </c>
      <c r="E779" s="5">
        <v>53</v>
      </c>
      <c r="F779" s="5">
        <v>32.1</v>
      </c>
      <c r="G779" s="5">
        <v>6.7</v>
      </c>
      <c r="H779" s="5">
        <v>14.3</v>
      </c>
      <c r="I779" s="5">
        <v>24.2</v>
      </c>
      <c r="J779" s="5">
        <v>32.6</v>
      </c>
      <c r="K779" s="5">
        <v>29.8</v>
      </c>
      <c r="L779" s="5">
        <v>11.4</v>
      </c>
      <c r="M779" s="5">
        <v>76.099999999999994</v>
      </c>
      <c r="N779" s="5">
        <v>7.9</v>
      </c>
      <c r="O779" s="5">
        <v>25</v>
      </c>
      <c r="P779" s="5">
        <v>10.3</v>
      </c>
    </row>
  </sheetData>
  <mergeCells count="1">
    <mergeCell ref="C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0BBB3-8BEA-4AFB-86C6-4069CB8086C3}">
  <dimension ref="A1:AZ783"/>
  <sheetViews>
    <sheetView workbookViewId="0">
      <pane xSplit="2" ySplit="5" topLeftCell="AW6" activePane="bottomRight" state="frozen"/>
      <selection pane="topRight" activeCell="C1" sqref="C1"/>
      <selection pane="bottomLeft" activeCell="A6" sqref="A6"/>
      <selection pane="bottomRight" activeCell="BC14" sqref="BC14"/>
    </sheetView>
  </sheetViews>
  <sheetFormatPr defaultRowHeight="14.4" x14ac:dyDescent="0.3"/>
  <cols>
    <col min="1" max="2" width="12" customWidth="1"/>
    <col min="3" max="48" width="12" hidden="1" customWidth="1"/>
    <col min="49" max="49" width="12" customWidth="1"/>
    <col min="50" max="50" width="12" style="128" customWidth="1"/>
    <col min="51" max="52" width="12" customWidth="1"/>
  </cols>
  <sheetData>
    <row r="1" spans="1:52" ht="16.2" thickBot="1" x14ac:dyDescent="0.35">
      <c r="B1" s="1"/>
      <c r="C1" s="191" t="s">
        <v>0</v>
      </c>
      <c r="D1" s="191"/>
      <c r="E1" s="191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2"/>
      <c r="Z1" s="192"/>
      <c r="AA1" s="192"/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3"/>
      <c r="AR1" s="48"/>
    </row>
    <row r="2" spans="1:52" x14ac:dyDescent="0.3">
      <c r="B2" s="27" t="s">
        <v>30</v>
      </c>
      <c r="C2" s="28">
        <f>AVERAGE(C8:C783)</f>
        <v>69.806572164948435</v>
      </c>
      <c r="D2" s="194"/>
      <c r="E2" s="50"/>
      <c r="F2" s="28">
        <f>AVERAGE(F8:F783)</f>
        <v>74.001288659793971</v>
      </c>
      <c r="G2" s="194"/>
      <c r="H2" s="50"/>
      <c r="I2" s="28">
        <f>AVERAGE(I8:I783)</f>
        <v>46.037726288659776</v>
      </c>
      <c r="J2" s="194"/>
      <c r="K2" s="50"/>
      <c r="L2" s="28">
        <f>AVERAGE(L8:L783)</f>
        <v>33.238917525773154</v>
      </c>
      <c r="M2" s="194"/>
      <c r="N2" s="50"/>
      <c r="O2" s="28">
        <f>AVERAGE(O8:O783)</f>
        <v>9.273624097938141</v>
      </c>
      <c r="P2" s="194"/>
      <c r="Q2" s="44"/>
      <c r="R2" s="28">
        <f>AVERAGE(R8:R783)</f>
        <v>10.903998840206183</v>
      </c>
      <c r="S2" s="194"/>
      <c r="T2" s="44"/>
      <c r="U2" s="28">
        <f>AVERAGE(U8:U783)</f>
        <v>24.066085438144363</v>
      </c>
      <c r="V2" s="194"/>
      <c r="W2" s="44"/>
      <c r="X2" s="30">
        <f>AVERAGE(X8:X783)</f>
        <v>30.843055412371132</v>
      </c>
      <c r="Y2" s="194"/>
      <c r="Z2" s="44"/>
      <c r="AA2" s="30">
        <f>AVERAGE(AA8:AA783)</f>
        <v>38.48023324742266</v>
      </c>
      <c r="AB2" s="194"/>
      <c r="AC2" s="44"/>
      <c r="AD2" s="30">
        <f>AVERAGE(AD8:AD783)</f>
        <v>13.895754896907228</v>
      </c>
      <c r="AE2" s="194"/>
      <c r="AF2" s="44"/>
      <c r="AG2" s="30">
        <f>AVERAGE(AG8:AG783)</f>
        <v>75.058202963917495</v>
      </c>
      <c r="AH2" s="194"/>
      <c r="AI2" s="50"/>
      <c r="AJ2" s="30">
        <f>AVERAGE(AJ8:AJ783)</f>
        <v>12.276702835051553</v>
      </c>
      <c r="AK2" s="194"/>
      <c r="AL2" s="44"/>
      <c r="AM2" s="30">
        <f>AVERAGE(AM8:AM783)</f>
        <v>23.399836984536091</v>
      </c>
      <c r="AN2" s="194"/>
      <c r="AO2" s="44"/>
      <c r="AP2" s="30">
        <f>AVERAGE(AP8:AP783)</f>
        <v>12.224095489690715</v>
      </c>
      <c r="AQ2" s="194"/>
      <c r="AR2" s="29"/>
      <c r="AS2" s="29"/>
      <c r="AT2" s="29"/>
      <c r="AU2" s="29"/>
      <c r="AV2" s="29"/>
      <c r="AW2" s="29"/>
      <c r="AX2" s="213"/>
      <c r="AY2" s="29"/>
      <c r="AZ2" s="29"/>
    </row>
    <row r="3" spans="1:52" x14ac:dyDescent="0.3">
      <c r="B3" s="34" t="s">
        <v>31</v>
      </c>
      <c r="C3" s="35">
        <f>_xlfn.STDEV.P(C8:C783)</f>
        <v>10.461147834876678</v>
      </c>
      <c r="D3" s="195"/>
      <c r="E3" s="51"/>
      <c r="F3" s="35">
        <f>_xlfn.STDEV.P(F8:F783)</f>
        <v>11.739593917577841</v>
      </c>
      <c r="G3" s="195"/>
      <c r="H3" s="51"/>
      <c r="I3" s="35">
        <f>_xlfn.STDEV.P(I8:I783)</f>
        <v>20.867661808656703</v>
      </c>
      <c r="J3" s="195"/>
      <c r="K3" s="51"/>
      <c r="L3" s="35">
        <f>_xlfn.STDEV.P(L8:L783)</f>
        <v>18.812750141869735</v>
      </c>
      <c r="M3" s="195"/>
      <c r="N3" s="51"/>
      <c r="O3" s="35">
        <f>_xlfn.STDEV.P(O8:O783)</f>
        <v>2.800196126392263</v>
      </c>
      <c r="P3" s="195"/>
      <c r="Q3" s="45"/>
      <c r="R3" s="35">
        <f>_xlfn.STDEV.P(R8:R783)</f>
        <v>8.375752634525071</v>
      </c>
      <c r="S3" s="195"/>
      <c r="T3" s="45"/>
      <c r="U3" s="35">
        <f>_xlfn.STDEV.P(U8:U783)</f>
        <v>19.904088506280083</v>
      </c>
      <c r="V3" s="195"/>
      <c r="W3" s="45"/>
      <c r="X3" s="36">
        <f>_xlfn.STDEV.P(X8:X783)</f>
        <v>20.267247016290895</v>
      </c>
      <c r="Y3" s="195"/>
      <c r="Z3" s="45"/>
      <c r="AA3" s="36">
        <f>_xlfn.STDEV.P(AA8:AA783)</f>
        <v>10.865065449149796</v>
      </c>
      <c r="AB3" s="195"/>
      <c r="AC3" s="45"/>
      <c r="AD3" s="36">
        <f>_xlfn.STDEV.P(AD8:AD783)</f>
        <v>11.832643687884559</v>
      </c>
      <c r="AE3" s="195"/>
      <c r="AF3" s="45"/>
      <c r="AG3" s="36">
        <f>_xlfn.STDEV.P(AG8:AG783)</f>
        <v>10.644118174749075</v>
      </c>
      <c r="AH3" s="195"/>
      <c r="AI3" s="51"/>
      <c r="AJ3" s="36">
        <f>_xlfn.STDEV.P(AJ8:AJ783)</f>
        <v>9.7225962193478139</v>
      </c>
      <c r="AK3" s="195"/>
      <c r="AL3" s="45"/>
      <c r="AM3" s="36">
        <f>_xlfn.STDEV.P(AM8:AM783)</f>
        <v>13.92478310449213</v>
      </c>
      <c r="AN3" s="195"/>
      <c r="AO3" s="45"/>
      <c r="AP3" s="18">
        <f>_xlfn.STDEV.P(AP8:AP783)</f>
        <v>6.6652344053348758</v>
      </c>
      <c r="AQ3" s="195"/>
      <c r="AR3" s="48"/>
    </row>
    <row r="4" spans="1:52" x14ac:dyDescent="0.3">
      <c r="B4" s="31" t="s">
        <v>32</v>
      </c>
      <c r="C4" s="32">
        <f>MAX(C8:C783)</f>
        <v>93.4</v>
      </c>
      <c r="D4" s="196"/>
      <c r="E4" s="52"/>
      <c r="F4" s="32">
        <f>MAX(F8:F783)</f>
        <v>96.2</v>
      </c>
      <c r="G4" s="196"/>
      <c r="H4" s="52"/>
      <c r="I4" s="32">
        <f>MAX(I8:I783)</f>
        <v>89.7</v>
      </c>
      <c r="J4" s="196"/>
      <c r="K4" s="52"/>
      <c r="L4" s="32">
        <f>MAX(L8:L783)</f>
        <v>82.5</v>
      </c>
      <c r="M4" s="196"/>
      <c r="N4" s="52"/>
      <c r="O4" s="32">
        <f>MAX(O8:O783)</f>
        <v>19.2</v>
      </c>
      <c r="P4" s="196"/>
      <c r="Q4" s="46"/>
      <c r="R4" s="32">
        <f>MAX(R8:R783)</f>
        <v>51.7</v>
      </c>
      <c r="S4" s="196"/>
      <c r="T4" s="46"/>
      <c r="U4" s="32">
        <f>MAX(U8:U783)</f>
        <v>93.4</v>
      </c>
      <c r="V4" s="196"/>
      <c r="W4" s="46"/>
      <c r="X4" s="31">
        <f>MAX(X8:X783)</f>
        <v>100</v>
      </c>
      <c r="Y4" s="196"/>
      <c r="Z4" s="46"/>
      <c r="AA4" s="31">
        <f>MAX(AA8:AA783)</f>
        <v>75.8</v>
      </c>
      <c r="AB4" s="196"/>
      <c r="AC4" s="46"/>
      <c r="AD4" s="31">
        <f>MAX(AD8:AD783)</f>
        <v>78.7</v>
      </c>
      <c r="AE4" s="196"/>
      <c r="AF4" s="46"/>
      <c r="AG4" s="33">
        <f>MAX(AG8:AG783)</f>
        <v>94.4</v>
      </c>
      <c r="AH4" s="196"/>
      <c r="AI4" s="52"/>
      <c r="AJ4" s="31">
        <f>MAX(AJ8:AJ783)</f>
        <v>76.2</v>
      </c>
      <c r="AK4" s="196"/>
      <c r="AL4" s="46"/>
      <c r="AM4" s="31">
        <f>MAX(AM8:AM783)</f>
        <v>90.1</v>
      </c>
      <c r="AN4" s="196"/>
      <c r="AO4" s="46"/>
      <c r="AP4" s="31">
        <f>MAX(AP8:AP783)</f>
        <v>48.8</v>
      </c>
      <c r="AQ4" s="196"/>
      <c r="AR4" s="32"/>
      <c r="AS4" s="32">
        <f>MAX(AS8:AS783)</f>
        <v>1.6096095232437353</v>
      </c>
      <c r="AT4" s="32">
        <f t="shared" ref="AT4:AZ4" si="0">MAX(AT8:AT783)</f>
        <v>1.6135249723145242</v>
      </c>
      <c r="AU4" s="32">
        <f t="shared" si="0"/>
        <v>1.3545560364379212</v>
      </c>
      <c r="AV4" s="32">
        <f t="shared" si="0"/>
        <v>1.3807062751923851</v>
      </c>
      <c r="AW4" s="32">
        <f t="shared" si="0"/>
        <v>1</v>
      </c>
      <c r="AX4" s="214">
        <f t="shared" si="0"/>
        <v>1</v>
      </c>
      <c r="AY4" s="32">
        <f t="shared" si="0"/>
        <v>1</v>
      </c>
      <c r="AZ4" s="32">
        <f t="shared" si="0"/>
        <v>1</v>
      </c>
    </row>
    <row r="5" spans="1:52" x14ac:dyDescent="0.3">
      <c r="B5" s="34" t="s">
        <v>33</v>
      </c>
      <c r="C5" s="35">
        <f>MIN(C8:C783)</f>
        <v>44.9</v>
      </c>
      <c r="D5" s="195"/>
      <c r="E5" s="51"/>
      <c r="F5" s="35">
        <f>MIN(F8:F783)</f>
        <v>42.5</v>
      </c>
      <c r="G5" s="195"/>
      <c r="H5" s="51"/>
      <c r="I5" s="35">
        <f>MIN(I8:I783)</f>
        <v>3.2</v>
      </c>
      <c r="J5" s="195"/>
      <c r="K5" s="51"/>
      <c r="L5" s="35">
        <f>MIN(L8:L783)</f>
        <v>3.4</v>
      </c>
      <c r="M5" s="195"/>
      <c r="N5" s="51"/>
      <c r="O5" s="35">
        <f>MIN(O8:O783)</f>
        <v>2.8</v>
      </c>
      <c r="P5" s="195"/>
      <c r="Q5" s="45"/>
      <c r="R5" s="35">
        <f>MIN(R8:R783)</f>
        <v>0.4</v>
      </c>
      <c r="S5" s="195"/>
      <c r="T5" s="45"/>
      <c r="U5" s="35">
        <f>MIN(U8:U783)</f>
        <v>-4.0144000000000002</v>
      </c>
      <c r="V5" s="195"/>
      <c r="W5" s="45"/>
      <c r="X5" s="37">
        <f>MIN(X8:X783)</f>
        <v>1.3</v>
      </c>
      <c r="Y5" s="195"/>
      <c r="Z5" s="45"/>
      <c r="AA5" s="37">
        <f>MIN(AA8:AA783)</f>
        <v>13.2</v>
      </c>
      <c r="AB5" s="195"/>
      <c r="AC5" s="45"/>
      <c r="AD5" s="37">
        <f>MIN(AD8:AD783)</f>
        <v>-2.4056999999999999</v>
      </c>
      <c r="AE5" s="195"/>
      <c r="AF5" s="45"/>
      <c r="AG5" s="36">
        <f>MIN(AG8:AG783)</f>
        <v>41.8</v>
      </c>
      <c r="AH5" s="195"/>
      <c r="AI5" s="51"/>
      <c r="AJ5" s="37">
        <f>MIN(AJ8:AJ783)</f>
        <v>0.2</v>
      </c>
      <c r="AK5" s="195"/>
      <c r="AL5" s="45"/>
      <c r="AM5" s="37">
        <f>MIN(AM8:AM783)</f>
        <v>0.6</v>
      </c>
      <c r="AN5" s="195"/>
      <c r="AO5" s="45"/>
      <c r="AP5" s="37">
        <f>MIN(AP8:AP783)</f>
        <v>0.9</v>
      </c>
      <c r="AQ5" s="195"/>
      <c r="AR5" s="48"/>
      <c r="AS5" s="17">
        <f>MIN(AS8:AS783)</f>
        <v>-1.8120479281716351</v>
      </c>
      <c r="AT5" s="17">
        <f t="shared" ref="AT5:AZ5" si="1">MIN(AT8:AT783)</f>
        <v>-2.6843683325122711</v>
      </c>
      <c r="AU5" s="17">
        <f t="shared" si="1"/>
        <v>-2.2236365570933816</v>
      </c>
      <c r="AV5" s="17">
        <f t="shared" si="1"/>
        <v>-1.969281654319766</v>
      </c>
      <c r="AW5" s="17">
        <f t="shared" si="1"/>
        <v>0</v>
      </c>
      <c r="AX5" s="215">
        <f t="shared" si="1"/>
        <v>0</v>
      </c>
      <c r="AY5" s="17">
        <f t="shared" si="1"/>
        <v>0</v>
      </c>
      <c r="AZ5" s="17">
        <f t="shared" si="1"/>
        <v>0</v>
      </c>
    </row>
    <row r="6" spans="1:52" x14ac:dyDescent="0.3">
      <c r="A6" s="1"/>
      <c r="B6" s="1"/>
      <c r="C6" s="197" t="s">
        <v>60</v>
      </c>
      <c r="D6" s="198"/>
      <c r="E6" s="198"/>
      <c r="F6" s="198"/>
      <c r="G6" s="198"/>
      <c r="H6" s="198"/>
      <c r="I6" s="198"/>
      <c r="J6" s="198"/>
      <c r="K6" s="198"/>
      <c r="L6" s="198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9" t="s">
        <v>61</v>
      </c>
      <c r="Y6" s="200"/>
      <c r="Z6" s="200"/>
      <c r="AA6" s="200"/>
      <c r="AB6" s="200"/>
      <c r="AC6" s="200"/>
      <c r="AD6" s="200"/>
      <c r="AE6" s="200"/>
      <c r="AF6" s="200"/>
      <c r="AG6" s="201" t="s">
        <v>62</v>
      </c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3" t="s">
        <v>75</v>
      </c>
      <c r="AT6" s="204"/>
      <c r="AU6" s="204"/>
      <c r="AV6" s="204"/>
      <c r="AW6" s="168" t="s">
        <v>130</v>
      </c>
      <c r="AX6" s="169"/>
      <c r="AY6" s="169"/>
      <c r="AZ6" s="169"/>
    </row>
    <row r="7" spans="1:52" s="223" customFormat="1" ht="69" x14ac:dyDescent="0.3">
      <c r="A7" s="59" t="s">
        <v>96</v>
      </c>
      <c r="B7" s="59" t="s">
        <v>2</v>
      </c>
      <c r="C7" s="216" t="s">
        <v>3</v>
      </c>
      <c r="D7" s="217" t="s">
        <v>34</v>
      </c>
      <c r="E7" s="218" t="s">
        <v>64</v>
      </c>
      <c r="F7" s="216" t="s">
        <v>4</v>
      </c>
      <c r="G7" s="217" t="s">
        <v>35</v>
      </c>
      <c r="H7" s="218" t="s">
        <v>65</v>
      </c>
      <c r="I7" s="216" t="s">
        <v>5</v>
      </c>
      <c r="J7" s="217" t="s">
        <v>36</v>
      </c>
      <c r="K7" s="218" t="s">
        <v>66</v>
      </c>
      <c r="L7" s="216" t="s">
        <v>6</v>
      </c>
      <c r="M7" s="217" t="s">
        <v>37</v>
      </c>
      <c r="N7" s="218" t="s">
        <v>67</v>
      </c>
      <c r="O7" s="216" t="s">
        <v>7</v>
      </c>
      <c r="P7" s="217" t="s">
        <v>38</v>
      </c>
      <c r="Q7" s="219" t="s">
        <v>51</v>
      </c>
      <c r="R7" s="216" t="s">
        <v>8</v>
      </c>
      <c r="S7" s="217" t="s">
        <v>39</v>
      </c>
      <c r="T7" s="219" t="s">
        <v>52</v>
      </c>
      <c r="U7" s="216" t="s">
        <v>9</v>
      </c>
      <c r="V7" s="217" t="s">
        <v>40</v>
      </c>
      <c r="W7" s="219" t="s">
        <v>53</v>
      </c>
      <c r="X7" s="216" t="s">
        <v>10</v>
      </c>
      <c r="Y7" s="217" t="s">
        <v>42</v>
      </c>
      <c r="Z7" s="219" t="s">
        <v>54</v>
      </c>
      <c r="AA7" s="216" t="s">
        <v>11</v>
      </c>
      <c r="AB7" s="217" t="s">
        <v>41</v>
      </c>
      <c r="AC7" s="219" t="s">
        <v>55</v>
      </c>
      <c r="AD7" s="216" t="s">
        <v>12</v>
      </c>
      <c r="AE7" s="217" t="s">
        <v>43</v>
      </c>
      <c r="AF7" s="219" t="s">
        <v>56</v>
      </c>
      <c r="AG7" s="216" t="s">
        <v>13</v>
      </c>
      <c r="AH7" s="217" t="s">
        <v>44</v>
      </c>
      <c r="AI7" s="218" t="s">
        <v>63</v>
      </c>
      <c r="AJ7" s="216" t="s">
        <v>14</v>
      </c>
      <c r="AK7" s="217" t="s">
        <v>45</v>
      </c>
      <c r="AL7" s="219" t="s">
        <v>57</v>
      </c>
      <c r="AM7" s="216" t="s">
        <v>15</v>
      </c>
      <c r="AN7" s="217" t="s">
        <v>46</v>
      </c>
      <c r="AO7" s="219" t="s">
        <v>58</v>
      </c>
      <c r="AP7" s="216" t="s">
        <v>16</v>
      </c>
      <c r="AQ7" s="217" t="s">
        <v>47</v>
      </c>
      <c r="AR7" s="220" t="s">
        <v>59</v>
      </c>
      <c r="AS7" s="221" t="s">
        <v>68</v>
      </c>
      <c r="AT7" s="222" t="s">
        <v>69</v>
      </c>
      <c r="AU7" s="222" t="s">
        <v>70</v>
      </c>
      <c r="AV7" s="221" t="s">
        <v>71</v>
      </c>
      <c r="AW7" s="59" t="s">
        <v>72</v>
      </c>
      <c r="AX7" s="59" t="s">
        <v>73</v>
      </c>
      <c r="AY7" s="59" t="s">
        <v>74</v>
      </c>
      <c r="AZ7" s="59" t="s">
        <v>76</v>
      </c>
    </row>
    <row r="8" spans="1:52" x14ac:dyDescent="0.3">
      <c r="A8" s="1" t="s">
        <v>17</v>
      </c>
      <c r="B8" s="1">
        <v>13035150100</v>
      </c>
      <c r="C8" s="1">
        <v>70.900000000000006</v>
      </c>
      <c r="D8" s="205">
        <f t="shared" ref="D8:D71" si="2">(C8-$C$2)/$C$3</f>
        <v>0.10452273998137807</v>
      </c>
      <c r="E8" s="206">
        <f>IF(D8&lt;=-3.1,-3.1,IF(D8&gt;=3.1,3.1,D8))</f>
        <v>0.10452273998137807</v>
      </c>
      <c r="F8" s="1">
        <v>79.400000000000006</v>
      </c>
      <c r="G8" s="205">
        <f>(F8-$F$2)/$F$3</f>
        <v>0.45987206866861696</v>
      </c>
      <c r="H8" s="206">
        <f>IF(G8&lt;=-3.1,-3.1,IF(G8&gt;=3.1,3.1,G8))</f>
        <v>0.45987206866861696</v>
      </c>
      <c r="I8" s="1">
        <v>40.799999999999997</v>
      </c>
      <c r="J8" s="205">
        <f>(I8-$I$2)/$I$3</f>
        <v>-0.25099727687205331</v>
      </c>
      <c r="K8" s="206">
        <f>IF(J8&lt;=-3.1,-3.1,IF(J8&gt;=3.1,3.1,J8))</f>
        <v>-0.25099727687205331</v>
      </c>
      <c r="L8" s="1">
        <v>14.8</v>
      </c>
      <c r="M8" s="205">
        <f>(L8-$L$2)/$L$3</f>
        <v>-0.98012876303159002</v>
      </c>
      <c r="N8" s="206">
        <f>IF(M8&lt;=-3.1,-3.1,IF(M8&gt;=3.1,3.1,M8))</f>
        <v>-0.98012876303159002</v>
      </c>
      <c r="O8" s="1">
        <v>9</v>
      </c>
      <c r="P8" s="205">
        <f>((O8-$O$2)/$O$3)*(-1)</f>
        <v>9.7716047586522026E-2</v>
      </c>
      <c r="Q8" s="207">
        <f>IF(P8&lt;=-3.1,-3.1,IF(P8&gt;=3.1,3.1,P8))</f>
        <v>9.7716047586522026E-2</v>
      </c>
      <c r="R8" s="208">
        <v>11.7</v>
      </c>
      <c r="S8" s="205">
        <f>((R8-$R$2)/$R$3)*(-1)</f>
        <v>-9.5036373986581019E-2</v>
      </c>
      <c r="T8" s="207">
        <f>IF(S8&lt;=-3.1,-3.1,IF(S8&gt;=3.1,3.1,S8))</f>
        <v>-9.5036373986581019E-2</v>
      </c>
      <c r="U8" s="1">
        <v>16.600000000000001</v>
      </c>
      <c r="V8" s="205">
        <f>((U8-$U$2)/$U$3)*(-1)</f>
        <v>0.37510310687116782</v>
      </c>
      <c r="W8" s="207">
        <f>IF(V8&lt;=-3.1,-3.1,IF(V8&gt;=3.1,3.1,V8))</f>
        <v>0.37510310687116782</v>
      </c>
      <c r="X8" s="1">
        <v>20.100000000000001</v>
      </c>
      <c r="Y8" s="205">
        <f>((X8-$X$2)/$X$3)*(-1)</f>
        <v>0.53006979210031924</v>
      </c>
      <c r="Z8" s="207">
        <f>IF(Y8&lt;=-3.1,3.1,IF(Y8&gt;=3.1,3.1,Y8))</f>
        <v>0.53006979210031924</v>
      </c>
      <c r="AA8" s="1">
        <v>30.1</v>
      </c>
      <c r="AB8" s="205">
        <f>((AA8-$AA$2)/$AA$3)*(-1)</f>
        <v>0.7713007608323631</v>
      </c>
      <c r="AC8" s="207">
        <f>IF(AB8&lt;=-3.1,-3.1,IF(AB8&gt;=3.1,3.1,AB8))</f>
        <v>0.7713007608323631</v>
      </c>
      <c r="AD8" s="1">
        <v>16.3</v>
      </c>
      <c r="AE8" s="205">
        <f>((AD8-$AD$2)/$AD$3)*(-1)</f>
        <v>-0.20318748426055278</v>
      </c>
      <c r="AF8" s="207">
        <f>IF(AE8&lt;=-3.1,-3.1,IF(AE8&gt;=3.1,3.1,AE8))</f>
        <v>-0.20318748426055278</v>
      </c>
      <c r="AG8" s="208">
        <v>68</v>
      </c>
      <c r="AH8" s="205">
        <f>(AG8-$AG$2)/$AG$3</f>
        <v>-0.66310828647708864</v>
      </c>
      <c r="AI8" s="206">
        <f>IF(AH8&lt;=-3.1,-3.1,IF(AH8&gt;=3.1,3.1,AH8))</f>
        <v>-0.66310828647708864</v>
      </c>
      <c r="AJ8" s="1">
        <v>20.3</v>
      </c>
      <c r="AK8" s="205">
        <f>((AJ8-$AJ$2)/$AJ$3)*(-1)</f>
        <v>-0.82522167782533351</v>
      </c>
      <c r="AL8" s="207">
        <f>IF(AK8&lt;=-3.1,-3.1,IF(AK8&gt;=3.1,3.1,AK8))</f>
        <v>-0.82522167782533351</v>
      </c>
      <c r="AM8" s="1">
        <v>19.100000000000001</v>
      </c>
      <c r="AN8" s="205">
        <f>((AM8-$AM$2)/$AM$3)*(-1)</f>
        <v>0.30879023050269006</v>
      </c>
      <c r="AO8" s="207">
        <f>IF(AN8&lt;=-3.1,-3.1,IF(AN8&gt;=3.1,3.1,AN8))</f>
        <v>0.30879023050269006</v>
      </c>
      <c r="AP8" s="1">
        <v>13.4</v>
      </c>
      <c r="AQ8" s="205">
        <f>((AP8-$AP$2)/$AP$3)*(-1)</f>
        <v>-0.17642357924697857</v>
      </c>
      <c r="AR8" s="45">
        <f>IF(AQ8&lt;=-3.1,-3.1,IF(AQ8&gt;=3.1,3.1,AQ8))</f>
        <v>-0.17642357924697857</v>
      </c>
      <c r="AS8" s="17">
        <f>AVERAGE(E8,H8,K8,N8,Q8,T8,W8)</f>
        <v>-4.1278350111791352E-2</v>
      </c>
      <c r="AT8" s="17">
        <f>AVERAGE(Z8,AC8,AF8)</f>
        <v>0.3660610228907098</v>
      </c>
      <c r="AU8" s="17">
        <f>AVERAGE(AI8,AL8,AO8,AR8)</f>
        <v>-0.3389908282616777</v>
      </c>
      <c r="AV8" s="17">
        <f>AVERAGE(AS8,AT8,AU8)</f>
        <v>-4.7360518275864254E-3</v>
      </c>
      <c r="AW8" s="17">
        <f>(AS8-$AS$5)/($AS$4-$AS$5)</f>
        <v>0.51751807514436143</v>
      </c>
      <c r="AX8" s="215">
        <f>(AT8-$AT$5)/($AT$4-$AT$5)</f>
        <v>0.70974990281335359</v>
      </c>
      <c r="AY8" s="17">
        <f>(AU8-$AU$5)/($AU$4-$AU$5)</f>
        <v>0.52670326696186998</v>
      </c>
      <c r="AZ8" s="17">
        <f>(AV8-$AV$5)/($AV$4-$AV$5)</f>
        <v>0.58643363612903232</v>
      </c>
    </row>
    <row r="9" spans="1:52" x14ac:dyDescent="0.3">
      <c r="A9" s="1" t="s">
        <v>17</v>
      </c>
      <c r="B9" s="1">
        <v>13035150200</v>
      </c>
      <c r="C9" s="1">
        <v>70.900000000000006</v>
      </c>
      <c r="D9" s="205">
        <f t="shared" si="2"/>
        <v>0.10452273998137807</v>
      </c>
      <c r="E9" s="206">
        <f t="shared" ref="E9:E72" si="3">IF(D9&lt;=-3.1,-3.1,IF(D9&gt;=3.1,3.1,D9))</f>
        <v>0.10452273998137807</v>
      </c>
      <c r="F9" s="1">
        <v>79.400000000000006</v>
      </c>
      <c r="G9" s="205">
        <f t="shared" ref="G9:G72" si="4">(F9-$F$2)/$F$3</f>
        <v>0.45987206866861696</v>
      </c>
      <c r="H9" s="206">
        <f t="shared" ref="H9:H72" si="5">IF(G9&lt;=-3.1,-3.1,IF(G9&gt;=3.1,3.1,G9))</f>
        <v>0.45987206866861696</v>
      </c>
      <c r="I9" s="1">
        <v>38.200000000000003</v>
      </c>
      <c r="J9" s="205">
        <f t="shared" ref="J9:J72" si="6">(I9-$I$2)/$I$3</f>
        <v>-0.37559197386495813</v>
      </c>
      <c r="K9" s="206">
        <f t="shared" ref="K9:K72" si="7">IF(J9&lt;=-3.1,-3.1,IF(J9&gt;=3.1,3.1,J9))</f>
        <v>-0.37559197386495813</v>
      </c>
      <c r="L9" s="1">
        <v>14.8</v>
      </c>
      <c r="M9" s="205">
        <f t="shared" ref="M9:M72" si="8">(L9-$L$2)/$L$3</f>
        <v>-0.98012876303159002</v>
      </c>
      <c r="N9" s="206">
        <f t="shared" ref="N9:N72" si="9">IF(M9&lt;=-3.1,-3.1,IF(M9&gt;=3.1,3.1,M9))</f>
        <v>-0.98012876303159002</v>
      </c>
      <c r="O9" s="1">
        <v>12.3</v>
      </c>
      <c r="P9" s="205">
        <f t="shared" ref="P9:P72" si="10">((O9-$O$2)/$O$3)*(-1)</f>
        <v>-1.0807728335661273</v>
      </c>
      <c r="Q9" s="207">
        <f t="shared" ref="Q9:Q72" si="11">IF(P9&lt;=-3.1,-3.1,IF(P9&gt;=3.1,3.1,P9))</f>
        <v>-1.0807728335661273</v>
      </c>
      <c r="R9" s="208">
        <v>5.0999999999999996</v>
      </c>
      <c r="S9" s="205">
        <f t="shared" ref="S9:S72" si="12">((R9-$R$2)/$R$3)*(-1)</f>
        <v>0.69295251345914266</v>
      </c>
      <c r="T9" s="207">
        <f t="shared" ref="T9:T72" si="13">IF(S9&lt;=-3.1,-3.1,IF(S9&gt;=3.1,3.1,S9))</f>
        <v>0.69295251345914266</v>
      </c>
      <c r="U9" s="1">
        <v>29.3</v>
      </c>
      <c r="V9" s="205">
        <f t="shared" ref="V9:V72" si="14">((U9-$U$2)/$U$3)*(-1)</f>
        <v>-0.26295675685948883</v>
      </c>
      <c r="W9" s="207">
        <f t="shared" ref="W9:W72" si="15">IF(V9&lt;=-3.1,-3.1,IF(V9&gt;=3.1,3.1,V9))</f>
        <v>-0.26295675685948883</v>
      </c>
      <c r="X9" s="1">
        <v>43.4</v>
      </c>
      <c r="Y9" s="205">
        <f t="shared" ref="Y9:Y72" si="16">((X9-$X$2)/$X$3)*(-1)</f>
        <v>-0.61956833987050852</v>
      </c>
      <c r="Z9" s="207">
        <f t="shared" ref="Z9:Z72" si="17">IF(Y9&lt;=-3.1,3.1,IF(Y9&gt;=3.1,3.1,Y9))</f>
        <v>-0.61956833987050852</v>
      </c>
      <c r="AA9" s="1">
        <v>39.6</v>
      </c>
      <c r="AB9" s="205">
        <f t="shared" ref="AB9:AB72" si="18">((AA9-$AA$2)/$AA$3)*(-1)</f>
        <v>-0.10306120637910784</v>
      </c>
      <c r="AC9" s="207">
        <f t="shared" ref="AC9:AC72" si="19">IF(AB9&lt;=-3.1,-3.1,IF(AB9&gt;=3.1,3.1,AB9))</f>
        <v>-0.10306120637910784</v>
      </c>
      <c r="AD9" s="1">
        <v>24.4</v>
      </c>
      <c r="AE9" s="205">
        <f t="shared" ref="AE9:AE72" si="20">((AD9-$AD$2)/$AD$3)*(-1)</f>
        <v>-0.88773442183914186</v>
      </c>
      <c r="AF9" s="207">
        <f t="shared" ref="AF9:AF72" si="21">IF(AE9&lt;=-3.1,-3.1,IF(AE9&gt;=3.1,3.1,AE9))</f>
        <v>-0.88773442183914186</v>
      </c>
      <c r="AG9" s="208">
        <v>68</v>
      </c>
      <c r="AH9" s="205">
        <f t="shared" ref="AH9:AH72" si="22">(AG9-$AG$2)/$AG$3</f>
        <v>-0.66310828647708864</v>
      </c>
      <c r="AI9" s="206">
        <f t="shared" ref="AI9:AI72" si="23">IF(AH9&lt;=-3.1,-3.1,IF(AH9&gt;=3.1,3.1,AH9))</f>
        <v>-0.66310828647708864</v>
      </c>
      <c r="AJ9" s="1">
        <v>27</v>
      </c>
      <c r="AK9" s="205">
        <f t="shared" ref="AK9:AK72" si="24">((AJ9-$AJ$2)/$AJ$3)*(-1)</f>
        <v>-1.5143380258504735</v>
      </c>
      <c r="AL9" s="207">
        <f t="shared" ref="AL9:AL72" si="25">IF(AK9&lt;=-3.1,-3.1,IF(AK9&gt;=3.1,3.1,AK9))</f>
        <v>-1.5143380258504735</v>
      </c>
      <c r="AM9" s="1">
        <v>32.700000000000003</v>
      </c>
      <c r="AN9" s="205">
        <f t="shared" ref="AN9:AN72" si="26">((AM9-$AM$2)/$AM$3)*(-1)</f>
        <v>-0.66788566440677144</v>
      </c>
      <c r="AO9" s="207">
        <f t="shared" ref="AO9:AO72" si="27">IF(AN9&lt;=-3.1,-3.1,IF(AN9&gt;=3.1,3.1,AN9))</f>
        <v>-0.66788566440677144</v>
      </c>
      <c r="AP9" s="1">
        <v>13.8</v>
      </c>
      <c r="AQ9" s="205">
        <f t="shared" ref="AQ9:AQ72" si="28">((AP9-$AP$2)/$AP$3)*(-1)</f>
        <v>-0.23643647236891274</v>
      </c>
      <c r="AR9" s="45">
        <f t="shared" ref="AR9:AR72" si="29">IF(AQ9&lt;=-3.1,-3.1,IF(AQ9&gt;=3.1,3.1,AQ9))</f>
        <v>-0.23643647236891274</v>
      </c>
      <c r="AS9" s="17">
        <f t="shared" ref="AS9:AS72" si="30">AVERAGE(E9,H9,K9,N9,Q9,T9,W9)</f>
        <v>-0.20601471503043234</v>
      </c>
      <c r="AT9" s="17">
        <f t="shared" ref="AT9:AT72" si="31">AVERAGE(Z9,AC9,AF9)</f>
        <v>-0.53678798936291938</v>
      </c>
      <c r="AU9" s="17">
        <f t="shared" ref="AU9:AU72" si="32">AVERAGE(AI9,AL9,AO9,AR9)</f>
        <v>-0.77044211227581161</v>
      </c>
      <c r="AV9" s="17">
        <f t="shared" ref="AV9:AV72" si="33">AVERAGE(AS9,AT9,AU9)</f>
        <v>-0.50441493888972111</v>
      </c>
      <c r="AW9" s="17">
        <f t="shared" ref="AW9:AW72" si="34">(AS9-$AS$5)/($AS$4-$AS$5)</f>
        <v>0.4693728802329018</v>
      </c>
      <c r="AX9" s="215">
        <f t="shared" ref="AX9:AX72" si="35">(AT9-$AT$5)/($AT$4-$AT$5)</f>
        <v>0.4996820979100362</v>
      </c>
      <c r="AY9" s="17">
        <f t="shared" ref="AY9:AY72" si="36">(AU9-$AU$5)/($AU$4-$AU$5)</f>
        <v>0.40612527325797704</v>
      </c>
      <c r="AZ9" s="17">
        <f t="shared" ref="AZ9:AZ72" si="37">(AV9-$AV$5)/($AV$4-$AV$5)</f>
        <v>0.43727522195680535</v>
      </c>
    </row>
    <row r="10" spans="1:52" x14ac:dyDescent="0.3">
      <c r="A10" s="1" t="s">
        <v>17</v>
      </c>
      <c r="B10" s="1">
        <v>13035150300</v>
      </c>
      <c r="C10" s="1">
        <v>70.900000000000006</v>
      </c>
      <c r="D10" s="205">
        <f t="shared" si="2"/>
        <v>0.10452273998137807</v>
      </c>
      <c r="E10" s="206">
        <f t="shared" si="3"/>
        <v>0.10452273998137807</v>
      </c>
      <c r="F10" s="1">
        <v>79.400000000000006</v>
      </c>
      <c r="G10" s="205">
        <f t="shared" si="4"/>
        <v>0.45987206866861696</v>
      </c>
      <c r="H10" s="206">
        <f t="shared" si="5"/>
        <v>0.45987206866861696</v>
      </c>
      <c r="I10" s="1">
        <v>35.6</v>
      </c>
      <c r="J10" s="205">
        <f t="shared" si="6"/>
        <v>-0.50018667085786328</v>
      </c>
      <c r="K10" s="206">
        <f t="shared" si="7"/>
        <v>-0.50018667085786328</v>
      </c>
      <c r="L10" s="1">
        <v>14.8</v>
      </c>
      <c r="M10" s="205">
        <f t="shared" si="8"/>
        <v>-0.98012876303159002</v>
      </c>
      <c r="N10" s="206">
        <f t="shared" si="9"/>
        <v>-0.98012876303159002</v>
      </c>
      <c r="O10" s="1">
        <v>8.1999999999999993</v>
      </c>
      <c r="P10" s="205">
        <f t="shared" si="10"/>
        <v>0.38341032180534629</v>
      </c>
      <c r="Q10" s="207">
        <f t="shared" si="11"/>
        <v>0.38341032180534629</v>
      </c>
      <c r="R10" s="208">
        <v>4.9000000000000004</v>
      </c>
      <c r="S10" s="205">
        <f t="shared" si="12"/>
        <v>0.71683096459386142</v>
      </c>
      <c r="T10" s="207">
        <f t="shared" si="13"/>
        <v>0.71683096459386142</v>
      </c>
      <c r="U10" s="1">
        <v>22.1</v>
      </c>
      <c r="V10" s="205">
        <f t="shared" si="14"/>
        <v>9.8777969035056673E-2</v>
      </c>
      <c r="W10" s="207">
        <f t="shared" si="15"/>
        <v>9.8777969035056673E-2</v>
      </c>
      <c r="X10" s="1">
        <v>25.8</v>
      </c>
      <c r="Y10" s="205">
        <f t="shared" si="16"/>
        <v>0.24882784565252022</v>
      </c>
      <c r="Z10" s="207">
        <f t="shared" si="17"/>
        <v>0.24882784565252022</v>
      </c>
      <c r="AA10" s="1">
        <v>30</v>
      </c>
      <c r="AB10" s="205">
        <f t="shared" si="18"/>
        <v>0.78050457101353665</v>
      </c>
      <c r="AC10" s="207">
        <f t="shared" si="19"/>
        <v>0.78050457101353665</v>
      </c>
      <c r="AD10" s="1">
        <v>17.7</v>
      </c>
      <c r="AE10" s="205">
        <f t="shared" si="20"/>
        <v>-0.32150423890376562</v>
      </c>
      <c r="AF10" s="207">
        <f t="shared" si="21"/>
        <v>-0.32150423890376562</v>
      </c>
      <c r="AG10" s="208">
        <v>68</v>
      </c>
      <c r="AH10" s="205">
        <f t="shared" si="22"/>
        <v>-0.66310828647708864</v>
      </c>
      <c r="AI10" s="206">
        <f t="shared" si="23"/>
        <v>-0.66310828647708864</v>
      </c>
      <c r="AJ10" s="1">
        <v>28.9</v>
      </c>
      <c r="AK10" s="205">
        <f t="shared" si="24"/>
        <v>-1.7097590797680506</v>
      </c>
      <c r="AL10" s="207">
        <f t="shared" si="25"/>
        <v>-1.7097590797680506</v>
      </c>
      <c r="AM10" s="1">
        <v>16.100000000000001</v>
      </c>
      <c r="AN10" s="205">
        <f t="shared" si="26"/>
        <v>0.52423344261507132</v>
      </c>
      <c r="AO10" s="207">
        <f t="shared" si="27"/>
        <v>0.52423344261507132</v>
      </c>
      <c r="AP10" s="1">
        <v>11.9</v>
      </c>
      <c r="AQ10" s="205">
        <f t="shared" si="28"/>
        <v>4.8624769960274365E-2</v>
      </c>
      <c r="AR10" s="45">
        <f t="shared" si="29"/>
        <v>4.8624769960274365E-2</v>
      </c>
      <c r="AS10" s="17">
        <f t="shared" si="30"/>
        <v>4.0442661456400866E-2</v>
      </c>
      <c r="AT10" s="17">
        <f t="shared" si="31"/>
        <v>0.23594272592076374</v>
      </c>
      <c r="AU10" s="17">
        <f t="shared" si="32"/>
        <v>-0.45000228841744838</v>
      </c>
      <c r="AV10" s="17">
        <f t="shared" si="33"/>
        <v>-5.7872300346761253E-2</v>
      </c>
      <c r="AW10" s="17">
        <f t="shared" si="34"/>
        <v>0.54140153300902527</v>
      </c>
      <c r="AX10" s="215">
        <f t="shared" si="35"/>
        <v>0.67947500119496873</v>
      </c>
      <c r="AY10" s="17">
        <f t="shared" si="36"/>
        <v>0.49567881613816128</v>
      </c>
      <c r="AZ10" s="17">
        <f t="shared" si="37"/>
        <v>0.57057201225538678</v>
      </c>
    </row>
    <row r="11" spans="1:52" x14ac:dyDescent="0.3">
      <c r="A11" s="1" t="s">
        <v>18</v>
      </c>
      <c r="B11" s="1">
        <v>13057090100</v>
      </c>
      <c r="C11" s="1">
        <v>76</v>
      </c>
      <c r="D11" s="205">
        <f t="shared" si="2"/>
        <v>0.59204094357630088</v>
      </c>
      <c r="E11" s="206">
        <f t="shared" si="3"/>
        <v>0.59204094357630088</v>
      </c>
      <c r="F11" s="1">
        <v>83.6</v>
      </c>
      <c r="G11" s="205">
        <f t="shared" si="4"/>
        <v>0.81763572126917894</v>
      </c>
      <c r="H11" s="206">
        <f t="shared" si="5"/>
        <v>0.81763572126917894</v>
      </c>
      <c r="I11" s="1">
        <v>50.7</v>
      </c>
      <c r="J11" s="205">
        <f t="shared" si="6"/>
        <v>0.22342099244708563</v>
      </c>
      <c r="K11" s="206">
        <f t="shared" si="7"/>
        <v>0.22342099244708563</v>
      </c>
      <c r="L11" s="1">
        <v>52.1</v>
      </c>
      <c r="M11" s="205">
        <f t="shared" si="8"/>
        <v>1.0025691263633776</v>
      </c>
      <c r="N11" s="206">
        <f t="shared" si="9"/>
        <v>1.0025691263633776</v>
      </c>
      <c r="O11" s="1">
        <v>8.9</v>
      </c>
      <c r="P11" s="205">
        <f t="shared" si="10"/>
        <v>0.13342783186387491</v>
      </c>
      <c r="Q11" s="207">
        <f t="shared" si="11"/>
        <v>0.13342783186387491</v>
      </c>
      <c r="R11" s="208">
        <v>3.6</v>
      </c>
      <c r="S11" s="205">
        <f t="shared" si="12"/>
        <v>0.87204089696953435</v>
      </c>
      <c r="T11" s="207">
        <f t="shared" si="13"/>
        <v>0.87204089696953435</v>
      </c>
      <c r="U11" s="1">
        <v>9.6</v>
      </c>
      <c r="V11" s="205">
        <f t="shared" si="14"/>
        <v>0.72678964593530948</v>
      </c>
      <c r="W11" s="207">
        <f t="shared" si="15"/>
        <v>0.72678964593530948</v>
      </c>
      <c r="X11" s="1">
        <v>26.1</v>
      </c>
      <c r="Y11" s="205">
        <f t="shared" si="16"/>
        <v>0.23402563794474129</v>
      </c>
      <c r="Z11" s="207">
        <f t="shared" si="17"/>
        <v>0.23402563794474129</v>
      </c>
      <c r="AA11" s="1">
        <v>33.299999999999997</v>
      </c>
      <c r="AB11" s="205">
        <f t="shared" si="18"/>
        <v>0.47677883503481538</v>
      </c>
      <c r="AC11" s="207">
        <f t="shared" si="19"/>
        <v>0.47677883503481538</v>
      </c>
      <c r="AD11" s="1">
        <v>8.9</v>
      </c>
      <c r="AE11" s="205">
        <f t="shared" si="20"/>
        <v>0.42220107599643009</v>
      </c>
      <c r="AF11" s="207">
        <f t="shared" si="21"/>
        <v>0.42220107599643009</v>
      </c>
      <c r="AG11" s="208">
        <v>79.2</v>
      </c>
      <c r="AH11" s="205">
        <f t="shared" si="22"/>
        <v>0.389116032731396</v>
      </c>
      <c r="AI11" s="206">
        <f t="shared" si="23"/>
        <v>0.389116032731396</v>
      </c>
      <c r="AJ11" s="1">
        <v>17.100000000000001</v>
      </c>
      <c r="AK11" s="205">
        <f t="shared" si="24"/>
        <v>-0.49609148175362483</v>
      </c>
      <c r="AL11" s="207">
        <f t="shared" si="25"/>
        <v>-0.49609148175362483</v>
      </c>
      <c r="AM11" s="1">
        <v>14.6</v>
      </c>
      <c r="AN11" s="205">
        <f t="shared" si="26"/>
        <v>0.63195504867126195</v>
      </c>
      <c r="AO11" s="207">
        <f t="shared" si="27"/>
        <v>0.63195504867126195</v>
      </c>
      <c r="AP11" s="1">
        <v>5.8</v>
      </c>
      <c r="AQ11" s="205">
        <f t="shared" si="28"/>
        <v>0.96382139006976975</v>
      </c>
      <c r="AR11" s="45">
        <f t="shared" si="29"/>
        <v>0.96382139006976975</v>
      </c>
      <c r="AS11" s="17">
        <f t="shared" si="30"/>
        <v>0.62398930834638022</v>
      </c>
      <c r="AT11" s="17">
        <f t="shared" si="31"/>
        <v>0.37766851632532888</v>
      </c>
      <c r="AU11" s="17">
        <f t="shared" si="32"/>
        <v>0.3722002474297007</v>
      </c>
      <c r="AV11" s="17">
        <f t="shared" si="33"/>
        <v>0.45795269070047001</v>
      </c>
      <c r="AW11" s="17">
        <f t="shared" si="34"/>
        <v>0.71194655546549435</v>
      </c>
      <c r="AX11" s="215">
        <f t="shared" si="35"/>
        <v>0.71245064306243877</v>
      </c>
      <c r="AY11" s="17">
        <f t="shared" si="36"/>
        <v>0.72546033693543088</v>
      </c>
      <c r="AZ11" s="17">
        <f t="shared" si="37"/>
        <v>0.72455017632666718</v>
      </c>
    </row>
    <row r="12" spans="1:52" x14ac:dyDescent="0.3">
      <c r="A12" s="1" t="s">
        <v>18</v>
      </c>
      <c r="B12" s="1">
        <v>13057090200</v>
      </c>
      <c r="C12" s="1">
        <v>69.3</v>
      </c>
      <c r="D12" s="205">
        <f t="shared" si="2"/>
        <v>-4.8424147420951642E-2</v>
      </c>
      <c r="E12" s="206">
        <f t="shared" si="3"/>
        <v>-4.8424147420951642E-2</v>
      </c>
      <c r="F12" s="1">
        <v>71.7</v>
      </c>
      <c r="G12" s="205">
        <f t="shared" si="4"/>
        <v>-0.19602796109908199</v>
      </c>
      <c r="H12" s="206">
        <f t="shared" si="5"/>
        <v>-0.19602796109908199</v>
      </c>
      <c r="I12" s="1">
        <v>53.4</v>
      </c>
      <c r="J12" s="205">
        <f t="shared" si="6"/>
        <v>0.35280779317048688</v>
      </c>
      <c r="K12" s="206">
        <f t="shared" si="7"/>
        <v>0.35280779317048688</v>
      </c>
      <c r="L12" s="1">
        <v>34</v>
      </c>
      <c r="M12" s="205">
        <f t="shared" si="8"/>
        <v>4.0455673332575548E-2</v>
      </c>
      <c r="N12" s="206">
        <f t="shared" si="9"/>
        <v>4.0455673332575548E-2</v>
      </c>
      <c r="O12" s="1">
        <v>7.4</v>
      </c>
      <c r="P12" s="205">
        <f t="shared" si="10"/>
        <v>0.66910459602416994</v>
      </c>
      <c r="Q12" s="207">
        <f t="shared" si="11"/>
        <v>0.66910459602416994</v>
      </c>
      <c r="R12" s="208">
        <v>15</v>
      </c>
      <c r="S12" s="205">
        <f t="shared" si="12"/>
        <v>-0.48903081770944296</v>
      </c>
      <c r="T12" s="207">
        <f t="shared" si="13"/>
        <v>-0.48903081770944296</v>
      </c>
      <c r="U12" s="1">
        <v>4.5999999999999996</v>
      </c>
      <c r="V12" s="205">
        <f t="shared" si="14"/>
        <v>0.97799431669541037</v>
      </c>
      <c r="W12" s="207">
        <f t="shared" si="15"/>
        <v>0.97799431669541037</v>
      </c>
      <c r="X12" s="1">
        <v>19.100000000000001</v>
      </c>
      <c r="Y12" s="205">
        <f t="shared" si="16"/>
        <v>0.57941048445958232</v>
      </c>
      <c r="Z12" s="207">
        <f t="shared" si="17"/>
        <v>0.57941048445958232</v>
      </c>
      <c r="AA12" s="1">
        <v>31.9</v>
      </c>
      <c r="AB12" s="205">
        <f t="shared" si="18"/>
        <v>0.60563217757124255</v>
      </c>
      <c r="AC12" s="207">
        <f t="shared" si="19"/>
        <v>0.60563217757124255</v>
      </c>
      <c r="AD12" s="1">
        <v>13.8</v>
      </c>
      <c r="AE12" s="205">
        <f t="shared" si="20"/>
        <v>8.0924347451846682E-3</v>
      </c>
      <c r="AF12" s="207">
        <f t="shared" si="21"/>
        <v>8.0924347451846682E-3</v>
      </c>
      <c r="AG12" s="208">
        <v>73.900000000000006</v>
      </c>
      <c r="AH12" s="205">
        <f t="shared" si="22"/>
        <v>-0.10881154689404721</v>
      </c>
      <c r="AI12" s="206">
        <f t="shared" si="23"/>
        <v>-0.10881154689404721</v>
      </c>
      <c r="AJ12" s="1">
        <v>12.5</v>
      </c>
      <c r="AK12" s="205">
        <f t="shared" si="24"/>
        <v>-2.2966824900543404E-2</v>
      </c>
      <c r="AL12" s="207">
        <f t="shared" si="25"/>
        <v>-2.2966824900543404E-2</v>
      </c>
      <c r="AM12" s="1">
        <v>18.2</v>
      </c>
      <c r="AN12" s="205">
        <f t="shared" si="26"/>
        <v>0.37342319413640457</v>
      </c>
      <c r="AO12" s="207">
        <f t="shared" si="27"/>
        <v>0.37342319413640457</v>
      </c>
      <c r="AP12" s="1">
        <v>11.8</v>
      </c>
      <c r="AQ12" s="205">
        <f t="shared" si="28"/>
        <v>6.3627993240757838E-2</v>
      </c>
      <c r="AR12" s="45">
        <f t="shared" si="29"/>
        <v>6.3627993240757838E-2</v>
      </c>
      <c r="AS12" s="17">
        <f t="shared" si="30"/>
        <v>0.18669706471330946</v>
      </c>
      <c r="AT12" s="17">
        <f t="shared" si="31"/>
        <v>0.39771169892533659</v>
      </c>
      <c r="AU12" s="17">
        <f t="shared" si="32"/>
        <v>7.631820389564295E-2</v>
      </c>
      <c r="AV12" s="17">
        <f t="shared" si="33"/>
        <v>0.22024232251142964</v>
      </c>
      <c r="AW12" s="17">
        <f t="shared" si="34"/>
        <v>0.5841452633016091</v>
      </c>
      <c r="AX12" s="215">
        <f t="shared" si="35"/>
        <v>0.71711413309777716</v>
      </c>
      <c r="AY12" s="17">
        <f t="shared" si="36"/>
        <v>0.6427699741894578</v>
      </c>
      <c r="AZ12" s="17">
        <f t="shared" si="37"/>
        <v>0.65359160179124876</v>
      </c>
    </row>
    <row r="13" spans="1:52" x14ac:dyDescent="0.3">
      <c r="A13" s="1" t="s">
        <v>18</v>
      </c>
      <c r="B13" s="1">
        <v>13057090300</v>
      </c>
      <c r="C13" s="1">
        <v>69.3</v>
      </c>
      <c r="D13" s="205">
        <f t="shared" si="2"/>
        <v>-4.8424147420951642E-2</v>
      </c>
      <c r="E13" s="206">
        <f t="shared" si="3"/>
        <v>-4.8424147420951642E-2</v>
      </c>
      <c r="F13" s="1">
        <v>71.7</v>
      </c>
      <c r="G13" s="205">
        <f t="shared" si="4"/>
        <v>-0.19602796109908199</v>
      </c>
      <c r="H13" s="206">
        <f t="shared" si="5"/>
        <v>-0.19602796109908199</v>
      </c>
      <c r="I13" s="1">
        <v>57.8</v>
      </c>
      <c r="J13" s="205">
        <f t="shared" si="6"/>
        <v>0.56366035731232622</v>
      </c>
      <c r="K13" s="206">
        <f t="shared" si="7"/>
        <v>0.56366035731232622</v>
      </c>
      <c r="L13" s="1">
        <v>40.9</v>
      </c>
      <c r="M13" s="205">
        <f t="shared" si="8"/>
        <v>0.40722820515094749</v>
      </c>
      <c r="N13" s="206">
        <f t="shared" si="9"/>
        <v>0.40722820515094749</v>
      </c>
      <c r="O13" s="1">
        <v>9</v>
      </c>
      <c r="P13" s="205">
        <f t="shared" si="10"/>
        <v>9.7716047586522026E-2</v>
      </c>
      <c r="Q13" s="207">
        <f t="shared" si="11"/>
        <v>9.7716047586522026E-2</v>
      </c>
      <c r="R13" s="208">
        <v>8.6999999999999993</v>
      </c>
      <c r="S13" s="205">
        <f t="shared" si="12"/>
        <v>0.2631403930342025</v>
      </c>
      <c r="T13" s="207">
        <f t="shared" si="13"/>
        <v>0.2631403930342025</v>
      </c>
      <c r="U13" s="1">
        <v>5.4</v>
      </c>
      <c r="V13" s="205">
        <f t="shared" si="14"/>
        <v>0.93780156937379433</v>
      </c>
      <c r="W13" s="207">
        <f t="shared" si="15"/>
        <v>0.93780156937379433</v>
      </c>
      <c r="X13" s="1">
        <v>15.9</v>
      </c>
      <c r="Y13" s="205">
        <f t="shared" si="16"/>
        <v>0.73730070000922399</v>
      </c>
      <c r="Z13" s="207">
        <f t="shared" si="17"/>
        <v>0.73730070000922399</v>
      </c>
      <c r="AA13" s="1">
        <v>31.1</v>
      </c>
      <c r="AB13" s="205">
        <f t="shared" si="18"/>
        <v>0.67926265902062932</v>
      </c>
      <c r="AC13" s="207">
        <f t="shared" si="19"/>
        <v>0.67926265902062932</v>
      </c>
      <c r="AD13" s="1">
        <v>5.3</v>
      </c>
      <c r="AE13" s="205">
        <f t="shared" si="20"/>
        <v>0.72644415936469198</v>
      </c>
      <c r="AF13" s="207">
        <f t="shared" si="21"/>
        <v>0.72644415936469198</v>
      </c>
      <c r="AG13" s="208">
        <v>73.900000000000006</v>
      </c>
      <c r="AH13" s="205">
        <f t="shared" si="22"/>
        <v>-0.10881154689404721</v>
      </c>
      <c r="AI13" s="206">
        <f t="shared" si="23"/>
        <v>-0.10881154689404721</v>
      </c>
      <c r="AJ13" s="1">
        <v>7.9</v>
      </c>
      <c r="AK13" s="205">
        <f t="shared" si="24"/>
        <v>0.45015783195253783</v>
      </c>
      <c r="AL13" s="207">
        <f t="shared" si="25"/>
        <v>0.45015783195253783</v>
      </c>
      <c r="AM13" s="1">
        <v>13.6</v>
      </c>
      <c r="AN13" s="205">
        <f t="shared" si="26"/>
        <v>0.70376945270872238</v>
      </c>
      <c r="AO13" s="207">
        <f t="shared" si="27"/>
        <v>0.70376945270872238</v>
      </c>
      <c r="AP13" s="1">
        <v>6.7</v>
      </c>
      <c r="AQ13" s="205">
        <f t="shared" si="28"/>
        <v>0.82879238054541793</v>
      </c>
      <c r="AR13" s="45">
        <f t="shared" si="29"/>
        <v>0.82879238054541793</v>
      </c>
      <c r="AS13" s="17">
        <f t="shared" si="30"/>
        <v>0.28929920913396556</v>
      </c>
      <c r="AT13" s="17">
        <f t="shared" si="31"/>
        <v>0.71433583946484847</v>
      </c>
      <c r="AU13" s="17">
        <f t="shared" si="32"/>
        <v>0.46847702957815773</v>
      </c>
      <c r="AV13" s="17">
        <f t="shared" si="33"/>
        <v>0.49070402605899055</v>
      </c>
      <c r="AW13" s="17">
        <f t="shared" si="34"/>
        <v>0.61413135801667618</v>
      </c>
      <c r="AX13" s="215">
        <f t="shared" si="35"/>
        <v>0.79078374704187482</v>
      </c>
      <c r="AY13" s="17">
        <f t="shared" si="36"/>
        <v>0.75236687693624227</v>
      </c>
      <c r="AZ13" s="17">
        <f t="shared" si="37"/>
        <v>0.73432672957033518</v>
      </c>
    </row>
    <row r="14" spans="1:52" x14ac:dyDescent="0.3">
      <c r="A14" s="1" t="s">
        <v>18</v>
      </c>
      <c r="B14" s="1">
        <v>13057090400</v>
      </c>
      <c r="C14" s="1">
        <v>69.5</v>
      </c>
      <c r="D14" s="205">
        <f t="shared" si="2"/>
        <v>-2.930578649566026E-2</v>
      </c>
      <c r="E14" s="206">
        <f t="shared" si="3"/>
        <v>-2.930578649566026E-2</v>
      </c>
      <c r="F14" s="1">
        <v>72.099999999999994</v>
      </c>
      <c r="G14" s="205">
        <f t="shared" si="4"/>
        <v>-0.16195523227998149</v>
      </c>
      <c r="H14" s="206">
        <f t="shared" si="5"/>
        <v>-0.16195523227998149</v>
      </c>
      <c r="I14" s="1">
        <v>24.2</v>
      </c>
      <c r="J14" s="205">
        <f t="shared" si="6"/>
        <v>-1.0464864961344473</v>
      </c>
      <c r="K14" s="206">
        <f t="shared" si="7"/>
        <v>-1.0464864961344473</v>
      </c>
      <c r="L14" s="1">
        <v>36</v>
      </c>
      <c r="M14" s="205">
        <f t="shared" si="8"/>
        <v>0.14676655212050946</v>
      </c>
      <c r="N14" s="206">
        <f t="shared" si="9"/>
        <v>0.14676655212050946</v>
      </c>
      <c r="O14" s="1">
        <v>7.6</v>
      </c>
      <c r="P14" s="205">
        <f t="shared" si="10"/>
        <v>0.59768102746946417</v>
      </c>
      <c r="Q14" s="207">
        <f t="shared" si="11"/>
        <v>0.59768102746946417</v>
      </c>
      <c r="R14" s="208">
        <v>11.8</v>
      </c>
      <c r="S14" s="205">
        <f t="shared" si="12"/>
        <v>-0.10697559955394065</v>
      </c>
      <c r="T14" s="207">
        <f t="shared" si="13"/>
        <v>-0.10697559955394065</v>
      </c>
      <c r="U14" s="1">
        <v>23.4</v>
      </c>
      <c r="V14" s="205">
        <f t="shared" si="14"/>
        <v>3.3464754637430531E-2</v>
      </c>
      <c r="W14" s="207">
        <f t="shared" si="15"/>
        <v>3.3464754637430531E-2</v>
      </c>
      <c r="X14" s="1">
        <v>50</v>
      </c>
      <c r="Y14" s="205">
        <f t="shared" si="16"/>
        <v>-0.94521690944164438</v>
      </c>
      <c r="Z14" s="207">
        <f t="shared" si="17"/>
        <v>-0.94521690944164438</v>
      </c>
      <c r="AA14" s="1">
        <v>45.8</v>
      </c>
      <c r="AB14" s="205">
        <f t="shared" si="18"/>
        <v>-0.67369743761185696</v>
      </c>
      <c r="AC14" s="207">
        <f t="shared" si="19"/>
        <v>-0.67369743761185696</v>
      </c>
      <c r="AD14" s="1">
        <v>18.399999999999999</v>
      </c>
      <c r="AE14" s="205">
        <f t="shared" si="20"/>
        <v>-0.38066261622537206</v>
      </c>
      <c r="AF14" s="207">
        <f t="shared" si="21"/>
        <v>-0.38066261622537206</v>
      </c>
      <c r="AG14" s="208">
        <v>74</v>
      </c>
      <c r="AH14" s="205">
        <f t="shared" si="22"/>
        <v>-9.9416686901114854E-2</v>
      </c>
      <c r="AI14" s="206">
        <f t="shared" si="23"/>
        <v>-9.9416686901114854E-2</v>
      </c>
      <c r="AJ14" s="1">
        <v>36.5</v>
      </c>
      <c r="AK14" s="205">
        <f t="shared" si="24"/>
        <v>-2.491443295438359</v>
      </c>
      <c r="AL14" s="207">
        <f t="shared" si="25"/>
        <v>-2.491443295438359</v>
      </c>
      <c r="AM14" s="1">
        <v>38.9</v>
      </c>
      <c r="AN14" s="205">
        <f t="shared" si="26"/>
        <v>-1.1131349694390256</v>
      </c>
      <c r="AO14" s="207">
        <f t="shared" si="27"/>
        <v>-1.1131349694390256</v>
      </c>
      <c r="AP14" s="1">
        <v>8.1</v>
      </c>
      <c r="AQ14" s="205">
        <f t="shared" si="28"/>
        <v>0.61874725461864855</v>
      </c>
      <c r="AR14" s="45">
        <f t="shared" si="29"/>
        <v>0.61874725461864855</v>
      </c>
      <c r="AS14" s="17">
        <f t="shared" si="30"/>
        <v>-8.0972968605232246E-2</v>
      </c>
      <c r="AT14" s="17">
        <f t="shared" si="31"/>
        <v>-0.66652565442629108</v>
      </c>
      <c r="AU14" s="17">
        <f t="shared" si="32"/>
        <v>-0.77131192428996265</v>
      </c>
      <c r="AV14" s="17">
        <f t="shared" si="33"/>
        <v>-0.50627018244049538</v>
      </c>
      <c r="AW14" s="17">
        <f t="shared" si="34"/>
        <v>0.50591708379526501</v>
      </c>
      <c r="AX14" s="215">
        <f t="shared" si="35"/>
        <v>0.46949575872900806</v>
      </c>
      <c r="AY14" s="17">
        <f t="shared" si="36"/>
        <v>0.4058821862828032</v>
      </c>
      <c r="AZ14" s="17">
        <f t="shared" si="37"/>
        <v>0.4367214159163626</v>
      </c>
    </row>
    <row r="15" spans="1:52" x14ac:dyDescent="0.3">
      <c r="A15" s="1" t="s">
        <v>18</v>
      </c>
      <c r="B15" s="1">
        <v>13057090501</v>
      </c>
      <c r="C15" s="1">
        <v>79.2</v>
      </c>
      <c r="D15" s="205">
        <f t="shared" si="2"/>
        <v>0.89793471838095895</v>
      </c>
      <c r="E15" s="206">
        <f t="shared" si="3"/>
        <v>0.89793471838095895</v>
      </c>
      <c r="F15" s="1">
        <v>89.2</v>
      </c>
      <c r="G15" s="205">
        <f t="shared" si="4"/>
        <v>1.2946539247365969</v>
      </c>
      <c r="H15" s="206">
        <f t="shared" si="5"/>
        <v>1.2946539247365969</v>
      </c>
      <c r="I15" s="1">
        <v>67.5</v>
      </c>
      <c r="J15" s="205">
        <f t="shared" si="6"/>
        <v>1.0284944191704724</v>
      </c>
      <c r="K15" s="206">
        <f t="shared" si="7"/>
        <v>1.0284944191704724</v>
      </c>
      <c r="L15" s="1">
        <v>54.9</v>
      </c>
      <c r="M15" s="205">
        <f t="shared" si="8"/>
        <v>1.1514043566664849</v>
      </c>
      <c r="N15" s="206">
        <f t="shared" si="9"/>
        <v>1.1514043566664849</v>
      </c>
      <c r="O15" s="1">
        <v>7.8</v>
      </c>
      <c r="P15" s="205">
        <f t="shared" si="10"/>
        <v>0.52625745891475817</v>
      </c>
      <c r="Q15" s="207">
        <f t="shared" si="11"/>
        <v>0.52625745891475817</v>
      </c>
      <c r="R15" s="208">
        <v>2.8</v>
      </c>
      <c r="S15" s="205">
        <f t="shared" si="12"/>
        <v>0.96755470150841005</v>
      </c>
      <c r="T15" s="207">
        <f t="shared" si="13"/>
        <v>0.96755470150841005</v>
      </c>
      <c r="U15" s="1">
        <v>14.2</v>
      </c>
      <c r="V15" s="205">
        <f t="shared" si="14"/>
        <v>0.49568134883601644</v>
      </c>
      <c r="W15" s="207">
        <f t="shared" si="15"/>
        <v>0.49568134883601644</v>
      </c>
      <c r="X15" s="1">
        <v>18.8</v>
      </c>
      <c r="Y15" s="205">
        <f t="shared" si="16"/>
        <v>0.59421269216736117</v>
      </c>
      <c r="Z15" s="207">
        <f t="shared" si="17"/>
        <v>0.59421269216736117</v>
      </c>
      <c r="AA15" s="1">
        <v>28.8</v>
      </c>
      <c r="AB15" s="205">
        <f t="shared" si="18"/>
        <v>0.89095029318761709</v>
      </c>
      <c r="AC15" s="207">
        <f t="shared" si="19"/>
        <v>0.89095029318761709</v>
      </c>
      <c r="AD15" s="1">
        <v>6.6</v>
      </c>
      <c r="AE15" s="205">
        <f t="shared" si="20"/>
        <v>0.61657860148170862</v>
      </c>
      <c r="AF15" s="207">
        <f t="shared" si="21"/>
        <v>0.61657860148170862</v>
      </c>
      <c r="AG15" s="208">
        <v>82.2</v>
      </c>
      <c r="AH15" s="205">
        <f t="shared" si="22"/>
        <v>0.67096183251938291</v>
      </c>
      <c r="AI15" s="206">
        <f t="shared" si="23"/>
        <v>0.67096183251938291</v>
      </c>
      <c r="AJ15" s="1">
        <v>17.5</v>
      </c>
      <c r="AK15" s="205">
        <f t="shared" si="24"/>
        <v>-0.53723275626258826</v>
      </c>
      <c r="AL15" s="207">
        <f t="shared" si="25"/>
        <v>-0.53723275626258826</v>
      </c>
      <c r="AM15" s="1">
        <v>17.100000000000001</v>
      </c>
      <c r="AN15" s="205">
        <f t="shared" si="26"/>
        <v>0.45241903857761084</v>
      </c>
      <c r="AO15" s="207">
        <f t="shared" si="27"/>
        <v>0.45241903857761084</v>
      </c>
      <c r="AP15" s="1">
        <v>7.5</v>
      </c>
      <c r="AQ15" s="205">
        <f t="shared" si="28"/>
        <v>0.70876659430154976</v>
      </c>
      <c r="AR15" s="45">
        <f t="shared" si="29"/>
        <v>0.70876659430154976</v>
      </c>
      <c r="AS15" s="17">
        <f t="shared" si="30"/>
        <v>0.90885441831624258</v>
      </c>
      <c r="AT15" s="17">
        <f t="shared" si="31"/>
        <v>0.70058052894556233</v>
      </c>
      <c r="AU15" s="17">
        <f t="shared" si="32"/>
        <v>0.3237286772839888</v>
      </c>
      <c r="AV15" s="17">
        <f t="shared" si="33"/>
        <v>0.64438787484859794</v>
      </c>
      <c r="AW15" s="17">
        <f t="shared" si="34"/>
        <v>0.79520009969506877</v>
      </c>
      <c r="AX15" s="215">
        <f t="shared" si="35"/>
        <v>0.78758326961172598</v>
      </c>
      <c r="AY15" s="17">
        <f t="shared" si="36"/>
        <v>0.71191395314565409</v>
      </c>
      <c r="AZ15" s="17">
        <f t="shared" si="37"/>
        <v>0.78020267062543858</v>
      </c>
    </row>
    <row r="16" spans="1:52" x14ac:dyDescent="0.3">
      <c r="A16" s="1" t="s">
        <v>18</v>
      </c>
      <c r="B16" s="1">
        <v>13057090502</v>
      </c>
      <c r="C16" s="1">
        <v>79.2</v>
      </c>
      <c r="D16" s="205">
        <f t="shared" si="2"/>
        <v>0.89793471838095895</v>
      </c>
      <c r="E16" s="206">
        <f t="shared" si="3"/>
        <v>0.89793471838095895</v>
      </c>
      <c r="F16" s="1">
        <v>89.2</v>
      </c>
      <c r="G16" s="205">
        <f t="shared" si="4"/>
        <v>1.2946539247365969</v>
      </c>
      <c r="H16" s="206">
        <f t="shared" si="5"/>
        <v>1.2946539247365969</v>
      </c>
      <c r="I16" s="1">
        <v>69</v>
      </c>
      <c r="J16" s="205">
        <f t="shared" si="6"/>
        <v>1.1003759751279176</v>
      </c>
      <c r="K16" s="206">
        <f t="shared" si="7"/>
        <v>1.1003759751279176</v>
      </c>
      <c r="L16" s="1">
        <v>54.9</v>
      </c>
      <c r="M16" s="205">
        <f t="shared" si="8"/>
        <v>1.1514043566664849</v>
      </c>
      <c r="N16" s="206">
        <f t="shared" si="9"/>
        <v>1.1514043566664849</v>
      </c>
      <c r="O16" s="1">
        <v>5.8</v>
      </c>
      <c r="P16" s="205">
        <f t="shared" si="10"/>
        <v>1.2404931444618181</v>
      </c>
      <c r="Q16" s="207">
        <f t="shared" si="11"/>
        <v>1.2404931444618181</v>
      </c>
      <c r="R16" s="208">
        <v>0.9</v>
      </c>
      <c r="S16" s="205">
        <f t="shared" si="12"/>
        <v>1.1943999872882394</v>
      </c>
      <c r="T16" s="207">
        <f t="shared" si="13"/>
        <v>1.1943999872882394</v>
      </c>
      <c r="U16" s="1">
        <v>17.2</v>
      </c>
      <c r="V16" s="205">
        <f t="shared" si="14"/>
        <v>0.34495854637995582</v>
      </c>
      <c r="W16" s="207">
        <f t="shared" si="15"/>
        <v>0.34495854637995582</v>
      </c>
      <c r="X16" s="1">
        <v>11.9</v>
      </c>
      <c r="Y16" s="205">
        <f t="shared" si="16"/>
        <v>0.93466346944627587</v>
      </c>
      <c r="Z16" s="207">
        <f t="shared" si="17"/>
        <v>0.93466346944627587</v>
      </c>
      <c r="AA16" s="1">
        <v>37.4</v>
      </c>
      <c r="AB16" s="205">
        <f t="shared" si="18"/>
        <v>9.9422617606706745E-2</v>
      </c>
      <c r="AC16" s="207">
        <f t="shared" si="19"/>
        <v>9.9422617606706745E-2</v>
      </c>
      <c r="AD16" s="1">
        <v>3.6</v>
      </c>
      <c r="AE16" s="205">
        <f t="shared" si="20"/>
        <v>0.87011450428859349</v>
      </c>
      <c r="AF16" s="207">
        <f t="shared" si="21"/>
        <v>0.87011450428859349</v>
      </c>
      <c r="AG16" s="208">
        <v>82.2</v>
      </c>
      <c r="AH16" s="205">
        <f t="shared" si="22"/>
        <v>0.67096183251938291</v>
      </c>
      <c r="AI16" s="206">
        <f t="shared" si="23"/>
        <v>0.67096183251938291</v>
      </c>
      <c r="AJ16" s="1">
        <v>6</v>
      </c>
      <c r="AK16" s="205">
        <f t="shared" si="24"/>
        <v>0.64557888587011492</v>
      </c>
      <c r="AL16" s="207">
        <f t="shared" si="25"/>
        <v>0.64557888587011492</v>
      </c>
      <c r="AM16" s="1">
        <v>14.3</v>
      </c>
      <c r="AN16" s="205">
        <f t="shared" si="26"/>
        <v>0.65349936988250001</v>
      </c>
      <c r="AO16" s="207">
        <f t="shared" si="27"/>
        <v>0.65349936988250001</v>
      </c>
      <c r="AP16" s="1">
        <v>8.4</v>
      </c>
      <c r="AQ16" s="205">
        <f t="shared" si="28"/>
        <v>0.57373758477719794</v>
      </c>
      <c r="AR16" s="45">
        <f t="shared" si="29"/>
        <v>0.57373758477719794</v>
      </c>
      <c r="AS16" s="17">
        <f t="shared" si="30"/>
        <v>1.0320315218631388</v>
      </c>
      <c r="AT16" s="17">
        <f t="shared" si="31"/>
        <v>0.63473353044719205</v>
      </c>
      <c r="AU16" s="17">
        <f t="shared" si="32"/>
        <v>0.63594441826229897</v>
      </c>
      <c r="AV16" s="17">
        <f t="shared" si="33"/>
        <v>0.76756982352420999</v>
      </c>
      <c r="AW16" s="17">
        <f t="shared" si="34"/>
        <v>0.83119935014485991</v>
      </c>
      <c r="AX16" s="215">
        <f t="shared" si="35"/>
        <v>0.77226250805991636</v>
      </c>
      <c r="AY16" s="17">
        <f t="shared" si="36"/>
        <v>0.79916910580086253</v>
      </c>
      <c r="AZ16" s="17">
        <f t="shared" si="37"/>
        <v>0.81697353406360951</v>
      </c>
    </row>
    <row r="17" spans="1:52" x14ac:dyDescent="0.3">
      <c r="A17" s="1" t="s">
        <v>18</v>
      </c>
      <c r="B17" s="1">
        <v>13057090601</v>
      </c>
      <c r="C17" s="1">
        <v>74.099999999999994</v>
      </c>
      <c r="D17" s="205">
        <f t="shared" si="2"/>
        <v>0.41041651478603475</v>
      </c>
      <c r="E17" s="206">
        <f t="shared" si="3"/>
        <v>0.41041651478603475</v>
      </c>
      <c r="F17" s="1">
        <v>76.900000000000006</v>
      </c>
      <c r="G17" s="205">
        <f t="shared" si="4"/>
        <v>0.24691751354923425</v>
      </c>
      <c r="H17" s="206">
        <f t="shared" si="5"/>
        <v>0.24691751354923425</v>
      </c>
      <c r="I17" s="1">
        <v>43.7</v>
      </c>
      <c r="J17" s="205">
        <f t="shared" si="6"/>
        <v>-0.11202626868765887</v>
      </c>
      <c r="K17" s="206">
        <f t="shared" si="7"/>
        <v>-0.11202626868765887</v>
      </c>
      <c r="L17" s="1">
        <v>36.6</v>
      </c>
      <c r="M17" s="205">
        <f t="shared" si="8"/>
        <v>0.17865981575688972</v>
      </c>
      <c r="N17" s="206">
        <f t="shared" si="9"/>
        <v>0.17865981575688972</v>
      </c>
      <c r="O17" s="1">
        <v>8.5</v>
      </c>
      <c r="P17" s="205">
        <f t="shared" si="10"/>
        <v>0.27627496897328702</v>
      </c>
      <c r="Q17" s="207">
        <f t="shared" si="11"/>
        <v>0.27627496897328702</v>
      </c>
      <c r="R17" s="208">
        <v>22.1</v>
      </c>
      <c r="S17" s="205">
        <f t="shared" si="12"/>
        <v>-1.3367158329919642</v>
      </c>
      <c r="T17" s="207">
        <f t="shared" si="13"/>
        <v>-1.3367158329919642</v>
      </c>
      <c r="U17" s="1">
        <v>28.4</v>
      </c>
      <c r="V17" s="205">
        <f t="shared" si="14"/>
        <v>-0.21773991612267055</v>
      </c>
      <c r="W17" s="207">
        <f t="shared" si="15"/>
        <v>-0.21773991612267055</v>
      </c>
      <c r="X17" s="1">
        <v>37.299999999999997</v>
      </c>
      <c r="Y17" s="205">
        <f t="shared" si="16"/>
        <v>-0.31859011647900409</v>
      </c>
      <c r="Z17" s="207">
        <f t="shared" si="17"/>
        <v>-0.31859011647900409</v>
      </c>
      <c r="AA17" s="1">
        <v>38.4</v>
      </c>
      <c r="AB17" s="205">
        <f t="shared" si="18"/>
        <v>7.3845157949729637E-3</v>
      </c>
      <c r="AC17" s="207">
        <f t="shared" si="19"/>
        <v>7.3845157949729637E-3</v>
      </c>
      <c r="AD17" s="1">
        <v>19.2</v>
      </c>
      <c r="AE17" s="205">
        <f t="shared" si="20"/>
        <v>-0.44827219030720811</v>
      </c>
      <c r="AF17" s="207">
        <f t="shared" si="21"/>
        <v>-0.44827219030720811</v>
      </c>
      <c r="AG17" s="208">
        <v>76.5</v>
      </c>
      <c r="AH17" s="205">
        <f t="shared" si="22"/>
        <v>0.13545481292220754</v>
      </c>
      <c r="AI17" s="206">
        <f t="shared" si="23"/>
        <v>0.13545481292220754</v>
      </c>
      <c r="AJ17" s="1">
        <v>26.1</v>
      </c>
      <c r="AK17" s="205">
        <f t="shared" si="24"/>
        <v>-1.4217701582053057</v>
      </c>
      <c r="AL17" s="207">
        <f t="shared" si="25"/>
        <v>-1.4217701582053057</v>
      </c>
      <c r="AM17" s="1">
        <v>27.1</v>
      </c>
      <c r="AN17" s="205">
        <f t="shared" si="26"/>
        <v>-0.26572500179699315</v>
      </c>
      <c r="AO17" s="207">
        <f t="shared" si="27"/>
        <v>-0.26572500179699315</v>
      </c>
      <c r="AP17" s="1">
        <v>14.5</v>
      </c>
      <c r="AQ17" s="205">
        <f t="shared" si="28"/>
        <v>-0.34145903533229732</v>
      </c>
      <c r="AR17" s="45">
        <f t="shared" si="29"/>
        <v>-0.34145903533229732</v>
      </c>
      <c r="AS17" s="17">
        <f t="shared" si="30"/>
        <v>-7.9173314962406829E-2</v>
      </c>
      <c r="AT17" s="17">
        <f t="shared" si="31"/>
        <v>-0.25315926366374641</v>
      </c>
      <c r="AU17" s="17">
        <f t="shared" si="32"/>
        <v>-0.47337484560309717</v>
      </c>
      <c r="AV17" s="17">
        <f t="shared" si="33"/>
        <v>-0.26856914140975013</v>
      </c>
      <c r="AW17" s="17">
        <f t="shared" si="34"/>
        <v>0.50644304341231583</v>
      </c>
      <c r="AX17" s="215">
        <f t="shared" si="35"/>
        <v>0.56567459832428346</v>
      </c>
      <c r="AY17" s="17">
        <f t="shared" si="36"/>
        <v>0.48914687114786037</v>
      </c>
      <c r="AZ17" s="17">
        <f t="shared" si="37"/>
        <v>0.50767720621539236</v>
      </c>
    </row>
    <row r="18" spans="1:52" x14ac:dyDescent="0.3">
      <c r="A18" s="1" t="s">
        <v>18</v>
      </c>
      <c r="B18" s="1">
        <v>13057090602</v>
      </c>
      <c r="C18" s="1">
        <v>78.599999999999994</v>
      </c>
      <c r="D18" s="205">
        <f t="shared" si="2"/>
        <v>0.84057963560508475</v>
      </c>
      <c r="E18" s="206">
        <f t="shared" si="3"/>
        <v>0.84057963560508475</v>
      </c>
      <c r="F18" s="1">
        <v>85.7</v>
      </c>
      <c r="G18" s="205">
        <f t="shared" si="4"/>
        <v>0.99651754756946109</v>
      </c>
      <c r="H18" s="206">
        <f t="shared" si="5"/>
        <v>0.99651754756946109</v>
      </c>
      <c r="I18" s="1">
        <v>56.9</v>
      </c>
      <c r="J18" s="205">
        <f t="shared" si="6"/>
        <v>0.5205314237378591</v>
      </c>
      <c r="K18" s="206">
        <f t="shared" si="7"/>
        <v>0.5205314237378591</v>
      </c>
      <c r="L18" s="1">
        <v>45.8</v>
      </c>
      <c r="M18" s="205">
        <f t="shared" si="8"/>
        <v>0.66768985818138549</v>
      </c>
      <c r="N18" s="206">
        <f t="shared" si="9"/>
        <v>0.66768985818138549</v>
      </c>
      <c r="O18" s="1">
        <v>6.9</v>
      </c>
      <c r="P18" s="205">
        <f t="shared" si="10"/>
        <v>0.84766351741093493</v>
      </c>
      <c r="Q18" s="207">
        <f t="shared" si="11"/>
        <v>0.84766351741093493</v>
      </c>
      <c r="R18" s="208">
        <v>4.5</v>
      </c>
      <c r="S18" s="205">
        <f t="shared" si="12"/>
        <v>0.76458786686329927</v>
      </c>
      <c r="T18" s="207">
        <f t="shared" si="13"/>
        <v>0.76458786686329927</v>
      </c>
      <c r="U18" s="1">
        <v>26</v>
      </c>
      <c r="V18" s="205">
        <f t="shared" si="14"/>
        <v>-9.7161674157822092E-2</v>
      </c>
      <c r="W18" s="207">
        <f t="shared" si="15"/>
        <v>-9.7161674157822092E-2</v>
      </c>
      <c r="X18" s="1">
        <v>29.7</v>
      </c>
      <c r="Y18" s="205">
        <f t="shared" si="16"/>
        <v>5.6399145451394586E-2</v>
      </c>
      <c r="Z18" s="207">
        <f t="shared" si="17"/>
        <v>5.6399145451394586E-2</v>
      </c>
      <c r="AA18" s="1">
        <v>35.799999999999997</v>
      </c>
      <c r="AB18" s="205">
        <f t="shared" si="18"/>
        <v>0.24668358050548095</v>
      </c>
      <c r="AC18" s="207">
        <f t="shared" si="19"/>
        <v>0.24668358050548095</v>
      </c>
      <c r="AD18" s="1">
        <v>16.3</v>
      </c>
      <c r="AE18" s="205">
        <f t="shared" si="20"/>
        <v>-0.20318748426055278</v>
      </c>
      <c r="AF18" s="207">
        <f t="shared" si="21"/>
        <v>-0.20318748426055278</v>
      </c>
      <c r="AG18" s="208">
        <v>80.3</v>
      </c>
      <c r="AH18" s="205">
        <f t="shared" si="22"/>
        <v>0.49245949265365735</v>
      </c>
      <c r="AI18" s="206">
        <f t="shared" si="23"/>
        <v>0.49245949265365735</v>
      </c>
      <c r="AJ18" s="1">
        <v>20.8</v>
      </c>
      <c r="AK18" s="205">
        <f t="shared" si="24"/>
        <v>-0.87664827096153797</v>
      </c>
      <c r="AL18" s="207">
        <f t="shared" si="25"/>
        <v>-0.87664827096153797</v>
      </c>
      <c r="AM18" s="1">
        <v>24.4</v>
      </c>
      <c r="AN18" s="205">
        <f t="shared" si="26"/>
        <v>-7.1826110895849851E-2</v>
      </c>
      <c r="AO18" s="207">
        <f t="shared" si="27"/>
        <v>-7.1826110895849851E-2</v>
      </c>
      <c r="AP18" s="1">
        <v>11.8</v>
      </c>
      <c r="AQ18" s="205">
        <f t="shared" si="28"/>
        <v>6.3627993240757838E-2</v>
      </c>
      <c r="AR18" s="45">
        <f t="shared" si="29"/>
        <v>6.3627993240757838E-2</v>
      </c>
      <c r="AS18" s="17">
        <f t="shared" si="30"/>
        <v>0.6486297393157433</v>
      </c>
      <c r="AT18" s="17">
        <f t="shared" si="31"/>
        <v>3.3298413898774248E-2</v>
      </c>
      <c r="AU18" s="17">
        <f t="shared" si="32"/>
        <v>-9.8096723990743151E-2</v>
      </c>
      <c r="AV18" s="17">
        <f t="shared" si="33"/>
        <v>0.19461047640792484</v>
      </c>
      <c r="AW18" s="17">
        <f t="shared" si="34"/>
        <v>0.71914786983411139</v>
      </c>
      <c r="AX18" s="215">
        <f t="shared" si="35"/>
        <v>0.63232531700099226</v>
      </c>
      <c r="AY18" s="17">
        <f t="shared" si="36"/>
        <v>0.5940261116590575</v>
      </c>
      <c r="AZ18" s="17">
        <f t="shared" si="37"/>
        <v>0.64594027687819511</v>
      </c>
    </row>
    <row r="19" spans="1:52" x14ac:dyDescent="0.3">
      <c r="A19" s="1" t="s">
        <v>18</v>
      </c>
      <c r="B19" s="1">
        <v>13057090701</v>
      </c>
      <c r="C19" s="1">
        <v>78</v>
      </c>
      <c r="D19" s="205">
        <f t="shared" si="2"/>
        <v>0.783224552829212</v>
      </c>
      <c r="E19" s="206">
        <f t="shared" si="3"/>
        <v>0.783224552829212</v>
      </c>
      <c r="F19" s="1">
        <v>78.8</v>
      </c>
      <c r="G19" s="205">
        <f t="shared" si="4"/>
        <v>0.40876297543996437</v>
      </c>
      <c r="H19" s="206">
        <f t="shared" si="5"/>
        <v>0.40876297543996437</v>
      </c>
      <c r="I19" s="1">
        <v>67.7</v>
      </c>
      <c r="J19" s="205">
        <f t="shared" si="6"/>
        <v>1.0380786266314652</v>
      </c>
      <c r="K19" s="206">
        <f t="shared" si="7"/>
        <v>1.0380786266314652</v>
      </c>
      <c r="L19" s="1">
        <v>60</v>
      </c>
      <c r="M19" s="205">
        <f t="shared" si="8"/>
        <v>1.4224970975757165</v>
      </c>
      <c r="N19" s="206">
        <f t="shared" si="9"/>
        <v>1.4224970975757165</v>
      </c>
      <c r="O19" s="1">
        <v>7.8</v>
      </c>
      <c r="P19" s="205">
        <f t="shared" si="10"/>
        <v>0.52625745891475817</v>
      </c>
      <c r="Q19" s="207">
        <f t="shared" si="11"/>
        <v>0.52625745891475817</v>
      </c>
      <c r="R19" s="208">
        <v>6.1</v>
      </c>
      <c r="S19" s="205">
        <f t="shared" si="12"/>
        <v>0.57356025778554809</v>
      </c>
      <c r="T19" s="207">
        <f t="shared" si="13"/>
        <v>0.57356025778554809</v>
      </c>
      <c r="U19" s="1">
        <v>5</v>
      </c>
      <c r="V19" s="205">
        <f t="shared" si="14"/>
        <v>0.95789794303460241</v>
      </c>
      <c r="W19" s="207">
        <f t="shared" si="15"/>
        <v>0.95789794303460241</v>
      </c>
      <c r="X19" s="1">
        <v>18.399999999999999</v>
      </c>
      <c r="Y19" s="205">
        <f t="shared" si="16"/>
        <v>0.61394896911106656</v>
      </c>
      <c r="Z19" s="207">
        <f t="shared" si="17"/>
        <v>0.61394896911106656</v>
      </c>
      <c r="AA19" s="1">
        <v>30.1</v>
      </c>
      <c r="AB19" s="205">
        <f t="shared" si="18"/>
        <v>0.7713007608323631</v>
      </c>
      <c r="AC19" s="207">
        <f t="shared" si="19"/>
        <v>0.7713007608323631</v>
      </c>
      <c r="AD19" s="1">
        <v>3.8</v>
      </c>
      <c r="AE19" s="205">
        <f t="shared" si="20"/>
        <v>0.85321211076813441</v>
      </c>
      <c r="AF19" s="207">
        <f t="shared" si="21"/>
        <v>0.85321211076813441</v>
      </c>
      <c r="AG19" s="208">
        <v>79.5</v>
      </c>
      <c r="AH19" s="205">
        <f t="shared" si="22"/>
        <v>0.41730061271019442</v>
      </c>
      <c r="AI19" s="206">
        <f t="shared" si="23"/>
        <v>0.41730061271019442</v>
      </c>
      <c r="AJ19" s="1">
        <v>8.1</v>
      </c>
      <c r="AK19" s="205">
        <f t="shared" si="24"/>
        <v>0.42958719469805612</v>
      </c>
      <c r="AL19" s="207">
        <f t="shared" si="25"/>
        <v>0.42958719469805612</v>
      </c>
      <c r="AM19" s="1">
        <v>13.4</v>
      </c>
      <c r="AN19" s="205">
        <f t="shared" si="26"/>
        <v>0.71813233351621442</v>
      </c>
      <c r="AO19" s="207">
        <f t="shared" si="27"/>
        <v>0.71813233351621442</v>
      </c>
      <c r="AP19" s="1">
        <v>6.4</v>
      </c>
      <c r="AQ19" s="205">
        <f t="shared" si="28"/>
        <v>0.87380205038686842</v>
      </c>
      <c r="AR19" s="45">
        <f t="shared" si="29"/>
        <v>0.87380205038686842</v>
      </c>
      <c r="AS19" s="17">
        <f t="shared" si="30"/>
        <v>0.81575413031589517</v>
      </c>
      <c r="AT19" s="17">
        <f t="shared" si="31"/>
        <v>0.74615394690385461</v>
      </c>
      <c r="AU19" s="17">
        <f t="shared" si="32"/>
        <v>0.60970554782783337</v>
      </c>
      <c r="AV19" s="17">
        <f t="shared" si="33"/>
        <v>0.72387120834919438</v>
      </c>
      <c r="AW19" s="17">
        <f t="shared" si="34"/>
        <v>0.76799097975179786</v>
      </c>
      <c r="AX19" s="215">
        <f t="shared" si="35"/>
        <v>0.79818693394818363</v>
      </c>
      <c r="AY19" s="17">
        <f t="shared" si="36"/>
        <v>0.79183611023156297</v>
      </c>
      <c r="AZ19" s="17">
        <f t="shared" si="37"/>
        <v>0.80392912432408559</v>
      </c>
    </row>
    <row r="20" spans="1:52" x14ac:dyDescent="0.3">
      <c r="A20" s="1" t="s">
        <v>18</v>
      </c>
      <c r="B20" s="1">
        <v>13057090702</v>
      </c>
      <c r="C20" s="1">
        <v>83.8</v>
      </c>
      <c r="D20" s="205">
        <f t="shared" si="2"/>
        <v>1.3376570196626538</v>
      </c>
      <c r="E20" s="206">
        <f t="shared" si="3"/>
        <v>1.3376570196626538</v>
      </c>
      <c r="F20" s="1">
        <v>87.3</v>
      </c>
      <c r="G20" s="205">
        <f t="shared" si="4"/>
        <v>1.1328084628458654</v>
      </c>
      <c r="H20" s="206">
        <f t="shared" si="5"/>
        <v>1.1328084628458654</v>
      </c>
      <c r="I20" s="1">
        <v>52.2</v>
      </c>
      <c r="J20" s="205">
        <f t="shared" si="6"/>
        <v>0.29530254840453091</v>
      </c>
      <c r="K20" s="206">
        <f t="shared" si="7"/>
        <v>0.29530254840453091</v>
      </c>
      <c r="L20" s="1">
        <v>38.799999999999997</v>
      </c>
      <c r="M20" s="205">
        <f t="shared" si="8"/>
        <v>0.29560178242361679</v>
      </c>
      <c r="N20" s="206">
        <f t="shared" si="9"/>
        <v>0.29560178242361679</v>
      </c>
      <c r="O20" s="1">
        <v>6.2</v>
      </c>
      <c r="P20" s="205">
        <f t="shared" si="10"/>
        <v>1.0976460073524061</v>
      </c>
      <c r="Q20" s="207">
        <f t="shared" si="11"/>
        <v>1.0976460073524061</v>
      </c>
      <c r="R20" s="208">
        <v>5.5</v>
      </c>
      <c r="S20" s="205">
        <f t="shared" si="12"/>
        <v>0.64519561118970481</v>
      </c>
      <c r="T20" s="207">
        <f t="shared" si="13"/>
        <v>0.64519561118970481</v>
      </c>
      <c r="U20" s="1">
        <v>25.4</v>
      </c>
      <c r="V20" s="205">
        <f t="shared" si="14"/>
        <v>-6.7017113666609895E-2</v>
      </c>
      <c r="W20" s="207">
        <f t="shared" si="15"/>
        <v>-6.7017113666609895E-2</v>
      </c>
      <c r="X20" s="1">
        <v>26.6</v>
      </c>
      <c r="Y20" s="205">
        <f t="shared" si="16"/>
        <v>0.20935529176510978</v>
      </c>
      <c r="Z20" s="207">
        <f t="shared" si="17"/>
        <v>0.20935529176510978</v>
      </c>
      <c r="AA20" s="1">
        <v>35.1</v>
      </c>
      <c r="AB20" s="205">
        <f t="shared" si="18"/>
        <v>0.31111025177369417</v>
      </c>
      <c r="AC20" s="207">
        <f t="shared" si="19"/>
        <v>0.31111025177369417</v>
      </c>
      <c r="AD20" s="1">
        <v>9.1</v>
      </c>
      <c r="AE20" s="205">
        <f t="shared" si="20"/>
        <v>0.40529868247597112</v>
      </c>
      <c r="AF20" s="207">
        <f t="shared" si="21"/>
        <v>0.40529868247597112</v>
      </c>
      <c r="AG20" s="208">
        <v>80.900000000000006</v>
      </c>
      <c r="AH20" s="205">
        <f t="shared" si="22"/>
        <v>0.54882865261125546</v>
      </c>
      <c r="AI20" s="206">
        <f t="shared" si="23"/>
        <v>0.54882865261125546</v>
      </c>
      <c r="AJ20" s="1">
        <v>11.1</v>
      </c>
      <c r="AK20" s="205">
        <f t="shared" si="24"/>
        <v>0.1210276358808292</v>
      </c>
      <c r="AL20" s="207">
        <f t="shared" si="25"/>
        <v>0.1210276358808292</v>
      </c>
      <c r="AM20" s="1">
        <v>24.9</v>
      </c>
      <c r="AN20" s="205">
        <f t="shared" si="26"/>
        <v>-0.10773331291458005</v>
      </c>
      <c r="AO20" s="207">
        <f t="shared" si="27"/>
        <v>-0.10773331291458005</v>
      </c>
      <c r="AP20" s="1">
        <v>8.3000000000000007</v>
      </c>
      <c r="AQ20" s="205">
        <f t="shared" si="28"/>
        <v>0.58874080805768136</v>
      </c>
      <c r="AR20" s="45">
        <f t="shared" si="29"/>
        <v>0.58874080805768136</v>
      </c>
      <c r="AS20" s="17">
        <f t="shared" si="30"/>
        <v>0.67674204545888117</v>
      </c>
      <c r="AT20" s="17">
        <f t="shared" si="31"/>
        <v>0.30858807533825833</v>
      </c>
      <c r="AU20" s="17">
        <f t="shared" si="32"/>
        <v>0.28771594590879646</v>
      </c>
      <c r="AV20" s="17">
        <f t="shared" si="33"/>
        <v>0.42434868890197858</v>
      </c>
      <c r="AW20" s="17">
        <f t="shared" si="34"/>
        <v>0.72736386063456671</v>
      </c>
      <c r="AX20" s="215">
        <f t="shared" si="35"/>
        <v>0.69637754955183684</v>
      </c>
      <c r="AY20" s="17">
        <f t="shared" si="36"/>
        <v>0.70184944978708796</v>
      </c>
      <c r="AZ20" s="17">
        <f t="shared" si="37"/>
        <v>0.71451909487038712</v>
      </c>
    </row>
    <row r="21" spans="1:52" x14ac:dyDescent="0.3">
      <c r="A21" s="1" t="s">
        <v>18</v>
      </c>
      <c r="B21" s="1">
        <v>13057090802</v>
      </c>
      <c r="C21" s="1">
        <v>81.400000000000006</v>
      </c>
      <c r="D21" s="205">
        <f t="shared" si="2"/>
        <v>1.1082366885591615</v>
      </c>
      <c r="E21" s="206">
        <f t="shared" si="3"/>
        <v>1.1082366885591615</v>
      </c>
      <c r="F21" s="1">
        <v>88.3</v>
      </c>
      <c r="G21" s="205">
        <f t="shared" si="4"/>
        <v>1.2179902848936186</v>
      </c>
      <c r="H21" s="206">
        <f t="shared" si="5"/>
        <v>1.2179902848936186</v>
      </c>
      <c r="I21" s="1">
        <v>75.5</v>
      </c>
      <c r="J21" s="205">
        <f t="shared" si="6"/>
        <v>1.4118627176101803</v>
      </c>
      <c r="K21" s="206">
        <f t="shared" si="7"/>
        <v>1.4118627176101803</v>
      </c>
      <c r="L21" s="1">
        <v>46.6</v>
      </c>
      <c r="M21" s="205">
        <f t="shared" si="8"/>
        <v>0.71021420969655935</v>
      </c>
      <c r="N21" s="206">
        <f t="shared" si="9"/>
        <v>0.71021420969655935</v>
      </c>
      <c r="O21" s="1">
        <v>6.9</v>
      </c>
      <c r="P21" s="205">
        <f t="shared" si="10"/>
        <v>0.84766351741093493</v>
      </c>
      <c r="Q21" s="207">
        <f t="shared" si="11"/>
        <v>0.84766351741093493</v>
      </c>
      <c r="R21" s="208">
        <v>16.399999999999999</v>
      </c>
      <c r="S21" s="205">
        <f t="shared" si="12"/>
        <v>-0.6561799756524751</v>
      </c>
      <c r="T21" s="207">
        <f t="shared" si="13"/>
        <v>-0.6561799756524751</v>
      </c>
      <c r="U21" s="1">
        <v>9.9</v>
      </c>
      <c r="V21" s="205">
        <f t="shared" si="14"/>
        <v>0.71171736568970334</v>
      </c>
      <c r="W21" s="207">
        <f t="shared" si="15"/>
        <v>0.71171736568970334</v>
      </c>
      <c r="X21" s="1">
        <v>14.6</v>
      </c>
      <c r="Y21" s="205">
        <f t="shared" si="16"/>
        <v>0.80144360007626592</v>
      </c>
      <c r="Z21" s="207">
        <f t="shared" si="17"/>
        <v>0.80144360007626592</v>
      </c>
      <c r="AA21" s="1">
        <v>30</v>
      </c>
      <c r="AB21" s="205">
        <f t="shared" si="18"/>
        <v>0.78050457101353665</v>
      </c>
      <c r="AC21" s="207">
        <f t="shared" si="19"/>
        <v>0.78050457101353665</v>
      </c>
      <c r="AD21" s="1">
        <v>5.0999999999999996</v>
      </c>
      <c r="AE21" s="205">
        <f t="shared" si="20"/>
        <v>0.74334655288515106</v>
      </c>
      <c r="AF21" s="207">
        <f t="shared" si="21"/>
        <v>0.74334655288515106</v>
      </c>
      <c r="AG21" s="208">
        <v>81.400000000000006</v>
      </c>
      <c r="AH21" s="205">
        <f t="shared" si="22"/>
        <v>0.59580295257591998</v>
      </c>
      <c r="AI21" s="206">
        <f t="shared" si="23"/>
        <v>0.59580295257591998</v>
      </c>
      <c r="AJ21" s="1">
        <v>6</v>
      </c>
      <c r="AK21" s="205">
        <f t="shared" si="24"/>
        <v>0.64557888587011492</v>
      </c>
      <c r="AL21" s="207">
        <f t="shared" si="25"/>
        <v>0.64557888587011492</v>
      </c>
      <c r="AM21" s="1">
        <v>9.9</v>
      </c>
      <c r="AN21" s="205">
        <f t="shared" si="26"/>
        <v>0.96948274764732578</v>
      </c>
      <c r="AO21" s="207">
        <f t="shared" si="27"/>
        <v>0.96948274764732578</v>
      </c>
      <c r="AP21" s="1">
        <v>6</v>
      </c>
      <c r="AQ21" s="205">
        <f t="shared" si="28"/>
        <v>0.93381494350880268</v>
      </c>
      <c r="AR21" s="45">
        <f t="shared" si="29"/>
        <v>0.93381494350880268</v>
      </c>
      <c r="AS21" s="17">
        <f t="shared" si="30"/>
        <v>0.76450068688681194</v>
      </c>
      <c r="AT21" s="17">
        <f t="shared" si="31"/>
        <v>0.77509824132498439</v>
      </c>
      <c r="AU21" s="17">
        <f t="shared" si="32"/>
        <v>0.78616988240054075</v>
      </c>
      <c r="AV21" s="17">
        <f t="shared" si="33"/>
        <v>0.77525627020411247</v>
      </c>
      <c r="AW21" s="17">
        <f t="shared" si="34"/>
        <v>0.7530118521924678</v>
      </c>
      <c r="AX21" s="215">
        <f t="shared" si="35"/>
        <v>0.80492146465154557</v>
      </c>
      <c r="AY21" s="17">
        <f t="shared" si="36"/>
        <v>0.84115272188956081</v>
      </c>
      <c r="AZ21" s="17">
        <f t="shared" si="37"/>
        <v>0.81926800402637789</v>
      </c>
    </row>
    <row r="22" spans="1:52" x14ac:dyDescent="0.3">
      <c r="A22" s="1" t="s">
        <v>18</v>
      </c>
      <c r="B22" s="1">
        <v>13057090803</v>
      </c>
      <c r="C22" s="1">
        <v>83.5</v>
      </c>
      <c r="D22" s="205">
        <f t="shared" si="2"/>
        <v>1.3089794782747175</v>
      </c>
      <c r="E22" s="206">
        <f t="shared" si="3"/>
        <v>1.3089794782747175</v>
      </c>
      <c r="F22" s="1">
        <v>87.5</v>
      </c>
      <c r="G22" s="205">
        <f t="shared" si="4"/>
        <v>1.1498448272554165</v>
      </c>
      <c r="H22" s="206">
        <f t="shared" si="5"/>
        <v>1.1498448272554165</v>
      </c>
      <c r="I22" s="1">
        <v>68.7</v>
      </c>
      <c r="J22" s="205">
        <f t="shared" si="6"/>
        <v>1.0859996639364287</v>
      </c>
      <c r="K22" s="206">
        <f t="shared" si="7"/>
        <v>1.0859996639364287</v>
      </c>
      <c r="L22" s="1">
        <v>40.4</v>
      </c>
      <c r="M22" s="205">
        <f t="shared" si="8"/>
        <v>0.38065048545396402</v>
      </c>
      <c r="N22" s="206">
        <f t="shared" si="9"/>
        <v>0.38065048545396402</v>
      </c>
      <c r="O22" s="1">
        <v>4.8</v>
      </c>
      <c r="P22" s="205">
        <f t="shared" si="10"/>
        <v>1.5976109872353481</v>
      </c>
      <c r="Q22" s="207">
        <f t="shared" si="11"/>
        <v>1.5976109872353481</v>
      </c>
      <c r="R22" s="208">
        <v>2.5</v>
      </c>
      <c r="S22" s="205">
        <f t="shared" si="12"/>
        <v>1.0033723782104884</v>
      </c>
      <c r="T22" s="207">
        <f t="shared" si="13"/>
        <v>1.0033723782104884</v>
      </c>
      <c r="U22" s="1">
        <v>9.4</v>
      </c>
      <c r="V22" s="205">
        <f t="shared" si="14"/>
        <v>0.73683783276571346</v>
      </c>
      <c r="W22" s="207">
        <f t="shared" si="15"/>
        <v>0.73683783276571346</v>
      </c>
      <c r="X22" s="1">
        <v>13</v>
      </c>
      <c r="Y22" s="205">
        <f t="shared" si="16"/>
        <v>0.88038870785108669</v>
      </c>
      <c r="Z22" s="207">
        <f t="shared" si="17"/>
        <v>0.88038870785108669</v>
      </c>
      <c r="AA22" s="1">
        <v>29.8</v>
      </c>
      <c r="AB22" s="205">
        <f t="shared" si="18"/>
        <v>0.79891219137588332</v>
      </c>
      <c r="AC22" s="207">
        <f t="shared" si="19"/>
        <v>0.79891219137588332</v>
      </c>
      <c r="AD22" s="1">
        <v>1.4</v>
      </c>
      <c r="AE22" s="205">
        <f t="shared" si="20"/>
        <v>1.0560408330136424</v>
      </c>
      <c r="AF22" s="207">
        <f t="shared" si="21"/>
        <v>1.0560408330136424</v>
      </c>
      <c r="AG22" s="208">
        <v>80.900000000000006</v>
      </c>
      <c r="AH22" s="205">
        <f t="shared" si="22"/>
        <v>0.54882865261125546</v>
      </c>
      <c r="AI22" s="206">
        <f t="shared" si="23"/>
        <v>0.54882865261125546</v>
      </c>
      <c r="AJ22" s="1">
        <v>5.6</v>
      </c>
      <c r="AK22" s="205">
        <f t="shared" si="24"/>
        <v>0.68672016037907857</v>
      </c>
      <c r="AL22" s="207">
        <f t="shared" si="25"/>
        <v>0.68672016037907857</v>
      </c>
      <c r="AM22" s="1">
        <v>10.5</v>
      </c>
      <c r="AN22" s="205">
        <f t="shared" si="26"/>
        <v>0.92639410522484966</v>
      </c>
      <c r="AO22" s="207">
        <f t="shared" si="27"/>
        <v>0.92639410522484966</v>
      </c>
      <c r="AP22" s="1">
        <v>6.5</v>
      </c>
      <c r="AQ22" s="205">
        <f t="shared" si="28"/>
        <v>0.858798827106385</v>
      </c>
      <c r="AR22" s="45">
        <f t="shared" si="29"/>
        <v>0.858798827106385</v>
      </c>
      <c r="AS22" s="17">
        <f t="shared" si="30"/>
        <v>1.0376136647331538</v>
      </c>
      <c r="AT22" s="17">
        <f t="shared" si="31"/>
        <v>0.91178057741353735</v>
      </c>
      <c r="AU22" s="17">
        <f t="shared" si="32"/>
        <v>0.75518543633039215</v>
      </c>
      <c r="AV22" s="17">
        <f t="shared" si="33"/>
        <v>0.90152655949236105</v>
      </c>
      <c r="AW22" s="17">
        <f t="shared" si="34"/>
        <v>0.83283076502179509</v>
      </c>
      <c r="AX22" s="215">
        <f t="shared" si="35"/>
        <v>0.8367236352487194</v>
      </c>
      <c r="AY22" s="17">
        <f t="shared" si="36"/>
        <v>0.832493476960665</v>
      </c>
      <c r="AZ22" s="17">
        <f t="shared" si="37"/>
        <v>0.85696076350645067</v>
      </c>
    </row>
    <row r="23" spans="1:52" x14ac:dyDescent="0.3">
      <c r="A23" s="1" t="s">
        <v>18</v>
      </c>
      <c r="B23" s="1">
        <v>13057090804</v>
      </c>
      <c r="C23" s="1">
        <v>81.2</v>
      </c>
      <c r="D23" s="205">
        <f t="shared" si="2"/>
        <v>1.0891183276338701</v>
      </c>
      <c r="E23" s="206">
        <f t="shared" si="3"/>
        <v>1.0891183276338701</v>
      </c>
      <c r="F23" s="1">
        <v>89.6</v>
      </c>
      <c r="G23" s="205">
        <f t="shared" si="4"/>
        <v>1.3287266535556974</v>
      </c>
      <c r="H23" s="206">
        <f t="shared" si="5"/>
        <v>1.3287266535556974</v>
      </c>
      <c r="I23" s="1">
        <v>61.1</v>
      </c>
      <c r="J23" s="205">
        <f t="shared" si="6"/>
        <v>0.72179978041870596</v>
      </c>
      <c r="K23" s="206">
        <f t="shared" si="7"/>
        <v>0.72179978041870596</v>
      </c>
      <c r="L23" s="1">
        <v>44.3</v>
      </c>
      <c r="M23" s="205">
        <f t="shared" si="8"/>
        <v>0.58795669909043502</v>
      </c>
      <c r="N23" s="206">
        <f t="shared" si="9"/>
        <v>0.58795669909043502</v>
      </c>
      <c r="O23" s="1">
        <v>5.7</v>
      </c>
      <c r="P23" s="205">
        <f t="shared" si="10"/>
        <v>1.276204928739171</v>
      </c>
      <c r="Q23" s="207">
        <f t="shared" si="11"/>
        <v>1.276204928739171</v>
      </c>
      <c r="R23" s="208">
        <v>2.8</v>
      </c>
      <c r="S23" s="205">
        <f t="shared" si="12"/>
        <v>0.96755470150841005</v>
      </c>
      <c r="T23" s="207">
        <f t="shared" si="13"/>
        <v>0.96755470150841005</v>
      </c>
      <c r="U23" s="1">
        <v>7.6</v>
      </c>
      <c r="V23" s="205">
        <f t="shared" si="14"/>
        <v>0.82727151423934975</v>
      </c>
      <c r="W23" s="207">
        <f t="shared" si="15"/>
        <v>0.82727151423934975</v>
      </c>
      <c r="X23" s="1">
        <v>8.1999999999999993</v>
      </c>
      <c r="Y23" s="205">
        <f t="shared" si="16"/>
        <v>1.117224031175549</v>
      </c>
      <c r="Z23" s="207">
        <f t="shared" si="17"/>
        <v>1.117224031175549</v>
      </c>
      <c r="AA23" s="1">
        <v>19</v>
      </c>
      <c r="AB23" s="205">
        <f t="shared" si="18"/>
        <v>1.7929236909426083</v>
      </c>
      <c r="AC23" s="207">
        <f t="shared" si="19"/>
        <v>1.7929236909426083</v>
      </c>
      <c r="AD23" s="1">
        <v>3.7</v>
      </c>
      <c r="AE23" s="205">
        <f t="shared" si="20"/>
        <v>0.86166330752836406</v>
      </c>
      <c r="AF23" s="207">
        <f t="shared" si="21"/>
        <v>0.86166330752836406</v>
      </c>
      <c r="AG23" s="208">
        <v>80.900000000000006</v>
      </c>
      <c r="AH23" s="205">
        <f t="shared" si="22"/>
        <v>0.54882865261125546</v>
      </c>
      <c r="AI23" s="206">
        <f t="shared" si="23"/>
        <v>0.54882865261125546</v>
      </c>
      <c r="AJ23" s="1">
        <v>7</v>
      </c>
      <c r="AK23" s="205">
        <f t="shared" si="24"/>
        <v>0.542725699597706</v>
      </c>
      <c r="AL23" s="207">
        <f t="shared" si="25"/>
        <v>0.542725699597706</v>
      </c>
      <c r="AM23" s="1">
        <v>10.5</v>
      </c>
      <c r="AN23" s="205">
        <f t="shared" si="26"/>
        <v>0.92639410522484966</v>
      </c>
      <c r="AO23" s="207">
        <f t="shared" si="27"/>
        <v>0.92639410522484966</v>
      </c>
      <c r="AP23" s="1">
        <v>7</v>
      </c>
      <c r="AQ23" s="205">
        <f t="shared" si="28"/>
        <v>0.78378271070396732</v>
      </c>
      <c r="AR23" s="45">
        <f t="shared" si="29"/>
        <v>0.78378271070396732</v>
      </c>
      <c r="AS23" s="17">
        <f t="shared" si="30"/>
        <v>0.9712332293122341</v>
      </c>
      <c r="AT23" s="17">
        <f t="shared" si="31"/>
        <v>1.2572703432155072</v>
      </c>
      <c r="AU23" s="17">
        <f t="shared" si="32"/>
        <v>0.70043279203444464</v>
      </c>
      <c r="AV23" s="17">
        <f t="shared" si="33"/>
        <v>0.97631212152072866</v>
      </c>
      <c r="AW23" s="17">
        <f t="shared" si="34"/>
        <v>0.81343068293775678</v>
      </c>
      <c r="AX23" s="215">
        <f t="shared" si="35"/>
        <v>0.91710947577527779</v>
      </c>
      <c r="AY23" s="17">
        <f t="shared" si="36"/>
        <v>0.81719171696179582</v>
      </c>
      <c r="AZ23" s="17">
        <f t="shared" si="37"/>
        <v>0.87928489230988138</v>
      </c>
    </row>
    <row r="24" spans="1:52" x14ac:dyDescent="0.3">
      <c r="A24" s="1" t="s">
        <v>18</v>
      </c>
      <c r="B24" s="1">
        <v>13057090901</v>
      </c>
      <c r="C24" s="1">
        <v>80.8</v>
      </c>
      <c r="D24" s="205">
        <f t="shared" si="2"/>
        <v>1.0508816057832873</v>
      </c>
      <c r="E24" s="206">
        <f t="shared" si="3"/>
        <v>1.0508816057832873</v>
      </c>
      <c r="F24" s="1">
        <v>90</v>
      </c>
      <c r="G24" s="205">
        <f t="shared" si="4"/>
        <v>1.362799382374799</v>
      </c>
      <c r="H24" s="206">
        <f t="shared" si="5"/>
        <v>1.362799382374799</v>
      </c>
      <c r="I24" s="1">
        <v>58</v>
      </c>
      <c r="J24" s="205">
        <f t="shared" si="6"/>
        <v>0.57324456477331909</v>
      </c>
      <c r="K24" s="206">
        <f t="shared" si="7"/>
        <v>0.57324456477331909</v>
      </c>
      <c r="L24" s="1">
        <v>45.2</v>
      </c>
      <c r="M24" s="205">
        <f t="shared" si="8"/>
        <v>0.63579659454500559</v>
      </c>
      <c r="N24" s="206">
        <f t="shared" si="9"/>
        <v>0.63579659454500559</v>
      </c>
      <c r="O24" s="1">
        <v>8.4</v>
      </c>
      <c r="P24" s="205">
        <f t="shared" si="10"/>
        <v>0.3119867532506399</v>
      </c>
      <c r="Q24" s="207">
        <f t="shared" si="11"/>
        <v>0.3119867532506399</v>
      </c>
      <c r="R24" s="208">
        <v>9.3000000000000007</v>
      </c>
      <c r="S24" s="205">
        <f t="shared" si="12"/>
        <v>0.19150503963004561</v>
      </c>
      <c r="T24" s="207">
        <f t="shared" si="13"/>
        <v>0.19150503963004561</v>
      </c>
      <c r="U24" s="1">
        <v>14</v>
      </c>
      <c r="V24" s="205">
        <f t="shared" si="14"/>
        <v>0.50572953566642043</v>
      </c>
      <c r="W24" s="207">
        <f t="shared" si="15"/>
        <v>0.50572953566642043</v>
      </c>
      <c r="X24" s="1">
        <v>13.9</v>
      </c>
      <c r="Y24" s="205">
        <f t="shared" si="16"/>
        <v>0.83598208472774982</v>
      </c>
      <c r="Z24" s="207">
        <f t="shared" si="17"/>
        <v>0.83598208472774982</v>
      </c>
      <c r="AA24" s="1">
        <v>25</v>
      </c>
      <c r="AB24" s="205">
        <f t="shared" si="18"/>
        <v>1.2406950800722056</v>
      </c>
      <c r="AC24" s="207">
        <f t="shared" si="19"/>
        <v>1.2406950800722056</v>
      </c>
      <c r="AD24" s="1">
        <v>5.3</v>
      </c>
      <c r="AE24" s="205">
        <f t="shared" si="20"/>
        <v>0.72644415936469198</v>
      </c>
      <c r="AF24" s="207">
        <f t="shared" si="21"/>
        <v>0.72644415936469198</v>
      </c>
      <c r="AG24" s="208">
        <v>80.900000000000006</v>
      </c>
      <c r="AH24" s="205">
        <f t="shared" si="22"/>
        <v>0.54882865261125546</v>
      </c>
      <c r="AI24" s="206">
        <f t="shared" si="23"/>
        <v>0.54882865261125546</v>
      </c>
      <c r="AJ24" s="1">
        <v>7.7</v>
      </c>
      <c r="AK24" s="205">
        <f t="shared" si="24"/>
        <v>0.47072846920701966</v>
      </c>
      <c r="AL24" s="207">
        <f t="shared" si="25"/>
        <v>0.47072846920701966</v>
      </c>
      <c r="AM24" s="1">
        <v>13.2</v>
      </c>
      <c r="AN24" s="205">
        <f t="shared" si="26"/>
        <v>0.73249521432370657</v>
      </c>
      <c r="AO24" s="207">
        <f t="shared" si="27"/>
        <v>0.73249521432370657</v>
      </c>
      <c r="AP24" s="1">
        <v>8</v>
      </c>
      <c r="AQ24" s="205">
        <f t="shared" si="28"/>
        <v>0.63375047789913208</v>
      </c>
      <c r="AR24" s="45">
        <f t="shared" si="29"/>
        <v>0.63375047789913208</v>
      </c>
      <c r="AS24" s="17">
        <f t="shared" si="30"/>
        <v>0.6617062108605023</v>
      </c>
      <c r="AT24" s="17">
        <f t="shared" si="31"/>
        <v>0.93437377472154914</v>
      </c>
      <c r="AU24" s="17">
        <f t="shared" si="32"/>
        <v>0.5964507035102784</v>
      </c>
      <c r="AV24" s="17">
        <f t="shared" si="33"/>
        <v>0.73084356303077669</v>
      </c>
      <c r="AW24" s="17">
        <f t="shared" si="34"/>
        <v>0.7229695474071689</v>
      </c>
      <c r="AX24" s="215">
        <f t="shared" si="35"/>
        <v>0.84198044264378391</v>
      </c>
      <c r="AY24" s="17">
        <f t="shared" si="36"/>
        <v>0.78813176957043785</v>
      </c>
      <c r="AZ24" s="17">
        <f t="shared" si="37"/>
        <v>0.80601043172825815</v>
      </c>
    </row>
    <row r="25" spans="1:52" x14ac:dyDescent="0.3">
      <c r="A25" s="1" t="s">
        <v>18</v>
      </c>
      <c r="B25" s="1">
        <v>13057090902</v>
      </c>
      <c r="C25" s="1">
        <v>80.099999999999994</v>
      </c>
      <c r="D25" s="205">
        <f t="shared" si="2"/>
        <v>0.98396734254476814</v>
      </c>
      <c r="E25" s="206">
        <f t="shared" si="3"/>
        <v>0.98396734254476814</v>
      </c>
      <c r="F25" s="1">
        <v>90.6</v>
      </c>
      <c r="G25" s="205">
        <f t="shared" si="4"/>
        <v>1.4139084756034503</v>
      </c>
      <c r="H25" s="206">
        <f t="shared" si="5"/>
        <v>1.4139084756034503</v>
      </c>
      <c r="I25" s="1">
        <v>58.9</v>
      </c>
      <c r="J25" s="205">
        <f t="shared" si="6"/>
        <v>0.61637349834778621</v>
      </c>
      <c r="K25" s="206">
        <f t="shared" si="7"/>
        <v>0.61637349834778621</v>
      </c>
      <c r="L25" s="1">
        <v>47.3</v>
      </c>
      <c r="M25" s="205">
        <f t="shared" si="8"/>
        <v>0.74742301727233595</v>
      </c>
      <c r="N25" s="206">
        <f t="shared" si="9"/>
        <v>0.74742301727233595</v>
      </c>
      <c r="O25" s="1">
        <v>5.3</v>
      </c>
      <c r="P25" s="205">
        <f t="shared" si="10"/>
        <v>1.4190520658485832</v>
      </c>
      <c r="Q25" s="207">
        <f t="shared" si="11"/>
        <v>1.4190520658485832</v>
      </c>
      <c r="R25" s="208">
        <v>5.6</v>
      </c>
      <c r="S25" s="205">
        <f t="shared" si="12"/>
        <v>0.63325638562234543</v>
      </c>
      <c r="T25" s="207">
        <f t="shared" si="13"/>
        <v>0.63325638562234543</v>
      </c>
      <c r="U25" s="1">
        <v>3.1</v>
      </c>
      <c r="V25" s="205">
        <f t="shared" si="14"/>
        <v>1.0533557179234407</v>
      </c>
      <c r="W25" s="207">
        <f t="shared" si="15"/>
        <v>1.0533557179234407</v>
      </c>
      <c r="X25" s="1">
        <v>16.2</v>
      </c>
      <c r="Y25" s="205">
        <f t="shared" si="16"/>
        <v>0.72249849230144514</v>
      </c>
      <c r="Z25" s="207">
        <f t="shared" si="17"/>
        <v>0.72249849230144514</v>
      </c>
      <c r="AA25" s="1">
        <v>33.4</v>
      </c>
      <c r="AB25" s="205">
        <f t="shared" si="18"/>
        <v>0.46757502485364189</v>
      </c>
      <c r="AC25" s="207">
        <f t="shared" si="19"/>
        <v>0.46757502485364189</v>
      </c>
      <c r="AD25" s="1">
        <v>1.8</v>
      </c>
      <c r="AE25" s="205">
        <f t="shared" si="20"/>
        <v>1.0222360459727244</v>
      </c>
      <c r="AF25" s="207">
        <f t="shared" si="21"/>
        <v>1.0222360459727244</v>
      </c>
      <c r="AG25" s="208">
        <v>85.766400000000004</v>
      </c>
      <c r="AH25" s="205">
        <f t="shared" si="22"/>
        <v>1.0060201193073419</v>
      </c>
      <c r="AI25" s="206">
        <f t="shared" si="23"/>
        <v>1.0060201193073419</v>
      </c>
      <c r="AJ25" s="1">
        <v>6.4</v>
      </c>
      <c r="AK25" s="205">
        <f t="shared" si="24"/>
        <v>0.60443761136115137</v>
      </c>
      <c r="AL25" s="207">
        <f t="shared" si="25"/>
        <v>0.60443761136115137</v>
      </c>
      <c r="AM25" s="1">
        <v>13</v>
      </c>
      <c r="AN25" s="205">
        <f t="shared" si="26"/>
        <v>0.74685809513119861</v>
      </c>
      <c r="AO25" s="207">
        <f t="shared" si="27"/>
        <v>0.74685809513119861</v>
      </c>
      <c r="AP25" s="1">
        <v>7.4</v>
      </c>
      <c r="AQ25" s="205">
        <f t="shared" si="28"/>
        <v>0.72376981758203318</v>
      </c>
      <c r="AR25" s="45">
        <f t="shared" si="29"/>
        <v>0.72376981758203318</v>
      </c>
      <c r="AS25" s="17">
        <f t="shared" si="30"/>
        <v>0.98104807188038723</v>
      </c>
      <c r="AT25" s="17">
        <f t="shared" si="31"/>
        <v>0.73743652104260382</v>
      </c>
      <c r="AU25" s="17">
        <f t="shared" si="32"/>
        <v>0.77027141084543127</v>
      </c>
      <c r="AV25" s="17">
        <f t="shared" si="33"/>
        <v>0.82958533458947414</v>
      </c>
      <c r="AW25" s="17">
        <f t="shared" si="34"/>
        <v>0.816299129796484</v>
      </c>
      <c r="AX25" s="215">
        <f t="shared" si="35"/>
        <v>0.79615863188413272</v>
      </c>
      <c r="AY25" s="17">
        <f t="shared" si="36"/>
        <v>0.83670956486557868</v>
      </c>
      <c r="AZ25" s="17">
        <f t="shared" si="37"/>
        <v>0.83548569362064262</v>
      </c>
    </row>
    <row r="26" spans="1:52" x14ac:dyDescent="0.3">
      <c r="A26" s="1" t="s">
        <v>18</v>
      </c>
      <c r="B26" s="1">
        <v>13057090904</v>
      </c>
      <c r="C26" s="1">
        <v>80.599999999999994</v>
      </c>
      <c r="D26" s="205">
        <f t="shared" si="2"/>
        <v>1.0317632448579959</v>
      </c>
      <c r="E26" s="206">
        <f t="shared" si="3"/>
        <v>1.0317632448579959</v>
      </c>
      <c r="F26" s="1">
        <v>87.6</v>
      </c>
      <c r="G26" s="205">
        <f t="shared" si="4"/>
        <v>1.1583630094601911</v>
      </c>
      <c r="H26" s="206">
        <f t="shared" si="5"/>
        <v>1.1583630094601911</v>
      </c>
      <c r="I26" s="1">
        <v>61.5</v>
      </c>
      <c r="J26" s="205">
        <f t="shared" si="6"/>
        <v>0.74096819534069136</v>
      </c>
      <c r="K26" s="206">
        <f t="shared" si="7"/>
        <v>0.74096819534069136</v>
      </c>
      <c r="L26" s="1">
        <v>48.4</v>
      </c>
      <c r="M26" s="205">
        <f t="shared" si="8"/>
        <v>0.80589400060569971</v>
      </c>
      <c r="N26" s="206">
        <f t="shared" si="9"/>
        <v>0.80589400060569971</v>
      </c>
      <c r="O26" s="1">
        <v>8.9</v>
      </c>
      <c r="P26" s="205">
        <f t="shared" si="10"/>
        <v>0.13342783186387491</v>
      </c>
      <c r="Q26" s="207">
        <f t="shared" si="11"/>
        <v>0.13342783186387491</v>
      </c>
      <c r="R26" s="208">
        <v>2.5</v>
      </c>
      <c r="S26" s="205">
        <f t="shared" si="12"/>
        <v>1.0033723782104884</v>
      </c>
      <c r="T26" s="207">
        <f t="shared" si="13"/>
        <v>1.0033723782104884</v>
      </c>
      <c r="U26" s="1">
        <v>28.5</v>
      </c>
      <c r="V26" s="205">
        <f t="shared" si="14"/>
        <v>-0.22276400953787262</v>
      </c>
      <c r="W26" s="207">
        <f t="shared" si="15"/>
        <v>-0.22276400953787262</v>
      </c>
      <c r="X26" s="1">
        <v>28.4</v>
      </c>
      <c r="Y26" s="205">
        <f t="shared" si="16"/>
        <v>0.12054204551843652</v>
      </c>
      <c r="Z26" s="207">
        <f t="shared" si="17"/>
        <v>0.12054204551843652</v>
      </c>
      <c r="AA26" s="1">
        <v>38.200000000000003</v>
      </c>
      <c r="AB26" s="205">
        <f t="shared" si="18"/>
        <v>2.5792136157319328E-2</v>
      </c>
      <c r="AC26" s="207">
        <f t="shared" si="19"/>
        <v>2.5792136157319328E-2</v>
      </c>
      <c r="AD26" s="1">
        <v>5.7</v>
      </c>
      <c r="AE26" s="205">
        <f t="shared" si="20"/>
        <v>0.69263937232377404</v>
      </c>
      <c r="AF26" s="207">
        <f t="shared" si="21"/>
        <v>0.69263937232377404</v>
      </c>
      <c r="AG26" s="208">
        <v>81.400000000000006</v>
      </c>
      <c r="AH26" s="205">
        <f t="shared" si="22"/>
        <v>0.59580295257591998</v>
      </c>
      <c r="AI26" s="206">
        <f t="shared" si="23"/>
        <v>0.59580295257591998</v>
      </c>
      <c r="AJ26" s="1">
        <v>9.4</v>
      </c>
      <c r="AK26" s="205">
        <f t="shared" si="24"/>
        <v>0.29587805254392441</v>
      </c>
      <c r="AL26" s="207">
        <f t="shared" si="25"/>
        <v>0.29587805254392441</v>
      </c>
      <c r="AM26" s="1">
        <v>16.399999999999999</v>
      </c>
      <c r="AN26" s="205">
        <f t="shared" si="26"/>
        <v>0.50268912140383337</v>
      </c>
      <c r="AO26" s="207">
        <f t="shared" si="27"/>
        <v>0.50268912140383337</v>
      </c>
      <c r="AP26" s="1">
        <v>10.6</v>
      </c>
      <c r="AQ26" s="205">
        <f t="shared" si="28"/>
        <v>0.24366667260656036</v>
      </c>
      <c r="AR26" s="45">
        <f t="shared" si="29"/>
        <v>0.24366667260656036</v>
      </c>
      <c r="AS26" s="17">
        <f t="shared" si="30"/>
        <v>0.66443209297158135</v>
      </c>
      <c r="AT26" s="17">
        <f t="shared" si="31"/>
        <v>0.27965785133317661</v>
      </c>
      <c r="AU26" s="17">
        <f t="shared" si="32"/>
        <v>0.40950919978255951</v>
      </c>
      <c r="AV26" s="17">
        <f t="shared" si="33"/>
        <v>0.45119971469577247</v>
      </c>
      <c r="AW26" s="17">
        <f t="shared" si="34"/>
        <v>0.72376620287306059</v>
      </c>
      <c r="AX26" s="215">
        <f t="shared" si="35"/>
        <v>0.68964629264218036</v>
      </c>
      <c r="AY26" s="17">
        <f t="shared" si="36"/>
        <v>0.73588709608201974</v>
      </c>
      <c r="AZ26" s="17">
        <f t="shared" si="37"/>
        <v>0.72253435533065524</v>
      </c>
    </row>
    <row r="27" spans="1:52" x14ac:dyDescent="0.3">
      <c r="A27" s="1" t="s">
        <v>18</v>
      </c>
      <c r="B27" s="1">
        <v>13057090905</v>
      </c>
      <c r="C27" s="1">
        <v>80.2</v>
      </c>
      <c r="D27" s="205">
        <f t="shared" si="2"/>
        <v>0.99352652300741451</v>
      </c>
      <c r="E27" s="206">
        <f t="shared" si="3"/>
        <v>0.99352652300741451</v>
      </c>
      <c r="F27" s="1">
        <v>89.7</v>
      </c>
      <c r="G27" s="205">
        <f t="shared" si="4"/>
        <v>1.3372448357604734</v>
      </c>
      <c r="H27" s="206">
        <f t="shared" si="5"/>
        <v>1.3372448357604734</v>
      </c>
      <c r="I27" s="1">
        <v>62.5</v>
      </c>
      <c r="J27" s="205">
        <f t="shared" si="6"/>
        <v>0.7888892326456548</v>
      </c>
      <c r="K27" s="206">
        <f t="shared" si="7"/>
        <v>0.7888892326456548</v>
      </c>
      <c r="L27" s="1">
        <v>47.7</v>
      </c>
      <c r="M27" s="205">
        <f t="shared" si="8"/>
        <v>0.768685193029923</v>
      </c>
      <c r="N27" s="206">
        <f t="shared" si="9"/>
        <v>0.768685193029923</v>
      </c>
      <c r="O27" s="1">
        <v>11.4</v>
      </c>
      <c r="P27" s="205">
        <f t="shared" si="10"/>
        <v>-0.75936677506995021</v>
      </c>
      <c r="Q27" s="207">
        <f t="shared" si="11"/>
        <v>-0.75936677506995021</v>
      </c>
      <c r="R27" s="208">
        <v>6.3643000000000001</v>
      </c>
      <c r="S27" s="205">
        <f t="shared" si="12"/>
        <v>0.54200488461101703</v>
      </c>
      <c r="T27" s="207">
        <f t="shared" si="13"/>
        <v>0.54200488461101703</v>
      </c>
      <c r="U27" s="1">
        <v>12.2</v>
      </c>
      <c r="V27" s="205">
        <f t="shared" si="14"/>
        <v>0.59616321714005693</v>
      </c>
      <c r="W27" s="207">
        <f t="shared" si="15"/>
        <v>0.59616321714005693</v>
      </c>
      <c r="X27" s="1">
        <v>16.600000000000001</v>
      </c>
      <c r="Y27" s="205">
        <f t="shared" si="16"/>
        <v>0.70276221535773975</v>
      </c>
      <c r="Z27" s="207">
        <f t="shared" si="17"/>
        <v>0.70276221535773975</v>
      </c>
      <c r="AA27" s="1">
        <v>37.9</v>
      </c>
      <c r="AB27" s="205">
        <f t="shared" si="18"/>
        <v>5.3403566700839858E-2</v>
      </c>
      <c r="AC27" s="207">
        <f t="shared" si="19"/>
        <v>5.3403566700839858E-2</v>
      </c>
      <c r="AD27" s="1">
        <v>6.1</v>
      </c>
      <c r="AE27" s="205">
        <f t="shared" si="20"/>
        <v>0.6588345852828561</v>
      </c>
      <c r="AF27" s="207">
        <f t="shared" si="21"/>
        <v>0.6588345852828561</v>
      </c>
      <c r="AG27" s="208">
        <v>81.400000000000006</v>
      </c>
      <c r="AH27" s="205">
        <f t="shared" si="22"/>
        <v>0.59580295257591998</v>
      </c>
      <c r="AI27" s="206">
        <f t="shared" si="23"/>
        <v>0.59580295257591998</v>
      </c>
      <c r="AJ27" s="1">
        <v>8</v>
      </c>
      <c r="AK27" s="205">
        <f t="shared" si="24"/>
        <v>0.43987251332529698</v>
      </c>
      <c r="AL27" s="207">
        <f t="shared" si="25"/>
        <v>0.43987251332529698</v>
      </c>
      <c r="AM27" s="1">
        <v>13.1</v>
      </c>
      <c r="AN27" s="205">
        <f t="shared" si="26"/>
        <v>0.73967665472745259</v>
      </c>
      <c r="AO27" s="207">
        <f t="shared" si="27"/>
        <v>0.73967665472745259</v>
      </c>
      <c r="AP27" s="1">
        <v>7.1</v>
      </c>
      <c r="AQ27" s="205">
        <f t="shared" si="28"/>
        <v>0.7687794874234839</v>
      </c>
      <c r="AR27" s="45">
        <f t="shared" si="29"/>
        <v>0.7687794874234839</v>
      </c>
      <c r="AS27" s="17">
        <f t="shared" si="30"/>
        <v>0.60959244444636984</v>
      </c>
      <c r="AT27" s="17">
        <f t="shared" si="31"/>
        <v>0.47166678911381194</v>
      </c>
      <c r="AU27" s="17">
        <f t="shared" si="32"/>
        <v>0.63603290201303841</v>
      </c>
      <c r="AV27" s="17">
        <f t="shared" si="33"/>
        <v>0.57243071185774008</v>
      </c>
      <c r="AW27" s="17">
        <f t="shared" si="34"/>
        <v>0.70773898527343582</v>
      </c>
      <c r="AX27" s="215">
        <f t="shared" si="35"/>
        <v>0.73432142163270175</v>
      </c>
      <c r="AY27" s="17">
        <f t="shared" si="36"/>
        <v>0.79919383441689607</v>
      </c>
      <c r="AZ27" s="17">
        <f t="shared" si="37"/>
        <v>0.75872284308428772</v>
      </c>
    </row>
    <row r="28" spans="1:52" x14ac:dyDescent="0.3">
      <c r="A28" s="1" t="s">
        <v>18</v>
      </c>
      <c r="B28" s="1">
        <v>13057091001</v>
      </c>
      <c r="C28" s="1">
        <v>81.599999999999994</v>
      </c>
      <c r="D28" s="205">
        <f t="shared" si="2"/>
        <v>1.1273550494844515</v>
      </c>
      <c r="E28" s="206">
        <f t="shared" si="3"/>
        <v>1.1273550494844515</v>
      </c>
      <c r="F28" s="1">
        <v>81</v>
      </c>
      <c r="G28" s="205">
        <f t="shared" si="4"/>
        <v>0.59616298394502143</v>
      </c>
      <c r="H28" s="206">
        <f t="shared" si="5"/>
        <v>0.59616298394502143</v>
      </c>
      <c r="I28" s="1">
        <v>61.8</v>
      </c>
      <c r="J28" s="205">
        <f t="shared" si="6"/>
        <v>0.75534450653218022</v>
      </c>
      <c r="K28" s="206">
        <f t="shared" si="7"/>
        <v>0.75534450653218022</v>
      </c>
      <c r="L28" s="1">
        <v>50.3</v>
      </c>
      <c r="M28" s="205">
        <f t="shared" si="8"/>
        <v>0.90688933545423678</v>
      </c>
      <c r="N28" s="206">
        <f t="shared" si="9"/>
        <v>0.90688933545423678</v>
      </c>
      <c r="O28" s="1">
        <v>7.9</v>
      </c>
      <c r="P28" s="205">
        <f t="shared" si="10"/>
        <v>0.49054567463740495</v>
      </c>
      <c r="Q28" s="207">
        <f t="shared" si="11"/>
        <v>0.49054567463740495</v>
      </c>
      <c r="R28" s="208">
        <v>31.9</v>
      </c>
      <c r="S28" s="205">
        <f t="shared" si="12"/>
        <v>-2.5067599385931896</v>
      </c>
      <c r="T28" s="207">
        <f t="shared" si="13"/>
        <v>-2.5067599385931896</v>
      </c>
      <c r="U28" s="1">
        <v>16.100000000000001</v>
      </c>
      <c r="V28" s="205">
        <f t="shared" si="14"/>
        <v>0.40022357394717795</v>
      </c>
      <c r="W28" s="207">
        <f t="shared" si="15"/>
        <v>0.40022357394717795</v>
      </c>
      <c r="X28" s="1">
        <v>38.700000000000003</v>
      </c>
      <c r="Y28" s="205">
        <f t="shared" si="16"/>
        <v>-0.38766708578197256</v>
      </c>
      <c r="Z28" s="207">
        <f t="shared" si="17"/>
        <v>-0.38766708578197256</v>
      </c>
      <c r="AA28" s="1">
        <v>37.6</v>
      </c>
      <c r="AB28" s="205">
        <f t="shared" si="18"/>
        <v>8.1014997244359732E-2</v>
      </c>
      <c r="AC28" s="207">
        <f t="shared" si="19"/>
        <v>8.1014997244359732E-2</v>
      </c>
      <c r="AD28" s="1">
        <v>8.1999999999999993</v>
      </c>
      <c r="AE28" s="205">
        <f t="shared" si="20"/>
        <v>0.48135945331803665</v>
      </c>
      <c r="AF28" s="207">
        <f t="shared" si="21"/>
        <v>0.48135945331803665</v>
      </c>
      <c r="AG28" s="208">
        <v>81.400000000000006</v>
      </c>
      <c r="AH28" s="205">
        <f t="shared" si="22"/>
        <v>0.59580295257591998</v>
      </c>
      <c r="AI28" s="206">
        <f t="shared" si="23"/>
        <v>0.59580295257591998</v>
      </c>
      <c r="AJ28" s="1">
        <v>11.1</v>
      </c>
      <c r="AK28" s="205">
        <f t="shared" si="24"/>
        <v>0.1210276358808292</v>
      </c>
      <c r="AL28" s="207">
        <f t="shared" si="25"/>
        <v>0.1210276358808292</v>
      </c>
      <c r="AM28" s="1">
        <v>31.3</v>
      </c>
      <c r="AN28" s="205">
        <f t="shared" si="26"/>
        <v>-0.56734549875432672</v>
      </c>
      <c r="AO28" s="207">
        <f t="shared" si="27"/>
        <v>-0.56734549875432672</v>
      </c>
      <c r="AP28" s="1">
        <v>7.7</v>
      </c>
      <c r="AQ28" s="205">
        <f t="shared" si="28"/>
        <v>0.67876014774058258</v>
      </c>
      <c r="AR28" s="45">
        <f t="shared" si="29"/>
        <v>0.67876014774058258</v>
      </c>
      <c r="AS28" s="17">
        <f t="shared" si="30"/>
        <v>0.25282302648675475</v>
      </c>
      <c r="AT28" s="17">
        <f t="shared" si="31"/>
        <v>5.8235788260141273E-2</v>
      </c>
      <c r="AU28" s="17">
        <f t="shared" si="32"/>
        <v>0.20706130936075126</v>
      </c>
      <c r="AV28" s="17">
        <f t="shared" si="33"/>
        <v>0.17270670803588242</v>
      </c>
      <c r="AW28" s="17">
        <f t="shared" si="34"/>
        <v>0.60347097392939042</v>
      </c>
      <c r="AX28" s="215">
        <f t="shared" si="35"/>
        <v>0.63812754906975044</v>
      </c>
      <c r="AY28" s="17">
        <f t="shared" si="36"/>
        <v>0.67930884180141005</v>
      </c>
      <c r="AZ28" s="17">
        <f t="shared" si="37"/>
        <v>0.63940181499924986</v>
      </c>
    </row>
    <row r="29" spans="1:52" x14ac:dyDescent="0.3">
      <c r="A29" s="1" t="s">
        <v>18</v>
      </c>
      <c r="B29" s="1">
        <v>13057091003</v>
      </c>
      <c r="C29" s="1">
        <v>81.2</v>
      </c>
      <c r="D29" s="205">
        <f t="shared" si="2"/>
        <v>1.0891183276338701</v>
      </c>
      <c r="E29" s="206">
        <f t="shared" si="3"/>
        <v>1.0891183276338701</v>
      </c>
      <c r="F29" s="1">
        <v>81.400000000000006</v>
      </c>
      <c r="G29" s="205">
        <f t="shared" si="4"/>
        <v>0.63023571276412305</v>
      </c>
      <c r="H29" s="206">
        <f t="shared" si="5"/>
        <v>0.63023571276412305</v>
      </c>
      <c r="I29" s="1">
        <v>50.6</v>
      </c>
      <c r="J29" s="205">
        <f t="shared" si="6"/>
        <v>0.21862888871658923</v>
      </c>
      <c r="K29" s="206">
        <f t="shared" si="7"/>
        <v>0.21862888871658923</v>
      </c>
      <c r="L29" s="1">
        <v>50.6</v>
      </c>
      <c r="M29" s="205">
        <f t="shared" si="8"/>
        <v>0.92283596727242712</v>
      </c>
      <c r="N29" s="206">
        <f t="shared" si="9"/>
        <v>0.92283596727242712</v>
      </c>
      <c r="O29" s="1">
        <v>8.9</v>
      </c>
      <c r="P29" s="205">
        <f t="shared" si="10"/>
        <v>0.13342783186387491</v>
      </c>
      <c r="Q29" s="207">
        <f t="shared" si="11"/>
        <v>0.13342783186387491</v>
      </c>
      <c r="R29" s="208">
        <v>16.5</v>
      </c>
      <c r="S29" s="205">
        <f t="shared" si="12"/>
        <v>-0.6681192012198347</v>
      </c>
      <c r="T29" s="207">
        <f t="shared" si="13"/>
        <v>-0.6681192012198347</v>
      </c>
      <c r="U29" s="1">
        <v>16.2</v>
      </c>
      <c r="V29" s="205">
        <f t="shared" si="14"/>
        <v>0.39519948053197601</v>
      </c>
      <c r="W29" s="207">
        <f t="shared" si="15"/>
        <v>0.39519948053197601</v>
      </c>
      <c r="X29" s="1">
        <v>31</v>
      </c>
      <c r="Y29" s="205">
        <f t="shared" si="16"/>
        <v>-7.7437546156473467E-3</v>
      </c>
      <c r="Z29" s="207">
        <f t="shared" si="17"/>
        <v>-7.7437546156473467E-3</v>
      </c>
      <c r="AA29" s="1">
        <v>40.200000000000003</v>
      </c>
      <c r="AB29" s="205">
        <f t="shared" si="18"/>
        <v>-0.15828406746614823</v>
      </c>
      <c r="AC29" s="207">
        <f t="shared" si="19"/>
        <v>-0.15828406746614823</v>
      </c>
      <c r="AD29" s="1">
        <v>14.5</v>
      </c>
      <c r="AE29" s="205">
        <f t="shared" si="20"/>
        <v>-5.1065942576421754E-2</v>
      </c>
      <c r="AF29" s="207">
        <f t="shared" si="21"/>
        <v>-5.1065942576421754E-2</v>
      </c>
      <c r="AG29" s="208">
        <v>82.3</v>
      </c>
      <c r="AH29" s="205">
        <f t="shared" si="22"/>
        <v>0.68035669251231523</v>
      </c>
      <c r="AI29" s="206">
        <f t="shared" si="23"/>
        <v>0.68035669251231523</v>
      </c>
      <c r="AJ29" s="1">
        <v>12.2</v>
      </c>
      <c r="AK29" s="205">
        <f t="shared" si="24"/>
        <v>7.8891309811793611E-3</v>
      </c>
      <c r="AL29" s="207">
        <f t="shared" si="25"/>
        <v>7.8891309811793611E-3</v>
      </c>
      <c r="AM29" s="1">
        <v>34.4</v>
      </c>
      <c r="AN29" s="205">
        <f t="shared" si="26"/>
        <v>-0.78997015127045389</v>
      </c>
      <c r="AO29" s="207">
        <f t="shared" si="27"/>
        <v>-0.78997015127045389</v>
      </c>
      <c r="AP29" s="1">
        <v>14.6</v>
      </c>
      <c r="AQ29" s="205">
        <f t="shared" si="28"/>
        <v>-0.3564622586127808</v>
      </c>
      <c r="AR29" s="45">
        <f t="shared" si="29"/>
        <v>-0.3564622586127808</v>
      </c>
      <c r="AS29" s="17">
        <f t="shared" si="30"/>
        <v>0.38876100108043221</v>
      </c>
      <c r="AT29" s="17">
        <f t="shared" si="31"/>
        <v>-7.2364588219405779E-2</v>
      </c>
      <c r="AU29" s="17">
        <f t="shared" si="32"/>
        <v>-0.11454664659743502</v>
      </c>
      <c r="AV29" s="17">
        <f t="shared" si="33"/>
        <v>6.7283255421197133E-2</v>
      </c>
      <c r="AW29" s="17">
        <f t="shared" si="34"/>
        <v>0.6431996658057344</v>
      </c>
      <c r="AX29" s="215">
        <f t="shared" si="35"/>
        <v>0.60774048098388722</v>
      </c>
      <c r="AY29" s="17">
        <f t="shared" si="36"/>
        <v>0.58942884022195541</v>
      </c>
      <c r="AZ29" s="17">
        <f t="shared" si="37"/>
        <v>0.60793201426177734</v>
      </c>
    </row>
    <row r="30" spans="1:52" x14ac:dyDescent="0.3">
      <c r="A30" s="1" t="s">
        <v>18</v>
      </c>
      <c r="B30" s="1">
        <v>13057091005</v>
      </c>
      <c r="C30" s="1">
        <v>81.3</v>
      </c>
      <c r="D30" s="205">
        <f t="shared" si="2"/>
        <v>1.098677508096515</v>
      </c>
      <c r="E30" s="206">
        <f t="shared" si="3"/>
        <v>1.098677508096515</v>
      </c>
      <c r="F30" s="1">
        <v>81.400000000000006</v>
      </c>
      <c r="G30" s="205">
        <f t="shared" si="4"/>
        <v>0.63023571276412305</v>
      </c>
      <c r="H30" s="206">
        <f t="shared" si="5"/>
        <v>0.63023571276412305</v>
      </c>
      <c r="I30" s="1">
        <v>53</v>
      </c>
      <c r="J30" s="205">
        <f t="shared" si="6"/>
        <v>0.33363937824850154</v>
      </c>
      <c r="K30" s="206">
        <f t="shared" si="7"/>
        <v>0.33363937824850154</v>
      </c>
      <c r="L30" s="1">
        <v>50.5</v>
      </c>
      <c r="M30" s="205">
        <f t="shared" si="8"/>
        <v>0.91752042333303041</v>
      </c>
      <c r="N30" s="206">
        <f t="shared" si="9"/>
        <v>0.91752042333303041</v>
      </c>
      <c r="O30" s="1">
        <v>7.2</v>
      </c>
      <c r="P30" s="205">
        <f t="shared" si="10"/>
        <v>0.74052816457887605</v>
      </c>
      <c r="Q30" s="207">
        <f t="shared" si="11"/>
        <v>0.74052816457887605</v>
      </c>
      <c r="R30" s="208">
        <v>12.4</v>
      </c>
      <c r="S30" s="205">
        <f t="shared" si="12"/>
        <v>-0.17861095295809731</v>
      </c>
      <c r="T30" s="207">
        <f t="shared" si="13"/>
        <v>-0.17861095295809731</v>
      </c>
      <c r="U30" s="1">
        <v>21.7</v>
      </c>
      <c r="V30" s="205">
        <f t="shared" si="14"/>
        <v>0.11887434269586486</v>
      </c>
      <c r="W30" s="207">
        <f t="shared" si="15"/>
        <v>0.11887434269586486</v>
      </c>
      <c r="X30" s="1">
        <v>24.2</v>
      </c>
      <c r="Y30" s="205">
        <f t="shared" si="16"/>
        <v>0.32777295342734108</v>
      </c>
      <c r="Z30" s="207">
        <f t="shared" si="17"/>
        <v>0.32777295342734108</v>
      </c>
      <c r="AA30" s="1">
        <v>31.6</v>
      </c>
      <c r="AB30" s="205">
        <f t="shared" si="18"/>
        <v>0.63324360811476244</v>
      </c>
      <c r="AC30" s="207">
        <f t="shared" si="19"/>
        <v>0.63324360811476244</v>
      </c>
      <c r="AD30" s="1">
        <v>5.9</v>
      </c>
      <c r="AE30" s="205">
        <f t="shared" si="20"/>
        <v>0.67573697880331496</v>
      </c>
      <c r="AF30" s="207">
        <f t="shared" si="21"/>
        <v>0.67573697880331496</v>
      </c>
      <c r="AG30" s="208">
        <v>82.1</v>
      </c>
      <c r="AH30" s="205">
        <f t="shared" si="22"/>
        <v>0.66156697252644925</v>
      </c>
      <c r="AI30" s="206">
        <f t="shared" si="23"/>
        <v>0.66156697252644925</v>
      </c>
      <c r="AJ30" s="1">
        <v>13.2</v>
      </c>
      <c r="AK30" s="205">
        <f t="shared" si="24"/>
        <v>-9.4964055291229615E-2</v>
      </c>
      <c r="AL30" s="207">
        <f t="shared" si="25"/>
        <v>-9.4964055291229615E-2</v>
      </c>
      <c r="AM30" s="1">
        <v>27.6</v>
      </c>
      <c r="AN30" s="205">
        <f t="shared" si="26"/>
        <v>-0.30163220381572331</v>
      </c>
      <c r="AO30" s="207">
        <f t="shared" si="27"/>
        <v>-0.30163220381572331</v>
      </c>
      <c r="AP30" s="1">
        <v>6.4</v>
      </c>
      <c r="AQ30" s="205">
        <f t="shared" si="28"/>
        <v>0.87380205038686842</v>
      </c>
      <c r="AR30" s="45">
        <f t="shared" si="29"/>
        <v>0.87380205038686842</v>
      </c>
      <c r="AS30" s="17">
        <f t="shared" si="30"/>
        <v>0.52298065382268777</v>
      </c>
      <c r="AT30" s="17">
        <f t="shared" si="31"/>
        <v>0.54558451344847281</v>
      </c>
      <c r="AU30" s="17">
        <f t="shared" si="32"/>
        <v>0.28469319095159118</v>
      </c>
      <c r="AV30" s="17">
        <f t="shared" si="33"/>
        <v>0.45108611940758392</v>
      </c>
      <c r="AW30" s="17">
        <f t="shared" si="34"/>
        <v>0.68242616777095466</v>
      </c>
      <c r="AX30" s="215">
        <f t="shared" si="35"/>
        <v>0.75152001617474096</v>
      </c>
      <c r="AY30" s="17">
        <f t="shared" si="36"/>
        <v>0.70100467833384927</v>
      </c>
      <c r="AZ30" s="17">
        <f t="shared" si="37"/>
        <v>0.72250044616722564</v>
      </c>
    </row>
    <row r="31" spans="1:52" x14ac:dyDescent="0.3">
      <c r="A31" s="1" t="s">
        <v>18</v>
      </c>
      <c r="B31" s="1">
        <v>13057091006</v>
      </c>
      <c r="C31" s="1">
        <v>79.900000000000006</v>
      </c>
      <c r="D31" s="205">
        <f t="shared" si="2"/>
        <v>0.96484898161947807</v>
      </c>
      <c r="E31" s="206">
        <f t="shared" si="3"/>
        <v>0.96484898161947807</v>
      </c>
      <c r="F31" s="1">
        <v>82.8</v>
      </c>
      <c r="G31" s="205">
        <f t="shared" si="4"/>
        <v>0.74949026363097671</v>
      </c>
      <c r="H31" s="206">
        <f t="shared" si="5"/>
        <v>0.74949026363097671</v>
      </c>
      <c r="I31" s="1">
        <v>79.900000000000006</v>
      </c>
      <c r="J31" s="205">
        <f t="shared" si="6"/>
        <v>1.6227152817520201</v>
      </c>
      <c r="K31" s="206">
        <f t="shared" si="7"/>
        <v>1.6227152817520201</v>
      </c>
      <c r="L31" s="1">
        <v>51.7</v>
      </c>
      <c r="M31" s="205">
        <f t="shared" si="8"/>
        <v>0.98130695060579087</v>
      </c>
      <c r="N31" s="206">
        <f t="shared" si="9"/>
        <v>0.98130695060579087</v>
      </c>
      <c r="O31" s="1">
        <v>5.6</v>
      </c>
      <c r="P31" s="205">
        <f t="shared" si="10"/>
        <v>1.3119167130165243</v>
      </c>
      <c r="Q31" s="207">
        <f t="shared" si="11"/>
        <v>1.3119167130165243</v>
      </c>
      <c r="R31" s="208">
        <v>13.9</v>
      </c>
      <c r="S31" s="205">
        <f t="shared" si="12"/>
        <v>-0.35769933646848906</v>
      </c>
      <c r="T31" s="207">
        <f t="shared" si="13"/>
        <v>-0.35769933646848906</v>
      </c>
      <c r="U31" s="1">
        <v>4.4000000000000004</v>
      </c>
      <c r="V31" s="205">
        <f t="shared" si="14"/>
        <v>0.98804250352581457</v>
      </c>
      <c r="W31" s="207">
        <f t="shared" si="15"/>
        <v>0.98804250352581457</v>
      </c>
      <c r="X31" s="1">
        <v>12.6</v>
      </c>
      <c r="Y31" s="205">
        <f t="shared" si="16"/>
        <v>0.90012498479479197</v>
      </c>
      <c r="Z31" s="207">
        <f t="shared" si="17"/>
        <v>0.90012498479479197</v>
      </c>
      <c r="AA31" s="1">
        <v>26.1</v>
      </c>
      <c r="AB31" s="205">
        <f t="shared" si="18"/>
        <v>1.1394531680792983</v>
      </c>
      <c r="AC31" s="207">
        <f t="shared" si="19"/>
        <v>1.1394531680792983</v>
      </c>
      <c r="AD31" s="1">
        <v>6.6050000000000004</v>
      </c>
      <c r="AE31" s="205">
        <f t="shared" si="20"/>
        <v>0.61615604164369708</v>
      </c>
      <c r="AF31" s="207">
        <f t="shared" si="21"/>
        <v>0.61615604164369708</v>
      </c>
      <c r="AG31" s="208">
        <v>86.5</v>
      </c>
      <c r="AH31" s="205">
        <f t="shared" si="22"/>
        <v>1.0749408122154971</v>
      </c>
      <c r="AI31" s="206">
        <f t="shared" si="23"/>
        <v>1.0749408122154971</v>
      </c>
      <c r="AJ31" s="1">
        <v>3.3</v>
      </c>
      <c r="AK31" s="205">
        <f t="shared" si="24"/>
        <v>0.92328248880561925</v>
      </c>
      <c r="AL31" s="207">
        <f t="shared" si="25"/>
        <v>0.92328248880561925</v>
      </c>
      <c r="AM31" s="1">
        <v>11.1</v>
      </c>
      <c r="AN31" s="205">
        <f t="shared" si="26"/>
        <v>0.88330546280237343</v>
      </c>
      <c r="AO31" s="207">
        <f t="shared" si="27"/>
        <v>0.88330546280237343</v>
      </c>
      <c r="AP31" s="1">
        <v>7</v>
      </c>
      <c r="AQ31" s="205">
        <f t="shared" si="28"/>
        <v>0.78378271070396732</v>
      </c>
      <c r="AR31" s="45">
        <f t="shared" si="29"/>
        <v>0.78378271070396732</v>
      </c>
      <c r="AS31" s="17">
        <f t="shared" si="30"/>
        <v>0.89437447966887362</v>
      </c>
      <c r="AT31" s="17">
        <f t="shared" si="31"/>
        <v>0.88524473150592919</v>
      </c>
      <c r="AU31" s="17">
        <f t="shared" si="32"/>
        <v>0.91632786863186422</v>
      </c>
      <c r="AV31" s="17">
        <f t="shared" si="33"/>
        <v>0.89864902660222234</v>
      </c>
      <c r="AW31" s="17">
        <f t="shared" si="34"/>
        <v>0.7909682504077068</v>
      </c>
      <c r="AX31" s="215">
        <f t="shared" si="35"/>
        <v>0.83054948339673962</v>
      </c>
      <c r="AY31" s="17">
        <f t="shared" si="36"/>
        <v>0.87752806581784026</v>
      </c>
      <c r="AZ31" s="17">
        <f t="shared" si="37"/>
        <v>0.85610179536964381</v>
      </c>
    </row>
    <row r="32" spans="1:52" x14ac:dyDescent="0.3">
      <c r="A32" s="1" t="s">
        <v>18</v>
      </c>
      <c r="B32" s="1">
        <v>13057091007</v>
      </c>
      <c r="C32" s="1">
        <v>79.900000000000006</v>
      </c>
      <c r="D32" s="205">
        <f t="shared" si="2"/>
        <v>0.96484898161947807</v>
      </c>
      <c r="E32" s="206">
        <f t="shared" si="3"/>
        <v>0.96484898161947807</v>
      </c>
      <c r="F32" s="1">
        <v>82.8</v>
      </c>
      <c r="G32" s="205">
        <f t="shared" si="4"/>
        <v>0.74949026363097671</v>
      </c>
      <c r="H32" s="206">
        <f t="shared" si="5"/>
        <v>0.74949026363097671</v>
      </c>
      <c r="I32" s="1">
        <v>82.4</v>
      </c>
      <c r="J32" s="205">
        <f t="shared" si="6"/>
        <v>1.7425178750144288</v>
      </c>
      <c r="K32" s="206">
        <f t="shared" si="7"/>
        <v>1.7425178750144288</v>
      </c>
      <c r="L32" s="1">
        <v>51.7</v>
      </c>
      <c r="M32" s="205">
        <f t="shared" si="8"/>
        <v>0.98130695060579087</v>
      </c>
      <c r="N32" s="206">
        <f t="shared" si="9"/>
        <v>0.98130695060579087</v>
      </c>
      <c r="O32" s="1">
        <v>5.9</v>
      </c>
      <c r="P32" s="205">
        <f t="shared" si="10"/>
        <v>1.204781360184465</v>
      </c>
      <c r="Q32" s="207">
        <f t="shared" si="11"/>
        <v>1.204781360184465</v>
      </c>
      <c r="R32" s="208">
        <v>2.8906000000000001</v>
      </c>
      <c r="S32" s="205">
        <f t="shared" si="12"/>
        <v>0.95673776314438219</v>
      </c>
      <c r="T32" s="207">
        <f t="shared" si="13"/>
        <v>0.95673776314438219</v>
      </c>
      <c r="U32" s="1">
        <v>3.3</v>
      </c>
      <c r="V32" s="205">
        <f t="shared" si="14"/>
        <v>1.0433075310930366</v>
      </c>
      <c r="W32" s="207">
        <f t="shared" si="15"/>
        <v>1.0433075310930366</v>
      </c>
      <c r="X32" s="1">
        <v>13.1</v>
      </c>
      <c r="Y32" s="205">
        <f t="shared" si="16"/>
        <v>0.87545463861516049</v>
      </c>
      <c r="Z32" s="207">
        <f t="shared" si="17"/>
        <v>0.87545463861516049</v>
      </c>
      <c r="AA32" s="1">
        <v>28.9</v>
      </c>
      <c r="AB32" s="205">
        <f t="shared" si="18"/>
        <v>0.88174648300644398</v>
      </c>
      <c r="AC32" s="207">
        <f t="shared" si="19"/>
        <v>0.88174648300644398</v>
      </c>
      <c r="AD32" s="1">
        <v>2.2877999999999998</v>
      </c>
      <c r="AE32" s="205">
        <f t="shared" si="20"/>
        <v>0.98101110817632486</v>
      </c>
      <c r="AF32" s="207">
        <f t="shared" si="21"/>
        <v>0.98101110817632486</v>
      </c>
      <c r="AG32" s="208">
        <v>86.5</v>
      </c>
      <c r="AH32" s="205">
        <f t="shared" si="22"/>
        <v>1.0749408122154971</v>
      </c>
      <c r="AI32" s="206">
        <f t="shared" si="23"/>
        <v>1.0749408122154971</v>
      </c>
      <c r="AJ32" s="1">
        <v>2</v>
      </c>
      <c r="AK32" s="205">
        <f t="shared" si="24"/>
        <v>1.0569916309597509</v>
      </c>
      <c r="AL32" s="207">
        <f t="shared" si="25"/>
        <v>1.0569916309597509</v>
      </c>
      <c r="AM32" s="1">
        <v>7.5</v>
      </c>
      <c r="AN32" s="205">
        <f t="shared" si="26"/>
        <v>1.1418373173372307</v>
      </c>
      <c r="AO32" s="207">
        <f t="shared" si="27"/>
        <v>1.1418373173372307</v>
      </c>
      <c r="AP32" s="1">
        <v>6.8</v>
      </c>
      <c r="AQ32" s="205">
        <f t="shared" si="28"/>
        <v>0.81378915726493439</v>
      </c>
      <c r="AR32" s="45">
        <f t="shared" si="29"/>
        <v>0.81378915726493439</v>
      </c>
      <c r="AS32" s="17">
        <f t="shared" si="30"/>
        <v>1.0918558178989368</v>
      </c>
      <c r="AT32" s="17">
        <f t="shared" si="31"/>
        <v>0.91273740993264318</v>
      </c>
      <c r="AU32" s="17">
        <f t="shared" si="32"/>
        <v>1.0218897294443532</v>
      </c>
      <c r="AV32" s="17">
        <f t="shared" si="33"/>
        <v>1.008827652425311</v>
      </c>
      <c r="AW32" s="17">
        <f t="shared" si="34"/>
        <v>0.84868336100370612</v>
      </c>
      <c r="AX32" s="215">
        <f t="shared" si="35"/>
        <v>0.83694626351127566</v>
      </c>
      <c r="AY32" s="17">
        <f t="shared" si="36"/>
        <v>0.9070295132813796</v>
      </c>
      <c r="AZ32" s="17">
        <f t="shared" si="37"/>
        <v>0.88899105591069105</v>
      </c>
    </row>
    <row r="33" spans="1:52" x14ac:dyDescent="0.3">
      <c r="A33" s="1" t="s">
        <v>18</v>
      </c>
      <c r="B33" s="1">
        <v>13057091008</v>
      </c>
      <c r="C33" s="1">
        <v>80.900000000000006</v>
      </c>
      <c r="D33" s="205">
        <f t="shared" si="2"/>
        <v>1.0604407862459335</v>
      </c>
      <c r="E33" s="206">
        <f t="shared" si="3"/>
        <v>1.0604407862459335</v>
      </c>
      <c r="F33" s="1">
        <v>81.8</v>
      </c>
      <c r="G33" s="205">
        <f t="shared" si="4"/>
        <v>0.66430844158322355</v>
      </c>
      <c r="H33" s="206">
        <f t="shared" si="5"/>
        <v>0.66430844158322355</v>
      </c>
      <c r="I33" s="1">
        <v>64.099999999999994</v>
      </c>
      <c r="J33" s="205">
        <f t="shared" si="6"/>
        <v>0.86556289233359618</v>
      </c>
      <c r="K33" s="206">
        <f t="shared" si="7"/>
        <v>0.86556289233359618</v>
      </c>
      <c r="L33" s="1">
        <v>50.8</v>
      </c>
      <c r="M33" s="205">
        <f t="shared" si="8"/>
        <v>0.9334670551512203</v>
      </c>
      <c r="N33" s="206">
        <f t="shared" si="9"/>
        <v>0.9334670551512203</v>
      </c>
      <c r="O33" s="1">
        <v>8.1999999999999993</v>
      </c>
      <c r="P33" s="205">
        <f t="shared" si="10"/>
        <v>0.38341032180534629</v>
      </c>
      <c r="Q33" s="207">
        <f t="shared" si="11"/>
        <v>0.38341032180534629</v>
      </c>
      <c r="R33" s="208">
        <v>9.3000000000000007</v>
      </c>
      <c r="S33" s="205">
        <f t="shared" si="12"/>
        <v>0.19150503963004561</v>
      </c>
      <c r="T33" s="207">
        <f t="shared" si="13"/>
        <v>0.19150503963004561</v>
      </c>
      <c r="U33" s="1">
        <v>0.7</v>
      </c>
      <c r="V33" s="205">
        <f t="shared" si="14"/>
        <v>1.1739339598882894</v>
      </c>
      <c r="W33" s="207">
        <f t="shared" si="15"/>
        <v>1.1739339598882894</v>
      </c>
      <c r="X33" s="1">
        <v>2.7</v>
      </c>
      <c r="Y33" s="205">
        <f t="shared" si="16"/>
        <v>1.3885978391514955</v>
      </c>
      <c r="Z33" s="207">
        <f t="shared" si="17"/>
        <v>1.3885978391514955</v>
      </c>
      <c r="AA33" s="1">
        <v>26.9</v>
      </c>
      <c r="AB33" s="205">
        <f t="shared" si="18"/>
        <v>1.0658226866299114</v>
      </c>
      <c r="AC33" s="207">
        <f t="shared" si="19"/>
        <v>1.0658226866299114</v>
      </c>
      <c r="AD33" s="1">
        <v>3.6</v>
      </c>
      <c r="AE33" s="205">
        <f t="shared" si="20"/>
        <v>0.87011450428859349</v>
      </c>
      <c r="AF33" s="207">
        <f t="shared" si="21"/>
        <v>0.87011450428859349</v>
      </c>
      <c r="AG33" s="208">
        <v>83.1</v>
      </c>
      <c r="AH33" s="205">
        <f t="shared" si="22"/>
        <v>0.75551557245577816</v>
      </c>
      <c r="AI33" s="206">
        <f t="shared" si="23"/>
        <v>0.75551557245577816</v>
      </c>
      <c r="AJ33" s="1">
        <v>0.2</v>
      </c>
      <c r="AK33" s="205">
        <f t="shared" si="24"/>
        <v>1.2421273662500871</v>
      </c>
      <c r="AL33" s="207">
        <f t="shared" si="25"/>
        <v>1.2421273662500871</v>
      </c>
      <c r="AM33" s="1">
        <v>12</v>
      </c>
      <c r="AN33" s="205">
        <f t="shared" si="26"/>
        <v>0.81867249916865903</v>
      </c>
      <c r="AO33" s="207">
        <f t="shared" si="27"/>
        <v>0.81867249916865903</v>
      </c>
      <c r="AP33" s="1">
        <v>5.3</v>
      </c>
      <c r="AQ33" s="205">
        <f t="shared" si="28"/>
        <v>1.0388375064721873</v>
      </c>
      <c r="AR33" s="45">
        <f t="shared" si="29"/>
        <v>1.0388375064721873</v>
      </c>
      <c r="AS33" s="17">
        <f t="shared" si="30"/>
        <v>0.75323264237680776</v>
      </c>
      <c r="AT33" s="17">
        <f t="shared" si="31"/>
        <v>1.1081783433566668</v>
      </c>
      <c r="AU33" s="17">
        <f t="shared" si="32"/>
        <v>0.96378823608667796</v>
      </c>
      <c r="AV33" s="17">
        <f t="shared" si="33"/>
        <v>0.94173307394005079</v>
      </c>
      <c r="AW33" s="17">
        <f t="shared" si="34"/>
        <v>0.74971869831309768</v>
      </c>
      <c r="AX33" s="215">
        <f t="shared" si="35"/>
        <v>0.88241992224648247</v>
      </c>
      <c r="AY33" s="17">
        <f t="shared" si="36"/>
        <v>0.89079184808059864</v>
      </c>
      <c r="AZ33" s="17">
        <f t="shared" si="37"/>
        <v>0.86896275136243217</v>
      </c>
    </row>
    <row r="34" spans="1:52" x14ac:dyDescent="0.3">
      <c r="A34" s="1" t="s">
        <v>18</v>
      </c>
      <c r="B34" s="1">
        <v>13057091101</v>
      </c>
      <c r="C34" s="1">
        <v>79.900000000000006</v>
      </c>
      <c r="D34" s="205">
        <f t="shared" si="2"/>
        <v>0.96484898161947807</v>
      </c>
      <c r="E34" s="206">
        <f t="shared" si="3"/>
        <v>0.96484898161947807</v>
      </c>
      <c r="F34" s="1">
        <v>82.8</v>
      </c>
      <c r="G34" s="205">
        <f t="shared" si="4"/>
        <v>0.74949026363097671</v>
      </c>
      <c r="H34" s="206">
        <f t="shared" si="5"/>
        <v>0.74949026363097671</v>
      </c>
      <c r="I34" s="1">
        <v>48.9</v>
      </c>
      <c r="J34" s="205">
        <f t="shared" si="6"/>
        <v>0.13716312529815114</v>
      </c>
      <c r="K34" s="206">
        <f t="shared" si="7"/>
        <v>0.13716312529815114</v>
      </c>
      <c r="L34" s="1">
        <v>51.7</v>
      </c>
      <c r="M34" s="205">
        <f t="shared" si="8"/>
        <v>0.98130695060579087</v>
      </c>
      <c r="N34" s="206">
        <f t="shared" si="9"/>
        <v>0.98130695060579087</v>
      </c>
      <c r="O34" s="1">
        <v>7.6</v>
      </c>
      <c r="P34" s="205">
        <f t="shared" si="10"/>
        <v>0.59768102746946417</v>
      </c>
      <c r="Q34" s="207">
        <f t="shared" si="11"/>
        <v>0.59768102746946417</v>
      </c>
      <c r="R34" s="208">
        <v>2.6</v>
      </c>
      <c r="S34" s="205">
        <f t="shared" si="12"/>
        <v>0.99143315264312892</v>
      </c>
      <c r="T34" s="207">
        <f t="shared" si="13"/>
        <v>0.99143315264312892</v>
      </c>
      <c r="U34" s="1">
        <v>8.9</v>
      </c>
      <c r="V34" s="205">
        <f t="shared" si="14"/>
        <v>0.76195829984172359</v>
      </c>
      <c r="W34" s="207">
        <f t="shared" si="15"/>
        <v>0.76195829984172359</v>
      </c>
      <c r="X34" s="1">
        <v>19.2</v>
      </c>
      <c r="Y34" s="205">
        <f t="shared" si="16"/>
        <v>0.57447641522365611</v>
      </c>
      <c r="Z34" s="207">
        <f t="shared" si="17"/>
        <v>0.57447641522365611</v>
      </c>
      <c r="AA34" s="1">
        <v>33.299999999999997</v>
      </c>
      <c r="AB34" s="205">
        <f t="shared" si="18"/>
        <v>0.47677883503481538</v>
      </c>
      <c r="AC34" s="207">
        <f t="shared" si="19"/>
        <v>0.47677883503481538</v>
      </c>
      <c r="AD34" s="1">
        <v>3.9</v>
      </c>
      <c r="AE34" s="205">
        <f t="shared" si="20"/>
        <v>0.84476091400790498</v>
      </c>
      <c r="AF34" s="207">
        <f t="shared" si="21"/>
        <v>0.84476091400790498</v>
      </c>
      <c r="AG34" s="208">
        <v>86.5</v>
      </c>
      <c r="AH34" s="205">
        <f t="shared" si="22"/>
        <v>1.0749408122154971</v>
      </c>
      <c r="AI34" s="206">
        <f t="shared" si="23"/>
        <v>1.0749408122154971</v>
      </c>
      <c r="AJ34" s="1">
        <v>10.8</v>
      </c>
      <c r="AK34" s="205">
        <f t="shared" si="24"/>
        <v>0.15188359176255178</v>
      </c>
      <c r="AL34" s="207">
        <f t="shared" si="25"/>
        <v>0.15188359176255178</v>
      </c>
      <c r="AM34" s="1">
        <v>22.3</v>
      </c>
      <c r="AN34" s="205">
        <f t="shared" si="26"/>
        <v>7.8984137582816832E-2</v>
      </c>
      <c r="AO34" s="207">
        <f t="shared" si="27"/>
        <v>7.8984137582816832E-2</v>
      </c>
      <c r="AP34" s="1">
        <v>4.7</v>
      </c>
      <c r="AQ34" s="205">
        <f t="shared" si="28"/>
        <v>1.1288568461550885</v>
      </c>
      <c r="AR34" s="45">
        <f t="shared" si="29"/>
        <v>1.1288568461550885</v>
      </c>
      <c r="AS34" s="17">
        <f t="shared" si="30"/>
        <v>0.74055454301553059</v>
      </c>
      <c r="AT34" s="17">
        <f t="shared" si="31"/>
        <v>0.63200538808879214</v>
      </c>
      <c r="AU34" s="17">
        <f t="shared" si="32"/>
        <v>0.60866634692898858</v>
      </c>
      <c r="AV34" s="17">
        <f t="shared" si="33"/>
        <v>0.6604087593444371</v>
      </c>
      <c r="AW34" s="17">
        <f t="shared" si="34"/>
        <v>0.74601344741019593</v>
      </c>
      <c r="AX34" s="215">
        <f t="shared" si="35"/>
        <v>0.77162774535993583</v>
      </c>
      <c r="AY34" s="17">
        <f t="shared" si="36"/>
        <v>0.7915456840256837</v>
      </c>
      <c r="AZ34" s="17">
        <f t="shared" si="37"/>
        <v>0.78498504143779313</v>
      </c>
    </row>
    <row r="35" spans="1:52" x14ac:dyDescent="0.3">
      <c r="A35" s="1" t="s">
        <v>18</v>
      </c>
      <c r="B35" s="1">
        <v>13057091102</v>
      </c>
      <c r="C35" s="1">
        <v>79.900000000000006</v>
      </c>
      <c r="D35" s="205">
        <f t="shared" si="2"/>
        <v>0.96484898161947807</v>
      </c>
      <c r="E35" s="206">
        <f t="shared" si="3"/>
        <v>0.96484898161947807</v>
      </c>
      <c r="F35" s="1">
        <v>82.8</v>
      </c>
      <c r="G35" s="205">
        <f t="shared" si="4"/>
        <v>0.74949026363097671</v>
      </c>
      <c r="H35" s="206">
        <f t="shared" si="5"/>
        <v>0.74949026363097671</v>
      </c>
      <c r="I35" s="1">
        <v>45.5</v>
      </c>
      <c r="J35" s="205">
        <f t="shared" si="6"/>
        <v>-2.576840153872471E-2</v>
      </c>
      <c r="K35" s="206">
        <f t="shared" si="7"/>
        <v>-2.576840153872471E-2</v>
      </c>
      <c r="L35" s="1">
        <v>51.7</v>
      </c>
      <c r="M35" s="205">
        <f t="shared" si="8"/>
        <v>0.98130695060579087</v>
      </c>
      <c r="N35" s="206">
        <f t="shared" si="9"/>
        <v>0.98130695060579087</v>
      </c>
      <c r="O35" s="1">
        <v>5.9</v>
      </c>
      <c r="P35" s="205">
        <f t="shared" si="10"/>
        <v>1.204781360184465</v>
      </c>
      <c r="Q35" s="207">
        <f t="shared" si="11"/>
        <v>1.204781360184465</v>
      </c>
      <c r="R35" s="208">
        <v>14.3</v>
      </c>
      <c r="S35" s="205">
        <f t="shared" si="12"/>
        <v>-0.40545623873792691</v>
      </c>
      <c r="T35" s="207">
        <f t="shared" si="13"/>
        <v>-0.40545623873792691</v>
      </c>
      <c r="U35" s="1">
        <v>22.8</v>
      </c>
      <c r="V35" s="205">
        <f t="shared" si="14"/>
        <v>6.3609315128642555E-2</v>
      </c>
      <c r="W35" s="207">
        <f t="shared" si="15"/>
        <v>6.3609315128642555E-2</v>
      </c>
      <c r="X35" s="1">
        <v>24.9</v>
      </c>
      <c r="Y35" s="205">
        <f t="shared" si="16"/>
        <v>0.29323446877585702</v>
      </c>
      <c r="Z35" s="207">
        <f t="shared" si="17"/>
        <v>0.29323446877585702</v>
      </c>
      <c r="AA35" s="1">
        <v>29.3</v>
      </c>
      <c r="AB35" s="205">
        <f t="shared" si="18"/>
        <v>0.84493124228175021</v>
      </c>
      <c r="AC35" s="207">
        <f t="shared" si="19"/>
        <v>0.84493124228175021</v>
      </c>
      <c r="AD35" s="1">
        <v>14</v>
      </c>
      <c r="AE35" s="205">
        <f t="shared" si="20"/>
        <v>-8.8099587752742681E-3</v>
      </c>
      <c r="AF35" s="207">
        <f t="shared" si="21"/>
        <v>-8.8099587752742681E-3</v>
      </c>
      <c r="AG35" s="208">
        <v>86.5</v>
      </c>
      <c r="AH35" s="205">
        <f t="shared" si="22"/>
        <v>1.0749408122154971</v>
      </c>
      <c r="AI35" s="206">
        <f t="shared" si="23"/>
        <v>1.0749408122154971</v>
      </c>
      <c r="AJ35" s="1">
        <v>17.2</v>
      </c>
      <c r="AK35" s="205">
        <f t="shared" si="24"/>
        <v>-0.50637680038086552</v>
      </c>
      <c r="AL35" s="207">
        <f t="shared" si="25"/>
        <v>-0.50637680038086552</v>
      </c>
      <c r="AM35" s="1">
        <v>32</v>
      </c>
      <c r="AN35" s="205">
        <f t="shared" si="26"/>
        <v>-0.61761558158054897</v>
      </c>
      <c r="AO35" s="207">
        <f t="shared" si="27"/>
        <v>-0.61761558158054897</v>
      </c>
      <c r="AP35" s="1">
        <v>12.4</v>
      </c>
      <c r="AQ35" s="205">
        <f t="shared" si="28"/>
        <v>-2.639134644214328E-2</v>
      </c>
      <c r="AR35" s="45">
        <f t="shared" si="29"/>
        <v>-2.639134644214328E-2</v>
      </c>
      <c r="AS35" s="17">
        <f t="shared" si="30"/>
        <v>0.50468746155610034</v>
      </c>
      <c r="AT35" s="17">
        <f t="shared" si="31"/>
        <v>0.37645191742744433</v>
      </c>
      <c r="AU35" s="17">
        <f t="shared" si="32"/>
        <v>-1.8860729047015169E-2</v>
      </c>
      <c r="AV35" s="17">
        <f t="shared" si="33"/>
        <v>0.28742621664550982</v>
      </c>
      <c r="AW35" s="17">
        <f t="shared" si="34"/>
        <v>0.67707987214483334</v>
      </c>
      <c r="AX35" s="215">
        <f t="shared" si="35"/>
        <v>0.71216757440260992</v>
      </c>
      <c r="AY35" s="17">
        <f t="shared" si="36"/>
        <v>0.61617025087810673</v>
      </c>
      <c r="AZ35" s="17">
        <f t="shared" si="37"/>
        <v>0.6736465678232797</v>
      </c>
    </row>
    <row r="36" spans="1:52" x14ac:dyDescent="0.3">
      <c r="A36" s="1" t="s">
        <v>18</v>
      </c>
      <c r="B36" s="1">
        <v>13057091103</v>
      </c>
      <c r="C36" s="1">
        <v>79.900000000000006</v>
      </c>
      <c r="D36" s="205">
        <f t="shared" si="2"/>
        <v>0.96484898161947807</v>
      </c>
      <c r="E36" s="206">
        <f t="shared" si="3"/>
        <v>0.96484898161947807</v>
      </c>
      <c r="F36" s="1">
        <v>82.8</v>
      </c>
      <c r="G36" s="205">
        <f t="shared" si="4"/>
        <v>0.74949026363097671</v>
      </c>
      <c r="H36" s="206">
        <f t="shared" si="5"/>
        <v>0.74949026363097671</v>
      </c>
      <c r="I36" s="1">
        <v>48.4</v>
      </c>
      <c r="J36" s="205">
        <f t="shared" si="6"/>
        <v>0.11320260664566938</v>
      </c>
      <c r="K36" s="206">
        <f t="shared" si="7"/>
        <v>0.11320260664566938</v>
      </c>
      <c r="L36" s="1">
        <v>51.7</v>
      </c>
      <c r="M36" s="205">
        <f t="shared" si="8"/>
        <v>0.98130695060579087</v>
      </c>
      <c r="N36" s="206">
        <f t="shared" si="9"/>
        <v>0.98130695060579087</v>
      </c>
      <c r="O36" s="1">
        <v>7.4</v>
      </c>
      <c r="P36" s="205">
        <f t="shared" si="10"/>
        <v>0.66910459602416994</v>
      </c>
      <c r="Q36" s="207">
        <f t="shared" si="11"/>
        <v>0.66910459602416994</v>
      </c>
      <c r="R36" s="208">
        <v>3.7</v>
      </c>
      <c r="S36" s="205">
        <f t="shared" si="12"/>
        <v>0.86010167140217486</v>
      </c>
      <c r="T36" s="207">
        <f t="shared" si="13"/>
        <v>0.86010167140217486</v>
      </c>
      <c r="U36" s="1">
        <v>6</v>
      </c>
      <c r="V36" s="205">
        <f t="shared" si="14"/>
        <v>0.90765700888258216</v>
      </c>
      <c r="W36" s="207">
        <f t="shared" si="15"/>
        <v>0.90765700888258216</v>
      </c>
      <c r="X36" s="1">
        <v>17.5</v>
      </c>
      <c r="Y36" s="205">
        <f t="shared" si="16"/>
        <v>0.6583555922344031</v>
      </c>
      <c r="Z36" s="207">
        <f t="shared" si="17"/>
        <v>0.6583555922344031</v>
      </c>
      <c r="AA36" s="1">
        <v>23.3</v>
      </c>
      <c r="AB36" s="205">
        <f t="shared" si="18"/>
        <v>1.397159853152153</v>
      </c>
      <c r="AC36" s="207">
        <f t="shared" si="19"/>
        <v>1.397159853152153</v>
      </c>
      <c r="AD36" s="1">
        <v>6.1</v>
      </c>
      <c r="AE36" s="205">
        <f t="shared" si="20"/>
        <v>0.6588345852828561</v>
      </c>
      <c r="AF36" s="207">
        <f t="shared" si="21"/>
        <v>0.6588345852828561</v>
      </c>
      <c r="AG36" s="208">
        <v>86.5</v>
      </c>
      <c r="AH36" s="205">
        <f t="shared" si="22"/>
        <v>1.0749408122154971</v>
      </c>
      <c r="AI36" s="206">
        <f t="shared" si="23"/>
        <v>1.0749408122154971</v>
      </c>
      <c r="AJ36" s="1">
        <v>11.5</v>
      </c>
      <c r="AK36" s="205">
        <f t="shared" si="24"/>
        <v>7.9886361371865569E-2</v>
      </c>
      <c r="AL36" s="207">
        <f t="shared" si="25"/>
        <v>7.9886361371865569E-2</v>
      </c>
      <c r="AM36" s="1">
        <v>18.3</v>
      </c>
      <c r="AN36" s="205">
        <f t="shared" si="26"/>
        <v>0.36624175373265844</v>
      </c>
      <c r="AO36" s="207">
        <f t="shared" si="27"/>
        <v>0.36624175373265844</v>
      </c>
      <c r="AP36" s="1">
        <v>6.5</v>
      </c>
      <c r="AQ36" s="205">
        <f t="shared" si="28"/>
        <v>0.858798827106385</v>
      </c>
      <c r="AR36" s="45">
        <f t="shared" si="29"/>
        <v>0.858798827106385</v>
      </c>
      <c r="AS36" s="17">
        <f t="shared" si="30"/>
        <v>0.74938743983012024</v>
      </c>
      <c r="AT36" s="17">
        <f t="shared" si="31"/>
        <v>0.90478334355647061</v>
      </c>
      <c r="AU36" s="17">
        <f t="shared" si="32"/>
        <v>0.59496693860660155</v>
      </c>
      <c r="AV36" s="17">
        <f t="shared" si="33"/>
        <v>0.74971257399773084</v>
      </c>
      <c r="AW36" s="17">
        <f t="shared" si="34"/>
        <v>0.748594914707846</v>
      </c>
      <c r="AX36" s="215">
        <f t="shared" si="35"/>
        <v>0.83509557392639466</v>
      </c>
      <c r="AY36" s="17">
        <f t="shared" si="36"/>
        <v>0.78771710074954782</v>
      </c>
      <c r="AZ36" s="17">
        <f t="shared" si="37"/>
        <v>0.81164299261026163</v>
      </c>
    </row>
    <row r="37" spans="1:52" x14ac:dyDescent="0.3">
      <c r="A37" s="1" t="s">
        <v>19</v>
      </c>
      <c r="B37" s="1">
        <v>13063040202</v>
      </c>
      <c r="C37" s="1">
        <v>51.1</v>
      </c>
      <c r="D37" s="205">
        <f t="shared" si="2"/>
        <v>-1.7881949916224424</v>
      </c>
      <c r="E37" s="206">
        <f t="shared" si="3"/>
        <v>-1.7881949916224424</v>
      </c>
      <c r="F37" s="1">
        <v>48.9</v>
      </c>
      <c r="G37" s="205">
        <f t="shared" si="4"/>
        <v>-2.1381735037878524</v>
      </c>
      <c r="H37" s="206">
        <f t="shared" si="5"/>
        <v>-2.1381735037878524</v>
      </c>
      <c r="I37" s="1">
        <v>26.2</v>
      </c>
      <c r="J37" s="205">
        <f t="shared" si="6"/>
        <v>-0.95064442152452033</v>
      </c>
      <c r="K37" s="206">
        <f t="shared" si="7"/>
        <v>-0.95064442152452033</v>
      </c>
      <c r="L37" s="1">
        <v>12.5</v>
      </c>
      <c r="M37" s="205">
        <f t="shared" si="8"/>
        <v>-1.1023862736377141</v>
      </c>
      <c r="N37" s="206">
        <f t="shared" si="9"/>
        <v>-1.1023862736377141</v>
      </c>
      <c r="O37" s="1">
        <v>14.1</v>
      </c>
      <c r="P37" s="205">
        <f t="shared" si="10"/>
        <v>-1.723584950558481</v>
      </c>
      <c r="Q37" s="207">
        <f t="shared" si="11"/>
        <v>-1.723584950558481</v>
      </c>
      <c r="R37" s="208">
        <v>2.8</v>
      </c>
      <c r="S37" s="205">
        <f t="shared" si="12"/>
        <v>0.96755470150841005</v>
      </c>
      <c r="T37" s="207">
        <f t="shared" si="13"/>
        <v>0.96755470150841005</v>
      </c>
      <c r="U37" s="1">
        <v>49.7</v>
      </c>
      <c r="V37" s="205">
        <f t="shared" si="14"/>
        <v>-1.2878718135607012</v>
      </c>
      <c r="W37" s="207">
        <f t="shared" si="15"/>
        <v>-1.2878718135607012</v>
      </c>
      <c r="X37" s="1">
        <v>54.6</v>
      </c>
      <c r="Y37" s="205">
        <f t="shared" si="16"/>
        <v>-1.1721840942942543</v>
      </c>
      <c r="Z37" s="207">
        <f t="shared" si="17"/>
        <v>-1.1721840942942543</v>
      </c>
      <c r="AA37" s="1">
        <v>54.7</v>
      </c>
      <c r="AB37" s="205">
        <f t="shared" si="18"/>
        <v>-1.492836543736288</v>
      </c>
      <c r="AC37" s="207">
        <f t="shared" si="19"/>
        <v>-1.492836543736288</v>
      </c>
      <c r="AD37" s="1">
        <v>22.3</v>
      </c>
      <c r="AE37" s="205">
        <f t="shared" si="20"/>
        <v>-0.71025928987432263</v>
      </c>
      <c r="AF37" s="207">
        <f t="shared" si="21"/>
        <v>-0.71025928987432263</v>
      </c>
      <c r="AG37" s="208">
        <v>67.3</v>
      </c>
      <c r="AH37" s="205">
        <f t="shared" si="22"/>
        <v>-0.72887230642761913</v>
      </c>
      <c r="AI37" s="206">
        <f t="shared" si="23"/>
        <v>-0.72887230642761913</v>
      </c>
      <c r="AJ37" s="1">
        <v>20.9</v>
      </c>
      <c r="AK37" s="205">
        <f t="shared" si="24"/>
        <v>-0.88693358958877866</v>
      </c>
      <c r="AL37" s="207">
        <f t="shared" si="25"/>
        <v>-0.88693358958877866</v>
      </c>
      <c r="AM37" s="1">
        <v>36.6</v>
      </c>
      <c r="AN37" s="205">
        <f t="shared" si="26"/>
        <v>-0.94796184015286689</v>
      </c>
      <c r="AO37" s="207">
        <f t="shared" si="27"/>
        <v>-0.94796184015286689</v>
      </c>
      <c r="AP37" s="1">
        <v>18.7</v>
      </c>
      <c r="AQ37" s="205">
        <f t="shared" si="28"/>
        <v>-0.97159441311260542</v>
      </c>
      <c r="AR37" s="45">
        <f t="shared" si="29"/>
        <v>-0.97159441311260542</v>
      </c>
      <c r="AS37" s="17">
        <f t="shared" si="30"/>
        <v>-1.1461858933119002</v>
      </c>
      <c r="AT37" s="17">
        <f t="shared" si="31"/>
        <v>-1.1250933093016215</v>
      </c>
      <c r="AU37" s="17">
        <f t="shared" si="32"/>
        <v>-0.88384053732046752</v>
      </c>
      <c r="AV37" s="17">
        <f t="shared" si="33"/>
        <v>-1.0517065799779963</v>
      </c>
      <c r="AW37" s="17">
        <f t="shared" si="34"/>
        <v>0.19460219040462412</v>
      </c>
      <c r="AX37" s="215">
        <f t="shared" si="35"/>
        <v>0.36279984462608439</v>
      </c>
      <c r="AY37" s="17">
        <f t="shared" si="36"/>
        <v>0.3744337356784575</v>
      </c>
      <c r="AZ37" s="17">
        <f t="shared" si="37"/>
        <v>0.27390399417809047</v>
      </c>
    </row>
    <row r="38" spans="1:52" x14ac:dyDescent="0.3">
      <c r="A38" s="1" t="s">
        <v>19</v>
      </c>
      <c r="B38" s="1">
        <v>13063040203</v>
      </c>
      <c r="C38" s="1">
        <v>51.1</v>
      </c>
      <c r="D38" s="205">
        <f t="shared" si="2"/>
        <v>-1.7881949916224424</v>
      </c>
      <c r="E38" s="206">
        <f t="shared" si="3"/>
        <v>-1.7881949916224424</v>
      </c>
      <c r="F38" s="1">
        <v>48.5</v>
      </c>
      <c r="G38" s="205">
        <f t="shared" si="4"/>
        <v>-2.1722462326069536</v>
      </c>
      <c r="H38" s="206">
        <f t="shared" si="5"/>
        <v>-2.1722462326069536</v>
      </c>
      <c r="I38" s="1">
        <v>27.8</v>
      </c>
      <c r="J38" s="205">
        <f t="shared" si="6"/>
        <v>-0.87397076183657862</v>
      </c>
      <c r="K38" s="206">
        <f t="shared" si="7"/>
        <v>-0.87397076183657862</v>
      </c>
      <c r="L38" s="1">
        <v>12.5</v>
      </c>
      <c r="M38" s="205">
        <f t="shared" si="8"/>
        <v>-1.1023862736377141</v>
      </c>
      <c r="N38" s="206">
        <f t="shared" si="9"/>
        <v>-1.1023862736377141</v>
      </c>
      <c r="O38" s="1">
        <v>11.6</v>
      </c>
      <c r="P38" s="205">
        <f t="shared" si="10"/>
        <v>-0.83079034362465587</v>
      </c>
      <c r="Q38" s="207">
        <f t="shared" si="11"/>
        <v>-0.83079034362465587</v>
      </c>
      <c r="R38" s="208">
        <v>8</v>
      </c>
      <c r="S38" s="205">
        <f t="shared" si="12"/>
        <v>0.34671497200571855</v>
      </c>
      <c r="T38" s="207">
        <f t="shared" si="13"/>
        <v>0.34671497200571855</v>
      </c>
      <c r="U38" s="1">
        <v>37.6</v>
      </c>
      <c r="V38" s="205">
        <f t="shared" si="14"/>
        <v>-0.67995651032125659</v>
      </c>
      <c r="W38" s="207">
        <f t="shared" si="15"/>
        <v>-0.67995651032125659</v>
      </c>
      <c r="X38" s="1">
        <v>43.2</v>
      </c>
      <c r="Y38" s="205">
        <f t="shared" si="16"/>
        <v>-0.60970020139865611</v>
      </c>
      <c r="Z38" s="207">
        <f t="shared" si="17"/>
        <v>-0.60970020139865611</v>
      </c>
      <c r="AA38" s="1">
        <v>49.2</v>
      </c>
      <c r="AB38" s="205">
        <f t="shared" si="18"/>
        <v>-0.98662698377175229</v>
      </c>
      <c r="AC38" s="207">
        <f t="shared" si="19"/>
        <v>-0.98662698377175229</v>
      </c>
      <c r="AD38" s="1">
        <v>15</v>
      </c>
      <c r="AE38" s="205">
        <f t="shared" si="20"/>
        <v>-9.3321926377569239E-2</v>
      </c>
      <c r="AF38" s="207">
        <f t="shared" si="21"/>
        <v>-9.3321926377569239E-2</v>
      </c>
      <c r="AG38" s="208">
        <v>67.5</v>
      </c>
      <c r="AH38" s="205">
        <f t="shared" si="22"/>
        <v>-0.71008258644175304</v>
      </c>
      <c r="AI38" s="206">
        <f t="shared" si="23"/>
        <v>-0.71008258644175304</v>
      </c>
      <c r="AJ38" s="1">
        <v>16</v>
      </c>
      <c r="AK38" s="205">
        <f t="shared" si="24"/>
        <v>-0.38295297685397484</v>
      </c>
      <c r="AL38" s="207">
        <f t="shared" si="25"/>
        <v>-0.38295297685397484</v>
      </c>
      <c r="AM38" s="1">
        <v>32.6</v>
      </c>
      <c r="AN38" s="205">
        <f t="shared" si="26"/>
        <v>-0.66070422400302531</v>
      </c>
      <c r="AO38" s="207">
        <f t="shared" si="27"/>
        <v>-0.66070422400302531</v>
      </c>
      <c r="AP38" s="1">
        <v>21</v>
      </c>
      <c r="AQ38" s="205">
        <f t="shared" si="28"/>
        <v>-1.3166685485637268</v>
      </c>
      <c r="AR38" s="45">
        <f t="shared" si="29"/>
        <v>-1.3166685485637268</v>
      </c>
      <c r="AS38" s="17">
        <f t="shared" si="30"/>
        <v>-1.0144043059491261</v>
      </c>
      <c r="AT38" s="17">
        <f t="shared" si="31"/>
        <v>-0.5632163705159926</v>
      </c>
      <c r="AU38" s="17">
        <f t="shared" si="32"/>
        <v>-0.76760208396562002</v>
      </c>
      <c r="AV38" s="17">
        <f t="shared" si="33"/>
        <v>-0.78174092014357954</v>
      </c>
      <c r="AW38" s="17">
        <f t="shared" si="34"/>
        <v>0.23311615307738162</v>
      </c>
      <c r="AX38" s="215">
        <f t="shared" si="35"/>
        <v>0.49353295011165027</v>
      </c>
      <c r="AY38" s="17">
        <f t="shared" si="36"/>
        <v>0.40691897796669674</v>
      </c>
      <c r="AZ38" s="17">
        <f t="shared" si="37"/>
        <v>0.35449104867345727</v>
      </c>
    </row>
    <row r="39" spans="1:52" x14ac:dyDescent="0.3">
      <c r="A39" s="1" t="s">
        <v>19</v>
      </c>
      <c r="B39" s="1">
        <v>13063040204</v>
      </c>
      <c r="C39" s="1">
        <v>51.1</v>
      </c>
      <c r="D39" s="205">
        <f t="shared" si="2"/>
        <v>-1.7881949916224424</v>
      </c>
      <c r="E39" s="206">
        <f t="shared" si="3"/>
        <v>-1.7881949916224424</v>
      </c>
      <c r="F39" s="1">
        <v>48.5</v>
      </c>
      <c r="G39" s="205">
        <f t="shared" si="4"/>
        <v>-2.1722462326069536</v>
      </c>
      <c r="H39" s="206">
        <f t="shared" si="5"/>
        <v>-2.1722462326069536</v>
      </c>
      <c r="I39" s="1">
        <v>27.9</v>
      </c>
      <c r="J39" s="205">
        <f t="shared" si="6"/>
        <v>-0.86917865810608241</v>
      </c>
      <c r="K39" s="206">
        <f t="shared" si="7"/>
        <v>-0.86917865810608241</v>
      </c>
      <c r="L39" s="1">
        <v>12.5</v>
      </c>
      <c r="M39" s="205">
        <f t="shared" si="8"/>
        <v>-1.1023862736377141</v>
      </c>
      <c r="N39" s="206">
        <f t="shared" si="9"/>
        <v>-1.1023862736377141</v>
      </c>
      <c r="O39" s="1">
        <v>12.4</v>
      </c>
      <c r="P39" s="205">
        <f t="shared" si="10"/>
        <v>-1.1164846178434802</v>
      </c>
      <c r="Q39" s="207">
        <f t="shared" si="11"/>
        <v>-1.1164846178434802</v>
      </c>
      <c r="R39" s="208">
        <v>43.8</v>
      </c>
      <c r="S39" s="205">
        <f t="shared" si="12"/>
        <v>-3.9275277811089642</v>
      </c>
      <c r="T39" s="207">
        <f t="shared" si="13"/>
        <v>-3.1</v>
      </c>
      <c r="U39" s="1">
        <v>37.700000000000003</v>
      </c>
      <c r="V39" s="205">
        <f t="shared" si="14"/>
        <v>-0.68498060373645875</v>
      </c>
      <c r="W39" s="207">
        <f t="shared" si="15"/>
        <v>-0.68498060373645875</v>
      </c>
      <c r="X39" s="1">
        <v>51.5</v>
      </c>
      <c r="Y39" s="205">
        <f t="shared" si="16"/>
        <v>-1.0192279479805388</v>
      </c>
      <c r="Z39" s="207">
        <f t="shared" si="17"/>
        <v>-1.0192279479805388</v>
      </c>
      <c r="AA39" s="1">
        <v>44.9</v>
      </c>
      <c r="AB39" s="205">
        <f t="shared" si="18"/>
        <v>-0.59086314598129663</v>
      </c>
      <c r="AC39" s="207">
        <f t="shared" si="19"/>
        <v>-0.59086314598129663</v>
      </c>
      <c r="AD39" s="1">
        <v>12.6</v>
      </c>
      <c r="AE39" s="205">
        <f t="shared" si="20"/>
        <v>0.10950679586793872</v>
      </c>
      <c r="AF39" s="207">
        <f t="shared" si="21"/>
        <v>0.10950679586793872</v>
      </c>
      <c r="AG39" s="208">
        <v>67.5</v>
      </c>
      <c r="AH39" s="205">
        <f t="shared" si="22"/>
        <v>-0.71008258644175304</v>
      </c>
      <c r="AI39" s="206">
        <f t="shared" si="23"/>
        <v>-0.71008258644175304</v>
      </c>
      <c r="AJ39" s="1">
        <v>11</v>
      </c>
      <c r="AK39" s="205">
        <f t="shared" si="24"/>
        <v>0.13131295450807007</v>
      </c>
      <c r="AL39" s="207">
        <f t="shared" si="25"/>
        <v>0.13131295450807007</v>
      </c>
      <c r="AM39" s="1">
        <v>32.1</v>
      </c>
      <c r="AN39" s="205">
        <f t="shared" si="26"/>
        <v>-0.6247970219842951</v>
      </c>
      <c r="AO39" s="207">
        <f t="shared" si="27"/>
        <v>-0.6247970219842951</v>
      </c>
      <c r="AP39" s="1">
        <v>16.3</v>
      </c>
      <c r="AQ39" s="205">
        <f t="shared" si="28"/>
        <v>-0.61151705438100101</v>
      </c>
      <c r="AR39" s="45">
        <f t="shared" si="29"/>
        <v>-0.61151705438100101</v>
      </c>
      <c r="AS39" s="17">
        <f t="shared" si="30"/>
        <v>-1.5476387682218762</v>
      </c>
      <c r="AT39" s="17">
        <f t="shared" si="31"/>
        <v>-0.50019476603129887</v>
      </c>
      <c r="AU39" s="17">
        <f t="shared" si="32"/>
        <v>-0.45377092707474476</v>
      </c>
      <c r="AV39" s="17">
        <f t="shared" si="33"/>
        <v>-0.83386815377597312</v>
      </c>
      <c r="AW39" s="17">
        <f t="shared" si="34"/>
        <v>7.7275169622951556E-2</v>
      </c>
      <c r="AX39" s="215">
        <f t="shared" si="35"/>
        <v>0.50819632121346814</v>
      </c>
      <c r="AY39" s="17">
        <f t="shared" si="36"/>
        <v>0.49462559204281514</v>
      </c>
      <c r="AZ39" s="17">
        <f t="shared" si="37"/>
        <v>0.33893062435873905</v>
      </c>
    </row>
    <row r="40" spans="1:52" x14ac:dyDescent="0.3">
      <c r="A40" s="1" t="s">
        <v>19</v>
      </c>
      <c r="B40" s="1">
        <v>13063040302</v>
      </c>
      <c r="C40" s="1">
        <v>55.5</v>
      </c>
      <c r="D40" s="205">
        <f t="shared" si="2"/>
        <v>-1.3675910512660381</v>
      </c>
      <c r="E40" s="206">
        <f t="shared" si="3"/>
        <v>-1.3675910512660381</v>
      </c>
      <c r="F40" s="1">
        <v>47.9</v>
      </c>
      <c r="G40" s="205">
        <f t="shared" si="4"/>
        <v>-2.2233553258356054</v>
      </c>
      <c r="H40" s="206">
        <f t="shared" si="5"/>
        <v>-2.2233553258356054</v>
      </c>
      <c r="I40" s="1">
        <v>31.5</v>
      </c>
      <c r="J40" s="205">
        <f t="shared" si="6"/>
        <v>-0.69666292380821371</v>
      </c>
      <c r="K40" s="206">
        <f t="shared" si="7"/>
        <v>-0.69666292380821371</v>
      </c>
      <c r="L40" s="1">
        <v>10</v>
      </c>
      <c r="M40" s="205">
        <f t="shared" si="8"/>
        <v>-1.2352748721226314</v>
      </c>
      <c r="N40" s="206">
        <f t="shared" si="9"/>
        <v>-1.2352748721226314</v>
      </c>
      <c r="O40" s="1">
        <v>11.2</v>
      </c>
      <c r="P40" s="205">
        <f t="shared" si="10"/>
        <v>-0.68794320651524377</v>
      </c>
      <c r="Q40" s="207">
        <f t="shared" si="11"/>
        <v>-0.68794320651524377</v>
      </c>
      <c r="R40" s="208">
        <v>15.6</v>
      </c>
      <c r="S40" s="205">
        <f t="shared" si="12"/>
        <v>-0.56066617111359962</v>
      </c>
      <c r="T40" s="207">
        <f t="shared" si="13"/>
        <v>-0.56066617111359962</v>
      </c>
      <c r="U40" s="1">
        <v>41</v>
      </c>
      <c r="V40" s="205">
        <f t="shared" si="14"/>
        <v>-0.85077568643812529</v>
      </c>
      <c r="W40" s="207">
        <f t="shared" si="15"/>
        <v>-0.85077568643812529</v>
      </c>
      <c r="X40" s="1">
        <v>55</v>
      </c>
      <c r="Y40" s="205">
        <f t="shared" si="16"/>
        <v>-1.1919203712379594</v>
      </c>
      <c r="Z40" s="207">
        <f t="shared" si="17"/>
        <v>-1.1919203712379594</v>
      </c>
      <c r="AA40" s="1">
        <v>47.8</v>
      </c>
      <c r="AB40" s="205">
        <f t="shared" si="18"/>
        <v>-0.85777364123532451</v>
      </c>
      <c r="AC40" s="207">
        <f t="shared" si="19"/>
        <v>-0.85777364123532451</v>
      </c>
      <c r="AD40" s="1">
        <v>46.6</v>
      </c>
      <c r="AE40" s="205">
        <f t="shared" si="20"/>
        <v>-2.7639001026100907</v>
      </c>
      <c r="AF40" s="207">
        <f t="shared" si="21"/>
        <v>-2.7639001026100907</v>
      </c>
      <c r="AG40" s="208">
        <v>56.7</v>
      </c>
      <c r="AH40" s="205">
        <f t="shared" si="22"/>
        <v>-1.7247274656785057</v>
      </c>
      <c r="AI40" s="206">
        <f t="shared" si="23"/>
        <v>-1.7247274656785057</v>
      </c>
      <c r="AJ40" s="1">
        <v>22.2</v>
      </c>
      <c r="AK40" s="205">
        <f t="shared" si="24"/>
        <v>-1.0206427317429103</v>
      </c>
      <c r="AL40" s="207">
        <f t="shared" si="25"/>
        <v>-1.0206427317429103</v>
      </c>
      <c r="AM40" s="1">
        <v>47.5</v>
      </c>
      <c r="AN40" s="205">
        <f t="shared" si="26"/>
        <v>-1.7307388441611853</v>
      </c>
      <c r="AO40" s="207">
        <f t="shared" si="27"/>
        <v>-1.7307388441611853</v>
      </c>
      <c r="AP40" s="1">
        <v>19.7</v>
      </c>
      <c r="AQ40" s="205">
        <f t="shared" si="28"/>
        <v>-1.1216266459174407</v>
      </c>
      <c r="AR40" s="45">
        <f t="shared" si="29"/>
        <v>-1.1216266459174407</v>
      </c>
      <c r="AS40" s="17">
        <f t="shared" si="30"/>
        <v>-1.0888956052999224</v>
      </c>
      <c r="AT40" s="17">
        <f t="shared" si="31"/>
        <v>-1.604531371694458</v>
      </c>
      <c r="AU40" s="17">
        <f t="shared" si="32"/>
        <v>-1.3994339218750105</v>
      </c>
      <c r="AV40" s="17">
        <f t="shared" si="33"/>
        <v>-1.3642869662897967</v>
      </c>
      <c r="AW40" s="17">
        <f t="shared" si="34"/>
        <v>0.21134562215530381</v>
      </c>
      <c r="AX40" s="215">
        <f t="shared" si="35"/>
        <v>0.25124796830230539</v>
      </c>
      <c r="AY40" s="17">
        <f t="shared" si="36"/>
        <v>0.23034048997484763</v>
      </c>
      <c r="AZ40" s="17">
        <f t="shared" si="37"/>
        <v>0.18059607997395763</v>
      </c>
    </row>
    <row r="41" spans="1:52" x14ac:dyDescent="0.3">
      <c r="A41" s="1" t="s">
        <v>19</v>
      </c>
      <c r="B41" s="1">
        <v>13063040303</v>
      </c>
      <c r="C41" s="1">
        <v>55.5</v>
      </c>
      <c r="D41" s="205">
        <f t="shared" si="2"/>
        <v>-1.3675910512660381</v>
      </c>
      <c r="E41" s="206">
        <f t="shared" si="3"/>
        <v>-1.3675910512660381</v>
      </c>
      <c r="F41" s="1">
        <v>47.9</v>
      </c>
      <c r="G41" s="205">
        <f t="shared" si="4"/>
        <v>-2.2233553258356054</v>
      </c>
      <c r="H41" s="206">
        <f t="shared" si="5"/>
        <v>-2.2233553258356054</v>
      </c>
      <c r="I41" s="1">
        <v>21.9</v>
      </c>
      <c r="J41" s="205">
        <f t="shared" si="6"/>
        <v>-1.1567048819358634</v>
      </c>
      <c r="K41" s="206">
        <f t="shared" si="7"/>
        <v>-1.1567048819358634</v>
      </c>
      <c r="L41" s="1">
        <v>10</v>
      </c>
      <c r="M41" s="205">
        <f t="shared" si="8"/>
        <v>-1.2352748721226314</v>
      </c>
      <c r="N41" s="206">
        <f t="shared" si="9"/>
        <v>-1.2352748721226314</v>
      </c>
      <c r="O41" s="1">
        <v>9.1999999999999993</v>
      </c>
      <c r="P41" s="205">
        <f t="shared" si="10"/>
        <v>2.6292479031816276E-2</v>
      </c>
      <c r="Q41" s="207">
        <f t="shared" si="11"/>
        <v>2.6292479031816276E-2</v>
      </c>
      <c r="R41" s="208">
        <v>15.7</v>
      </c>
      <c r="S41" s="205">
        <f t="shared" si="12"/>
        <v>-0.572605396680959</v>
      </c>
      <c r="T41" s="207">
        <f t="shared" si="13"/>
        <v>-0.572605396680959</v>
      </c>
      <c r="U41" s="1">
        <v>54.2</v>
      </c>
      <c r="V41" s="205">
        <f t="shared" si="14"/>
        <v>-1.5139560172447923</v>
      </c>
      <c r="W41" s="207">
        <f t="shared" si="15"/>
        <v>-1.5139560172447923</v>
      </c>
      <c r="X41" s="1">
        <v>61.8</v>
      </c>
      <c r="Y41" s="205">
        <f t="shared" si="16"/>
        <v>-1.5274370792809475</v>
      </c>
      <c r="Z41" s="207">
        <f t="shared" si="17"/>
        <v>-1.5274370792809475</v>
      </c>
      <c r="AA41" s="1">
        <v>43.5</v>
      </c>
      <c r="AB41" s="205">
        <f t="shared" si="18"/>
        <v>-0.46200980344486947</v>
      </c>
      <c r="AC41" s="207">
        <f t="shared" si="19"/>
        <v>-0.46200980344486947</v>
      </c>
      <c r="AD41" s="1">
        <v>39.6</v>
      </c>
      <c r="AE41" s="205">
        <f t="shared" si="20"/>
        <v>-2.1723163293940257</v>
      </c>
      <c r="AF41" s="207">
        <f t="shared" si="21"/>
        <v>-2.1723163293940257</v>
      </c>
      <c r="AG41" s="208">
        <v>56.7</v>
      </c>
      <c r="AH41" s="205">
        <f t="shared" si="22"/>
        <v>-1.7247274656785057</v>
      </c>
      <c r="AI41" s="206">
        <f t="shared" si="23"/>
        <v>-1.7247274656785057</v>
      </c>
      <c r="AJ41" s="1">
        <v>34.5</v>
      </c>
      <c r="AK41" s="205">
        <f t="shared" si="24"/>
        <v>-2.2857369228935411</v>
      </c>
      <c r="AL41" s="207">
        <f t="shared" si="25"/>
        <v>-2.2857369228935411</v>
      </c>
      <c r="AM41" s="1">
        <v>47.9</v>
      </c>
      <c r="AN41" s="205">
        <f t="shared" si="26"/>
        <v>-1.7594646057761691</v>
      </c>
      <c r="AO41" s="207">
        <f t="shared" si="27"/>
        <v>-1.7594646057761691</v>
      </c>
      <c r="AP41" s="1">
        <v>33.9</v>
      </c>
      <c r="AQ41" s="205">
        <f t="shared" si="28"/>
        <v>-3.252084351746102</v>
      </c>
      <c r="AR41" s="45">
        <f t="shared" si="29"/>
        <v>-3.1</v>
      </c>
      <c r="AS41" s="17">
        <f t="shared" si="30"/>
        <v>-1.1490278665791533</v>
      </c>
      <c r="AT41" s="17">
        <f t="shared" si="31"/>
        <v>-1.3872544040399475</v>
      </c>
      <c r="AU41" s="17">
        <f t="shared" si="32"/>
        <v>-2.217482248587054</v>
      </c>
      <c r="AV41" s="17">
        <f t="shared" si="33"/>
        <v>-1.5845881730687184</v>
      </c>
      <c r="AW41" s="17">
        <f t="shared" si="34"/>
        <v>0.19377160659908346</v>
      </c>
      <c r="AX41" s="215">
        <f t="shared" si="35"/>
        <v>0.30180226368476526</v>
      </c>
      <c r="AY41" s="17">
        <f t="shared" si="36"/>
        <v>1.719948925458461E-3</v>
      </c>
      <c r="AZ41" s="17">
        <f t="shared" si="37"/>
        <v>0.11483428876326411</v>
      </c>
    </row>
    <row r="42" spans="1:52" x14ac:dyDescent="0.3">
      <c r="A42" s="1" t="s">
        <v>19</v>
      </c>
      <c r="B42" s="1">
        <v>13063040306</v>
      </c>
      <c r="C42" s="1">
        <v>55.5</v>
      </c>
      <c r="D42" s="205">
        <f t="shared" si="2"/>
        <v>-1.3675910512660381</v>
      </c>
      <c r="E42" s="206">
        <f t="shared" si="3"/>
        <v>-1.3675910512660381</v>
      </c>
      <c r="F42" s="1">
        <v>47.9</v>
      </c>
      <c r="G42" s="205">
        <f t="shared" si="4"/>
        <v>-2.2233553258356054</v>
      </c>
      <c r="H42" s="206">
        <f t="shared" si="5"/>
        <v>-2.2233553258356054</v>
      </c>
      <c r="I42" s="1">
        <v>30.3</v>
      </c>
      <c r="J42" s="205">
        <f t="shared" si="6"/>
        <v>-0.75416816857416991</v>
      </c>
      <c r="K42" s="206">
        <f t="shared" si="7"/>
        <v>-0.75416816857416991</v>
      </c>
      <c r="L42" s="1">
        <v>20.5</v>
      </c>
      <c r="M42" s="205">
        <f t="shared" si="8"/>
        <v>-0.67714275848597838</v>
      </c>
      <c r="N42" s="206">
        <f t="shared" si="9"/>
        <v>-0.67714275848597838</v>
      </c>
      <c r="O42" s="1">
        <v>7.4</v>
      </c>
      <c r="P42" s="205">
        <f t="shared" si="10"/>
        <v>0.66910459602416994</v>
      </c>
      <c r="Q42" s="207">
        <f t="shared" si="11"/>
        <v>0.66910459602416994</v>
      </c>
      <c r="R42" s="208">
        <v>23.6</v>
      </c>
      <c r="S42" s="205">
        <f t="shared" si="12"/>
        <v>-1.5158042165023558</v>
      </c>
      <c r="T42" s="207">
        <f t="shared" si="13"/>
        <v>-1.5158042165023558</v>
      </c>
      <c r="U42" s="1">
        <v>64.400000000000006</v>
      </c>
      <c r="V42" s="205">
        <f t="shared" si="14"/>
        <v>-2.0264135455953984</v>
      </c>
      <c r="W42" s="207">
        <f t="shared" si="15"/>
        <v>-2.0264135455953984</v>
      </c>
      <c r="X42" s="1">
        <v>85.1</v>
      </c>
      <c r="Y42" s="205">
        <f t="shared" si="16"/>
        <v>-2.6770752112517755</v>
      </c>
      <c r="Z42" s="207">
        <f t="shared" si="17"/>
        <v>-2.6770752112517755</v>
      </c>
      <c r="AA42" s="1">
        <v>61</v>
      </c>
      <c r="AB42" s="205">
        <f t="shared" si="18"/>
        <v>-2.0726765851502109</v>
      </c>
      <c r="AC42" s="207">
        <f t="shared" si="19"/>
        <v>-2.0726765851502109</v>
      </c>
      <c r="AD42" s="1">
        <v>53.3</v>
      </c>
      <c r="AE42" s="205">
        <f t="shared" si="20"/>
        <v>-3.3301302855454664</v>
      </c>
      <c r="AF42" s="207">
        <f t="shared" si="21"/>
        <v>-3.1</v>
      </c>
      <c r="AG42" s="208">
        <v>56.7</v>
      </c>
      <c r="AH42" s="205">
        <f t="shared" si="22"/>
        <v>-1.7247274656785057</v>
      </c>
      <c r="AI42" s="206">
        <f t="shared" si="23"/>
        <v>-1.7247274656785057</v>
      </c>
      <c r="AJ42" s="1">
        <v>44.6</v>
      </c>
      <c r="AK42" s="205">
        <f t="shared" si="24"/>
        <v>-3.3245541042448719</v>
      </c>
      <c r="AL42" s="207">
        <f t="shared" si="25"/>
        <v>-3.1</v>
      </c>
      <c r="AM42" s="1">
        <v>65.900000000000006</v>
      </c>
      <c r="AN42" s="205">
        <f t="shared" si="26"/>
        <v>-3.0521238784504567</v>
      </c>
      <c r="AO42" s="207">
        <f t="shared" si="27"/>
        <v>-3.0521238784504567</v>
      </c>
      <c r="AP42" s="1">
        <v>17.399999999999999</v>
      </c>
      <c r="AQ42" s="205">
        <f t="shared" si="28"/>
        <v>-0.77655251046631946</v>
      </c>
      <c r="AR42" s="45">
        <f t="shared" si="29"/>
        <v>-0.77655251046631946</v>
      </c>
      <c r="AS42" s="17">
        <f t="shared" si="30"/>
        <v>-1.1279100671764826</v>
      </c>
      <c r="AT42" s="17">
        <f t="shared" si="31"/>
        <v>-2.6165839321339952</v>
      </c>
      <c r="AU42" s="17">
        <f t="shared" si="32"/>
        <v>-2.1633509636488202</v>
      </c>
      <c r="AV42" s="17">
        <f t="shared" si="33"/>
        <v>-1.969281654319766</v>
      </c>
      <c r="AW42" s="17">
        <f t="shared" si="34"/>
        <v>0.19994341067430887</v>
      </c>
      <c r="AX42" s="215">
        <f t="shared" si="35"/>
        <v>1.5771540978495195E-2</v>
      </c>
      <c r="AY42" s="17">
        <f t="shared" si="36"/>
        <v>1.6848057187739528E-2</v>
      </c>
      <c r="AZ42" s="17">
        <f t="shared" si="37"/>
        <v>0</v>
      </c>
    </row>
    <row r="43" spans="1:52" x14ac:dyDescent="0.3">
      <c r="A43" s="1" t="s">
        <v>19</v>
      </c>
      <c r="B43" s="1">
        <v>13063040307</v>
      </c>
      <c r="C43" s="1">
        <v>55.5</v>
      </c>
      <c r="D43" s="205">
        <f t="shared" si="2"/>
        <v>-1.3675910512660381</v>
      </c>
      <c r="E43" s="206">
        <f t="shared" si="3"/>
        <v>-1.3675910512660381</v>
      </c>
      <c r="F43" s="1">
        <v>47.9</v>
      </c>
      <c r="G43" s="205">
        <f t="shared" si="4"/>
        <v>-2.2233553258356054</v>
      </c>
      <c r="H43" s="206">
        <f t="shared" si="5"/>
        <v>-2.2233553258356054</v>
      </c>
      <c r="I43" s="1">
        <v>26.7</v>
      </c>
      <c r="J43" s="205">
        <f t="shared" si="6"/>
        <v>-0.92668390287203861</v>
      </c>
      <c r="K43" s="206">
        <f t="shared" si="7"/>
        <v>-0.92668390287203861</v>
      </c>
      <c r="L43" s="1">
        <v>23.1</v>
      </c>
      <c r="M43" s="205">
        <f t="shared" si="8"/>
        <v>-0.53893861606166427</v>
      </c>
      <c r="N43" s="206">
        <f t="shared" si="9"/>
        <v>-0.53893861606166427</v>
      </c>
      <c r="O43" s="1">
        <v>11.1</v>
      </c>
      <c r="P43" s="205">
        <f t="shared" si="10"/>
        <v>-0.65223142223789088</v>
      </c>
      <c r="Q43" s="207">
        <f t="shared" si="11"/>
        <v>-0.65223142223789088</v>
      </c>
      <c r="R43" s="208">
        <v>26.9</v>
      </c>
      <c r="S43" s="205">
        <f t="shared" si="12"/>
        <v>-1.9097986602252173</v>
      </c>
      <c r="T43" s="207">
        <f t="shared" si="13"/>
        <v>-1.9097986602252173</v>
      </c>
      <c r="U43" s="1">
        <v>33.1</v>
      </c>
      <c r="V43" s="205">
        <f t="shared" si="14"/>
        <v>-0.45387230663716566</v>
      </c>
      <c r="W43" s="207">
        <f t="shared" si="15"/>
        <v>-0.45387230663716566</v>
      </c>
      <c r="X43" s="1">
        <v>53.2</v>
      </c>
      <c r="Y43" s="205">
        <f t="shared" si="16"/>
        <v>-1.103107124991286</v>
      </c>
      <c r="Z43" s="207">
        <f t="shared" si="17"/>
        <v>-1.103107124991286</v>
      </c>
      <c r="AA43" s="1">
        <v>53.8</v>
      </c>
      <c r="AB43" s="205">
        <f t="shared" si="18"/>
        <v>-1.4100022521057272</v>
      </c>
      <c r="AC43" s="207">
        <f t="shared" si="19"/>
        <v>-1.4100022521057272</v>
      </c>
      <c r="AD43" s="1">
        <v>32.799999999999997</v>
      </c>
      <c r="AE43" s="205">
        <f t="shared" si="20"/>
        <v>-1.5976349496984195</v>
      </c>
      <c r="AF43" s="207">
        <f t="shared" si="21"/>
        <v>-1.5976349496984195</v>
      </c>
      <c r="AG43" s="208">
        <v>56.7</v>
      </c>
      <c r="AH43" s="205">
        <f t="shared" si="22"/>
        <v>-1.7247274656785057</v>
      </c>
      <c r="AI43" s="206">
        <f t="shared" si="23"/>
        <v>-1.7247274656785057</v>
      </c>
      <c r="AJ43" s="1">
        <v>35.1</v>
      </c>
      <c r="AK43" s="205">
        <f t="shared" si="24"/>
        <v>-2.3474488346569866</v>
      </c>
      <c r="AL43" s="207">
        <f t="shared" si="25"/>
        <v>-2.3474488346569866</v>
      </c>
      <c r="AM43" s="1">
        <v>35.200000000000003</v>
      </c>
      <c r="AN43" s="205">
        <f t="shared" si="26"/>
        <v>-0.84742167450042249</v>
      </c>
      <c r="AO43" s="207">
        <f t="shared" si="27"/>
        <v>-0.84742167450042249</v>
      </c>
      <c r="AP43" s="1">
        <v>16.100000000000001</v>
      </c>
      <c r="AQ43" s="205">
        <f t="shared" si="28"/>
        <v>-0.58151060782003405</v>
      </c>
      <c r="AR43" s="45">
        <f t="shared" si="29"/>
        <v>-0.58151060782003405</v>
      </c>
      <c r="AS43" s="17">
        <f t="shared" si="30"/>
        <v>-1.1532101835908029</v>
      </c>
      <c r="AT43" s="17">
        <f t="shared" si="31"/>
        <v>-1.370248108931811</v>
      </c>
      <c r="AU43" s="17">
        <f t="shared" si="32"/>
        <v>-1.3752771456639872</v>
      </c>
      <c r="AV43" s="17">
        <f t="shared" si="33"/>
        <v>-1.2995784793955336</v>
      </c>
      <c r="AW43" s="17">
        <f t="shared" si="34"/>
        <v>0.19254929926088996</v>
      </c>
      <c r="AX43" s="215">
        <f t="shared" si="35"/>
        <v>0.30575915463155479</v>
      </c>
      <c r="AY43" s="17">
        <f t="shared" si="36"/>
        <v>0.23709160120756725</v>
      </c>
      <c r="AZ43" s="17">
        <f t="shared" si="37"/>
        <v>0.19991211580925286</v>
      </c>
    </row>
    <row r="44" spans="1:52" x14ac:dyDescent="0.3">
      <c r="A44" s="1" t="s">
        <v>19</v>
      </c>
      <c r="B44" s="1">
        <v>13063040308</v>
      </c>
      <c r="C44" s="1">
        <v>55.5</v>
      </c>
      <c r="D44" s="205">
        <f t="shared" si="2"/>
        <v>-1.3675910512660381</v>
      </c>
      <c r="E44" s="206">
        <f t="shared" si="3"/>
        <v>-1.3675910512660381</v>
      </c>
      <c r="F44" s="1">
        <v>47.9</v>
      </c>
      <c r="G44" s="205">
        <f t="shared" si="4"/>
        <v>-2.2233553258356054</v>
      </c>
      <c r="H44" s="206">
        <f t="shared" si="5"/>
        <v>-2.2233553258356054</v>
      </c>
      <c r="I44" s="1">
        <v>33.799999999999997</v>
      </c>
      <c r="J44" s="205">
        <f t="shared" si="6"/>
        <v>-0.58644453800679786</v>
      </c>
      <c r="K44" s="206">
        <f t="shared" si="7"/>
        <v>-0.58644453800679786</v>
      </c>
      <c r="L44" s="1">
        <v>23</v>
      </c>
      <c r="M44" s="205">
        <f t="shared" si="8"/>
        <v>-0.54425416000106097</v>
      </c>
      <c r="N44" s="206">
        <f t="shared" si="9"/>
        <v>-0.54425416000106097</v>
      </c>
      <c r="O44" s="1">
        <v>8.6</v>
      </c>
      <c r="P44" s="205">
        <f t="shared" si="10"/>
        <v>0.24056318469593416</v>
      </c>
      <c r="Q44" s="207">
        <f t="shared" si="11"/>
        <v>0.24056318469593416</v>
      </c>
      <c r="R44" s="208">
        <v>25.1</v>
      </c>
      <c r="S44" s="205">
        <f t="shared" si="12"/>
        <v>-1.6948926000127476</v>
      </c>
      <c r="T44" s="207">
        <f t="shared" si="13"/>
        <v>-1.6948926000127476</v>
      </c>
      <c r="U44" s="1">
        <v>57.8</v>
      </c>
      <c r="V44" s="205">
        <f t="shared" si="14"/>
        <v>-1.6948233801920647</v>
      </c>
      <c r="W44" s="207">
        <f t="shared" si="15"/>
        <v>-1.6948233801920647</v>
      </c>
      <c r="X44" s="1">
        <v>50.1</v>
      </c>
      <c r="Y44" s="205">
        <f t="shared" si="16"/>
        <v>-0.9501509786775707</v>
      </c>
      <c r="Z44" s="207">
        <f t="shared" si="17"/>
        <v>-0.9501509786775707</v>
      </c>
      <c r="AA44" s="1">
        <v>46.7</v>
      </c>
      <c r="AB44" s="205">
        <f t="shared" si="18"/>
        <v>-0.75653172924241785</v>
      </c>
      <c r="AC44" s="207">
        <f t="shared" si="19"/>
        <v>-0.75653172924241785</v>
      </c>
      <c r="AD44" s="1">
        <v>52.1</v>
      </c>
      <c r="AE44" s="205">
        <f t="shared" si="20"/>
        <v>-3.2287159244227128</v>
      </c>
      <c r="AF44" s="207">
        <f t="shared" si="21"/>
        <v>-3.1</v>
      </c>
      <c r="AG44" s="208">
        <v>56.7</v>
      </c>
      <c r="AH44" s="205">
        <f t="shared" si="22"/>
        <v>-1.7247274656785057</v>
      </c>
      <c r="AI44" s="206">
        <f t="shared" si="23"/>
        <v>-1.7247274656785057</v>
      </c>
      <c r="AJ44" s="1">
        <v>33.799999999999997</v>
      </c>
      <c r="AK44" s="205">
        <f t="shared" si="24"/>
        <v>-2.2137396925028545</v>
      </c>
      <c r="AL44" s="207">
        <f t="shared" si="25"/>
        <v>-2.2137396925028545</v>
      </c>
      <c r="AM44" s="1">
        <v>51.2</v>
      </c>
      <c r="AN44" s="205">
        <f t="shared" si="26"/>
        <v>-1.9964521390997889</v>
      </c>
      <c r="AO44" s="207">
        <f t="shared" si="27"/>
        <v>-1.9964521390997889</v>
      </c>
      <c r="AP44" s="1">
        <v>11.4</v>
      </c>
      <c r="AQ44" s="205">
        <f t="shared" si="28"/>
        <v>0.12364088636269201</v>
      </c>
      <c r="AR44" s="45">
        <f t="shared" si="29"/>
        <v>0.12364088636269201</v>
      </c>
      <c r="AS44" s="17">
        <f t="shared" si="30"/>
        <v>-1.1243996958026259</v>
      </c>
      <c r="AT44" s="17">
        <f t="shared" si="31"/>
        <v>-1.602227569306663</v>
      </c>
      <c r="AU44" s="17">
        <f t="shared" si="32"/>
        <v>-1.4528196027296143</v>
      </c>
      <c r="AV44" s="17">
        <f t="shared" si="33"/>
        <v>-1.3931489559463011</v>
      </c>
      <c r="AW44" s="17">
        <f t="shared" si="34"/>
        <v>0.20096933785249693</v>
      </c>
      <c r="AX44" s="215">
        <f t="shared" si="35"/>
        <v>0.25178399891646874</v>
      </c>
      <c r="AY44" s="17">
        <f t="shared" si="36"/>
        <v>0.2154207562100651</v>
      </c>
      <c r="AZ44" s="17">
        <f t="shared" si="37"/>
        <v>0.17198052963055463</v>
      </c>
    </row>
    <row r="45" spans="1:52" x14ac:dyDescent="0.3">
      <c r="A45" s="1" t="s">
        <v>19</v>
      </c>
      <c r="B45" s="1">
        <v>13063040407</v>
      </c>
      <c r="C45" s="1">
        <v>61</v>
      </c>
      <c r="D45" s="205">
        <f t="shared" si="2"/>
        <v>-0.84183612582053247</v>
      </c>
      <c r="E45" s="206">
        <f t="shared" si="3"/>
        <v>-0.84183612582053247</v>
      </c>
      <c r="F45" s="1">
        <v>55.2</v>
      </c>
      <c r="G45" s="205">
        <f t="shared" si="4"/>
        <v>-1.6015280248870076</v>
      </c>
      <c r="H45" s="206">
        <f t="shared" si="5"/>
        <v>-1.6015280248870076</v>
      </c>
      <c r="I45" s="1">
        <v>33.700000000000003</v>
      </c>
      <c r="J45" s="205">
        <f t="shared" si="6"/>
        <v>-0.59123664173729396</v>
      </c>
      <c r="K45" s="206">
        <f t="shared" si="7"/>
        <v>-0.59123664173729396</v>
      </c>
      <c r="L45" s="1">
        <v>26.9</v>
      </c>
      <c r="M45" s="205">
        <f t="shared" si="8"/>
        <v>-0.33694794636458991</v>
      </c>
      <c r="N45" s="206">
        <f t="shared" si="9"/>
        <v>-0.33694794636458991</v>
      </c>
      <c r="O45" s="1">
        <v>7.6</v>
      </c>
      <c r="P45" s="205">
        <f t="shared" si="10"/>
        <v>0.59768102746946417</v>
      </c>
      <c r="Q45" s="207">
        <f t="shared" si="11"/>
        <v>0.59768102746946417</v>
      </c>
      <c r="R45" s="208">
        <v>13.6</v>
      </c>
      <c r="S45" s="205">
        <f t="shared" si="12"/>
        <v>-0.32188165976641059</v>
      </c>
      <c r="T45" s="207">
        <f t="shared" si="13"/>
        <v>-0.32188165976641059</v>
      </c>
      <c r="U45" s="1">
        <v>16.3</v>
      </c>
      <c r="V45" s="205">
        <f t="shared" si="14"/>
        <v>0.39017538711677396</v>
      </c>
      <c r="W45" s="207">
        <f t="shared" si="15"/>
        <v>0.39017538711677396</v>
      </c>
      <c r="X45" s="1">
        <v>37.9</v>
      </c>
      <c r="Y45" s="205">
        <f t="shared" si="16"/>
        <v>-0.34819453189456195</v>
      </c>
      <c r="Z45" s="207">
        <f t="shared" si="17"/>
        <v>-0.34819453189456195</v>
      </c>
      <c r="AA45" s="1">
        <v>37.700000000000003</v>
      </c>
      <c r="AB45" s="205">
        <f t="shared" si="18"/>
        <v>7.1811187063186219E-2</v>
      </c>
      <c r="AC45" s="207">
        <f t="shared" si="19"/>
        <v>7.1811187063186219E-2</v>
      </c>
      <c r="AD45" s="1">
        <v>28.5</v>
      </c>
      <c r="AE45" s="205">
        <f t="shared" si="20"/>
        <v>-1.2342334890085513</v>
      </c>
      <c r="AF45" s="207">
        <f t="shared" si="21"/>
        <v>-1.2342334890085513</v>
      </c>
      <c r="AG45" s="208">
        <v>63.1</v>
      </c>
      <c r="AH45" s="205">
        <f t="shared" si="22"/>
        <v>-1.1234564261308004</v>
      </c>
      <c r="AI45" s="206">
        <f t="shared" si="23"/>
        <v>-1.1234564261308004</v>
      </c>
      <c r="AJ45" s="1">
        <v>26.7</v>
      </c>
      <c r="AK45" s="205">
        <f t="shared" si="24"/>
        <v>-1.4834820699687508</v>
      </c>
      <c r="AL45" s="207">
        <f t="shared" si="25"/>
        <v>-1.4834820699687508</v>
      </c>
      <c r="AM45" s="1">
        <v>29.9</v>
      </c>
      <c r="AN45" s="205">
        <f t="shared" si="26"/>
        <v>-0.46680533310188205</v>
      </c>
      <c r="AO45" s="207">
        <f t="shared" si="27"/>
        <v>-0.46680533310188205</v>
      </c>
      <c r="AP45" s="1">
        <v>7.4</v>
      </c>
      <c r="AQ45" s="205">
        <f t="shared" si="28"/>
        <v>0.72376981758203318</v>
      </c>
      <c r="AR45" s="45">
        <f t="shared" si="29"/>
        <v>0.72376981758203318</v>
      </c>
      <c r="AS45" s="17">
        <f t="shared" si="30"/>
        <v>-0.38651056914137094</v>
      </c>
      <c r="AT45" s="17">
        <f t="shared" si="31"/>
        <v>-0.50353894461330906</v>
      </c>
      <c r="AU45" s="17">
        <f t="shared" si="32"/>
        <v>-0.58749350290485003</v>
      </c>
      <c r="AV45" s="17">
        <f t="shared" si="33"/>
        <v>-0.49251433888651003</v>
      </c>
      <c r="AW45" s="17">
        <f t="shared" si="34"/>
        <v>0.41662187968015024</v>
      </c>
      <c r="AX45" s="215">
        <f t="shared" si="35"/>
        <v>0.50741822405171344</v>
      </c>
      <c r="AY45" s="17">
        <f t="shared" si="36"/>
        <v>0.45725404975304279</v>
      </c>
      <c r="AZ45" s="17">
        <f t="shared" si="37"/>
        <v>0.44082765266808382</v>
      </c>
    </row>
    <row r="46" spans="1:52" x14ac:dyDescent="0.3">
      <c r="A46" s="1" t="s">
        <v>19</v>
      </c>
      <c r="B46" s="1">
        <v>13063040408</v>
      </c>
      <c r="C46" s="1">
        <v>63.2</v>
      </c>
      <c r="D46" s="205">
        <f t="shared" si="2"/>
        <v>-0.63153415564232995</v>
      </c>
      <c r="E46" s="206">
        <f t="shared" si="3"/>
        <v>-0.63153415564232995</v>
      </c>
      <c r="F46" s="1">
        <v>58.1</v>
      </c>
      <c r="G46" s="205">
        <f t="shared" si="4"/>
        <v>-1.3545007409485239</v>
      </c>
      <c r="H46" s="206">
        <f t="shared" si="5"/>
        <v>-1.3545007409485239</v>
      </c>
      <c r="I46" s="1">
        <v>35.700000000000003</v>
      </c>
      <c r="J46" s="205">
        <f t="shared" si="6"/>
        <v>-0.4953945671273669</v>
      </c>
      <c r="K46" s="206">
        <f t="shared" si="7"/>
        <v>-0.4953945671273669</v>
      </c>
      <c r="L46" s="1">
        <v>28.5</v>
      </c>
      <c r="M46" s="205">
        <f t="shared" si="8"/>
        <v>-0.25189924333424274</v>
      </c>
      <c r="N46" s="206">
        <f t="shared" si="9"/>
        <v>-0.25189924333424274</v>
      </c>
      <c r="O46" s="1">
        <v>11.8</v>
      </c>
      <c r="P46" s="205">
        <f t="shared" si="10"/>
        <v>-0.90221391217936231</v>
      </c>
      <c r="Q46" s="207">
        <f t="shared" si="11"/>
        <v>-0.90221391217936231</v>
      </c>
      <c r="R46" s="208">
        <v>6.1</v>
      </c>
      <c r="S46" s="205">
        <f t="shared" si="12"/>
        <v>0.57356025778554809</v>
      </c>
      <c r="T46" s="207">
        <f t="shared" si="13"/>
        <v>0.57356025778554809</v>
      </c>
      <c r="U46" s="1">
        <v>28.4</v>
      </c>
      <c r="V46" s="205">
        <f t="shared" si="14"/>
        <v>-0.21773991612267055</v>
      </c>
      <c r="W46" s="207">
        <f t="shared" si="15"/>
        <v>-0.21773991612267055</v>
      </c>
      <c r="X46" s="1">
        <v>49.5</v>
      </c>
      <c r="Y46" s="205">
        <f t="shared" si="16"/>
        <v>-0.9205465632620129</v>
      </c>
      <c r="Z46" s="207">
        <f t="shared" si="17"/>
        <v>-0.9205465632620129</v>
      </c>
      <c r="AA46" s="1">
        <v>36.9</v>
      </c>
      <c r="AB46" s="205">
        <f t="shared" si="18"/>
        <v>0.14544166851257365</v>
      </c>
      <c r="AC46" s="207">
        <f t="shared" si="19"/>
        <v>0.14544166851257365</v>
      </c>
      <c r="AD46" s="1">
        <v>19.8</v>
      </c>
      <c r="AE46" s="205">
        <f t="shared" si="20"/>
        <v>-0.49897937086858518</v>
      </c>
      <c r="AF46" s="207">
        <f t="shared" si="21"/>
        <v>-0.49897937086858518</v>
      </c>
      <c r="AG46" s="208">
        <v>65.900000000000006</v>
      </c>
      <c r="AH46" s="205">
        <f t="shared" si="22"/>
        <v>-0.8604003463286789</v>
      </c>
      <c r="AI46" s="206">
        <f t="shared" si="23"/>
        <v>-0.8604003463286789</v>
      </c>
      <c r="AJ46" s="1">
        <v>19.899999999999999</v>
      </c>
      <c r="AK46" s="205">
        <f t="shared" si="24"/>
        <v>-0.78408040331636975</v>
      </c>
      <c r="AL46" s="207">
        <f t="shared" si="25"/>
        <v>-0.78408040331636975</v>
      </c>
      <c r="AM46" s="1">
        <v>27.1</v>
      </c>
      <c r="AN46" s="205">
        <f t="shared" si="26"/>
        <v>-0.26572500179699315</v>
      </c>
      <c r="AO46" s="207">
        <f t="shared" si="27"/>
        <v>-0.26572500179699315</v>
      </c>
      <c r="AP46" s="1">
        <v>21.3</v>
      </c>
      <c r="AQ46" s="205">
        <f t="shared" si="28"/>
        <v>-1.3616782184051774</v>
      </c>
      <c r="AR46" s="45">
        <f t="shared" si="29"/>
        <v>-1.3616782184051774</v>
      </c>
      <c r="AS46" s="17">
        <f t="shared" si="30"/>
        <v>-0.46853175393842117</v>
      </c>
      <c r="AT46" s="17">
        <f t="shared" si="31"/>
        <v>-0.42469475520600813</v>
      </c>
      <c r="AU46" s="17">
        <f t="shared" si="32"/>
        <v>-0.81797099246180482</v>
      </c>
      <c r="AV46" s="17">
        <f t="shared" si="33"/>
        <v>-0.57039916720207806</v>
      </c>
      <c r="AW46" s="17">
        <f t="shared" si="34"/>
        <v>0.39265069438130562</v>
      </c>
      <c r="AX46" s="215">
        <f t="shared" si="35"/>
        <v>0.52576306972732723</v>
      </c>
      <c r="AY46" s="17">
        <f t="shared" si="36"/>
        <v>0.39284234369406357</v>
      </c>
      <c r="AZ46" s="17">
        <f t="shared" si="37"/>
        <v>0.41757836641560764</v>
      </c>
    </row>
    <row r="47" spans="1:52" x14ac:dyDescent="0.3">
      <c r="A47" s="1" t="s">
        <v>19</v>
      </c>
      <c r="B47" s="1">
        <v>13063040409</v>
      </c>
      <c r="C47" s="1">
        <v>65.099999999999994</v>
      </c>
      <c r="D47" s="205">
        <f t="shared" si="2"/>
        <v>-0.44990972685206526</v>
      </c>
      <c r="E47" s="206">
        <f t="shared" si="3"/>
        <v>-0.44990972685206526</v>
      </c>
      <c r="F47" s="1">
        <v>60.6</v>
      </c>
      <c r="G47" s="205">
        <f t="shared" si="4"/>
        <v>-1.1415461858291411</v>
      </c>
      <c r="H47" s="206">
        <f t="shared" si="5"/>
        <v>-1.1415461858291411</v>
      </c>
      <c r="I47" s="1">
        <v>34.200000000000003</v>
      </c>
      <c r="J47" s="205">
        <f t="shared" si="6"/>
        <v>-0.56727612308481212</v>
      </c>
      <c r="K47" s="206">
        <f t="shared" si="7"/>
        <v>-0.56727612308481212</v>
      </c>
      <c r="L47" s="1">
        <v>27.1</v>
      </c>
      <c r="M47" s="205">
        <f t="shared" si="8"/>
        <v>-0.32631685848579639</v>
      </c>
      <c r="N47" s="206">
        <f t="shared" si="9"/>
        <v>-0.32631685848579639</v>
      </c>
      <c r="O47" s="1">
        <v>13</v>
      </c>
      <c r="P47" s="205">
        <f t="shared" si="10"/>
        <v>-1.3307553235075982</v>
      </c>
      <c r="Q47" s="207">
        <f t="shared" si="11"/>
        <v>-1.3307553235075982</v>
      </c>
      <c r="R47" s="208">
        <v>15</v>
      </c>
      <c r="S47" s="205">
        <f t="shared" si="12"/>
        <v>-0.48903081770944296</v>
      </c>
      <c r="T47" s="207">
        <f t="shared" si="13"/>
        <v>-0.48903081770944296</v>
      </c>
      <c r="U47" s="1">
        <v>26.1</v>
      </c>
      <c r="V47" s="205">
        <f t="shared" si="14"/>
        <v>-0.10218576757302418</v>
      </c>
      <c r="W47" s="207">
        <f t="shared" si="15"/>
        <v>-0.10218576757302418</v>
      </c>
      <c r="X47" s="1">
        <v>37.6</v>
      </c>
      <c r="Y47" s="205">
        <f t="shared" si="16"/>
        <v>-0.33339232418678322</v>
      </c>
      <c r="Z47" s="207">
        <f t="shared" si="17"/>
        <v>-0.33339232418678322</v>
      </c>
      <c r="AA47" s="1">
        <v>39.5</v>
      </c>
      <c r="AB47" s="205">
        <f t="shared" si="18"/>
        <v>-9.3857396197934331E-2</v>
      </c>
      <c r="AC47" s="207">
        <f t="shared" si="19"/>
        <v>-9.3857396197934331E-2</v>
      </c>
      <c r="AD47" s="1">
        <v>19.3</v>
      </c>
      <c r="AE47" s="205">
        <f t="shared" si="20"/>
        <v>-0.4567233870674377</v>
      </c>
      <c r="AF47" s="207">
        <f t="shared" si="21"/>
        <v>-0.4567233870674377</v>
      </c>
      <c r="AG47" s="208">
        <v>68.5</v>
      </c>
      <c r="AH47" s="205">
        <f t="shared" si="22"/>
        <v>-0.61613398651242413</v>
      </c>
      <c r="AI47" s="206">
        <f t="shared" si="23"/>
        <v>-0.61613398651242413</v>
      </c>
      <c r="AJ47" s="1">
        <v>14.3</v>
      </c>
      <c r="AK47" s="205">
        <f t="shared" si="24"/>
        <v>-0.20810256019087964</v>
      </c>
      <c r="AL47" s="207">
        <f t="shared" si="25"/>
        <v>-0.20810256019087964</v>
      </c>
      <c r="AM47" s="1">
        <v>31.8</v>
      </c>
      <c r="AN47" s="205">
        <f t="shared" si="26"/>
        <v>-0.60325270077305693</v>
      </c>
      <c r="AO47" s="207">
        <f t="shared" si="27"/>
        <v>-0.60325270077305693</v>
      </c>
      <c r="AP47" s="1">
        <v>12.2</v>
      </c>
      <c r="AQ47" s="205">
        <f t="shared" si="28"/>
        <v>3.6151001188239381E-3</v>
      </c>
      <c r="AR47" s="45">
        <f t="shared" si="29"/>
        <v>3.6151001188239381E-3</v>
      </c>
      <c r="AS47" s="17">
        <f t="shared" si="30"/>
        <v>-0.62957440043455437</v>
      </c>
      <c r="AT47" s="17">
        <f t="shared" si="31"/>
        <v>-0.29465770248405176</v>
      </c>
      <c r="AU47" s="17">
        <f t="shared" si="32"/>
        <v>-0.35596853683938418</v>
      </c>
      <c r="AV47" s="17">
        <f t="shared" si="33"/>
        <v>-0.42673354658599677</v>
      </c>
      <c r="AW47" s="17">
        <f t="shared" si="34"/>
        <v>0.34558501092736499</v>
      </c>
      <c r="AX47" s="215">
        <f t="shared" si="35"/>
        <v>0.55601906807328816</v>
      </c>
      <c r="AY47" s="17">
        <f t="shared" si="36"/>
        <v>0.52195849480835355</v>
      </c>
      <c r="AZ47" s="17">
        <f t="shared" si="37"/>
        <v>0.46046378082275835</v>
      </c>
    </row>
    <row r="48" spans="1:52" x14ac:dyDescent="0.3">
      <c r="A48" s="1" t="s">
        <v>19</v>
      </c>
      <c r="B48" s="1">
        <v>13063040410</v>
      </c>
      <c r="C48" s="1">
        <v>59.6</v>
      </c>
      <c r="D48" s="205">
        <f t="shared" si="2"/>
        <v>-0.97566465229757016</v>
      </c>
      <c r="E48" s="206">
        <f t="shared" si="3"/>
        <v>-0.97566465229757016</v>
      </c>
      <c r="F48" s="1">
        <v>53.3</v>
      </c>
      <c r="G48" s="205">
        <f t="shared" si="4"/>
        <v>-1.7633734867777391</v>
      </c>
      <c r="H48" s="206">
        <f t="shared" si="5"/>
        <v>-1.7633734867777391</v>
      </c>
      <c r="I48" s="1">
        <v>30.8</v>
      </c>
      <c r="J48" s="205">
        <f t="shared" si="6"/>
        <v>-0.73020764992168818</v>
      </c>
      <c r="K48" s="206">
        <f t="shared" si="7"/>
        <v>-0.73020764992168818</v>
      </c>
      <c r="L48" s="1">
        <v>12.7</v>
      </c>
      <c r="M48" s="205">
        <f t="shared" si="8"/>
        <v>-1.0917551857589207</v>
      </c>
      <c r="N48" s="206">
        <f t="shared" si="9"/>
        <v>-1.0917551857589207</v>
      </c>
      <c r="O48" s="1">
        <v>8.1</v>
      </c>
      <c r="P48" s="205">
        <f t="shared" si="10"/>
        <v>0.41912210608269918</v>
      </c>
      <c r="Q48" s="207">
        <f t="shared" si="11"/>
        <v>0.41912210608269918</v>
      </c>
      <c r="R48" s="208">
        <v>15.3</v>
      </c>
      <c r="S48" s="205">
        <f t="shared" si="12"/>
        <v>-0.52484849441152137</v>
      </c>
      <c r="T48" s="207">
        <f t="shared" si="13"/>
        <v>-0.52484849441152137</v>
      </c>
      <c r="U48" s="1">
        <v>34.1</v>
      </c>
      <c r="V48" s="205">
        <f t="shared" si="14"/>
        <v>-0.50411324078918585</v>
      </c>
      <c r="W48" s="207">
        <f t="shared" si="15"/>
        <v>-0.50411324078918585</v>
      </c>
      <c r="X48" s="1">
        <v>58.1</v>
      </c>
      <c r="Y48" s="205">
        <f t="shared" si="16"/>
        <v>-1.3448765175516748</v>
      </c>
      <c r="Z48" s="207">
        <f t="shared" si="17"/>
        <v>-1.3448765175516748</v>
      </c>
      <c r="AA48" s="1">
        <v>59.5</v>
      </c>
      <c r="AB48" s="205">
        <f t="shared" si="18"/>
        <v>-1.93461943243261</v>
      </c>
      <c r="AC48" s="207">
        <f t="shared" si="19"/>
        <v>-1.93461943243261</v>
      </c>
      <c r="AD48" s="1">
        <v>31.5</v>
      </c>
      <c r="AE48" s="205">
        <f t="shared" si="20"/>
        <v>-1.4877693918154364</v>
      </c>
      <c r="AF48" s="207">
        <f t="shared" si="21"/>
        <v>-1.4877693918154364</v>
      </c>
      <c r="AG48" s="208">
        <v>61.4</v>
      </c>
      <c r="AH48" s="205">
        <f t="shared" si="22"/>
        <v>-1.28316904601066</v>
      </c>
      <c r="AI48" s="206">
        <f t="shared" si="23"/>
        <v>-1.28316904601066</v>
      </c>
      <c r="AJ48" s="1">
        <v>21.1</v>
      </c>
      <c r="AK48" s="205">
        <f t="shared" si="24"/>
        <v>-0.90750422684326071</v>
      </c>
      <c r="AL48" s="207">
        <f t="shared" si="25"/>
        <v>-0.90750422684326071</v>
      </c>
      <c r="AM48" s="1">
        <v>26.9</v>
      </c>
      <c r="AN48" s="205">
        <f t="shared" si="26"/>
        <v>-0.25136212098950084</v>
      </c>
      <c r="AO48" s="207">
        <f t="shared" si="27"/>
        <v>-0.25136212098950084</v>
      </c>
      <c r="AP48" s="1">
        <v>18.399999999999999</v>
      </c>
      <c r="AQ48" s="205">
        <f t="shared" si="28"/>
        <v>-0.92658474327115481</v>
      </c>
      <c r="AR48" s="45">
        <f t="shared" si="29"/>
        <v>-0.92658474327115481</v>
      </c>
      <c r="AS48" s="17">
        <f t="shared" si="30"/>
        <v>-0.73869151483913242</v>
      </c>
      <c r="AT48" s="17">
        <f t="shared" si="31"/>
        <v>-1.5890884472665736</v>
      </c>
      <c r="AU48" s="17">
        <f t="shared" si="32"/>
        <v>-0.84215503427864413</v>
      </c>
      <c r="AV48" s="17">
        <f t="shared" si="33"/>
        <v>-1.0566449987947832</v>
      </c>
      <c r="AW48" s="17">
        <f t="shared" si="34"/>
        <v>0.31369487699258386</v>
      </c>
      <c r="AX48" s="215">
        <f t="shared" si="35"/>
        <v>0.25484110645921149</v>
      </c>
      <c r="AY48" s="17">
        <f t="shared" si="36"/>
        <v>0.38608361252331569</v>
      </c>
      <c r="AZ48" s="17">
        <f t="shared" si="37"/>
        <v>0.272429833995816</v>
      </c>
    </row>
    <row r="49" spans="1:52" x14ac:dyDescent="0.3">
      <c r="A49" s="1" t="s">
        <v>19</v>
      </c>
      <c r="B49" s="1">
        <v>13063040411</v>
      </c>
      <c r="C49" s="1">
        <v>65.099999999999994</v>
      </c>
      <c r="D49" s="205">
        <f t="shared" si="2"/>
        <v>-0.44990972685206526</v>
      </c>
      <c r="E49" s="206">
        <f t="shared" si="3"/>
        <v>-0.44990972685206526</v>
      </c>
      <c r="F49" s="1">
        <v>60.6</v>
      </c>
      <c r="G49" s="205">
        <f t="shared" si="4"/>
        <v>-1.1415461858291411</v>
      </c>
      <c r="H49" s="206">
        <f t="shared" si="5"/>
        <v>-1.1415461858291411</v>
      </c>
      <c r="I49" s="1">
        <v>38.700000000000003</v>
      </c>
      <c r="J49" s="205">
        <f t="shared" si="6"/>
        <v>-0.35163145521247641</v>
      </c>
      <c r="K49" s="206">
        <f t="shared" si="7"/>
        <v>-0.35163145521247641</v>
      </c>
      <c r="L49" s="1">
        <v>17.100000000000001</v>
      </c>
      <c r="M49" s="205">
        <f t="shared" si="8"/>
        <v>-0.85787125242546602</v>
      </c>
      <c r="N49" s="206">
        <f t="shared" si="9"/>
        <v>-0.85787125242546602</v>
      </c>
      <c r="O49" s="1">
        <v>10.199999999999999</v>
      </c>
      <c r="P49" s="205">
        <f t="shared" si="10"/>
        <v>-0.33082536374171373</v>
      </c>
      <c r="Q49" s="207">
        <f t="shared" si="11"/>
        <v>-0.33082536374171373</v>
      </c>
      <c r="R49" s="208">
        <v>3.8</v>
      </c>
      <c r="S49" s="205">
        <f t="shared" si="12"/>
        <v>0.84816244583481548</v>
      </c>
      <c r="T49" s="207">
        <f t="shared" si="13"/>
        <v>0.84816244583481548</v>
      </c>
      <c r="U49" s="1">
        <v>16.2</v>
      </c>
      <c r="V49" s="205">
        <f t="shared" si="14"/>
        <v>0.39519948053197601</v>
      </c>
      <c r="W49" s="207">
        <f t="shared" si="15"/>
        <v>0.39519948053197601</v>
      </c>
      <c r="X49" s="1">
        <v>32</v>
      </c>
      <c r="Y49" s="205">
        <f t="shared" si="16"/>
        <v>-5.7084446974910344E-2</v>
      </c>
      <c r="Z49" s="207">
        <f t="shared" si="17"/>
        <v>-5.7084446974910344E-2</v>
      </c>
      <c r="AA49" s="1">
        <v>34.4</v>
      </c>
      <c r="AB49" s="205">
        <f t="shared" si="18"/>
        <v>0.37553692304190811</v>
      </c>
      <c r="AC49" s="207">
        <f t="shared" si="19"/>
        <v>0.37553692304190811</v>
      </c>
      <c r="AD49" s="1">
        <v>12.9</v>
      </c>
      <c r="AE49" s="205">
        <f t="shared" si="20"/>
        <v>8.4153205587250174E-2</v>
      </c>
      <c r="AF49" s="207">
        <f t="shared" si="21"/>
        <v>8.4153205587250174E-2</v>
      </c>
      <c r="AG49" s="208">
        <v>68.5</v>
      </c>
      <c r="AH49" s="205">
        <f t="shared" si="22"/>
        <v>-0.61613398651242413</v>
      </c>
      <c r="AI49" s="206">
        <f t="shared" si="23"/>
        <v>-0.61613398651242413</v>
      </c>
      <c r="AJ49" s="1">
        <v>8.1</v>
      </c>
      <c r="AK49" s="205">
        <f t="shared" si="24"/>
        <v>0.42958719469805612</v>
      </c>
      <c r="AL49" s="207">
        <f t="shared" si="25"/>
        <v>0.42958719469805612</v>
      </c>
      <c r="AM49" s="1">
        <v>20.9</v>
      </c>
      <c r="AN49" s="205">
        <f t="shared" si="26"/>
        <v>0.17952430323526156</v>
      </c>
      <c r="AO49" s="207">
        <f t="shared" si="27"/>
        <v>0.17952430323526156</v>
      </c>
      <c r="AP49" s="1">
        <v>10.199999999999999</v>
      </c>
      <c r="AQ49" s="205">
        <f t="shared" si="28"/>
        <v>0.30367956572849453</v>
      </c>
      <c r="AR49" s="45">
        <f t="shared" si="29"/>
        <v>0.30367956572849453</v>
      </c>
      <c r="AS49" s="17">
        <f t="shared" si="30"/>
        <v>-0.26977457967058155</v>
      </c>
      <c r="AT49" s="17">
        <f t="shared" si="31"/>
        <v>0.13420189388474932</v>
      </c>
      <c r="AU49" s="17">
        <f t="shared" si="32"/>
        <v>7.4164269287347012E-2</v>
      </c>
      <c r="AV49" s="17">
        <f t="shared" si="33"/>
        <v>-2.046947216616174E-2</v>
      </c>
      <c r="AW49" s="17">
        <f t="shared" si="34"/>
        <v>0.45073867574414594</v>
      </c>
      <c r="AX49" s="215">
        <f t="shared" si="35"/>
        <v>0.65580274485446044</v>
      </c>
      <c r="AY49" s="17">
        <f t="shared" si="36"/>
        <v>0.64216801257001066</v>
      </c>
      <c r="AZ49" s="17">
        <f t="shared" si="37"/>
        <v>0.58173707582206236</v>
      </c>
    </row>
    <row r="50" spans="1:52" x14ac:dyDescent="0.3">
      <c r="A50" s="1" t="s">
        <v>19</v>
      </c>
      <c r="B50" s="1">
        <v>13063040412</v>
      </c>
      <c r="C50" s="1">
        <v>63.1</v>
      </c>
      <c r="D50" s="205">
        <f t="shared" si="2"/>
        <v>-0.64109333610497565</v>
      </c>
      <c r="E50" s="206">
        <f t="shared" si="3"/>
        <v>-0.64109333610497565</v>
      </c>
      <c r="F50" s="1">
        <v>63.1</v>
      </c>
      <c r="G50" s="205">
        <f t="shared" si="4"/>
        <v>-0.92859163070975859</v>
      </c>
      <c r="H50" s="206">
        <f t="shared" si="5"/>
        <v>-0.92859163070975859</v>
      </c>
      <c r="I50" s="1">
        <v>43.1</v>
      </c>
      <c r="J50" s="205">
        <f t="shared" si="6"/>
        <v>-0.14077889107063704</v>
      </c>
      <c r="K50" s="206">
        <f t="shared" si="7"/>
        <v>-0.14077889107063704</v>
      </c>
      <c r="L50" s="1">
        <v>25.2</v>
      </c>
      <c r="M50" s="205">
        <f t="shared" si="8"/>
        <v>-0.42731219333433373</v>
      </c>
      <c r="N50" s="206">
        <f t="shared" si="9"/>
        <v>-0.42731219333433373</v>
      </c>
      <c r="O50" s="1">
        <v>10.6</v>
      </c>
      <c r="P50" s="205">
        <f t="shared" si="10"/>
        <v>-0.47367250085112589</v>
      </c>
      <c r="Q50" s="207">
        <f t="shared" si="11"/>
        <v>-0.47367250085112589</v>
      </c>
      <c r="R50" s="208">
        <v>25.2</v>
      </c>
      <c r="S50" s="205">
        <f t="shared" si="12"/>
        <v>-1.7068318255801067</v>
      </c>
      <c r="T50" s="207">
        <f t="shared" si="13"/>
        <v>-1.7068318255801067</v>
      </c>
      <c r="U50" s="1">
        <v>13.5</v>
      </c>
      <c r="V50" s="205">
        <f t="shared" si="14"/>
        <v>0.53085000274243055</v>
      </c>
      <c r="W50" s="207">
        <f t="shared" si="15"/>
        <v>0.53085000274243055</v>
      </c>
      <c r="X50" s="1">
        <v>48.7</v>
      </c>
      <c r="Y50" s="205">
        <f t="shared" si="16"/>
        <v>-0.88107400937460256</v>
      </c>
      <c r="Z50" s="207">
        <f t="shared" si="17"/>
        <v>-0.88107400937460256</v>
      </c>
      <c r="AA50" s="1">
        <v>39.799999999999997</v>
      </c>
      <c r="AB50" s="205">
        <f t="shared" si="18"/>
        <v>-0.12146882674145421</v>
      </c>
      <c r="AC50" s="207">
        <f t="shared" si="19"/>
        <v>-0.12146882674145421</v>
      </c>
      <c r="AD50" s="1">
        <v>15.4</v>
      </c>
      <c r="AE50" s="205">
        <f t="shared" si="20"/>
        <v>-0.12712671341848727</v>
      </c>
      <c r="AF50" s="207">
        <f t="shared" si="21"/>
        <v>-0.12712671341848727</v>
      </c>
      <c r="AG50" s="208">
        <v>67.099999999999994</v>
      </c>
      <c r="AH50" s="205">
        <f t="shared" si="22"/>
        <v>-0.74766202641348523</v>
      </c>
      <c r="AI50" s="206">
        <f t="shared" si="23"/>
        <v>-0.74766202641348523</v>
      </c>
      <c r="AJ50" s="1">
        <v>22.8</v>
      </c>
      <c r="AK50" s="205">
        <f t="shared" si="24"/>
        <v>-1.082354643506356</v>
      </c>
      <c r="AL50" s="207">
        <f t="shared" si="25"/>
        <v>-1.082354643506356</v>
      </c>
      <c r="AM50" s="1">
        <v>39.299999999999997</v>
      </c>
      <c r="AN50" s="205">
        <f t="shared" si="26"/>
        <v>-1.1418607310540096</v>
      </c>
      <c r="AO50" s="207">
        <f t="shared" si="27"/>
        <v>-1.1418607310540096</v>
      </c>
      <c r="AP50" s="1">
        <v>24.3</v>
      </c>
      <c r="AQ50" s="205">
        <f t="shared" si="28"/>
        <v>-1.8117749168196833</v>
      </c>
      <c r="AR50" s="45">
        <f t="shared" si="29"/>
        <v>-1.8117749168196833</v>
      </c>
      <c r="AS50" s="17">
        <f t="shared" si="30"/>
        <v>-0.54106148212978677</v>
      </c>
      <c r="AT50" s="17">
        <f t="shared" si="31"/>
        <v>-0.37655651651151473</v>
      </c>
      <c r="AU50" s="17">
        <f t="shared" si="32"/>
        <v>-1.1959130794483834</v>
      </c>
      <c r="AV50" s="17">
        <f t="shared" si="33"/>
        <v>-0.70451035936322837</v>
      </c>
      <c r="AW50" s="17">
        <f t="shared" si="34"/>
        <v>0.37145344444579159</v>
      </c>
      <c r="AX50" s="215">
        <f t="shared" si="35"/>
        <v>0.5369634963736637</v>
      </c>
      <c r="AY50" s="17">
        <f t="shared" si="36"/>
        <v>0.28721860290665413</v>
      </c>
      <c r="AZ50" s="17">
        <f t="shared" si="37"/>
        <v>0.37754503048037025</v>
      </c>
    </row>
    <row r="51" spans="1:52" x14ac:dyDescent="0.3">
      <c r="A51" s="1" t="s">
        <v>19</v>
      </c>
      <c r="B51" s="1">
        <v>13063040413</v>
      </c>
      <c r="C51" s="1">
        <v>65.099999999999994</v>
      </c>
      <c r="D51" s="205">
        <f t="shared" si="2"/>
        <v>-0.44990972685206526</v>
      </c>
      <c r="E51" s="206">
        <f t="shared" si="3"/>
        <v>-0.44990972685206526</v>
      </c>
      <c r="F51" s="1">
        <v>60.6</v>
      </c>
      <c r="G51" s="205">
        <f t="shared" si="4"/>
        <v>-1.1415461858291411</v>
      </c>
      <c r="H51" s="206">
        <f t="shared" si="5"/>
        <v>-1.1415461858291411</v>
      </c>
      <c r="I51" s="1">
        <v>36.700000000000003</v>
      </c>
      <c r="J51" s="205">
        <f t="shared" si="6"/>
        <v>-0.4474735298224034</v>
      </c>
      <c r="K51" s="206">
        <f t="shared" si="7"/>
        <v>-0.4474735298224034</v>
      </c>
      <c r="L51" s="1">
        <v>25.6</v>
      </c>
      <c r="M51" s="205">
        <f t="shared" si="8"/>
        <v>-0.40605001757674686</v>
      </c>
      <c r="N51" s="206">
        <f t="shared" si="9"/>
        <v>-0.40605001757674686</v>
      </c>
      <c r="O51" s="1">
        <v>10</v>
      </c>
      <c r="P51" s="205">
        <f t="shared" si="10"/>
        <v>-0.25940179518700801</v>
      </c>
      <c r="Q51" s="207">
        <f t="shared" si="11"/>
        <v>-0.25940179518700801</v>
      </c>
      <c r="R51" s="208">
        <v>9.1999999999999993</v>
      </c>
      <c r="S51" s="205">
        <f t="shared" si="12"/>
        <v>0.20344426519740524</v>
      </c>
      <c r="T51" s="207">
        <f t="shared" si="13"/>
        <v>0.20344426519740524</v>
      </c>
      <c r="U51" s="1">
        <v>51.1</v>
      </c>
      <c r="V51" s="205">
        <f t="shared" si="14"/>
        <v>-1.3582091213735294</v>
      </c>
      <c r="W51" s="207">
        <f t="shared" si="15"/>
        <v>-1.3582091213735294</v>
      </c>
      <c r="X51" s="1">
        <v>54.6</v>
      </c>
      <c r="Y51" s="205">
        <f t="shared" si="16"/>
        <v>-1.1721840942942543</v>
      </c>
      <c r="Z51" s="207">
        <f t="shared" si="17"/>
        <v>-1.1721840942942543</v>
      </c>
      <c r="AA51" s="1">
        <v>45.8</v>
      </c>
      <c r="AB51" s="205">
        <f t="shared" si="18"/>
        <v>-0.67369743761185696</v>
      </c>
      <c r="AC51" s="207">
        <f t="shared" si="19"/>
        <v>-0.67369743761185696</v>
      </c>
      <c r="AD51" s="1">
        <v>26.7</v>
      </c>
      <c r="AE51" s="205">
        <f t="shared" si="20"/>
        <v>-1.0821119473244203</v>
      </c>
      <c r="AF51" s="207">
        <f t="shared" si="21"/>
        <v>-1.0821119473244203</v>
      </c>
      <c r="AG51" s="208">
        <v>68.5</v>
      </c>
      <c r="AH51" s="205">
        <f t="shared" si="22"/>
        <v>-0.61613398651242413</v>
      </c>
      <c r="AI51" s="206">
        <f t="shared" si="23"/>
        <v>-0.61613398651242413</v>
      </c>
      <c r="AJ51" s="1">
        <v>15.5</v>
      </c>
      <c r="AK51" s="205">
        <f t="shared" si="24"/>
        <v>-0.33152638371777032</v>
      </c>
      <c r="AL51" s="207">
        <f t="shared" si="25"/>
        <v>-0.33152638371777032</v>
      </c>
      <c r="AM51" s="1">
        <v>24</v>
      </c>
      <c r="AN51" s="205">
        <f t="shared" si="26"/>
        <v>-4.3100349280865792E-2</v>
      </c>
      <c r="AO51" s="207">
        <f t="shared" si="27"/>
        <v>-4.3100349280865792E-2</v>
      </c>
      <c r="AP51" s="1">
        <v>21.4</v>
      </c>
      <c r="AQ51" s="205">
        <f t="shared" si="28"/>
        <v>-1.3766814416856605</v>
      </c>
      <c r="AR51" s="45">
        <f t="shared" si="29"/>
        <v>-1.3766814416856605</v>
      </c>
      <c r="AS51" s="17">
        <f t="shared" si="30"/>
        <v>-0.55130658734906979</v>
      </c>
      <c r="AT51" s="17">
        <f t="shared" si="31"/>
        <v>-0.97599782641017718</v>
      </c>
      <c r="AU51" s="17">
        <f t="shared" si="32"/>
        <v>-0.59186054029918023</v>
      </c>
      <c r="AV51" s="17">
        <f t="shared" si="33"/>
        <v>-0.70638831801947566</v>
      </c>
      <c r="AW51" s="17">
        <f t="shared" si="34"/>
        <v>0.36845925073565117</v>
      </c>
      <c r="AX51" s="215">
        <f t="shared" si="35"/>
        <v>0.3974902085595029</v>
      </c>
      <c r="AY51" s="17">
        <f t="shared" si="36"/>
        <v>0.45603359074191385</v>
      </c>
      <c r="AZ51" s="17">
        <f t="shared" si="37"/>
        <v>0.37698444378699647</v>
      </c>
    </row>
    <row r="52" spans="1:52" x14ac:dyDescent="0.3">
      <c r="A52" s="1" t="s">
        <v>19</v>
      </c>
      <c r="B52" s="1">
        <v>13063040414</v>
      </c>
      <c r="C52" s="1">
        <v>57.1</v>
      </c>
      <c r="D52" s="205">
        <f t="shared" si="2"/>
        <v>-1.2146441638637091</v>
      </c>
      <c r="E52" s="206">
        <f t="shared" si="3"/>
        <v>-1.2146441638637091</v>
      </c>
      <c r="F52" s="1">
        <v>53.9</v>
      </c>
      <c r="G52" s="205">
        <f t="shared" si="4"/>
        <v>-1.7122643935490871</v>
      </c>
      <c r="H52" s="206">
        <f t="shared" si="5"/>
        <v>-1.7122643935490871</v>
      </c>
      <c r="I52" s="1">
        <v>25.6</v>
      </c>
      <c r="J52" s="205">
        <f t="shared" si="6"/>
        <v>-0.97939704390749838</v>
      </c>
      <c r="K52" s="206">
        <f t="shared" si="7"/>
        <v>-0.97939704390749838</v>
      </c>
      <c r="L52" s="1">
        <v>20.9</v>
      </c>
      <c r="M52" s="205">
        <f t="shared" si="8"/>
        <v>-0.65588058272839167</v>
      </c>
      <c r="N52" s="206">
        <f t="shared" si="9"/>
        <v>-0.65588058272839167</v>
      </c>
      <c r="O52" s="1">
        <v>6.9</v>
      </c>
      <c r="P52" s="205">
        <f t="shared" si="10"/>
        <v>0.84766351741093493</v>
      </c>
      <c r="Q52" s="207">
        <f t="shared" si="11"/>
        <v>0.84766351741093493</v>
      </c>
      <c r="R52" s="208">
        <v>36.799999999999997</v>
      </c>
      <c r="S52" s="205">
        <f t="shared" si="12"/>
        <v>-3.0917819913938027</v>
      </c>
      <c r="T52" s="207">
        <f t="shared" si="13"/>
        <v>-3.0917819913938027</v>
      </c>
      <c r="U52" s="1">
        <v>6.1</v>
      </c>
      <c r="V52" s="205">
        <f t="shared" si="14"/>
        <v>0.90263291546738011</v>
      </c>
      <c r="W52" s="207">
        <f t="shared" si="15"/>
        <v>0.90263291546738011</v>
      </c>
      <c r="X52" s="1">
        <v>38.299999999999997</v>
      </c>
      <c r="Y52" s="205">
        <f t="shared" si="16"/>
        <v>-0.36793080883826712</v>
      </c>
      <c r="Z52" s="207">
        <f t="shared" si="17"/>
        <v>-0.36793080883826712</v>
      </c>
      <c r="AA52" s="1">
        <v>41</v>
      </c>
      <c r="AB52" s="205">
        <f t="shared" si="18"/>
        <v>-0.23191454891553501</v>
      </c>
      <c r="AC52" s="207">
        <f t="shared" si="19"/>
        <v>-0.23191454891553501</v>
      </c>
      <c r="AD52" s="1">
        <v>42.9</v>
      </c>
      <c r="AE52" s="205">
        <f t="shared" si="20"/>
        <v>-2.4512058224815991</v>
      </c>
      <c r="AF52" s="207">
        <f t="shared" si="21"/>
        <v>-2.4512058224815991</v>
      </c>
      <c r="AG52" s="208">
        <v>58.9</v>
      </c>
      <c r="AH52" s="205">
        <f t="shared" si="22"/>
        <v>-1.5180405458339823</v>
      </c>
      <c r="AI52" s="206">
        <f t="shared" si="23"/>
        <v>-1.5180405458339823</v>
      </c>
      <c r="AJ52" s="1">
        <v>21.9</v>
      </c>
      <c r="AK52" s="205">
        <f t="shared" si="24"/>
        <v>-0.98978677586118768</v>
      </c>
      <c r="AL52" s="207">
        <f t="shared" si="25"/>
        <v>-0.98978677586118768</v>
      </c>
      <c r="AM52" s="1">
        <v>35.799999999999997</v>
      </c>
      <c r="AN52" s="205">
        <f t="shared" si="26"/>
        <v>-0.89051031692289828</v>
      </c>
      <c r="AO52" s="207">
        <f t="shared" si="27"/>
        <v>-0.89051031692289828</v>
      </c>
      <c r="AP52" s="1">
        <v>27.3</v>
      </c>
      <c r="AQ52" s="205">
        <f t="shared" si="28"/>
        <v>-2.2618716152341891</v>
      </c>
      <c r="AR52" s="45">
        <f t="shared" si="29"/>
        <v>-2.2618716152341891</v>
      </c>
      <c r="AS52" s="17">
        <f t="shared" si="30"/>
        <v>-0.8433816775091677</v>
      </c>
      <c r="AT52" s="17">
        <f t="shared" si="31"/>
        <v>-1.0170170600784669</v>
      </c>
      <c r="AU52" s="17">
        <f t="shared" si="32"/>
        <v>-1.4150523134630644</v>
      </c>
      <c r="AV52" s="17">
        <f t="shared" si="33"/>
        <v>-1.0918170170168997</v>
      </c>
      <c r="AW52" s="17">
        <f t="shared" si="34"/>
        <v>0.28309854636728116</v>
      </c>
      <c r="AX52" s="215">
        <f t="shared" si="35"/>
        <v>0.38794617599307724</v>
      </c>
      <c r="AY52" s="17">
        <f t="shared" si="36"/>
        <v>0.22597560709618733</v>
      </c>
      <c r="AZ52" s="17">
        <f t="shared" si="37"/>
        <v>0.26193068624896471</v>
      </c>
    </row>
    <row r="53" spans="1:52" x14ac:dyDescent="0.3">
      <c r="A53" s="1" t="s">
        <v>19</v>
      </c>
      <c r="B53" s="1">
        <v>13063040415</v>
      </c>
      <c r="C53" s="1">
        <v>52.6</v>
      </c>
      <c r="D53" s="205">
        <f t="shared" si="2"/>
        <v>-1.6448072846827591</v>
      </c>
      <c r="E53" s="206">
        <f t="shared" si="3"/>
        <v>-1.6448072846827591</v>
      </c>
      <c r="F53" s="1">
        <v>63</v>
      </c>
      <c r="G53" s="205">
        <f t="shared" si="4"/>
        <v>-0.93710981291453399</v>
      </c>
      <c r="H53" s="206">
        <f t="shared" si="5"/>
        <v>-0.93710981291453399</v>
      </c>
      <c r="I53" s="1">
        <v>22.5</v>
      </c>
      <c r="J53" s="205">
        <f t="shared" si="6"/>
        <v>-1.1279522595528853</v>
      </c>
      <c r="K53" s="206">
        <f t="shared" si="7"/>
        <v>-1.1279522595528853</v>
      </c>
      <c r="L53" s="1">
        <v>17.100000000000001</v>
      </c>
      <c r="M53" s="205">
        <f t="shared" si="8"/>
        <v>-0.85787125242546602</v>
      </c>
      <c r="N53" s="206">
        <f t="shared" si="9"/>
        <v>-0.85787125242546602</v>
      </c>
      <c r="O53" s="1">
        <v>10.6</v>
      </c>
      <c r="P53" s="205">
        <f t="shared" si="10"/>
        <v>-0.47367250085112589</v>
      </c>
      <c r="Q53" s="207">
        <f t="shared" si="11"/>
        <v>-0.47367250085112589</v>
      </c>
      <c r="R53" s="208">
        <v>25.9</v>
      </c>
      <c r="S53" s="205">
        <f t="shared" si="12"/>
        <v>-1.7904064045516228</v>
      </c>
      <c r="T53" s="207">
        <f t="shared" si="13"/>
        <v>-1.7904064045516228</v>
      </c>
      <c r="U53" s="1">
        <v>39.200000000000003</v>
      </c>
      <c r="V53" s="205">
        <f t="shared" si="14"/>
        <v>-0.760342004964489</v>
      </c>
      <c r="W53" s="207">
        <f t="shared" si="15"/>
        <v>-0.760342004964489</v>
      </c>
      <c r="X53" s="1">
        <v>58.1</v>
      </c>
      <c r="Y53" s="205">
        <f t="shared" si="16"/>
        <v>-1.3448765175516748</v>
      </c>
      <c r="Z53" s="207">
        <f t="shared" si="17"/>
        <v>-1.3448765175516748</v>
      </c>
      <c r="AA53" s="1">
        <v>54.2</v>
      </c>
      <c r="AB53" s="205">
        <f t="shared" si="18"/>
        <v>-1.4468174928304212</v>
      </c>
      <c r="AC53" s="207">
        <f t="shared" si="19"/>
        <v>-1.4468174928304212</v>
      </c>
      <c r="AD53" s="1">
        <v>32.799999999999997</v>
      </c>
      <c r="AE53" s="205">
        <f t="shared" si="20"/>
        <v>-1.5976349496984195</v>
      </c>
      <c r="AF53" s="207">
        <f t="shared" si="21"/>
        <v>-1.5976349496984195</v>
      </c>
      <c r="AG53" s="208">
        <v>55.2</v>
      </c>
      <c r="AH53" s="205">
        <f t="shared" si="22"/>
        <v>-1.865650365572499</v>
      </c>
      <c r="AI53" s="206">
        <f t="shared" si="23"/>
        <v>-1.865650365572499</v>
      </c>
      <c r="AJ53" s="1">
        <v>29.4</v>
      </c>
      <c r="AK53" s="205">
        <f t="shared" si="24"/>
        <v>-1.7611856729042552</v>
      </c>
      <c r="AL53" s="207">
        <f t="shared" si="25"/>
        <v>-1.7611856729042552</v>
      </c>
      <c r="AM53" s="1">
        <v>56.5</v>
      </c>
      <c r="AN53" s="205">
        <f t="shared" si="26"/>
        <v>-2.3770684804983286</v>
      </c>
      <c r="AO53" s="207">
        <f t="shared" si="27"/>
        <v>-2.3770684804983286</v>
      </c>
      <c r="AP53" s="1">
        <v>15.3</v>
      </c>
      <c r="AQ53" s="205">
        <f t="shared" si="28"/>
        <v>-0.46148482157616566</v>
      </c>
      <c r="AR53" s="45">
        <f t="shared" si="29"/>
        <v>-0.46148482157616566</v>
      </c>
      <c r="AS53" s="17">
        <f t="shared" si="30"/>
        <v>-1.084594502848983</v>
      </c>
      <c r="AT53" s="17">
        <f t="shared" si="31"/>
        <v>-1.4631096533601717</v>
      </c>
      <c r="AU53" s="17">
        <f t="shared" si="32"/>
        <v>-1.6163473351378121</v>
      </c>
      <c r="AV53" s="17">
        <f t="shared" si="33"/>
        <v>-1.3880171637823222</v>
      </c>
      <c r="AW53" s="17">
        <f t="shared" si="34"/>
        <v>0.2126026452536155</v>
      </c>
      <c r="AX53" s="215">
        <f t="shared" si="35"/>
        <v>0.28415286107278459</v>
      </c>
      <c r="AY53" s="17">
        <f t="shared" si="36"/>
        <v>0.16971954585491955</v>
      </c>
      <c r="AZ53" s="17">
        <f t="shared" si="37"/>
        <v>0.17351241340803625</v>
      </c>
    </row>
    <row r="54" spans="1:52" x14ac:dyDescent="0.3">
      <c r="A54" s="1" t="s">
        <v>19</v>
      </c>
      <c r="B54" s="1">
        <v>13063040416</v>
      </c>
      <c r="C54" s="1">
        <v>58.1</v>
      </c>
      <c r="D54" s="205">
        <f t="shared" si="2"/>
        <v>-1.1190523592372534</v>
      </c>
      <c r="E54" s="206">
        <f t="shared" si="3"/>
        <v>-1.1190523592372534</v>
      </c>
      <c r="F54" s="1">
        <v>57.9</v>
      </c>
      <c r="G54" s="205">
        <f t="shared" si="4"/>
        <v>-1.3715371053580747</v>
      </c>
      <c r="H54" s="206">
        <f t="shared" si="5"/>
        <v>-1.3715371053580747</v>
      </c>
      <c r="I54" s="1">
        <v>28.2</v>
      </c>
      <c r="J54" s="205">
        <f t="shared" si="6"/>
        <v>-0.85480234691459334</v>
      </c>
      <c r="K54" s="206">
        <f t="shared" si="7"/>
        <v>-0.85480234691459334</v>
      </c>
      <c r="L54" s="1">
        <v>19.100000000000001</v>
      </c>
      <c r="M54" s="205">
        <f t="shared" si="8"/>
        <v>-0.75156037363753203</v>
      </c>
      <c r="N54" s="206">
        <f t="shared" si="9"/>
        <v>-0.75156037363753203</v>
      </c>
      <c r="O54" s="1">
        <v>9</v>
      </c>
      <c r="P54" s="205">
        <f t="shared" si="10"/>
        <v>9.7716047586522026E-2</v>
      </c>
      <c r="Q54" s="207">
        <f t="shared" si="11"/>
        <v>9.7716047586522026E-2</v>
      </c>
      <c r="R54" s="208">
        <v>11.1</v>
      </c>
      <c r="S54" s="205">
        <f t="shared" si="12"/>
        <v>-2.3401020582424364E-2</v>
      </c>
      <c r="T54" s="207">
        <f t="shared" si="13"/>
        <v>-2.3401020582424364E-2</v>
      </c>
      <c r="U54" s="1">
        <v>26.9</v>
      </c>
      <c r="V54" s="205">
        <f t="shared" si="14"/>
        <v>-0.14237851489464021</v>
      </c>
      <c r="W54" s="207">
        <f t="shared" si="15"/>
        <v>-0.14237851489464021</v>
      </c>
      <c r="X54" s="1">
        <v>45.6</v>
      </c>
      <c r="Y54" s="205">
        <f t="shared" si="16"/>
        <v>-0.72811786306088722</v>
      </c>
      <c r="Z54" s="207">
        <f t="shared" si="17"/>
        <v>-0.72811786306088722</v>
      </c>
      <c r="AA54" s="1">
        <v>51.8</v>
      </c>
      <c r="AB54" s="205">
        <f t="shared" si="18"/>
        <v>-1.2259260484822596</v>
      </c>
      <c r="AC54" s="207">
        <f t="shared" si="19"/>
        <v>-1.2259260484822596</v>
      </c>
      <c r="AD54" s="1">
        <v>35.6</v>
      </c>
      <c r="AE54" s="205">
        <f t="shared" si="20"/>
        <v>-1.8342684589848459</v>
      </c>
      <c r="AF54" s="207">
        <f t="shared" si="21"/>
        <v>-1.8342684589848459</v>
      </c>
      <c r="AG54" s="208">
        <v>60.5</v>
      </c>
      <c r="AH54" s="205">
        <f t="shared" si="22"/>
        <v>-1.3677227859470558</v>
      </c>
      <c r="AI54" s="206">
        <f t="shared" si="23"/>
        <v>-1.3677227859470558</v>
      </c>
      <c r="AJ54" s="1">
        <v>28.7</v>
      </c>
      <c r="AK54" s="205">
        <f t="shared" si="24"/>
        <v>-1.6891884425135686</v>
      </c>
      <c r="AL54" s="207">
        <f t="shared" si="25"/>
        <v>-1.6891884425135686</v>
      </c>
      <c r="AM54" s="1">
        <v>42.1</v>
      </c>
      <c r="AN54" s="205">
        <f t="shared" si="26"/>
        <v>-1.3429410623588991</v>
      </c>
      <c r="AO54" s="207">
        <f t="shared" si="27"/>
        <v>-1.3429410623588991</v>
      </c>
      <c r="AP54" s="1">
        <v>14.6</v>
      </c>
      <c r="AQ54" s="205">
        <f t="shared" si="28"/>
        <v>-0.3564622586127808</v>
      </c>
      <c r="AR54" s="45">
        <f t="shared" si="29"/>
        <v>-0.3564622586127808</v>
      </c>
      <c r="AS54" s="17">
        <f t="shared" si="30"/>
        <v>-0.59500223900542804</v>
      </c>
      <c r="AT54" s="17">
        <f t="shared" si="31"/>
        <v>-1.2627707901759975</v>
      </c>
      <c r="AU54" s="17">
        <f t="shared" si="32"/>
        <v>-1.189078637358076</v>
      </c>
      <c r="AV54" s="17">
        <f t="shared" si="33"/>
        <v>-1.0156172221798339</v>
      </c>
      <c r="AW54" s="17">
        <f t="shared" si="34"/>
        <v>0.35568893334508844</v>
      </c>
      <c r="AX54" s="215">
        <f t="shared" si="35"/>
        <v>0.3307661315695607</v>
      </c>
      <c r="AY54" s="17">
        <f t="shared" si="36"/>
        <v>0.2891286292430405</v>
      </c>
      <c r="AZ54" s="17">
        <f t="shared" si="37"/>
        <v>0.2846769756208678</v>
      </c>
    </row>
    <row r="55" spans="1:52" x14ac:dyDescent="0.3">
      <c r="A55" s="1" t="s">
        <v>19</v>
      </c>
      <c r="B55" s="1">
        <v>13063040417</v>
      </c>
      <c r="C55" s="1">
        <v>60.4</v>
      </c>
      <c r="D55" s="205">
        <f t="shared" si="2"/>
        <v>-0.899191208596406</v>
      </c>
      <c r="E55" s="206">
        <f t="shared" si="3"/>
        <v>-0.899191208596406</v>
      </c>
      <c r="F55" s="1">
        <v>66.599999999999994</v>
      </c>
      <c r="G55" s="205">
        <f t="shared" si="4"/>
        <v>-0.63045525354262344</v>
      </c>
      <c r="H55" s="206">
        <f t="shared" si="5"/>
        <v>-0.63045525354262344</v>
      </c>
      <c r="I55" s="1">
        <v>36.6</v>
      </c>
      <c r="J55" s="205">
        <f t="shared" si="6"/>
        <v>-0.45226563355289984</v>
      </c>
      <c r="K55" s="206">
        <f t="shared" si="7"/>
        <v>-0.45226563355289984</v>
      </c>
      <c r="L55" s="1">
        <v>12.3</v>
      </c>
      <c r="M55" s="205">
        <f t="shared" si="8"/>
        <v>-1.1130173615165073</v>
      </c>
      <c r="N55" s="206">
        <f t="shared" si="9"/>
        <v>-1.1130173615165073</v>
      </c>
      <c r="O55" s="1">
        <v>10.6</v>
      </c>
      <c r="P55" s="205">
        <f t="shared" si="10"/>
        <v>-0.47367250085112589</v>
      </c>
      <c r="Q55" s="207">
        <f t="shared" si="11"/>
        <v>-0.47367250085112589</v>
      </c>
      <c r="R55" s="208">
        <v>8.9</v>
      </c>
      <c r="S55" s="205">
        <f t="shared" si="12"/>
        <v>0.23926194189948347</v>
      </c>
      <c r="T55" s="207">
        <f t="shared" si="13"/>
        <v>0.23926194189948347</v>
      </c>
      <c r="U55" s="1">
        <v>64.099999999999994</v>
      </c>
      <c r="V55" s="205">
        <f t="shared" si="14"/>
        <v>-2.0113412653497917</v>
      </c>
      <c r="W55" s="207">
        <f t="shared" si="15"/>
        <v>-2.0113412653497917</v>
      </c>
      <c r="X55" s="1">
        <v>69.900000000000006</v>
      </c>
      <c r="Y55" s="205">
        <f t="shared" si="16"/>
        <v>-1.9270966873909785</v>
      </c>
      <c r="Z55" s="207">
        <f t="shared" si="17"/>
        <v>-1.9270966873909785</v>
      </c>
      <c r="AA55" s="1">
        <v>59.4</v>
      </c>
      <c r="AB55" s="205">
        <f t="shared" si="18"/>
        <v>-1.9254156222514365</v>
      </c>
      <c r="AC55" s="207">
        <f t="shared" si="19"/>
        <v>-1.9254156222514365</v>
      </c>
      <c r="AD55" s="1">
        <v>23.8</v>
      </c>
      <c r="AE55" s="205">
        <f t="shared" si="20"/>
        <v>-0.83702724127776507</v>
      </c>
      <c r="AF55" s="207">
        <f t="shared" si="21"/>
        <v>-0.83702724127776507</v>
      </c>
      <c r="AG55" s="208">
        <v>64.900000000000006</v>
      </c>
      <c r="AH55" s="205">
        <f t="shared" si="22"/>
        <v>-0.95434894625800781</v>
      </c>
      <c r="AI55" s="206">
        <f t="shared" si="23"/>
        <v>-0.95434894625800781</v>
      </c>
      <c r="AJ55" s="1">
        <v>23.2</v>
      </c>
      <c r="AK55" s="205">
        <f t="shared" si="24"/>
        <v>-1.1234959180153195</v>
      </c>
      <c r="AL55" s="207">
        <f t="shared" si="25"/>
        <v>-1.1234959180153195</v>
      </c>
      <c r="AM55" s="1">
        <v>41.1</v>
      </c>
      <c r="AN55" s="205">
        <f t="shared" si="26"/>
        <v>-1.2711266583214387</v>
      </c>
      <c r="AO55" s="207">
        <f t="shared" si="27"/>
        <v>-1.2711266583214387</v>
      </c>
      <c r="AP55" s="1">
        <v>20.399999999999999</v>
      </c>
      <c r="AQ55" s="205">
        <f t="shared" si="28"/>
        <v>-1.2266492088808254</v>
      </c>
      <c r="AR55" s="45">
        <f t="shared" si="29"/>
        <v>-1.2266492088808254</v>
      </c>
      <c r="AS55" s="17">
        <f t="shared" si="30"/>
        <v>-0.76295446878712436</v>
      </c>
      <c r="AT55" s="17">
        <f t="shared" si="31"/>
        <v>-1.5631798503067265</v>
      </c>
      <c r="AU55" s="17">
        <f t="shared" si="32"/>
        <v>-1.143905182868898</v>
      </c>
      <c r="AV55" s="17">
        <f t="shared" si="33"/>
        <v>-1.1566798339875828</v>
      </c>
      <c r="AW55" s="17">
        <f t="shared" si="34"/>
        <v>0.30660388255713694</v>
      </c>
      <c r="AX55" s="215">
        <f t="shared" si="35"/>
        <v>0.26086931496097915</v>
      </c>
      <c r="AY55" s="17">
        <f t="shared" si="36"/>
        <v>0.3017532863313267</v>
      </c>
      <c r="AZ55" s="17">
        <f t="shared" si="37"/>
        <v>0.24256858156814912</v>
      </c>
    </row>
    <row r="56" spans="1:52" x14ac:dyDescent="0.3">
      <c r="A56" s="1" t="s">
        <v>19</v>
      </c>
      <c r="B56" s="1">
        <v>13063040509</v>
      </c>
      <c r="C56" s="1">
        <v>51.1</v>
      </c>
      <c r="D56" s="205">
        <f t="shared" si="2"/>
        <v>-1.7881949916224424</v>
      </c>
      <c r="E56" s="206">
        <f t="shared" si="3"/>
        <v>-1.7881949916224424</v>
      </c>
      <c r="F56" s="1">
        <v>48.5</v>
      </c>
      <c r="G56" s="205">
        <f t="shared" si="4"/>
        <v>-2.1722462326069536</v>
      </c>
      <c r="H56" s="206">
        <f t="shared" si="5"/>
        <v>-2.1722462326069536</v>
      </c>
      <c r="I56" s="1">
        <v>26.3</v>
      </c>
      <c r="J56" s="205">
        <f t="shared" si="6"/>
        <v>-0.9458523177940239</v>
      </c>
      <c r="K56" s="206">
        <f t="shared" si="7"/>
        <v>-0.9458523177940239</v>
      </c>
      <c r="L56" s="1">
        <v>12.5</v>
      </c>
      <c r="M56" s="205">
        <f t="shared" si="8"/>
        <v>-1.1023862736377141</v>
      </c>
      <c r="N56" s="206">
        <f t="shared" si="9"/>
        <v>-1.1023862736377141</v>
      </c>
      <c r="O56" s="1">
        <v>10.5</v>
      </c>
      <c r="P56" s="205">
        <f t="shared" si="10"/>
        <v>-0.437960716573773</v>
      </c>
      <c r="Q56" s="207">
        <f t="shared" si="11"/>
        <v>-0.437960716573773</v>
      </c>
      <c r="R56" s="208">
        <v>1.8</v>
      </c>
      <c r="S56" s="205">
        <f t="shared" si="12"/>
        <v>1.0869469571820043</v>
      </c>
      <c r="T56" s="207">
        <f t="shared" si="13"/>
        <v>1.0869469571820043</v>
      </c>
      <c r="U56" s="1">
        <v>17.899999999999999</v>
      </c>
      <c r="V56" s="205">
        <f t="shared" si="14"/>
        <v>0.30978989247354172</v>
      </c>
      <c r="W56" s="207">
        <f t="shared" si="15"/>
        <v>0.30978989247354172</v>
      </c>
      <c r="X56" s="1">
        <v>20.100000000000001</v>
      </c>
      <c r="Y56" s="205">
        <f t="shared" si="16"/>
        <v>0.53006979210031924</v>
      </c>
      <c r="Z56" s="207">
        <f t="shared" si="17"/>
        <v>0.53006979210031924</v>
      </c>
      <c r="AA56" s="1">
        <v>26.7</v>
      </c>
      <c r="AB56" s="205">
        <f t="shared" si="18"/>
        <v>1.0842303069922581</v>
      </c>
      <c r="AC56" s="207">
        <f t="shared" si="19"/>
        <v>1.0842303069922581</v>
      </c>
      <c r="AD56" s="1">
        <v>15.4</v>
      </c>
      <c r="AE56" s="205">
        <f t="shared" si="20"/>
        <v>-0.12712671341848727</v>
      </c>
      <c r="AF56" s="207">
        <f t="shared" si="21"/>
        <v>-0.12712671341848727</v>
      </c>
      <c r="AG56" s="208">
        <v>67.5</v>
      </c>
      <c r="AH56" s="205">
        <f t="shared" si="22"/>
        <v>-0.71008258644175304</v>
      </c>
      <c r="AI56" s="206">
        <f t="shared" si="23"/>
        <v>-0.71008258644175304</v>
      </c>
      <c r="AJ56" s="1">
        <v>8.6</v>
      </c>
      <c r="AK56" s="205">
        <f t="shared" si="24"/>
        <v>0.37816060156185166</v>
      </c>
      <c r="AL56" s="207">
        <f t="shared" si="25"/>
        <v>0.37816060156185166</v>
      </c>
      <c r="AM56" s="1">
        <v>22</v>
      </c>
      <c r="AN56" s="205">
        <f t="shared" si="26"/>
        <v>0.100528458794055</v>
      </c>
      <c r="AO56" s="207">
        <f t="shared" si="27"/>
        <v>0.100528458794055</v>
      </c>
      <c r="AP56" s="1">
        <v>21.5</v>
      </c>
      <c r="AQ56" s="205">
        <f t="shared" si="28"/>
        <v>-1.3916846649661443</v>
      </c>
      <c r="AR56" s="45">
        <f t="shared" si="29"/>
        <v>-1.3916846649661443</v>
      </c>
      <c r="AS56" s="17">
        <f t="shared" si="30"/>
        <v>-0.72141481179705169</v>
      </c>
      <c r="AT56" s="17">
        <f t="shared" si="31"/>
        <v>0.49572446189136338</v>
      </c>
      <c r="AU56" s="17">
        <f t="shared" si="32"/>
        <v>-0.40576954776299767</v>
      </c>
      <c r="AV56" s="17">
        <f t="shared" si="33"/>
        <v>-0.21048663255622868</v>
      </c>
      <c r="AW56" s="17">
        <f t="shared" si="34"/>
        <v>0.31874409752017763</v>
      </c>
      <c r="AX56" s="215">
        <f t="shared" si="35"/>
        <v>0.73991897165809051</v>
      </c>
      <c r="AY56" s="17">
        <f t="shared" si="36"/>
        <v>0.50804057126962499</v>
      </c>
      <c r="AZ56" s="17">
        <f t="shared" si="37"/>
        <v>0.52501533103125697</v>
      </c>
    </row>
    <row r="57" spans="1:52" x14ac:dyDescent="0.3">
      <c r="A57" s="1" t="s">
        <v>19</v>
      </c>
      <c r="B57" s="1">
        <v>13063040510</v>
      </c>
      <c r="C57" s="1">
        <v>51.6</v>
      </c>
      <c r="D57" s="205">
        <f t="shared" si="2"/>
        <v>-1.7403990893092145</v>
      </c>
      <c r="E57" s="206">
        <f t="shared" si="3"/>
        <v>-1.7403990893092145</v>
      </c>
      <c r="F57" s="1">
        <v>53.3</v>
      </c>
      <c r="G57" s="205">
        <f t="shared" si="4"/>
        <v>-1.7633734867777391</v>
      </c>
      <c r="H57" s="206">
        <f t="shared" si="5"/>
        <v>-1.7633734867777391</v>
      </c>
      <c r="I57" s="1">
        <v>23.6</v>
      </c>
      <c r="J57" s="205">
        <f t="shared" si="6"/>
        <v>-1.0752391185174253</v>
      </c>
      <c r="K57" s="206">
        <f t="shared" si="7"/>
        <v>-1.0752391185174253</v>
      </c>
      <c r="L57" s="1">
        <v>15.8</v>
      </c>
      <c r="M57" s="205">
        <f t="shared" si="8"/>
        <v>-0.92697332363762308</v>
      </c>
      <c r="N57" s="206">
        <f t="shared" si="9"/>
        <v>-0.92697332363762308</v>
      </c>
      <c r="O57" s="1">
        <v>13.9</v>
      </c>
      <c r="P57" s="205">
        <f t="shared" si="10"/>
        <v>-1.6521613820037753</v>
      </c>
      <c r="Q57" s="207">
        <f t="shared" si="11"/>
        <v>-1.6521613820037753</v>
      </c>
      <c r="R57" s="208">
        <v>15.2</v>
      </c>
      <c r="S57" s="205">
        <f t="shared" si="12"/>
        <v>-0.51290926884416177</v>
      </c>
      <c r="T57" s="207">
        <f t="shared" si="13"/>
        <v>-0.51290926884416177</v>
      </c>
      <c r="U57" s="1">
        <v>19.7</v>
      </c>
      <c r="V57" s="205">
        <f t="shared" si="14"/>
        <v>0.21935621099990529</v>
      </c>
      <c r="W57" s="207">
        <f t="shared" si="15"/>
        <v>0.21935621099990529</v>
      </c>
      <c r="X57" s="1">
        <v>40.299999999999997</v>
      </c>
      <c r="Y57" s="205">
        <f t="shared" si="16"/>
        <v>-0.46661219355679312</v>
      </c>
      <c r="Z57" s="207">
        <f t="shared" si="17"/>
        <v>-0.46661219355679312</v>
      </c>
      <c r="AA57" s="1">
        <v>47.7</v>
      </c>
      <c r="AB57" s="205">
        <f t="shared" si="18"/>
        <v>-0.84856983105415162</v>
      </c>
      <c r="AC57" s="207">
        <f t="shared" si="19"/>
        <v>-0.84856983105415162</v>
      </c>
      <c r="AD57" s="1">
        <v>20.3</v>
      </c>
      <c r="AE57" s="205">
        <f t="shared" si="20"/>
        <v>-0.54123535466973272</v>
      </c>
      <c r="AF57" s="207">
        <f t="shared" si="21"/>
        <v>-0.54123535466973272</v>
      </c>
      <c r="AG57" s="208">
        <v>64.2</v>
      </c>
      <c r="AH57" s="205">
        <f t="shared" si="22"/>
        <v>-1.0201129662085384</v>
      </c>
      <c r="AI57" s="206">
        <f t="shared" si="23"/>
        <v>-1.0201129662085384</v>
      </c>
      <c r="AJ57" s="1">
        <v>20.2</v>
      </c>
      <c r="AK57" s="205">
        <f t="shared" si="24"/>
        <v>-0.81493635919809249</v>
      </c>
      <c r="AL57" s="207">
        <f t="shared" si="25"/>
        <v>-0.81493635919809249</v>
      </c>
      <c r="AM57" s="1">
        <v>33.6</v>
      </c>
      <c r="AN57" s="205">
        <f t="shared" si="26"/>
        <v>-0.73251862804048573</v>
      </c>
      <c r="AO57" s="207">
        <f t="shared" si="27"/>
        <v>-0.73251862804048573</v>
      </c>
      <c r="AP57" s="1">
        <v>14.5</v>
      </c>
      <c r="AQ57" s="205">
        <f t="shared" si="28"/>
        <v>-0.34145903533229732</v>
      </c>
      <c r="AR57" s="45">
        <f t="shared" si="29"/>
        <v>-0.34145903533229732</v>
      </c>
      <c r="AS57" s="17">
        <f t="shared" si="30"/>
        <v>-1.0645284940128619</v>
      </c>
      <c r="AT57" s="17">
        <f t="shared" si="31"/>
        <v>-0.61880579309355921</v>
      </c>
      <c r="AU57" s="17">
        <f t="shared" si="32"/>
        <v>-0.72725674719485356</v>
      </c>
      <c r="AV57" s="17">
        <f t="shared" si="33"/>
        <v>-0.80353034476709162</v>
      </c>
      <c r="AW57" s="17">
        <f t="shared" si="34"/>
        <v>0.21846705720046913</v>
      </c>
      <c r="AX57" s="215">
        <f t="shared" si="35"/>
        <v>0.48059884062244163</v>
      </c>
      <c r="AY57" s="17">
        <f t="shared" si="36"/>
        <v>0.41819431760148973</v>
      </c>
      <c r="AZ57" s="17">
        <f t="shared" si="37"/>
        <v>0.3479867193797439</v>
      </c>
    </row>
    <row r="58" spans="1:52" x14ac:dyDescent="0.3">
      <c r="A58" s="1" t="s">
        <v>19</v>
      </c>
      <c r="B58" s="1">
        <v>13063040512</v>
      </c>
      <c r="C58" s="1">
        <v>53.4</v>
      </c>
      <c r="D58" s="205">
        <f t="shared" si="2"/>
        <v>-1.5683338409815948</v>
      </c>
      <c r="E58" s="206">
        <f t="shared" si="3"/>
        <v>-1.5683338409815948</v>
      </c>
      <c r="F58" s="1">
        <v>63.6</v>
      </c>
      <c r="G58" s="205">
        <f t="shared" si="4"/>
        <v>-0.88600071968588201</v>
      </c>
      <c r="H58" s="206">
        <f t="shared" si="5"/>
        <v>-0.88600071968588201</v>
      </c>
      <c r="I58" s="1">
        <v>20.6</v>
      </c>
      <c r="J58" s="205">
        <f t="shared" si="6"/>
        <v>-1.2190022304323158</v>
      </c>
      <c r="K58" s="206">
        <f t="shared" si="7"/>
        <v>-1.2190022304323158</v>
      </c>
      <c r="L58" s="1">
        <v>26.6</v>
      </c>
      <c r="M58" s="205">
        <f t="shared" si="8"/>
        <v>-0.35289457818277986</v>
      </c>
      <c r="N58" s="206">
        <f t="shared" si="9"/>
        <v>-0.35289457818277986</v>
      </c>
      <c r="O58" s="1">
        <v>11.8</v>
      </c>
      <c r="P58" s="205">
        <f t="shared" si="10"/>
        <v>-0.90221391217936231</v>
      </c>
      <c r="Q58" s="207">
        <f t="shared" si="11"/>
        <v>-0.90221391217936231</v>
      </c>
      <c r="R58" s="208">
        <v>8.9</v>
      </c>
      <c r="S58" s="205">
        <f t="shared" si="12"/>
        <v>0.23926194189948347</v>
      </c>
      <c r="T58" s="207">
        <f t="shared" si="13"/>
        <v>0.23926194189948347</v>
      </c>
      <c r="U58" s="1">
        <v>34.200000000000003</v>
      </c>
      <c r="V58" s="205">
        <f t="shared" si="14"/>
        <v>-0.509137334204388</v>
      </c>
      <c r="W58" s="207">
        <f t="shared" si="15"/>
        <v>-0.509137334204388</v>
      </c>
      <c r="X58" s="1">
        <v>38.799999999999997</v>
      </c>
      <c r="Y58" s="205">
        <f t="shared" si="16"/>
        <v>-0.39260115501789861</v>
      </c>
      <c r="Z58" s="207">
        <f t="shared" si="17"/>
        <v>-0.39260115501789861</v>
      </c>
      <c r="AA58" s="1">
        <v>46.6</v>
      </c>
      <c r="AB58" s="205">
        <f t="shared" si="18"/>
        <v>-0.74732791906124429</v>
      </c>
      <c r="AC58" s="207">
        <f t="shared" si="19"/>
        <v>-0.74732791906124429</v>
      </c>
      <c r="AD58" s="1">
        <v>13.5</v>
      </c>
      <c r="AE58" s="205">
        <f t="shared" si="20"/>
        <v>3.3446025025873218E-2</v>
      </c>
      <c r="AF58" s="207">
        <f t="shared" si="21"/>
        <v>3.3446025025873218E-2</v>
      </c>
      <c r="AG58" s="208">
        <v>55.9</v>
      </c>
      <c r="AH58" s="205">
        <f t="shared" si="22"/>
        <v>-1.7998863456219691</v>
      </c>
      <c r="AI58" s="206">
        <f t="shared" si="23"/>
        <v>-1.7998863456219691</v>
      </c>
      <c r="AJ58" s="1">
        <v>14.6</v>
      </c>
      <c r="AK58" s="205">
        <f t="shared" si="24"/>
        <v>-0.23895851607260221</v>
      </c>
      <c r="AL58" s="207">
        <f t="shared" si="25"/>
        <v>-0.23895851607260221</v>
      </c>
      <c r="AM58" s="1">
        <v>22.7</v>
      </c>
      <c r="AN58" s="205">
        <f t="shared" si="26"/>
        <v>5.025837596783278E-2</v>
      </c>
      <c r="AO58" s="207">
        <f t="shared" si="27"/>
        <v>5.025837596783278E-2</v>
      </c>
      <c r="AP58" s="1">
        <v>16.899999999999999</v>
      </c>
      <c r="AQ58" s="205">
        <f t="shared" si="28"/>
        <v>-0.70153639406390178</v>
      </c>
      <c r="AR58" s="45">
        <f t="shared" si="29"/>
        <v>-0.70153639406390178</v>
      </c>
      <c r="AS58" s="17">
        <f t="shared" si="30"/>
        <v>-0.74261723910954835</v>
      </c>
      <c r="AT58" s="17">
        <f t="shared" si="31"/>
        <v>-0.36882768301775654</v>
      </c>
      <c r="AU58" s="17">
        <f t="shared" si="32"/>
        <v>-0.67253071994766012</v>
      </c>
      <c r="AV58" s="17">
        <f t="shared" si="33"/>
        <v>-0.59465854735832169</v>
      </c>
      <c r="AW58" s="17">
        <f t="shared" si="34"/>
        <v>0.31254756042856247</v>
      </c>
      <c r="AX58" s="215">
        <f t="shared" si="35"/>
        <v>0.53876178054350998</v>
      </c>
      <c r="AY58" s="17">
        <f t="shared" si="36"/>
        <v>0.43348863891502881</v>
      </c>
      <c r="AZ58" s="17">
        <f t="shared" si="37"/>
        <v>0.41033673430627154</v>
      </c>
    </row>
    <row r="59" spans="1:52" x14ac:dyDescent="0.3">
      <c r="A59" s="1" t="s">
        <v>19</v>
      </c>
      <c r="B59" s="1">
        <v>13063040513</v>
      </c>
      <c r="C59" s="1">
        <v>55.4</v>
      </c>
      <c r="D59" s="205">
        <f t="shared" si="2"/>
        <v>-1.3771502317286837</v>
      </c>
      <c r="E59" s="206">
        <f t="shared" si="3"/>
        <v>-1.3771502317286837</v>
      </c>
      <c r="F59" s="1">
        <v>65.099999999999994</v>
      </c>
      <c r="G59" s="205">
        <f t="shared" si="4"/>
        <v>-0.75822798661425306</v>
      </c>
      <c r="H59" s="206">
        <f t="shared" si="5"/>
        <v>-0.75822798661425306</v>
      </c>
      <c r="I59" s="1">
        <v>22.6</v>
      </c>
      <c r="J59" s="205">
        <f t="shared" si="6"/>
        <v>-1.1231601558223889</v>
      </c>
      <c r="K59" s="206">
        <f t="shared" si="7"/>
        <v>-1.1231601558223889</v>
      </c>
      <c r="L59" s="1">
        <v>25.8</v>
      </c>
      <c r="M59" s="205">
        <f t="shared" si="8"/>
        <v>-0.3954189296979535</v>
      </c>
      <c r="N59" s="206">
        <f t="shared" si="9"/>
        <v>-0.3954189296979535</v>
      </c>
      <c r="O59" s="1">
        <v>10.1</v>
      </c>
      <c r="P59" s="205">
        <f t="shared" si="10"/>
        <v>-0.2951135794643609</v>
      </c>
      <c r="Q59" s="207">
        <f t="shared" si="11"/>
        <v>-0.2951135794643609</v>
      </c>
      <c r="R59" s="208">
        <v>13.5</v>
      </c>
      <c r="S59" s="205">
        <f t="shared" si="12"/>
        <v>-0.30994243419905121</v>
      </c>
      <c r="T59" s="207">
        <f t="shared" si="13"/>
        <v>-0.30994243419905121</v>
      </c>
      <c r="U59" s="1">
        <v>7.5</v>
      </c>
      <c r="V59" s="205">
        <f t="shared" si="14"/>
        <v>0.83229560765455191</v>
      </c>
      <c r="W59" s="207">
        <f t="shared" si="15"/>
        <v>0.83229560765455191</v>
      </c>
      <c r="X59" s="1">
        <v>23.6</v>
      </c>
      <c r="Y59" s="205">
        <f t="shared" si="16"/>
        <v>0.35737736884289878</v>
      </c>
      <c r="Z59" s="207">
        <f t="shared" si="17"/>
        <v>0.35737736884289878</v>
      </c>
      <c r="AA59" s="1">
        <v>34.1</v>
      </c>
      <c r="AB59" s="205">
        <f t="shared" si="18"/>
        <v>0.403148353585428</v>
      </c>
      <c r="AC59" s="207">
        <f t="shared" si="19"/>
        <v>0.403148353585428</v>
      </c>
      <c r="AD59" s="1">
        <v>14.6</v>
      </c>
      <c r="AE59" s="205">
        <f t="shared" si="20"/>
        <v>-5.9517139336651224E-2</v>
      </c>
      <c r="AF59" s="207">
        <f t="shared" si="21"/>
        <v>-5.9517139336651224E-2</v>
      </c>
      <c r="AG59" s="208">
        <v>57.9</v>
      </c>
      <c r="AH59" s="205">
        <f t="shared" si="22"/>
        <v>-1.6119891457633113</v>
      </c>
      <c r="AI59" s="206">
        <f t="shared" si="23"/>
        <v>-1.6119891457633113</v>
      </c>
      <c r="AJ59" s="1">
        <v>7.9</v>
      </c>
      <c r="AK59" s="205">
        <f t="shared" si="24"/>
        <v>0.45015783195253783</v>
      </c>
      <c r="AL59" s="207">
        <f t="shared" si="25"/>
        <v>0.45015783195253783</v>
      </c>
      <c r="AM59" s="1">
        <v>23.9</v>
      </c>
      <c r="AN59" s="205">
        <f t="shared" si="26"/>
        <v>-3.5918908877119647E-2</v>
      </c>
      <c r="AO59" s="207">
        <f t="shared" si="27"/>
        <v>-3.5918908877119647E-2</v>
      </c>
      <c r="AP59" s="1">
        <v>16.7</v>
      </c>
      <c r="AQ59" s="205">
        <f t="shared" si="28"/>
        <v>-0.67152994750293493</v>
      </c>
      <c r="AR59" s="45">
        <f t="shared" si="29"/>
        <v>-0.67152994750293493</v>
      </c>
      <c r="AS59" s="17">
        <f t="shared" si="30"/>
        <v>-0.4895311014103057</v>
      </c>
      <c r="AT59" s="17">
        <f t="shared" si="31"/>
        <v>0.23366952769722518</v>
      </c>
      <c r="AU59" s="17">
        <f t="shared" si="32"/>
        <v>-0.46732004254770698</v>
      </c>
      <c r="AV59" s="17">
        <f t="shared" si="33"/>
        <v>-0.24106053875359582</v>
      </c>
      <c r="AW59" s="17">
        <f t="shared" si="34"/>
        <v>0.38651350859632944</v>
      </c>
      <c r="AX59" s="215">
        <f t="shared" si="35"/>
        <v>0.67894609131696282</v>
      </c>
      <c r="AY59" s="17">
        <f t="shared" si="36"/>
        <v>0.49083901121498141</v>
      </c>
      <c r="AZ59" s="17">
        <f t="shared" si="37"/>
        <v>0.51588875898363185</v>
      </c>
    </row>
    <row r="60" spans="1:52" x14ac:dyDescent="0.3">
      <c r="A60" s="1" t="s">
        <v>19</v>
      </c>
      <c r="B60" s="1">
        <v>13063040514</v>
      </c>
      <c r="C60" s="1">
        <v>57.6</v>
      </c>
      <c r="D60" s="205">
        <f t="shared" si="2"/>
        <v>-1.1668482615504812</v>
      </c>
      <c r="E60" s="206">
        <f t="shared" si="3"/>
        <v>-1.1668482615504812</v>
      </c>
      <c r="F60" s="1">
        <v>66.7</v>
      </c>
      <c r="G60" s="205">
        <f t="shared" si="4"/>
        <v>-0.62193707133784737</v>
      </c>
      <c r="H60" s="206">
        <f t="shared" si="5"/>
        <v>-0.62193707133784737</v>
      </c>
      <c r="I60" s="1">
        <v>21.3</v>
      </c>
      <c r="J60" s="205">
        <f t="shared" si="6"/>
        <v>-1.1854575043188413</v>
      </c>
      <c r="K60" s="206">
        <f t="shared" si="7"/>
        <v>-1.1854575043188413</v>
      </c>
      <c r="L60" s="1">
        <v>18.7</v>
      </c>
      <c r="M60" s="205">
        <f t="shared" si="8"/>
        <v>-0.77282254939511896</v>
      </c>
      <c r="N60" s="206">
        <f t="shared" si="9"/>
        <v>-0.77282254939511896</v>
      </c>
      <c r="O60" s="1">
        <v>12.7</v>
      </c>
      <c r="P60" s="205">
        <f t="shared" si="10"/>
        <v>-1.2236199706755388</v>
      </c>
      <c r="Q60" s="207">
        <f t="shared" si="11"/>
        <v>-1.2236199706755388</v>
      </c>
      <c r="R60" s="208">
        <v>20.5</v>
      </c>
      <c r="S60" s="205">
        <f t="shared" si="12"/>
        <v>-1.1456882239142128</v>
      </c>
      <c r="T60" s="207">
        <f t="shared" si="13"/>
        <v>-1.1456882239142128</v>
      </c>
      <c r="U60" s="1">
        <v>37.799999999999997</v>
      </c>
      <c r="V60" s="205">
        <f t="shared" si="14"/>
        <v>-0.69000469715166046</v>
      </c>
      <c r="W60" s="207">
        <f t="shared" si="15"/>
        <v>-0.69000469715166046</v>
      </c>
      <c r="X60" s="1">
        <v>47.4</v>
      </c>
      <c r="Y60" s="205">
        <f t="shared" si="16"/>
        <v>-0.81693110930756052</v>
      </c>
      <c r="Z60" s="207">
        <f t="shared" si="17"/>
        <v>-0.81693110930756052</v>
      </c>
      <c r="AA60" s="1">
        <v>56.1</v>
      </c>
      <c r="AB60" s="205">
        <f t="shared" si="18"/>
        <v>-1.6216898862727154</v>
      </c>
      <c r="AC60" s="207">
        <f t="shared" si="19"/>
        <v>-1.6216898862727154</v>
      </c>
      <c r="AD60" s="1">
        <v>29.3</v>
      </c>
      <c r="AE60" s="205">
        <f t="shared" si="20"/>
        <v>-1.3018430630903874</v>
      </c>
      <c r="AF60" s="207">
        <f t="shared" si="21"/>
        <v>-1.3018430630903874</v>
      </c>
      <c r="AG60" s="208">
        <v>60.3</v>
      </c>
      <c r="AH60" s="205">
        <f t="shared" si="22"/>
        <v>-1.386512505932922</v>
      </c>
      <c r="AI60" s="206">
        <f t="shared" si="23"/>
        <v>-1.386512505932922</v>
      </c>
      <c r="AJ60" s="1">
        <v>17.899999999999999</v>
      </c>
      <c r="AK60" s="205">
        <f t="shared" si="24"/>
        <v>-0.57837403077155169</v>
      </c>
      <c r="AL60" s="207">
        <f t="shared" si="25"/>
        <v>-0.57837403077155169</v>
      </c>
      <c r="AM60" s="1">
        <v>44</v>
      </c>
      <c r="AN60" s="205">
        <f t="shared" si="26"/>
        <v>-1.4793884300300737</v>
      </c>
      <c r="AO60" s="207">
        <f t="shared" si="27"/>
        <v>-1.4793884300300737</v>
      </c>
      <c r="AP60" s="1">
        <v>16.600000000000001</v>
      </c>
      <c r="AQ60" s="205">
        <f t="shared" si="28"/>
        <v>-0.65652672422245162</v>
      </c>
      <c r="AR60" s="45">
        <f t="shared" si="29"/>
        <v>-0.65652672422245162</v>
      </c>
      <c r="AS60" s="17">
        <f t="shared" si="30"/>
        <v>-0.97233975404910011</v>
      </c>
      <c r="AT60" s="17">
        <f t="shared" si="31"/>
        <v>-1.246821352890221</v>
      </c>
      <c r="AU60" s="17">
        <f t="shared" si="32"/>
        <v>-1.0252004227392497</v>
      </c>
      <c r="AV60" s="17">
        <f t="shared" si="33"/>
        <v>-1.0814538432261902</v>
      </c>
      <c r="AW60" s="17">
        <f t="shared" si="34"/>
        <v>0.24540977173947942</v>
      </c>
      <c r="AX60" s="215">
        <f t="shared" si="35"/>
        <v>0.33447712115319328</v>
      </c>
      <c r="AY60" s="17">
        <f t="shared" si="36"/>
        <v>0.33492778910802018</v>
      </c>
      <c r="AZ60" s="17">
        <f t="shared" si="37"/>
        <v>0.26502418210887929</v>
      </c>
    </row>
    <row r="61" spans="1:52" x14ac:dyDescent="0.3">
      <c r="A61" s="1" t="s">
        <v>19</v>
      </c>
      <c r="B61" s="1">
        <v>13063040515</v>
      </c>
      <c r="C61" s="1">
        <v>58.6</v>
      </c>
      <c r="D61" s="205">
        <f t="shared" si="2"/>
        <v>-1.0712564569240257</v>
      </c>
      <c r="E61" s="206">
        <f t="shared" si="3"/>
        <v>-1.0712564569240257</v>
      </c>
      <c r="F61" s="1">
        <v>68.400000000000006</v>
      </c>
      <c r="G61" s="205">
        <f t="shared" si="4"/>
        <v>-0.47712797385666689</v>
      </c>
      <c r="H61" s="206">
        <f t="shared" si="5"/>
        <v>-0.47712797385666689</v>
      </c>
      <c r="I61" s="1">
        <v>29.3</v>
      </c>
      <c r="J61" s="205">
        <f t="shared" si="6"/>
        <v>-0.80208920587913346</v>
      </c>
      <c r="K61" s="206">
        <f t="shared" si="7"/>
        <v>-0.80208920587913346</v>
      </c>
      <c r="L61" s="1">
        <v>17.7</v>
      </c>
      <c r="M61" s="205">
        <f t="shared" si="8"/>
        <v>-0.8259779887890859</v>
      </c>
      <c r="N61" s="206">
        <f t="shared" si="9"/>
        <v>-0.8259779887890859</v>
      </c>
      <c r="O61" s="1">
        <v>10.1</v>
      </c>
      <c r="P61" s="205">
        <f t="shared" si="10"/>
        <v>-0.2951135794643609</v>
      </c>
      <c r="Q61" s="207">
        <f t="shared" si="11"/>
        <v>-0.2951135794643609</v>
      </c>
      <c r="R61" s="208">
        <v>9.8000000000000007</v>
      </c>
      <c r="S61" s="205">
        <f t="shared" si="12"/>
        <v>0.13180891179324836</v>
      </c>
      <c r="T61" s="207">
        <f t="shared" si="13"/>
        <v>0.13180891179324836</v>
      </c>
      <c r="U61" s="1">
        <v>26.3</v>
      </c>
      <c r="V61" s="205">
        <f t="shared" si="14"/>
        <v>-0.11223395440342819</v>
      </c>
      <c r="W61" s="207">
        <f t="shared" si="15"/>
        <v>-0.11223395440342819</v>
      </c>
      <c r="X61" s="1">
        <v>37.1</v>
      </c>
      <c r="Y61" s="205">
        <f t="shared" si="16"/>
        <v>-0.30872197800715173</v>
      </c>
      <c r="Z61" s="207">
        <f t="shared" si="17"/>
        <v>-0.30872197800715173</v>
      </c>
      <c r="AA61" s="1">
        <v>42.3</v>
      </c>
      <c r="AB61" s="205">
        <f t="shared" si="18"/>
        <v>-0.3515640812707887</v>
      </c>
      <c r="AC61" s="207">
        <f t="shared" si="19"/>
        <v>-0.3515640812707887</v>
      </c>
      <c r="AD61" s="1">
        <v>12.3</v>
      </c>
      <c r="AE61" s="205">
        <f t="shared" si="20"/>
        <v>0.13486038614862714</v>
      </c>
      <c r="AF61" s="207">
        <f t="shared" si="21"/>
        <v>0.13486038614862714</v>
      </c>
      <c r="AG61" s="208">
        <v>61.3</v>
      </c>
      <c r="AH61" s="205">
        <f t="shared" si="22"/>
        <v>-1.2925639060035929</v>
      </c>
      <c r="AI61" s="206">
        <f t="shared" si="23"/>
        <v>-1.2925639060035929</v>
      </c>
      <c r="AJ61" s="1">
        <v>13.9</v>
      </c>
      <c r="AK61" s="205">
        <f t="shared" si="24"/>
        <v>-0.16696128568191601</v>
      </c>
      <c r="AL61" s="207">
        <f t="shared" si="25"/>
        <v>-0.16696128568191601</v>
      </c>
      <c r="AM61" s="1">
        <v>30.9</v>
      </c>
      <c r="AN61" s="205">
        <f t="shared" si="26"/>
        <v>-0.53861973713934241</v>
      </c>
      <c r="AO61" s="207">
        <f t="shared" si="27"/>
        <v>-0.53861973713934241</v>
      </c>
      <c r="AP61" s="1">
        <v>22.4</v>
      </c>
      <c r="AQ61" s="205">
        <f t="shared" si="28"/>
        <v>-1.5267136744904959</v>
      </c>
      <c r="AR61" s="45">
        <f t="shared" si="29"/>
        <v>-1.5267136744904959</v>
      </c>
      <c r="AS61" s="17">
        <f t="shared" si="30"/>
        <v>-0.49314146393192182</v>
      </c>
      <c r="AT61" s="17">
        <f t="shared" si="31"/>
        <v>-0.17514189104310443</v>
      </c>
      <c r="AU61" s="17">
        <f t="shared" si="32"/>
        <v>-0.88121465082883677</v>
      </c>
      <c r="AV61" s="17">
        <f t="shared" si="33"/>
        <v>-0.51649933526795433</v>
      </c>
      <c r="AW61" s="17">
        <f t="shared" si="34"/>
        <v>0.38545835840292747</v>
      </c>
      <c r="AX61" s="215">
        <f t="shared" si="35"/>
        <v>0.58382706677505303</v>
      </c>
      <c r="AY61" s="17">
        <f t="shared" si="36"/>
        <v>0.37516759402257732</v>
      </c>
      <c r="AZ61" s="17">
        <f t="shared" si="37"/>
        <v>0.43366792645828306</v>
      </c>
    </row>
    <row r="62" spans="1:52" x14ac:dyDescent="0.3">
      <c r="A62" s="1" t="s">
        <v>19</v>
      </c>
      <c r="B62" s="1">
        <v>13063040516</v>
      </c>
      <c r="C62" s="1">
        <v>59.5</v>
      </c>
      <c r="D62" s="205">
        <f t="shared" si="2"/>
        <v>-0.98522383276021586</v>
      </c>
      <c r="E62" s="206">
        <f t="shared" si="3"/>
        <v>-0.98522383276021586</v>
      </c>
      <c r="F62" s="1">
        <v>68.400000000000006</v>
      </c>
      <c r="G62" s="205">
        <f t="shared" si="4"/>
        <v>-0.47712797385666689</v>
      </c>
      <c r="H62" s="206">
        <f t="shared" si="5"/>
        <v>-0.47712797385666689</v>
      </c>
      <c r="I62" s="1">
        <v>31.8</v>
      </c>
      <c r="J62" s="205">
        <f t="shared" si="6"/>
        <v>-0.68228661261672463</v>
      </c>
      <c r="K62" s="206">
        <f t="shared" si="7"/>
        <v>-0.68228661261672463</v>
      </c>
      <c r="L62" s="1">
        <v>18.2</v>
      </c>
      <c r="M62" s="205">
        <f t="shared" si="8"/>
        <v>-0.79940026909210249</v>
      </c>
      <c r="N62" s="206">
        <f t="shared" si="9"/>
        <v>-0.79940026909210249</v>
      </c>
      <c r="O62" s="1">
        <v>12.2</v>
      </c>
      <c r="P62" s="205">
        <f t="shared" si="10"/>
        <v>-1.0450610492887737</v>
      </c>
      <c r="Q62" s="207">
        <f t="shared" si="11"/>
        <v>-1.0450610492887737</v>
      </c>
      <c r="R62" s="208">
        <v>12</v>
      </c>
      <c r="S62" s="205">
        <f t="shared" si="12"/>
        <v>-0.13085405068865946</v>
      </c>
      <c r="T62" s="207">
        <f t="shared" si="13"/>
        <v>-0.13085405068865946</v>
      </c>
      <c r="U62" s="1">
        <v>49.6</v>
      </c>
      <c r="V62" s="205">
        <f t="shared" si="14"/>
        <v>-1.2828477201454993</v>
      </c>
      <c r="W62" s="207">
        <f t="shared" si="15"/>
        <v>-1.2828477201454993</v>
      </c>
      <c r="X62" s="1">
        <v>51</v>
      </c>
      <c r="Y62" s="205">
        <f t="shared" si="16"/>
        <v>-0.99455760180090735</v>
      </c>
      <c r="Z62" s="207">
        <f t="shared" si="17"/>
        <v>-0.99455760180090735</v>
      </c>
      <c r="AA62" s="1">
        <v>59.4</v>
      </c>
      <c r="AB62" s="205">
        <f t="shared" si="18"/>
        <v>-1.9254156222514365</v>
      </c>
      <c r="AC62" s="207">
        <f t="shared" si="19"/>
        <v>-1.9254156222514365</v>
      </c>
      <c r="AD62" s="1">
        <v>21.2</v>
      </c>
      <c r="AE62" s="205">
        <f t="shared" si="20"/>
        <v>-0.61729612551179802</v>
      </c>
      <c r="AF62" s="207">
        <f t="shared" si="21"/>
        <v>-0.61729612551179802</v>
      </c>
      <c r="AG62" s="208">
        <v>64.400000000000006</v>
      </c>
      <c r="AH62" s="205">
        <f t="shared" si="22"/>
        <v>-1.0013232462226724</v>
      </c>
      <c r="AI62" s="206">
        <f t="shared" si="23"/>
        <v>-1.0013232462226724</v>
      </c>
      <c r="AJ62" s="1">
        <v>22.8</v>
      </c>
      <c r="AK62" s="205">
        <f t="shared" si="24"/>
        <v>-1.082354643506356</v>
      </c>
      <c r="AL62" s="207">
        <f t="shared" si="25"/>
        <v>-1.082354643506356</v>
      </c>
      <c r="AM62" s="1">
        <v>30.2</v>
      </c>
      <c r="AN62" s="205">
        <f t="shared" si="26"/>
        <v>-0.48834965431312022</v>
      </c>
      <c r="AO62" s="207">
        <f t="shared" si="27"/>
        <v>-0.48834965431312022</v>
      </c>
      <c r="AP62" s="1">
        <v>16.3</v>
      </c>
      <c r="AQ62" s="205">
        <f t="shared" si="28"/>
        <v>-0.61151705438100101</v>
      </c>
      <c r="AR62" s="45">
        <f t="shared" si="29"/>
        <v>-0.61151705438100101</v>
      </c>
      <c r="AS62" s="17">
        <f t="shared" si="30"/>
        <v>-0.77182878692123469</v>
      </c>
      <c r="AT62" s="17">
        <f t="shared" si="31"/>
        <v>-1.1790897831880474</v>
      </c>
      <c r="AU62" s="17">
        <f t="shared" si="32"/>
        <v>-0.79588614960578741</v>
      </c>
      <c r="AV62" s="17">
        <f t="shared" si="33"/>
        <v>-0.91560157323835656</v>
      </c>
      <c r="AW62" s="17">
        <f t="shared" si="34"/>
        <v>0.30401030962936193</v>
      </c>
      <c r="AX62" s="215">
        <f t="shared" si="35"/>
        <v>0.35023636990562435</v>
      </c>
      <c r="AY62" s="17">
        <f t="shared" si="36"/>
        <v>0.39901441025524942</v>
      </c>
      <c r="AZ62" s="17">
        <f t="shared" si="37"/>
        <v>0.31453250078869799</v>
      </c>
    </row>
    <row r="63" spans="1:52" x14ac:dyDescent="0.3">
      <c r="A63" s="1" t="s">
        <v>19</v>
      </c>
      <c r="B63" s="1">
        <v>13063040518</v>
      </c>
      <c r="C63" s="1">
        <v>61.1</v>
      </c>
      <c r="D63" s="205">
        <f t="shared" si="2"/>
        <v>-0.83227694535788677</v>
      </c>
      <c r="E63" s="206">
        <f t="shared" si="3"/>
        <v>-0.83227694535788677</v>
      </c>
      <c r="F63" s="1">
        <v>72.3</v>
      </c>
      <c r="G63" s="205">
        <f t="shared" si="4"/>
        <v>-0.14491886787043062</v>
      </c>
      <c r="H63" s="206">
        <f t="shared" si="5"/>
        <v>-0.14491886787043062</v>
      </c>
      <c r="I63" s="1">
        <v>34.799999999999997</v>
      </c>
      <c r="J63" s="205">
        <f t="shared" si="6"/>
        <v>-0.5385235007018343</v>
      </c>
      <c r="K63" s="206">
        <f t="shared" si="7"/>
        <v>-0.5385235007018343</v>
      </c>
      <c r="L63" s="1">
        <v>16</v>
      </c>
      <c r="M63" s="205">
        <f t="shared" si="8"/>
        <v>-0.91634223575882967</v>
      </c>
      <c r="N63" s="206">
        <f t="shared" si="9"/>
        <v>-0.91634223575882967</v>
      </c>
      <c r="O63" s="1">
        <v>15.9</v>
      </c>
      <c r="P63" s="205">
        <f t="shared" si="10"/>
        <v>-2.3663970675508352</v>
      </c>
      <c r="Q63" s="207">
        <f t="shared" si="11"/>
        <v>-2.3663970675508352</v>
      </c>
      <c r="R63" s="208">
        <v>20.6</v>
      </c>
      <c r="S63" s="205">
        <f t="shared" si="12"/>
        <v>-1.1576274494815724</v>
      </c>
      <c r="T63" s="207">
        <f t="shared" si="13"/>
        <v>-1.1576274494815724</v>
      </c>
      <c r="U63" s="1">
        <v>62.4</v>
      </c>
      <c r="V63" s="205">
        <f t="shared" si="14"/>
        <v>-1.9259316772913577</v>
      </c>
      <c r="W63" s="207">
        <f t="shared" si="15"/>
        <v>-1.9259316772913577</v>
      </c>
      <c r="X63" s="1">
        <v>55.5</v>
      </c>
      <c r="Y63" s="205">
        <f t="shared" si="16"/>
        <v>-1.2165907174175909</v>
      </c>
      <c r="Z63" s="207">
        <f t="shared" si="17"/>
        <v>-1.2165907174175909</v>
      </c>
      <c r="AA63" s="1">
        <v>49.7</v>
      </c>
      <c r="AB63" s="205">
        <f t="shared" si="18"/>
        <v>-1.0326460346776192</v>
      </c>
      <c r="AC63" s="207">
        <f t="shared" si="19"/>
        <v>-1.0326460346776192</v>
      </c>
      <c r="AD63" s="1">
        <v>16.399999999999999</v>
      </c>
      <c r="AE63" s="205">
        <f t="shared" si="20"/>
        <v>-0.21163868102078209</v>
      </c>
      <c r="AF63" s="207">
        <f t="shared" si="21"/>
        <v>-0.21163868102078209</v>
      </c>
      <c r="AG63" s="208">
        <v>63.4</v>
      </c>
      <c r="AH63" s="205">
        <f t="shared" si="22"/>
        <v>-1.0952718461520019</v>
      </c>
      <c r="AI63" s="206">
        <f t="shared" si="23"/>
        <v>-1.0952718461520019</v>
      </c>
      <c r="AJ63" s="1">
        <v>17.8</v>
      </c>
      <c r="AK63" s="205">
        <f t="shared" si="24"/>
        <v>-0.568088712144311</v>
      </c>
      <c r="AL63" s="207">
        <f t="shared" si="25"/>
        <v>-0.568088712144311</v>
      </c>
      <c r="AM63" s="1">
        <v>46.9</v>
      </c>
      <c r="AN63" s="205">
        <f t="shared" si="26"/>
        <v>-1.6876502017387089</v>
      </c>
      <c r="AO63" s="207">
        <f t="shared" si="27"/>
        <v>-1.6876502017387089</v>
      </c>
      <c r="AP63" s="1">
        <v>24.8</v>
      </c>
      <c r="AQ63" s="205">
        <f t="shared" si="28"/>
        <v>-1.886791033222101</v>
      </c>
      <c r="AR63" s="45">
        <f t="shared" si="29"/>
        <v>-1.886791033222101</v>
      </c>
      <c r="AS63" s="17">
        <f t="shared" si="30"/>
        <v>-1.1260025348589637</v>
      </c>
      <c r="AT63" s="17">
        <f t="shared" si="31"/>
        <v>-0.820291811038664</v>
      </c>
      <c r="AU63" s="17">
        <f t="shared" si="32"/>
        <v>-1.3094504483142808</v>
      </c>
      <c r="AV63" s="17">
        <f t="shared" si="33"/>
        <v>-1.085248264737303</v>
      </c>
      <c r="AW63" s="17">
        <f t="shared" si="34"/>
        <v>0.20050089848382932</v>
      </c>
      <c r="AX63" s="215">
        <f t="shared" si="35"/>
        <v>0.43371865918126357</v>
      </c>
      <c r="AY63" s="17">
        <f t="shared" si="36"/>
        <v>0.25548823459971853</v>
      </c>
      <c r="AZ63" s="17">
        <f t="shared" si="37"/>
        <v>0.26389151489008561</v>
      </c>
    </row>
    <row r="64" spans="1:52" x14ac:dyDescent="0.3">
      <c r="A64" s="1" t="s">
        <v>19</v>
      </c>
      <c r="B64" s="1">
        <v>13063040519</v>
      </c>
      <c r="C64" s="1">
        <v>52.6</v>
      </c>
      <c r="D64" s="205">
        <f t="shared" si="2"/>
        <v>-1.6448072846827591</v>
      </c>
      <c r="E64" s="206">
        <f t="shared" si="3"/>
        <v>-1.6448072846827591</v>
      </c>
      <c r="F64" s="1">
        <v>63</v>
      </c>
      <c r="G64" s="205">
        <f t="shared" si="4"/>
        <v>-0.93710981291453399</v>
      </c>
      <c r="H64" s="206">
        <f t="shared" si="5"/>
        <v>-0.93710981291453399</v>
      </c>
      <c r="I64" s="1">
        <v>25.2</v>
      </c>
      <c r="J64" s="205">
        <f t="shared" si="6"/>
        <v>-0.99856545882948389</v>
      </c>
      <c r="K64" s="206">
        <f t="shared" si="7"/>
        <v>-0.99856545882948389</v>
      </c>
      <c r="L64" s="1">
        <v>17.100000000000001</v>
      </c>
      <c r="M64" s="205">
        <f t="shared" si="8"/>
        <v>-0.85787125242546602</v>
      </c>
      <c r="N64" s="206">
        <f t="shared" si="9"/>
        <v>-0.85787125242546602</v>
      </c>
      <c r="O64" s="1">
        <v>9.1999999999999993</v>
      </c>
      <c r="P64" s="205">
        <f t="shared" si="10"/>
        <v>2.6292479031816276E-2</v>
      </c>
      <c r="Q64" s="207">
        <f t="shared" si="11"/>
        <v>2.6292479031816276E-2</v>
      </c>
      <c r="R64" s="208">
        <v>6.7</v>
      </c>
      <c r="S64" s="205">
        <f t="shared" si="12"/>
        <v>0.50192490438139137</v>
      </c>
      <c r="T64" s="207">
        <f t="shared" si="13"/>
        <v>0.50192490438139137</v>
      </c>
      <c r="U64" s="1">
        <v>55</v>
      </c>
      <c r="V64" s="205">
        <f t="shared" si="14"/>
        <v>-1.5541487645664083</v>
      </c>
      <c r="W64" s="207">
        <f t="shared" si="15"/>
        <v>-1.5541487645664083</v>
      </c>
      <c r="X64" s="1">
        <v>59.5</v>
      </c>
      <c r="Y64" s="205">
        <f t="shared" si="16"/>
        <v>-1.4139534868546428</v>
      </c>
      <c r="Z64" s="207">
        <f t="shared" si="17"/>
        <v>-1.4139534868546428</v>
      </c>
      <c r="AA64" s="1">
        <v>59.2</v>
      </c>
      <c r="AB64" s="205">
        <f t="shared" si="18"/>
        <v>-1.9070080018890903</v>
      </c>
      <c r="AC64" s="207">
        <f t="shared" si="19"/>
        <v>-1.9070080018890903</v>
      </c>
      <c r="AD64" s="1">
        <v>17.399999999999999</v>
      </c>
      <c r="AE64" s="205">
        <f t="shared" si="20"/>
        <v>-0.29615064862307705</v>
      </c>
      <c r="AF64" s="207">
        <f t="shared" si="21"/>
        <v>-0.29615064862307705</v>
      </c>
      <c r="AG64" s="208">
        <v>55.2</v>
      </c>
      <c r="AH64" s="205">
        <f t="shared" si="22"/>
        <v>-1.865650365572499</v>
      </c>
      <c r="AI64" s="206">
        <f t="shared" si="23"/>
        <v>-1.865650365572499</v>
      </c>
      <c r="AJ64" s="1">
        <v>16.100000000000001</v>
      </c>
      <c r="AK64" s="205">
        <f t="shared" si="24"/>
        <v>-0.39323829548121586</v>
      </c>
      <c r="AL64" s="207">
        <f t="shared" si="25"/>
        <v>-0.39323829548121586</v>
      </c>
      <c r="AM64" s="1">
        <v>34.4</v>
      </c>
      <c r="AN64" s="205">
        <f t="shared" si="26"/>
        <v>-0.78997015127045389</v>
      </c>
      <c r="AO64" s="207">
        <f t="shared" si="27"/>
        <v>-0.78997015127045389</v>
      </c>
      <c r="AP64" s="1">
        <v>14.7</v>
      </c>
      <c r="AQ64" s="205">
        <f t="shared" si="28"/>
        <v>-0.37146548189326428</v>
      </c>
      <c r="AR64" s="45">
        <f t="shared" si="29"/>
        <v>-0.37146548189326428</v>
      </c>
      <c r="AS64" s="17">
        <f t="shared" si="30"/>
        <v>-0.78061217000077765</v>
      </c>
      <c r="AT64" s="17">
        <f t="shared" si="31"/>
        <v>-1.2057040457889368</v>
      </c>
      <c r="AU64" s="17">
        <f t="shared" si="32"/>
        <v>-0.85508107355435814</v>
      </c>
      <c r="AV64" s="17">
        <f t="shared" si="33"/>
        <v>-0.94713242978135759</v>
      </c>
      <c r="AW64" s="17">
        <f t="shared" si="34"/>
        <v>0.3014433130190175</v>
      </c>
      <c r="AX64" s="215">
        <f t="shared" si="35"/>
        <v>0.34404397267440412</v>
      </c>
      <c r="AY64" s="17">
        <f t="shared" si="36"/>
        <v>0.38247116323842201</v>
      </c>
      <c r="AZ64" s="17">
        <f t="shared" si="37"/>
        <v>0.3051202708922181</v>
      </c>
    </row>
    <row r="65" spans="1:52" x14ac:dyDescent="0.3">
      <c r="A65" s="1" t="s">
        <v>19</v>
      </c>
      <c r="B65" s="1">
        <v>13063040520</v>
      </c>
      <c r="C65" s="1">
        <v>51.4</v>
      </c>
      <c r="D65" s="205">
        <f t="shared" si="2"/>
        <v>-1.7595174502345059</v>
      </c>
      <c r="E65" s="206">
        <f t="shared" si="3"/>
        <v>-1.7595174502345059</v>
      </c>
      <c r="F65" s="1">
        <v>51.4</v>
      </c>
      <c r="G65" s="205">
        <f t="shared" si="4"/>
        <v>-1.9252189486684699</v>
      </c>
      <c r="H65" s="206">
        <f t="shared" si="5"/>
        <v>-1.9252189486684699</v>
      </c>
      <c r="I65" s="1">
        <v>25.3</v>
      </c>
      <c r="J65" s="205">
        <f t="shared" si="6"/>
        <v>-0.99377335509898745</v>
      </c>
      <c r="K65" s="206">
        <f t="shared" si="7"/>
        <v>-0.99377335509898745</v>
      </c>
      <c r="L65" s="1">
        <v>13.1</v>
      </c>
      <c r="M65" s="205">
        <f t="shared" si="8"/>
        <v>-1.0704930100013339</v>
      </c>
      <c r="N65" s="206">
        <f t="shared" si="9"/>
        <v>-1.0704930100013339</v>
      </c>
      <c r="O65" s="1">
        <v>12</v>
      </c>
      <c r="P65" s="205">
        <f t="shared" si="10"/>
        <v>-0.97363748073406808</v>
      </c>
      <c r="Q65" s="207">
        <f t="shared" si="11"/>
        <v>-0.97363748073406808</v>
      </c>
      <c r="R65" s="208">
        <v>33.6</v>
      </c>
      <c r="S65" s="205">
        <f t="shared" si="12"/>
        <v>-2.7097267732383008</v>
      </c>
      <c r="T65" s="207">
        <f t="shared" si="13"/>
        <v>-2.7097267732383008</v>
      </c>
      <c r="U65" s="1">
        <v>39.9</v>
      </c>
      <c r="V65" s="205">
        <f t="shared" si="14"/>
        <v>-0.795510658870903</v>
      </c>
      <c r="W65" s="207">
        <f t="shared" si="15"/>
        <v>-0.795510658870903</v>
      </c>
      <c r="X65" s="1">
        <v>50.6</v>
      </c>
      <c r="Y65" s="205">
        <f t="shared" si="16"/>
        <v>-0.97482132485720219</v>
      </c>
      <c r="Z65" s="207">
        <f t="shared" si="17"/>
        <v>-0.97482132485720219</v>
      </c>
      <c r="AA65" s="1">
        <v>54</v>
      </c>
      <c r="AB65" s="205">
        <f t="shared" si="18"/>
        <v>-1.4284098724680743</v>
      </c>
      <c r="AC65" s="207">
        <f t="shared" si="19"/>
        <v>-1.4284098724680743</v>
      </c>
      <c r="AD65" s="1">
        <v>13.2</v>
      </c>
      <c r="AE65" s="205">
        <f t="shared" si="20"/>
        <v>5.8799615306561775E-2</v>
      </c>
      <c r="AF65" s="207">
        <f t="shared" si="21"/>
        <v>5.8799615306561775E-2</v>
      </c>
      <c r="AG65" s="208">
        <v>65.599999999999994</v>
      </c>
      <c r="AH65" s="205">
        <f t="shared" si="22"/>
        <v>-0.88858492630747865</v>
      </c>
      <c r="AI65" s="206">
        <f t="shared" si="23"/>
        <v>-0.88858492630747865</v>
      </c>
      <c r="AJ65" s="1">
        <v>14.9</v>
      </c>
      <c r="AK65" s="205">
        <f t="shared" si="24"/>
        <v>-0.26981447195432501</v>
      </c>
      <c r="AL65" s="207">
        <f t="shared" si="25"/>
        <v>-0.26981447195432501</v>
      </c>
      <c r="AM65" s="1">
        <v>31</v>
      </c>
      <c r="AN65" s="205">
        <f t="shared" si="26"/>
        <v>-0.54580117754308854</v>
      </c>
      <c r="AO65" s="207">
        <f t="shared" si="27"/>
        <v>-0.54580117754308854</v>
      </c>
      <c r="AP65" s="1">
        <v>17</v>
      </c>
      <c r="AQ65" s="205">
        <f t="shared" si="28"/>
        <v>-0.71653961734438554</v>
      </c>
      <c r="AR65" s="45">
        <f t="shared" si="29"/>
        <v>-0.71653961734438554</v>
      </c>
      <c r="AS65" s="17">
        <f t="shared" si="30"/>
        <v>-1.4611253824066526</v>
      </c>
      <c r="AT65" s="17">
        <f t="shared" si="31"/>
        <v>-0.78147719400623827</v>
      </c>
      <c r="AU65" s="17">
        <f t="shared" si="32"/>
        <v>-0.60518504828731945</v>
      </c>
      <c r="AV65" s="17">
        <f t="shared" si="33"/>
        <v>-0.94926254156673684</v>
      </c>
      <c r="AW65" s="17">
        <f t="shared" si="34"/>
        <v>0.1025592277274346</v>
      </c>
      <c r="AX65" s="215">
        <f t="shared" si="35"/>
        <v>0.44274973889392982</v>
      </c>
      <c r="AY65" s="17">
        <f t="shared" si="36"/>
        <v>0.45230978112578879</v>
      </c>
      <c r="AZ65" s="17">
        <f t="shared" si="37"/>
        <v>0.30448441433685147</v>
      </c>
    </row>
    <row r="66" spans="1:52" x14ac:dyDescent="0.3">
      <c r="A66" s="1" t="s">
        <v>19</v>
      </c>
      <c r="B66" s="1">
        <v>13063040521</v>
      </c>
      <c r="C66" s="1">
        <v>52.6</v>
      </c>
      <c r="D66" s="205">
        <f t="shared" si="2"/>
        <v>-1.6448072846827591</v>
      </c>
      <c r="E66" s="206">
        <f t="shared" si="3"/>
        <v>-1.6448072846827591</v>
      </c>
      <c r="F66" s="1">
        <v>63</v>
      </c>
      <c r="G66" s="205">
        <f t="shared" si="4"/>
        <v>-0.93710981291453399</v>
      </c>
      <c r="H66" s="206">
        <f t="shared" si="5"/>
        <v>-0.93710981291453399</v>
      </c>
      <c r="I66" s="1">
        <v>20.8</v>
      </c>
      <c r="J66" s="205">
        <f t="shared" si="6"/>
        <v>-1.2094180229713232</v>
      </c>
      <c r="K66" s="206">
        <f t="shared" si="7"/>
        <v>-1.2094180229713232</v>
      </c>
      <c r="L66" s="1">
        <v>18.7</v>
      </c>
      <c r="M66" s="205">
        <f t="shared" si="8"/>
        <v>-0.77282254939511896</v>
      </c>
      <c r="N66" s="206">
        <f t="shared" si="9"/>
        <v>-0.77282254939511896</v>
      </c>
      <c r="O66" s="1">
        <v>15.5</v>
      </c>
      <c r="P66" s="205">
        <f t="shared" si="10"/>
        <v>-2.2235499304414232</v>
      </c>
      <c r="Q66" s="207">
        <f t="shared" si="11"/>
        <v>-2.2235499304414232</v>
      </c>
      <c r="R66" s="208">
        <v>5.9</v>
      </c>
      <c r="S66" s="205">
        <f t="shared" si="12"/>
        <v>0.59743870892026696</v>
      </c>
      <c r="T66" s="207">
        <f t="shared" si="13"/>
        <v>0.59743870892026696</v>
      </c>
      <c r="U66" s="1">
        <v>47.4</v>
      </c>
      <c r="V66" s="205">
        <f t="shared" si="14"/>
        <v>-1.1723176650110545</v>
      </c>
      <c r="W66" s="207">
        <f t="shared" si="15"/>
        <v>-1.1723176650110545</v>
      </c>
      <c r="X66" s="1">
        <v>39.700000000000003</v>
      </c>
      <c r="Y66" s="205">
        <f t="shared" si="16"/>
        <v>-0.43700777814123559</v>
      </c>
      <c r="Z66" s="207">
        <f t="shared" si="17"/>
        <v>-0.43700777814123559</v>
      </c>
      <c r="AA66" s="1">
        <v>34.700000000000003</v>
      </c>
      <c r="AB66" s="205">
        <f t="shared" si="18"/>
        <v>0.34792549249838756</v>
      </c>
      <c r="AC66" s="207">
        <f t="shared" si="19"/>
        <v>0.34792549249838756</v>
      </c>
      <c r="AD66" s="1">
        <v>30.1</v>
      </c>
      <c r="AE66" s="205">
        <f t="shared" si="20"/>
        <v>-1.3694526371722235</v>
      </c>
      <c r="AF66" s="207">
        <f t="shared" si="21"/>
        <v>-1.3694526371722235</v>
      </c>
      <c r="AG66" s="208">
        <v>55.2</v>
      </c>
      <c r="AH66" s="205">
        <f t="shared" si="22"/>
        <v>-1.865650365572499</v>
      </c>
      <c r="AI66" s="206">
        <f t="shared" si="23"/>
        <v>-1.865650365572499</v>
      </c>
      <c r="AJ66" s="1">
        <v>20.2</v>
      </c>
      <c r="AK66" s="205">
        <f t="shared" si="24"/>
        <v>-0.81493635919809249</v>
      </c>
      <c r="AL66" s="207">
        <f t="shared" si="25"/>
        <v>-0.81493635919809249</v>
      </c>
      <c r="AM66" s="1">
        <v>29.2</v>
      </c>
      <c r="AN66" s="205">
        <f t="shared" si="26"/>
        <v>-0.4165352502756598</v>
      </c>
      <c r="AO66" s="207">
        <f t="shared" si="27"/>
        <v>-0.4165352502756598</v>
      </c>
      <c r="AP66" s="1">
        <v>21.5</v>
      </c>
      <c r="AQ66" s="205">
        <f t="shared" si="28"/>
        <v>-1.3916846649661443</v>
      </c>
      <c r="AR66" s="45">
        <f t="shared" si="29"/>
        <v>-1.3916846649661443</v>
      </c>
      <c r="AS66" s="17">
        <f t="shared" si="30"/>
        <v>-1.0517980794994211</v>
      </c>
      <c r="AT66" s="17">
        <f t="shared" si="31"/>
        <v>-0.4861783076050239</v>
      </c>
      <c r="AU66" s="17">
        <f t="shared" si="32"/>
        <v>-1.1222016600030988</v>
      </c>
      <c r="AV66" s="17">
        <f t="shared" si="33"/>
        <v>-0.88672601570251464</v>
      </c>
      <c r="AW66" s="17">
        <f t="shared" si="34"/>
        <v>0.22218759752170289</v>
      </c>
      <c r="AX66" s="215">
        <f t="shared" si="35"/>
        <v>0.51145756048400415</v>
      </c>
      <c r="AY66" s="17">
        <f t="shared" si="36"/>
        <v>0.30781878512673388</v>
      </c>
      <c r="AZ66" s="17">
        <f t="shared" si="37"/>
        <v>0.32315210125992921</v>
      </c>
    </row>
    <row r="67" spans="1:52" x14ac:dyDescent="0.3">
      <c r="A67" s="1" t="s">
        <v>19</v>
      </c>
      <c r="B67" s="1">
        <v>13063040522</v>
      </c>
      <c r="C67" s="1">
        <v>52.6</v>
      </c>
      <c r="D67" s="205">
        <f t="shared" si="2"/>
        <v>-1.6448072846827591</v>
      </c>
      <c r="E67" s="206">
        <f t="shared" si="3"/>
        <v>-1.6448072846827591</v>
      </c>
      <c r="F67" s="1">
        <v>63</v>
      </c>
      <c r="G67" s="205">
        <f t="shared" si="4"/>
        <v>-0.93710981291453399</v>
      </c>
      <c r="H67" s="206">
        <f t="shared" si="5"/>
        <v>-0.93710981291453399</v>
      </c>
      <c r="I67" s="1">
        <v>22.4</v>
      </c>
      <c r="J67" s="205">
        <f t="shared" si="6"/>
        <v>-1.1327443632833818</v>
      </c>
      <c r="K67" s="206">
        <f t="shared" si="7"/>
        <v>-1.1327443632833818</v>
      </c>
      <c r="L67" s="1">
        <v>21.7</v>
      </c>
      <c r="M67" s="205">
        <f t="shared" si="8"/>
        <v>-0.61335623121321803</v>
      </c>
      <c r="N67" s="206">
        <f t="shared" si="9"/>
        <v>-0.61335623121321803</v>
      </c>
      <c r="O67" s="1">
        <v>11.4</v>
      </c>
      <c r="P67" s="205">
        <f t="shared" si="10"/>
        <v>-0.75936677506995021</v>
      </c>
      <c r="Q67" s="207">
        <f t="shared" si="11"/>
        <v>-0.75936677506995021</v>
      </c>
      <c r="R67" s="208">
        <v>1.4</v>
      </c>
      <c r="S67" s="205">
        <f t="shared" si="12"/>
        <v>1.1347038594514423</v>
      </c>
      <c r="T67" s="207">
        <f t="shared" si="13"/>
        <v>1.1347038594514423</v>
      </c>
      <c r="U67" s="1">
        <v>30</v>
      </c>
      <c r="V67" s="205">
        <f t="shared" si="14"/>
        <v>-0.29812541076590293</v>
      </c>
      <c r="W67" s="207">
        <f t="shared" si="15"/>
        <v>-0.29812541076590293</v>
      </c>
      <c r="X67" s="1">
        <v>61.7</v>
      </c>
      <c r="Y67" s="205">
        <f t="shared" si="16"/>
        <v>-1.5225030100450216</v>
      </c>
      <c r="Z67" s="207">
        <f t="shared" si="17"/>
        <v>-1.5225030100450216</v>
      </c>
      <c r="AA67" s="1">
        <v>53.7</v>
      </c>
      <c r="AB67" s="205">
        <f t="shared" si="18"/>
        <v>-1.4007984419245543</v>
      </c>
      <c r="AC67" s="207">
        <f t="shared" si="19"/>
        <v>-1.4007984419245543</v>
      </c>
      <c r="AD67" s="1">
        <v>24.4</v>
      </c>
      <c r="AE67" s="205">
        <f t="shared" si="20"/>
        <v>-0.88773442183914186</v>
      </c>
      <c r="AF67" s="207">
        <f t="shared" si="21"/>
        <v>-0.88773442183914186</v>
      </c>
      <c r="AG67" s="208">
        <v>55.2</v>
      </c>
      <c r="AH67" s="205">
        <f t="shared" si="22"/>
        <v>-1.865650365572499</v>
      </c>
      <c r="AI67" s="206">
        <f t="shared" si="23"/>
        <v>-1.865650365572499</v>
      </c>
      <c r="AJ67" s="1">
        <v>18.3</v>
      </c>
      <c r="AK67" s="205">
        <f t="shared" si="24"/>
        <v>-0.61951530528051557</v>
      </c>
      <c r="AL67" s="207">
        <f t="shared" si="25"/>
        <v>-0.61951530528051557</v>
      </c>
      <c r="AM67" s="1">
        <v>35.200000000000003</v>
      </c>
      <c r="AN67" s="205">
        <f t="shared" si="26"/>
        <v>-0.84742167450042249</v>
      </c>
      <c r="AO67" s="207">
        <f t="shared" si="27"/>
        <v>-0.84742167450042249</v>
      </c>
      <c r="AP67" s="1">
        <v>26.6</v>
      </c>
      <c r="AQ67" s="205">
        <f t="shared" si="28"/>
        <v>-2.1568490522708048</v>
      </c>
      <c r="AR67" s="45">
        <f t="shared" si="29"/>
        <v>-2.1568490522708048</v>
      </c>
      <c r="AS67" s="17">
        <f t="shared" si="30"/>
        <v>-0.60725800263975771</v>
      </c>
      <c r="AT67" s="17">
        <f t="shared" si="31"/>
        <v>-1.2703452912695725</v>
      </c>
      <c r="AU67" s="17">
        <f t="shared" si="32"/>
        <v>-1.3723590994060604</v>
      </c>
      <c r="AV67" s="17">
        <f t="shared" si="33"/>
        <v>-1.0833207977717969</v>
      </c>
      <c r="AW67" s="17">
        <f t="shared" si="34"/>
        <v>0.35210711260226096</v>
      </c>
      <c r="AX67" s="215">
        <f t="shared" si="35"/>
        <v>0.32900375624836126</v>
      </c>
      <c r="AY67" s="17">
        <f t="shared" si="36"/>
        <v>0.23790710964699616</v>
      </c>
      <c r="AZ67" s="17">
        <f t="shared" si="37"/>
        <v>0.26446688023648757</v>
      </c>
    </row>
    <row r="68" spans="1:52" x14ac:dyDescent="0.3">
      <c r="A68" s="1" t="s">
        <v>19</v>
      </c>
      <c r="B68" s="1">
        <v>13063040523</v>
      </c>
      <c r="C68" s="1">
        <v>57.1</v>
      </c>
      <c r="D68" s="205">
        <f t="shared" si="2"/>
        <v>-1.2146441638637091</v>
      </c>
      <c r="E68" s="206">
        <f t="shared" si="3"/>
        <v>-1.2146441638637091</v>
      </c>
      <c r="F68" s="1">
        <v>66.400000000000006</v>
      </c>
      <c r="G68" s="205">
        <f t="shared" si="4"/>
        <v>-0.64749161795217303</v>
      </c>
      <c r="H68" s="206">
        <f t="shared" si="5"/>
        <v>-0.64749161795217303</v>
      </c>
      <c r="I68" s="1">
        <v>18.100000000000001</v>
      </c>
      <c r="J68" s="205">
        <f t="shared" si="6"/>
        <v>-1.3388048236947245</v>
      </c>
      <c r="K68" s="206">
        <f t="shared" si="7"/>
        <v>-1.3388048236947245</v>
      </c>
      <c r="L68" s="1">
        <v>26.6</v>
      </c>
      <c r="M68" s="205">
        <f t="shared" si="8"/>
        <v>-0.35289457818277986</v>
      </c>
      <c r="N68" s="206">
        <f t="shared" si="9"/>
        <v>-0.35289457818277986</v>
      </c>
      <c r="O68" s="1">
        <v>14.4</v>
      </c>
      <c r="P68" s="205">
        <f t="shared" si="10"/>
        <v>-1.8307203033905401</v>
      </c>
      <c r="Q68" s="207">
        <f t="shared" si="11"/>
        <v>-1.8307203033905401</v>
      </c>
      <c r="R68" s="208">
        <v>11.5</v>
      </c>
      <c r="S68" s="205">
        <f t="shared" si="12"/>
        <v>-7.1157922851862204E-2</v>
      </c>
      <c r="T68" s="207">
        <f t="shared" si="13"/>
        <v>-7.1157922851862204E-2</v>
      </c>
      <c r="U68" s="1">
        <v>27.5</v>
      </c>
      <c r="V68" s="205">
        <f t="shared" si="14"/>
        <v>-0.1725230753858524</v>
      </c>
      <c r="W68" s="207">
        <f t="shared" si="15"/>
        <v>-0.1725230753858524</v>
      </c>
      <c r="X68" s="1">
        <v>48.3</v>
      </c>
      <c r="Y68" s="205">
        <f t="shared" si="16"/>
        <v>-0.86133773243089706</v>
      </c>
      <c r="Z68" s="207">
        <f t="shared" si="17"/>
        <v>-0.86133773243089706</v>
      </c>
      <c r="AA68" s="1">
        <v>40.4</v>
      </c>
      <c r="AB68" s="205">
        <f t="shared" si="18"/>
        <v>-0.17669168782849462</v>
      </c>
      <c r="AC68" s="207">
        <f t="shared" si="19"/>
        <v>-0.17669168782849462</v>
      </c>
      <c r="AD68" s="1">
        <v>16</v>
      </c>
      <c r="AE68" s="205">
        <f t="shared" si="20"/>
        <v>-0.17783389397986421</v>
      </c>
      <c r="AF68" s="207">
        <f t="shared" si="21"/>
        <v>-0.17783389397986421</v>
      </c>
      <c r="AG68" s="208">
        <v>59.8</v>
      </c>
      <c r="AH68" s="205">
        <f t="shared" si="22"/>
        <v>-1.4334868058975863</v>
      </c>
      <c r="AI68" s="206">
        <f t="shared" si="23"/>
        <v>-1.4334868058975863</v>
      </c>
      <c r="AJ68" s="1">
        <v>27.5</v>
      </c>
      <c r="AK68" s="205">
        <f t="shared" si="24"/>
        <v>-1.5657646189866781</v>
      </c>
      <c r="AL68" s="207">
        <f t="shared" si="25"/>
        <v>-1.5657646189866781</v>
      </c>
      <c r="AM68" s="1">
        <v>40.799999999999997</v>
      </c>
      <c r="AN68" s="205">
        <f t="shared" si="26"/>
        <v>-1.2495823371102004</v>
      </c>
      <c r="AO68" s="207">
        <f t="shared" si="27"/>
        <v>-1.2495823371102004</v>
      </c>
      <c r="AP68" s="1">
        <v>9.8000000000000007</v>
      </c>
      <c r="AQ68" s="205">
        <f t="shared" si="28"/>
        <v>0.36369245885042845</v>
      </c>
      <c r="AR68" s="45">
        <f t="shared" si="29"/>
        <v>0.36369245885042845</v>
      </c>
      <c r="AS68" s="17">
        <f t="shared" si="30"/>
        <v>-0.80403378361737732</v>
      </c>
      <c r="AT68" s="17">
        <f t="shared" si="31"/>
        <v>-0.40528777141308531</v>
      </c>
      <c r="AU68" s="17">
        <f t="shared" si="32"/>
        <v>-0.97128532578600923</v>
      </c>
      <c r="AV68" s="17">
        <f t="shared" si="33"/>
        <v>-0.72686896027215731</v>
      </c>
      <c r="AW68" s="17">
        <f t="shared" si="34"/>
        <v>0.29459820536310322</v>
      </c>
      <c r="AX68" s="215">
        <f t="shared" si="35"/>
        <v>0.53027853402960001</v>
      </c>
      <c r="AY68" s="17">
        <f t="shared" si="36"/>
        <v>0.34999547916212981</v>
      </c>
      <c r="AZ68" s="17">
        <f t="shared" si="37"/>
        <v>0.37087079720568944</v>
      </c>
    </row>
    <row r="69" spans="1:52" x14ac:dyDescent="0.3">
      <c r="A69" s="1" t="s">
        <v>19</v>
      </c>
      <c r="B69" s="1">
        <v>13063040524</v>
      </c>
      <c r="C69" s="1">
        <v>55.9</v>
      </c>
      <c r="D69" s="205">
        <f t="shared" si="2"/>
        <v>-1.3293543294154559</v>
      </c>
      <c r="E69" s="206">
        <f t="shared" si="3"/>
        <v>-1.3293543294154559</v>
      </c>
      <c r="F69" s="1">
        <v>65.400000000000006</v>
      </c>
      <c r="G69" s="205">
        <f t="shared" si="4"/>
        <v>-0.73267343999992607</v>
      </c>
      <c r="H69" s="206">
        <f t="shared" si="5"/>
        <v>-0.73267343999992607</v>
      </c>
      <c r="I69" s="1">
        <v>27</v>
      </c>
      <c r="J69" s="205">
        <f t="shared" si="6"/>
        <v>-0.91230759168054953</v>
      </c>
      <c r="K69" s="206">
        <f t="shared" si="7"/>
        <v>-0.91230759168054953</v>
      </c>
      <c r="L69" s="1">
        <v>20.5</v>
      </c>
      <c r="M69" s="205">
        <f t="shared" si="8"/>
        <v>-0.67714275848597838</v>
      </c>
      <c r="N69" s="206">
        <f t="shared" si="9"/>
        <v>-0.67714275848597838</v>
      </c>
      <c r="O69" s="1">
        <v>9</v>
      </c>
      <c r="P69" s="205">
        <f t="shared" si="10"/>
        <v>9.7716047586522026E-2</v>
      </c>
      <c r="Q69" s="207">
        <f t="shared" si="11"/>
        <v>9.7716047586522026E-2</v>
      </c>
      <c r="R69" s="208">
        <v>27.1</v>
      </c>
      <c r="S69" s="205">
        <f t="shared" si="12"/>
        <v>-1.9336771113599365</v>
      </c>
      <c r="T69" s="207">
        <f t="shared" si="13"/>
        <v>-1.9336771113599365</v>
      </c>
      <c r="U69" s="1">
        <v>34.700000000000003</v>
      </c>
      <c r="V69" s="205">
        <f t="shared" si="14"/>
        <v>-0.53425780128039813</v>
      </c>
      <c r="W69" s="207">
        <f t="shared" si="15"/>
        <v>-0.53425780128039813</v>
      </c>
      <c r="X69" s="1">
        <v>37.700000000000003</v>
      </c>
      <c r="Y69" s="205">
        <f t="shared" si="16"/>
        <v>-0.33832639342270959</v>
      </c>
      <c r="Z69" s="207">
        <f t="shared" si="17"/>
        <v>-0.33832639342270959</v>
      </c>
      <c r="AA69" s="1">
        <v>36.9</v>
      </c>
      <c r="AB69" s="205">
        <f t="shared" si="18"/>
        <v>0.14544166851257365</v>
      </c>
      <c r="AC69" s="207">
        <f t="shared" si="19"/>
        <v>0.14544166851257365</v>
      </c>
      <c r="AD69" s="1">
        <v>17</v>
      </c>
      <c r="AE69" s="205">
        <f t="shared" si="20"/>
        <v>-0.26234586158215917</v>
      </c>
      <c r="AF69" s="207">
        <f t="shared" si="21"/>
        <v>-0.26234586158215917</v>
      </c>
      <c r="AG69" s="208">
        <v>58.4</v>
      </c>
      <c r="AH69" s="205">
        <f t="shared" si="22"/>
        <v>-1.5650148457986468</v>
      </c>
      <c r="AI69" s="206">
        <f t="shared" si="23"/>
        <v>-1.5650148457986468</v>
      </c>
      <c r="AJ69" s="1">
        <v>16.5</v>
      </c>
      <c r="AK69" s="205">
        <f t="shared" si="24"/>
        <v>-0.43437956999017929</v>
      </c>
      <c r="AL69" s="207">
        <f t="shared" si="25"/>
        <v>-0.43437956999017929</v>
      </c>
      <c r="AM69" s="1">
        <v>29.2</v>
      </c>
      <c r="AN69" s="205">
        <f t="shared" si="26"/>
        <v>-0.4165352502756598</v>
      </c>
      <c r="AO69" s="207">
        <f t="shared" si="27"/>
        <v>-0.4165352502756598</v>
      </c>
      <c r="AP69" s="1">
        <v>13.8</v>
      </c>
      <c r="AQ69" s="205">
        <f t="shared" si="28"/>
        <v>-0.23643647236891274</v>
      </c>
      <c r="AR69" s="45">
        <f t="shared" si="29"/>
        <v>-0.23643647236891274</v>
      </c>
      <c r="AS69" s="17">
        <f t="shared" si="30"/>
        <v>-0.86024242637653181</v>
      </c>
      <c r="AT69" s="17">
        <f t="shared" si="31"/>
        <v>-0.15174352883076503</v>
      </c>
      <c r="AU69" s="17">
        <f t="shared" si="32"/>
        <v>-0.66309153460834969</v>
      </c>
      <c r="AV69" s="17">
        <f t="shared" si="33"/>
        <v>-0.55835916327188218</v>
      </c>
      <c r="AW69" s="17">
        <f t="shared" si="34"/>
        <v>0.27817089095268388</v>
      </c>
      <c r="AX69" s="215">
        <f t="shared" si="35"/>
        <v>0.58927121360532952</v>
      </c>
      <c r="AY69" s="17">
        <f t="shared" si="36"/>
        <v>0.43612661467865171</v>
      </c>
      <c r="AZ69" s="17">
        <f t="shared" si="37"/>
        <v>0.42117241038935693</v>
      </c>
    </row>
    <row r="70" spans="1:52" x14ac:dyDescent="0.3">
      <c r="A70" s="1" t="s">
        <v>19</v>
      </c>
      <c r="B70" s="1">
        <v>13063040525</v>
      </c>
      <c r="C70" s="1">
        <v>61.1</v>
      </c>
      <c r="D70" s="205">
        <f t="shared" si="2"/>
        <v>-0.83227694535788677</v>
      </c>
      <c r="E70" s="206">
        <f t="shared" si="3"/>
        <v>-0.83227694535788677</v>
      </c>
      <c r="F70" s="1">
        <v>72.3</v>
      </c>
      <c r="G70" s="205">
        <f t="shared" si="4"/>
        <v>-0.14491886787043062</v>
      </c>
      <c r="H70" s="206">
        <f t="shared" si="5"/>
        <v>-0.14491886787043062</v>
      </c>
      <c r="I70" s="1">
        <v>18.8</v>
      </c>
      <c r="J70" s="205">
        <f t="shared" si="6"/>
        <v>-1.3052600975812503</v>
      </c>
      <c r="K70" s="206">
        <f t="shared" si="7"/>
        <v>-1.3052600975812503</v>
      </c>
      <c r="L70" s="1">
        <v>16</v>
      </c>
      <c r="M70" s="205">
        <f t="shared" si="8"/>
        <v>-0.91634223575882967</v>
      </c>
      <c r="N70" s="206">
        <f t="shared" si="9"/>
        <v>-0.91634223575882967</v>
      </c>
      <c r="O70" s="1">
        <v>8.6</v>
      </c>
      <c r="P70" s="205">
        <f t="shared" si="10"/>
        <v>0.24056318469593416</v>
      </c>
      <c r="Q70" s="207">
        <f t="shared" si="11"/>
        <v>0.24056318469593416</v>
      </c>
      <c r="R70" s="208">
        <v>16.100000000000001</v>
      </c>
      <c r="S70" s="205">
        <f t="shared" si="12"/>
        <v>-0.62036229895039707</v>
      </c>
      <c r="T70" s="207">
        <f t="shared" si="13"/>
        <v>-0.62036229895039707</v>
      </c>
      <c r="U70" s="1">
        <v>23.7</v>
      </c>
      <c r="V70" s="205">
        <f t="shared" si="14"/>
        <v>1.8392474391824433E-2</v>
      </c>
      <c r="W70" s="207">
        <f t="shared" si="15"/>
        <v>1.8392474391824433E-2</v>
      </c>
      <c r="X70" s="1">
        <v>51.2</v>
      </c>
      <c r="Y70" s="205">
        <f t="shared" si="16"/>
        <v>-1.0044257402727601</v>
      </c>
      <c r="Z70" s="207">
        <f t="shared" si="17"/>
        <v>-1.0044257402727601</v>
      </c>
      <c r="AA70" s="1">
        <v>52.4</v>
      </c>
      <c r="AB70" s="205">
        <f t="shared" si="18"/>
        <v>-1.2811489095693001</v>
      </c>
      <c r="AC70" s="207">
        <f t="shared" si="19"/>
        <v>-1.2811489095693001</v>
      </c>
      <c r="AD70" s="1">
        <v>11.8</v>
      </c>
      <c r="AE70" s="205">
        <f t="shared" si="20"/>
        <v>0.17711636994977462</v>
      </c>
      <c r="AF70" s="207">
        <f t="shared" si="21"/>
        <v>0.17711636994977462</v>
      </c>
      <c r="AG70" s="208">
        <v>63.4</v>
      </c>
      <c r="AH70" s="205">
        <f t="shared" si="22"/>
        <v>-1.0952718461520019</v>
      </c>
      <c r="AI70" s="206">
        <f t="shared" si="23"/>
        <v>-1.0952718461520019</v>
      </c>
      <c r="AJ70" s="1">
        <v>17.2</v>
      </c>
      <c r="AK70" s="205">
        <f t="shared" si="24"/>
        <v>-0.50637680038086552</v>
      </c>
      <c r="AL70" s="207">
        <f t="shared" si="25"/>
        <v>-0.50637680038086552</v>
      </c>
      <c r="AM70" s="1">
        <v>22.9</v>
      </c>
      <c r="AN70" s="205">
        <f t="shared" si="26"/>
        <v>3.5895495160340754E-2</v>
      </c>
      <c r="AO70" s="207">
        <f t="shared" si="27"/>
        <v>3.5895495160340754E-2</v>
      </c>
      <c r="AP70" s="1">
        <v>16.7</v>
      </c>
      <c r="AQ70" s="205">
        <f t="shared" si="28"/>
        <v>-0.67152994750293493</v>
      </c>
      <c r="AR70" s="45">
        <f t="shared" si="29"/>
        <v>-0.67152994750293493</v>
      </c>
      <c r="AS70" s="17">
        <f t="shared" si="30"/>
        <v>-0.50860068377586232</v>
      </c>
      <c r="AT70" s="17">
        <f t="shared" si="31"/>
        <v>-0.7028194266307618</v>
      </c>
      <c r="AU70" s="17">
        <f t="shared" si="32"/>
        <v>-0.55932077471886543</v>
      </c>
      <c r="AV70" s="17">
        <f t="shared" si="33"/>
        <v>-0.59024696170849655</v>
      </c>
      <c r="AW70" s="17">
        <f t="shared" si="34"/>
        <v>0.38094030828731879</v>
      </c>
      <c r="AX70" s="215">
        <f t="shared" si="35"/>
        <v>0.46105120935787536</v>
      </c>
      <c r="AY70" s="17">
        <f t="shared" si="36"/>
        <v>0.46512750190788643</v>
      </c>
      <c r="AZ70" s="17">
        <f t="shared" si="37"/>
        <v>0.4116536302899737</v>
      </c>
    </row>
    <row r="71" spans="1:52" x14ac:dyDescent="0.3">
      <c r="A71" s="1" t="s">
        <v>19</v>
      </c>
      <c r="B71" s="1">
        <v>13063040526</v>
      </c>
      <c r="C71" s="1">
        <v>60.9</v>
      </c>
      <c r="D71" s="205">
        <f t="shared" si="2"/>
        <v>-0.85139530628317817</v>
      </c>
      <c r="E71" s="206">
        <f t="shared" si="3"/>
        <v>-0.85139530628317817</v>
      </c>
      <c r="F71" s="1">
        <v>71.900000000000006</v>
      </c>
      <c r="G71" s="205">
        <f t="shared" si="4"/>
        <v>-0.17899159668953113</v>
      </c>
      <c r="H71" s="206">
        <f t="shared" si="5"/>
        <v>-0.17899159668953113</v>
      </c>
      <c r="I71" s="1">
        <v>18.8</v>
      </c>
      <c r="J71" s="205">
        <f t="shared" si="6"/>
        <v>-1.3052600975812503</v>
      </c>
      <c r="K71" s="206">
        <f t="shared" si="7"/>
        <v>-1.3052600975812503</v>
      </c>
      <c r="L71" s="1">
        <v>16</v>
      </c>
      <c r="M71" s="205">
        <f t="shared" si="8"/>
        <v>-0.91634223575882967</v>
      </c>
      <c r="N71" s="206">
        <f t="shared" si="9"/>
        <v>-0.91634223575882967</v>
      </c>
      <c r="O71" s="1">
        <v>11.9</v>
      </c>
      <c r="P71" s="205">
        <f t="shared" si="10"/>
        <v>-0.9379256964567152</v>
      </c>
      <c r="Q71" s="207">
        <f t="shared" si="11"/>
        <v>-0.9379256964567152</v>
      </c>
      <c r="R71" s="208">
        <v>10.6</v>
      </c>
      <c r="S71" s="205">
        <f t="shared" si="12"/>
        <v>3.6295107254372891E-2</v>
      </c>
      <c r="T71" s="207">
        <f t="shared" si="13"/>
        <v>3.6295107254372891E-2</v>
      </c>
      <c r="U71" s="1">
        <v>52.2</v>
      </c>
      <c r="V71" s="205">
        <f t="shared" si="14"/>
        <v>-1.4134741489407519</v>
      </c>
      <c r="W71" s="207">
        <f t="shared" si="15"/>
        <v>-1.4134741489407519</v>
      </c>
      <c r="X71" s="1">
        <v>54.4</v>
      </c>
      <c r="Y71" s="205">
        <f t="shared" si="16"/>
        <v>-1.1623159558224014</v>
      </c>
      <c r="Z71" s="207">
        <f t="shared" si="17"/>
        <v>-1.1623159558224014</v>
      </c>
      <c r="AA71" s="1">
        <v>44.7</v>
      </c>
      <c r="AB71" s="205">
        <f t="shared" si="18"/>
        <v>-0.5724555256189503</v>
      </c>
      <c r="AC71" s="207">
        <f t="shared" si="19"/>
        <v>-0.5724555256189503</v>
      </c>
      <c r="AD71" s="1">
        <v>15</v>
      </c>
      <c r="AE71" s="205">
        <f t="shared" si="20"/>
        <v>-9.3321926377569239E-2</v>
      </c>
      <c r="AF71" s="207">
        <f t="shared" si="21"/>
        <v>-9.3321926377569239E-2</v>
      </c>
      <c r="AG71" s="208">
        <v>63.2</v>
      </c>
      <c r="AH71" s="205">
        <f t="shared" si="22"/>
        <v>-1.1140615661378674</v>
      </c>
      <c r="AI71" s="206">
        <f t="shared" si="23"/>
        <v>-1.1140615661378674</v>
      </c>
      <c r="AJ71" s="1">
        <v>10.1</v>
      </c>
      <c r="AK71" s="205">
        <f t="shared" si="24"/>
        <v>0.22388082215323818</v>
      </c>
      <c r="AL71" s="207">
        <f t="shared" si="25"/>
        <v>0.22388082215323818</v>
      </c>
      <c r="AM71" s="1">
        <v>37.200000000000003</v>
      </c>
      <c r="AN71" s="205">
        <f t="shared" si="26"/>
        <v>-0.99105048257534323</v>
      </c>
      <c r="AO71" s="207">
        <f t="shared" si="27"/>
        <v>-0.99105048257534323</v>
      </c>
      <c r="AP71" s="1">
        <v>15.2</v>
      </c>
      <c r="AQ71" s="205">
        <f t="shared" si="28"/>
        <v>-0.44648159829568196</v>
      </c>
      <c r="AR71" s="45">
        <f t="shared" si="29"/>
        <v>-0.44648159829568196</v>
      </c>
      <c r="AS71" s="17">
        <f t="shared" si="30"/>
        <v>-0.79529913920798345</v>
      </c>
      <c r="AT71" s="17">
        <f t="shared" si="31"/>
        <v>-0.60936446927297372</v>
      </c>
      <c r="AU71" s="17">
        <f t="shared" si="32"/>
        <v>-0.58192820621391361</v>
      </c>
      <c r="AV71" s="17">
        <f t="shared" si="33"/>
        <v>-0.662197271564957</v>
      </c>
      <c r="AW71" s="17">
        <f t="shared" si="34"/>
        <v>0.29715095780352668</v>
      </c>
      <c r="AX71" s="215">
        <f t="shared" si="35"/>
        <v>0.48279557356832059</v>
      </c>
      <c r="AY71" s="17">
        <f t="shared" si="36"/>
        <v>0.45880938713231006</v>
      </c>
      <c r="AZ71" s="17">
        <f t="shared" si="37"/>
        <v>0.39017584846795422</v>
      </c>
    </row>
    <row r="72" spans="1:52" x14ac:dyDescent="0.3">
      <c r="A72" s="1" t="s">
        <v>19</v>
      </c>
      <c r="B72" s="1">
        <v>13063040606</v>
      </c>
      <c r="C72" s="1">
        <v>64.400000000000006</v>
      </c>
      <c r="D72" s="205">
        <f t="shared" ref="D72:D135" si="38">(C72-$C$2)/$C$3</f>
        <v>-0.51682399009058311</v>
      </c>
      <c r="E72" s="206">
        <f t="shared" si="3"/>
        <v>-0.51682399009058311</v>
      </c>
      <c r="F72" s="1">
        <v>66.900000000000006</v>
      </c>
      <c r="G72" s="205">
        <f t="shared" si="4"/>
        <v>-0.60490070692829645</v>
      </c>
      <c r="H72" s="206">
        <f t="shared" si="5"/>
        <v>-0.60490070692829645</v>
      </c>
      <c r="I72" s="1">
        <v>25.3</v>
      </c>
      <c r="J72" s="205">
        <f t="shared" si="6"/>
        <v>-0.99377335509898745</v>
      </c>
      <c r="K72" s="206">
        <f t="shared" si="7"/>
        <v>-0.99377335509898745</v>
      </c>
      <c r="L72" s="1">
        <v>12.5</v>
      </c>
      <c r="M72" s="205">
        <f t="shared" si="8"/>
        <v>-1.1023862736377141</v>
      </c>
      <c r="N72" s="206">
        <f t="shared" si="9"/>
        <v>-1.1023862736377141</v>
      </c>
      <c r="O72" s="1">
        <v>10</v>
      </c>
      <c r="P72" s="205">
        <f t="shared" si="10"/>
        <v>-0.25940179518700801</v>
      </c>
      <c r="Q72" s="207">
        <f t="shared" si="11"/>
        <v>-0.25940179518700801</v>
      </c>
      <c r="R72" s="208">
        <v>6.7</v>
      </c>
      <c r="S72" s="205">
        <f t="shared" si="12"/>
        <v>0.50192490438139137</v>
      </c>
      <c r="T72" s="207">
        <f t="shared" si="13"/>
        <v>0.50192490438139137</v>
      </c>
      <c r="U72" s="1">
        <v>32.799999999999997</v>
      </c>
      <c r="V72" s="205">
        <f t="shared" si="14"/>
        <v>-0.43880002639155941</v>
      </c>
      <c r="W72" s="207">
        <f t="shared" si="15"/>
        <v>-0.43880002639155941</v>
      </c>
      <c r="X72" s="1">
        <v>46.6</v>
      </c>
      <c r="Y72" s="205">
        <f t="shared" si="16"/>
        <v>-0.77745855542015019</v>
      </c>
      <c r="Z72" s="207">
        <f t="shared" si="17"/>
        <v>-0.77745855542015019</v>
      </c>
      <c r="AA72" s="1">
        <v>52.6</v>
      </c>
      <c r="AB72" s="205">
        <f t="shared" si="18"/>
        <v>-1.2995565299316472</v>
      </c>
      <c r="AC72" s="207">
        <f t="shared" si="19"/>
        <v>-1.2995565299316472</v>
      </c>
      <c r="AD72" s="1">
        <v>23.8</v>
      </c>
      <c r="AE72" s="205">
        <f t="shared" si="20"/>
        <v>-0.83702724127776507</v>
      </c>
      <c r="AF72" s="207">
        <f t="shared" si="21"/>
        <v>-0.83702724127776507</v>
      </c>
      <c r="AG72" s="208">
        <v>75.400000000000006</v>
      </c>
      <c r="AH72" s="205">
        <f t="shared" si="22"/>
        <v>3.2111352999946233E-2</v>
      </c>
      <c r="AI72" s="206">
        <f t="shared" si="23"/>
        <v>3.2111352999946233E-2</v>
      </c>
      <c r="AJ72" s="1">
        <v>21.8</v>
      </c>
      <c r="AK72" s="205">
        <f t="shared" si="24"/>
        <v>-0.97950145723394699</v>
      </c>
      <c r="AL72" s="207">
        <f t="shared" si="25"/>
        <v>-0.97950145723394699</v>
      </c>
      <c r="AM72" s="1">
        <v>27.2</v>
      </c>
      <c r="AN72" s="205">
        <f t="shared" si="26"/>
        <v>-0.27290644220073901</v>
      </c>
      <c r="AO72" s="207">
        <f t="shared" si="27"/>
        <v>-0.27290644220073901</v>
      </c>
      <c r="AP72" s="1">
        <v>13.8</v>
      </c>
      <c r="AQ72" s="205">
        <f t="shared" si="28"/>
        <v>-0.23643647236891274</v>
      </c>
      <c r="AR72" s="45">
        <f t="shared" si="29"/>
        <v>-0.23643647236891274</v>
      </c>
      <c r="AS72" s="17">
        <f t="shared" si="30"/>
        <v>-0.4877373204218225</v>
      </c>
      <c r="AT72" s="17">
        <f t="shared" si="31"/>
        <v>-0.97134744220985425</v>
      </c>
      <c r="AU72" s="17">
        <f t="shared" si="32"/>
        <v>-0.36418325470091312</v>
      </c>
      <c r="AV72" s="17">
        <f t="shared" si="33"/>
        <v>-0.60775600577752997</v>
      </c>
      <c r="AW72" s="17">
        <f t="shared" si="34"/>
        <v>0.38703775189477563</v>
      </c>
      <c r="AX72" s="215">
        <f t="shared" si="35"/>
        <v>0.39857222336780451</v>
      </c>
      <c r="AY72" s="17">
        <f t="shared" si="36"/>
        <v>0.51966272183168938</v>
      </c>
      <c r="AZ72" s="17">
        <f t="shared" si="37"/>
        <v>0.40642703113873935</v>
      </c>
    </row>
    <row r="73" spans="1:52" x14ac:dyDescent="0.3">
      <c r="A73" s="1" t="s">
        <v>19</v>
      </c>
      <c r="B73" s="1">
        <v>13063040608</v>
      </c>
      <c r="C73" s="1">
        <v>64.400000000000006</v>
      </c>
      <c r="D73" s="205">
        <f t="shared" si="38"/>
        <v>-0.51682399009058311</v>
      </c>
      <c r="E73" s="206">
        <f t="shared" ref="E73:E136" si="39">IF(D73&lt;=-3.1,-3.1,IF(D73&gt;=3.1,3.1,D73))</f>
        <v>-0.51682399009058311</v>
      </c>
      <c r="F73" s="1">
        <v>66.900000000000006</v>
      </c>
      <c r="G73" s="205">
        <f t="shared" ref="G73:G136" si="40">(F73-$F$2)/$F$3</f>
        <v>-0.60490070692829645</v>
      </c>
      <c r="H73" s="206">
        <f t="shared" ref="H73:H136" si="41">IF(G73&lt;=-3.1,-3.1,IF(G73&gt;=3.1,3.1,G73))</f>
        <v>-0.60490070692829645</v>
      </c>
      <c r="I73" s="1">
        <v>39.4</v>
      </c>
      <c r="J73" s="205">
        <f t="shared" ref="J73:J136" si="42">(I73-$I$2)/$I$3</f>
        <v>-0.31808672909900215</v>
      </c>
      <c r="K73" s="206">
        <f t="shared" ref="K73:K136" si="43">IF(J73&lt;=-3.1,-3.1,IF(J73&gt;=3.1,3.1,J73))</f>
        <v>-0.31808672909900215</v>
      </c>
      <c r="L73" s="1">
        <v>12.3</v>
      </c>
      <c r="M73" s="205">
        <f t="shared" ref="M73:M136" si="44">(L73-$L$2)/$L$3</f>
        <v>-1.1130173615165073</v>
      </c>
      <c r="N73" s="206">
        <f t="shared" ref="N73:N136" si="45">IF(M73&lt;=-3.1,-3.1,IF(M73&gt;=3.1,3.1,M73))</f>
        <v>-1.1130173615165073</v>
      </c>
      <c r="O73" s="1">
        <v>12.6</v>
      </c>
      <c r="P73" s="205">
        <f t="shared" ref="P73:P136" si="46">((O73-$O$2)/$O$3)*(-1)</f>
        <v>-1.187908186398186</v>
      </c>
      <c r="Q73" s="207">
        <f t="shared" ref="Q73:Q136" si="47">IF(P73&lt;=-3.1,-3.1,IF(P73&gt;=3.1,3.1,P73))</f>
        <v>-1.187908186398186</v>
      </c>
      <c r="R73" s="208">
        <v>13.6</v>
      </c>
      <c r="S73" s="205">
        <f t="shared" ref="S73:S136" si="48">((R73-$R$2)/$R$3)*(-1)</f>
        <v>-0.32188165976641059</v>
      </c>
      <c r="T73" s="207">
        <f t="shared" ref="T73:T136" si="49">IF(S73&lt;=-3.1,-3.1,IF(S73&gt;=3.1,3.1,S73))</f>
        <v>-0.32188165976641059</v>
      </c>
      <c r="U73" s="1">
        <v>15.9</v>
      </c>
      <c r="V73" s="205">
        <f t="shared" ref="V73:V136" si="50">((U73-$U$2)/$U$3)*(-1)</f>
        <v>0.41027176077758204</v>
      </c>
      <c r="W73" s="207">
        <f t="shared" ref="W73:W136" si="51">IF(V73&lt;=-3.1,-3.1,IF(V73&gt;=3.1,3.1,V73))</f>
        <v>0.41027176077758204</v>
      </c>
      <c r="X73" s="1">
        <v>20.3</v>
      </c>
      <c r="Y73" s="205">
        <f t="shared" ref="Y73:Y136" si="52">((X73-$X$2)/$X$3)*(-1)</f>
        <v>0.52020165362846671</v>
      </c>
      <c r="Z73" s="207">
        <f t="shared" ref="Z73:Z136" si="53">IF(Y73&lt;=-3.1,3.1,IF(Y73&gt;=3.1,3.1,Y73))</f>
        <v>0.52020165362846671</v>
      </c>
      <c r="AA73" s="1">
        <v>38.1</v>
      </c>
      <c r="AB73" s="205">
        <f t="shared" ref="AB73:AB136" si="54">((AA73-$AA$2)/$AA$3)*(-1)</f>
        <v>3.4995946338492838E-2</v>
      </c>
      <c r="AC73" s="207">
        <f t="shared" ref="AC73:AC136" si="55">IF(AB73&lt;=-3.1,-3.1,IF(AB73&gt;=3.1,3.1,AB73))</f>
        <v>3.4995946338492838E-2</v>
      </c>
      <c r="AD73" s="1">
        <v>7.7</v>
      </c>
      <c r="AE73" s="205">
        <f t="shared" ref="AE73:AE136" si="56">((AD73-$AD$2)/$AD$3)*(-1)</f>
        <v>0.52361543711918401</v>
      </c>
      <c r="AF73" s="207">
        <f t="shared" ref="AF73:AF136" si="57">IF(AE73&lt;=-3.1,-3.1,IF(AE73&gt;=3.1,3.1,AE73))</f>
        <v>0.52361543711918401</v>
      </c>
      <c r="AG73" s="208">
        <v>75.400000000000006</v>
      </c>
      <c r="AH73" s="205">
        <f t="shared" ref="AH73:AH136" si="58">(AG73-$AG$2)/$AG$3</f>
        <v>3.2111352999946233E-2</v>
      </c>
      <c r="AI73" s="206">
        <f t="shared" ref="AI73:AI136" si="59">IF(AH73&lt;=-3.1,-3.1,IF(AH73&gt;=3.1,3.1,AH73))</f>
        <v>3.2111352999946233E-2</v>
      </c>
      <c r="AJ73" s="1">
        <v>7.1</v>
      </c>
      <c r="AK73" s="205">
        <f t="shared" ref="AK73:AK136" si="60">((AJ73-$AJ$2)/$AJ$3)*(-1)</f>
        <v>0.53244038097046509</v>
      </c>
      <c r="AL73" s="207">
        <f t="shared" ref="AL73:AL136" si="61">IF(AK73&lt;=-3.1,-3.1,IF(AK73&gt;=3.1,3.1,AK73))</f>
        <v>0.53244038097046509</v>
      </c>
      <c r="AM73" s="1">
        <v>17.5</v>
      </c>
      <c r="AN73" s="205">
        <f t="shared" ref="AN73:AN136" si="62">((AM73-$AM$2)/$AM$3)*(-1)</f>
        <v>0.42369327696262682</v>
      </c>
      <c r="AO73" s="207">
        <f t="shared" ref="AO73:AO136" si="63">IF(AN73&lt;=-3.1,-3.1,IF(AN73&gt;=3.1,3.1,AN73))</f>
        <v>0.42369327696262682</v>
      </c>
      <c r="AP73" s="1">
        <v>15.2</v>
      </c>
      <c r="AQ73" s="205">
        <f t="shared" ref="AQ73:AQ136" si="64">((AP73-$AP$2)/$AP$3)*(-1)</f>
        <v>-0.44648159829568196</v>
      </c>
      <c r="AR73" s="45">
        <f t="shared" ref="AR73:AR136" si="65">IF(AQ73&lt;=-3.1,-3.1,IF(AQ73&gt;=3.1,3.1,AQ73))</f>
        <v>-0.44648159829568196</v>
      </c>
      <c r="AS73" s="17">
        <f t="shared" ref="AS73:AS136" si="66">AVERAGE(E73,H73,K73,N73,Q73,T73,W73)</f>
        <v>-0.52176383900305756</v>
      </c>
      <c r="AT73" s="17">
        <f t="shared" ref="AT73:AT136" si="67">AVERAGE(Z73,AC73,AF73)</f>
        <v>0.35960434569538119</v>
      </c>
      <c r="AU73" s="17">
        <f t="shared" ref="AU73:AU136" si="68">AVERAGE(AI73,AL73,AO73,AR73)</f>
        <v>0.13544085315933907</v>
      </c>
      <c r="AV73" s="17">
        <f t="shared" ref="AV73:AV136" si="69">AVERAGE(AS73,AT73,AU73)</f>
        <v>-8.9062133827791014E-3</v>
      </c>
      <c r="AW73" s="17">
        <f t="shared" ref="AW73:AW136" si="70">(AS73-$AS$5)/($AS$4-$AS$5)</f>
        <v>0.37709329688594362</v>
      </c>
      <c r="AX73" s="215">
        <f t="shared" ref="AX73:AX136" si="71">(AT73-$AT$5)/($AT$4-$AT$5)</f>
        <v>0.70824761396219083</v>
      </c>
      <c r="AY73" s="17">
        <f t="shared" ref="AY73:AY136" si="72">(AU73-$AU$5)/($AU$4-$AU$5)</f>
        <v>0.65929302254928579</v>
      </c>
      <c r="AZ73" s="17">
        <f t="shared" ref="AZ73:AZ136" si="73">(AV73-$AV$5)/($AV$4-$AV$5)</f>
        <v>0.58518880729891776</v>
      </c>
    </row>
    <row r="74" spans="1:52" x14ac:dyDescent="0.3">
      <c r="A74" s="1" t="s">
        <v>19</v>
      </c>
      <c r="B74" s="1">
        <v>13063040609</v>
      </c>
      <c r="C74" s="1">
        <v>60.3</v>
      </c>
      <c r="D74" s="205">
        <f t="shared" si="38"/>
        <v>-0.9087503890590517</v>
      </c>
      <c r="E74" s="206">
        <f t="shared" si="39"/>
        <v>-0.9087503890590517</v>
      </c>
      <c r="F74" s="1">
        <v>66.099999999999994</v>
      </c>
      <c r="G74" s="205">
        <f t="shared" si="40"/>
        <v>-0.6730461645664999</v>
      </c>
      <c r="H74" s="206">
        <f t="shared" si="41"/>
        <v>-0.6730461645664999</v>
      </c>
      <c r="I74" s="1">
        <v>38.799999999999997</v>
      </c>
      <c r="J74" s="205">
        <f t="shared" si="42"/>
        <v>-0.34683935148198031</v>
      </c>
      <c r="K74" s="206">
        <f t="shared" si="43"/>
        <v>-0.34683935148198031</v>
      </c>
      <c r="L74" s="1">
        <v>20.6</v>
      </c>
      <c r="M74" s="205">
        <f t="shared" si="44"/>
        <v>-0.67182721454658167</v>
      </c>
      <c r="N74" s="206">
        <f t="shared" si="45"/>
        <v>-0.67182721454658167</v>
      </c>
      <c r="O74" s="1">
        <v>11.4</v>
      </c>
      <c r="P74" s="205">
        <f t="shared" si="46"/>
        <v>-0.75936677506995021</v>
      </c>
      <c r="Q74" s="207">
        <f t="shared" si="47"/>
        <v>-0.75936677506995021</v>
      </c>
      <c r="R74" s="208">
        <v>11</v>
      </c>
      <c r="S74" s="205">
        <f t="shared" si="48"/>
        <v>-1.1461795015064955E-2</v>
      </c>
      <c r="T74" s="207">
        <f t="shared" si="49"/>
        <v>-1.1461795015064955E-2</v>
      </c>
      <c r="U74" s="1">
        <v>1.9</v>
      </c>
      <c r="V74" s="205">
        <f t="shared" si="50"/>
        <v>1.1136448389058651</v>
      </c>
      <c r="W74" s="207">
        <f t="shared" si="51"/>
        <v>1.1136448389058651</v>
      </c>
      <c r="X74" s="1">
        <v>16.3</v>
      </c>
      <c r="Y74" s="205">
        <f t="shared" si="52"/>
        <v>0.71756442306551871</v>
      </c>
      <c r="Z74" s="207">
        <f t="shared" si="53"/>
        <v>0.71756442306551871</v>
      </c>
      <c r="AA74" s="1">
        <v>31.2</v>
      </c>
      <c r="AB74" s="205">
        <f t="shared" si="54"/>
        <v>0.67005884883945621</v>
      </c>
      <c r="AC74" s="207">
        <f t="shared" si="55"/>
        <v>0.67005884883945621</v>
      </c>
      <c r="AD74" s="1">
        <v>16.899999999999999</v>
      </c>
      <c r="AE74" s="205">
        <f t="shared" si="56"/>
        <v>-0.25389466482192957</v>
      </c>
      <c r="AF74" s="207">
        <f t="shared" si="57"/>
        <v>-0.25389466482192957</v>
      </c>
      <c r="AG74" s="208">
        <v>68.400000000000006</v>
      </c>
      <c r="AH74" s="205">
        <f t="shared" si="58"/>
        <v>-0.62552884650535645</v>
      </c>
      <c r="AI74" s="206">
        <f t="shared" si="59"/>
        <v>-0.62552884650535645</v>
      </c>
      <c r="AJ74" s="1">
        <v>8.5</v>
      </c>
      <c r="AK74" s="205">
        <f t="shared" si="60"/>
        <v>0.38844592018909252</v>
      </c>
      <c r="AL74" s="207">
        <f t="shared" si="61"/>
        <v>0.38844592018909252</v>
      </c>
      <c r="AM74" s="1">
        <v>20</v>
      </c>
      <c r="AN74" s="205">
        <f t="shared" si="62"/>
        <v>0.24415726686897582</v>
      </c>
      <c r="AO74" s="207">
        <f t="shared" si="63"/>
        <v>0.24415726686897582</v>
      </c>
      <c r="AP74" s="1">
        <v>13</v>
      </c>
      <c r="AQ74" s="205">
        <f t="shared" si="64"/>
        <v>-0.1164106861250444</v>
      </c>
      <c r="AR74" s="45">
        <f t="shared" si="65"/>
        <v>-0.1164106861250444</v>
      </c>
      <c r="AS74" s="17">
        <f t="shared" si="66"/>
        <v>-0.32252097869046631</v>
      </c>
      <c r="AT74" s="17">
        <f t="shared" si="67"/>
        <v>0.37790953569434849</v>
      </c>
      <c r="AU74" s="17">
        <f t="shared" si="68"/>
        <v>-2.7334086393083129E-2</v>
      </c>
      <c r="AV74" s="17">
        <f t="shared" si="69"/>
        <v>9.3514902035996827E-3</v>
      </c>
      <c r="AW74" s="17">
        <f t="shared" si="70"/>
        <v>0.43532322292081721</v>
      </c>
      <c r="AX74" s="215">
        <f t="shared" si="71"/>
        <v>0.71250672155297468</v>
      </c>
      <c r="AY74" s="17">
        <f t="shared" si="72"/>
        <v>0.61380219574284489</v>
      </c>
      <c r="AZ74" s="17">
        <f t="shared" si="73"/>
        <v>0.59063888770832318</v>
      </c>
    </row>
    <row r="75" spans="1:52" x14ac:dyDescent="0.3">
      <c r="A75" s="1" t="s">
        <v>19</v>
      </c>
      <c r="B75" s="1">
        <v>13063040611</v>
      </c>
      <c r="C75" s="1">
        <v>57.3</v>
      </c>
      <c r="D75" s="205">
        <f t="shared" si="38"/>
        <v>-1.1955258029384184</v>
      </c>
      <c r="E75" s="206">
        <f t="shared" si="39"/>
        <v>-1.1955258029384184</v>
      </c>
      <c r="F75" s="1">
        <v>64.400000000000006</v>
      </c>
      <c r="G75" s="205">
        <f t="shared" si="40"/>
        <v>-0.81785526204767922</v>
      </c>
      <c r="H75" s="206">
        <f t="shared" si="41"/>
        <v>-0.81785526204767922</v>
      </c>
      <c r="I75" s="1">
        <v>34.299999999999997</v>
      </c>
      <c r="J75" s="205">
        <f t="shared" si="42"/>
        <v>-0.56248401935431602</v>
      </c>
      <c r="K75" s="206">
        <f t="shared" si="43"/>
        <v>-0.56248401935431602</v>
      </c>
      <c r="L75" s="1">
        <v>14.3</v>
      </c>
      <c r="M75" s="205">
        <f t="shared" si="44"/>
        <v>-1.0067064827285734</v>
      </c>
      <c r="N75" s="206">
        <f t="shared" si="45"/>
        <v>-1.0067064827285734</v>
      </c>
      <c r="O75" s="1">
        <v>9.1</v>
      </c>
      <c r="P75" s="205">
        <f t="shared" si="46"/>
        <v>6.2004263309169153E-2</v>
      </c>
      <c r="Q75" s="207">
        <f t="shared" si="47"/>
        <v>6.2004263309169153E-2</v>
      </c>
      <c r="R75" s="208">
        <v>22.3</v>
      </c>
      <c r="S75" s="205">
        <f t="shared" si="48"/>
        <v>-1.3605942841266829</v>
      </c>
      <c r="T75" s="207">
        <f t="shared" si="49"/>
        <v>-1.3605942841266829</v>
      </c>
      <c r="U75" s="1">
        <v>52.6</v>
      </c>
      <c r="V75" s="205">
        <f t="shared" si="50"/>
        <v>-1.4335705226015598</v>
      </c>
      <c r="W75" s="207">
        <f t="shared" si="51"/>
        <v>-1.4335705226015598</v>
      </c>
      <c r="X75" s="1">
        <v>62.4</v>
      </c>
      <c r="Y75" s="205">
        <f t="shared" si="52"/>
        <v>-1.5570414946965054</v>
      </c>
      <c r="Z75" s="207">
        <f t="shared" si="53"/>
        <v>-1.5570414946965054</v>
      </c>
      <c r="AA75" s="1">
        <v>42.7</v>
      </c>
      <c r="AB75" s="205">
        <f t="shared" si="54"/>
        <v>-0.3883793219954827</v>
      </c>
      <c r="AC75" s="207">
        <f t="shared" si="55"/>
        <v>-0.3883793219954827</v>
      </c>
      <c r="AD75" s="1">
        <v>34.5</v>
      </c>
      <c r="AE75" s="205">
        <f t="shared" si="56"/>
        <v>-1.7413052946223213</v>
      </c>
      <c r="AF75" s="207">
        <f t="shared" si="57"/>
        <v>-1.7413052946223213</v>
      </c>
      <c r="AG75" s="208">
        <v>65.8</v>
      </c>
      <c r="AH75" s="205">
        <f t="shared" si="58"/>
        <v>-0.86979520632161256</v>
      </c>
      <c r="AI75" s="206">
        <f t="shared" si="59"/>
        <v>-0.86979520632161256</v>
      </c>
      <c r="AJ75" s="1">
        <v>31.6</v>
      </c>
      <c r="AK75" s="205">
        <f t="shared" si="60"/>
        <v>-1.9874626827035553</v>
      </c>
      <c r="AL75" s="207">
        <f t="shared" si="61"/>
        <v>-1.9874626827035553</v>
      </c>
      <c r="AM75" s="1">
        <v>46.6</v>
      </c>
      <c r="AN75" s="205">
        <f t="shared" si="62"/>
        <v>-1.6661058805274709</v>
      </c>
      <c r="AO75" s="207">
        <f t="shared" si="63"/>
        <v>-1.6661058805274709</v>
      </c>
      <c r="AP75" s="1">
        <v>21.7</v>
      </c>
      <c r="AQ75" s="205">
        <f t="shared" si="64"/>
        <v>-1.4216911115271114</v>
      </c>
      <c r="AR75" s="45">
        <f t="shared" si="65"/>
        <v>-1.4216911115271114</v>
      </c>
      <c r="AS75" s="17">
        <f t="shared" si="66"/>
        <v>-0.90210458721258013</v>
      </c>
      <c r="AT75" s="17">
        <f t="shared" si="67"/>
        <v>-1.2289087037714366</v>
      </c>
      <c r="AU75" s="17">
        <f t="shared" si="68"/>
        <v>-1.4862637202699374</v>
      </c>
      <c r="AV75" s="17">
        <f t="shared" si="69"/>
        <v>-1.2057590037513179</v>
      </c>
      <c r="AW75" s="17">
        <f t="shared" si="70"/>
        <v>0.26593642229810477</v>
      </c>
      <c r="AX75" s="215">
        <f t="shared" si="71"/>
        <v>0.33864489542033654</v>
      </c>
      <c r="AY75" s="17">
        <f t="shared" si="72"/>
        <v>0.20607410516596431</v>
      </c>
      <c r="AZ75" s="17">
        <f t="shared" si="73"/>
        <v>0.22791803034336233</v>
      </c>
    </row>
    <row r="76" spans="1:52" x14ac:dyDescent="0.3">
      <c r="A76" s="1" t="s">
        <v>19</v>
      </c>
      <c r="B76" s="1">
        <v>13063040612</v>
      </c>
      <c r="C76" s="1">
        <v>60.4</v>
      </c>
      <c r="D76" s="205">
        <f t="shared" si="38"/>
        <v>-0.899191208596406</v>
      </c>
      <c r="E76" s="206">
        <f t="shared" si="39"/>
        <v>-0.899191208596406</v>
      </c>
      <c r="F76" s="1">
        <v>66.5</v>
      </c>
      <c r="G76" s="205">
        <f t="shared" si="40"/>
        <v>-0.63897343574739818</v>
      </c>
      <c r="H76" s="206">
        <f t="shared" si="41"/>
        <v>-0.63897343574739818</v>
      </c>
      <c r="I76" s="1">
        <v>41.2</v>
      </c>
      <c r="J76" s="205">
        <f t="shared" si="42"/>
        <v>-0.23182886195006763</v>
      </c>
      <c r="K76" s="206">
        <f t="shared" si="43"/>
        <v>-0.23182886195006763</v>
      </c>
      <c r="L76" s="1">
        <v>12.8</v>
      </c>
      <c r="M76" s="205">
        <f t="shared" si="44"/>
        <v>-1.0864396418195239</v>
      </c>
      <c r="N76" s="206">
        <f t="shared" si="45"/>
        <v>-1.0864396418195239</v>
      </c>
      <c r="O76" s="1">
        <v>10.8</v>
      </c>
      <c r="P76" s="205">
        <f t="shared" si="46"/>
        <v>-0.54509606940583233</v>
      </c>
      <c r="Q76" s="207">
        <f t="shared" si="47"/>
        <v>-0.54509606940583233</v>
      </c>
      <c r="R76" s="208">
        <v>20.2</v>
      </c>
      <c r="S76" s="205">
        <f t="shared" si="48"/>
        <v>-1.1098705472121342</v>
      </c>
      <c r="T76" s="207">
        <f t="shared" si="49"/>
        <v>-1.1098705472121342</v>
      </c>
      <c r="U76" s="1">
        <v>55.9</v>
      </c>
      <c r="V76" s="205">
        <f t="shared" si="50"/>
        <v>-1.5993656053032264</v>
      </c>
      <c r="W76" s="207">
        <f t="shared" si="51"/>
        <v>-1.5993656053032264</v>
      </c>
      <c r="X76" s="1">
        <v>50.5</v>
      </c>
      <c r="Y76" s="205">
        <f t="shared" si="52"/>
        <v>-0.96988725562127587</v>
      </c>
      <c r="Z76" s="207">
        <f t="shared" si="53"/>
        <v>-0.96988725562127587</v>
      </c>
      <c r="AA76" s="1">
        <v>49.7</v>
      </c>
      <c r="AB76" s="205">
        <f t="shared" si="54"/>
        <v>-1.0326460346776192</v>
      </c>
      <c r="AC76" s="207">
        <f t="shared" si="55"/>
        <v>-1.0326460346776192</v>
      </c>
      <c r="AD76" s="1">
        <v>22</v>
      </c>
      <c r="AE76" s="205">
        <f t="shared" si="56"/>
        <v>-0.68490569959363412</v>
      </c>
      <c r="AF76" s="207">
        <f t="shared" si="57"/>
        <v>-0.68490569959363412</v>
      </c>
      <c r="AG76" s="208">
        <v>71.599999999999994</v>
      </c>
      <c r="AH76" s="205">
        <f t="shared" si="58"/>
        <v>-0.32489332673150489</v>
      </c>
      <c r="AI76" s="206">
        <f t="shared" si="59"/>
        <v>-0.32489332673150489</v>
      </c>
      <c r="AJ76" s="1">
        <v>21.4</v>
      </c>
      <c r="AK76" s="205">
        <f t="shared" si="60"/>
        <v>-0.93836018272498312</v>
      </c>
      <c r="AL76" s="207">
        <f t="shared" si="61"/>
        <v>-0.93836018272498312</v>
      </c>
      <c r="AM76" s="1">
        <v>31.4</v>
      </c>
      <c r="AN76" s="205">
        <f t="shared" si="62"/>
        <v>-0.57452693915807262</v>
      </c>
      <c r="AO76" s="207">
        <f t="shared" si="63"/>
        <v>-0.57452693915807262</v>
      </c>
      <c r="AP76" s="1">
        <v>15</v>
      </c>
      <c r="AQ76" s="205">
        <f t="shared" si="64"/>
        <v>-0.416475151734715</v>
      </c>
      <c r="AR76" s="45">
        <f t="shared" si="65"/>
        <v>-0.416475151734715</v>
      </c>
      <c r="AS76" s="17">
        <f t="shared" si="66"/>
        <v>-0.87296648143351263</v>
      </c>
      <c r="AT76" s="17">
        <f t="shared" si="67"/>
        <v>-0.89581299663084302</v>
      </c>
      <c r="AU76" s="17">
        <f t="shared" si="68"/>
        <v>-0.56356390008731894</v>
      </c>
      <c r="AV76" s="17">
        <f t="shared" si="69"/>
        <v>-0.77744779271722475</v>
      </c>
      <c r="AW76" s="17">
        <f t="shared" si="70"/>
        <v>0.27445220922090574</v>
      </c>
      <c r="AX76" s="215">
        <f t="shared" si="71"/>
        <v>0.41614698388923987</v>
      </c>
      <c r="AY76" s="17">
        <f t="shared" si="72"/>
        <v>0.46394167267775382</v>
      </c>
      <c r="AZ76" s="17">
        <f t="shared" si="73"/>
        <v>0.35577258386602739</v>
      </c>
    </row>
    <row r="77" spans="1:52" x14ac:dyDescent="0.3">
      <c r="A77" s="1" t="s">
        <v>19</v>
      </c>
      <c r="B77" s="1">
        <v>13063040613</v>
      </c>
      <c r="C77" s="1">
        <v>60.2</v>
      </c>
      <c r="D77" s="205">
        <f t="shared" si="38"/>
        <v>-0.91830956952169662</v>
      </c>
      <c r="E77" s="206">
        <f t="shared" si="39"/>
        <v>-0.91830956952169662</v>
      </c>
      <c r="F77" s="1">
        <v>65.2</v>
      </c>
      <c r="G77" s="205">
        <f t="shared" si="40"/>
        <v>-0.74970980440947699</v>
      </c>
      <c r="H77" s="206">
        <f t="shared" si="41"/>
        <v>-0.74970980440947699</v>
      </c>
      <c r="I77" s="1">
        <v>39</v>
      </c>
      <c r="J77" s="205">
        <f t="shared" si="42"/>
        <v>-0.3372551440209875</v>
      </c>
      <c r="K77" s="206">
        <f t="shared" si="43"/>
        <v>-0.3372551440209875</v>
      </c>
      <c r="L77" s="1">
        <v>22.7</v>
      </c>
      <c r="M77" s="205">
        <f t="shared" si="44"/>
        <v>-0.56020079181925109</v>
      </c>
      <c r="N77" s="206">
        <f t="shared" si="45"/>
        <v>-0.56020079181925109</v>
      </c>
      <c r="O77" s="1">
        <v>9.9</v>
      </c>
      <c r="P77" s="205">
        <f t="shared" si="46"/>
        <v>-0.22369001090965512</v>
      </c>
      <c r="Q77" s="207">
        <f t="shared" si="47"/>
        <v>-0.22369001090965512</v>
      </c>
      <c r="R77" s="208">
        <v>6.9</v>
      </c>
      <c r="S77" s="205">
        <f t="shared" si="48"/>
        <v>0.47804645324667244</v>
      </c>
      <c r="T77" s="207">
        <f t="shared" si="49"/>
        <v>0.47804645324667244</v>
      </c>
      <c r="U77" s="1">
        <v>30.7</v>
      </c>
      <c r="V77" s="205">
        <f t="shared" si="50"/>
        <v>-0.33329406467231704</v>
      </c>
      <c r="W77" s="207">
        <f t="shared" si="51"/>
        <v>-0.33329406467231704</v>
      </c>
      <c r="X77" s="1">
        <v>30.3</v>
      </c>
      <c r="Y77" s="205">
        <f t="shared" si="52"/>
        <v>2.6794730035836718E-2</v>
      </c>
      <c r="Z77" s="207">
        <f t="shared" si="53"/>
        <v>2.6794730035836718E-2</v>
      </c>
      <c r="AA77" s="1">
        <v>49.2</v>
      </c>
      <c r="AB77" s="205">
        <f t="shared" si="54"/>
        <v>-0.98662698377175229</v>
      </c>
      <c r="AC77" s="207">
        <f t="shared" si="55"/>
        <v>-0.98662698377175229</v>
      </c>
      <c r="AD77" s="1">
        <v>12</v>
      </c>
      <c r="AE77" s="205">
        <f t="shared" si="56"/>
        <v>0.16021397642931567</v>
      </c>
      <c r="AF77" s="207">
        <f t="shared" si="57"/>
        <v>0.16021397642931567</v>
      </c>
      <c r="AG77" s="208">
        <v>73.7</v>
      </c>
      <c r="AH77" s="205">
        <f t="shared" si="58"/>
        <v>-0.12760126687991327</v>
      </c>
      <c r="AI77" s="206">
        <f t="shared" si="59"/>
        <v>-0.12760126687991327</v>
      </c>
      <c r="AJ77" s="1">
        <v>11.3</v>
      </c>
      <c r="AK77" s="205">
        <f t="shared" si="60"/>
        <v>0.1004569986263473</v>
      </c>
      <c r="AL77" s="207">
        <f t="shared" si="61"/>
        <v>0.1004569986263473</v>
      </c>
      <c r="AM77" s="1">
        <v>19.100000000000001</v>
      </c>
      <c r="AN77" s="205">
        <f t="shared" si="62"/>
        <v>0.30879023050269006</v>
      </c>
      <c r="AO77" s="207">
        <f t="shared" si="63"/>
        <v>0.30879023050269006</v>
      </c>
      <c r="AP77" s="1">
        <v>17.600000000000001</v>
      </c>
      <c r="AQ77" s="205">
        <f t="shared" si="64"/>
        <v>-0.80655895702728697</v>
      </c>
      <c r="AR77" s="45">
        <f t="shared" si="65"/>
        <v>-0.80655895702728697</v>
      </c>
      <c r="AS77" s="17">
        <f t="shared" si="66"/>
        <v>-0.37777327601524452</v>
      </c>
      <c r="AT77" s="17">
        <f t="shared" si="67"/>
        <v>-0.26653942576886663</v>
      </c>
      <c r="AU77" s="17">
        <f t="shared" si="68"/>
        <v>-0.13122824869454072</v>
      </c>
      <c r="AV77" s="17">
        <f t="shared" si="69"/>
        <v>-0.25851365015955063</v>
      </c>
      <c r="AW77" s="17">
        <f t="shared" si="70"/>
        <v>0.41917540622399296</v>
      </c>
      <c r="AX77" s="215">
        <f t="shared" si="71"/>
        <v>0.56256140747561967</v>
      </c>
      <c r="AY77" s="17">
        <f t="shared" si="72"/>
        <v>0.58476682115476974</v>
      </c>
      <c r="AZ77" s="17">
        <f t="shared" si="73"/>
        <v>0.51067885620989373</v>
      </c>
    </row>
    <row r="78" spans="1:52" x14ac:dyDescent="0.3">
      <c r="A78" s="1" t="s">
        <v>19</v>
      </c>
      <c r="B78" s="1">
        <v>13063040614</v>
      </c>
      <c r="C78" s="1">
        <v>60.2</v>
      </c>
      <c r="D78" s="205">
        <f t="shared" si="38"/>
        <v>-0.91830956952169662</v>
      </c>
      <c r="E78" s="206">
        <f t="shared" si="39"/>
        <v>-0.91830956952169662</v>
      </c>
      <c r="F78" s="1">
        <v>65.2</v>
      </c>
      <c r="G78" s="205">
        <f t="shared" si="40"/>
        <v>-0.74970980440947699</v>
      </c>
      <c r="H78" s="206">
        <f t="shared" si="41"/>
        <v>-0.74970980440947699</v>
      </c>
      <c r="I78" s="1">
        <v>42.8</v>
      </c>
      <c r="J78" s="205">
        <f t="shared" si="42"/>
        <v>-0.15515520226212631</v>
      </c>
      <c r="K78" s="206">
        <f t="shared" si="43"/>
        <v>-0.15515520226212631</v>
      </c>
      <c r="L78" s="1">
        <v>25.3</v>
      </c>
      <c r="M78" s="205">
        <f t="shared" si="44"/>
        <v>-0.42199664939493697</v>
      </c>
      <c r="N78" s="206">
        <f t="shared" si="45"/>
        <v>-0.42199664939493697</v>
      </c>
      <c r="O78" s="1">
        <v>11</v>
      </c>
      <c r="P78" s="205">
        <f t="shared" si="46"/>
        <v>-0.61651963796053799</v>
      </c>
      <c r="Q78" s="207">
        <f t="shared" si="47"/>
        <v>-0.61651963796053799</v>
      </c>
      <c r="R78" s="208">
        <v>15.1</v>
      </c>
      <c r="S78" s="205">
        <f t="shared" si="48"/>
        <v>-0.50097004327680239</v>
      </c>
      <c r="T78" s="207">
        <f t="shared" si="49"/>
        <v>-0.50097004327680239</v>
      </c>
      <c r="U78" s="1">
        <v>20.7</v>
      </c>
      <c r="V78" s="205">
        <f t="shared" si="50"/>
        <v>0.16911527684788508</v>
      </c>
      <c r="W78" s="207">
        <f t="shared" si="51"/>
        <v>0.16911527684788508</v>
      </c>
      <c r="X78" s="1">
        <v>19.600000000000001</v>
      </c>
      <c r="Y78" s="205">
        <f t="shared" si="52"/>
        <v>0.55474013827995083</v>
      </c>
      <c r="Z78" s="207">
        <f t="shared" si="53"/>
        <v>0.55474013827995083</v>
      </c>
      <c r="AA78" s="1">
        <v>30.5</v>
      </c>
      <c r="AB78" s="205">
        <f t="shared" si="54"/>
        <v>0.73448552010766976</v>
      </c>
      <c r="AC78" s="207">
        <f t="shared" si="55"/>
        <v>0.73448552010766976</v>
      </c>
      <c r="AD78" s="1">
        <v>10.5</v>
      </c>
      <c r="AE78" s="205">
        <f t="shared" si="56"/>
        <v>0.28698192783275817</v>
      </c>
      <c r="AF78" s="207">
        <f t="shared" si="57"/>
        <v>0.28698192783275817</v>
      </c>
      <c r="AG78" s="208">
        <v>73.7</v>
      </c>
      <c r="AH78" s="205">
        <f t="shared" si="58"/>
        <v>-0.12760126687991327</v>
      </c>
      <c r="AI78" s="206">
        <f t="shared" si="59"/>
        <v>-0.12760126687991327</v>
      </c>
      <c r="AJ78" s="1">
        <v>12.5</v>
      </c>
      <c r="AK78" s="205">
        <f t="shared" si="60"/>
        <v>-2.2966824900543404E-2</v>
      </c>
      <c r="AL78" s="207">
        <f t="shared" si="61"/>
        <v>-2.2966824900543404E-2</v>
      </c>
      <c r="AM78" s="1">
        <v>13.8</v>
      </c>
      <c r="AN78" s="205">
        <f t="shared" si="62"/>
        <v>0.68940657190123023</v>
      </c>
      <c r="AO78" s="207">
        <f t="shared" si="63"/>
        <v>0.68940657190123023</v>
      </c>
      <c r="AP78" s="1">
        <v>6.9</v>
      </c>
      <c r="AQ78" s="205">
        <f t="shared" si="64"/>
        <v>0.79878593398445086</v>
      </c>
      <c r="AR78" s="45">
        <f t="shared" si="65"/>
        <v>0.79878593398445086</v>
      </c>
      <c r="AS78" s="17">
        <f t="shared" si="66"/>
        <v>-0.45622080428252743</v>
      </c>
      <c r="AT78" s="17">
        <f t="shared" si="67"/>
        <v>0.52540252874012616</v>
      </c>
      <c r="AU78" s="17">
        <f t="shared" si="68"/>
        <v>0.33440610352630606</v>
      </c>
      <c r="AV78" s="17">
        <f t="shared" si="69"/>
        <v>0.13452927599463493</v>
      </c>
      <c r="AW78" s="17">
        <f t="shared" si="70"/>
        <v>0.39624864357133965</v>
      </c>
      <c r="AX78" s="215">
        <f t="shared" si="71"/>
        <v>0.74682423075687565</v>
      </c>
      <c r="AY78" s="17">
        <f t="shared" si="72"/>
        <v>0.71489798096506774</v>
      </c>
      <c r="AZ78" s="17">
        <f t="shared" si="73"/>
        <v>0.62800552556640776</v>
      </c>
    </row>
    <row r="79" spans="1:52" x14ac:dyDescent="0.3">
      <c r="A79" s="1" t="s">
        <v>19</v>
      </c>
      <c r="B79" s="1">
        <v>13063040615</v>
      </c>
      <c r="C79" s="1">
        <v>60.4</v>
      </c>
      <c r="D79" s="205">
        <f t="shared" si="38"/>
        <v>-0.899191208596406</v>
      </c>
      <c r="E79" s="206">
        <f t="shared" si="39"/>
        <v>-0.899191208596406</v>
      </c>
      <c r="F79" s="1">
        <v>66.599999999999994</v>
      </c>
      <c r="G79" s="205">
        <f t="shared" si="40"/>
        <v>-0.63045525354262344</v>
      </c>
      <c r="H79" s="206">
        <f t="shared" si="41"/>
        <v>-0.63045525354262344</v>
      </c>
      <c r="I79" s="1">
        <v>47.3</v>
      </c>
      <c r="J79" s="205">
        <f t="shared" si="42"/>
        <v>6.0489465610209459E-2</v>
      </c>
      <c r="K79" s="206">
        <f t="shared" si="43"/>
        <v>6.0489465610209459E-2</v>
      </c>
      <c r="L79" s="1">
        <v>25.3</v>
      </c>
      <c r="M79" s="205">
        <f t="shared" si="44"/>
        <v>-0.42199664939493697</v>
      </c>
      <c r="N79" s="206">
        <f t="shared" si="45"/>
        <v>-0.42199664939493697</v>
      </c>
      <c r="O79" s="1">
        <v>11.3188</v>
      </c>
      <c r="P79" s="205">
        <f t="shared" si="46"/>
        <v>-0.73036880623673928</v>
      </c>
      <c r="Q79" s="207">
        <f t="shared" si="47"/>
        <v>-0.73036880623673928</v>
      </c>
      <c r="R79" s="208">
        <v>3.8</v>
      </c>
      <c r="S79" s="205">
        <f t="shared" si="48"/>
        <v>0.84816244583481548</v>
      </c>
      <c r="T79" s="207">
        <f t="shared" si="49"/>
        <v>0.84816244583481548</v>
      </c>
      <c r="U79" s="1">
        <v>37.252000000000002</v>
      </c>
      <c r="V79" s="205">
        <f t="shared" si="50"/>
        <v>-0.66247266523635362</v>
      </c>
      <c r="W79" s="207">
        <f t="shared" si="51"/>
        <v>-0.66247266523635362</v>
      </c>
      <c r="X79" s="1">
        <v>49.7</v>
      </c>
      <c r="Y79" s="205">
        <f t="shared" si="52"/>
        <v>-0.93041470173386553</v>
      </c>
      <c r="Z79" s="207">
        <f t="shared" si="53"/>
        <v>-0.93041470173386553</v>
      </c>
      <c r="AA79" s="1">
        <v>46.8</v>
      </c>
      <c r="AB79" s="205">
        <f t="shared" si="54"/>
        <v>-0.76573553942359074</v>
      </c>
      <c r="AC79" s="207">
        <f t="shared" si="55"/>
        <v>-0.76573553942359074</v>
      </c>
      <c r="AD79" s="1">
        <v>14.6</v>
      </c>
      <c r="AE79" s="205">
        <f t="shared" si="56"/>
        <v>-5.9517139336651224E-2</v>
      </c>
      <c r="AF79" s="207">
        <f t="shared" si="57"/>
        <v>-5.9517139336651224E-2</v>
      </c>
      <c r="AG79" s="208">
        <v>64.900000000000006</v>
      </c>
      <c r="AH79" s="205">
        <f t="shared" si="58"/>
        <v>-0.95434894625800781</v>
      </c>
      <c r="AI79" s="206">
        <f t="shared" si="59"/>
        <v>-0.95434894625800781</v>
      </c>
      <c r="AJ79" s="1">
        <v>10</v>
      </c>
      <c r="AK79" s="205">
        <f t="shared" si="60"/>
        <v>0.23416614078047904</v>
      </c>
      <c r="AL79" s="207">
        <f t="shared" si="61"/>
        <v>0.23416614078047904</v>
      </c>
      <c r="AM79" s="1">
        <v>21.2</v>
      </c>
      <c r="AN79" s="205">
        <f t="shared" si="62"/>
        <v>0.15797998202402339</v>
      </c>
      <c r="AO79" s="207">
        <f t="shared" si="63"/>
        <v>0.15797998202402339</v>
      </c>
      <c r="AP79" s="1">
        <v>11.5</v>
      </c>
      <c r="AQ79" s="205">
        <f t="shared" si="64"/>
        <v>0.10863766308220854</v>
      </c>
      <c r="AR79" s="45">
        <f t="shared" si="65"/>
        <v>0.10863766308220854</v>
      </c>
      <c r="AS79" s="17">
        <f t="shared" si="66"/>
        <v>-0.3479760959374335</v>
      </c>
      <c r="AT79" s="17">
        <f t="shared" si="67"/>
        <v>-0.58522246016470247</v>
      </c>
      <c r="AU79" s="17">
        <f t="shared" si="68"/>
        <v>-0.1133912900928242</v>
      </c>
      <c r="AV79" s="17">
        <f t="shared" si="69"/>
        <v>-0.34886328206498668</v>
      </c>
      <c r="AW79" s="17">
        <f t="shared" si="70"/>
        <v>0.42788381158043376</v>
      </c>
      <c r="AX79" s="215">
        <f t="shared" si="71"/>
        <v>0.48841274630761544</v>
      </c>
      <c r="AY79" s="17">
        <f t="shared" si="72"/>
        <v>0.58975172851664914</v>
      </c>
      <c r="AZ79" s="17">
        <f t="shared" si="73"/>
        <v>0.48370871965820966</v>
      </c>
    </row>
    <row r="80" spans="1:52" x14ac:dyDescent="0.3">
      <c r="A80" s="1" t="s">
        <v>19</v>
      </c>
      <c r="B80" s="1">
        <v>13063040616</v>
      </c>
      <c r="C80" s="1">
        <v>60.6</v>
      </c>
      <c r="D80" s="205">
        <f t="shared" si="38"/>
        <v>-0.8800728476711146</v>
      </c>
      <c r="E80" s="206">
        <f t="shared" si="39"/>
        <v>-0.8800728476711146</v>
      </c>
      <c r="F80" s="1">
        <v>66.400000000000006</v>
      </c>
      <c r="G80" s="205">
        <f t="shared" si="40"/>
        <v>-0.64749161795217303</v>
      </c>
      <c r="H80" s="206">
        <f t="shared" si="41"/>
        <v>-0.64749161795217303</v>
      </c>
      <c r="I80" s="1">
        <v>30.9</v>
      </c>
      <c r="J80" s="205">
        <f t="shared" si="42"/>
        <v>-0.72541554619119186</v>
      </c>
      <c r="K80" s="206">
        <f t="shared" si="43"/>
        <v>-0.72541554619119186</v>
      </c>
      <c r="L80" s="1">
        <v>25.6</v>
      </c>
      <c r="M80" s="205">
        <f t="shared" si="44"/>
        <v>-0.40605001757674686</v>
      </c>
      <c r="N80" s="206">
        <f t="shared" si="45"/>
        <v>-0.40605001757674686</v>
      </c>
      <c r="O80" s="1">
        <v>12.1</v>
      </c>
      <c r="P80" s="205">
        <f t="shared" si="46"/>
        <v>-1.0093492650114209</v>
      </c>
      <c r="Q80" s="207">
        <f t="shared" si="47"/>
        <v>-1.0093492650114209</v>
      </c>
      <c r="R80" s="208">
        <v>17.100000000000001</v>
      </c>
      <c r="S80" s="205">
        <f t="shared" si="48"/>
        <v>-0.73975455462399153</v>
      </c>
      <c r="T80" s="207">
        <f t="shared" si="49"/>
        <v>-0.73975455462399153</v>
      </c>
      <c r="U80" s="1">
        <v>34.5</v>
      </c>
      <c r="V80" s="205">
        <f t="shared" si="50"/>
        <v>-0.52420961444999392</v>
      </c>
      <c r="W80" s="207">
        <f t="shared" si="51"/>
        <v>-0.52420961444999392</v>
      </c>
      <c r="X80" s="1">
        <v>35.4</v>
      </c>
      <c r="Y80" s="205">
        <f t="shared" si="52"/>
        <v>-0.22484280099640447</v>
      </c>
      <c r="Z80" s="207">
        <f t="shared" si="53"/>
        <v>-0.22484280099640447</v>
      </c>
      <c r="AA80" s="1">
        <v>43.8</v>
      </c>
      <c r="AB80" s="205">
        <f t="shared" si="54"/>
        <v>-0.48962123398838936</v>
      </c>
      <c r="AC80" s="207">
        <f t="shared" si="55"/>
        <v>-0.48962123398838936</v>
      </c>
      <c r="AD80" s="1">
        <v>13.4</v>
      </c>
      <c r="AE80" s="205">
        <f t="shared" si="56"/>
        <v>4.1897221786102688E-2</v>
      </c>
      <c r="AF80" s="207">
        <f t="shared" si="57"/>
        <v>4.1897221786102688E-2</v>
      </c>
      <c r="AG80" s="208">
        <v>65.099999999999994</v>
      </c>
      <c r="AH80" s="205">
        <f t="shared" si="58"/>
        <v>-0.93555922627214316</v>
      </c>
      <c r="AI80" s="206">
        <f t="shared" si="59"/>
        <v>-0.93555922627214316</v>
      </c>
      <c r="AJ80" s="1">
        <v>11.8</v>
      </c>
      <c r="AK80" s="205">
        <f t="shared" si="60"/>
        <v>4.9030405490142807E-2</v>
      </c>
      <c r="AL80" s="207">
        <f t="shared" si="61"/>
        <v>4.9030405490142807E-2</v>
      </c>
      <c r="AM80" s="1">
        <v>31.2</v>
      </c>
      <c r="AN80" s="205">
        <f t="shared" si="62"/>
        <v>-0.56016405835058058</v>
      </c>
      <c r="AO80" s="207">
        <f t="shared" si="63"/>
        <v>-0.56016405835058058</v>
      </c>
      <c r="AP80" s="1">
        <v>12.8</v>
      </c>
      <c r="AQ80" s="205">
        <f t="shared" si="64"/>
        <v>-8.6404239564077445E-2</v>
      </c>
      <c r="AR80" s="45">
        <f t="shared" si="65"/>
        <v>-8.6404239564077445E-2</v>
      </c>
      <c r="AS80" s="17">
        <f t="shared" si="66"/>
        <v>-0.70462049478237609</v>
      </c>
      <c r="AT80" s="17">
        <f t="shared" si="67"/>
        <v>-0.22418893773289705</v>
      </c>
      <c r="AU80" s="17">
        <f t="shared" si="68"/>
        <v>-0.38327427967416461</v>
      </c>
      <c r="AV80" s="17">
        <f t="shared" si="69"/>
        <v>-0.43736123739647925</v>
      </c>
      <c r="AW80" s="17">
        <f t="shared" si="70"/>
        <v>0.32365233782568475</v>
      </c>
      <c r="AX80" s="215">
        <f t="shared" si="71"/>
        <v>0.57241518583452111</v>
      </c>
      <c r="AY80" s="17">
        <f t="shared" si="72"/>
        <v>0.51432733965920252</v>
      </c>
      <c r="AZ80" s="17">
        <f t="shared" si="73"/>
        <v>0.45729132437392861</v>
      </c>
    </row>
    <row r="81" spans="1:52" x14ac:dyDescent="0.3">
      <c r="A81" s="1" t="s">
        <v>19</v>
      </c>
      <c r="B81" s="1">
        <v>13063040617</v>
      </c>
      <c r="C81" s="1">
        <v>60.4</v>
      </c>
      <c r="D81" s="205">
        <f t="shared" si="38"/>
        <v>-0.899191208596406</v>
      </c>
      <c r="E81" s="206">
        <f t="shared" si="39"/>
        <v>-0.899191208596406</v>
      </c>
      <c r="F81" s="1">
        <v>66.599999999999994</v>
      </c>
      <c r="G81" s="205">
        <f t="shared" si="40"/>
        <v>-0.63045525354262344</v>
      </c>
      <c r="H81" s="206">
        <f t="shared" si="41"/>
        <v>-0.63045525354262344</v>
      </c>
      <c r="I81" s="1">
        <v>30.7</v>
      </c>
      <c r="J81" s="205">
        <f t="shared" si="42"/>
        <v>-0.73499975365218462</v>
      </c>
      <c r="K81" s="206">
        <f t="shared" si="43"/>
        <v>-0.73499975365218462</v>
      </c>
      <c r="L81" s="1">
        <v>25.6</v>
      </c>
      <c r="M81" s="205">
        <f t="shared" si="44"/>
        <v>-0.40605001757674686</v>
      </c>
      <c r="N81" s="206">
        <f t="shared" si="45"/>
        <v>-0.40605001757674686</v>
      </c>
      <c r="O81" s="1">
        <v>6.1</v>
      </c>
      <c r="P81" s="205">
        <f t="shared" si="46"/>
        <v>1.1333577916297592</v>
      </c>
      <c r="Q81" s="207">
        <f t="shared" si="47"/>
        <v>1.1333577916297592</v>
      </c>
      <c r="R81" s="208">
        <v>28.3</v>
      </c>
      <c r="S81" s="205">
        <f t="shared" si="48"/>
        <v>-2.0769478181682501</v>
      </c>
      <c r="T81" s="207">
        <f t="shared" si="49"/>
        <v>-2.0769478181682501</v>
      </c>
      <c r="U81" s="1">
        <v>29.3</v>
      </c>
      <c r="V81" s="205">
        <f t="shared" si="50"/>
        <v>-0.26295675685948883</v>
      </c>
      <c r="W81" s="207">
        <f t="shared" si="51"/>
        <v>-0.26295675685948883</v>
      </c>
      <c r="X81" s="1">
        <v>68.5</v>
      </c>
      <c r="Y81" s="205">
        <f t="shared" si="52"/>
        <v>-1.85801971808801</v>
      </c>
      <c r="Z81" s="207">
        <f t="shared" si="53"/>
        <v>-1.85801971808801</v>
      </c>
      <c r="AA81" s="1">
        <v>33.5</v>
      </c>
      <c r="AB81" s="205">
        <f t="shared" si="54"/>
        <v>0.45837121467246839</v>
      </c>
      <c r="AC81" s="207">
        <f t="shared" si="55"/>
        <v>0.45837121467246839</v>
      </c>
      <c r="AD81" s="1">
        <v>65.599999999999994</v>
      </c>
      <c r="AE81" s="205">
        <f t="shared" si="56"/>
        <v>-4.3696274870536946</v>
      </c>
      <c r="AF81" s="207">
        <f t="shared" si="57"/>
        <v>-3.1</v>
      </c>
      <c r="AG81" s="208">
        <v>64.900000000000006</v>
      </c>
      <c r="AH81" s="205">
        <f t="shared" si="58"/>
        <v>-0.95434894625800781</v>
      </c>
      <c r="AI81" s="206">
        <f t="shared" si="59"/>
        <v>-0.95434894625800781</v>
      </c>
      <c r="AJ81" s="1">
        <v>62.3</v>
      </c>
      <c r="AK81" s="205">
        <f t="shared" si="60"/>
        <v>-5.1450555012665102</v>
      </c>
      <c r="AL81" s="207">
        <f t="shared" si="61"/>
        <v>-3.1</v>
      </c>
      <c r="AM81" s="1">
        <v>44.4</v>
      </c>
      <c r="AN81" s="205">
        <f t="shared" si="62"/>
        <v>-1.5081141916450578</v>
      </c>
      <c r="AO81" s="207">
        <f t="shared" si="63"/>
        <v>-1.5081141916450578</v>
      </c>
      <c r="AP81" s="1">
        <v>8.4</v>
      </c>
      <c r="AQ81" s="205">
        <f t="shared" si="64"/>
        <v>0.57373758477719794</v>
      </c>
      <c r="AR81" s="45">
        <f t="shared" si="65"/>
        <v>0.57373758477719794</v>
      </c>
      <c r="AS81" s="17">
        <f t="shared" si="66"/>
        <v>-0.55389185953799147</v>
      </c>
      <c r="AT81" s="17">
        <f t="shared" si="67"/>
        <v>-1.4998828344718473</v>
      </c>
      <c r="AU81" s="17">
        <f t="shared" si="68"/>
        <v>-1.2471813882814671</v>
      </c>
      <c r="AV81" s="17">
        <f t="shared" si="69"/>
        <v>-1.1003186940971019</v>
      </c>
      <c r="AW81" s="17">
        <f t="shared" si="70"/>
        <v>0.36770368936645215</v>
      </c>
      <c r="AX81" s="215">
        <f t="shared" si="71"/>
        <v>0.27559676660892785</v>
      </c>
      <c r="AY81" s="17">
        <f t="shared" si="72"/>
        <v>0.27289061258948477</v>
      </c>
      <c r="AZ81" s="17">
        <f t="shared" si="73"/>
        <v>0.25939286305106435</v>
      </c>
    </row>
    <row r="82" spans="1:52" x14ac:dyDescent="0.3">
      <c r="A82" s="1" t="s">
        <v>19</v>
      </c>
      <c r="B82" s="1">
        <v>13063040619</v>
      </c>
      <c r="C82" s="1">
        <v>61.1</v>
      </c>
      <c r="D82" s="205">
        <f t="shared" si="38"/>
        <v>-0.83227694535788677</v>
      </c>
      <c r="E82" s="206">
        <f t="shared" si="39"/>
        <v>-0.83227694535788677</v>
      </c>
      <c r="F82" s="1">
        <v>72.3</v>
      </c>
      <c r="G82" s="205">
        <f t="shared" si="40"/>
        <v>-0.14491886787043062</v>
      </c>
      <c r="H82" s="206">
        <f t="shared" si="41"/>
        <v>-0.14491886787043062</v>
      </c>
      <c r="I82" s="1">
        <v>35</v>
      </c>
      <c r="J82" s="205">
        <f t="shared" si="42"/>
        <v>-0.52893929324084143</v>
      </c>
      <c r="K82" s="206">
        <f t="shared" si="43"/>
        <v>-0.52893929324084143</v>
      </c>
      <c r="L82" s="1">
        <v>16</v>
      </c>
      <c r="M82" s="205">
        <f t="shared" si="44"/>
        <v>-0.91634223575882967</v>
      </c>
      <c r="N82" s="206">
        <f t="shared" si="45"/>
        <v>-0.91634223575882967</v>
      </c>
      <c r="O82" s="1">
        <v>11.4</v>
      </c>
      <c r="P82" s="205">
        <f t="shared" si="46"/>
        <v>-0.75936677506995021</v>
      </c>
      <c r="Q82" s="207">
        <f t="shared" si="47"/>
        <v>-0.75936677506995021</v>
      </c>
      <c r="R82" s="208">
        <v>5.7</v>
      </c>
      <c r="S82" s="205">
        <f t="shared" si="48"/>
        <v>0.62131716005498583</v>
      </c>
      <c r="T82" s="207">
        <f t="shared" si="49"/>
        <v>0.62131716005498583</v>
      </c>
      <c r="U82" s="1">
        <v>43.3</v>
      </c>
      <c r="V82" s="205">
        <f t="shared" si="50"/>
        <v>-0.9663298349877717</v>
      </c>
      <c r="W82" s="207">
        <f t="shared" si="51"/>
        <v>-0.9663298349877717</v>
      </c>
      <c r="X82" s="1">
        <v>44.9</v>
      </c>
      <c r="Y82" s="205">
        <f t="shared" si="52"/>
        <v>-0.69357937840940298</v>
      </c>
      <c r="Z82" s="207">
        <f t="shared" si="53"/>
        <v>-0.69357937840940298</v>
      </c>
      <c r="AA82" s="1">
        <v>52</v>
      </c>
      <c r="AB82" s="205">
        <f t="shared" si="54"/>
        <v>-1.2443336688446067</v>
      </c>
      <c r="AC82" s="207">
        <f t="shared" si="55"/>
        <v>-1.2443336688446067</v>
      </c>
      <c r="AD82" s="1">
        <v>19.899999999999999</v>
      </c>
      <c r="AE82" s="205">
        <f t="shared" si="56"/>
        <v>-0.50743056762881456</v>
      </c>
      <c r="AF82" s="207">
        <f t="shared" si="57"/>
        <v>-0.50743056762881456</v>
      </c>
      <c r="AG82" s="208">
        <v>63.4</v>
      </c>
      <c r="AH82" s="205">
        <f t="shared" si="58"/>
        <v>-1.0952718461520019</v>
      </c>
      <c r="AI82" s="206">
        <f t="shared" si="59"/>
        <v>-1.0952718461520019</v>
      </c>
      <c r="AJ82" s="1">
        <v>22.1</v>
      </c>
      <c r="AK82" s="205">
        <f t="shared" si="60"/>
        <v>-1.0103574131156698</v>
      </c>
      <c r="AL82" s="207">
        <f t="shared" si="61"/>
        <v>-1.0103574131156698</v>
      </c>
      <c r="AM82" s="1">
        <v>20.100000000000001</v>
      </c>
      <c r="AN82" s="205">
        <f t="shared" si="62"/>
        <v>0.23697582646522966</v>
      </c>
      <c r="AO82" s="207">
        <f t="shared" si="63"/>
        <v>0.23697582646522966</v>
      </c>
      <c r="AP82" s="1">
        <v>12.4</v>
      </c>
      <c r="AQ82" s="205">
        <f t="shared" si="64"/>
        <v>-2.639134644214328E-2</v>
      </c>
      <c r="AR82" s="45">
        <f t="shared" si="65"/>
        <v>-2.639134644214328E-2</v>
      </c>
      <c r="AS82" s="17">
        <f t="shared" si="66"/>
        <v>-0.50383668460438924</v>
      </c>
      <c r="AT82" s="17">
        <f t="shared" si="67"/>
        <v>-0.81511453829427472</v>
      </c>
      <c r="AU82" s="17">
        <f t="shared" si="68"/>
        <v>-0.47376119481114631</v>
      </c>
      <c r="AV82" s="17">
        <f t="shared" si="69"/>
        <v>-0.59757080590327005</v>
      </c>
      <c r="AW82" s="17">
        <f t="shared" si="70"/>
        <v>0.38233261574039318</v>
      </c>
      <c r="AX82" s="215">
        <f t="shared" si="71"/>
        <v>0.43492326627064259</v>
      </c>
      <c r="AY82" s="17">
        <f t="shared" si="72"/>
        <v>0.48903889786303839</v>
      </c>
      <c r="AZ82" s="17">
        <f t="shared" si="73"/>
        <v>0.40946740026500755</v>
      </c>
    </row>
    <row r="83" spans="1:52" x14ac:dyDescent="0.3">
      <c r="A83" s="1" t="s">
        <v>19</v>
      </c>
      <c r="B83" s="1">
        <v>13063040620</v>
      </c>
      <c r="C83" s="1">
        <v>61.1</v>
      </c>
      <c r="D83" s="205">
        <f t="shared" si="38"/>
        <v>-0.83227694535788677</v>
      </c>
      <c r="E83" s="206">
        <f t="shared" si="39"/>
        <v>-0.83227694535788677</v>
      </c>
      <c r="F83" s="1">
        <v>72.3</v>
      </c>
      <c r="G83" s="205">
        <f t="shared" si="40"/>
        <v>-0.14491886787043062</v>
      </c>
      <c r="H83" s="206">
        <f t="shared" si="41"/>
        <v>-0.14491886787043062</v>
      </c>
      <c r="I83" s="1">
        <v>31.3</v>
      </c>
      <c r="J83" s="205">
        <f t="shared" si="42"/>
        <v>-0.70624713126920646</v>
      </c>
      <c r="K83" s="206">
        <f t="shared" si="43"/>
        <v>-0.70624713126920646</v>
      </c>
      <c r="L83" s="1">
        <v>13.7</v>
      </c>
      <c r="M83" s="205">
        <f t="shared" si="44"/>
        <v>-1.0385997463649537</v>
      </c>
      <c r="N83" s="206">
        <f t="shared" si="45"/>
        <v>-1.0385997463649537</v>
      </c>
      <c r="O83" s="1">
        <v>13.2</v>
      </c>
      <c r="P83" s="205">
        <f t="shared" si="46"/>
        <v>-1.4021788920623039</v>
      </c>
      <c r="Q83" s="207">
        <f t="shared" si="47"/>
        <v>-1.4021788920623039</v>
      </c>
      <c r="R83" s="208">
        <v>20.100000000000001</v>
      </c>
      <c r="S83" s="205">
        <f t="shared" si="48"/>
        <v>-1.097931321644775</v>
      </c>
      <c r="T83" s="207">
        <f t="shared" si="49"/>
        <v>-1.097931321644775</v>
      </c>
      <c r="U83" s="1">
        <v>40.1</v>
      </c>
      <c r="V83" s="205">
        <f t="shared" si="50"/>
        <v>-0.8055588457013072</v>
      </c>
      <c r="W83" s="207">
        <f t="shared" si="51"/>
        <v>-0.8055588457013072</v>
      </c>
      <c r="X83" s="1">
        <v>27.1</v>
      </c>
      <c r="Y83" s="205">
        <f t="shared" si="52"/>
        <v>0.18468494558547829</v>
      </c>
      <c r="Z83" s="207">
        <f t="shared" si="53"/>
        <v>0.18468494558547829</v>
      </c>
      <c r="AA83" s="1">
        <v>40.299999999999997</v>
      </c>
      <c r="AB83" s="205">
        <f t="shared" si="54"/>
        <v>-0.16748787764732109</v>
      </c>
      <c r="AC83" s="207">
        <f t="shared" si="55"/>
        <v>-0.16748787764732109</v>
      </c>
      <c r="AD83" s="1">
        <v>9.1</v>
      </c>
      <c r="AE83" s="205">
        <f t="shared" si="56"/>
        <v>0.40529868247597112</v>
      </c>
      <c r="AF83" s="207">
        <f t="shared" si="57"/>
        <v>0.40529868247597112</v>
      </c>
      <c r="AG83" s="208">
        <v>63.4</v>
      </c>
      <c r="AH83" s="205">
        <f t="shared" si="58"/>
        <v>-1.0952718461520019</v>
      </c>
      <c r="AI83" s="206">
        <f t="shared" si="59"/>
        <v>-1.0952718461520019</v>
      </c>
      <c r="AJ83" s="1">
        <v>7.3</v>
      </c>
      <c r="AK83" s="205">
        <f t="shared" si="60"/>
        <v>0.51186974371598326</v>
      </c>
      <c r="AL83" s="207">
        <f t="shared" si="61"/>
        <v>0.51186974371598326</v>
      </c>
      <c r="AM83" s="1">
        <v>17.2</v>
      </c>
      <c r="AN83" s="205">
        <f t="shared" si="62"/>
        <v>0.44523759817386499</v>
      </c>
      <c r="AO83" s="207">
        <f t="shared" si="63"/>
        <v>0.44523759817386499</v>
      </c>
      <c r="AP83" s="1">
        <v>24.6</v>
      </c>
      <c r="AQ83" s="205">
        <f t="shared" si="64"/>
        <v>-1.8567845866611341</v>
      </c>
      <c r="AR83" s="45">
        <f t="shared" si="65"/>
        <v>-1.8567845866611341</v>
      </c>
      <c r="AS83" s="17">
        <f t="shared" si="66"/>
        <v>-0.86110167861012343</v>
      </c>
      <c r="AT83" s="17">
        <f t="shared" si="67"/>
        <v>0.14083191680470944</v>
      </c>
      <c r="AU83" s="17">
        <f t="shared" si="68"/>
        <v>-0.49873727273082191</v>
      </c>
      <c r="AV83" s="17">
        <f t="shared" si="69"/>
        <v>-0.40633567817874533</v>
      </c>
      <c r="AW83" s="17">
        <f t="shared" si="70"/>
        <v>0.27791976931184392</v>
      </c>
      <c r="AX83" s="215">
        <f t="shared" si="71"/>
        <v>0.65734536642501318</v>
      </c>
      <c r="AY83" s="17">
        <f t="shared" si="72"/>
        <v>0.48205881580573728</v>
      </c>
      <c r="AZ83" s="17">
        <f t="shared" si="73"/>
        <v>0.46655271870446047</v>
      </c>
    </row>
    <row r="84" spans="1:52" x14ac:dyDescent="0.3">
      <c r="A84" s="1" t="s">
        <v>19</v>
      </c>
      <c r="B84" s="1">
        <v>13063040621</v>
      </c>
      <c r="C84" s="1">
        <v>64.400000000000006</v>
      </c>
      <c r="D84" s="205">
        <f t="shared" si="38"/>
        <v>-0.51682399009058311</v>
      </c>
      <c r="E84" s="206">
        <f t="shared" si="39"/>
        <v>-0.51682399009058311</v>
      </c>
      <c r="F84" s="1">
        <v>66.900000000000006</v>
      </c>
      <c r="G84" s="205">
        <f t="shared" si="40"/>
        <v>-0.60490070692829645</v>
      </c>
      <c r="H84" s="206">
        <f t="shared" si="41"/>
        <v>-0.60490070692829645</v>
      </c>
      <c r="I84" s="1">
        <v>27.1</v>
      </c>
      <c r="J84" s="205">
        <f t="shared" si="42"/>
        <v>-0.9075154879500531</v>
      </c>
      <c r="K84" s="206">
        <f t="shared" si="43"/>
        <v>-0.9075154879500531</v>
      </c>
      <c r="L84" s="1">
        <v>12.3</v>
      </c>
      <c r="M84" s="205">
        <f t="shared" si="44"/>
        <v>-1.1130173615165073</v>
      </c>
      <c r="N84" s="206">
        <f t="shared" si="45"/>
        <v>-1.1130173615165073</v>
      </c>
      <c r="O84" s="1">
        <v>12.9</v>
      </c>
      <c r="P84" s="205">
        <f t="shared" si="46"/>
        <v>-1.2950435392302453</v>
      </c>
      <c r="Q84" s="207">
        <f t="shared" si="47"/>
        <v>-1.2950435392302453</v>
      </c>
      <c r="R84" s="208">
        <v>11</v>
      </c>
      <c r="S84" s="205">
        <f t="shared" si="48"/>
        <v>-1.1461795015064955E-2</v>
      </c>
      <c r="T84" s="207">
        <f t="shared" si="49"/>
        <v>-1.1461795015064955E-2</v>
      </c>
      <c r="U84" s="1">
        <v>26.4</v>
      </c>
      <c r="V84" s="205">
        <f t="shared" si="50"/>
        <v>-0.11725804781863011</v>
      </c>
      <c r="W84" s="207">
        <f t="shared" si="51"/>
        <v>-0.11725804781863011</v>
      </c>
      <c r="X84" s="1">
        <v>26.6</v>
      </c>
      <c r="Y84" s="205">
        <f t="shared" si="52"/>
        <v>0.20935529176510978</v>
      </c>
      <c r="Z84" s="207">
        <f t="shared" si="53"/>
        <v>0.20935529176510978</v>
      </c>
      <c r="AA84" s="1">
        <v>34.9</v>
      </c>
      <c r="AB84" s="205">
        <f t="shared" si="54"/>
        <v>0.32951787213604122</v>
      </c>
      <c r="AC84" s="207">
        <f t="shared" si="55"/>
        <v>0.32951787213604122</v>
      </c>
      <c r="AD84" s="1">
        <v>13.9</v>
      </c>
      <c r="AE84" s="205">
        <f t="shared" si="56"/>
        <v>-3.5876201504479976E-4</v>
      </c>
      <c r="AF84" s="207">
        <f t="shared" si="57"/>
        <v>-3.5876201504479976E-4</v>
      </c>
      <c r="AG84" s="208">
        <v>75.400000000000006</v>
      </c>
      <c r="AH84" s="205">
        <f t="shared" si="58"/>
        <v>3.2111352999946233E-2</v>
      </c>
      <c r="AI84" s="206">
        <f t="shared" si="59"/>
        <v>3.2111352999946233E-2</v>
      </c>
      <c r="AJ84" s="1">
        <v>15.6</v>
      </c>
      <c r="AK84" s="205">
        <f t="shared" si="60"/>
        <v>-0.34181170234501118</v>
      </c>
      <c r="AL84" s="207">
        <f t="shared" si="61"/>
        <v>-0.34181170234501118</v>
      </c>
      <c r="AM84" s="1">
        <v>22.8</v>
      </c>
      <c r="AN84" s="205">
        <f t="shared" si="62"/>
        <v>4.3076935564086642E-2</v>
      </c>
      <c r="AO84" s="207">
        <f t="shared" si="63"/>
        <v>4.3076935564086642E-2</v>
      </c>
      <c r="AP84" s="1">
        <v>10.9</v>
      </c>
      <c r="AQ84" s="205">
        <f t="shared" si="64"/>
        <v>0.19865700276510967</v>
      </c>
      <c r="AR84" s="45">
        <f t="shared" si="65"/>
        <v>0.19865700276510967</v>
      </c>
      <c r="AS84" s="17">
        <f t="shared" si="66"/>
        <v>-0.65228870407848294</v>
      </c>
      <c r="AT84" s="17">
        <f t="shared" si="67"/>
        <v>0.17950480062870208</v>
      </c>
      <c r="AU84" s="17">
        <f t="shared" si="68"/>
        <v>-1.6991602753967161E-2</v>
      </c>
      <c r="AV84" s="17">
        <f t="shared" si="69"/>
        <v>-0.16325850206791601</v>
      </c>
      <c r="AW84" s="17">
        <f t="shared" si="70"/>
        <v>0.33894661887133593</v>
      </c>
      <c r="AX84" s="215">
        <f t="shared" si="71"/>
        <v>0.66634346876984352</v>
      </c>
      <c r="AY84" s="17">
        <f t="shared" si="72"/>
        <v>0.61669261691743826</v>
      </c>
      <c r="AZ84" s="17">
        <f t="shared" si="73"/>
        <v>0.53911333122769067</v>
      </c>
    </row>
    <row r="85" spans="1:52" x14ac:dyDescent="0.3">
      <c r="A85" s="1" t="s">
        <v>19</v>
      </c>
      <c r="B85" s="1">
        <v>13063040622</v>
      </c>
      <c r="C85" s="1">
        <v>63.6</v>
      </c>
      <c r="D85" s="205">
        <f t="shared" si="38"/>
        <v>-0.59329743379174793</v>
      </c>
      <c r="E85" s="206">
        <f t="shared" si="39"/>
        <v>-0.59329743379174793</v>
      </c>
      <c r="F85" s="1">
        <v>68.099999999999994</v>
      </c>
      <c r="G85" s="205">
        <f t="shared" si="40"/>
        <v>-0.50268252047099382</v>
      </c>
      <c r="H85" s="206">
        <f t="shared" si="41"/>
        <v>-0.50268252047099382</v>
      </c>
      <c r="I85" s="1">
        <v>27.8</v>
      </c>
      <c r="J85" s="205">
        <f t="shared" si="42"/>
        <v>-0.87397076183657862</v>
      </c>
      <c r="K85" s="206">
        <f t="shared" si="43"/>
        <v>-0.87397076183657862</v>
      </c>
      <c r="L85" s="1">
        <v>13.3</v>
      </c>
      <c r="M85" s="205">
        <f t="shared" si="44"/>
        <v>-1.0598619221225405</v>
      </c>
      <c r="N85" s="206">
        <f t="shared" si="45"/>
        <v>-1.0598619221225405</v>
      </c>
      <c r="O85" s="1">
        <v>9.3000000000000007</v>
      </c>
      <c r="P85" s="205">
        <f t="shared" si="46"/>
        <v>-9.4193052455372357E-3</v>
      </c>
      <c r="Q85" s="207">
        <f t="shared" si="47"/>
        <v>-9.4193052455372357E-3</v>
      </c>
      <c r="R85" s="208">
        <v>11.6</v>
      </c>
      <c r="S85" s="205">
        <f t="shared" si="48"/>
        <v>-8.3097148419221611E-2</v>
      </c>
      <c r="T85" s="207">
        <f t="shared" si="49"/>
        <v>-8.3097148419221611E-2</v>
      </c>
      <c r="U85" s="1">
        <v>34</v>
      </c>
      <c r="V85" s="205">
        <f t="shared" si="50"/>
        <v>-0.4990891473739838</v>
      </c>
      <c r="W85" s="207">
        <f t="shared" si="51"/>
        <v>-0.4990891473739838</v>
      </c>
      <c r="X85" s="1">
        <v>43.7</v>
      </c>
      <c r="Y85" s="205">
        <f t="shared" si="52"/>
        <v>-0.63437054757828759</v>
      </c>
      <c r="Z85" s="207">
        <f t="shared" si="53"/>
        <v>-0.63437054757828759</v>
      </c>
      <c r="AA85" s="1">
        <v>45.7</v>
      </c>
      <c r="AB85" s="205">
        <f t="shared" si="54"/>
        <v>-0.66449362743068408</v>
      </c>
      <c r="AC85" s="207">
        <f t="shared" si="55"/>
        <v>-0.66449362743068408</v>
      </c>
      <c r="AD85" s="1">
        <v>30.5</v>
      </c>
      <c r="AE85" s="205">
        <f t="shared" si="56"/>
        <v>-1.4032574242131413</v>
      </c>
      <c r="AF85" s="207">
        <f t="shared" si="57"/>
        <v>-1.4032574242131413</v>
      </c>
      <c r="AG85" s="208">
        <v>72.8</v>
      </c>
      <c r="AH85" s="205">
        <f t="shared" si="58"/>
        <v>-0.21215500681630986</v>
      </c>
      <c r="AI85" s="206">
        <f t="shared" si="59"/>
        <v>-0.21215500681630986</v>
      </c>
      <c r="AJ85" s="1">
        <v>14.4</v>
      </c>
      <c r="AK85" s="205">
        <f t="shared" si="60"/>
        <v>-0.2183878788181205</v>
      </c>
      <c r="AL85" s="207">
        <f t="shared" si="61"/>
        <v>-0.2183878788181205</v>
      </c>
      <c r="AM85" s="1">
        <v>40.299999999999997</v>
      </c>
      <c r="AN85" s="205">
        <f t="shared" si="62"/>
        <v>-1.2136751350914701</v>
      </c>
      <c r="AO85" s="207">
        <f t="shared" si="63"/>
        <v>-1.2136751350914701</v>
      </c>
      <c r="AP85" s="1">
        <v>12.9</v>
      </c>
      <c r="AQ85" s="205">
        <f t="shared" si="64"/>
        <v>-0.10140746284456092</v>
      </c>
      <c r="AR85" s="45">
        <f t="shared" si="65"/>
        <v>-0.10140746284456092</v>
      </c>
      <c r="AS85" s="17">
        <f t="shared" si="66"/>
        <v>-0.51734546275151483</v>
      </c>
      <c r="AT85" s="17">
        <f t="shared" si="67"/>
        <v>-0.90070719974070423</v>
      </c>
      <c r="AU85" s="17">
        <f t="shared" si="68"/>
        <v>-0.43640637089261536</v>
      </c>
      <c r="AV85" s="17">
        <f t="shared" si="69"/>
        <v>-0.61815301112827814</v>
      </c>
      <c r="AW85" s="17">
        <f t="shared" si="70"/>
        <v>0.3783845939588622</v>
      </c>
      <c r="AX85" s="215">
        <f t="shared" si="71"/>
        <v>0.41500823921534008</v>
      </c>
      <c r="AY85" s="17">
        <f t="shared" si="72"/>
        <v>0.49947847676833862</v>
      </c>
      <c r="AZ85" s="17">
        <f t="shared" si="73"/>
        <v>0.40332343626929085</v>
      </c>
    </row>
    <row r="86" spans="1:52" x14ac:dyDescent="0.3">
      <c r="A86" s="1" t="s">
        <v>20</v>
      </c>
      <c r="B86" s="1">
        <v>13067030101</v>
      </c>
      <c r="C86" s="1">
        <v>84.4</v>
      </c>
      <c r="D86" s="205">
        <f t="shared" si="38"/>
        <v>1.395012102438528</v>
      </c>
      <c r="E86" s="206">
        <f t="shared" si="39"/>
        <v>1.395012102438528</v>
      </c>
      <c r="F86" s="1">
        <v>86.7</v>
      </c>
      <c r="G86" s="205">
        <f t="shared" si="40"/>
        <v>1.0816993696172141</v>
      </c>
      <c r="H86" s="206">
        <f t="shared" si="41"/>
        <v>1.0816993696172141</v>
      </c>
      <c r="I86" s="1">
        <v>70.7</v>
      </c>
      <c r="J86" s="205">
        <f t="shared" si="42"/>
        <v>1.1818417385463558</v>
      </c>
      <c r="K86" s="206">
        <f t="shared" si="43"/>
        <v>1.1818417385463558</v>
      </c>
      <c r="L86" s="1">
        <v>51.2</v>
      </c>
      <c r="M86" s="205">
        <f t="shared" si="44"/>
        <v>0.95472923090880735</v>
      </c>
      <c r="N86" s="206">
        <f t="shared" si="45"/>
        <v>0.95472923090880735</v>
      </c>
      <c r="O86" s="1">
        <v>7.1</v>
      </c>
      <c r="P86" s="205">
        <f t="shared" si="46"/>
        <v>0.77623994885622916</v>
      </c>
      <c r="Q86" s="207">
        <f t="shared" si="47"/>
        <v>0.77623994885622916</v>
      </c>
      <c r="R86" s="208">
        <v>10</v>
      </c>
      <c r="S86" s="205">
        <f t="shared" si="48"/>
        <v>0.10793046065852954</v>
      </c>
      <c r="T86" s="207">
        <f t="shared" si="49"/>
        <v>0.10793046065852954</v>
      </c>
      <c r="U86" s="1">
        <v>19</v>
      </c>
      <c r="V86" s="205">
        <f t="shared" si="50"/>
        <v>0.25452486490631943</v>
      </c>
      <c r="W86" s="207">
        <f t="shared" si="51"/>
        <v>0.25452486490631943</v>
      </c>
      <c r="X86" s="1">
        <v>22.1</v>
      </c>
      <c r="Y86" s="205">
        <f t="shared" si="52"/>
        <v>0.43138840738179329</v>
      </c>
      <c r="Z86" s="207">
        <f t="shared" si="53"/>
        <v>0.43138840738179329</v>
      </c>
      <c r="AA86" s="1">
        <v>33.799999999999997</v>
      </c>
      <c r="AB86" s="205">
        <f t="shared" si="54"/>
        <v>0.4307597841289485</v>
      </c>
      <c r="AC86" s="207">
        <f t="shared" si="55"/>
        <v>0.4307597841289485</v>
      </c>
      <c r="AD86" s="1">
        <v>6.8</v>
      </c>
      <c r="AE86" s="205">
        <f t="shared" si="56"/>
        <v>0.59967620796124954</v>
      </c>
      <c r="AF86" s="207">
        <f t="shared" si="57"/>
        <v>0.59967620796124954</v>
      </c>
      <c r="AG86" s="208">
        <v>85</v>
      </c>
      <c r="AH86" s="205">
        <f t="shared" si="58"/>
        <v>0.93401791232150366</v>
      </c>
      <c r="AI86" s="206">
        <f t="shared" si="59"/>
        <v>0.93401791232150366</v>
      </c>
      <c r="AJ86" s="1">
        <v>17.7</v>
      </c>
      <c r="AK86" s="205">
        <f t="shared" si="60"/>
        <v>-0.55780339351706998</v>
      </c>
      <c r="AL86" s="207">
        <f t="shared" si="61"/>
        <v>-0.55780339351706998</v>
      </c>
      <c r="AM86" s="1">
        <v>19.5</v>
      </c>
      <c r="AN86" s="205">
        <f t="shared" si="62"/>
        <v>0.28006446888770603</v>
      </c>
      <c r="AO86" s="207">
        <f t="shared" si="63"/>
        <v>0.28006446888770603</v>
      </c>
      <c r="AP86" s="1">
        <v>6.6</v>
      </c>
      <c r="AQ86" s="205">
        <f t="shared" si="64"/>
        <v>0.84379560382590157</v>
      </c>
      <c r="AR86" s="45">
        <f t="shared" si="65"/>
        <v>0.84379560382590157</v>
      </c>
      <c r="AS86" s="17">
        <f t="shared" si="66"/>
        <v>0.82171110227599775</v>
      </c>
      <c r="AT86" s="17">
        <f t="shared" si="67"/>
        <v>0.48727479982399718</v>
      </c>
      <c r="AU86" s="17">
        <f t="shared" si="68"/>
        <v>0.37501864787951034</v>
      </c>
      <c r="AV86" s="17">
        <f t="shared" si="69"/>
        <v>0.56133484999316841</v>
      </c>
      <c r="AW86" s="17">
        <f t="shared" si="70"/>
        <v>0.76973194068803608</v>
      </c>
      <c r="AX86" s="215">
        <f t="shared" si="71"/>
        <v>0.73795297076693844</v>
      </c>
      <c r="AY86" s="17">
        <f t="shared" si="72"/>
        <v>0.72624799729080269</v>
      </c>
      <c r="AZ86" s="17">
        <f t="shared" si="73"/>
        <v>0.75541063357845006</v>
      </c>
    </row>
    <row r="87" spans="1:52" x14ac:dyDescent="0.3">
      <c r="A87" s="1" t="s">
        <v>20</v>
      </c>
      <c r="B87" s="1">
        <v>13067030103</v>
      </c>
      <c r="C87" s="1">
        <v>79.5</v>
      </c>
      <c r="D87" s="205">
        <f t="shared" si="38"/>
        <v>0.92661225976889527</v>
      </c>
      <c r="E87" s="206">
        <f t="shared" si="39"/>
        <v>0.92661225976889527</v>
      </c>
      <c r="F87" s="1">
        <v>84.5</v>
      </c>
      <c r="G87" s="205">
        <f t="shared" si="40"/>
        <v>0.89429936111215713</v>
      </c>
      <c r="H87" s="206">
        <f t="shared" si="41"/>
        <v>0.89429936111215713</v>
      </c>
      <c r="I87" s="1">
        <v>63.9</v>
      </c>
      <c r="J87" s="205">
        <f t="shared" si="42"/>
        <v>0.85597868487260365</v>
      </c>
      <c r="K87" s="206">
        <f t="shared" si="43"/>
        <v>0.85597868487260365</v>
      </c>
      <c r="L87" s="1">
        <v>37.9</v>
      </c>
      <c r="M87" s="205">
        <f t="shared" si="44"/>
        <v>0.24776188696904661</v>
      </c>
      <c r="N87" s="206">
        <f t="shared" si="45"/>
        <v>0.24776188696904661</v>
      </c>
      <c r="O87" s="1">
        <v>6.6</v>
      </c>
      <c r="P87" s="205">
        <f t="shared" si="46"/>
        <v>0.95479887024299426</v>
      </c>
      <c r="Q87" s="207">
        <f t="shared" si="47"/>
        <v>0.95479887024299426</v>
      </c>
      <c r="R87" s="208">
        <v>3.1</v>
      </c>
      <c r="S87" s="205">
        <f t="shared" si="48"/>
        <v>0.93173702480633169</v>
      </c>
      <c r="T87" s="207">
        <f t="shared" si="49"/>
        <v>0.93173702480633169</v>
      </c>
      <c r="U87" s="1">
        <v>5.8</v>
      </c>
      <c r="V87" s="205">
        <f t="shared" si="50"/>
        <v>0.91770519571298614</v>
      </c>
      <c r="W87" s="207">
        <f t="shared" si="51"/>
        <v>0.91770519571298614</v>
      </c>
      <c r="X87" s="1">
        <v>21.6</v>
      </c>
      <c r="Y87" s="205">
        <f t="shared" si="52"/>
        <v>0.45605875356142478</v>
      </c>
      <c r="Z87" s="207">
        <f t="shared" si="53"/>
        <v>0.45605875356142478</v>
      </c>
      <c r="AA87" s="1">
        <v>31.4</v>
      </c>
      <c r="AB87" s="205">
        <f t="shared" si="54"/>
        <v>0.65165122847710943</v>
      </c>
      <c r="AC87" s="207">
        <f t="shared" si="55"/>
        <v>0.65165122847710943</v>
      </c>
      <c r="AD87" s="1">
        <v>5.6</v>
      </c>
      <c r="AE87" s="205">
        <f t="shared" si="56"/>
        <v>0.70109056908400358</v>
      </c>
      <c r="AF87" s="207">
        <f t="shared" si="57"/>
        <v>0.70109056908400358</v>
      </c>
      <c r="AG87" s="208">
        <v>82.3</v>
      </c>
      <c r="AH87" s="205">
        <f t="shared" si="58"/>
        <v>0.68035669251231523</v>
      </c>
      <c r="AI87" s="206">
        <f t="shared" si="59"/>
        <v>0.68035669251231523</v>
      </c>
      <c r="AJ87" s="1">
        <v>8.8000000000000007</v>
      </c>
      <c r="AK87" s="205">
        <f t="shared" si="60"/>
        <v>0.35758996430736972</v>
      </c>
      <c r="AL87" s="207">
        <f t="shared" si="61"/>
        <v>0.35758996430736972</v>
      </c>
      <c r="AM87" s="1">
        <v>16.399999999999999</v>
      </c>
      <c r="AN87" s="205">
        <f t="shared" si="62"/>
        <v>0.50268912140383337</v>
      </c>
      <c r="AO87" s="207">
        <f t="shared" si="63"/>
        <v>0.50268912140383337</v>
      </c>
      <c r="AP87" s="1">
        <v>8</v>
      </c>
      <c r="AQ87" s="205">
        <f t="shared" si="64"/>
        <v>0.63375047789913208</v>
      </c>
      <c r="AR87" s="45">
        <f t="shared" si="65"/>
        <v>0.63375047789913208</v>
      </c>
      <c r="AS87" s="17">
        <f t="shared" si="66"/>
        <v>0.81841332621214502</v>
      </c>
      <c r="AT87" s="17">
        <f t="shared" si="67"/>
        <v>0.60293351704084597</v>
      </c>
      <c r="AU87" s="17">
        <f t="shared" si="68"/>
        <v>0.54359656403066259</v>
      </c>
      <c r="AV87" s="17">
        <f t="shared" si="69"/>
        <v>0.65498113576121786</v>
      </c>
      <c r="AW87" s="17">
        <f t="shared" si="70"/>
        <v>0.76876814576973163</v>
      </c>
      <c r="AX87" s="215">
        <f t="shared" si="71"/>
        <v>0.76486353113076988</v>
      </c>
      <c r="AY87" s="17">
        <f t="shared" si="72"/>
        <v>0.77336058604745861</v>
      </c>
      <c r="AZ87" s="17">
        <f t="shared" si="73"/>
        <v>0.78336484945578511</v>
      </c>
    </row>
    <row r="88" spans="1:52" x14ac:dyDescent="0.3">
      <c r="A88" s="1" t="s">
        <v>20</v>
      </c>
      <c r="B88" s="1">
        <v>13067030104</v>
      </c>
      <c r="C88" s="1">
        <v>76</v>
      </c>
      <c r="D88" s="205">
        <f t="shared" si="38"/>
        <v>0.59204094357630088</v>
      </c>
      <c r="E88" s="206">
        <f t="shared" si="39"/>
        <v>0.59204094357630088</v>
      </c>
      <c r="F88" s="1">
        <v>82.9</v>
      </c>
      <c r="G88" s="205">
        <f t="shared" si="40"/>
        <v>0.75800844583575266</v>
      </c>
      <c r="H88" s="206">
        <f t="shared" si="41"/>
        <v>0.75800844583575266</v>
      </c>
      <c r="I88" s="1">
        <v>46.086100000000002</v>
      </c>
      <c r="J88" s="205">
        <f t="shared" si="42"/>
        <v>2.3181184257144876E-3</v>
      </c>
      <c r="K88" s="206">
        <f t="shared" si="43"/>
        <v>2.3181184257144876E-3</v>
      </c>
      <c r="L88" s="1">
        <v>29.2</v>
      </c>
      <c r="M88" s="205">
        <f t="shared" si="44"/>
        <v>-0.21469043575846589</v>
      </c>
      <c r="N88" s="206">
        <f t="shared" si="45"/>
        <v>-0.21469043575846589</v>
      </c>
      <c r="O88" s="1">
        <v>8.5</v>
      </c>
      <c r="P88" s="205">
        <f t="shared" si="46"/>
        <v>0.27627496897328702</v>
      </c>
      <c r="Q88" s="207">
        <f t="shared" si="47"/>
        <v>0.27627496897328702</v>
      </c>
      <c r="R88" s="208">
        <v>8.4</v>
      </c>
      <c r="S88" s="205">
        <f t="shared" si="48"/>
        <v>0.2989580697362807</v>
      </c>
      <c r="T88" s="207">
        <f t="shared" si="49"/>
        <v>0.2989580697362807</v>
      </c>
      <c r="U88" s="1">
        <v>6.6</v>
      </c>
      <c r="V88" s="205">
        <f t="shared" si="50"/>
        <v>0.87751244839136999</v>
      </c>
      <c r="W88" s="207">
        <f t="shared" si="51"/>
        <v>0.87751244839136999</v>
      </c>
      <c r="X88" s="1">
        <v>39.6</v>
      </c>
      <c r="Y88" s="205">
        <f t="shared" si="52"/>
        <v>-0.43207370890530922</v>
      </c>
      <c r="Z88" s="207">
        <f t="shared" si="53"/>
        <v>-0.43207370890530922</v>
      </c>
      <c r="AA88" s="1">
        <v>35</v>
      </c>
      <c r="AB88" s="205">
        <f t="shared" si="54"/>
        <v>0.32031406195486772</v>
      </c>
      <c r="AC88" s="207">
        <f t="shared" si="55"/>
        <v>0.32031406195486772</v>
      </c>
      <c r="AD88" s="1">
        <v>12.2</v>
      </c>
      <c r="AE88" s="205">
        <f t="shared" si="56"/>
        <v>0.14331158290885676</v>
      </c>
      <c r="AF88" s="207">
        <f t="shared" si="57"/>
        <v>0.14331158290885676</v>
      </c>
      <c r="AG88" s="208">
        <v>80.099999999999994</v>
      </c>
      <c r="AH88" s="205">
        <f t="shared" si="58"/>
        <v>0.47366977266779126</v>
      </c>
      <c r="AI88" s="206">
        <f t="shared" si="59"/>
        <v>0.47366977266779126</v>
      </c>
      <c r="AJ88" s="1">
        <v>9.8000000000000007</v>
      </c>
      <c r="AK88" s="205">
        <f t="shared" si="60"/>
        <v>0.25473677803496075</v>
      </c>
      <c r="AL88" s="207">
        <f t="shared" si="61"/>
        <v>0.25473677803496075</v>
      </c>
      <c r="AM88" s="1">
        <v>20.9</v>
      </c>
      <c r="AN88" s="205">
        <f t="shared" si="62"/>
        <v>0.17952430323526156</v>
      </c>
      <c r="AO88" s="207">
        <f t="shared" si="63"/>
        <v>0.17952430323526156</v>
      </c>
      <c r="AP88" s="1">
        <v>13.3</v>
      </c>
      <c r="AQ88" s="205">
        <f t="shared" si="64"/>
        <v>-0.16142035596649509</v>
      </c>
      <c r="AR88" s="45">
        <f t="shared" si="65"/>
        <v>-0.16142035596649509</v>
      </c>
      <c r="AS88" s="17">
        <f t="shared" si="66"/>
        <v>0.37006036559717714</v>
      </c>
      <c r="AT88" s="17">
        <f t="shared" si="67"/>
        <v>1.0517311986138422E-2</v>
      </c>
      <c r="AU88" s="17">
        <f t="shared" si="68"/>
        <v>0.18662762449287962</v>
      </c>
      <c r="AV88" s="17">
        <f t="shared" si="69"/>
        <v>0.18906843402539839</v>
      </c>
      <c r="AW88" s="17">
        <f t="shared" si="70"/>
        <v>0.63773429244537083</v>
      </c>
      <c r="AX88" s="215">
        <f t="shared" si="71"/>
        <v>0.6270247894408848</v>
      </c>
      <c r="AY88" s="17">
        <f t="shared" si="72"/>
        <v>0.67359822552412751</v>
      </c>
      <c r="AZ88" s="17">
        <f t="shared" si="73"/>
        <v>0.64428592990765743</v>
      </c>
    </row>
    <row r="89" spans="1:52" x14ac:dyDescent="0.3">
      <c r="A89" s="1" t="s">
        <v>20</v>
      </c>
      <c r="B89" s="1">
        <v>13067030106</v>
      </c>
      <c r="C89" s="1">
        <v>76</v>
      </c>
      <c r="D89" s="205">
        <f t="shared" si="38"/>
        <v>0.59204094357630088</v>
      </c>
      <c r="E89" s="206">
        <f t="shared" si="39"/>
        <v>0.59204094357630088</v>
      </c>
      <c r="F89" s="1">
        <v>82.9</v>
      </c>
      <c r="G89" s="205">
        <f t="shared" si="40"/>
        <v>0.75800844583575266</v>
      </c>
      <c r="H89" s="206">
        <f t="shared" si="41"/>
        <v>0.75800844583575266</v>
      </c>
      <c r="I89" s="1">
        <v>44.9895</v>
      </c>
      <c r="J89" s="205">
        <f t="shared" si="42"/>
        <v>-5.0232091082908596E-2</v>
      </c>
      <c r="K89" s="206">
        <f t="shared" si="43"/>
        <v>-5.0232091082908596E-2</v>
      </c>
      <c r="L89" s="1">
        <v>29.2</v>
      </c>
      <c r="M89" s="205">
        <f t="shared" si="44"/>
        <v>-0.21469043575846589</v>
      </c>
      <c r="N89" s="206">
        <f t="shared" si="45"/>
        <v>-0.21469043575846589</v>
      </c>
      <c r="O89" s="1">
        <v>10.1</v>
      </c>
      <c r="P89" s="205">
        <f t="shared" si="46"/>
        <v>-0.2951135794643609</v>
      </c>
      <c r="Q89" s="207">
        <f t="shared" si="47"/>
        <v>-0.2951135794643609</v>
      </c>
      <c r="R89" s="208">
        <v>7.3</v>
      </c>
      <c r="S89" s="205">
        <f t="shared" si="48"/>
        <v>0.4302895509772347</v>
      </c>
      <c r="T89" s="207">
        <f t="shared" si="49"/>
        <v>0.4302895509772347</v>
      </c>
      <c r="U89" s="1">
        <v>13.9</v>
      </c>
      <c r="V89" s="205">
        <f t="shared" si="50"/>
        <v>0.51075362908162247</v>
      </c>
      <c r="W89" s="207">
        <f t="shared" si="51"/>
        <v>0.51075362908162247</v>
      </c>
      <c r="X89" s="1">
        <v>37.4</v>
      </c>
      <c r="Y89" s="205">
        <f t="shared" si="52"/>
        <v>-0.32352418571493047</v>
      </c>
      <c r="Z89" s="207">
        <f t="shared" si="53"/>
        <v>-0.32352418571493047</v>
      </c>
      <c r="AA89" s="1">
        <v>45</v>
      </c>
      <c r="AB89" s="205">
        <f t="shared" si="54"/>
        <v>-0.60006695616247019</v>
      </c>
      <c r="AC89" s="207">
        <f t="shared" si="55"/>
        <v>-0.60006695616247019</v>
      </c>
      <c r="AD89" s="1">
        <v>8</v>
      </c>
      <c r="AE89" s="205">
        <f t="shared" si="56"/>
        <v>0.49826184683849556</v>
      </c>
      <c r="AF89" s="207">
        <f t="shared" si="57"/>
        <v>0.49826184683849556</v>
      </c>
      <c r="AG89" s="208">
        <v>80.099999999999994</v>
      </c>
      <c r="AH89" s="205">
        <f t="shared" si="58"/>
        <v>0.47366977266779126</v>
      </c>
      <c r="AI89" s="206">
        <f t="shared" si="59"/>
        <v>0.47366977266779126</v>
      </c>
      <c r="AJ89" s="1">
        <v>15.2</v>
      </c>
      <c r="AK89" s="205">
        <f t="shared" si="60"/>
        <v>-0.30067042783604758</v>
      </c>
      <c r="AL89" s="207">
        <f t="shared" si="61"/>
        <v>-0.30067042783604758</v>
      </c>
      <c r="AM89" s="1">
        <v>30</v>
      </c>
      <c r="AN89" s="205">
        <f t="shared" si="62"/>
        <v>-0.47398677350562818</v>
      </c>
      <c r="AO89" s="207">
        <f t="shared" si="63"/>
        <v>-0.47398677350562818</v>
      </c>
      <c r="AP89" s="1">
        <v>14.6</v>
      </c>
      <c r="AQ89" s="205">
        <f t="shared" si="64"/>
        <v>-0.3564622586127808</v>
      </c>
      <c r="AR89" s="45">
        <f t="shared" si="65"/>
        <v>-0.3564622586127808</v>
      </c>
      <c r="AS89" s="17">
        <f t="shared" si="66"/>
        <v>0.24729378045216791</v>
      </c>
      <c r="AT89" s="17">
        <f t="shared" si="67"/>
        <v>-0.14177643167963502</v>
      </c>
      <c r="AU89" s="17">
        <f t="shared" si="68"/>
        <v>-0.16436242182166633</v>
      </c>
      <c r="AV89" s="17">
        <f t="shared" si="69"/>
        <v>-1.9615024349711147E-2</v>
      </c>
      <c r="AW89" s="17">
        <f t="shared" si="70"/>
        <v>0.60185501847122513</v>
      </c>
      <c r="AX89" s="215">
        <f t="shared" si="71"/>
        <v>0.59159027935317776</v>
      </c>
      <c r="AY89" s="17">
        <f t="shared" si="72"/>
        <v>0.5755067904937522</v>
      </c>
      <c r="AZ89" s="17">
        <f t="shared" si="73"/>
        <v>0.58199213579076359</v>
      </c>
    </row>
    <row r="90" spans="1:52" x14ac:dyDescent="0.3">
      <c r="A90" s="1" t="s">
        <v>20</v>
      </c>
      <c r="B90" s="1">
        <v>13067030107</v>
      </c>
      <c r="C90" s="1">
        <v>76</v>
      </c>
      <c r="D90" s="205">
        <f t="shared" si="38"/>
        <v>0.59204094357630088</v>
      </c>
      <c r="E90" s="206">
        <f t="shared" si="39"/>
        <v>0.59204094357630088</v>
      </c>
      <c r="F90" s="1">
        <v>82.9</v>
      </c>
      <c r="G90" s="205">
        <f t="shared" si="40"/>
        <v>0.75800844583575266</v>
      </c>
      <c r="H90" s="206">
        <f t="shared" si="41"/>
        <v>0.75800844583575266</v>
      </c>
      <c r="I90" s="1">
        <v>64</v>
      </c>
      <c r="J90" s="205">
        <f t="shared" si="42"/>
        <v>0.86077078860310008</v>
      </c>
      <c r="K90" s="206">
        <f t="shared" si="43"/>
        <v>0.86077078860310008</v>
      </c>
      <c r="L90" s="1">
        <v>34.799999999999997</v>
      </c>
      <c r="M90" s="205">
        <f t="shared" si="44"/>
        <v>8.2980024847748968E-2</v>
      </c>
      <c r="N90" s="206">
        <f t="shared" si="45"/>
        <v>8.2980024847748968E-2</v>
      </c>
      <c r="O90" s="1">
        <v>9.8000000000000007</v>
      </c>
      <c r="P90" s="205">
        <f t="shared" si="46"/>
        <v>-0.18797822663230224</v>
      </c>
      <c r="Q90" s="207">
        <f t="shared" si="47"/>
        <v>-0.18797822663230224</v>
      </c>
      <c r="R90" s="208">
        <v>1.9</v>
      </c>
      <c r="S90" s="205">
        <f t="shared" si="48"/>
        <v>1.0750077316146449</v>
      </c>
      <c r="T90" s="207">
        <f t="shared" si="49"/>
        <v>1.0750077316146449</v>
      </c>
      <c r="U90" s="1">
        <v>1.3</v>
      </c>
      <c r="V90" s="205">
        <f t="shared" si="50"/>
        <v>1.1437893993970771</v>
      </c>
      <c r="W90" s="207">
        <f t="shared" si="51"/>
        <v>1.1437893993970771</v>
      </c>
      <c r="X90" s="1">
        <v>9.6</v>
      </c>
      <c r="Y90" s="205">
        <f t="shared" si="52"/>
        <v>1.048147061872581</v>
      </c>
      <c r="Z90" s="207">
        <f t="shared" si="53"/>
        <v>1.048147061872581</v>
      </c>
      <c r="AA90" s="1">
        <v>30.2</v>
      </c>
      <c r="AB90" s="205">
        <f t="shared" si="54"/>
        <v>0.76209695065118999</v>
      </c>
      <c r="AC90" s="207">
        <f t="shared" si="55"/>
        <v>0.76209695065118999</v>
      </c>
      <c r="AD90" s="1">
        <v>3.7</v>
      </c>
      <c r="AE90" s="205">
        <f t="shared" si="56"/>
        <v>0.86166330752836406</v>
      </c>
      <c r="AF90" s="207">
        <f t="shared" si="57"/>
        <v>0.86166330752836406</v>
      </c>
      <c r="AG90" s="208">
        <v>80.099999999999994</v>
      </c>
      <c r="AH90" s="205">
        <f t="shared" si="58"/>
        <v>0.47366977266779126</v>
      </c>
      <c r="AI90" s="206">
        <f t="shared" si="59"/>
        <v>0.47366977266779126</v>
      </c>
      <c r="AJ90" s="1">
        <v>8.6</v>
      </c>
      <c r="AK90" s="205">
        <f t="shared" si="60"/>
        <v>0.37816060156185166</v>
      </c>
      <c r="AL90" s="207">
        <f t="shared" si="61"/>
        <v>0.37816060156185166</v>
      </c>
      <c r="AM90" s="1">
        <v>13.9</v>
      </c>
      <c r="AN90" s="205">
        <f t="shared" si="62"/>
        <v>0.68222513149748421</v>
      </c>
      <c r="AO90" s="207">
        <f t="shared" si="63"/>
        <v>0.68222513149748421</v>
      </c>
      <c r="AP90" s="1">
        <v>7.7</v>
      </c>
      <c r="AQ90" s="205">
        <f t="shared" si="64"/>
        <v>0.67876014774058258</v>
      </c>
      <c r="AR90" s="45">
        <f t="shared" si="65"/>
        <v>0.67876014774058258</v>
      </c>
      <c r="AS90" s="17">
        <f t="shared" si="66"/>
        <v>0.61780272960604599</v>
      </c>
      <c r="AT90" s="17">
        <f t="shared" si="67"/>
        <v>0.89063577335071165</v>
      </c>
      <c r="AU90" s="17">
        <f t="shared" si="68"/>
        <v>0.55320391336692742</v>
      </c>
      <c r="AV90" s="17">
        <f t="shared" si="69"/>
        <v>0.68721413877456161</v>
      </c>
      <c r="AW90" s="17">
        <f t="shared" si="70"/>
        <v>0.71013849056473266</v>
      </c>
      <c r="AX90" s="215">
        <f t="shared" si="71"/>
        <v>0.83180382859854529</v>
      </c>
      <c r="AY90" s="17">
        <f t="shared" si="72"/>
        <v>0.77604555872154912</v>
      </c>
      <c r="AZ90" s="17">
        <f t="shared" si="73"/>
        <v>0.79298667606876572</v>
      </c>
    </row>
    <row r="91" spans="1:52" x14ac:dyDescent="0.3">
      <c r="A91" s="1" t="s">
        <v>20</v>
      </c>
      <c r="B91" s="1">
        <v>13067030209</v>
      </c>
      <c r="C91" s="1">
        <v>87.6</v>
      </c>
      <c r="D91" s="205">
        <f t="shared" si="38"/>
        <v>1.7009058772431849</v>
      </c>
      <c r="E91" s="206">
        <f t="shared" si="39"/>
        <v>1.7009058772431849</v>
      </c>
      <c r="F91" s="1">
        <v>86.2</v>
      </c>
      <c r="G91" s="205">
        <f t="shared" si="40"/>
        <v>1.0391084585933377</v>
      </c>
      <c r="H91" s="206">
        <f t="shared" si="41"/>
        <v>1.0391084585933377</v>
      </c>
      <c r="I91" s="1">
        <v>66.900000000000006</v>
      </c>
      <c r="J91" s="205">
        <f t="shared" si="42"/>
        <v>0.99974179678749453</v>
      </c>
      <c r="K91" s="206">
        <f t="shared" si="43"/>
        <v>0.99974179678749453</v>
      </c>
      <c r="L91" s="1">
        <v>54.3</v>
      </c>
      <c r="M91" s="205">
        <f t="shared" si="44"/>
        <v>1.1195110930301047</v>
      </c>
      <c r="N91" s="206">
        <f t="shared" si="45"/>
        <v>1.1195110930301047</v>
      </c>
      <c r="O91" s="1">
        <v>5.0999999999999996</v>
      </c>
      <c r="P91" s="205">
        <f t="shared" si="46"/>
        <v>1.4904756344032892</v>
      </c>
      <c r="Q91" s="207">
        <f t="shared" si="47"/>
        <v>1.4904756344032892</v>
      </c>
      <c r="R91" s="208">
        <v>1.6</v>
      </c>
      <c r="S91" s="205">
        <f t="shared" si="48"/>
        <v>1.1108254083167235</v>
      </c>
      <c r="T91" s="207">
        <f t="shared" si="49"/>
        <v>1.1108254083167235</v>
      </c>
      <c r="U91" s="1">
        <v>0.4</v>
      </c>
      <c r="V91" s="205">
        <f t="shared" si="50"/>
        <v>1.1890062401338954</v>
      </c>
      <c r="W91" s="207">
        <f t="shared" si="51"/>
        <v>1.1890062401338954</v>
      </c>
      <c r="X91" s="1">
        <v>6.1</v>
      </c>
      <c r="Y91" s="205">
        <f t="shared" si="52"/>
        <v>1.2208394851300015</v>
      </c>
      <c r="Z91" s="207">
        <f t="shared" si="53"/>
        <v>1.2208394851300015</v>
      </c>
      <c r="AA91" s="1">
        <v>18.5</v>
      </c>
      <c r="AB91" s="205">
        <f t="shared" si="54"/>
        <v>1.8389427418484752</v>
      </c>
      <c r="AC91" s="207">
        <f t="shared" si="55"/>
        <v>1.8389427418484752</v>
      </c>
      <c r="AD91" s="1">
        <v>2.5</v>
      </c>
      <c r="AE91" s="205">
        <f t="shared" si="56"/>
        <v>0.96307766865111799</v>
      </c>
      <c r="AF91" s="207">
        <f t="shared" si="57"/>
        <v>0.96307766865111799</v>
      </c>
      <c r="AG91" s="208">
        <v>87</v>
      </c>
      <c r="AH91" s="205">
        <f t="shared" si="58"/>
        <v>1.1219151121801616</v>
      </c>
      <c r="AI91" s="206">
        <f t="shared" si="59"/>
        <v>1.1219151121801616</v>
      </c>
      <c r="AJ91" s="1">
        <v>3</v>
      </c>
      <c r="AK91" s="205">
        <f t="shared" si="60"/>
        <v>0.95413844468734188</v>
      </c>
      <c r="AL91" s="207">
        <f t="shared" si="61"/>
        <v>0.95413844468734188</v>
      </c>
      <c r="AM91" s="1">
        <v>9.6999999999999993</v>
      </c>
      <c r="AN91" s="205">
        <f t="shared" si="62"/>
        <v>0.98384562845481793</v>
      </c>
      <c r="AO91" s="207">
        <f t="shared" si="63"/>
        <v>0.98384562845481793</v>
      </c>
      <c r="AP91" s="1">
        <v>7</v>
      </c>
      <c r="AQ91" s="205">
        <f t="shared" si="64"/>
        <v>0.78378271070396732</v>
      </c>
      <c r="AR91" s="45">
        <f t="shared" si="65"/>
        <v>0.78378271070396732</v>
      </c>
      <c r="AS91" s="17">
        <f t="shared" si="66"/>
        <v>1.2356535012154328</v>
      </c>
      <c r="AT91" s="17">
        <f t="shared" si="67"/>
        <v>1.3409532985431982</v>
      </c>
      <c r="AU91" s="17">
        <f t="shared" si="68"/>
        <v>0.96092047400657221</v>
      </c>
      <c r="AV91" s="17">
        <f t="shared" si="69"/>
        <v>1.1791757579217343</v>
      </c>
      <c r="AW91" s="17">
        <f t="shared" si="70"/>
        <v>0.89070910009603232</v>
      </c>
      <c r="AX91" s="215">
        <f t="shared" si="71"/>
        <v>0.9365801674357036</v>
      </c>
      <c r="AY91" s="17">
        <f t="shared" si="72"/>
        <v>0.8899903925957009</v>
      </c>
      <c r="AZ91" s="17">
        <f t="shared" si="73"/>
        <v>0.93984141987639958</v>
      </c>
    </row>
    <row r="92" spans="1:52" x14ac:dyDescent="0.3">
      <c r="A92" s="1" t="s">
        <v>20</v>
      </c>
      <c r="B92" s="1">
        <v>13067030214</v>
      </c>
      <c r="C92" s="1">
        <v>84.3</v>
      </c>
      <c r="D92" s="205">
        <f t="shared" si="38"/>
        <v>1.3854529219758818</v>
      </c>
      <c r="E92" s="206">
        <f t="shared" si="39"/>
        <v>1.3854529219758818</v>
      </c>
      <c r="F92" s="1">
        <v>86.1</v>
      </c>
      <c r="G92" s="205">
        <f t="shared" si="40"/>
        <v>1.0305902763885615</v>
      </c>
      <c r="H92" s="206">
        <f t="shared" si="41"/>
        <v>1.0305902763885615</v>
      </c>
      <c r="I92" s="1">
        <v>63.1</v>
      </c>
      <c r="J92" s="205">
        <f t="shared" si="42"/>
        <v>0.81764185502863296</v>
      </c>
      <c r="K92" s="206">
        <f t="shared" si="43"/>
        <v>0.81764185502863296</v>
      </c>
      <c r="L92" s="1">
        <v>56.1</v>
      </c>
      <c r="M92" s="205">
        <f t="shared" si="44"/>
        <v>1.2151908839392453</v>
      </c>
      <c r="N92" s="206">
        <f t="shared" si="45"/>
        <v>1.2151908839392453</v>
      </c>
      <c r="O92" s="1">
        <v>7.7</v>
      </c>
      <c r="P92" s="205">
        <f t="shared" si="46"/>
        <v>0.56196924319211095</v>
      </c>
      <c r="Q92" s="207">
        <f t="shared" si="47"/>
        <v>0.56196924319211095</v>
      </c>
      <c r="R92" s="208">
        <v>3.4</v>
      </c>
      <c r="S92" s="205">
        <f t="shared" si="48"/>
        <v>0.89591934810425322</v>
      </c>
      <c r="T92" s="207">
        <f t="shared" si="49"/>
        <v>0.89591934810425322</v>
      </c>
      <c r="U92" s="1">
        <v>6.9</v>
      </c>
      <c r="V92" s="205">
        <f t="shared" si="50"/>
        <v>0.86244016814576407</v>
      </c>
      <c r="W92" s="207">
        <f t="shared" si="51"/>
        <v>0.86244016814576407</v>
      </c>
      <c r="X92" s="1">
        <v>16</v>
      </c>
      <c r="Y92" s="205">
        <f t="shared" si="52"/>
        <v>0.73236663077329767</v>
      </c>
      <c r="Z92" s="207">
        <f t="shared" si="53"/>
        <v>0.73236663077329767</v>
      </c>
      <c r="AA92" s="1">
        <v>27.1</v>
      </c>
      <c r="AB92" s="205">
        <f t="shared" si="54"/>
        <v>1.0474150662675645</v>
      </c>
      <c r="AC92" s="207">
        <f t="shared" si="55"/>
        <v>1.0474150662675645</v>
      </c>
      <c r="AD92" s="1">
        <v>5.3</v>
      </c>
      <c r="AE92" s="205">
        <f t="shared" si="56"/>
        <v>0.72644415936469198</v>
      </c>
      <c r="AF92" s="207">
        <f t="shared" si="57"/>
        <v>0.72644415936469198</v>
      </c>
      <c r="AG92" s="208">
        <v>85.3</v>
      </c>
      <c r="AH92" s="205">
        <f t="shared" si="58"/>
        <v>0.96220249230030208</v>
      </c>
      <c r="AI92" s="206">
        <f t="shared" si="59"/>
        <v>0.96220249230030208</v>
      </c>
      <c r="AJ92" s="1">
        <v>6.4</v>
      </c>
      <c r="AK92" s="205">
        <f t="shared" si="60"/>
        <v>0.60443761136115137</v>
      </c>
      <c r="AL92" s="207">
        <f t="shared" si="61"/>
        <v>0.60443761136115137</v>
      </c>
      <c r="AM92" s="1">
        <v>16</v>
      </c>
      <c r="AN92" s="205">
        <f t="shared" si="62"/>
        <v>0.53141488301881745</v>
      </c>
      <c r="AO92" s="207">
        <f t="shared" si="63"/>
        <v>0.53141488301881745</v>
      </c>
      <c r="AP92" s="1">
        <v>10.5</v>
      </c>
      <c r="AQ92" s="205">
        <f t="shared" si="64"/>
        <v>0.25866989588704381</v>
      </c>
      <c r="AR92" s="45">
        <f t="shared" si="65"/>
        <v>0.25866989588704381</v>
      </c>
      <c r="AS92" s="17">
        <f t="shared" si="66"/>
        <v>0.96702924239635002</v>
      </c>
      <c r="AT92" s="17">
        <f t="shared" si="67"/>
        <v>0.83540861880185135</v>
      </c>
      <c r="AU92" s="17">
        <f t="shared" si="68"/>
        <v>0.58918122064182876</v>
      </c>
      <c r="AV92" s="17">
        <f t="shared" si="69"/>
        <v>0.79720636061334338</v>
      </c>
      <c r="AW92" s="17">
        <f t="shared" si="70"/>
        <v>0.81220204243952543</v>
      </c>
      <c r="AX92" s="215">
        <f t="shared" si="71"/>
        <v>0.81895400878407087</v>
      </c>
      <c r="AY92" s="17">
        <f t="shared" si="72"/>
        <v>0.7861001620818997</v>
      </c>
      <c r="AZ92" s="17">
        <f t="shared" si="73"/>
        <v>0.82582029342893326</v>
      </c>
    </row>
    <row r="93" spans="1:52" x14ac:dyDescent="0.3">
      <c r="A93" s="1" t="s">
        <v>20</v>
      </c>
      <c r="B93" s="1">
        <v>13067030215</v>
      </c>
      <c r="C93" s="1">
        <v>79.8</v>
      </c>
      <c r="D93" s="205">
        <f t="shared" si="38"/>
        <v>0.95528980115683171</v>
      </c>
      <c r="E93" s="206">
        <f t="shared" si="39"/>
        <v>0.95528980115683171</v>
      </c>
      <c r="F93" s="1">
        <v>81.099999999999994</v>
      </c>
      <c r="G93" s="205">
        <f t="shared" si="40"/>
        <v>0.60468116614979617</v>
      </c>
      <c r="H93" s="206">
        <f t="shared" si="41"/>
        <v>0.60468116614979617</v>
      </c>
      <c r="I93" s="1">
        <v>57.7</v>
      </c>
      <c r="J93" s="205">
        <f t="shared" si="42"/>
        <v>0.55886825358183012</v>
      </c>
      <c r="K93" s="206">
        <f t="shared" si="43"/>
        <v>0.55886825358183012</v>
      </c>
      <c r="L93" s="1">
        <v>43.5</v>
      </c>
      <c r="M93" s="205">
        <f t="shared" si="44"/>
        <v>0.5454323475752616</v>
      </c>
      <c r="N93" s="206">
        <f t="shared" si="45"/>
        <v>0.5454323475752616</v>
      </c>
      <c r="O93" s="1">
        <v>7.5</v>
      </c>
      <c r="P93" s="205">
        <f t="shared" si="46"/>
        <v>0.63339281174681705</v>
      </c>
      <c r="Q93" s="207">
        <f t="shared" si="47"/>
        <v>0.63339281174681705</v>
      </c>
      <c r="R93" s="208">
        <v>19.8</v>
      </c>
      <c r="S93" s="205">
        <f t="shared" si="48"/>
        <v>-1.0621136449426967</v>
      </c>
      <c r="T93" s="207">
        <f t="shared" si="49"/>
        <v>-1.0621136449426967</v>
      </c>
      <c r="U93" s="1">
        <v>21.3</v>
      </c>
      <c r="V93" s="205">
        <f t="shared" si="50"/>
        <v>0.13897071635667288</v>
      </c>
      <c r="W93" s="207">
        <f t="shared" si="51"/>
        <v>0.13897071635667288</v>
      </c>
      <c r="X93" s="1">
        <v>17.600000000000001</v>
      </c>
      <c r="Y93" s="205">
        <f t="shared" si="52"/>
        <v>0.65342152299847678</v>
      </c>
      <c r="Z93" s="207">
        <f t="shared" si="53"/>
        <v>0.65342152299847678</v>
      </c>
      <c r="AA93" s="1">
        <v>26.9</v>
      </c>
      <c r="AB93" s="205">
        <f t="shared" si="54"/>
        <v>1.0658226866299114</v>
      </c>
      <c r="AC93" s="207">
        <f t="shared" si="55"/>
        <v>1.0658226866299114</v>
      </c>
      <c r="AD93" s="1">
        <v>12.8</v>
      </c>
      <c r="AE93" s="205">
        <f t="shared" si="56"/>
        <v>9.2604402347479645E-2</v>
      </c>
      <c r="AF93" s="207">
        <f t="shared" si="57"/>
        <v>9.2604402347479645E-2</v>
      </c>
      <c r="AG93" s="208">
        <v>84.6</v>
      </c>
      <c r="AH93" s="205">
        <f t="shared" si="58"/>
        <v>0.89643847234977159</v>
      </c>
      <c r="AI93" s="206">
        <f t="shared" si="59"/>
        <v>0.89643847234977159</v>
      </c>
      <c r="AJ93" s="1">
        <v>5.6</v>
      </c>
      <c r="AK93" s="205">
        <f t="shared" si="60"/>
        <v>0.68672016037907857</v>
      </c>
      <c r="AL93" s="207">
        <f t="shared" si="61"/>
        <v>0.68672016037907857</v>
      </c>
      <c r="AM93" s="1">
        <v>21.6</v>
      </c>
      <c r="AN93" s="205">
        <f t="shared" si="62"/>
        <v>0.12925422040903906</v>
      </c>
      <c r="AO93" s="207">
        <f t="shared" si="63"/>
        <v>0.12925422040903906</v>
      </c>
      <c r="AP93" s="1">
        <v>11</v>
      </c>
      <c r="AQ93" s="205">
        <f t="shared" si="64"/>
        <v>0.18365377948462619</v>
      </c>
      <c r="AR93" s="45">
        <f t="shared" si="65"/>
        <v>0.18365377948462619</v>
      </c>
      <c r="AS93" s="17">
        <f t="shared" si="66"/>
        <v>0.33921735023207328</v>
      </c>
      <c r="AT93" s="17">
        <f t="shared" si="67"/>
        <v>0.60394953732528933</v>
      </c>
      <c r="AU93" s="17">
        <f t="shared" si="68"/>
        <v>0.47401665815562888</v>
      </c>
      <c r="AV93" s="17">
        <f t="shared" si="69"/>
        <v>0.47239451523766385</v>
      </c>
      <c r="AW93" s="17">
        <f t="shared" si="70"/>
        <v>0.6287202354267919</v>
      </c>
      <c r="AX93" s="215">
        <f t="shared" si="71"/>
        <v>0.76509993073689841</v>
      </c>
      <c r="AY93" s="17">
        <f t="shared" si="72"/>
        <v>0.75391504082979166</v>
      </c>
      <c r="AZ93" s="17">
        <f t="shared" si="73"/>
        <v>0.72886118425895452</v>
      </c>
    </row>
    <row r="94" spans="1:52" x14ac:dyDescent="0.3">
      <c r="A94" s="1" t="s">
        <v>20</v>
      </c>
      <c r="B94" s="1">
        <v>13067030218</v>
      </c>
      <c r="C94" s="1">
        <v>83.6</v>
      </c>
      <c r="D94" s="205">
        <f t="shared" si="38"/>
        <v>1.3185386587373626</v>
      </c>
      <c r="E94" s="206">
        <f t="shared" si="39"/>
        <v>1.3185386587373626</v>
      </c>
      <c r="F94" s="1">
        <v>86.9</v>
      </c>
      <c r="G94" s="205">
        <f t="shared" si="40"/>
        <v>1.0987357340267649</v>
      </c>
      <c r="H94" s="206">
        <f t="shared" si="41"/>
        <v>1.0987357340267649</v>
      </c>
      <c r="I94" s="1">
        <v>66.8</v>
      </c>
      <c r="J94" s="205">
        <f t="shared" si="42"/>
        <v>0.99494969305699776</v>
      </c>
      <c r="K94" s="206">
        <f t="shared" si="43"/>
        <v>0.99494969305699776</v>
      </c>
      <c r="L94" s="1">
        <v>54.8</v>
      </c>
      <c r="M94" s="205">
        <f t="shared" si="44"/>
        <v>1.1460888127270881</v>
      </c>
      <c r="N94" s="206">
        <f t="shared" si="45"/>
        <v>1.1460888127270881</v>
      </c>
      <c r="O94" s="1">
        <v>9.1</v>
      </c>
      <c r="P94" s="205">
        <f t="shared" si="46"/>
        <v>6.2004263309169153E-2</v>
      </c>
      <c r="Q94" s="207">
        <f t="shared" si="47"/>
        <v>6.2004263309169153E-2</v>
      </c>
      <c r="R94" s="208">
        <v>2.8</v>
      </c>
      <c r="S94" s="205">
        <f t="shared" si="48"/>
        <v>0.96755470150841005</v>
      </c>
      <c r="T94" s="207">
        <f t="shared" si="49"/>
        <v>0.96755470150841005</v>
      </c>
      <c r="U94" s="1">
        <v>0.6</v>
      </c>
      <c r="V94" s="205">
        <f t="shared" si="50"/>
        <v>1.1789580533034913</v>
      </c>
      <c r="W94" s="207">
        <f t="shared" si="51"/>
        <v>1.1789580533034913</v>
      </c>
      <c r="X94" s="1">
        <v>13.7</v>
      </c>
      <c r="Y94" s="205">
        <f t="shared" si="52"/>
        <v>0.84585022319960257</v>
      </c>
      <c r="Z94" s="207">
        <f t="shared" si="53"/>
        <v>0.84585022319960257</v>
      </c>
      <c r="AA94" s="1">
        <v>22.5</v>
      </c>
      <c r="AB94" s="205">
        <f t="shared" si="54"/>
        <v>1.4707903346015401</v>
      </c>
      <c r="AC94" s="207">
        <f t="shared" si="55"/>
        <v>1.4707903346015401</v>
      </c>
      <c r="AD94" s="1">
        <v>3.0811999999999999</v>
      </c>
      <c r="AE94" s="205">
        <f t="shared" si="56"/>
        <v>0.91395931308066414</v>
      </c>
      <c r="AF94" s="207">
        <f t="shared" si="57"/>
        <v>0.91395931308066414</v>
      </c>
      <c r="AG94" s="208">
        <v>87.3</v>
      </c>
      <c r="AH94" s="205">
        <f t="shared" si="58"/>
        <v>1.1500996921589601</v>
      </c>
      <c r="AI94" s="206">
        <f t="shared" si="59"/>
        <v>1.1500996921589601</v>
      </c>
      <c r="AJ94" s="1">
        <v>4.3</v>
      </c>
      <c r="AK94" s="205">
        <f t="shared" si="60"/>
        <v>0.82042930253321023</v>
      </c>
      <c r="AL94" s="207">
        <f t="shared" si="61"/>
        <v>0.82042930253321023</v>
      </c>
      <c r="AM94" s="1">
        <v>13.8</v>
      </c>
      <c r="AN94" s="205">
        <f t="shared" si="62"/>
        <v>0.68940657190123023</v>
      </c>
      <c r="AO94" s="207">
        <f t="shared" si="63"/>
        <v>0.68940657190123023</v>
      </c>
      <c r="AP94" s="1">
        <v>4.3</v>
      </c>
      <c r="AQ94" s="205">
        <f t="shared" si="64"/>
        <v>1.1888697392770227</v>
      </c>
      <c r="AR94" s="45">
        <f t="shared" si="65"/>
        <v>1.1888697392770227</v>
      </c>
      <c r="AS94" s="17">
        <f t="shared" si="66"/>
        <v>0.96668998809561202</v>
      </c>
      <c r="AT94" s="17">
        <f t="shared" si="67"/>
        <v>1.076866623627269</v>
      </c>
      <c r="AU94" s="17">
        <f t="shared" si="68"/>
        <v>0.96220132646760581</v>
      </c>
      <c r="AV94" s="17">
        <f t="shared" si="69"/>
        <v>1.0019193127301622</v>
      </c>
      <c r="AW94" s="17">
        <f t="shared" si="70"/>
        <v>0.81210289332668895</v>
      </c>
      <c r="AX94" s="215">
        <f t="shared" si="71"/>
        <v>0.87513455764838199</v>
      </c>
      <c r="AY94" s="17">
        <f t="shared" si="72"/>
        <v>0.89034835333357443</v>
      </c>
      <c r="AZ94" s="17">
        <f t="shared" si="73"/>
        <v>0.88692885752654493</v>
      </c>
    </row>
    <row r="95" spans="1:52" x14ac:dyDescent="0.3">
      <c r="A95" s="1" t="s">
        <v>20</v>
      </c>
      <c r="B95" s="1">
        <v>13067030219</v>
      </c>
      <c r="C95" s="1">
        <v>86.1</v>
      </c>
      <c r="D95" s="205">
        <f t="shared" si="38"/>
        <v>1.5575181703035015</v>
      </c>
      <c r="E95" s="206">
        <f t="shared" si="39"/>
        <v>1.5575181703035015</v>
      </c>
      <c r="F95" s="1">
        <v>88.8</v>
      </c>
      <c r="G95" s="205">
        <f t="shared" si="40"/>
        <v>1.2605811959174951</v>
      </c>
      <c r="H95" s="206">
        <f t="shared" si="41"/>
        <v>1.2605811959174951</v>
      </c>
      <c r="I95" s="1">
        <v>70.5</v>
      </c>
      <c r="J95" s="205">
        <f t="shared" si="42"/>
        <v>1.1722575310853629</v>
      </c>
      <c r="K95" s="206">
        <f t="shared" si="43"/>
        <v>1.1722575310853629</v>
      </c>
      <c r="L95" s="1">
        <v>53.8</v>
      </c>
      <c r="M95" s="205">
        <f t="shared" si="44"/>
        <v>1.0929333733331212</v>
      </c>
      <c r="N95" s="206">
        <f t="shared" si="45"/>
        <v>1.0929333733331212</v>
      </c>
      <c r="O95" s="1">
        <v>8.1999999999999993</v>
      </c>
      <c r="P95" s="205">
        <f t="shared" si="46"/>
        <v>0.38341032180534629</v>
      </c>
      <c r="Q95" s="207">
        <f t="shared" si="47"/>
        <v>0.38341032180534629</v>
      </c>
      <c r="R95" s="208">
        <v>3</v>
      </c>
      <c r="S95" s="205">
        <f t="shared" si="48"/>
        <v>0.94367625037369107</v>
      </c>
      <c r="T95" s="207">
        <f t="shared" si="49"/>
        <v>0.94367625037369107</v>
      </c>
      <c r="U95" s="1">
        <v>5.6</v>
      </c>
      <c r="V95" s="205">
        <f t="shared" si="50"/>
        <v>0.92775338254339024</v>
      </c>
      <c r="W95" s="207">
        <f t="shared" si="51"/>
        <v>0.92775338254339024</v>
      </c>
      <c r="X95" s="1">
        <v>11.6</v>
      </c>
      <c r="Y95" s="205">
        <f t="shared" si="52"/>
        <v>0.94946567715405494</v>
      </c>
      <c r="Z95" s="207">
        <f t="shared" si="53"/>
        <v>0.94946567715405494</v>
      </c>
      <c r="AA95" s="1">
        <v>28</v>
      </c>
      <c r="AB95" s="205">
        <f t="shared" si="54"/>
        <v>0.9645807746370042</v>
      </c>
      <c r="AC95" s="207">
        <f t="shared" si="55"/>
        <v>0.9645807746370042</v>
      </c>
      <c r="AD95" s="1">
        <v>2.9</v>
      </c>
      <c r="AE95" s="205">
        <f t="shared" si="56"/>
        <v>0.92927288161019994</v>
      </c>
      <c r="AF95" s="207">
        <f t="shared" si="57"/>
        <v>0.92927288161019994</v>
      </c>
      <c r="AG95" s="208">
        <v>86.6</v>
      </c>
      <c r="AH95" s="205">
        <f t="shared" si="58"/>
        <v>1.0843356722084294</v>
      </c>
      <c r="AI95" s="206">
        <f t="shared" si="59"/>
        <v>1.0843356722084294</v>
      </c>
      <c r="AJ95" s="1">
        <v>2.4</v>
      </c>
      <c r="AK95" s="205">
        <f t="shared" si="60"/>
        <v>1.0158503564507873</v>
      </c>
      <c r="AL95" s="207">
        <f t="shared" si="61"/>
        <v>1.0158503564507873</v>
      </c>
      <c r="AM95" s="1">
        <v>5</v>
      </c>
      <c r="AN95" s="205">
        <f t="shared" si="62"/>
        <v>1.3213733274308819</v>
      </c>
      <c r="AO95" s="207">
        <f t="shared" si="63"/>
        <v>1.3213733274308819</v>
      </c>
      <c r="AP95" s="1">
        <v>7.1</v>
      </c>
      <c r="AQ95" s="205">
        <f t="shared" si="64"/>
        <v>0.7687794874234839</v>
      </c>
      <c r="AR95" s="45">
        <f t="shared" si="65"/>
        <v>0.7687794874234839</v>
      </c>
      <c r="AS95" s="17">
        <f t="shared" si="66"/>
        <v>1.048304317908844</v>
      </c>
      <c r="AT95" s="17">
        <f t="shared" si="67"/>
        <v>0.94777311113375307</v>
      </c>
      <c r="AU95" s="17">
        <f t="shared" si="68"/>
        <v>1.0475847108783956</v>
      </c>
      <c r="AV95" s="17">
        <f t="shared" si="69"/>
        <v>1.0145540466403309</v>
      </c>
      <c r="AW95" s="17">
        <f t="shared" si="70"/>
        <v>0.83595517280588472</v>
      </c>
      <c r="AX95" s="215">
        <f t="shared" si="71"/>
        <v>0.84509809481936393</v>
      </c>
      <c r="AY95" s="17">
        <f t="shared" si="72"/>
        <v>0.91421050780931357</v>
      </c>
      <c r="AZ95" s="17">
        <f t="shared" si="73"/>
        <v>0.89070043347727046</v>
      </c>
    </row>
    <row r="96" spans="1:52" x14ac:dyDescent="0.3">
      <c r="A96" s="1" t="s">
        <v>20</v>
      </c>
      <c r="B96" s="1">
        <v>13067030220</v>
      </c>
      <c r="C96" s="1">
        <v>74.599999999999994</v>
      </c>
      <c r="D96" s="205">
        <f t="shared" si="38"/>
        <v>0.45821241709926253</v>
      </c>
      <c r="E96" s="206">
        <f t="shared" si="39"/>
        <v>0.45821241709926253</v>
      </c>
      <c r="F96" s="1">
        <v>78.5</v>
      </c>
      <c r="G96" s="205">
        <f t="shared" si="40"/>
        <v>0.38320842882563871</v>
      </c>
      <c r="H96" s="206">
        <f t="shared" si="41"/>
        <v>0.38320842882563871</v>
      </c>
      <c r="I96" s="1">
        <v>70.900000000000006</v>
      </c>
      <c r="J96" s="205">
        <f t="shared" si="42"/>
        <v>1.1914259460073486</v>
      </c>
      <c r="K96" s="206">
        <f t="shared" si="43"/>
        <v>1.1914259460073486</v>
      </c>
      <c r="L96" s="1">
        <v>44.6</v>
      </c>
      <c r="M96" s="205">
        <f t="shared" si="44"/>
        <v>0.60390333090862536</v>
      </c>
      <c r="N96" s="206">
        <f t="shared" si="45"/>
        <v>0.60390333090862536</v>
      </c>
      <c r="O96" s="1">
        <v>10.9</v>
      </c>
      <c r="P96" s="205">
        <f t="shared" si="46"/>
        <v>-0.5808078536831851</v>
      </c>
      <c r="Q96" s="207">
        <f t="shared" si="47"/>
        <v>-0.5808078536831851</v>
      </c>
      <c r="R96" s="208">
        <v>9.9292999999999996</v>
      </c>
      <c r="S96" s="205">
        <f t="shared" si="48"/>
        <v>0.11637149313465273</v>
      </c>
      <c r="T96" s="207">
        <f t="shared" si="49"/>
        <v>0.11637149313465273</v>
      </c>
      <c r="U96" s="1">
        <v>20.214500000000001</v>
      </c>
      <c r="V96" s="205">
        <f t="shared" si="50"/>
        <v>0.19350725037869079</v>
      </c>
      <c r="W96" s="207">
        <f t="shared" si="51"/>
        <v>0.19350725037869079</v>
      </c>
      <c r="X96" s="1">
        <v>29.1</v>
      </c>
      <c r="Y96" s="205">
        <f t="shared" si="52"/>
        <v>8.6003560866952281E-2</v>
      </c>
      <c r="Z96" s="207">
        <f t="shared" si="53"/>
        <v>8.6003560866952281E-2</v>
      </c>
      <c r="AA96" s="1">
        <v>33.6</v>
      </c>
      <c r="AB96" s="205">
        <f t="shared" si="54"/>
        <v>0.44916740449129489</v>
      </c>
      <c r="AC96" s="207">
        <f t="shared" si="55"/>
        <v>0.44916740449129489</v>
      </c>
      <c r="AD96" s="1">
        <v>6.5</v>
      </c>
      <c r="AE96" s="205">
        <f t="shared" si="56"/>
        <v>0.62502979824193805</v>
      </c>
      <c r="AF96" s="207">
        <f t="shared" si="57"/>
        <v>0.62502979824193805</v>
      </c>
      <c r="AG96" s="208">
        <v>82.9</v>
      </c>
      <c r="AH96" s="205">
        <f t="shared" si="58"/>
        <v>0.7367258524699134</v>
      </c>
      <c r="AI96" s="206">
        <f t="shared" si="59"/>
        <v>0.7367258524699134</v>
      </c>
      <c r="AJ96" s="1">
        <v>6.8</v>
      </c>
      <c r="AK96" s="205">
        <f t="shared" si="60"/>
        <v>0.56329633685218783</v>
      </c>
      <c r="AL96" s="207">
        <f t="shared" si="61"/>
        <v>0.56329633685218783</v>
      </c>
      <c r="AM96" s="1">
        <v>18.2</v>
      </c>
      <c r="AN96" s="205">
        <f t="shared" si="62"/>
        <v>0.37342319413640457</v>
      </c>
      <c r="AO96" s="207">
        <f t="shared" si="63"/>
        <v>0.37342319413640457</v>
      </c>
      <c r="AP96" s="1">
        <v>17.8</v>
      </c>
      <c r="AQ96" s="205">
        <f t="shared" si="64"/>
        <v>-0.83656540358825393</v>
      </c>
      <c r="AR96" s="45">
        <f t="shared" si="65"/>
        <v>-0.83656540358825393</v>
      </c>
      <c r="AS96" s="17">
        <f t="shared" si="66"/>
        <v>0.33797443038157621</v>
      </c>
      <c r="AT96" s="17">
        <f t="shared" si="67"/>
        <v>0.3867335878667284</v>
      </c>
      <c r="AU96" s="17">
        <f t="shared" si="68"/>
        <v>0.20921999496756299</v>
      </c>
      <c r="AV96" s="17">
        <f t="shared" si="69"/>
        <v>0.31130933773862252</v>
      </c>
      <c r="AW96" s="17">
        <f t="shared" si="70"/>
        <v>0.62835698461394884</v>
      </c>
      <c r="AX96" s="215">
        <f t="shared" si="71"/>
        <v>0.71455983258820444</v>
      </c>
      <c r="AY96" s="17">
        <f t="shared" si="72"/>
        <v>0.67991213118575289</v>
      </c>
      <c r="AZ96" s="17">
        <f t="shared" si="73"/>
        <v>0.68077588338967654</v>
      </c>
    </row>
    <row r="97" spans="1:52" x14ac:dyDescent="0.3">
      <c r="A97" s="1" t="s">
        <v>20</v>
      </c>
      <c r="B97" s="1">
        <v>13067030222</v>
      </c>
      <c r="C97" s="1">
        <v>74.599999999999994</v>
      </c>
      <c r="D97" s="205">
        <f t="shared" si="38"/>
        <v>0.45821241709926253</v>
      </c>
      <c r="E97" s="206">
        <f t="shared" si="39"/>
        <v>0.45821241709926253</v>
      </c>
      <c r="F97" s="1">
        <v>78.5</v>
      </c>
      <c r="G97" s="205">
        <f t="shared" si="40"/>
        <v>0.38320842882563871</v>
      </c>
      <c r="H97" s="206">
        <f t="shared" si="41"/>
        <v>0.38320842882563871</v>
      </c>
      <c r="I97" s="1">
        <v>66.7</v>
      </c>
      <c r="J97" s="205">
        <f t="shared" si="42"/>
        <v>0.99015758932650166</v>
      </c>
      <c r="K97" s="206">
        <f t="shared" si="43"/>
        <v>0.99015758932650166</v>
      </c>
      <c r="L97" s="1">
        <v>44.6</v>
      </c>
      <c r="M97" s="205">
        <f t="shared" si="44"/>
        <v>0.60390333090862536</v>
      </c>
      <c r="N97" s="206">
        <f t="shared" si="45"/>
        <v>0.60390333090862536</v>
      </c>
      <c r="O97" s="1">
        <v>5.7</v>
      </c>
      <c r="P97" s="205">
        <f t="shared" si="46"/>
        <v>1.276204928739171</v>
      </c>
      <c r="Q97" s="207">
        <f t="shared" si="47"/>
        <v>1.276204928739171</v>
      </c>
      <c r="R97" s="208">
        <v>11.4</v>
      </c>
      <c r="S97" s="205">
        <f t="shared" si="48"/>
        <v>-5.9218697284502797E-2</v>
      </c>
      <c r="T97" s="207">
        <f t="shared" si="49"/>
        <v>-5.9218697284502797E-2</v>
      </c>
      <c r="U97" s="1">
        <v>14.7</v>
      </c>
      <c r="V97" s="205">
        <f t="shared" si="50"/>
        <v>0.47056088176000638</v>
      </c>
      <c r="W97" s="207">
        <f t="shared" si="51"/>
        <v>0.47056088176000638</v>
      </c>
      <c r="X97" s="1">
        <v>20.5</v>
      </c>
      <c r="Y97" s="205">
        <f t="shared" si="52"/>
        <v>0.51033351515661418</v>
      </c>
      <c r="Z97" s="207">
        <f t="shared" si="53"/>
        <v>0.51033351515661418</v>
      </c>
      <c r="AA97" s="1">
        <v>32</v>
      </c>
      <c r="AB97" s="205">
        <f t="shared" si="54"/>
        <v>0.5964283673900691</v>
      </c>
      <c r="AC97" s="207">
        <f t="shared" si="55"/>
        <v>0.5964283673900691</v>
      </c>
      <c r="AD97" s="1">
        <v>3.6</v>
      </c>
      <c r="AE97" s="205">
        <f t="shared" si="56"/>
        <v>0.87011450428859349</v>
      </c>
      <c r="AF97" s="207">
        <f t="shared" si="57"/>
        <v>0.87011450428859349</v>
      </c>
      <c r="AG97" s="208">
        <v>82.9</v>
      </c>
      <c r="AH97" s="205">
        <f t="shared" si="58"/>
        <v>0.7367258524699134</v>
      </c>
      <c r="AI97" s="206">
        <f t="shared" si="59"/>
        <v>0.7367258524699134</v>
      </c>
      <c r="AJ97" s="1">
        <v>6.9</v>
      </c>
      <c r="AK97" s="205">
        <f t="shared" si="60"/>
        <v>0.5530110182249468</v>
      </c>
      <c r="AL97" s="207">
        <f t="shared" si="61"/>
        <v>0.5530110182249468</v>
      </c>
      <c r="AM97" s="1">
        <v>13.1</v>
      </c>
      <c r="AN97" s="205">
        <f t="shared" si="62"/>
        <v>0.73967665472745259</v>
      </c>
      <c r="AO97" s="207">
        <f t="shared" si="63"/>
        <v>0.73967665472745259</v>
      </c>
      <c r="AP97" s="1">
        <v>7.3</v>
      </c>
      <c r="AQ97" s="205">
        <f t="shared" si="64"/>
        <v>0.73877304086251683</v>
      </c>
      <c r="AR97" s="45">
        <f t="shared" si="65"/>
        <v>0.73877304086251683</v>
      </c>
      <c r="AS97" s="17">
        <f t="shared" si="66"/>
        <v>0.58900412562495752</v>
      </c>
      <c r="AT97" s="17">
        <f t="shared" si="67"/>
        <v>0.65895879561175896</v>
      </c>
      <c r="AU97" s="17">
        <f t="shared" si="68"/>
        <v>0.69204664157120743</v>
      </c>
      <c r="AV97" s="17">
        <f t="shared" si="69"/>
        <v>0.64666985426930801</v>
      </c>
      <c r="AW97" s="17">
        <f t="shared" si="70"/>
        <v>0.70172192508732745</v>
      </c>
      <c r="AX97" s="215">
        <f t="shared" si="71"/>
        <v>0.77789905216336352</v>
      </c>
      <c r="AY97" s="17">
        <f t="shared" si="72"/>
        <v>0.81484803359539515</v>
      </c>
      <c r="AZ97" s="17">
        <f t="shared" si="73"/>
        <v>0.78088386096663553</v>
      </c>
    </row>
    <row r="98" spans="1:52" x14ac:dyDescent="0.3">
      <c r="A98" s="1" t="s">
        <v>20</v>
      </c>
      <c r="B98" s="1">
        <v>13067030223</v>
      </c>
      <c r="C98" s="1">
        <v>75.599999999999994</v>
      </c>
      <c r="D98" s="205">
        <f t="shared" si="38"/>
        <v>0.55380422172571808</v>
      </c>
      <c r="E98" s="206">
        <f t="shared" si="39"/>
        <v>0.55380422172571808</v>
      </c>
      <c r="F98" s="1">
        <v>81.8</v>
      </c>
      <c r="G98" s="205">
        <f t="shared" si="40"/>
        <v>0.66430844158322355</v>
      </c>
      <c r="H98" s="206">
        <f t="shared" si="41"/>
        <v>0.66430844158322355</v>
      </c>
      <c r="I98" s="1">
        <v>63.1</v>
      </c>
      <c r="J98" s="205">
        <f t="shared" si="42"/>
        <v>0.81764185502863296</v>
      </c>
      <c r="K98" s="206">
        <f t="shared" si="43"/>
        <v>0.81764185502863296</v>
      </c>
      <c r="L98" s="1">
        <v>44.6</v>
      </c>
      <c r="M98" s="205">
        <f t="shared" si="44"/>
        <v>0.60390333090862536</v>
      </c>
      <c r="N98" s="206">
        <f t="shared" si="45"/>
        <v>0.60390333090862536</v>
      </c>
      <c r="O98" s="1">
        <v>8.1</v>
      </c>
      <c r="P98" s="205">
        <f t="shared" si="46"/>
        <v>0.41912210608269918</v>
      </c>
      <c r="Q98" s="207">
        <f t="shared" si="47"/>
        <v>0.41912210608269918</v>
      </c>
      <c r="R98" s="208">
        <v>8.1</v>
      </c>
      <c r="S98" s="205">
        <f t="shared" si="48"/>
        <v>0.33477574643835917</v>
      </c>
      <c r="T98" s="207">
        <f t="shared" si="49"/>
        <v>0.33477574643835917</v>
      </c>
      <c r="U98" s="1">
        <v>14.605</v>
      </c>
      <c r="V98" s="205">
        <f t="shared" si="50"/>
        <v>0.47533377050444819</v>
      </c>
      <c r="W98" s="207">
        <f t="shared" si="51"/>
        <v>0.47533377050444819</v>
      </c>
      <c r="X98" s="1">
        <v>17</v>
      </c>
      <c r="Y98" s="205">
        <f t="shared" si="52"/>
        <v>0.68302593841403469</v>
      </c>
      <c r="Z98" s="207">
        <f t="shared" si="53"/>
        <v>0.68302593841403469</v>
      </c>
      <c r="AA98" s="1">
        <v>30.7</v>
      </c>
      <c r="AB98" s="205">
        <f t="shared" si="54"/>
        <v>0.7160778997453231</v>
      </c>
      <c r="AC98" s="207">
        <f t="shared" si="55"/>
        <v>0.7160778997453231</v>
      </c>
      <c r="AD98" s="1">
        <v>4.2</v>
      </c>
      <c r="AE98" s="205">
        <f t="shared" si="56"/>
        <v>0.81940732372721659</v>
      </c>
      <c r="AF98" s="207">
        <f t="shared" si="57"/>
        <v>0.81940732372721659</v>
      </c>
      <c r="AG98" s="208">
        <v>80.900000000000006</v>
      </c>
      <c r="AH98" s="205">
        <f t="shared" si="58"/>
        <v>0.54882865261125546</v>
      </c>
      <c r="AI98" s="206">
        <f t="shared" si="59"/>
        <v>0.54882865261125546</v>
      </c>
      <c r="AJ98" s="1">
        <v>6.2</v>
      </c>
      <c r="AK98" s="205">
        <f t="shared" si="60"/>
        <v>0.62500824861563309</v>
      </c>
      <c r="AL98" s="207">
        <f t="shared" si="61"/>
        <v>0.62500824861563309</v>
      </c>
      <c r="AM98" s="1">
        <v>12.4</v>
      </c>
      <c r="AN98" s="205">
        <f t="shared" si="62"/>
        <v>0.78994673755367484</v>
      </c>
      <c r="AO98" s="207">
        <f t="shared" si="63"/>
        <v>0.78994673755367484</v>
      </c>
      <c r="AP98" s="1">
        <v>8.1</v>
      </c>
      <c r="AQ98" s="205">
        <f t="shared" si="64"/>
        <v>0.61874725461864855</v>
      </c>
      <c r="AR98" s="45">
        <f t="shared" si="65"/>
        <v>0.61874725461864855</v>
      </c>
      <c r="AS98" s="17">
        <f t="shared" si="66"/>
        <v>0.55269849603881516</v>
      </c>
      <c r="AT98" s="17">
        <f t="shared" si="67"/>
        <v>0.73950372062885805</v>
      </c>
      <c r="AU98" s="17">
        <f t="shared" si="68"/>
        <v>0.64563272334980293</v>
      </c>
      <c r="AV98" s="17">
        <f t="shared" si="69"/>
        <v>0.64594498000582534</v>
      </c>
      <c r="AW98" s="17">
        <f t="shared" si="70"/>
        <v>0.69111138615943901</v>
      </c>
      <c r="AX98" s="215">
        <f t="shared" si="71"/>
        <v>0.79663961161993313</v>
      </c>
      <c r="AY98" s="17">
        <f t="shared" si="72"/>
        <v>0.80187670323567317</v>
      </c>
      <c r="AZ98" s="17">
        <f t="shared" si="73"/>
        <v>0.78066747980982698</v>
      </c>
    </row>
    <row r="99" spans="1:52" x14ac:dyDescent="0.3">
      <c r="A99" s="1" t="s">
        <v>20</v>
      </c>
      <c r="B99" s="1">
        <v>13067030224</v>
      </c>
      <c r="C99" s="1">
        <v>76</v>
      </c>
      <c r="D99" s="205">
        <f t="shared" si="38"/>
        <v>0.59204094357630088</v>
      </c>
      <c r="E99" s="206">
        <f t="shared" si="39"/>
        <v>0.59204094357630088</v>
      </c>
      <c r="F99" s="1">
        <v>82.9</v>
      </c>
      <c r="G99" s="205">
        <f t="shared" si="40"/>
        <v>0.75800844583575266</v>
      </c>
      <c r="H99" s="206">
        <f t="shared" si="41"/>
        <v>0.75800844583575266</v>
      </c>
      <c r="I99" s="1">
        <v>56.5</v>
      </c>
      <c r="J99" s="205">
        <f t="shared" si="42"/>
        <v>0.50136300881587381</v>
      </c>
      <c r="K99" s="206">
        <f t="shared" si="43"/>
        <v>0.50136300881587381</v>
      </c>
      <c r="L99" s="1">
        <v>42.1</v>
      </c>
      <c r="M99" s="205">
        <f t="shared" si="44"/>
        <v>0.471014732423708</v>
      </c>
      <c r="N99" s="206">
        <f t="shared" si="45"/>
        <v>0.471014732423708</v>
      </c>
      <c r="O99" s="1">
        <v>6.5</v>
      </c>
      <c r="P99" s="205">
        <f t="shared" si="46"/>
        <v>0.99051065452034714</v>
      </c>
      <c r="Q99" s="207">
        <f t="shared" si="47"/>
        <v>0.99051065452034714</v>
      </c>
      <c r="R99" s="208">
        <v>6.4</v>
      </c>
      <c r="S99" s="205">
        <f t="shared" si="48"/>
        <v>0.53774258108346973</v>
      </c>
      <c r="T99" s="207">
        <f t="shared" si="49"/>
        <v>0.53774258108346973</v>
      </c>
      <c r="U99" s="1">
        <v>2.7</v>
      </c>
      <c r="V99" s="205">
        <f t="shared" si="50"/>
        <v>1.0734520915842489</v>
      </c>
      <c r="W99" s="207">
        <f t="shared" si="51"/>
        <v>1.0734520915842489</v>
      </c>
      <c r="X99" s="1">
        <v>18.2</v>
      </c>
      <c r="Y99" s="205">
        <f t="shared" si="52"/>
        <v>0.62381710758291908</v>
      </c>
      <c r="Z99" s="207">
        <f t="shared" si="53"/>
        <v>0.62381710758291908</v>
      </c>
      <c r="AA99" s="1">
        <v>31</v>
      </c>
      <c r="AB99" s="205">
        <f t="shared" si="54"/>
        <v>0.68846646920180288</v>
      </c>
      <c r="AC99" s="207">
        <f t="shared" si="55"/>
        <v>0.68846646920180288</v>
      </c>
      <c r="AD99" s="1">
        <v>1.7</v>
      </c>
      <c r="AE99" s="205">
        <f t="shared" si="56"/>
        <v>1.0306872427329541</v>
      </c>
      <c r="AF99" s="207">
        <f t="shared" si="57"/>
        <v>1.0306872427329541</v>
      </c>
      <c r="AG99" s="208">
        <v>80.099999999999994</v>
      </c>
      <c r="AH99" s="205">
        <f t="shared" si="58"/>
        <v>0.47366977266779126</v>
      </c>
      <c r="AI99" s="206">
        <f t="shared" si="59"/>
        <v>0.47366977266779126</v>
      </c>
      <c r="AJ99" s="1">
        <v>4.0999999999999996</v>
      </c>
      <c r="AK99" s="205">
        <f t="shared" si="60"/>
        <v>0.84099993978769205</v>
      </c>
      <c r="AL99" s="207">
        <f t="shared" si="61"/>
        <v>0.84099993978769205</v>
      </c>
      <c r="AM99" s="1">
        <v>10.3</v>
      </c>
      <c r="AN99" s="205">
        <f t="shared" si="62"/>
        <v>0.94075698603234159</v>
      </c>
      <c r="AO99" s="207">
        <f t="shared" si="63"/>
        <v>0.94075698603234159</v>
      </c>
      <c r="AP99" s="1">
        <v>7.6</v>
      </c>
      <c r="AQ99" s="205">
        <f t="shared" si="64"/>
        <v>0.69376337102106622</v>
      </c>
      <c r="AR99" s="45">
        <f t="shared" si="65"/>
        <v>0.69376337102106622</v>
      </c>
      <c r="AS99" s="17">
        <f t="shared" si="66"/>
        <v>0.70344749397710016</v>
      </c>
      <c r="AT99" s="17">
        <f t="shared" si="67"/>
        <v>0.78099027317255876</v>
      </c>
      <c r="AU99" s="17">
        <f t="shared" si="68"/>
        <v>0.73729751737722271</v>
      </c>
      <c r="AV99" s="17">
        <f t="shared" si="69"/>
        <v>0.74057842817562725</v>
      </c>
      <c r="AW99" s="17">
        <f t="shared" si="70"/>
        <v>0.7351686888201503</v>
      </c>
      <c r="AX99" s="215">
        <f t="shared" si="71"/>
        <v>0.80629237626560479</v>
      </c>
      <c r="AY99" s="17">
        <f t="shared" si="72"/>
        <v>0.82749432767353404</v>
      </c>
      <c r="AZ99" s="17">
        <f t="shared" si="73"/>
        <v>0.80891637209272627</v>
      </c>
    </row>
    <row r="100" spans="1:52" x14ac:dyDescent="0.3">
      <c r="A100" s="1" t="s">
        <v>20</v>
      </c>
      <c r="B100" s="1">
        <v>13067030226</v>
      </c>
      <c r="C100" s="1">
        <v>76</v>
      </c>
      <c r="D100" s="205">
        <f t="shared" si="38"/>
        <v>0.59204094357630088</v>
      </c>
      <c r="E100" s="206">
        <f t="shared" si="39"/>
        <v>0.59204094357630088</v>
      </c>
      <c r="F100" s="1">
        <v>82.9</v>
      </c>
      <c r="G100" s="205">
        <f t="shared" si="40"/>
        <v>0.75800844583575266</v>
      </c>
      <c r="H100" s="206">
        <f t="shared" si="41"/>
        <v>0.75800844583575266</v>
      </c>
      <c r="I100" s="1">
        <v>60.8</v>
      </c>
      <c r="J100" s="205">
        <f t="shared" si="42"/>
        <v>0.70742346922721677</v>
      </c>
      <c r="K100" s="206">
        <f t="shared" si="43"/>
        <v>0.70742346922721677</v>
      </c>
      <c r="L100" s="1">
        <v>35.4</v>
      </c>
      <c r="M100" s="205">
        <f t="shared" si="44"/>
        <v>0.11487328848412921</v>
      </c>
      <c r="N100" s="206">
        <f t="shared" si="45"/>
        <v>0.11487328848412921</v>
      </c>
      <c r="O100" s="1">
        <v>7.4</v>
      </c>
      <c r="P100" s="205">
        <f t="shared" si="46"/>
        <v>0.66910459602416994</v>
      </c>
      <c r="Q100" s="207">
        <f t="shared" si="47"/>
        <v>0.66910459602416994</v>
      </c>
      <c r="R100" s="208">
        <v>2.8</v>
      </c>
      <c r="S100" s="205">
        <f t="shared" si="48"/>
        <v>0.96755470150841005</v>
      </c>
      <c r="T100" s="207">
        <f t="shared" si="49"/>
        <v>0.96755470150841005</v>
      </c>
      <c r="U100" s="1">
        <v>5.6</v>
      </c>
      <c r="V100" s="205">
        <f t="shared" si="50"/>
        <v>0.92775338254339024</v>
      </c>
      <c r="W100" s="207">
        <f t="shared" si="51"/>
        <v>0.92775338254339024</v>
      </c>
      <c r="X100" s="1">
        <v>19.2</v>
      </c>
      <c r="Y100" s="205">
        <f t="shared" si="52"/>
        <v>0.57447641522365611</v>
      </c>
      <c r="Z100" s="207">
        <f t="shared" si="53"/>
        <v>0.57447641522365611</v>
      </c>
      <c r="AA100" s="1">
        <v>31</v>
      </c>
      <c r="AB100" s="205">
        <f t="shared" si="54"/>
        <v>0.68846646920180288</v>
      </c>
      <c r="AC100" s="207">
        <f t="shared" si="55"/>
        <v>0.68846646920180288</v>
      </c>
      <c r="AD100" s="1">
        <v>2</v>
      </c>
      <c r="AE100" s="205">
        <f t="shared" si="56"/>
        <v>1.0053336524522654</v>
      </c>
      <c r="AF100" s="207">
        <f t="shared" si="57"/>
        <v>1.0053336524522654</v>
      </c>
      <c r="AG100" s="208">
        <v>80.099999999999994</v>
      </c>
      <c r="AH100" s="205">
        <f t="shared" si="58"/>
        <v>0.47366977266779126</v>
      </c>
      <c r="AI100" s="206">
        <f t="shared" si="59"/>
        <v>0.47366977266779126</v>
      </c>
      <c r="AJ100" s="1">
        <v>4</v>
      </c>
      <c r="AK100" s="205">
        <f t="shared" si="60"/>
        <v>0.85128525841493285</v>
      </c>
      <c r="AL100" s="207">
        <f t="shared" si="61"/>
        <v>0.85128525841493285</v>
      </c>
      <c r="AM100" s="1">
        <v>10.4</v>
      </c>
      <c r="AN100" s="205">
        <f t="shared" si="62"/>
        <v>0.93357554562859568</v>
      </c>
      <c r="AO100" s="207">
        <f t="shared" si="63"/>
        <v>0.93357554562859568</v>
      </c>
      <c r="AP100" s="1">
        <v>7</v>
      </c>
      <c r="AQ100" s="205">
        <f t="shared" si="64"/>
        <v>0.78378271070396732</v>
      </c>
      <c r="AR100" s="45">
        <f t="shared" si="65"/>
        <v>0.78378271070396732</v>
      </c>
      <c r="AS100" s="17">
        <f t="shared" si="66"/>
        <v>0.67667983245705277</v>
      </c>
      <c r="AT100" s="17">
        <f t="shared" si="67"/>
        <v>0.75609217895924141</v>
      </c>
      <c r="AU100" s="17">
        <f t="shared" si="68"/>
        <v>0.76057832185382179</v>
      </c>
      <c r="AV100" s="17">
        <f t="shared" si="69"/>
        <v>0.73111677775670536</v>
      </c>
      <c r="AW100" s="17">
        <f t="shared" si="70"/>
        <v>0.72734567851005194</v>
      </c>
      <c r="AX100" s="215">
        <f t="shared" si="71"/>
        <v>0.80049928359265377</v>
      </c>
      <c r="AY100" s="17">
        <f t="shared" si="72"/>
        <v>0.83400063046972406</v>
      </c>
      <c r="AZ100" s="17">
        <f t="shared" si="73"/>
        <v>0.80609198865672393</v>
      </c>
    </row>
    <row r="101" spans="1:52" x14ac:dyDescent="0.3">
      <c r="A101" s="1" t="s">
        <v>20</v>
      </c>
      <c r="B101" s="1">
        <v>13067030227</v>
      </c>
      <c r="C101" s="1">
        <v>76</v>
      </c>
      <c r="D101" s="205">
        <f t="shared" si="38"/>
        <v>0.59204094357630088</v>
      </c>
      <c r="E101" s="206">
        <f t="shared" si="39"/>
        <v>0.59204094357630088</v>
      </c>
      <c r="F101" s="1">
        <v>82.9</v>
      </c>
      <c r="G101" s="205">
        <f t="shared" si="40"/>
        <v>0.75800844583575266</v>
      </c>
      <c r="H101" s="206">
        <f t="shared" si="41"/>
        <v>0.75800844583575266</v>
      </c>
      <c r="I101" s="1">
        <v>56.6</v>
      </c>
      <c r="J101" s="205">
        <f t="shared" si="42"/>
        <v>0.50615511254637024</v>
      </c>
      <c r="K101" s="206">
        <f t="shared" si="43"/>
        <v>0.50615511254637024</v>
      </c>
      <c r="L101" s="1">
        <v>43</v>
      </c>
      <c r="M101" s="205">
        <f t="shared" si="44"/>
        <v>0.51885462787827819</v>
      </c>
      <c r="N101" s="206">
        <f t="shared" si="45"/>
        <v>0.51885462787827819</v>
      </c>
      <c r="O101" s="1">
        <v>5.7</v>
      </c>
      <c r="P101" s="205">
        <f t="shared" si="46"/>
        <v>1.276204928739171</v>
      </c>
      <c r="Q101" s="207">
        <f t="shared" si="47"/>
        <v>1.276204928739171</v>
      </c>
      <c r="R101" s="208">
        <v>16</v>
      </c>
      <c r="S101" s="205">
        <f t="shared" si="48"/>
        <v>-0.60842307338303747</v>
      </c>
      <c r="T101" s="207">
        <f t="shared" si="49"/>
        <v>-0.60842307338303747</v>
      </c>
      <c r="U101" s="1">
        <v>11.3</v>
      </c>
      <c r="V101" s="205">
        <f t="shared" si="50"/>
        <v>0.64138005787687502</v>
      </c>
      <c r="W101" s="207">
        <f t="shared" si="51"/>
        <v>0.64138005787687502</v>
      </c>
      <c r="X101" s="1">
        <v>20.100000000000001</v>
      </c>
      <c r="Y101" s="205">
        <f t="shared" si="52"/>
        <v>0.53006979210031924</v>
      </c>
      <c r="Z101" s="207">
        <f t="shared" si="53"/>
        <v>0.53006979210031924</v>
      </c>
      <c r="AA101" s="1">
        <v>35.9</v>
      </c>
      <c r="AB101" s="205">
        <f t="shared" si="54"/>
        <v>0.23747977032430742</v>
      </c>
      <c r="AC101" s="207">
        <f t="shared" si="55"/>
        <v>0.23747977032430742</v>
      </c>
      <c r="AD101" s="1">
        <v>9.4</v>
      </c>
      <c r="AE101" s="205">
        <f t="shared" si="56"/>
        <v>0.37994509219528261</v>
      </c>
      <c r="AF101" s="207">
        <f t="shared" si="57"/>
        <v>0.37994509219528261</v>
      </c>
      <c r="AG101" s="208">
        <v>80.099999999999994</v>
      </c>
      <c r="AH101" s="205">
        <f t="shared" si="58"/>
        <v>0.47366977266779126</v>
      </c>
      <c r="AI101" s="206">
        <f t="shared" si="59"/>
        <v>0.47366977266779126</v>
      </c>
      <c r="AJ101" s="1">
        <v>8.8000000000000007</v>
      </c>
      <c r="AK101" s="205">
        <f t="shared" si="60"/>
        <v>0.35758996430736972</v>
      </c>
      <c r="AL101" s="207">
        <f t="shared" si="61"/>
        <v>0.35758996430736972</v>
      </c>
      <c r="AM101" s="1">
        <v>31.6</v>
      </c>
      <c r="AN101" s="205">
        <f t="shared" si="62"/>
        <v>-0.58888981996556489</v>
      </c>
      <c r="AO101" s="207">
        <f t="shared" si="63"/>
        <v>-0.58888981996556489</v>
      </c>
      <c r="AP101" s="1">
        <v>13.8</v>
      </c>
      <c r="AQ101" s="205">
        <f t="shared" si="64"/>
        <v>-0.23643647236891274</v>
      </c>
      <c r="AR101" s="45">
        <f t="shared" si="65"/>
        <v>-0.23643647236891274</v>
      </c>
      <c r="AS101" s="17">
        <f t="shared" si="66"/>
        <v>0.52631729186710141</v>
      </c>
      <c r="AT101" s="17">
        <f t="shared" si="67"/>
        <v>0.38249821820663649</v>
      </c>
      <c r="AU101" s="17">
        <f t="shared" si="68"/>
        <v>1.4833611601708374E-3</v>
      </c>
      <c r="AV101" s="17">
        <f t="shared" si="69"/>
        <v>0.30343295707796952</v>
      </c>
      <c r="AW101" s="17">
        <f t="shared" si="70"/>
        <v>0.68340132033715717</v>
      </c>
      <c r="AX101" s="215">
        <f t="shared" si="71"/>
        <v>0.71357438009794938</v>
      </c>
      <c r="AY101" s="17">
        <f t="shared" si="72"/>
        <v>0.62185582807257211</v>
      </c>
      <c r="AZ101" s="17">
        <f t="shared" si="73"/>
        <v>0.67842471651195002</v>
      </c>
    </row>
    <row r="102" spans="1:52" x14ac:dyDescent="0.3">
      <c r="A102" s="1" t="s">
        <v>20</v>
      </c>
      <c r="B102" s="1">
        <v>13067030228</v>
      </c>
      <c r="C102" s="1">
        <v>75</v>
      </c>
      <c r="D102" s="205">
        <f t="shared" si="38"/>
        <v>0.49644913894984533</v>
      </c>
      <c r="E102" s="206">
        <f t="shared" si="39"/>
        <v>0.49644913894984533</v>
      </c>
      <c r="F102" s="1">
        <v>79</v>
      </c>
      <c r="G102" s="205">
        <f t="shared" si="40"/>
        <v>0.42579933984951523</v>
      </c>
      <c r="H102" s="206">
        <f t="shared" si="41"/>
        <v>0.42579933984951523</v>
      </c>
      <c r="I102" s="1">
        <v>69.099999999999994</v>
      </c>
      <c r="J102" s="205">
        <f t="shared" si="42"/>
        <v>1.1051680788584137</v>
      </c>
      <c r="K102" s="206">
        <f t="shared" si="43"/>
        <v>1.1051680788584137</v>
      </c>
      <c r="L102" s="1">
        <v>40.200000000000003</v>
      </c>
      <c r="M102" s="205">
        <f t="shared" si="44"/>
        <v>0.37001939757517083</v>
      </c>
      <c r="N102" s="206">
        <f t="shared" si="45"/>
        <v>0.37001939757517083</v>
      </c>
      <c r="O102" s="1">
        <v>6</v>
      </c>
      <c r="P102" s="205">
        <f t="shared" si="46"/>
        <v>1.1690695759071121</v>
      </c>
      <c r="Q102" s="207">
        <f t="shared" si="47"/>
        <v>1.1690695759071121</v>
      </c>
      <c r="R102" s="208">
        <v>24.7</v>
      </c>
      <c r="S102" s="205">
        <f t="shared" si="48"/>
        <v>-1.6471356977433096</v>
      </c>
      <c r="T102" s="207">
        <f t="shared" si="49"/>
        <v>-1.6471356977433096</v>
      </c>
      <c r="U102" s="1">
        <v>24.3</v>
      </c>
      <c r="V102" s="205">
        <f t="shared" si="50"/>
        <v>-1.1752086099387767E-2</v>
      </c>
      <c r="W102" s="207">
        <f t="shared" si="51"/>
        <v>-1.1752086099387767E-2</v>
      </c>
      <c r="X102" s="1">
        <v>30.1</v>
      </c>
      <c r="Y102" s="205">
        <f t="shared" si="52"/>
        <v>3.6662868507689281E-2</v>
      </c>
      <c r="Z102" s="207">
        <f t="shared" si="53"/>
        <v>3.6662868507689281E-2</v>
      </c>
      <c r="AA102" s="1">
        <v>47</v>
      </c>
      <c r="AB102" s="205">
        <f t="shared" si="54"/>
        <v>-0.78414315978593774</v>
      </c>
      <c r="AC102" s="207">
        <f t="shared" si="55"/>
        <v>-0.78414315978593774</v>
      </c>
      <c r="AD102" s="1">
        <v>8.4</v>
      </c>
      <c r="AE102" s="205">
        <f t="shared" si="56"/>
        <v>0.46445705979757756</v>
      </c>
      <c r="AF102" s="207">
        <f t="shared" si="57"/>
        <v>0.46445705979757756</v>
      </c>
      <c r="AG102" s="208">
        <v>82.7</v>
      </c>
      <c r="AH102" s="205">
        <f t="shared" si="58"/>
        <v>0.71793613248404742</v>
      </c>
      <c r="AI102" s="206">
        <f t="shared" si="59"/>
        <v>0.71793613248404742</v>
      </c>
      <c r="AJ102" s="1">
        <v>8.1</v>
      </c>
      <c r="AK102" s="205">
        <f t="shared" si="60"/>
        <v>0.42958719469805612</v>
      </c>
      <c r="AL102" s="207">
        <f t="shared" si="61"/>
        <v>0.42958719469805612</v>
      </c>
      <c r="AM102" s="1">
        <v>27.9</v>
      </c>
      <c r="AN102" s="205">
        <f t="shared" si="62"/>
        <v>-0.32317652502696126</v>
      </c>
      <c r="AO102" s="207">
        <f t="shared" si="63"/>
        <v>-0.32317652502696126</v>
      </c>
      <c r="AP102" s="1">
        <v>10.199999999999999</v>
      </c>
      <c r="AQ102" s="205">
        <f t="shared" si="64"/>
        <v>0.30367956572849453</v>
      </c>
      <c r="AR102" s="45">
        <f t="shared" si="65"/>
        <v>0.30367956572849453</v>
      </c>
      <c r="AS102" s="17">
        <f t="shared" si="66"/>
        <v>0.27251682104247993</v>
      </c>
      <c r="AT102" s="17">
        <f t="shared" si="67"/>
        <v>-9.4341077160223621E-2</v>
      </c>
      <c r="AU102" s="17">
        <f t="shared" si="68"/>
        <v>0.28200659197090916</v>
      </c>
      <c r="AV102" s="17">
        <f t="shared" si="69"/>
        <v>0.15339411195105515</v>
      </c>
      <c r="AW102" s="17">
        <f t="shared" si="70"/>
        <v>0.6092266040108234</v>
      </c>
      <c r="AX102" s="215">
        <f t="shared" si="71"/>
        <v>0.6026271644396779</v>
      </c>
      <c r="AY102" s="17">
        <f t="shared" si="72"/>
        <v>0.70025385262772633</v>
      </c>
      <c r="AZ102" s="17">
        <f t="shared" si="73"/>
        <v>0.63363684017211963</v>
      </c>
    </row>
    <row r="103" spans="1:52" x14ac:dyDescent="0.3">
      <c r="A103" s="1" t="s">
        <v>20</v>
      </c>
      <c r="B103" s="1">
        <v>13067030229</v>
      </c>
      <c r="C103" s="1">
        <v>76</v>
      </c>
      <c r="D103" s="205">
        <f t="shared" si="38"/>
        <v>0.59204094357630088</v>
      </c>
      <c r="E103" s="206">
        <f t="shared" si="39"/>
        <v>0.59204094357630088</v>
      </c>
      <c r="F103" s="1">
        <v>82.9</v>
      </c>
      <c r="G103" s="205">
        <f t="shared" si="40"/>
        <v>0.75800844583575266</v>
      </c>
      <c r="H103" s="206">
        <f t="shared" si="41"/>
        <v>0.75800844583575266</v>
      </c>
      <c r="I103" s="1">
        <v>56.5</v>
      </c>
      <c r="J103" s="205">
        <f t="shared" si="42"/>
        <v>0.50136300881587381</v>
      </c>
      <c r="K103" s="206">
        <f t="shared" si="43"/>
        <v>0.50136300881587381</v>
      </c>
      <c r="L103" s="1">
        <v>44.5</v>
      </c>
      <c r="M103" s="205">
        <f t="shared" si="44"/>
        <v>0.59858778696922865</v>
      </c>
      <c r="N103" s="206">
        <f t="shared" si="45"/>
        <v>0.59858778696922865</v>
      </c>
      <c r="O103" s="1">
        <v>6.7</v>
      </c>
      <c r="P103" s="205">
        <f t="shared" si="46"/>
        <v>0.91908708596564104</v>
      </c>
      <c r="Q103" s="207">
        <f t="shared" si="47"/>
        <v>0.91908708596564104</v>
      </c>
      <c r="R103" s="208">
        <v>34.5</v>
      </c>
      <c r="S103" s="205">
        <f t="shared" si="48"/>
        <v>-2.8171798033445357</v>
      </c>
      <c r="T103" s="207">
        <f t="shared" si="49"/>
        <v>-2.8171798033445357</v>
      </c>
      <c r="U103" s="1">
        <v>22.1</v>
      </c>
      <c r="V103" s="205">
        <f t="shared" si="50"/>
        <v>9.8777969035056673E-2</v>
      </c>
      <c r="W103" s="207">
        <f t="shared" si="51"/>
        <v>9.8777969035056673E-2</v>
      </c>
      <c r="X103" s="1">
        <v>14.1</v>
      </c>
      <c r="Y103" s="205">
        <f t="shared" si="52"/>
        <v>0.8261139462558974</v>
      </c>
      <c r="Z103" s="207">
        <f t="shared" si="53"/>
        <v>0.8261139462558974</v>
      </c>
      <c r="AA103" s="1">
        <v>38</v>
      </c>
      <c r="AB103" s="205">
        <f t="shared" si="54"/>
        <v>4.4199756519666344E-2</v>
      </c>
      <c r="AC103" s="207">
        <f t="shared" si="55"/>
        <v>4.4199756519666344E-2</v>
      </c>
      <c r="AD103" s="1">
        <v>13.8</v>
      </c>
      <c r="AE103" s="205">
        <f t="shared" si="56"/>
        <v>8.0924347451846682E-3</v>
      </c>
      <c r="AF103" s="207">
        <f t="shared" si="57"/>
        <v>8.0924347451846682E-3</v>
      </c>
      <c r="AG103" s="208">
        <v>80.099999999999994</v>
      </c>
      <c r="AH103" s="205">
        <f t="shared" si="58"/>
        <v>0.47366977266779126</v>
      </c>
      <c r="AI103" s="206">
        <f t="shared" si="59"/>
        <v>0.47366977266779126</v>
      </c>
      <c r="AJ103" s="1">
        <v>7.3</v>
      </c>
      <c r="AK103" s="205">
        <f t="shared" si="60"/>
        <v>0.51186974371598326</v>
      </c>
      <c r="AL103" s="207">
        <f t="shared" si="61"/>
        <v>0.51186974371598326</v>
      </c>
      <c r="AM103" s="1">
        <v>21.1</v>
      </c>
      <c r="AN103" s="205">
        <f t="shared" si="62"/>
        <v>0.16516142242776927</v>
      </c>
      <c r="AO103" s="207">
        <f t="shared" si="63"/>
        <v>0.16516142242776927</v>
      </c>
      <c r="AP103" s="1">
        <v>16.899999999999999</v>
      </c>
      <c r="AQ103" s="205">
        <f t="shared" si="64"/>
        <v>-0.70153639406390178</v>
      </c>
      <c r="AR103" s="45">
        <f t="shared" si="65"/>
        <v>-0.70153639406390178</v>
      </c>
      <c r="AS103" s="17">
        <f t="shared" si="66"/>
        <v>9.2955062407616862E-2</v>
      </c>
      <c r="AT103" s="17">
        <f t="shared" si="67"/>
        <v>0.29280204584024944</v>
      </c>
      <c r="AU103" s="17">
        <f t="shared" si="68"/>
        <v>0.11229113618691053</v>
      </c>
      <c r="AV103" s="17">
        <f t="shared" si="69"/>
        <v>0.16601608147825894</v>
      </c>
      <c r="AW103" s="17">
        <f t="shared" si="70"/>
        <v>0.55674859848733438</v>
      </c>
      <c r="AX103" s="215">
        <f t="shared" si="71"/>
        <v>0.69270458040663263</v>
      </c>
      <c r="AY103" s="17">
        <f t="shared" si="72"/>
        <v>0.65282335487005616</v>
      </c>
      <c r="AZ103" s="17">
        <f t="shared" si="73"/>
        <v>0.63740460584554459</v>
      </c>
    </row>
    <row r="104" spans="1:52" x14ac:dyDescent="0.3">
      <c r="A104" s="1" t="s">
        <v>20</v>
      </c>
      <c r="B104" s="1">
        <v>13067030230</v>
      </c>
      <c r="C104" s="1">
        <v>78.599999999999994</v>
      </c>
      <c r="D104" s="205">
        <f t="shared" si="38"/>
        <v>0.84057963560508475</v>
      </c>
      <c r="E104" s="206">
        <f t="shared" si="39"/>
        <v>0.84057963560508475</v>
      </c>
      <c r="F104" s="1">
        <v>80</v>
      </c>
      <c r="G104" s="205">
        <f t="shared" si="40"/>
        <v>0.51098116189726828</v>
      </c>
      <c r="H104" s="206">
        <f t="shared" si="41"/>
        <v>0.51098116189726828</v>
      </c>
      <c r="I104" s="1">
        <v>48.4</v>
      </c>
      <c r="J104" s="205">
        <f t="shared" si="42"/>
        <v>0.11320260664566938</v>
      </c>
      <c r="K104" s="206">
        <f t="shared" si="43"/>
        <v>0.11320260664566938</v>
      </c>
      <c r="L104" s="1">
        <v>28.3</v>
      </c>
      <c r="M104" s="205">
        <f t="shared" si="44"/>
        <v>-0.26253033121303609</v>
      </c>
      <c r="N104" s="206">
        <f t="shared" si="45"/>
        <v>-0.26253033121303609</v>
      </c>
      <c r="O104" s="1">
        <v>9.5</v>
      </c>
      <c r="P104" s="205">
        <f t="shared" si="46"/>
        <v>-8.0842873800242993E-2</v>
      </c>
      <c r="Q104" s="207">
        <f t="shared" si="47"/>
        <v>-8.0842873800242993E-2</v>
      </c>
      <c r="R104" s="208">
        <v>12.8</v>
      </c>
      <c r="S104" s="205">
        <f t="shared" si="48"/>
        <v>-0.22636785522753514</v>
      </c>
      <c r="T104" s="207">
        <f t="shared" si="49"/>
        <v>-0.22636785522753514</v>
      </c>
      <c r="U104" s="1">
        <v>19.8</v>
      </c>
      <c r="V104" s="205">
        <f t="shared" si="50"/>
        <v>0.21433211758470319</v>
      </c>
      <c r="W104" s="207">
        <f t="shared" si="51"/>
        <v>0.21433211758470319</v>
      </c>
      <c r="X104" s="1">
        <v>19.7</v>
      </c>
      <c r="Y104" s="205">
        <f t="shared" si="52"/>
        <v>0.54980606904402463</v>
      </c>
      <c r="Z104" s="207">
        <f t="shared" si="53"/>
        <v>0.54980606904402463</v>
      </c>
      <c r="AA104" s="1">
        <v>35</v>
      </c>
      <c r="AB104" s="205">
        <f t="shared" si="54"/>
        <v>0.32031406195486772</v>
      </c>
      <c r="AC104" s="207">
        <f t="shared" si="55"/>
        <v>0.32031406195486772</v>
      </c>
      <c r="AD104" s="1">
        <v>9.9</v>
      </c>
      <c r="AE104" s="205">
        <f t="shared" si="56"/>
        <v>0.33768910839413513</v>
      </c>
      <c r="AF104" s="207">
        <f t="shared" si="57"/>
        <v>0.33768910839413513</v>
      </c>
      <c r="AG104" s="208">
        <v>83.7</v>
      </c>
      <c r="AH104" s="205">
        <f t="shared" si="58"/>
        <v>0.81188473241337633</v>
      </c>
      <c r="AI104" s="206">
        <f t="shared" si="59"/>
        <v>0.81188473241337633</v>
      </c>
      <c r="AJ104" s="1">
        <v>6.4</v>
      </c>
      <c r="AK104" s="205">
        <f t="shared" si="60"/>
        <v>0.60443761136115137</v>
      </c>
      <c r="AL104" s="207">
        <f t="shared" si="61"/>
        <v>0.60443761136115137</v>
      </c>
      <c r="AM104" s="1">
        <v>24.4</v>
      </c>
      <c r="AN104" s="205">
        <f t="shared" si="62"/>
        <v>-7.1826110895849851E-2</v>
      </c>
      <c r="AO104" s="207">
        <f t="shared" si="63"/>
        <v>-7.1826110895849851E-2</v>
      </c>
      <c r="AP104" s="1">
        <v>10.4</v>
      </c>
      <c r="AQ104" s="205">
        <f t="shared" si="64"/>
        <v>0.27367311916752729</v>
      </c>
      <c r="AR104" s="45">
        <f t="shared" si="65"/>
        <v>0.27367311916752729</v>
      </c>
      <c r="AS104" s="17">
        <f t="shared" si="66"/>
        <v>0.15847920878455879</v>
      </c>
      <c r="AT104" s="17">
        <f t="shared" si="67"/>
        <v>0.40260307979767584</v>
      </c>
      <c r="AU104" s="17">
        <f t="shared" si="68"/>
        <v>0.40454233801155126</v>
      </c>
      <c r="AV104" s="17">
        <f t="shared" si="69"/>
        <v>0.32187487553126198</v>
      </c>
      <c r="AW104" s="17">
        <f t="shared" si="70"/>
        <v>0.57589842494054577</v>
      </c>
      <c r="AX104" s="215">
        <f t="shared" si="71"/>
        <v>0.71825222111565468</v>
      </c>
      <c r="AY104" s="17">
        <f t="shared" si="72"/>
        <v>0.73449900373059418</v>
      </c>
      <c r="AZ104" s="17">
        <f t="shared" si="73"/>
        <v>0.68392978663200199</v>
      </c>
    </row>
    <row r="105" spans="1:52" x14ac:dyDescent="0.3">
      <c r="A105" s="1" t="s">
        <v>20</v>
      </c>
      <c r="B105" s="1">
        <v>13067030231</v>
      </c>
      <c r="C105" s="1">
        <v>84.3</v>
      </c>
      <c r="D105" s="205">
        <f t="shared" si="38"/>
        <v>1.3854529219758818</v>
      </c>
      <c r="E105" s="206">
        <f t="shared" si="39"/>
        <v>1.3854529219758818</v>
      </c>
      <c r="F105" s="1">
        <v>87.4</v>
      </c>
      <c r="G105" s="205">
        <f t="shared" si="40"/>
        <v>1.1413266450506416</v>
      </c>
      <c r="H105" s="206">
        <f t="shared" si="41"/>
        <v>1.1413266450506416</v>
      </c>
      <c r="I105" s="1">
        <v>64.099999999999994</v>
      </c>
      <c r="J105" s="205">
        <f t="shared" si="42"/>
        <v>0.86556289233359618</v>
      </c>
      <c r="K105" s="206">
        <f t="shared" si="43"/>
        <v>0.86556289233359618</v>
      </c>
      <c r="L105" s="1">
        <v>42.4</v>
      </c>
      <c r="M105" s="205">
        <f t="shared" si="44"/>
        <v>0.4869613642418979</v>
      </c>
      <c r="N105" s="206">
        <f t="shared" si="45"/>
        <v>0.4869613642418979</v>
      </c>
      <c r="O105" s="1">
        <v>7.3</v>
      </c>
      <c r="P105" s="205">
        <f t="shared" si="46"/>
        <v>0.70481638030152316</v>
      </c>
      <c r="Q105" s="207">
        <f t="shared" si="47"/>
        <v>0.70481638030152316</v>
      </c>
      <c r="R105" s="208">
        <v>1.7</v>
      </c>
      <c r="S105" s="205">
        <f t="shared" si="48"/>
        <v>1.0988861827493639</v>
      </c>
      <c r="T105" s="207">
        <f t="shared" si="49"/>
        <v>1.0988861827493639</v>
      </c>
      <c r="U105" s="1">
        <v>2.2000000000000002</v>
      </c>
      <c r="V105" s="205">
        <f t="shared" si="50"/>
        <v>1.098572558660259</v>
      </c>
      <c r="W105" s="207">
        <f t="shared" si="51"/>
        <v>1.098572558660259</v>
      </c>
      <c r="X105" s="1">
        <v>9.6999999999999993</v>
      </c>
      <c r="Y105" s="205">
        <f t="shared" si="52"/>
        <v>1.0432129926366547</v>
      </c>
      <c r="Z105" s="207">
        <f t="shared" si="53"/>
        <v>1.0432129926366547</v>
      </c>
      <c r="AA105" s="1">
        <v>19.399999999999999</v>
      </c>
      <c r="AB105" s="205">
        <f t="shared" si="54"/>
        <v>1.756108450217915</v>
      </c>
      <c r="AC105" s="207">
        <f t="shared" si="55"/>
        <v>1.756108450217915</v>
      </c>
      <c r="AD105" s="1">
        <v>3.2</v>
      </c>
      <c r="AE105" s="205">
        <f t="shared" si="56"/>
        <v>0.90391929132951154</v>
      </c>
      <c r="AF105" s="207">
        <f t="shared" si="57"/>
        <v>0.90391929132951154</v>
      </c>
      <c r="AG105" s="208">
        <v>87.6</v>
      </c>
      <c r="AH105" s="205">
        <f t="shared" si="58"/>
        <v>1.1782842721377584</v>
      </c>
      <c r="AI105" s="206">
        <f t="shared" si="59"/>
        <v>1.1782842721377584</v>
      </c>
      <c r="AJ105" s="1">
        <v>2.7</v>
      </c>
      <c r="AK105" s="205">
        <f t="shared" si="60"/>
        <v>0.98499440056906451</v>
      </c>
      <c r="AL105" s="207">
        <f t="shared" si="61"/>
        <v>0.98499440056906451</v>
      </c>
      <c r="AM105" s="1">
        <v>4.0999999999999996</v>
      </c>
      <c r="AN105" s="205">
        <f t="shared" si="62"/>
        <v>1.3860062910645963</v>
      </c>
      <c r="AO105" s="207">
        <f t="shared" si="63"/>
        <v>1.3860062910645963</v>
      </c>
      <c r="AP105" s="1">
        <v>6.5</v>
      </c>
      <c r="AQ105" s="205">
        <f t="shared" si="64"/>
        <v>0.858798827106385</v>
      </c>
      <c r="AR105" s="45">
        <f t="shared" si="65"/>
        <v>0.858798827106385</v>
      </c>
      <c r="AS105" s="17">
        <f t="shared" si="66"/>
        <v>0.96879699218759474</v>
      </c>
      <c r="AT105" s="17">
        <f t="shared" si="67"/>
        <v>1.2344135780613605</v>
      </c>
      <c r="AU105" s="17">
        <f t="shared" si="68"/>
        <v>1.1020209477194511</v>
      </c>
      <c r="AV105" s="17">
        <f t="shared" si="69"/>
        <v>1.1017438393228021</v>
      </c>
      <c r="AW105" s="17">
        <f t="shared" si="70"/>
        <v>0.81271867796378383</v>
      </c>
      <c r="AX105" s="215">
        <f t="shared" si="71"/>
        <v>0.91179134348742485</v>
      </c>
      <c r="AY105" s="17">
        <f t="shared" si="72"/>
        <v>0.929423841194293</v>
      </c>
      <c r="AZ105" s="17">
        <f t="shared" si="73"/>
        <v>0.91672733104139648</v>
      </c>
    </row>
    <row r="106" spans="1:52" x14ac:dyDescent="0.3">
      <c r="A106" s="1" t="s">
        <v>20</v>
      </c>
      <c r="B106" s="1">
        <v>13067030232</v>
      </c>
      <c r="C106" s="1">
        <v>87.6</v>
      </c>
      <c r="D106" s="205">
        <f t="shared" si="38"/>
        <v>1.7009058772431849</v>
      </c>
      <c r="E106" s="206">
        <f t="shared" si="39"/>
        <v>1.7009058772431849</v>
      </c>
      <c r="F106" s="1">
        <v>86.2</v>
      </c>
      <c r="G106" s="205">
        <f t="shared" si="40"/>
        <v>1.0391084585933377</v>
      </c>
      <c r="H106" s="206">
        <f t="shared" si="41"/>
        <v>1.0391084585933377</v>
      </c>
      <c r="I106" s="1">
        <v>45.8</v>
      </c>
      <c r="J106" s="205">
        <f t="shared" si="42"/>
        <v>-1.1392090347235794E-2</v>
      </c>
      <c r="K106" s="206">
        <f t="shared" si="43"/>
        <v>-1.1392090347235794E-2</v>
      </c>
      <c r="L106" s="1">
        <v>54.3</v>
      </c>
      <c r="M106" s="205">
        <f t="shared" si="44"/>
        <v>1.1195110930301047</v>
      </c>
      <c r="N106" s="206">
        <f t="shared" si="45"/>
        <v>1.1195110930301047</v>
      </c>
      <c r="O106" s="1">
        <v>7.9</v>
      </c>
      <c r="P106" s="205">
        <f t="shared" si="46"/>
        <v>0.49054567463740495</v>
      </c>
      <c r="Q106" s="207">
        <f t="shared" si="47"/>
        <v>0.49054567463740495</v>
      </c>
      <c r="R106" s="208">
        <v>3.5</v>
      </c>
      <c r="S106" s="205">
        <f t="shared" si="48"/>
        <v>0.88398012253689384</v>
      </c>
      <c r="T106" s="207">
        <f t="shared" si="49"/>
        <v>0.88398012253689384</v>
      </c>
      <c r="U106" s="1">
        <v>13.1</v>
      </c>
      <c r="V106" s="205">
        <f t="shared" si="50"/>
        <v>0.55094637640323874</v>
      </c>
      <c r="W106" s="207">
        <f t="shared" si="51"/>
        <v>0.55094637640323874</v>
      </c>
      <c r="X106" s="1">
        <v>11</v>
      </c>
      <c r="Y106" s="205">
        <f t="shared" si="52"/>
        <v>0.97907009256961264</v>
      </c>
      <c r="Z106" s="207">
        <f t="shared" si="53"/>
        <v>0.97907009256961264</v>
      </c>
      <c r="AA106" s="1">
        <v>27.6</v>
      </c>
      <c r="AB106" s="205">
        <f t="shared" si="54"/>
        <v>1.0013960153616976</v>
      </c>
      <c r="AC106" s="207">
        <f t="shared" si="55"/>
        <v>1.0013960153616976</v>
      </c>
      <c r="AD106" s="1">
        <v>3.2</v>
      </c>
      <c r="AE106" s="205">
        <f t="shared" si="56"/>
        <v>0.90391929132951154</v>
      </c>
      <c r="AF106" s="207">
        <f t="shared" si="57"/>
        <v>0.90391929132951154</v>
      </c>
      <c r="AG106" s="208">
        <v>87</v>
      </c>
      <c r="AH106" s="205">
        <f t="shared" si="58"/>
        <v>1.1219151121801616</v>
      </c>
      <c r="AI106" s="206">
        <f t="shared" si="59"/>
        <v>1.1219151121801616</v>
      </c>
      <c r="AJ106" s="1">
        <v>6.9</v>
      </c>
      <c r="AK106" s="205">
        <f t="shared" si="60"/>
        <v>0.5530110182249468</v>
      </c>
      <c r="AL106" s="207">
        <f t="shared" si="61"/>
        <v>0.5530110182249468</v>
      </c>
      <c r="AM106" s="1">
        <v>11.9</v>
      </c>
      <c r="AN106" s="205">
        <f t="shared" si="62"/>
        <v>0.82585393957240505</v>
      </c>
      <c r="AO106" s="207">
        <f t="shared" si="63"/>
        <v>0.82585393957240505</v>
      </c>
      <c r="AP106" s="1">
        <v>10.1</v>
      </c>
      <c r="AQ106" s="205">
        <f t="shared" si="64"/>
        <v>0.31868278900897801</v>
      </c>
      <c r="AR106" s="45">
        <f t="shared" si="65"/>
        <v>0.31868278900897801</v>
      </c>
      <c r="AS106" s="17">
        <f t="shared" si="66"/>
        <v>0.82480078744241847</v>
      </c>
      <c r="AT106" s="17">
        <f t="shared" si="67"/>
        <v>0.96146179975360724</v>
      </c>
      <c r="AU106" s="17">
        <f t="shared" si="68"/>
        <v>0.70486571474662285</v>
      </c>
      <c r="AV106" s="17">
        <f t="shared" si="69"/>
        <v>0.83037610064754952</v>
      </c>
      <c r="AW106" s="17">
        <f t="shared" si="70"/>
        <v>0.77063491978816268</v>
      </c>
      <c r="AX106" s="215">
        <f t="shared" si="71"/>
        <v>0.84828307119010837</v>
      </c>
      <c r="AY106" s="17">
        <f t="shared" si="72"/>
        <v>0.81843058898902876</v>
      </c>
      <c r="AZ106" s="17">
        <f t="shared" si="73"/>
        <v>0.83572174404073785</v>
      </c>
    </row>
    <row r="107" spans="1:52" x14ac:dyDescent="0.3">
      <c r="A107" s="1" t="s">
        <v>20</v>
      </c>
      <c r="B107" s="1">
        <v>13067030233</v>
      </c>
      <c r="C107" s="1">
        <v>87.6</v>
      </c>
      <c r="D107" s="205">
        <f t="shared" si="38"/>
        <v>1.7009058772431849</v>
      </c>
      <c r="E107" s="206">
        <f t="shared" si="39"/>
        <v>1.7009058772431849</v>
      </c>
      <c r="F107" s="1">
        <v>86.2</v>
      </c>
      <c r="G107" s="205">
        <f t="shared" si="40"/>
        <v>1.0391084585933377</v>
      </c>
      <c r="H107" s="206">
        <f t="shared" si="41"/>
        <v>1.0391084585933377</v>
      </c>
      <c r="I107" s="1">
        <v>53.2</v>
      </c>
      <c r="J107" s="205">
        <f t="shared" si="42"/>
        <v>0.34322358570949441</v>
      </c>
      <c r="K107" s="206">
        <f t="shared" si="43"/>
        <v>0.34322358570949441</v>
      </c>
      <c r="L107" s="1">
        <v>54.3</v>
      </c>
      <c r="M107" s="205">
        <f t="shared" si="44"/>
        <v>1.1195110930301047</v>
      </c>
      <c r="N107" s="206">
        <f t="shared" si="45"/>
        <v>1.1195110930301047</v>
      </c>
      <c r="O107" s="1">
        <v>5.9</v>
      </c>
      <c r="P107" s="205">
        <f t="shared" si="46"/>
        <v>1.204781360184465</v>
      </c>
      <c r="Q107" s="207">
        <f t="shared" si="47"/>
        <v>1.204781360184465</v>
      </c>
      <c r="R107" s="208">
        <v>1</v>
      </c>
      <c r="S107" s="205">
        <f t="shared" si="48"/>
        <v>1.18246076172088</v>
      </c>
      <c r="T107" s="207">
        <f t="shared" si="49"/>
        <v>1.18246076172088</v>
      </c>
      <c r="U107" s="1">
        <v>2.9</v>
      </c>
      <c r="V107" s="205">
        <f t="shared" si="50"/>
        <v>1.0634039047538448</v>
      </c>
      <c r="W107" s="207">
        <f t="shared" si="51"/>
        <v>1.0634039047538448</v>
      </c>
      <c r="X107" s="1">
        <v>6.6</v>
      </c>
      <c r="Y107" s="205">
        <f t="shared" si="52"/>
        <v>1.1961691389503699</v>
      </c>
      <c r="Z107" s="207">
        <f t="shared" si="53"/>
        <v>1.1961691389503699</v>
      </c>
      <c r="AA107" s="1">
        <v>22.2</v>
      </c>
      <c r="AB107" s="205">
        <f t="shared" si="54"/>
        <v>1.4984017651450603</v>
      </c>
      <c r="AC107" s="207">
        <f t="shared" si="55"/>
        <v>1.4984017651450603</v>
      </c>
      <c r="AD107" s="1">
        <v>5.0758999999999999</v>
      </c>
      <c r="AE107" s="205">
        <f t="shared" si="56"/>
        <v>0.74538329130436631</v>
      </c>
      <c r="AF107" s="207">
        <f t="shared" si="57"/>
        <v>0.74538329130436631</v>
      </c>
      <c r="AG107" s="208">
        <v>87</v>
      </c>
      <c r="AH107" s="205">
        <f t="shared" si="58"/>
        <v>1.1219151121801616</v>
      </c>
      <c r="AI107" s="206">
        <f t="shared" si="59"/>
        <v>1.1219151121801616</v>
      </c>
      <c r="AJ107" s="1">
        <v>2.6</v>
      </c>
      <c r="AK107" s="205">
        <f t="shared" si="60"/>
        <v>0.99527971919630553</v>
      </c>
      <c r="AL107" s="207">
        <f t="shared" si="61"/>
        <v>0.99527971919630553</v>
      </c>
      <c r="AM107" s="1">
        <v>8.9</v>
      </c>
      <c r="AN107" s="205">
        <f t="shared" si="62"/>
        <v>1.0412971516847862</v>
      </c>
      <c r="AO107" s="207">
        <f t="shared" si="63"/>
        <v>1.0412971516847862</v>
      </c>
      <c r="AP107" s="1">
        <v>7.6</v>
      </c>
      <c r="AQ107" s="205">
        <f t="shared" si="64"/>
        <v>0.69376337102106622</v>
      </c>
      <c r="AR107" s="45">
        <f t="shared" si="65"/>
        <v>0.69376337102106622</v>
      </c>
      <c r="AS107" s="17">
        <f t="shared" si="66"/>
        <v>1.0933421487479016</v>
      </c>
      <c r="AT107" s="17">
        <f t="shared" si="67"/>
        <v>1.1466513984665989</v>
      </c>
      <c r="AU107" s="17">
        <f t="shared" si="68"/>
        <v>0.96306383852057986</v>
      </c>
      <c r="AV107" s="17">
        <f t="shared" si="69"/>
        <v>1.0676857952450269</v>
      </c>
      <c r="AW107" s="17">
        <f t="shared" si="70"/>
        <v>0.84911775014699975</v>
      </c>
      <c r="AX107" s="215">
        <f t="shared" si="71"/>
        <v>0.89137153001830038</v>
      </c>
      <c r="AY107" s="17">
        <f t="shared" si="72"/>
        <v>0.89058940018346533</v>
      </c>
      <c r="AZ107" s="17">
        <f t="shared" si="73"/>
        <v>0.90656071408802286</v>
      </c>
    </row>
    <row r="108" spans="1:52" x14ac:dyDescent="0.3">
      <c r="A108" s="1" t="s">
        <v>20</v>
      </c>
      <c r="B108" s="1">
        <v>13067030234</v>
      </c>
      <c r="C108" s="1">
        <v>86.3</v>
      </c>
      <c r="D108" s="205">
        <f t="shared" si="38"/>
        <v>1.5766365312287929</v>
      </c>
      <c r="E108" s="206">
        <f t="shared" si="39"/>
        <v>1.5766365312287929</v>
      </c>
      <c r="F108" s="1">
        <v>85.8</v>
      </c>
      <c r="G108" s="205">
        <f t="shared" si="40"/>
        <v>1.0050357297742358</v>
      </c>
      <c r="H108" s="206">
        <f t="shared" si="41"/>
        <v>1.0050357297742358</v>
      </c>
      <c r="I108" s="1">
        <v>69.400000000000006</v>
      </c>
      <c r="J108" s="205">
        <f t="shared" si="42"/>
        <v>1.1195443900499034</v>
      </c>
      <c r="K108" s="206">
        <f t="shared" si="43"/>
        <v>1.1195443900499034</v>
      </c>
      <c r="L108" s="1">
        <v>56.5</v>
      </c>
      <c r="M108" s="205">
        <f t="shared" si="44"/>
        <v>1.2364530596968322</v>
      </c>
      <c r="N108" s="206">
        <f t="shared" si="45"/>
        <v>1.2364530596968322</v>
      </c>
      <c r="O108" s="1">
        <v>7.8</v>
      </c>
      <c r="P108" s="205">
        <f t="shared" si="46"/>
        <v>0.52625745891475817</v>
      </c>
      <c r="Q108" s="207">
        <f t="shared" si="47"/>
        <v>0.52625745891475817</v>
      </c>
      <c r="R108" s="208">
        <v>2.1</v>
      </c>
      <c r="S108" s="205">
        <f t="shared" si="48"/>
        <v>1.0511292804799262</v>
      </c>
      <c r="T108" s="207">
        <f t="shared" si="49"/>
        <v>1.0511292804799262</v>
      </c>
      <c r="U108" s="1">
        <v>2.8</v>
      </c>
      <c r="V108" s="205">
        <f t="shared" si="50"/>
        <v>1.0684279981690468</v>
      </c>
      <c r="W108" s="207">
        <f t="shared" si="51"/>
        <v>1.0684279981690468</v>
      </c>
      <c r="X108" s="1">
        <v>7</v>
      </c>
      <c r="Y108" s="205">
        <f t="shared" si="52"/>
        <v>1.1764328620066646</v>
      </c>
      <c r="Z108" s="207">
        <f t="shared" si="53"/>
        <v>1.1764328620066646</v>
      </c>
      <c r="AA108" s="1">
        <v>28.6</v>
      </c>
      <c r="AB108" s="205">
        <f t="shared" si="54"/>
        <v>0.90935791354996376</v>
      </c>
      <c r="AC108" s="207">
        <f t="shared" si="55"/>
        <v>0.90935791354996376</v>
      </c>
      <c r="AD108" s="1">
        <v>4.0999999999999996</v>
      </c>
      <c r="AE108" s="205">
        <f t="shared" si="56"/>
        <v>0.82785852048744601</v>
      </c>
      <c r="AF108" s="207">
        <f t="shared" si="57"/>
        <v>0.82785852048744601</v>
      </c>
      <c r="AG108" s="208">
        <v>85.6</v>
      </c>
      <c r="AH108" s="205">
        <f t="shared" si="58"/>
        <v>0.9903870722791005</v>
      </c>
      <c r="AI108" s="206">
        <f t="shared" si="59"/>
        <v>0.9903870722791005</v>
      </c>
      <c r="AJ108" s="1">
        <v>0.7</v>
      </c>
      <c r="AK108" s="205">
        <f t="shared" si="60"/>
        <v>1.1907007731138826</v>
      </c>
      <c r="AL108" s="207">
        <f t="shared" si="61"/>
        <v>1.1907007731138826</v>
      </c>
      <c r="AM108" s="1">
        <v>8.1999999999999993</v>
      </c>
      <c r="AN108" s="205">
        <f t="shared" si="62"/>
        <v>1.0915672345110086</v>
      </c>
      <c r="AO108" s="207">
        <f t="shared" si="63"/>
        <v>1.0915672345110086</v>
      </c>
      <c r="AP108" s="1">
        <v>5</v>
      </c>
      <c r="AQ108" s="205">
        <f t="shared" si="64"/>
        <v>1.0838471763136379</v>
      </c>
      <c r="AR108" s="45">
        <f t="shared" si="65"/>
        <v>1.0838471763136379</v>
      </c>
      <c r="AS108" s="17">
        <f t="shared" si="66"/>
        <v>1.0833549211876421</v>
      </c>
      <c r="AT108" s="17">
        <f t="shared" si="67"/>
        <v>0.97121643201469154</v>
      </c>
      <c r="AU108" s="17">
        <f t="shared" si="68"/>
        <v>1.0891255640544073</v>
      </c>
      <c r="AV108" s="17">
        <f t="shared" si="69"/>
        <v>1.0478989724189136</v>
      </c>
      <c r="AW108" s="17">
        <f t="shared" si="70"/>
        <v>0.84619892273599506</v>
      </c>
      <c r="AX108" s="215">
        <f t="shared" si="71"/>
        <v>0.85055270227893265</v>
      </c>
      <c r="AY108" s="17">
        <f t="shared" si="72"/>
        <v>0.92581995925446769</v>
      </c>
      <c r="AZ108" s="17">
        <f t="shared" si="73"/>
        <v>0.90065417852955143</v>
      </c>
    </row>
    <row r="109" spans="1:52" x14ac:dyDescent="0.3">
      <c r="A109" s="1" t="s">
        <v>20</v>
      </c>
      <c r="B109" s="1">
        <v>13067030235</v>
      </c>
      <c r="C109" s="1">
        <v>87.5</v>
      </c>
      <c r="D109" s="205">
        <f t="shared" si="38"/>
        <v>1.6913466967805397</v>
      </c>
      <c r="E109" s="206">
        <f t="shared" si="39"/>
        <v>1.6913466967805397</v>
      </c>
      <c r="F109" s="1">
        <v>86.2</v>
      </c>
      <c r="G109" s="205">
        <f t="shared" si="40"/>
        <v>1.0391084585933377</v>
      </c>
      <c r="H109" s="206">
        <f t="shared" si="41"/>
        <v>1.0391084585933377</v>
      </c>
      <c r="I109" s="1">
        <v>70.8</v>
      </c>
      <c r="J109" s="205">
        <f t="shared" si="42"/>
        <v>1.1866338422768519</v>
      </c>
      <c r="K109" s="206">
        <f t="shared" si="43"/>
        <v>1.1866338422768519</v>
      </c>
      <c r="L109" s="1">
        <v>54.1</v>
      </c>
      <c r="M109" s="205">
        <f t="shared" si="44"/>
        <v>1.1088800051513115</v>
      </c>
      <c r="N109" s="206">
        <f t="shared" si="45"/>
        <v>1.1088800051513115</v>
      </c>
      <c r="O109" s="1">
        <v>4.5999999999999996</v>
      </c>
      <c r="P109" s="205">
        <f t="shared" si="46"/>
        <v>1.6690345557900543</v>
      </c>
      <c r="Q109" s="207">
        <f t="shared" si="47"/>
        <v>1.6690345557900543</v>
      </c>
      <c r="R109" s="208">
        <v>3.0585</v>
      </c>
      <c r="S109" s="205">
        <f t="shared" si="48"/>
        <v>0.93669180341678571</v>
      </c>
      <c r="T109" s="207">
        <f t="shared" si="49"/>
        <v>0.93669180341678571</v>
      </c>
      <c r="U109" s="1">
        <v>8.6999999999999993</v>
      </c>
      <c r="V109" s="205">
        <f t="shared" si="50"/>
        <v>0.77200648667212768</v>
      </c>
      <c r="W109" s="207">
        <f t="shared" si="51"/>
        <v>0.77200648667212768</v>
      </c>
      <c r="X109" s="1">
        <v>13.7</v>
      </c>
      <c r="Y109" s="205">
        <f t="shared" si="52"/>
        <v>0.84585022319960257</v>
      </c>
      <c r="Z109" s="207">
        <f t="shared" si="53"/>
        <v>0.84585022319960257</v>
      </c>
      <c r="AA109" s="1">
        <v>20.100000000000001</v>
      </c>
      <c r="AB109" s="205">
        <f t="shared" si="54"/>
        <v>1.691681778949701</v>
      </c>
      <c r="AC109" s="207">
        <f t="shared" si="55"/>
        <v>1.691681778949701</v>
      </c>
      <c r="AD109" s="1">
        <v>3.3</v>
      </c>
      <c r="AE109" s="205">
        <f t="shared" si="56"/>
        <v>0.89546809456928189</v>
      </c>
      <c r="AF109" s="207">
        <f t="shared" si="57"/>
        <v>0.89546809456928189</v>
      </c>
      <c r="AG109" s="208">
        <v>86.8</v>
      </c>
      <c r="AH109" s="205">
        <f t="shared" si="58"/>
        <v>1.1031253921942956</v>
      </c>
      <c r="AI109" s="206">
        <f t="shared" si="59"/>
        <v>1.1031253921942956</v>
      </c>
      <c r="AJ109" s="1">
        <v>5.5</v>
      </c>
      <c r="AK109" s="205">
        <f t="shared" si="60"/>
        <v>0.69700547900631948</v>
      </c>
      <c r="AL109" s="207">
        <f t="shared" si="61"/>
        <v>0.69700547900631948</v>
      </c>
      <c r="AM109" s="1">
        <v>6.8</v>
      </c>
      <c r="AN109" s="205">
        <f t="shared" si="62"/>
        <v>1.1921074001634531</v>
      </c>
      <c r="AO109" s="207">
        <f t="shared" si="63"/>
        <v>1.1921074001634531</v>
      </c>
      <c r="AP109" s="1">
        <v>6.9</v>
      </c>
      <c r="AQ109" s="205">
        <f t="shared" si="64"/>
        <v>0.79878593398445086</v>
      </c>
      <c r="AR109" s="45">
        <f t="shared" si="65"/>
        <v>0.79878593398445086</v>
      </c>
      <c r="AS109" s="17">
        <f t="shared" si="66"/>
        <v>1.2005288355258583</v>
      </c>
      <c r="AT109" s="17">
        <f t="shared" si="67"/>
        <v>1.1443333655728618</v>
      </c>
      <c r="AU109" s="17">
        <f t="shared" si="68"/>
        <v>0.9477560513371297</v>
      </c>
      <c r="AV109" s="17">
        <f t="shared" si="69"/>
        <v>1.0975394174786166</v>
      </c>
      <c r="AW109" s="17">
        <f t="shared" si="70"/>
        <v>0.88044370498026892</v>
      </c>
      <c r="AX109" s="215">
        <f t="shared" si="71"/>
        <v>0.89083218836197453</v>
      </c>
      <c r="AY109" s="17">
        <f t="shared" si="72"/>
        <v>0.88631132213615071</v>
      </c>
      <c r="AZ109" s="17">
        <f t="shared" si="73"/>
        <v>0.91547227522249441</v>
      </c>
    </row>
    <row r="110" spans="1:52" x14ac:dyDescent="0.3">
      <c r="A110" s="1" t="s">
        <v>20</v>
      </c>
      <c r="B110" s="1">
        <v>13067030236</v>
      </c>
      <c r="C110" s="1">
        <v>89.7</v>
      </c>
      <c r="D110" s="205">
        <f t="shared" si="38"/>
        <v>1.9016486669587422</v>
      </c>
      <c r="E110" s="206">
        <f t="shared" si="39"/>
        <v>1.9016486669587422</v>
      </c>
      <c r="F110" s="1">
        <v>96.2</v>
      </c>
      <c r="G110" s="205">
        <f t="shared" si="40"/>
        <v>1.8909266790708683</v>
      </c>
      <c r="H110" s="206">
        <f t="shared" si="41"/>
        <v>1.8909266790708683</v>
      </c>
      <c r="I110" s="1">
        <v>77.900000000000006</v>
      </c>
      <c r="J110" s="205">
        <f t="shared" si="42"/>
        <v>1.526873207142093</v>
      </c>
      <c r="K110" s="206">
        <f t="shared" si="43"/>
        <v>1.526873207142093</v>
      </c>
      <c r="L110" s="1">
        <v>53.5</v>
      </c>
      <c r="M110" s="205">
        <f t="shared" si="44"/>
        <v>1.0769867415149312</v>
      </c>
      <c r="N110" s="206">
        <f t="shared" si="45"/>
        <v>1.0769867415149312</v>
      </c>
      <c r="O110" s="1">
        <v>7.4</v>
      </c>
      <c r="P110" s="205">
        <f t="shared" si="46"/>
        <v>0.66910459602416994</v>
      </c>
      <c r="Q110" s="207">
        <f t="shared" si="47"/>
        <v>0.66910459602416994</v>
      </c>
      <c r="R110" s="208">
        <v>2.9</v>
      </c>
      <c r="S110" s="205">
        <f t="shared" si="48"/>
        <v>0.95561547594105045</v>
      </c>
      <c r="T110" s="207">
        <f t="shared" si="49"/>
        <v>0.95561547594105045</v>
      </c>
      <c r="U110" s="1">
        <v>2.6</v>
      </c>
      <c r="V110" s="205">
        <f t="shared" si="50"/>
        <v>1.0784761849994509</v>
      </c>
      <c r="W110" s="207">
        <f t="shared" si="51"/>
        <v>1.0784761849994509</v>
      </c>
      <c r="X110" s="1">
        <v>3</v>
      </c>
      <c r="Y110" s="205">
        <f t="shared" si="52"/>
        <v>1.3737956314437167</v>
      </c>
      <c r="Z110" s="207">
        <f t="shared" si="53"/>
        <v>1.3737956314437167</v>
      </c>
      <c r="AA110" s="1">
        <v>28.5</v>
      </c>
      <c r="AB110" s="205">
        <f t="shared" si="54"/>
        <v>0.91856172373113731</v>
      </c>
      <c r="AC110" s="207">
        <f t="shared" si="55"/>
        <v>0.91856172373113731</v>
      </c>
      <c r="AD110" s="1">
        <v>4.7</v>
      </c>
      <c r="AE110" s="205">
        <f t="shared" si="56"/>
        <v>0.77715133992606911</v>
      </c>
      <c r="AF110" s="207">
        <f t="shared" si="57"/>
        <v>0.77715133992606911</v>
      </c>
      <c r="AG110" s="208">
        <v>91.3</v>
      </c>
      <c r="AH110" s="205">
        <f t="shared" si="58"/>
        <v>1.5258940918762758</v>
      </c>
      <c r="AI110" s="206">
        <f t="shared" si="59"/>
        <v>1.5258940918762758</v>
      </c>
      <c r="AJ110" s="1">
        <v>0.7</v>
      </c>
      <c r="AK110" s="205">
        <f t="shared" si="60"/>
        <v>1.1907007731138826</v>
      </c>
      <c r="AL110" s="207">
        <f t="shared" si="61"/>
        <v>1.1907007731138826</v>
      </c>
      <c r="AM110" s="1">
        <v>3.5</v>
      </c>
      <c r="AN110" s="205">
        <f t="shared" si="62"/>
        <v>1.4290949334870724</v>
      </c>
      <c r="AO110" s="207">
        <f t="shared" si="63"/>
        <v>1.4290949334870724</v>
      </c>
      <c r="AP110" s="1">
        <v>4.3</v>
      </c>
      <c r="AQ110" s="205">
        <f t="shared" si="64"/>
        <v>1.1888697392770227</v>
      </c>
      <c r="AR110" s="45">
        <f t="shared" si="65"/>
        <v>1.1888697392770227</v>
      </c>
      <c r="AS110" s="17">
        <f t="shared" si="66"/>
        <v>1.2999473645216149</v>
      </c>
      <c r="AT110" s="17">
        <f t="shared" si="67"/>
        <v>1.023169565033641</v>
      </c>
      <c r="AU110" s="17">
        <f t="shared" si="68"/>
        <v>1.3336398844385635</v>
      </c>
      <c r="AV110" s="17">
        <f t="shared" si="69"/>
        <v>1.2189189379979397</v>
      </c>
      <c r="AW110" s="17">
        <f t="shared" si="70"/>
        <v>0.90949936891139449</v>
      </c>
      <c r="AX110" s="215">
        <f t="shared" si="71"/>
        <v>0.86264074852256611</v>
      </c>
      <c r="AY110" s="17">
        <f t="shared" si="72"/>
        <v>0.99415454829425054</v>
      </c>
      <c r="AZ110" s="17">
        <f t="shared" si="73"/>
        <v>0.95170509846642759</v>
      </c>
    </row>
    <row r="111" spans="1:52" x14ac:dyDescent="0.3">
      <c r="A111" s="1" t="s">
        <v>20</v>
      </c>
      <c r="B111" s="1">
        <v>13067030238</v>
      </c>
      <c r="C111" s="1">
        <v>89.7</v>
      </c>
      <c r="D111" s="205">
        <f t="shared" si="38"/>
        <v>1.9016486669587422</v>
      </c>
      <c r="E111" s="206">
        <f t="shared" si="39"/>
        <v>1.9016486669587422</v>
      </c>
      <c r="F111" s="1">
        <v>96.2</v>
      </c>
      <c r="G111" s="205">
        <f t="shared" si="40"/>
        <v>1.8909266790708683</v>
      </c>
      <c r="H111" s="206">
        <f t="shared" si="41"/>
        <v>1.8909266790708683</v>
      </c>
      <c r="I111" s="1">
        <v>69.8</v>
      </c>
      <c r="J111" s="205">
        <f t="shared" si="42"/>
        <v>1.1387128049718882</v>
      </c>
      <c r="K111" s="206">
        <f t="shared" si="43"/>
        <v>1.1387128049718882</v>
      </c>
      <c r="L111" s="1">
        <v>58.9</v>
      </c>
      <c r="M111" s="205">
        <f t="shared" si="44"/>
        <v>1.3640261142423526</v>
      </c>
      <c r="N111" s="206">
        <f t="shared" si="45"/>
        <v>1.3640261142423526</v>
      </c>
      <c r="O111" s="1">
        <v>6.9</v>
      </c>
      <c r="P111" s="205">
        <f t="shared" si="46"/>
        <v>0.84766351741093493</v>
      </c>
      <c r="Q111" s="207">
        <f t="shared" si="47"/>
        <v>0.84766351741093493</v>
      </c>
      <c r="R111" s="208">
        <v>1</v>
      </c>
      <c r="S111" s="205">
        <f t="shared" si="48"/>
        <v>1.18246076172088</v>
      </c>
      <c r="T111" s="207">
        <f t="shared" si="49"/>
        <v>1.18246076172088</v>
      </c>
      <c r="U111" s="1">
        <v>11.8</v>
      </c>
      <c r="V111" s="205">
        <f t="shared" si="50"/>
        <v>0.6162595908008649</v>
      </c>
      <c r="W111" s="207">
        <f t="shared" si="51"/>
        <v>0.6162595908008649</v>
      </c>
      <c r="X111" s="1">
        <v>12.8</v>
      </c>
      <c r="Y111" s="205">
        <f t="shared" si="52"/>
        <v>0.89025684632293922</v>
      </c>
      <c r="Z111" s="207">
        <f t="shared" si="53"/>
        <v>0.89025684632293922</v>
      </c>
      <c r="AA111" s="1">
        <v>26.5</v>
      </c>
      <c r="AB111" s="205">
        <f t="shared" si="54"/>
        <v>1.102637927354605</v>
      </c>
      <c r="AC111" s="207">
        <f t="shared" si="55"/>
        <v>1.102637927354605</v>
      </c>
      <c r="AD111" s="1">
        <v>6.2</v>
      </c>
      <c r="AE111" s="205">
        <f t="shared" si="56"/>
        <v>0.65038338852262656</v>
      </c>
      <c r="AF111" s="207">
        <f t="shared" si="57"/>
        <v>0.65038338852262656</v>
      </c>
      <c r="AG111" s="208">
        <v>91.3</v>
      </c>
      <c r="AH111" s="205">
        <f t="shared" si="58"/>
        <v>1.5258940918762758</v>
      </c>
      <c r="AI111" s="206">
        <f t="shared" si="59"/>
        <v>1.5258940918762758</v>
      </c>
      <c r="AJ111" s="1">
        <v>6.2</v>
      </c>
      <c r="AK111" s="205">
        <f t="shared" si="60"/>
        <v>0.62500824861563309</v>
      </c>
      <c r="AL111" s="207">
        <f t="shared" si="61"/>
        <v>0.62500824861563309</v>
      </c>
      <c r="AM111" s="1">
        <v>5.9</v>
      </c>
      <c r="AN111" s="205">
        <f t="shared" si="62"/>
        <v>1.2567403637971672</v>
      </c>
      <c r="AO111" s="207">
        <f t="shared" si="63"/>
        <v>1.2567403637971672</v>
      </c>
      <c r="AP111" s="1">
        <v>6</v>
      </c>
      <c r="AQ111" s="205">
        <f t="shared" si="64"/>
        <v>0.93381494350880268</v>
      </c>
      <c r="AR111" s="45">
        <f t="shared" si="65"/>
        <v>0.93381494350880268</v>
      </c>
      <c r="AS111" s="17">
        <f t="shared" si="66"/>
        <v>1.2773854478823616</v>
      </c>
      <c r="AT111" s="17">
        <f t="shared" si="67"/>
        <v>0.88109272073339018</v>
      </c>
      <c r="AU111" s="17">
        <f t="shared" si="68"/>
        <v>1.0853644119494696</v>
      </c>
      <c r="AV111" s="17">
        <f t="shared" si="69"/>
        <v>1.0812808601884072</v>
      </c>
      <c r="AW111" s="17">
        <f t="shared" si="70"/>
        <v>0.90290551287536125</v>
      </c>
      <c r="AX111" s="215">
        <f t="shared" si="71"/>
        <v>0.82958342619660475</v>
      </c>
      <c r="AY111" s="17">
        <f t="shared" si="72"/>
        <v>0.92476882743117317</v>
      </c>
      <c r="AZ111" s="17">
        <f t="shared" si="73"/>
        <v>0.91061895705171014</v>
      </c>
    </row>
    <row r="112" spans="1:52" x14ac:dyDescent="0.3">
      <c r="A112" s="1" t="s">
        <v>20</v>
      </c>
      <c r="B112" s="1">
        <v>13067030239</v>
      </c>
      <c r="C112" s="1">
        <v>89.7</v>
      </c>
      <c r="D112" s="205">
        <f t="shared" si="38"/>
        <v>1.9016486669587422</v>
      </c>
      <c r="E112" s="206">
        <f t="shared" si="39"/>
        <v>1.9016486669587422</v>
      </c>
      <c r="F112" s="1">
        <v>96.2</v>
      </c>
      <c r="G112" s="205">
        <f t="shared" si="40"/>
        <v>1.8909266790708683</v>
      </c>
      <c r="H112" s="206">
        <f t="shared" si="41"/>
        <v>1.8909266790708683</v>
      </c>
      <c r="I112" s="1">
        <v>76.599999999999994</v>
      </c>
      <c r="J112" s="205">
        <f t="shared" si="42"/>
        <v>1.4645758586456399</v>
      </c>
      <c r="K112" s="206">
        <f t="shared" si="43"/>
        <v>1.4645758586456399</v>
      </c>
      <c r="L112" s="1">
        <v>58.4</v>
      </c>
      <c r="M112" s="205">
        <f t="shared" si="44"/>
        <v>1.3374483945453692</v>
      </c>
      <c r="N112" s="206">
        <f t="shared" si="45"/>
        <v>1.3374483945453692</v>
      </c>
      <c r="O112" s="1">
        <v>7.8</v>
      </c>
      <c r="P112" s="205">
        <f t="shared" si="46"/>
        <v>0.52625745891475817</v>
      </c>
      <c r="Q112" s="207">
        <f t="shared" si="47"/>
        <v>0.52625745891475817</v>
      </c>
      <c r="R112" s="208">
        <v>0.8</v>
      </c>
      <c r="S112" s="205">
        <f t="shared" si="48"/>
        <v>1.206339212855599</v>
      </c>
      <c r="T112" s="207">
        <f t="shared" si="49"/>
        <v>1.206339212855599</v>
      </c>
      <c r="U112" s="1">
        <v>7.1</v>
      </c>
      <c r="V112" s="205">
        <f t="shared" si="50"/>
        <v>0.85239198131535987</v>
      </c>
      <c r="W112" s="207">
        <f t="shared" si="51"/>
        <v>0.85239198131535987</v>
      </c>
      <c r="X112" s="1">
        <v>7.7</v>
      </c>
      <c r="Y112" s="205">
        <f t="shared" si="52"/>
        <v>1.1418943773551806</v>
      </c>
      <c r="Z112" s="207">
        <f t="shared" si="53"/>
        <v>1.1418943773551806</v>
      </c>
      <c r="AA112" s="1">
        <v>27.9</v>
      </c>
      <c r="AB112" s="205">
        <f t="shared" si="54"/>
        <v>0.97378458481817776</v>
      </c>
      <c r="AC112" s="207">
        <f t="shared" si="55"/>
        <v>0.97378458481817776</v>
      </c>
      <c r="AD112" s="1">
        <v>5.0999999999999996</v>
      </c>
      <c r="AE112" s="205">
        <f t="shared" si="56"/>
        <v>0.74334655288515106</v>
      </c>
      <c r="AF112" s="207">
        <f t="shared" si="57"/>
        <v>0.74334655288515106</v>
      </c>
      <c r="AG112" s="208">
        <v>91.3</v>
      </c>
      <c r="AH112" s="205">
        <f t="shared" si="58"/>
        <v>1.5258940918762758</v>
      </c>
      <c r="AI112" s="206">
        <f t="shared" si="59"/>
        <v>1.5258940918762758</v>
      </c>
      <c r="AJ112" s="1">
        <v>5.6</v>
      </c>
      <c r="AK112" s="205">
        <f t="shared" si="60"/>
        <v>0.68672016037907857</v>
      </c>
      <c r="AL112" s="207">
        <f t="shared" si="61"/>
        <v>0.68672016037907857</v>
      </c>
      <c r="AM112" s="1">
        <v>9.3000000000000007</v>
      </c>
      <c r="AN112" s="205">
        <f t="shared" si="62"/>
        <v>1.0125713900698021</v>
      </c>
      <c r="AO112" s="207">
        <f t="shared" si="63"/>
        <v>1.0125713900698021</v>
      </c>
      <c r="AP112" s="1">
        <v>6.2</v>
      </c>
      <c r="AQ112" s="205">
        <f t="shared" si="64"/>
        <v>0.9038084969478356</v>
      </c>
      <c r="AR112" s="45">
        <f t="shared" si="65"/>
        <v>0.9038084969478356</v>
      </c>
      <c r="AS112" s="17">
        <f t="shared" si="66"/>
        <v>1.3113697503294766</v>
      </c>
      <c r="AT112" s="17">
        <f t="shared" si="67"/>
        <v>0.95300850501950318</v>
      </c>
      <c r="AU112" s="17">
        <f t="shared" si="68"/>
        <v>1.032248534818248</v>
      </c>
      <c r="AV112" s="17">
        <f t="shared" si="69"/>
        <v>1.0988755967224093</v>
      </c>
      <c r="AW112" s="17">
        <f t="shared" si="70"/>
        <v>0.9128376299647144</v>
      </c>
      <c r="AX112" s="215">
        <f t="shared" si="71"/>
        <v>0.84631622507864013</v>
      </c>
      <c r="AY112" s="17">
        <f t="shared" si="72"/>
        <v>0.90992449590266766</v>
      </c>
      <c r="AZ112" s="17">
        <f t="shared" si="73"/>
        <v>0.9158711361354015</v>
      </c>
    </row>
    <row r="113" spans="1:52" x14ac:dyDescent="0.3">
      <c r="A113" s="1" t="s">
        <v>20</v>
      </c>
      <c r="B113" s="1">
        <v>13067030310</v>
      </c>
      <c r="C113" s="1">
        <v>74.8</v>
      </c>
      <c r="D113" s="205">
        <f t="shared" si="38"/>
        <v>0.47733077802455393</v>
      </c>
      <c r="E113" s="206">
        <f t="shared" si="39"/>
        <v>0.47733077802455393</v>
      </c>
      <c r="F113" s="1">
        <v>78.7</v>
      </c>
      <c r="G113" s="205">
        <f t="shared" si="40"/>
        <v>0.40024479323518952</v>
      </c>
      <c r="H113" s="206">
        <f t="shared" si="41"/>
        <v>0.40024479323518952</v>
      </c>
      <c r="I113" s="1">
        <v>68.5</v>
      </c>
      <c r="J113" s="205">
        <f t="shared" si="42"/>
        <v>1.0764154564754358</v>
      </c>
      <c r="K113" s="206">
        <f t="shared" si="43"/>
        <v>1.0764154564754358</v>
      </c>
      <c r="L113" s="1">
        <v>36.6</v>
      </c>
      <c r="M113" s="205">
        <f t="shared" si="44"/>
        <v>0.17865981575688972</v>
      </c>
      <c r="N113" s="206">
        <f t="shared" si="45"/>
        <v>0.17865981575688972</v>
      </c>
      <c r="O113" s="1">
        <v>7.3</v>
      </c>
      <c r="P113" s="205">
        <f t="shared" si="46"/>
        <v>0.70481638030152316</v>
      </c>
      <c r="Q113" s="207">
        <f t="shared" si="47"/>
        <v>0.70481638030152316</v>
      </c>
      <c r="R113" s="208">
        <v>11.1</v>
      </c>
      <c r="S113" s="205">
        <f t="shared" si="48"/>
        <v>-2.3401020582424364E-2</v>
      </c>
      <c r="T113" s="207">
        <f t="shared" si="49"/>
        <v>-2.3401020582424364E-2</v>
      </c>
      <c r="U113" s="1">
        <v>10.3</v>
      </c>
      <c r="V113" s="205">
        <f t="shared" si="50"/>
        <v>0.69162099202889527</v>
      </c>
      <c r="W113" s="207">
        <f t="shared" si="51"/>
        <v>0.69162099202889527</v>
      </c>
      <c r="X113" s="1">
        <v>21.2</v>
      </c>
      <c r="Y113" s="205">
        <f t="shared" si="52"/>
        <v>0.47579503050513011</v>
      </c>
      <c r="Z113" s="207">
        <f t="shared" si="53"/>
        <v>0.47579503050513011</v>
      </c>
      <c r="AA113" s="1">
        <v>34.9</v>
      </c>
      <c r="AB113" s="205">
        <f t="shared" si="54"/>
        <v>0.32951787213604122</v>
      </c>
      <c r="AC113" s="207">
        <f t="shared" si="55"/>
        <v>0.32951787213604122</v>
      </c>
      <c r="AD113" s="1">
        <v>9.6999999999999993</v>
      </c>
      <c r="AE113" s="205">
        <f t="shared" si="56"/>
        <v>0.35459150191459421</v>
      </c>
      <c r="AF113" s="207">
        <f t="shared" si="57"/>
        <v>0.35459150191459421</v>
      </c>
      <c r="AG113" s="208">
        <v>82.8</v>
      </c>
      <c r="AH113" s="205">
        <f t="shared" si="58"/>
        <v>0.72733099247697974</v>
      </c>
      <c r="AI113" s="206">
        <f t="shared" si="59"/>
        <v>0.72733099247697974</v>
      </c>
      <c r="AJ113" s="1">
        <v>7.8</v>
      </c>
      <c r="AK113" s="205">
        <f t="shared" si="60"/>
        <v>0.4604431505797788</v>
      </c>
      <c r="AL113" s="207">
        <f t="shared" si="61"/>
        <v>0.4604431505797788</v>
      </c>
      <c r="AM113" s="1">
        <v>20.100000000000001</v>
      </c>
      <c r="AN113" s="205">
        <f t="shared" si="62"/>
        <v>0.23697582646522966</v>
      </c>
      <c r="AO113" s="207">
        <f t="shared" si="63"/>
        <v>0.23697582646522966</v>
      </c>
      <c r="AP113" s="1">
        <v>7.6</v>
      </c>
      <c r="AQ113" s="205">
        <f t="shared" si="64"/>
        <v>0.69376337102106622</v>
      </c>
      <c r="AR113" s="45">
        <f t="shared" si="65"/>
        <v>0.69376337102106622</v>
      </c>
      <c r="AS113" s="17">
        <f t="shared" si="66"/>
        <v>0.50081245646286621</v>
      </c>
      <c r="AT113" s="17">
        <f t="shared" si="67"/>
        <v>0.38663480151858853</v>
      </c>
      <c r="AU113" s="17">
        <f t="shared" si="68"/>
        <v>0.52962833513576357</v>
      </c>
      <c r="AV113" s="17">
        <f t="shared" si="69"/>
        <v>0.47235853103907277</v>
      </c>
      <c r="AW113" s="17">
        <f t="shared" si="70"/>
        <v>0.67594737856584253</v>
      </c>
      <c r="AX113" s="215">
        <f t="shared" si="71"/>
        <v>0.71453684775793214</v>
      </c>
      <c r="AY113" s="17">
        <f t="shared" si="72"/>
        <v>0.76945687529691076</v>
      </c>
      <c r="AZ113" s="17">
        <f t="shared" si="73"/>
        <v>0.72885044266843302</v>
      </c>
    </row>
    <row r="114" spans="1:52" x14ac:dyDescent="0.3">
      <c r="A114" s="1" t="s">
        <v>20</v>
      </c>
      <c r="B114" s="1">
        <v>13067030311</v>
      </c>
      <c r="C114" s="1">
        <v>75.7</v>
      </c>
      <c r="D114" s="205">
        <f t="shared" si="38"/>
        <v>0.56336340218836445</v>
      </c>
      <c r="E114" s="206">
        <f t="shared" si="39"/>
        <v>0.56336340218836445</v>
      </c>
      <c r="F114" s="1">
        <v>79.400000000000006</v>
      </c>
      <c r="G114" s="205">
        <f t="shared" si="40"/>
        <v>0.45987206866861696</v>
      </c>
      <c r="H114" s="206">
        <f t="shared" si="41"/>
        <v>0.45987206866861696</v>
      </c>
      <c r="I114" s="1">
        <v>75.7</v>
      </c>
      <c r="J114" s="205">
        <f t="shared" si="42"/>
        <v>1.4214469250711732</v>
      </c>
      <c r="K114" s="206">
        <f t="shared" si="43"/>
        <v>1.4214469250711732</v>
      </c>
      <c r="L114" s="1">
        <v>37</v>
      </c>
      <c r="M114" s="205">
        <f t="shared" si="44"/>
        <v>0.19992199151447643</v>
      </c>
      <c r="N114" s="206">
        <f t="shared" si="45"/>
        <v>0.19992199151447643</v>
      </c>
      <c r="O114" s="1">
        <v>8.6999999999999993</v>
      </c>
      <c r="P114" s="205">
        <f t="shared" si="46"/>
        <v>0.2048514004185813</v>
      </c>
      <c r="Q114" s="207">
        <f t="shared" si="47"/>
        <v>0.2048514004185813</v>
      </c>
      <c r="R114" s="208">
        <v>1</v>
      </c>
      <c r="S114" s="205">
        <f t="shared" si="48"/>
        <v>1.18246076172088</v>
      </c>
      <c r="T114" s="207">
        <f t="shared" si="49"/>
        <v>1.18246076172088</v>
      </c>
      <c r="U114" s="1">
        <v>6.6</v>
      </c>
      <c r="V114" s="205">
        <f t="shared" si="50"/>
        <v>0.87751244839136999</v>
      </c>
      <c r="W114" s="207">
        <f t="shared" si="51"/>
        <v>0.87751244839136999</v>
      </c>
      <c r="X114" s="1">
        <v>8.9</v>
      </c>
      <c r="Y114" s="205">
        <f t="shared" si="52"/>
        <v>1.0826855465240648</v>
      </c>
      <c r="Z114" s="207">
        <f t="shared" si="53"/>
        <v>1.0826855465240648</v>
      </c>
      <c r="AA114" s="1">
        <v>18.3</v>
      </c>
      <c r="AB114" s="205">
        <f t="shared" si="54"/>
        <v>1.8573503622108218</v>
      </c>
      <c r="AC114" s="207">
        <f t="shared" si="55"/>
        <v>1.8573503622108218</v>
      </c>
      <c r="AD114" s="1">
        <v>4.5</v>
      </c>
      <c r="AE114" s="205">
        <f t="shared" si="56"/>
        <v>0.79405373344652797</v>
      </c>
      <c r="AF114" s="207">
        <f t="shared" si="57"/>
        <v>0.79405373344652797</v>
      </c>
      <c r="AG114" s="208">
        <v>83.1</v>
      </c>
      <c r="AH114" s="205">
        <f t="shared" si="58"/>
        <v>0.75551557245577816</v>
      </c>
      <c r="AI114" s="206">
        <f t="shared" si="59"/>
        <v>0.75551557245577816</v>
      </c>
      <c r="AJ114" s="1">
        <v>4.3</v>
      </c>
      <c r="AK114" s="205">
        <f t="shared" si="60"/>
        <v>0.82042930253321023</v>
      </c>
      <c r="AL114" s="207">
        <f t="shared" si="61"/>
        <v>0.82042930253321023</v>
      </c>
      <c r="AM114" s="1">
        <v>13.3</v>
      </c>
      <c r="AN114" s="205">
        <f t="shared" si="62"/>
        <v>0.72531377391996044</v>
      </c>
      <c r="AO114" s="207">
        <f t="shared" si="63"/>
        <v>0.72531377391996044</v>
      </c>
      <c r="AP114" s="1">
        <v>7.3</v>
      </c>
      <c r="AQ114" s="205">
        <f t="shared" si="64"/>
        <v>0.73877304086251683</v>
      </c>
      <c r="AR114" s="45">
        <f t="shared" si="65"/>
        <v>0.73877304086251683</v>
      </c>
      <c r="AS114" s="17">
        <f t="shared" si="66"/>
        <v>0.70134699971049463</v>
      </c>
      <c r="AT114" s="17">
        <f t="shared" si="67"/>
        <v>1.2446965473938048</v>
      </c>
      <c r="AU114" s="17">
        <f t="shared" si="68"/>
        <v>0.76000792244286641</v>
      </c>
      <c r="AV114" s="17">
        <f t="shared" si="69"/>
        <v>0.90201715651572201</v>
      </c>
      <c r="AW114" s="17">
        <f t="shared" si="70"/>
        <v>0.73455480671873286</v>
      </c>
      <c r="AX114" s="215">
        <f t="shared" si="71"/>
        <v>0.91418390388926074</v>
      </c>
      <c r="AY114" s="17">
        <f t="shared" si="72"/>
        <v>0.83384122054528709</v>
      </c>
      <c r="AZ114" s="17">
        <f t="shared" si="73"/>
        <v>0.85710721090676489</v>
      </c>
    </row>
    <row r="115" spans="1:52" x14ac:dyDescent="0.3">
      <c r="A115" s="1" t="s">
        <v>20</v>
      </c>
      <c r="B115" s="1">
        <v>13067030312</v>
      </c>
      <c r="C115" s="1">
        <v>76.599999999999994</v>
      </c>
      <c r="D115" s="205">
        <f t="shared" si="38"/>
        <v>0.64939602635217364</v>
      </c>
      <c r="E115" s="206">
        <f t="shared" si="39"/>
        <v>0.64939602635217364</v>
      </c>
      <c r="F115" s="1">
        <v>80.900000000000006</v>
      </c>
      <c r="G115" s="205">
        <f t="shared" si="40"/>
        <v>0.58764480174024658</v>
      </c>
      <c r="H115" s="206">
        <f t="shared" si="41"/>
        <v>0.58764480174024658</v>
      </c>
      <c r="I115" s="1">
        <v>66.5</v>
      </c>
      <c r="J115" s="205">
        <f t="shared" si="42"/>
        <v>0.9805733818655088</v>
      </c>
      <c r="K115" s="206">
        <f t="shared" si="43"/>
        <v>0.9805733818655088</v>
      </c>
      <c r="L115" s="1">
        <v>29.1</v>
      </c>
      <c r="M115" s="205">
        <f t="shared" si="44"/>
        <v>-0.22000597969786248</v>
      </c>
      <c r="N115" s="206">
        <f t="shared" si="45"/>
        <v>-0.22000597969786248</v>
      </c>
      <c r="O115" s="1">
        <v>5.8</v>
      </c>
      <c r="P115" s="205">
        <f t="shared" si="46"/>
        <v>1.2404931444618181</v>
      </c>
      <c r="Q115" s="207">
        <f t="shared" si="47"/>
        <v>1.2404931444618181</v>
      </c>
      <c r="R115" s="208">
        <v>21</v>
      </c>
      <c r="S115" s="205">
        <f t="shared" si="48"/>
        <v>-1.2053843517510099</v>
      </c>
      <c r="T115" s="207">
        <f t="shared" si="49"/>
        <v>-1.2053843517510099</v>
      </c>
      <c r="U115" s="1">
        <v>19.899999999999999</v>
      </c>
      <c r="V115" s="205">
        <f t="shared" si="50"/>
        <v>0.20930802416950128</v>
      </c>
      <c r="W115" s="207">
        <f t="shared" si="51"/>
        <v>0.20930802416950128</v>
      </c>
      <c r="X115" s="1">
        <v>21</v>
      </c>
      <c r="Y115" s="205">
        <f t="shared" si="52"/>
        <v>0.48566316897698264</v>
      </c>
      <c r="Z115" s="207">
        <f t="shared" si="53"/>
        <v>0.48566316897698264</v>
      </c>
      <c r="AA115" s="1">
        <v>29.8</v>
      </c>
      <c r="AB115" s="205">
        <f t="shared" si="54"/>
        <v>0.79891219137588332</v>
      </c>
      <c r="AC115" s="207">
        <f t="shared" si="55"/>
        <v>0.79891219137588332</v>
      </c>
      <c r="AD115" s="1">
        <v>4.5999999999999996</v>
      </c>
      <c r="AE115" s="205">
        <f t="shared" si="56"/>
        <v>0.78560253668629854</v>
      </c>
      <c r="AF115" s="207">
        <f t="shared" si="57"/>
        <v>0.78560253668629854</v>
      </c>
      <c r="AG115" s="208">
        <v>82.1</v>
      </c>
      <c r="AH115" s="205">
        <f t="shared" si="58"/>
        <v>0.66156697252644925</v>
      </c>
      <c r="AI115" s="206">
        <f t="shared" si="59"/>
        <v>0.66156697252644925</v>
      </c>
      <c r="AJ115" s="1">
        <v>5.0999999999999996</v>
      </c>
      <c r="AK115" s="205">
        <f t="shared" si="60"/>
        <v>0.73814675351528303</v>
      </c>
      <c r="AL115" s="207">
        <f t="shared" si="61"/>
        <v>0.73814675351528303</v>
      </c>
      <c r="AM115" s="1">
        <v>16.5</v>
      </c>
      <c r="AN115" s="205">
        <f t="shared" si="62"/>
        <v>0.49550768100008719</v>
      </c>
      <c r="AO115" s="207">
        <f t="shared" si="63"/>
        <v>0.49550768100008719</v>
      </c>
      <c r="AP115" s="1">
        <v>10.3</v>
      </c>
      <c r="AQ115" s="205">
        <f t="shared" si="64"/>
        <v>0.28867634244801077</v>
      </c>
      <c r="AR115" s="45">
        <f t="shared" si="65"/>
        <v>0.28867634244801077</v>
      </c>
      <c r="AS115" s="17">
        <f t="shared" si="66"/>
        <v>0.32028929244862514</v>
      </c>
      <c r="AT115" s="17">
        <f t="shared" si="67"/>
        <v>0.69005929901305485</v>
      </c>
      <c r="AU115" s="17">
        <f t="shared" si="68"/>
        <v>0.54597443737245754</v>
      </c>
      <c r="AV115" s="17">
        <f t="shared" si="69"/>
        <v>0.51877434294471259</v>
      </c>
      <c r="AW115" s="17">
        <f t="shared" si="70"/>
        <v>0.62318839652935387</v>
      </c>
      <c r="AX115" s="215">
        <f t="shared" si="71"/>
        <v>0.78513527260800986</v>
      </c>
      <c r="AY115" s="17">
        <f t="shared" si="72"/>
        <v>0.77402513198221168</v>
      </c>
      <c r="AZ115" s="17">
        <f t="shared" si="73"/>
        <v>0.74270595883215818</v>
      </c>
    </row>
    <row r="116" spans="1:52" x14ac:dyDescent="0.3">
      <c r="A116" s="1" t="s">
        <v>20</v>
      </c>
      <c r="B116" s="1">
        <v>13067030313</v>
      </c>
      <c r="C116" s="1">
        <v>76.599999999999994</v>
      </c>
      <c r="D116" s="205">
        <f t="shared" si="38"/>
        <v>0.64939602635217364</v>
      </c>
      <c r="E116" s="206">
        <f t="shared" si="39"/>
        <v>0.64939602635217364</v>
      </c>
      <c r="F116" s="1">
        <v>80.8</v>
      </c>
      <c r="G116" s="205">
        <f t="shared" si="40"/>
        <v>0.57912661953547051</v>
      </c>
      <c r="H116" s="206">
        <f t="shared" si="41"/>
        <v>0.57912661953547051</v>
      </c>
      <c r="I116" s="1">
        <v>66.3</v>
      </c>
      <c r="J116" s="205">
        <f t="shared" si="42"/>
        <v>0.97098917440451604</v>
      </c>
      <c r="K116" s="206">
        <f t="shared" si="43"/>
        <v>0.97098917440451604</v>
      </c>
      <c r="L116" s="1">
        <v>26.8</v>
      </c>
      <c r="M116" s="205">
        <f t="shared" si="44"/>
        <v>-0.34226349030398651</v>
      </c>
      <c r="N116" s="206">
        <f t="shared" si="45"/>
        <v>-0.34226349030398651</v>
      </c>
      <c r="O116" s="1">
        <v>7.6</v>
      </c>
      <c r="P116" s="205">
        <f t="shared" si="46"/>
        <v>0.59768102746946417</v>
      </c>
      <c r="Q116" s="207">
        <f t="shared" si="47"/>
        <v>0.59768102746946417</v>
      </c>
      <c r="R116" s="208">
        <v>14.3</v>
      </c>
      <c r="S116" s="205">
        <f t="shared" si="48"/>
        <v>-0.40545623873792691</v>
      </c>
      <c r="T116" s="207">
        <f t="shared" si="49"/>
        <v>-0.40545623873792691</v>
      </c>
      <c r="U116" s="1">
        <v>-2.2703000000000002</v>
      </c>
      <c r="V116" s="205">
        <f t="shared" si="50"/>
        <v>1.3231646066000349</v>
      </c>
      <c r="W116" s="207">
        <f t="shared" si="51"/>
        <v>1.3231646066000349</v>
      </c>
      <c r="X116" s="1">
        <v>10.5</v>
      </c>
      <c r="Y116" s="205">
        <f t="shared" si="52"/>
        <v>1.0037404387492441</v>
      </c>
      <c r="Z116" s="207">
        <f t="shared" si="53"/>
        <v>1.0037404387492441</v>
      </c>
      <c r="AA116" s="1">
        <v>27.6</v>
      </c>
      <c r="AB116" s="205">
        <f t="shared" si="54"/>
        <v>1.0013960153616976</v>
      </c>
      <c r="AC116" s="207">
        <f t="shared" si="55"/>
        <v>1.0013960153616976</v>
      </c>
      <c r="AD116" s="1">
        <v>4.5</v>
      </c>
      <c r="AE116" s="205">
        <f t="shared" si="56"/>
        <v>0.79405373344652797</v>
      </c>
      <c r="AF116" s="207">
        <f t="shared" si="57"/>
        <v>0.79405373344652797</v>
      </c>
      <c r="AG116" s="208">
        <v>82.1</v>
      </c>
      <c r="AH116" s="205">
        <f t="shared" si="58"/>
        <v>0.66156697252644925</v>
      </c>
      <c r="AI116" s="206">
        <f t="shared" si="59"/>
        <v>0.66156697252644925</v>
      </c>
      <c r="AJ116" s="1">
        <v>4.5</v>
      </c>
      <c r="AK116" s="205">
        <f t="shared" si="60"/>
        <v>0.7998586652787284</v>
      </c>
      <c r="AL116" s="207">
        <f t="shared" si="61"/>
        <v>0.7998586652787284</v>
      </c>
      <c r="AM116" s="1">
        <v>12.4</v>
      </c>
      <c r="AN116" s="205">
        <f t="shared" si="62"/>
        <v>0.78994673755367484</v>
      </c>
      <c r="AO116" s="207">
        <f t="shared" si="63"/>
        <v>0.78994673755367484</v>
      </c>
      <c r="AP116" s="1">
        <v>9.9</v>
      </c>
      <c r="AQ116" s="205">
        <f t="shared" si="64"/>
        <v>0.34868923556994497</v>
      </c>
      <c r="AR116" s="45">
        <f t="shared" si="65"/>
        <v>0.34868923556994497</v>
      </c>
      <c r="AS116" s="17">
        <f t="shared" si="66"/>
        <v>0.48180538933139222</v>
      </c>
      <c r="AT116" s="17">
        <f t="shared" si="67"/>
        <v>0.93306339585248999</v>
      </c>
      <c r="AU116" s="17">
        <f t="shared" si="68"/>
        <v>0.65001540273219938</v>
      </c>
      <c r="AV116" s="17">
        <f t="shared" si="69"/>
        <v>0.68829472930536051</v>
      </c>
      <c r="AW116" s="17">
        <f t="shared" si="70"/>
        <v>0.67039244871054338</v>
      </c>
      <c r="AX116" s="215">
        <f t="shared" si="71"/>
        <v>0.84167555399808691</v>
      </c>
      <c r="AY116" s="17">
        <f t="shared" si="72"/>
        <v>0.80310153372420523</v>
      </c>
      <c r="AZ116" s="17">
        <f t="shared" si="73"/>
        <v>0.79330924156856331</v>
      </c>
    </row>
    <row r="117" spans="1:52" x14ac:dyDescent="0.3">
      <c r="A117" s="1" t="s">
        <v>20</v>
      </c>
      <c r="B117" s="1">
        <v>13067030314</v>
      </c>
      <c r="C117" s="1">
        <v>85.7</v>
      </c>
      <c r="D117" s="205">
        <f t="shared" si="38"/>
        <v>1.51928144845292</v>
      </c>
      <c r="E117" s="206">
        <f t="shared" si="39"/>
        <v>1.51928144845292</v>
      </c>
      <c r="F117" s="1">
        <v>86.7</v>
      </c>
      <c r="G117" s="205">
        <f t="shared" si="40"/>
        <v>1.0816993696172141</v>
      </c>
      <c r="H117" s="206">
        <f t="shared" si="41"/>
        <v>1.0816993696172141</v>
      </c>
      <c r="I117" s="1">
        <v>68.599999999999994</v>
      </c>
      <c r="J117" s="205">
        <f t="shared" si="42"/>
        <v>1.0812075602059319</v>
      </c>
      <c r="K117" s="206">
        <f t="shared" si="43"/>
        <v>1.0812075602059319</v>
      </c>
      <c r="L117" s="1">
        <v>68.3</v>
      </c>
      <c r="M117" s="205">
        <f t="shared" si="44"/>
        <v>1.8636872445456421</v>
      </c>
      <c r="N117" s="206">
        <f t="shared" si="45"/>
        <v>1.8636872445456421</v>
      </c>
      <c r="O117" s="1">
        <v>6.3</v>
      </c>
      <c r="P117" s="205">
        <f t="shared" si="46"/>
        <v>1.0619342230750533</v>
      </c>
      <c r="Q117" s="207">
        <f t="shared" si="47"/>
        <v>1.0619342230750533</v>
      </c>
      <c r="R117" s="208">
        <v>8.5</v>
      </c>
      <c r="S117" s="205">
        <f t="shared" si="48"/>
        <v>0.28701884416892132</v>
      </c>
      <c r="T117" s="207">
        <f t="shared" si="49"/>
        <v>0.28701884416892132</v>
      </c>
      <c r="U117" s="1">
        <v>6.9</v>
      </c>
      <c r="V117" s="205">
        <f t="shared" si="50"/>
        <v>0.86244016814576407</v>
      </c>
      <c r="W117" s="207">
        <f t="shared" si="51"/>
        <v>0.86244016814576407</v>
      </c>
      <c r="X117" s="1">
        <v>15.6</v>
      </c>
      <c r="Y117" s="205">
        <f t="shared" si="52"/>
        <v>0.75210290771700283</v>
      </c>
      <c r="Z117" s="207">
        <f t="shared" si="53"/>
        <v>0.75210290771700283</v>
      </c>
      <c r="AA117" s="1">
        <v>29.1</v>
      </c>
      <c r="AB117" s="205">
        <f t="shared" si="54"/>
        <v>0.86333886264409687</v>
      </c>
      <c r="AC117" s="207">
        <f t="shared" si="55"/>
        <v>0.86333886264409687</v>
      </c>
      <c r="AD117" s="1">
        <v>3.1</v>
      </c>
      <c r="AE117" s="205">
        <f t="shared" si="56"/>
        <v>0.91237048808974097</v>
      </c>
      <c r="AF117" s="207">
        <f t="shared" si="57"/>
        <v>0.91237048808974097</v>
      </c>
      <c r="AG117" s="208">
        <v>87.9</v>
      </c>
      <c r="AH117" s="205">
        <f t="shared" si="58"/>
        <v>1.2064688521165583</v>
      </c>
      <c r="AI117" s="206">
        <f t="shared" si="59"/>
        <v>1.2064688521165583</v>
      </c>
      <c r="AJ117" s="1">
        <v>5.7</v>
      </c>
      <c r="AK117" s="205">
        <f t="shared" si="60"/>
        <v>0.67643484175183766</v>
      </c>
      <c r="AL117" s="207">
        <f t="shared" si="61"/>
        <v>0.67643484175183766</v>
      </c>
      <c r="AM117" s="1">
        <v>16.399999999999999</v>
      </c>
      <c r="AN117" s="205">
        <f t="shared" si="62"/>
        <v>0.50268912140383337</v>
      </c>
      <c r="AO117" s="207">
        <f t="shared" si="63"/>
        <v>0.50268912140383337</v>
      </c>
      <c r="AP117" s="1">
        <v>7.6</v>
      </c>
      <c r="AQ117" s="205">
        <f t="shared" si="64"/>
        <v>0.69376337102106622</v>
      </c>
      <c r="AR117" s="45">
        <f t="shared" si="65"/>
        <v>0.69376337102106622</v>
      </c>
      <c r="AS117" s="17">
        <f t="shared" si="66"/>
        <v>1.1081812654587782</v>
      </c>
      <c r="AT117" s="17">
        <f t="shared" si="67"/>
        <v>0.84260408615028026</v>
      </c>
      <c r="AU117" s="17">
        <f t="shared" si="68"/>
        <v>0.7698390465733238</v>
      </c>
      <c r="AV117" s="17">
        <f t="shared" si="69"/>
        <v>0.90687479939412741</v>
      </c>
      <c r="AW117" s="17">
        <f t="shared" si="70"/>
        <v>0.85345457138687519</v>
      </c>
      <c r="AX117" s="215">
        <f t="shared" si="71"/>
        <v>0.82062819351554106</v>
      </c>
      <c r="AY117" s="17">
        <f t="shared" si="72"/>
        <v>0.83658873171845038</v>
      </c>
      <c r="AZ117" s="17">
        <f t="shared" si="73"/>
        <v>0.85855725878174716</v>
      </c>
    </row>
    <row r="118" spans="1:52" x14ac:dyDescent="0.3">
      <c r="A118" s="1" t="s">
        <v>20</v>
      </c>
      <c r="B118" s="1">
        <v>13067030318</v>
      </c>
      <c r="C118" s="1">
        <v>85.1</v>
      </c>
      <c r="D118" s="205">
        <f t="shared" si="38"/>
        <v>1.4619263656770458</v>
      </c>
      <c r="E118" s="206">
        <f t="shared" si="39"/>
        <v>1.4619263656770458</v>
      </c>
      <c r="F118" s="1">
        <v>87.2</v>
      </c>
      <c r="G118" s="205">
        <f t="shared" si="40"/>
        <v>1.1242902806410906</v>
      </c>
      <c r="H118" s="206">
        <f t="shared" si="41"/>
        <v>1.1242902806410906</v>
      </c>
      <c r="I118" s="1">
        <v>81.599999999999994</v>
      </c>
      <c r="J118" s="205">
        <f t="shared" si="42"/>
        <v>1.7041810451704575</v>
      </c>
      <c r="K118" s="206">
        <f t="shared" si="43"/>
        <v>1.7041810451704575</v>
      </c>
      <c r="L118" s="1">
        <v>62.1</v>
      </c>
      <c r="M118" s="205">
        <f t="shared" si="44"/>
        <v>1.5341235203030472</v>
      </c>
      <c r="N118" s="206">
        <f t="shared" si="45"/>
        <v>1.5341235203030472</v>
      </c>
      <c r="O118" s="1">
        <v>9.6</v>
      </c>
      <c r="P118" s="205">
        <f t="shared" si="46"/>
        <v>-0.11655465807759587</v>
      </c>
      <c r="Q118" s="207">
        <f t="shared" si="47"/>
        <v>-0.11655465807759587</v>
      </c>
      <c r="R118" s="208">
        <v>5.0999999999999996</v>
      </c>
      <c r="S118" s="205">
        <f t="shared" si="48"/>
        <v>0.69295251345914266</v>
      </c>
      <c r="T118" s="207">
        <f t="shared" si="49"/>
        <v>0.69295251345914266</v>
      </c>
      <c r="U118" s="1">
        <v>2.9</v>
      </c>
      <c r="V118" s="205">
        <f t="shared" si="50"/>
        <v>1.0634039047538448</v>
      </c>
      <c r="W118" s="207">
        <f t="shared" si="51"/>
        <v>1.0634039047538448</v>
      </c>
      <c r="X118" s="1">
        <v>10.199999999999999</v>
      </c>
      <c r="Y118" s="205">
        <f t="shared" si="52"/>
        <v>1.0185426464570231</v>
      </c>
      <c r="Z118" s="207">
        <f t="shared" si="53"/>
        <v>1.0185426464570231</v>
      </c>
      <c r="AA118" s="1">
        <v>32.299999999999997</v>
      </c>
      <c r="AB118" s="205">
        <f t="shared" si="54"/>
        <v>0.56881693684654921</v>
      </c>
      <c r="AC118" s="207">
        <f t="shared" si="55"/>
        <v>0.56881693684654921</v>
      </c>
      <c r="AD118" s="1">
        <v>-1.8932</v>
      </c>
      <c r="AE118" s="205">
        <f t="shared" si="56"/>
        <v>1.3343556447215204</v>
      </c>
      <c r="AF118" s="207">
        <f t="shared" si="57"/>
        <v>1.3343556447215204</v>
      </c>
      <c r="AG118" s="208">
        <v>90</v>
      </c>
      <c r="AH118" s="205">
        <f t="shared" si="58"/>
        <v>1.4037609119681485</v>
      </c>
      <c r="AI118" s="206">
        <f t="shared" si="59"/>
        <v>1.4037609119681485</v>
      </c>
      <c r="AJ118" s="1">
        <v>1.8</v>
      </c>
      <c r="AK118" s="205">
        <f t="shared" si="60"/>
        <v>1.0775622682142325</v>
      </c>
      <c r="AL118" s="207">
        <f t="shared" si="61"/>
        <v>1.0775622682142325</v>
      </c>
      <c r="AM118" s="1">
        <v>5.3</v>
      </c>
      <c r="AN118" s="205">
        <f t="shared" si="62"/>
        <v>1.2998290062196436</v>
      </c>
      <c r="AO118" s="207">
        <f t="shared" si="63"/>
        <v>1.2998290062196436</v>
      </c>
      <c r="AP118" s="1">
        <v>7.2</v>
      </c>
      <c r="AQ118" s="205">
        <f t="shared" si="64"/>
        <v>0.75377626414300025</v>
      </c>
      <c r="AR118" s="45">
        <f t="shared" si="65"/>
        <v>0.75377626414300025</v>
      </c>
      <c r="AS118" s="17">
        <f t="shared" si="66"/>
        <v>1.0663318531324333</v>
      </c>
      <c r="AT118" s="17">
        <f t="shared" si="67"/>
        <v>0.97390507600836429</v>
      </c>
      <c r="AU118" s="17">
        <f t="shared" si="68"/>
        <v>1.1337321126362561</v>
      </c>
      <c r="AV118" s="17">
        <f t="shared" si="69"/>
        <v>1.0579896805923512</v>
      </c>
      <c r="AW118" s="17">
        <f t="shared" si="70"/>
        <v>0.84122382856104572</v>
      </c>
      <c r="AX118" s="215">
        <f t="shared" si="71"/>
        <v>0.85117827481016628</v>
      </c>
      <c r="AY118" s="17">
        <f t="shared" si="72"/>
        <v>0.93828618275023179</v>
      </c>
      <c r="AZ118" s="17">
        <f t="shared" si="73"/>
        <v>0.90366634107633037</v>
      </c>
    </row>
    <row r="119" spans="1:52" x14ac:dyDescent="0.3">
      <c r="A119" s="1" t="s">
        <v>20</v>
      </c>
      <c r="B119" s="1">
        <v>13067030319</v>
      </c>
      <c r="C119" s="1">
        <v>89.7</v>
      </c>
      <c r="D119" s="205">
        <f t="shared" si="38"/>
        <v>1.9016486669587422</v>
      </c>
      <c r="E119" s="206">
        <f t="shared" si="39"/>
        <v>1.9016486669587422</v>
      </c>
      <c r="F119" s="1">
        <v>92.7</v>
      </c>
      <c r="G119" s="205">
        <f t="shared" si="40"/>
        <v>1.5927903019037326</v>
      </c>
      <c r="H119" s="206">
        <f t="shared" si="41"/>
        <v>1.5927903019037326</v>
      </c>
      <c r="I119" s="1">
        <v>82.7</v>
      </c>
      <c r="J119" s="205">
        <f t="shared" si="42"/>
        <v>1.7568941862059178</v>
      </c>
      <c r="K119" s="206">
        <f t="shared" si="43"/>
        <v>1.7568941862059178</v>
      </c>
      <c r="L119" s="1">
        <v>74.599999999999994</v>
      </c>
      <c r="M119" s="205">
        <f t="shared" si="44"/>
        <v>2.1985665127276337</v>
      </c>
      <c r="N119" s="206">
        <f t="shared" si="45"/>
        <v>2.1985665127276337</v>
      </c>
      <c r="O119" s="1">
        <v>11.3</v>
      </c>
      <c r="P119" s="205">
        <f t="shared" si="46"/>
        <v>-0.72365499079259732</v>
      </c>
      <c r="Q119" s="207">
        <f t="shared" si="47"/>
        <v>-0.72365499079259732</v>
      </c>
      <c r="R119" s="208">
        <v>7.3</v>
      </c>
      <c r="S119" s="205">
        <f t="shared" si="48"/>
        <v>0.4302895509772347</v>
      </c>
      <c r="T119" s="207">
        <f t="shared" si="49"/>
        <v>0.4302895509772347</v>
      </c>
      <c r="U119" s="1">
        <v>6.1</v>
      </c>
      <c r="V119" s="205">
        <f t="shared" si="50"/>
        <v>0.90263291546738011</v>
      </c>
      <c r="W119" s="207">
        <f t="shared" si="51"/>
        <v>0.90263291546738011</v>
      </c>
      <c r="X119" s="1">
        <v>10.1</v>
      </c>
      <c r="Y119" s="205">
        <f t="shared" si="52"/>
        <v>1.0234767156929494</v>
      </c>
      <c r="Z119" s="207">
        <f t="shared" si="53"/>
        <v>1.0234767156929494</v>
      </c>
      <c r="AA119" s="1">
        <v>30.6</v>
      </c>
      <c r="AB119" s="205">
        <f t="shared" si="54"/>
        <v>0.72528170992649621</v>
      </c>
      <c r="AC119" s="207">
        <f t="shared" si="55"/>
        <v>0.72528170992649621</v>
      </c>
      <c r="AD119" s="1">
        <v>-1.2673000000000001</v>
      </c>
      <c r="AE119" s="205">
        <f t="shared" si="56"/>
        <v>1.2814596041992439</v>
      </c>
      <c r="AF119" s="207">
        <f t="shared" si="57"/>
        <v>1.2814596041992439</v>
      </c>
      <c r="AG119" s="208">
        <v>94.4</v>
      </c>
      <c r="AH119" s="205">
        <f t="shared" si="58"/>
        <v>1.8171347516571965</v>
      </c>
      <c r="AI119" s="206">
        <f t="shared" si="59"/>
        <v>1.8171347516571965</v>
      </c>
      <c r="AJ119" s="1">
        <v>0.8</v>
      </c>
      <c r="AK119" s="205">
        <f t="shared" si="60"/>
        <v>1.1804154544866416</v>
      </c>
      <c r="AL119" s="207">
        <f t="shared" si="61"/>
        <v>1.1804154544866416</v>
      </c>
      <c r="AM119" s="1">
        <v>5.9</v>
      </c>
      <c r="AN119" s="205">
        <f t="shared" si="62"/>
        <v>1.2567403637971672</v>
      </c>
      <c r="AO119" s="207">
        <f t="shared" si="63"/>
        <v>1.2567403637971672</v>
      </c>
      <c r="AP119" s="1">
        <v>6.5</v>
      </c>
      <c r="AQ119" s="205">
        <f t="shared" si="64"/>
        <v>0.858798827106385</v>
      </c>
      <c r="AR119" s="45">
        <f t="shared" si="65"/>
        <v>0.858798827106385</v>
      </c>
      <c r="AS119" s="17">
        <f t="shared" si="66"/>
        <v>1.1513095919211493</v>
      </c>
      <c r="AT119" s="17">
        <f t="shared" si="67"/>
        <v>1.0100726766062298</v>
      </c>
      <c r="AU119" s="17">
        <f t="shared" si="68"/>
        <v>1.2782723492618477</v>
      </c>
      <c r="AV119" s="17">
        <f t="shared" si="69"/>
        <v>1.1465515392630756</v>
      </c>
      <c r="AW119" s="17">
        <f t="shared" si="70"/>
        <v>0.86605908457229974</v>
      </c>
      <c r="AX119" s="215">
        <f t="shared" si="71"/>
        <v>0.85959346756454358</v>
      </c>
      <c r="AY119" s="17">
        <f t="shared" si="72"/>
        <v>0.97868094430859309</v>
      </c>
      <c r="AZ119" s="17">
        <f t="shared" si="73"/>
        <v>0.93010281205299483</v>
      </c>
    </row>
    <row r="120" spans="1:52" x14ac:dyDescent="0.3">
      <c r="A120" s="1" t="s">
        <v>20</v>
      </c>
      <c r="B120" s="1">
        <v>13067030320</v>
      </c>
      <c r="C120" s="1">
        <v>75.2</v>
      </c>
      <c r="D120" s="205">
        <f t="shared" si="38"/>
        <v>0.51556749987513673</v>
      </c>
      <c r="E120" s="206">
        <f t="shared" si="39"/>
        <v>0.51556749987513673</v>
      </c>
      <c r="F120" s="1">
        <v>75.3</v>
      </c>
      <c r="G120" s="205">
        <f t="shared" si="40"/>
        <v>0.11062659827282861</v>
      </c>
      <c r="H120" s="206">
        <f t="shared" si="41"/>
        <v>0.11062659827282861</v>
      </c>
      <c r="I120" s="1">
        <v>66.2</v>
      </c>
      <c r="J120" s="205">
        <f t="shared" si="42"/>
        <v>0.96619707067401994</v>
      </c>
      <c r="K120" s="206">
        <f t="shared" si="43"/>
        <v>0.96619707067401994</v>
      </c>
      <c r="L120" s="1">
        <v>35.9</v>
      </c>
      <c r="M120" s="205">
        <f t="shared" si="44"/>
        <v>0.1414510081811127</v>
      </c>
      <c r="N120" s="206">
        <f t="shared" si="45"/>
        <v>0.1414510081811127</v>
      </c>
      <c r="O120" s="1">
        <v>11.4</v>
      </c>
      <c r="P120" s="205">
        <f t="shared" si="46"/>
        <v>-0.75936677506995021</v>
      </c>
      <c r="Q120" s="207">
        <f t="shared" si="47"/>
        <v>-0.75936677506995021</v>
      </c>
      <c r="R120" s="208">
        <v>1.9</v>
      </c>
      <c r="S120" s="205">
        <f t="shared" si="48"/>
        <v>1.0750077316146449</v>
      </c>
      <c r="T120" s="207">
        <f t="shared" si="49"/>
        <v>1.0750077316146449</v>
      </c>
      <c r="U120" s="1">
        <v>16</v>
      </c>
      <c r="V120" s="205">
        <f t="shared" si="50"/>
        <v>0.40524766736238005</v>
      </c>
      <c r="W120" s="207">
        <f t="shared" si="51"/>
        <v>0.40524766736238005</v>
      </c>
      <c r="X120" s="1">
        <v>9.8000000000000007</v>
      </c>
      <c r="Y120" s="205">
        <f t="shared" si="52"/>
        <v>1.0382789234007281</v>
      </c>
      <c r="Z120" s="207">
        <f t="shared" si="53"/>
        <v>1.0382789234007281</v>
      </c>
      <c r="AA120" s="1">
        <v>33.1</v>
      </c>
      <c r="AB120" s="205">
        <f t="shared" si="54"/>
        <v>0.49518645539716177</v>
      </c>
      <c r="AC120" s="207">
        <f t="shared" si="55"/>
        <v>0.49518645539716177</v>
      </c>
      <c r="AD120" s="1">
        <v>2.7111999999999998</v>
      </c>
      <c r="AE120" s="205">
        <f t="shared" si="56"/>
        <v>0.94522874109351329</v>
      </c>
      <c r="AF120" s="207">
        <f t="shared" si="57"/>
        <v>0.94522874109351329</v>
      </c>
      <c r="AG120" s="208">
        <v>81.2</v>
      </c>
      <c r="AH120" s="205">
        <f t="shared" si="58"/>
        <v>0.57701323259005388</v>
      </c>
      <c r="AI120" s="206">
        <f t="shared" si="59"/>
        <v>0.57701323259005388</v>
      </c>
      <c r="AJ120" s="1">
        <v>0.9</v>
      </c>
      <c r="AK120" s="205">
        <f t="shared" si="60"/>
        <v>1.1701301358594007</v>
      </c>
      <c r="AL120" s="207">
        <f t="shared" si="61"/>
        <v>1.1701301358594007</v>
      </c>
      <c r="AM120" s="1">
        <v>8.9</v>
      </c>
      <c r="AN120" s="205">
        <f t="shared" si="62"/>
        <v>1.0412971516847862</v>
      </c>
      <c r="AO120" s="207">
        <f t="shared" si="63"/>
        <v>1.0412971516847862</v>
      </c>
      <c r="AP120" s="1">
        <v>3.2</v>
      </c>
      <c r="AQ120" s="205">
        <f t="shared" si="64"/>
        <v>1.3539051953623416</v>
      </c>
      <c r="AR120" s="45">
        <f t="shared" si="65"/>
        <v>1.3539051953623416</v>
      </c>
      <c r="AS120" s="17">
        <f t="shared" si="66"/>
        <v>0.35067582870145325</v>
      </c>
      <c r="AT120" s="17">
        <f t="shared" si="67"/>
        <v>0.82623137329713447</v>
      </c>
      <c r="AU120" s="17">
        <f t="shared" si="68"/>
        <v>1.0355864288741456</v>
      </c>
      <c r="AV120" s="17">
        <f t="shared" si="69"/>
        <v>0.73749787695757785</v>
      </c>
      <c r="AW120" s="17">
        <f t="shared" si="70"/>
        <v>0.63206904477783898</v>
      </c>
      <c r="AX120" s="215">
        <f t="shared" si="71"/>
        <v>0.81681871950306184</v>
      </c>
      <c r="AY120" s="17">
        <f t="shared" si="72"/>
        <v>0.91085733950139736</v>
      </c>
      <c r="AZ120" s="17">
        <f t="shared" si="73"/>
        <v>0.80799680125161644</v>
      </c>
    </row>
    <row r="121" spans="1:52" x14ac:dyDescent="0.3">
      <c r="A121" s="1" t="s">
        <v>20</v>
      </c>
      <c r="B121" s="1">
        <v>13067030322</v>
      </c>
      <c r="C121" s="1">
        <v>93</v>
      </c>
      <c r="D121" s="205">
        <f t="shared" si="38"/>
        <v>2.2171016222260453</v>
      </c>
      <c r="E121" s="206">
        <f t="shared" si="39"/>
        <v>2.2171016222260453</v>
      </c>
      <c r="F121" s="1">
        <v>91.5</v>
      </c>
      <c r="G121" s="205">
        <f t="shared" si="40"/>
        <v>1.4905721154464286</v>
      </c>
      <c r="H121" s="206">
        <f t="shared" si="41"/>
        <v>1.4905721154464286</v>
      </c>
      <c r="I121" s="1">
        <v>73.3</v>
      </c>
      <c r="J121" s="205">
        <f t="shared" si="42"/>
        <v>1.3064364355392606</v>
      </c>
      <c r="K121" s="206">
        <f t="shared" si="43"/>
        <v>1.3064364355392606</v>
      </c>
      <c r="L121" s="1">
        <v>67.599999999999994</v>
      </c>
      <c r="M121" s="205">
        <f t="shared" si="44"/>
        <v>1.826478436969865</v>
      </c>
      <c r="N121" s="206">
        <f t="shared" si="45"/>
        <v>1.826478436969865</v>
      </c>
      <c r="O121" s="1">
        <v>6.2</v>
      </c>
      <c r="P121" s="205">
        <f t="shared" si="46"/>
        <v>1.0976460073524061</v>
      </c>
      <c r="Q121" s="207">
        <f t="shared" si="47"/>
        <v>1.0976460073524061</v>
      </c>
      <c r="R121" s="208">
        <v>3.7</v>
      </c>
      <c r="S121" s="205">
        <f t="shared" si="48"/>
        <v>0.86010167140217486</v>
      </c>
      <c r="T121" s="207">
        <f t="shared" si="49"/>
        <v>0.86010167140217486</v>
      </c>
      <c r="U121" s="1">
        <v>1.3</v>
      </c>
      <c r="V121" s="205">
        <f t="shared" si="50"/>
        <v>1.1437893993970771</v>
      </c>
      <c r="W121" s="207">
        <f t="shared" si="51"/>
        <v>1.1437893993970771</v>
      </c>
      <c r="X121" s="1">
        <v>10</v>
      </c>
      <c r="Y121" s="205">
        <f t="shared" si="52"/>
        <v>1.0284107849288757</v>
      </c>
      <c r="Z121" s="207">
        <f t="shared" si="53"/>
        <v>1.0284107849288757</v>
      </c>
      <c r="AA121" s="1">
        <v>22.9</v>
      </c>
      <c r="AB121" s="205">
        <f t="shared" si="54"/>
        <v>1.4339750938768467</v>
      </c>
      <c r="AC121" s="207">
        <f t="shared" si="55"/>
        <v>1.4339750938768467</v>
      </c>
      <c r="AD121" s="1">
        <v>5.8291000000000004</v>
      </c>
      <c r="AE121" s="205">
        <f t="shared" si="56"/>
        <v>0.6817288773063177</v>
      </c>
      <c r="AF121" s="207">
        <f t="shared" si="57"/>
        <v>0.6817288773063177</v>
      </c>
      <c r="AG121" s="208">
        <v>92.3</v>
      </c>
      <c r="AH121" s="205">
        <f t="shared" si="58"/>
        <v>1.6198426918056048</v>
      </c>
      <c r="AI121" s="206">
        <f t="shared" si="59"/>
        <v>1.6198426918056048</v>
      </c>
      <c r="AJ121" s="1">
        <v>4.5999999999999996</v>
      </c>
      <c r="AK121" s="205">
        <f t="shared" si="60"/>
        <v>0.7895733466514876</v>
      </c>
      <c r="AL121" s="207">
        <f t="shared" si="61"/>
        <v>0.7895733466514876</v>
      </c>
      <c r="AM121" s="1">
        <v>11.9</v>
      </c>
      <c r="AN121" s="205">
        <f t="shared" si="62"/>
        <v>0.82585393957240505</v>
      </c>
      <c r="AO121" s="207">
        <f t="shared" si="63"/>
        <v>0.82585393957240505</v>
      </c>
      <c r="AP121" s="1">
        <v>6.2</v>
      </c>
      <c r="AQ121" s="205">
        <f t="shared" si="64"/>
        <v>0.9038084969478356</v>
      </c>
      <c r="AR121" s="45">
        <f t="shared" si="65"/>
        <v>0.9038084969478356</v>
      </c>
      <c r="AS121" s="17">
        <f t="shared" si="66"/>
        <v>1.420303669761894</v>
      </c>
      <c r="AT121" s="17">
        <f t="shared" si="67"/>
        <v>1.0480382520373468</v>
      </c>
      <c r="AU121" s="17">
        <f t="shared" si="68"/>
        <v>1.0347696187443334</v>
      </c>
      <c r="AV121" s="17">
        <f t="shared" si="69"/>
        <v>1.1677038468478582</v>
      </c>
      <c r="AW121" s="17">
        <f t="shared" si="70"/>
        <v>0.944674224065435</v>
      </c>
      <c r="AX121" s="215">
        <f t="shared" si="71"/>
        <v>0.86842699895734932</v>
      </c>
      <c r="AY121" s="17">
        <f t="shared" si="72"/>
        <v>0.9106290650001061</v>
      </c>
      <c r="AZ121" s="17">
        <f t="shared" si="73"/>
        <v>0.9364169564707816</v>
      </c>
    </row>
    <row r="122" spans="1:52" x14ac:dyDescent="0.3">
      <c r="A122" s="1" t="s">
        <v>20</v>
      </c>
      <c r="B122" s="1">
        <v>13067030324</v>
      </c>
      <c r="C122" s="1">
        <v>74.599999999999994</v>
      </c>
      <c r="D122" s="205">
        <f t="shared" si="38"/>
        <v>0.45821241709926253</v>
      </c>
      <c r="E122" s="206">
        <f t="shared" si="39"/>
        <v>0.45821241709926253</v>
      </c>
      <c r="F122" s="1">
        <v>78.5</v>
      </c>
      <c r="G122" s="205">
        <f t="shared" si="40"/>
        <v>0.38320842882563871</v>
      </c>
      <c r="H122" s="206">
        <f t="shared" si="41"/>
        <v>0.38320842882563871</v>
      </c>
      <c r="I122" s="1">
        <v>78.900000000000006</v>
      </c>
      <c r="J122" s="205">
        <f t="shared" si="42"/>
        <v>1.5747942444470566</v>
      </c>
      <c r="K122" s="206">
        <f t="shared" si="43"/>
        <v>1.5747942444470566</v>
      </c>
      <c r="L122" s="1">
        <v>36.1</v>
      </c>
      <c r="M122" s="205">
        <f t="shared" si="44"/>
        <v>0.15208209605990625</v>
      </c>
      <c r="N122" s="206">
        <f t="shared" si="45"/>
        <v>0.15208209605990625</v>
      </c>
      <c r="O122" s="1">
        <v>7.9</v>
      </c>
      <c r="P122" s="205">
        <f t="shared" si="46"/>
        <v>0.49054567463740495</v>
      </c>
      <c r="Q122" s="207">
        <f t="shared" si="47"/>
        <v>0.49054567463740495</v>
      </c>
      <c r="R122" s="208">
        <v>21.9</v>
      </c>
      <c r="S122" s="205">
        <f t="shared" si="48"/>
        <v>-1.3128373818572447</v>
      </c>
      <c r="T122" s="207">
        <f t="shared" si="49"/>
        <v>-1.3128373818572447</v>
      </c>
      <c r="U122" s="1">
        <v>9.1</v>
      </c>
      <c r="V122" s="205">
        <f t="shared" si="50"/>
        <v>0.75191011301131949</v>
      </c>
      <c r="W122" s="207">
        <f t="shared" si="51"/>
        <v>0.75191011301131949</v>
      </c>
      <c r="X122" s="1">
        <v>8.6999999999999993</v>
      </c>
      <c r="Y122" s="205">
        <f t="shared" si="52"/>
        <v>1.0925536849959177</v>
      </c>
      <c r="Z122" s="207">
        <f t="shared" si="53"/>
        <v>1.0925536849959177</v>
      </c>
      <c r="AA122" s="1">
        <v>23.2</v>
      </c>
      <c r="AB122" s="205">
        <f t="shared" si="54"/>
        <v>1.4063636633333265</v>
      </c>
      <c r="AC122" s="207">
        <f t="shared" si="55"/>
        <v>1.4063636633333265</v>
      </c>
      <c r="AD122" s="1">
        <v>3.7</v>
      </c>
      <c r="AE122" s="205">
        <f t="shared" si="56"/>
        <v>0.86166330752836406</v>
      </c>
      <c r="AF122" s="207">
        <f t="shared" si="57"/>
        <v>0.86166330752836406</v>
      </c>
      <c r="AG122" s="208">
        <v>82.9</v>
      </c>
      <c r="AH122" s="205">
        <f t="shared" si="58"/>
        <v>0.7367258524699134</v>
      </c>
      <c r="AI122" s="206">
        <f t="shared" si="59"/>
        <v>0.7367258524699134</v>
      </c>
      <c r="AJ122" s="1">
        <v>6.1</v>
      </c>
      <c r="AK122" s="205">
        <f t="shared" si="60"/>
        <v>0.63529356724287411</v>
      </c>
      <c r="AL122" s="207">
        <f t="shared" si="61"/>
        <v>0.63529356724287411</v>
      </c>
      <c r="AM122" s="1">
        <v>16.3</v>
      </c>
      <c r="AN122" s="205">
        <f t="shared" si="62"/>
        <v>0.50987056180757928</v>
      </c>
      <c r="AO122" s="207">
        <f t="shared" si="63"/>
        <v>0.50987056180757928</v>
      </c>
      <c r="AP122" s="1">
        <v>7.8</v>
      </c>
      <c r="AQ122" s="205">
        <f t="shared" si="64"/>
        <v>0.66375692446009915</v>
      </c>
      <c r="AR122" s="45">
        <f t="shared" si="65"/>
        <v>0.66375692446009915</v>
      </c>
      <c r="AS122" s="17">
        <f t="shared" si="66"/>
        <v>0.35684508460333486</v>
      </c>
      <c r="AT122" s="17">
        <f t="shared" si="67"/>
        <v>1.1201935519525361</v>
      </c>
      <c r="AU122" s="17">
        <f t="shared" si="68"/>
        <v>0.63641172649511657</v>
      </c>
      <c r="AV122" s="17">
        <f t="shared" si="69"/>
        <v>0.70448345435032922</v>
      </c>
      <c r="AW122" s="17">
        <f t="shared" si="70"/>
        <v>0.63387204697472166</v>
      </c>
      <c r="AX122" s="215">
        <f t="shared" si="71"/>
        <v>0.88521552645154156</v>
      </c>
      <c r="AY122" s="17">
        <f t="shared" si="72"/>
        <v>0.79929970476126022</v>
      </c>
      <c r="AZ122" s="17">
        <f t="shared" si="73"/>
        <v>0.79814171421789792</v>
      </c>
    </row>
    <row r="123" spans="1:52" x14ac:dyDescent="0.3">
      <c r="A123" s="1" t="s">
        <v>20</v>
      </c>
      <c r="B123" s="1">
        <v>13067030326</v>
      </c>
      <c r="C123" s="1">
        <v>93</v>
      </c>
      <c r="D123" s="205">
        <f t="shared" si="38"/>
        <v>2.2171016222260453</v>
      </c>
      <c r="E123" s="206">
        <f t="shared" si="39"/>
        <v>2.2171016222260453</v>
      </c>
      <c r="F123" s="1">
        <v>91.5</v>
      </c>
      <c r="G123" s="205">
        <f t="shared" si="40"/>
        <v>1.4905721154464286</v>
      </c>
      <c r="H123" s="206">
        <f t="shared" si="41"/>
        <v>1.4905721154464286</v>
      </c>
      <c r="I123" s="1">
        <v>76.7</v>
      </c>
      <c r="J123" s="205">
        <f t="shared" si="42"/>
        <v>1.4693679623761366</v>
      </c>
      <c r="K123" s="206">
        <f t="shared" si="43"/>
        <v>1.4693679623761366</v>
      </c>
      <c r="L123" s="1">
        <v>67.099999999999994</v>
      </c>
      <c r="M123" s="205">
        <f t="shared" si="44"/>
        <v>1.7999007172728816</v>
      </c>
      <c r="N123" s="206">
        <f t="shared" si="45"/>
        <v>1.7999007172728816</v>
      </c>
      <c r="O123" s="1">
        <v>6.22</v>
      </c>
      <c r="P123" s="205">
        <f t="shared" si="46"/>
        <v>1.0905036504969357</v>
      </c>
      <c r="Q123" s="207">
        <f t="shared" si="47"/>
        <v>1.0905036504969357</v>
      </c>
      <c r="R123" s="208">
        <v>2.2999999999999998</v>
      </c>
      <c r="S123" s="205">
        <f t="shared" si="48"/>
        <v>1.0272508293452074</v>
      </c>
      <c r="T123" s="207">
        <f t="shared" si="49"/>
        <v>1.0272508293452074</v>
      </c>
      <c r="U123" s="1">
        <v>3.8</v>
      </c>
      <c r="V123" s="205">
        <f t="shared" si="50"/>
        <v>1.0181870640170265</v>
      </c>
      <c r="W123" s="207">
        <f t="shared" si="51"/>
        <v>1.0181870640170265</v>
      </c>
      <c r="X123" s="1">
        <v>4.5</v>
      </c>
      <c r="Y123" s="205">
        <f t="shared" si="52"/>
        <v>1.2997845929048222</v>
      </c>
      <c r="Z123" s="207">
        <f t="shared" si="53"/>
        <v>1.2997845929048222</v>
      </c>
      <c r="AA123" s="1">
        <v>21.7</v>
      </c>
      <c r="AB123" s="205">
        <f t="shared" si="54"/>
        <v>1.5444208160509272</v>
      </c>
      <c r="AC123" s="207">
        <f t="shared" si="55"/>
        <v>1.5444208160509272</v>
      </c>
      <c r="AD123" s="1">
        <v>3.2585999999999999</v>
      </c>
      <c r="AE123" s="205">
        <f t="shared" si="56"/>
        <v>0.898966890028017</v>
      </c>
      <c r="AF123" s="207">
        <f t="shared" si="57"/>
        <v>0.898966890028017</v>
      </c>
      <c r="AG123" s="208">
        <v>92.3</v>
      </c>
      <c r="AH123" s="205">
        <f t="shared" si="58"/>
        <v>1.6198426918056048</v>
      </c>
      <c r="AI123" s="206">
        <f t="shared" si="59"/>
        <v>1.6198426918056048</v>
      </c>
      <c r="AJ123" s="1">
        <v>1.9</v>
      </c>
      <c r="AK123" s="205">
        <f t="shared" si="60"/>
        <v>1.0672769495869918</v>
      </c>
      <c r="AL123" s="207">
        <f t="shared" si="61"/>
        <v>1.0672769495869918</v>
      </c>
      <c r="AM123" s="1">
        <v>12.4</v>
      </c>
      <c r="AN123" s="205">
        <f t="shared" si="62"/>
        <v>0.78994673755367484</v>
      </c>
      <c r="AO123" s="207">
        <f t="shared" si="63"/>
        <v>0.78994673755367484</v>
      </c>
      <c r="AP123" s="1">
        <v>4</v>
      </c>
      <c r="AQ123" s="205">
        <f t="shared" si="64"/>
        <v>1.2338794091184733</v>
      </c>
      <c r="AR123" s="45">
        <f t="shared" si="65"/>
        <v>1.2338794091184733</v>
      </c>
      <c r="AS123" s="17">
        <f t="shared" si="66"/>
        <v>1.444697708740095</v>
      </c>
      <c r="AT123" s="17">
        <f t="shared" si="67"/>
        <v>1.2477240996612553</v>
      </c>
      <c r="AU123" s="17">
        <f t="shared" si="68"/>
        <v>1.1777364470161862</v>
      </c>
      <c r="AV123" s="17">
        <f t="shared" si="69"/>
        <v>1.2900527518058456</v>
      </c>
      <c r="AW123" s="17">
        <f t="shared" si="70"/>
        <v>0.95180352889053088</v>
      </c>
      <c r="AX123" s="215">
        <f t="shared" si="71"/>
        <v>0.91488833093123734</v>
      </c>
      <c r="AY123" s="17">
        <f t="shared" si="72"/>
        <v>0.95058410501955892</v>
      </c>
      <c r="AZ123" s="17">
        <f t="shared" si="73"/>
        <v>0.97293914924650438</v>
      </c>
    </row>
    <row r="124" spans="1:52" x14ac:dyDescent="0.3">
      <c r="A124" s="1" t="s">
        <v>20</v>
      </c>
      <c r="B124" s="1">
        <v>13067030327</v>
      </c>
      <c r="C124" s="1">
        <v>88.8</v>
      </c>
      <c r="D124" s="205">
        <f t="shared" si="38"/>
        <v>1.8156160427949317</v>
      </c>
      <c r="E124" s="206">
        <f t="shared" si="39"/>
        <v>1.8156160427949317</v>
      </c>
      <c r="F124" s="1">
        <v>88</v>
      </c>
      <c r="G124" s="205">
        <f t="shared" si="40"/>
        <v>1.1924357382792929</v>
      </c>
      <c r="H124" s="206">
        <f t="shared" si="41"/>
        <v>1.1924357382792929</v>
      </c>
      <c r="I124" s="1">
        <v>70.599999999999994</v>
      </c>
      <c r="J124" s="205">
        <f t="shared" si="42"/>
        <v>1.177049634815859</v>
      </c>
      <c r="K124" s="206">
        <f t="shared" si="43"/>
        <v>1.177049634815859</v>
      </c>
      <c r="L124" s="1">
        <v>70.7</v>
      </c>
      <c r="M124" s="205">
        <f t="shared" si="44"/>
        <v>1.991260299091163</v>
      </c>
      <c r="N124" s="206">
        <f t="shared" si="45"/>
        <v>1.991260299091163</v>
      </c>
      <c r="O124" s="1">
        <v>6</v>
      </c>
      <c r="P124" s="205">
        <f t="shared" si="46"/>
        <v>1.1690695759071121</v>
      </c>
      <c r="Q124" s="207">
        <f t="shared" si="47"/>
        <v>1.1690695759071121</v>
      </c>
      <c r="R124" s="208">
        <v>4.2</v>
      </c>
      <c r="S124" s="205">
        <f t="shared" si="48"/>
        <v>0.80040554356537763</v>
      </c>
      <c r="T124" s="207">
        <f t="shared" si="49"/>
        <v>0.80040554356537763</v>
      </c>
      <c r="U124" s="1">
        <v>7.2</v>
      </c>
      <c r="V124" s="205">
        <f t="shared" si="50"/>
        <v>0.84736788790015793</v>
      </c>
      <c r="W124" s="207">
        <f t="shared" si="51"/>
        <v>0.84736788790015793</v>
      </c>
      <c r="X124" s="1">
        <v>5.3</v>
      </c>
      <c r="Y124" s="205">
        <f t="shared" si="52"/>
        <v>1.2603120390174116</v>
      </c>
      <c r="Z124" s="207">
        <f t="shared" si="53"/>
        <v>1.2603120390174116</v>
      </c>
      <c r="AA124" s="1">
        <v>22.6</v>
      </c>
      <c r="AB124" s="205">
        <f t="shared" si="54"/>
        <v>1.4615865244203665</v>
      </c>
      <c r="AC124" s="207">
        <f t="shared" si="55"/>
        <v>1.4615865244203665</v>
      </c>
      <c r="AD124" s="1">
        <v>3.9137</v>
      </c>
      <c r="AE124" s="205">
        <f t="shared" si="56"/>
        <v>0.84360310005175354</v>
      </c>
      <c r="AF124" s="207">
        <f t="shared" si="57"/>
        <v>0.84360310005175354</v>
      </c>
      <c r="AG124" s="208">
        <v>92</v>
      </c>
      <c r="AH124" s="205">
        <f t="shared" si="58"/>
        <v>1.5916581118268065</v>
      </c>
      <c r="AI124" s="206">
        <f t="shared" si="59"/>
        <v>1.5916581118268065</v>
      </c>
      <c r="AJ124" s="1">
        <v>1.6</v>
      </c>
      <c r="AK124" s="205">
        <f t="shared" si="60"/>
        <v>1.0981329054687146</v>
      </c>
      <c r="AL124" s="207">
        <f t="shared" si="61"/>
        <v>1.0981329054687146</v>
      </c>
      <c r="AM124" s="1">
        <v>14</v>
      </c>
      <c r="AN124" s="205">
        <f t="shared" si="62"/>
        <v>0.67504369109373819</v>
      </c>
      <c r="AO124" s="207">
        <f t="shared" si="63"/>
        <v>0.67504369109373819</v>
      </c>
      <c r="AP124" s="1">
        <v>5.6</v>
      </c>
      <c r="AQ124" s="205">
        <f t="shared" si="64"/>
        <v>0.99382783663073682</v>
      </c>
      <c r="AR124" s="45">
        <f t="shared" si="65"/>
        <v>0.99382783663073682</v>
      </c>
      <c r="AS124" s="17">
        <f t="shared" si="66"/>
        <v>1.2847435317648419</v>
      </c>
      <c r="AT124" s="17">
        <f t="shared" si="67"/>
        <v>1.1885005544965106</v>
      </c>
      <c r="AU124" s="17">
        <f t="shared" si="68"/>
        <v>1.089665636254999</v>
      </c>
      <c r="AV124" s="17">
        <f t="shared" si="69"/>
        <v>1.1876365741721171</v>
      </c>
      <c r="AW124" s="17">
        <f t="shared" si="70"/>
        <v>0.90505595721029508</v>
      </c>
      <c r="AX124" s="215">
        <f t="shared" si="71"/>
        <v>0.90110866239031917</v>
      </c>
      <c r="AY124" s="17">
        <f t="shared" si="72"/>
        <v>0.92597089361210072</v>
      </c>
      <c r="AZ124" s="17">
        <f t="shared" si="73"/>
        <v>0.9423670457677189</v>
      </c>
    </row>
    <row r="125" spans="1:52" x14ac:dyDescent="0.3">
      <c r="A125" s="1" t="s">
        <v>20</v>
      </c>
      <c r="B125" s="1">
        <v>13067030328</v>
      </c>
      <c r="C125" s="1">
        <v>88.8</v>
      </c>
      <c r="D125" s="205">
        <f t="shared" si="38"/>
        <v>1.8156160427949317</v>
      </c>
      <c r="E125" s="206">
        <f t="shared" si="39"/>
        <v>1.8156160427949317</v>
      </c>
      <c r="F125" s="1">
        <v>88</v>
      </c>
      <c r="G125" s="205">
        <f t="shared" si="40"/>
        <v>1.1924357382792929</v>
      </c>
      <c r="H125" s="206">
        <f t="shared" si="41"/>
        <v>1.1924357382792929</v>
      </c>
      <c r="I125" s="1">
        <v>82.7</v>
      </c>
      <c r="J125" s="205">
        <f t="shared" si="42"/>
        <v>1.7568941862059178</v>
      </c>
      <c r="K125" s="206">
        <f t="shared" si="43"/>
        <v>1.7568941862059178</v>
      </c>
      <c r="L125" s="1">
        <v>70.7</v>
      </c>
      <c r="M125" s="205">
        <f t="shared" si="44"/>
        <v>1.991260299091163</v>
      </c>
      <c r="N125" s="206">
        <f t="shared" si="45"/>
        <v>1.991260299091163</v>
      </c>
      <c r="O125" s="1">
        <v>7.1</v>
      </c>
      <c r="P125" s="205">
        <f t="shared" si="46"/>
        <v>0.77623994885622916</v>
      </c>
      <c r="Q125" s="207">
        <f t="shared" si="47"/>
        <v>0.77623994885622916</v>
      </c>
      <c r="R125" s="208">
        <v>0.9</v>
      </c>
      <c r="S125" s="205">
        <f t="shared" si="48"/>
        <v>1.1943999872882394</v>
      </c>
      <c r="T125" s="207">
        <f t="shared" si="49"/>
        <v>1.1943999872882394</v>
      </c>
      <c r="U125" s="1">
        <v>1.1000000000000001</v>
      </c>
      <c r="V125" s="205">
        <f t="shared" si="50"/>
        <v>1.1538375862274812</v>
      </c>
      <c r="W125" s="207">
        <f t="shared" si="51"/>
        <v>1.1538375862274812</v>
      </c>
      <c r="X125" s="1">
        <v>2.4</v>
      </c>
      <c r="Y125" s="205">
        <f t="shared" si="52"/>
        <v>1.4034000468592744</v>
      </c>
      <c r="Z125" s="207">
        <f t="shared" si="53"/>
        <v>1.4034000468592744</v>
      </c>
      <c r="AA125" s="1">
        <v>24.7</v>
      </c>
      <c r="AB125" s="205">
        <f t="shared" si="54"/>
        <v>1.2683065106157259</v>
      </c>
      <c r="AC125" s="207">
        <f t="shared" si="55"/>
        <v>1.2683065106157259</v>
      </c>
      <c r="AD125" s="1">
        <v>0.60899999999999999</v>
      </c>
      <c r="AE125" s="205">
        <f t="shared" si="56"/>
        <v>1.1228897993870577</v>
      </c>
      <c r="AF125" s="207">
        <f t="shared" si="57"/>
        <v>1.1228897993870577</v>
      </c>
      <c r="AG125" s="208">
        <v>92</v>
      </c>
      <c r="AH125" s="205">
        <f t="shared" si="58"/>
        <v>1.5916581118268065</v>
      </c>
      <c r="AI125" s="206">
        <f t="shared" si="59"/>
        <v>1.5916581118268065</v>
      </c>
      <c r="AJ125" s="1">
        <v>2.8</v>
      </c>
      <c r="AK125" s="205">
        <f t="shared" si="60"/>
        <v>0.97470908194182382</v>
      </c>
      <c r="AL125" s="207">
        <f t="shared" si="61"/>
        <v>0.97470908194182382</v>
      </c>
      <c r="AM125" s="1">
        <v>5</v>
      </c>
      <c r="AN125" s="205">
        <f t="shared" si="62"/>
        <v>1.3213733274308819</v>
      </c>
      <c r="AO125" s="207">
        <f t="shared" si="63"/>
        <v>1.3213733274308819</v>
      </c>
      <c r="AP125" s="1">
        <v>6.4</v>
      </c>
      <c r="AQ125" s="205">
        <f t="shared" si="64"/>
        <v>0.87380205038686842</v>
      </c>
      <c r="AR125" s="45">
        <f t="shared" si="65"/>
        <v>0.87380205038686842</v>
      </c>
      <c r="AS125" s="17">
        <f t="shared" si="66"/>
        <v>1.411526255534751</v>
      </c>
      <c r="AT125" s="17">
        <f t="shared" si="67"/>
        <v>1.2648654522873526</v>
      </c>
      <c r="AU125" s="17">
        <f t="shared" si="68"/>
        <v>1.1903856428965951</v>
      </c>
      <c r="AV125" s="17">
        <f t="shared" si="69"/>
        <v>1.2889257835728996</v>
      </c>
      <c r="AW125" s="17">
        <f t="shared" si="70"/>
        <v>0.94210897188815701</v>
      </c>
      <c r="AX125" s="215">
        <f t="shared" si="71"/>
        <v>0.91887664599872565</v>
      </c>
      <c r="AY125" s="17">
        <f t="shared" si="72"/>
        <v>0.95411918468611356</v>
      </c>
      <c r="AZ125" s="17">
        <f t="shared" si="73"/>
        <v>0.97260273960663157</v>
      </c>
    </row>
    <row r="126" spans="1:52" x14ac:dyDescent="0.3">
      <c r="A126" s="1" t="s">
        <v>20</v>
      </c>
      <c r="B126" s="1">
        <v>13067030329</v>
      </c>
      <c r="C126" s="1">
        <v>86.3</v>
      </c>
      <c r="D126" s="205">
        <f t="shared" si="38"/>
        <v>1.5766365312287929</v>
      </c>
      <c r="E126" s="206">
        <f t="shared" si="39"/>
        <v>1.5766365312287929</v>
      </c>
      <c r="F126" s="1">
        <v>88.4</v>
      </c>
      <c r="G126" s="205">
        <f t="shared" si="40"/>
        <v>1.2265084670983946</v>
      </c>
      <c r="H126" s="206">
        <f t="shared" si="41"/>
        <v>1.2265084670983946</v>
      </c>
      <c r="I126" s="1">
        <v>74.7</v>
      </c>
      <c r="J126" s="205">
        <f t="shared" si="42"/>
        <v>1.3735258877662098</v>
      </c>
      <c r="K126" s="206">
        <f t="shared" si="43"/>
        <v>1.3735258877662098</v>
      </c>
      <c r="L126" s="1">
        <v>72.7</v>
      </c>
      <c r="M126" s="205">
        <f t="shared" si="44"/>
        <v>2.0975711778790971</v>
      </c>
      <c r="N126" s="206">
        <f t="shared" si="45"/>
        <v>2.0975711778790971</v>
      </c>
      <c r="O126" s="1">
        <v>6.5</v>
      </c>
      <c r="P126" s="205">
        <f t="shared" si="46"/>
        <v>0.99051065452034714</v>
      </c>
      <c r="Q126" s="207">
        <f t="shared" si="47"/>
        <v>0.99051065452034714</v>
      </c>
      <c r="R126" s="208">
        <v>13.5</v>
      </c>
      <c r="S126" s="205">
        <f t="shared" si="48"/>
        <v>-0.30994243419905121</v>
      </c>
      <c r="T126" s="207">
        <f t="shared" si="49"/>
        <v>-0.30994243419905121</v>
      </c>
      <c r="U126" s="1">
        <v>12.5</v>
      </c>
      <c r="V126" s="205">
        <f t="shared" si="50"/>
        <v>0.58109093689445079</v>
      </c>
      <c r="W126" s="207">
        <f t="shared" si="51"/>
        <v>0.58109093689445079</v>
      </c>
      <c r="X126" s="1">
        <v>7.2</v>
      </c>
      <c r="Y126" s="205">
        <f t="shared" si="52"/>
        <v>1.166564723534812</v>
      </c>
      <c r="Z126" s="207">
        <f t="shared" si="53"/>
        <v>1.166564723534812</v>
      </c>
      <c r="AA126" s="1">
        <v>18.5</v>
      </c>
      <c r="AB126" s="205">
        <f t="shared" si="54"/>
        <v>1.8389427418484752</v>
      </c>
      <c r="AC126" s="207">
        <f t="shared" si="55"/>
        <v>1.8389427418484752</v>
      </c>
      <c r="AD126" s="1">
        <v>5.7767999999999997</v>
      </c>
      <c r="AE126" s="205">
        <f t="shared" si="56"/>
        <v>0.68614885321191776</v>
      </c>
      <c r="AF126" s="207">
        <f t="shared" si="57"/>
        <v>0.68614885321191776</v>
      </c>
      <c r="AG126" s="208">
        <v>90.8</v>
      </c>
      <c r="AH126" s="205">
        <f t="shared" si="58"/>
        <v>1.4789197919116115</v>
      </c>
      <c r="AI126" s="206">
        <f t="shared" si="59"/>
        <v>1.4789197919116115</v>
      </c>
      <c r="AJ126" s="1">
        <v>4.7</v>
      </c>
      <c r="AK126" s="205">
        <f t="shared" si="60"/>
        <v>0.77928802802424657</v>
      </c>
      <c r="AL126" s="207">
        <f t="shared" si="61"/>
        <v>0.77928802802424657</v>
      </c>
      <c r="AM126" s="1">
        <v>10.8</v>
      </c>
      <c r="AN126" s="205">
        <f t="shared" si="62"/>
        <v>0.90484978401361149</v>
      </c>
      <c r="AO126" s="207">
        <f t="shared" si="63"/>
        <v>0.90484978401361149</v>
      </c>
      <c r="AP126" s="1">
        <v>6.6</v>
      </c>
      <c r="AQ126" s="205">
        <f t="shared" si="64"/>
        <v>0.84379560382590157</v>
      </c>
      <c r="AR126" s="45">
        <f t="shared" si="65"/>
        <v>0.84379560382590157</v>
      </c>
      <c r="AS126" s="17">
        <f t="shared" si="66"/>
        <v>1.0765573173126057</v>
      </c>
      <c r="AT126" s="17">
        <f t="shared" si="67"/>
        <v>1.2305521061984017</v>
      </c>
      <c r="AU126" s="17">
        <f t="shared" si="68"/>
        <v>1.0017133019438427</v>
      </c>
      <c r="AV126" s="17">
        <f t="shared" si="69"/>
        <v>1.10294090848495</v>
      </c>
      <c r="AW126" s="17">
        <f t="shared" si="70"/>
        <v>0.8442122820592014</v>
      </c>
      <c r="AX126" s="215">
        <f t="shared" si="71"/>
        <v>0.91089288659492296</v>
      </c>
      <c r="AY126" s="17">
        <f t="shared" si="72"/>
        <v>0.9013907929014352</v>
      </c>
      <c r="AZ126" s="17">
        <f t="shared" si="73"/>
        <v>0.91708466640717545</v>
      </c>
    </row>
    <row r="127" spans="1:52" x14ac:dyDescent="0.3">
      <c r="A127" s="1" t="s">
        <v>20</v>
      </c>
      <c r="B127" s="1">
        <v>13067030330</v>
      </c>
      <c r="C127" s="1">
        <v>89.2</v>
      </c>
      <c r="D127" s="205">
        <f t="shared" si="38"/>
        <v>1.8538527646455145</v>
      </c>
      <c r="E127" s="206">
        <f t="shared" si="39"/>
        <v>1.8538527646455145</v>
      </c>
      <c r="F127" s="1">
        <v>90.3</v>
      </c>
      <c r="G127" s="205">
        <f t="shared" si="40"/>
        <v>1.3883539289891247</v>
      </c>
      <c r="H127" s="206">
        <f t="shared" si="41"/>
        <v>1.3883539289891247</v>
      </c>
      <c r="I127" s="1">
        <v>79.900000000000006</v>
      </c>
      <c r="J127" s="205">
        <f t="shared" si="42"/>
        <v>1.6227152817520201</v>
      </c>
      <c r="K127" s="206">
        <f t="shared" si="43"/>
        <v>1.6227152817520201</v>
      </c>
      <c r="L127" s="1">
        <v>74.900000000000006</v>
      </c>
      <c r="M127" s="205">
        <f t="shared" si="44"/>
        <v>2.2145131445458244</v>
      </c>
      <c r="N127" s="206">
        <f t="shared" si="45"/>
        <v>2.2145131445458244</v>
      </c>
      <c r="O127" s="1">
        <v>6</v>
      </c>
      <c r="P127" s="205">
        <f t="shared" si="46"/>
        <v>1.1690695759071121</v>
      </c>
      <c r="Q127" s="207">
        <f t="shared" si="47"/>
        <v>1.1690695759071121</v>
      </c>
      <c r="R127" s="208">
        <v>2.2000000000000002</v>
      </c>
      <c r="S127" s="205">
        <f t="shared" si="48"/>
        <v>1.0391900549125666</v>
      </c>
      <c r="T127" s="207">
        <f t="shared" si="49"/>
        <v>1.0391900549125666</v>
      </c>
      <c r="U127" s="1">
        <v>5.3</v>
      </c>
      <c r="V127" s="205">
        <f t="shared" si="50"/>
        <v>0.94282566278899627</v>
      </c>
      <c r="W127" s="207">
        <f t="shared" si="51"/>
        <v>0.94282566278899627</v>
      </c>
      <c r="X127" s="1">
        <v>6</v>
      </c>
      <c r="Y127" s="205">
        <f t="shared" si="52"/>
        <v>1.2257735543659276</v>
      </c>
      <c r="Z127" s="207">
        <f t="shared" si="53"/>
        <v>1.2257735543659276</v>
      </c>
      <c r="AA127" s="1">
        <v>29.7</v>
      </c>
      <c r="AB127" s="205">
        <f t="shared" si="54"/>
        <v>0.80811600155705687</v>
      </c>
      <c r="AC127" s="207">
        <f t="shared" si="55"/>
        <v>0.80811600155705687</v>
      </c>
      <c r="AD127" s="1">
        <v>1.3406</v>
      </c>
      <c r="AE127" s="205">
        <f t="shared" si="56"/>
        <v>1.0610608438892186</v>
      </c>
      <c r="AF127" s="207">
        <f t="shared" si="57"/>
        <v>1.0610608438892186</v>
      </c>
      <c r="AG127" s="208">
        <v>93.1</v>
      </c>
      <c r="AH127" s="205">
        <f t="shared" si="58"/>
        <v>1.6950015717490678</v>
      </c>
      <c r="AI127" s="206">
        <f t="shared" si="59"/>
        <v>1.6950015717490678</v>
      </c>
      <c r="AJ127" s="1">
        <v>2.7</v>
      </c>
      <c r="AK127" s="205">
        <f t="shared" si="60"/>
        <v>0.98499440056906451</v>
      </c>
      <c r="AL127" s="207">
        <f t="shared" si="61"/>
        <v>0.98499440056906451</v>
      </c>
      <c r="AM127" s="1">
        <v>8.6</v>
      </c>
      <c r="AN127" s="205">
        <f t="shared" si="62"/>
        <v>1.0628414728960245</v>
      </c>
      <c r="AO127" s="207">
        <f t="shared" si="63"/>
        <v>1.0628414728960245</v>
      </c>
      <c r="AP127" s="1">
        <v>7.6</v>
      </c>
      <c r="AQ127" s="205">
        <f t="shared" si="64"/>
        <v>0.69376337102106622</v>
      </c>
      <c r="AR127" s="45">
        <f t="shared" si="65"/>
        <v>0.69376337102106622</v>
      </c>
      <c r="AS127" s="17">
        <f t="shared" si="66"/>
        <v>1.4615029162201656</v>
      </c>
      <c r="AT127" s="17">
        <f t="shared" si="67"/>
        <v>1.0316501332707342</v>
      </c>
      <c r="AU127" s="17">
        <f t="shared" si="68"/>
        <v>1.1091502040588057</v>
      </c>
      <c r="AV127" s="17">
        <f t="shared" si="69"/>
        <v>1.2007677511832353</v>
      </c>
      <c r="AW127" s="17">
        <f t="shared" si="70"/>
        <v>0.95671495200014678</v>
      </c>
      <c r="AX127" s="215">
        <f t="shared" si="71"/>
        <v>0.86461394041813244</v>
      </c>
      <c r="AY127" s="17">
        <f t="shared" si="72"/>
        <v>0.93141625947614914</v>
      </c>
      <c r="AZ127" s="17">
        <f t="shared" si="73"/>
        <v>0.94628681422283401</v>
      </c>
    </row>
    <row r="128" spans="1:52" x14ac:dyDescent="0.3">
      <c r="A128" s="1" t="s">
        <v>20</v>
      </c>
      <c r="B128" s="1">
        <v>13067030331</v>
      </c>
      <c r="C128" s="1">
        <v>88.9</v>
      </c>
      <c r="D128" s="205">
        <f t="shared" si="38"/>
        <v>1.8251752232575782</v>
      </c>
      <c r="E128" s="206">
        <f t="shared" si="39"/>
        <v>1.8251752232575782</v>
      </c>
      <c r="F128" s="1">
        <v>88.6</v>
      </c>
      <c r="G128" s="205">
        <f t="shared" si="40"/>
        <v>1.2435448315079443</v>
      </c>
      <c r="H128" s="206">
        <f t="shared" si="41"/>
        <v>1.2435448315079443</v>
      </c>
      <c r="I128" s="1">
        <v>82.4</v>
      </c>
      <c r="J128" s="205">
        <f t="shared" si="42"/>
        <v>1.7425178750144288</v>
      </c>
      <c r="K128" s="206">
        <f t="shared" si="43"/>
        <v>1.7425178750144288</v>
      </c>
      <c r="L128" s="1">
        <v>73.099999999999994</v>
      </c>
      <c r="M128" s="205">
        <f t="shared" si="44"/>
        <v>2.1188333536366835</v>
      </c>
      <c r="N128" s="206">
        <f t="shared" si="45"/>
        <v>2.1188333536366835</v>
      </c>
      <c r="O128" s="1">
        <v>11.2</v>
      </c>
      <c r="P128" s="205">
        <f t="shared" si="46"/>
        <v>-0.68794320651524377</v>
      </c>
      <c r="Q128" s="207">
        <f t="shared" si="47"/>
        <v>-0.68794320651524377</v>
      </c>
      <c r="R128" s="208">
        <v>4.9000000000000004</v>
      </c>
      <c r="S128" s="205">
        <f t="shared" si="48"/>
        <v>0.71683096459386142</v>
      </c>
      <c r="T128" s="207">
        <f t="shared" si="49"/>
        <v>0.71683096459386142</v>
      </c>
      <c r="U128" s="1">
        <v>1.6</v>
      </c>
      <c r="V128" s="205">
        <f t="shared" si="50"/>
        <v>1.1287171191514711</v>
      </c>
      <c r="W128" s="207">
        <f t="shared" si="51"/>
        <v>1.1287171191514711</v>
      </c>
      <c r="X128" s="1">
        <v>6.8</v>
      </c>
      <c r="Y128" s="205">
        <f t="shared" si="52"/>
        <v>1.1863010004785173</v>
      </c>
      <c r="Z128" s="207">
        <f t="shared" si="53"/>
        <v>1.1863010004785173</v>
      </c>
      <c r="AA128" s="1">
        <v>25.9</v>
      </c>
      <c r="AB128" s="205">
        <f t="shared" si="54"/>
        <v>1.1578607884416452</v>
      </c>
      <c r="AC128" s="207">
        <f t="shared" si="55"/>
        <v>1.1578607884416452</v>
      </c>
      <c r="AD128" s="1">
        <v>-0.70440000000000003</v>
      </c>
      <c r="AE128" s="205">
        <f t="shared" si="56"/>
        <v>1.233887817635912</v>
      </c>
      <c r="AF128" s="207">
        <f t="shared" si="57"/>
        <v>1.233887817635912</v>
      </c>
      <c r="AG128" s="208">
        <v>92.3</v>
      </c>
      <c r="AH128" s="205">
        <f t="shared" si="58"/>
        <v>1.6198426918056048</v>
      </c>
      <c r="AI128" s="206">
        <f t="shared" si="59"/>
        <v>1.6198426918056048</v>
      </c>
      <c r="AJ128" s="1">
        <v>1.9</v>
      </c>
      <c r="AK128" s="205">
        <f t="shared" si="60"/>
        <v>1.0672769495869918</v>
      </c>
      <c r="AL128" s="207">
        <f t="shared" si="61"/>
        <v>1.0672769495869918</v>
      </c>
      <c r="AM128" s="1">
        <v>5.7</v>
      </c>
      <c r="AN128" s="205">
        <f t="shared" si="62"/>
        <v>1.2711032446046595</v>
      </c>
      <c r="AO128" s="207">
        <f t="shared" si="63"/>
        <v>1.2711032446046595</v>
      </c>
      <c r="AP128" s="1">
        <v>3.6</v>
      </c>
      <c r="AQ128" s="205">
        <f t="shared" si="64"/>
        <v>1.2938923022404074</v>
      </c>
      <c r="AR128" s="45">
        <f t="shared" si="65"/>
        <v>1.2938923022404074</v>
      </c>
      <c r="AS128" s="17">
        <f t="shared" si="66"/>
        <v>1.1553823086638175</v>
      </c>
      <c r="AT128" s="17">
        <f t="shared" si="67"/>
        <v>1.1926832021853582</v>
      </c>
      <c r="AU128" s="17">
        <f t="shared" si="68"/>
        <v>1.3130287970594159</v>
      </c>
      <c r="AV128" s="17">
        <f t="shared" si="69"/>
        <v>1.2203647693028639</v>
      </c>
      <c r="AW128" s="17">
        <f t="shared" si="70"/>
        <v>0.86724936057172342</v>
      </c>
      <c r="AX128" s="215">
        <f t="shared" si="71"/>
        <v>0.90208184794710111</v>
      </c>
      <c r="AY128" s="17">
        <f t="shared" si="72"/>
        <v>0.9883943532124071</v>
      </c>
      <c r="AZ128" s="17">
        <f t="shared" si="73"/>
        <v>0.95213669145581925</v>
      </c>
    </row>
    <row r="129" spans="1:52" x14ac:dyDescent="0.3">
      <c r="A129" s="1" t="s">
        <v>20</v>
      </c>
      <c r="B129" s="1">
        <v>13067030332</v>
      </c>
      <c r="C129" s="1">
        <v>89.7</v>
      </c>
      <c r="D129" s="205">
        <f t="shared" si="38"/>
        <v>1.9016486669587422</v>
      </c>
      <c r="E129" s="206">
        <f t="shared" si="39"/>
        <v>1.9016486669587422</v>
      </c>
      <c r="F129" s="1">
        <v>92.7</v>
      </c>
      <c r="G129" s="205">
        <f t="shared" si="40"/>
        <v>1.5927903019037326</v>
      </c>
      <c r="H129" s="206">
        <f t="shared" si="41"/>
        <v>1.5927903019037326</v>
      </c>
      <c r="I129" s="1">
        <v>82.7</v>
      </c>
      <c r="J129" s="205">
        <f t="shared" si="42"/>
        <v>1.7568941862059178</v>
      </c>
      <c r="K129" s="206">
        <f t="shared" si="43"/>
        <v>1.7568941862059178</v>
      </c>
      <c r="L129" s="1">
        <v>74.900000000000006</v>
      </c>
      <c r="M129" s="205">
        <f t="shared" si="44"/>
        <v>2.2145131445458244</v>
      </c>
      <c r="N129" s="206">
        <f t="shared" si="45"/>
        <v>2.2145131445458244</v>
      </c>
      <c r="O129" s="1">
        <v>8.5</v>
      </c>
      <c r="P129" s="205">
        <f t="shared" si="46"/>
        <v>0.27627496897328702</v>
      </c>
      <c r="Q129" s="207">
        <f t="shared" si="47"/>
        <v>0.27627496897328702</v>
      </c>
      <c r="R129" s="208">
        <v>1.8</v>
      </c>
      <c r="S129" s="205">
        <f t="shared" si="48"/>
        <v>1.0869469571820043</v>
      </c>
      <c r="T129" s="207">
        <f t="shared" si="49"/>
        <v>1.0869469571820043</v>
      </c>
      <c r="U129" s="1">
        <v>2.9</v>
      </c>
      <c r="V129" s="205">
        <f t="shared" si="50"/>
        <v>1.0634039047538448</v>
      </c>
      <c r="W129" s="207">
        <f t="shared" si="51"/>
        <v>1.0634039047538448</v>
      </c>
      <c r="X129" s="1">
        <v>5.7</v>
      </c>
      <c r="Y129" s="205">
        <f t="shared" si="52"/>
        <v>1.2405757620737066</v>
      </c>
      <c r="Z129" s="207">
        <f t="shared" si="53"/>
        <v>1.2405757620737066</v>
      </c>
      <c r="AA129" s="1">
        <v>24</v>
      </c>
      <c r="AB129" s="205">
        <f t="shared" si="54"/>
        <v>1.3327331818839394</v>
      </c>
      <c r="AC129" s="207">
        <f t="shared" si="55"/>
        <v>1.3327331818839394</v>
      </c>
      <c r="AD129" s="1">
        <v>4.6761999999999997</v>
      </c>
      <c r="AE129" s="205">
        <f t="shared" si="56"/>
        <v>0.7791627247550037</v>
      </c>
      <c r="AF129" s="207">
        <f t="shared" si="57"/>
        <v>0.7791627247550037</v>
      </c>
      <c r="AG129" s="208">
        <v>94.4</v>
      </c>
      <c r="AH129" s="205">
        <f t="shared" si="58"/>
        <v>1.8171347516571965</v>
      </c>
      <c r="AI129" s="206">
        <f t="shared" si="59"/>
        <v>1.8171347516571965</v>
      </c>
      <c r="AJ129" s="1">
        <v>4</v>
      </c>
      <c r="AK129" s="205">
        <f t="shared" si="60"/>
        <v>0.85128525841493285</v>
      </c>
      <c r="AL129" s="207">
        <f t="shared" si="61"/>
        <v>0.85128525841493285</v>
      </c>
      <c r="AM129" s="1">
        <v>5.6</v>
      </c>
      <c r="AN129" s="205">
        <f t="shared" si="62"/>
        <v>1.2782846850084058</v>
      </c>
      <c r="AO129" s="207">
        <f t="shared" si="63"/>
        <v>1.2782846850084058</v>
      </c>
      <c r="AP129" s="1">
        <v>6.6</v>
      </c>
      <c r="AQ129" s="205">
        <f t="shared" si="64"/>
        <v>0.84379560382590157</v>
      </c>
      <c r="AR129" s="45">
        <f t="shared" si="65"/>
        <v>0.84379560382590157</v>
      </c>
      <c r="AS129" s="17">
        <f t="shared" si="66"/>
        <v>1.4132103043604791</v>
      </c>
      <c r="AT129" s="17">
        <f t="shared" si="67"/>
        <v>1.1174905562375501</v>
      </c>
      <c r="AU129" s="17">
        <f t="shared" si="68"/>
        <v>1.1976250747266091</v>
      </c>
      <c r="AV129" s="17">
        <f t="shared" si="69"/>
        <v>1.2427753117748794</v>
      </c>
      <c r="AW129" s="17">
        <f t="shared" si="70"/>
        <v>0.9426011453010833</v>
      </c>
      <c r="AX129" s="215">
        <f t="shared" si="71"/>
        <v>0.88458661467470656</v>
      </c>
      <c r="AY129" s="17">
        <f t="shared" si="72"/>
        <v>0.95614239378981059</v>
      </c>
      <c r="AZ129" s="17">
        <f t="shared" si="73"/>
        <v>0.95882642973057153</v>
      </c>
    </row>
    <row r="130" spans="1:52" x14ac:dyDescent="0.3">
      <c r="A130" s="1" t="s">
        <v>20</v>
      </c>
      <c r="B130" s="1">
        <v>13067030333</v>
      </c>
      <c r="C130" s="1">
        <v>86</v>
      </c>
      <c r="D130" s="205">
        <f t="shared" si="38"/>
        <v>1.5479589898408563</v>
      </c>
      <c r="E130" s="206">
        <f t="shared" si="39"/>
        <v>1.5479589898408563</v>
      </c>
      <c r="F130" s="1">
        <v>88.3</v>
      </c>
      <c r="G130" s="205">
        <f t="shared" si="40"/>
        <v>1.2179902848936186</v>
      </c>
      <c r="H130" s="206">
        <f t="shared" si="41"/>
        <v>1.2179902848936186</v>
      </c>
      <c r="I130" s="1">
        <v>77.400000000000006</v>
      </c>
      <c r="J130" s="205">
        <f t="shared" si="42"/>
        <v>1.5029126884896113</v>
      </c>
      <c r="K130" s="206">
        <f t="shared" si="43"/>
        <v>1.5029126884896113</v>
      </c>
      <c r="L130" s="1">
        <v>64.099999999999994</v>
      </c>
      <c r="M130" s="205">
        <f t="shared" si="44"/>
        <v>1.6404343990909807</v>
      </c>
      <c r="N130" s="206">
        <f t="shared" si="45"/>
        <v>1.6404343990909807</v>
      </c>
      <c r="O130" s="1">
        <v>3.4</v>
      </c>
      <c r="P130" s="205">
        <f t="shared" si="46"/>
        <v>2.0975759671182899</v>
      </c>
      <c r="Q130" s="207">
        <f t="shared" si="47"/>
        <v>2.0975759671182899</v>
      </c>
      <c r="R130" s="208">
        <v>2.1</v>
      </c>
      <c r="S130" s="205">
        <f t="shared" si="48"/>
        <v>1.0511292804799262</v>
      </c>
      <c r="T130" s="207">
        <f t="shared" si="49"/>
        <v>1.0511292804799262</v>
      </c>
      <c r="U130" s="1">
        <v>7.6</v>
      </c>
      <c r="V130" s="205">
        <f t="shared" si="50"/>
        <v>0.82727151423934975</v>
      </c>
      <c r="W130" s="207">
        <f t="shared" si="51"/>
        <v>0.82727151423934975</v>
      </c>
      <c r="X130" s="1">
        <v>9.9</v>
      </c>
      <c r="Y130" s="205">
        <f t="shared" si="52"/>
        <v>1.0333448541648018</v>
      </c>
      <c r="Z130" s="207">
        <f t="shared" si="53"/>
        <v>1.0333448541648018</v>
      </c>
      <c r="AA130" s="1">
        <v>19.899999999999999</v>
      </c>
      <c r="AB130" s="205">
        <f t="shared" si="54"/>
        <v>1.7100893993120481</v>
      </c>
      <c r="AC130" s="207">
        <f t="shared" si="55"/>
        <v>1.7100893993120481</v>
      </c>
      <c r="AD130" s="1">
        <v>1.159</v>
      </c>
      <c r="AE130" s="205">
        <f t="shared" si="56"/>
        <v>1.0764082172057954</v>
      </c>
      <c r="AF130" s="207">
        <f t="shared" si="57"/>
        <v>1.0764082172057954</v>
      </c>
      <c r="AG130" s="208">
        <v>90.9</v>
      </c>
      <c r="AH130" s="205">
        <f t="shared" si="58"/>
        <v>1.4883146519045451</v>
      </c>
      <c r="AI130" s="206">
        <f t="shared" si="59"/>
        <v>1.4883146519045451</v>
      </c>
      <c r="AJ130" s="1">
        <v>1.4</v>
      </c>
      <c r="AK130" s="205">
        <f t="shared" si="60"/>
        <v>1.1187035427231962</v>
      </c>
      <c r="AL130" s="207">
        <f t="shared" si="61"/>
        <v>1.1187035427231962</v>
      </c>
      <c r="AM130" s="1">
        <v>6.7</v>
      </c>
      <c r="AN130" s="205">
        <f t="shared" si="62"/>
        <v>1.1992888405671991</v>
      </c>
      <c r="AO130" s="207">
        <f t="shared" si="63"/>
        <v>1.1992888405671991</v>
      </c>
      <c r="AP130" s="1">
        <v>8.6999999999999993</v>
      </c>
      <c r="AQ130" s="205">
        <f t="shared" si="64"/>
        <v>0.52872791493574745</v>
      </c>
      <c r="AR130" s="45">
        <f t="shared" si="65"/>
        <v>0.52872791493574745</v>
      </c>
      <c r="AS130" s="17">
        <f t="shared" si="66"/>
        <v>1.4121818748789476</v>
      </c>
      <c r="AT130" s="17">
        <f t="shared" si="67"/>
        <v>1.2732808235608817</v>
      </c>
      <c r="AU130" s="17">
        <f t="shared" si="68"/>
        <v>1.083758737532672</v>
      </c>
      <c r="AV130" s="17">
        <f t="shared" si="69"/>
        <v>1.2564071453241672</v>
      </c>
      <c r="AW130" s="17">
        <f t="shared" si="70"/>
        <v>0.94230058059052002</v>
      </c>
      <c r="AX130" s="215">
        <f t="shared" si="71"/>
        <v>0.92083466837775441</v>
      </c>
      <c r="AY130" s="17">
        <f t="shared" si="72"/>
        <v>0.92432008847293479</v>
      </c>
      <c r="AZ130" s="17">
        <f t="shared" si="73"/>
        <v>0.96289564843706188</v>
      </c>
    </row>
    <row r="131" spans="1:52" x14ac:dyDescent="0.3">
      <c r="A131" s="1" t="s">
        <v>20</v>
      </c>
      <c r="B131" s="1">
        <v>13067030334</v>
      </c>
      <c r="C131" s="1">
        <v>89.7</v>
      </c>
      <c r="D131" s="205">
        <f t="shared" si="38"/>
        <v>1.9016486669587422</v>
      </c>
      <c r="E131" s="206">
        <f t="shared" si="39"/>
        <v>1.9016486669587422</v>
      </c>
      <c r="F131" s="1">
        <v>92.7</v>
      </c>
      <c r="G131" s="205">
        <f t="shared" si="40"/>
        <v>1.5927903019037326</v>
      </c>
      <c r="H131" s="206">
        <f t="shared" si="41"/>
        <v>1.5927903019037326</v>
      </c>
      <c r="I131" s="1">
        <v>81.8</v>
      </c>
      <c r="J131" s="205">
        <f t="shared" si="42"/>
        <v>1.7137652526314504</v>
      </c>
      <c r="K131" s="206">
        <f t="shared" si="43"/>
        <v>1.7137652526314504</v>
      </c>
      <c r="L131" s="1">
        <v>74.599999999999994</v>
      </c>
      <c r="M131" s="205">
        <f t="shared" si="44"/>
        <v>2.1985665127276337</v>
      </c>
      <c r="N131" s="206">
        <f t="shared" si="45"/>
        <v>2.1985665127276337</v>
      </c>
      <c r="O131" s="1">
        <v>11.3</v>
      </c>
      <c r="P131" s="205">
        <f t="shared" si="46"/>
        <v>-0.72365499079259732</v>
      </c>
      <c r="Q131" s="207">
        <f t="shared" si="47"/>
        <v>-0.72365499079259732</v>
      </c>
      <c r="R131" s="208">
        <v>8.1999999999999993</v>
      </c>
      <c r="S131" s="205">
        <f t="shared" si="48"/>
        <v>0.32283652087099973</v>
      </c>
      <c r="T131" s="207">
        <f t="shared" si="49"/>
        <v>0.32283652087099973</v>
      </c>
      <c r="U131" s="1">
        <v>8.6999999999999993</v>
      </c>
      <c r="V131" s="205">
        <f t="shared" si="50"/>
        <v>0.77200648667212768</v>
      </c>
      <c r="W131" s="207">
        <f t="shared" si="51"/>
        <v>0.77200648667212768</v>
      </c>
      <c r="X131" s="1">
        <v>3.7</v>
      </c>
      <c r="Y131" s="205">
        <f t="shared" si="52"/>
        <v>1.3392571467922325</v>
      </c>
      <c r="Z131" s="207">
        <f t="shared" si="53"/>
        <v>1.3392571467922325</v>
      </c>
      <c r="AA131" s="1">
        <v>28</v>
      </c>
      <c r="AB131" s="205">
        <f t="shared" si="54"/>
        <v>0.9645807746370042</v>
      </c>
      <c r="AC131" s="207">
        <f t="shared" si="55"/>
        <v>0.9645807746370042</v>
      </c>
      <c r="AD131" s="1">
        <v>1.5377000000000001</v>
      </c>
      <c r="AE131" s="205">
        <f t="shared" si="56"/>
        <v>1.0444035350748064</v>
      </c>
      <c r="AF131" s="207">
        <f t="shared" si="57"/>
        <v>1.0444035350748064</v>
      </c>
      <c r="AG131" s="208">
        <v>94.4</v>
      </c>
      <c r="AH131" s="205">
        <f t="shared" si="58"/>
        <v>1.8171347516571965</v>
      </c>
      <c r="AI131" s="206">
        <f t="shared" si="59"/>
        <v>1.8171347516571965</v>
      </c>
      <c r="AJ131" s="1">
        <v>4.0999999999999996</v>
      </c>
      <c r="AK131" s="205">
        <f t="shared" si="60"/>
        <v>0.84099993978769205</v>
      </c>
      <c r="AL131" s="207">
        <f t="shared" si="61"/>
        <v>0.84099993978769205</v>
      </c>
      <c r="AM131" s="1">
        <v>5</v>
      </c>
      <c r="AN131" s="205">
        <f t="shared" si="62"/>
        <v>1.3213733274308819</v>
      </c>
      <c r="AO131" s="207">
        <f t="shared" si="63"/>
        <v>1.3213733274308819</v>
      </c>
      <c r="AP131" s="1">
        <v>7.6</v>
      </c>
      <c r="AQ131" s="205">
        <f t="shared" si="64"/>
        <v>0.69376337102106622</v>
      </c>
      <c r="AR131" s="45">
        <f t="shared" si="65"/>
        <v>0.69376337102106622</v>
      </c>
      <c r="AS131" s="17">
        <f t="shared" si="66"/>
        <v>1.1111369644245843</v>
      </c>
      <c r="AT131" s="17">
        <f t="shared" si="67"/>
        <v>1.1160804855013478</v>
      </c>
      <c r="AU131" s="17">
        <f t="shared" si="68"/>
        <v>1.1683178474742091</v>
      </c>
      <c r="AV131" s="17">
        <f t="shared" si="69"/>
        <v>1.1318450991333804</v>
      </c>
      <c r="AW131" s="17">
        <f t="shared" si="70"/>
        <v>0.85431839221282713</v>
      </c>
      <c r="AX131" s="215">
        <f t="shared" si="71"/>
        <v>0.88425853050969971</v>
      </c>
      <c r="AY131" s="17">
        <f t="shared" si="72"/>
        <v>0.94795188238319095</v>
      </c>
      <c r="AZ131" s="17">
        <f t="shared" si="73"/>
        <v>0.92571281410699113</v>
      </c>
    </row>
    <row r="132" spans="1:52" x14ac:dyDescent="0.3">
      <c r="A132" s="1" t="s">
        <v>20</v>
      </c>
      <c r="B132" s="1">
        <v>13067030335</v>
      </c>
      <c r="C132" s="1">
        <v>89.1</v>
      </c>
      <c r="D132" s="205">
        <f t="shared" si="38"/>
        <v>1.844293584182868</v>
      </c>
      <c r="E132" s="206">
        <f t="shared" si="39"/>
        <v>1.844293584182868</v>
      </c>
      <c r="F132" s="1">
        <v>89.4</v>
      </c>
      <c r="G132" s="205">
        <f t="shared" si="40"/>
        <v>1.3116902891461477</v>
      </c>
      <c r="H132" s="206">
        <f t="shared" si="41"/>
        <v>1.3116902891461477</v>
      </c>
      <c r="I132" s="1">
        <v>89.4</v>
      </c>
      <c r="J132" s="205">
        <f t="shared" si="42"/>
        <v>2.0779651361491736</v>
      </c>
      <c r="K132" s="206">
        <f t="shared" si="43"/>
        <v>2.0779651361491736</v>
      </c>
      <c r="L132" s="1">
        <v>72.400000000000006</v>
      </c>
      <c r="M132" s="205">
        <f t="shared" si="44"/>
        <v>2.0816245460609069</v>
      </c>
      <c r="N132" s="206">
        <f t="shared" si="45"/>
        <v>2.0816245460609069</v>
      </c>
      <c r="O132" s="1">
        <v>5.7</v>
      </c>
      <c r="P132" s="205">
        <f t="shared" si="46"/>
        <v>1.276204928739171</v>
      </c>
      <c r="Q132" s="207">
        <f t="shared" si="47"/>
        <v>1.276204928739171</v>
      </c>
      <c r="R132" s="208">
        <v>1.4</v>
      </c>
      <c r="S132" s="205">
        <f t="shared" si="48"/>
        <v>1.1347038594514423</v>
      </c>
      <c r="T132" s="207">
        <f t="shared" si="49"/>
        <v>1.1347038594514423</v>
      </c>
      <c r="U132" s="1">
        <v>3.2</v>
      </c>
      <c r="V132" s="205">
        <f t="shared" si="50"/>
        <v>1.0483316245082388</v>
      </c>
      <c r="W132" s="207">
        <f t="shared" si="51"/>
        <v>1.0483316245082388</v>
      </c>
      <c r="X132" s="1">
        <v>6.8</v>
      </c>
      <c r="Y132" s="205">
        <f t="shared" si="52"/>
        <v>1.1863010004785173</v>
      </c>
      <c r="Z132" s="207">
        <f t="shared" si="53"/>
        <v>1.1863010004785173</v>
      </c>
      <c r="AA132" s="1">
        <v>22</v>
      </c>
      <c r="AB132" s="205">
        <f t="shared" si="54"/>
        <v>1.516809385507407</v>
      </c>
      <c r="AC132" s="207">
        <f t="shared" si="55"/>
        <v>1.516809385507407</v>
      </c>
      <c r="AD132" s="1">
        <v>1.5685</v>
      </c>
      <c r="AE132" s="205">
        <f t="shared" si="56"/>
        <v>1.0418005664726557</v>
      </c>
      <c r="AF132" s="207">
        <f t="shared" si="57"/>
        <v>1.0418005664726557</v>
      </c>
      <c r="AG132" s="208">
        <v>92.6</v>
      </c>
      <c r="AH132" s="205">
        <f t="shared" si="58"/>
        <v>1.6480272717844033</v>
      </c>
      <c r="AI132" s="206">
        <f t="shared" si="59"/>
        <v>1.6480272717844033</v>
      </c>
      <c r="AJ132" s="1">
        <v>0.7</v>
      </c>
      <c r="AK132" s="205">
        <f t="shared" si="60"/>
        <v>1.1907007731138826</v>
      </c>
      <c r="AL132" s="207">
        <f t="shared" si="61"/>
        <v>1.1907007731138826</v>
      </c>
      <c r="AM132" s="1">
        <v>3.2</v>
      </c>
      <c r="AN132" s="205">
        <f t="shared" si="62"/>
        <v>1.4506392546983107</v>
      </c>
      <c r="AO132" s="207">
        <f t="shared" si="63"/>
        <v>1.4506392546983107</v>
      </c>
      <c r="AP132" s="1">
        <v>4.7</v>
      </c>
      <c r="AQ132" s="205">
        <f t="shared" si="64"/>
        <v>1.1288568461550885</v>
      </c>
      <c r="AR132" s="45">
        <f t="shared" si="65"/>
        <v>1.1288568461550885</v>
      </c>
      <c r="AS132" s="17">
        <f t="shared" si="66"/>
        <v>1.5392591383197067</v>
      </c>
      <c r="AT132" s="17">
        <f t="shared" si="67"/>
        <v>1.2483036508195267</v>
      </c>
      <c r="AU132" s="17">
        <f t="shared" si="68"/>
        <v>1.3545560364379212</v>
      </c>
      <c r="AV132" s="17">
        <f t="shared" si="69"/>
        <v>1.3807062751923851</v>
      </c>
      <c r="AW132" s="17">
        <f t="shared" si="70"/>
        <v>0.97943967626130179</v>
      </c>
      <c r="AX132" s="215">
        <f t="shared" si="71"/>
        <v>0.91502317633505892</v>
      </c>
      <c r="AY132" s="17">
        <f t="shared" si="72"/>
        <v>1</v>
      </c>
      <c r="AZ132" s="17">
        <f t="shared" si="73"/>
        <v>1</v>
      </c>
    </row>
    <row r="133" spans="1:52" x14ac:dyDescent="0.3">
      <c r="A133" s="1" t="s">
        <v>20</v>
      </c>
      <c r="B133" s="1">
        <v>13067030336</v>
      </c>
      <c r="C133" s="1">
        <v>89.5</v>
      </c>
      <c r="D133" s="205">
        <f t="shared" si="38"/>
        <v>1.8825303060334508</v>
      </c>
      <c r="E133" s="206">
        <f t="shared" si="39"/>
        <v>1.8825303060334508</v>
      </c>
      <c r="F133" s="1">
        <v>91.8</v>
      </c>
      <c r="G133" s="205">
        <f t="shared" si="40"/>
        <v>1.5161266620607543</v>
      </c>
      <c r="H133" s="206">
        <f t="shared" si="41"/>
        <v>1.5161266620607543</v>
      </c>
      <c r="I133" s="1">
        <v>88.1</v>
      </c>
      <c r="J133" s="205">
        <f t="shared" si="42"/>
        <v>2.01566778765272</v>
      </c>
      <c r="K133" s="206">
        <f t="shared" si="43"/>
        <v>2.01566778765272</v>
      </c>
      <c r="L133" s="1">
        <v>74.7</v>
      </c>
      <c r="M133" s="205">
        <f t="shared" si="44"/>
        <v>2.2038820566670307</v>
      </c>
      <c r="N133" s="206">
        <f t="shared" si="45"/>
        <v>2.2038820566670307</v>
      </c>
      <c r="O133" s="1">
        <v>6.9</v>
      </c>
      <c r="P133" s="205">
        <f t="shared" si="46"/>
        <v>0.84766351741093493</v>
      </c>
      <c r="Q133" s="207">
        <f t="shared" si="47"/>
        <v>0.84766351741093493</v>
      </c>
      <c r="R133" s="208">
        <v>3.8</v>
      </c>
      <c r="S133" s="205">
        <f t="shared" si="48"/>
        <v>0.84816244583481548</v>
      </c>
      <c r="T133" s="207">
        <f t="shared" si="49"/>
        <v>0.84816244583481548</v>
      </c>
      <c r="U133" s="1">
        <v>4.8</v>
      </c>
      <c r="V133" s="205">
        <f t="shared" si="50"/>
        <v>0.96794612986500639</v>
      </c>
      <c r="W133" s="207">
        <f t="shared" si="51"/>
        <v>0.96794612986500639</v>
      </c>
      <c r="X133" s="1">
        <v>8.6999999999999993</v>
      </c>
      <c r="Y133" s="205">
        <f t="shared" si="52"/>
        <v>1.0925536849959177</v>
      </c>
      <c r="Z133" s="207">
        <f t="shared" si="53"/>
        <v>1.0925536849959177</v>
      </c>
      <c r="AA133" s="1">
        <v>27.6</v>
      </c>
      <c r="AB133" s="205">
        <f t="shared" si="54"/>
        <v>1.0013960153616976</v>
      </c>
      <c r="AC133" s="207">
        <f t="shared" si="55"/>
        <v>1.0013960153616976</v>
      </c>
      <c r="AD133" s="1">
        <v>2.4</v>
      </c>
      <c r="AE133" s="205">
        <f t="shared" si="56"/>
        <v>0.97152886541134742</v>
      </c>
      <c r="AF133" s="207">
        <f t="shared" si="57"/>
        <v>0.97152886541134742</v>
      </c>
      <c r="AG133" s="208">
        <v>93.8</v>
      </c>
      <c r="AH133" s="205">
        <f t="shared" si="58"/>
        <v>1.7607655916995983</v>
      </c>
      <c r="AI133" s="206">
        <f t="shared" si="59"/>
        <v>1.7607655916995983</v>
      </c>
      <c r="AJ133" s="1">
        <v>3.1656</v>
      </c>
      <c r="AK133" s="205">
        <f t="shared" si="60"/>
        <v>0.93710595704063104</v>
      </c>
      <c r="AL133" s="207">
        <f t="shared" si="61"/>
        <v>0.93710595704063104</v>
      </c>
      <c r="AM133" s="1">
        <v>2</v>
      </c>
      <c r="AN133" s="205">
        <f t="shared" si="62"/>
        <v>1.5368165395432629</v>
      </c>
      <c r="AO133" s="207">
        <f t="shared" si="63"/>
        <v>1.5368165395432629</v>
      </c>
      <c r="AP133" s="1">
        <v>7.4</v>
      </c>
      <c r="AQ133" s="205">
        <f t="shared" si="64"/>
        <v>0.72376981758203318</v>
      </c>
      <c r="AR133" s="45">
        <f t="shared" si="65"/>
        <v>0.72376981758203318</v>
      </c>
      <c r="AS133" s="17">
        <f t="shared" si="66"/>
        <v>1.4688541293606732</v>
      </c>
      <c r="AT133" s="17">
        <f t="shared" si="67"/>
        <v>1.0218261885896542</v>
      </c>
      <c r="AU133" s="17">
        <f t="shared" si="68"/>
        <v>1.2396144764663815</v>
      </c>
      <c r="AV133" s="17">
        <f t="shared" si="69"/>
        <v>1.243431598138903</v>
      </c>
      <c r="AW133" s="17">
        <f t="shared" si="70"/>
        <v>0.95886338831935414</v>
      </c>
      <c r="AX133" s="215">
        <f t="shared" si="71"/>
        <v>0.86232818226074703</v>
      </c>
      <c r="AY133" s="17">
        <f t="shared" si="72"/>
        <v>0.96787720141746081</v>
      </c>
      <c r="AZ133" s="17">
        <f t="shared" si="73"/>
        <v>0.9590223368137708</v>
      </c>
    </row>
    <row r="134" spans="1:52" x14ac:dyDescent="0.3">
      <c r="A134" s="1" t="s">
        <v>20</v>
      </c>
      <c r="B134" s="1">
        <v>13067030337</v>
      </c>
      <c r="C134" s="1">
        <v>89.7</v>
      </c>
      <c r="D134" s="205">
        <f t="shared" si="38"/>
        <v>1.9016486669587422</v>
      </c>
      <c r="E134" s="206">
        <f t="shared" si="39"/>
        <v>1.9016486669587422</v>
      </c>
      <c r="F134" s="1">
        <v>92.7</v>
      </c>
      <c r="G134" s="205">
        <f t="shared" si="40"/>
        <v>1.5927903019037326</v>
      </c>
      <c r="H134" s="206">
        <f t="shared" si="41"/>
        <v>1.5927903019037326</v>
      </c>
      <c r="I134" s="1">
        <v>82.1</v>
      </c>
      <c r="J134" s="205">
        <f t="shared" si="42"/>
        <v>1.7281415638229392</v>
      </c>
      <c r="K134" s="206">
        <f t="shared" si="43"/>
        <v>1.7281415638229392</v>
      </c>
      <c r="L134" s="1">
        <v>74.599999999999994</v>
      </c>
      <c r="M134" s="205">
        <f t="shared" si="44"/>
        <v>2.1985665127276337</v>
      </c>
      <c r="N134" s="206">
        <f t="shared" si="45"/>
        <v>2.1985665127276337</v>
      </c>
      <c r="O134" s="1">
        <v>6.1</v>
      </c>
      <c r="P134" s="205">
        <f t="shared" si="46"/>
        <v>1.1333577916297592</v>
      </c>
      <c r="Q134" s="207">
        <f t="shared" si="47"/>
        <v>1.1333577916297592</v>
      </c>
      <c r="R134" s="208">
        <v>3.2</v>
      </c>
      <c r="S134" s="205">
        <f t="shared" si="48"/>
        <v>0.91979779923897209</v>
      </c>
      <c r="T134" s="207">
        <f t="shared" si="49"/>
        <v>0.91979779923897209</v>
      </c>
      <c r="U134" s="1">
        <v>3.2</v>
      </c>
      <c r="V134" s="205">
        <f t="shared" si="50"/>
        <v>1.0483316245082388</v>
      </c>
      <c r="W134" s="207">
        <f t="shared" si="51"/>
        <v>1.0483316245082388</v>
      </c>
      <c r="X134" s="1">
        <v>6.4</v>
      </c>
      <c r="Y134" s="205">
        <f t="shared" si="52"/>
        <v>1.2060372774222223</v>
      </c>
      <c r="Z134" s="207">
        <f t="shared" si="53"/>
        <v>1.2060372774222223</v>
      </c>
      <c r="AA134" s="1">
        <v>26.2</v>
      </c>
      <c r="AB134" s="205">
        <f t="shared" si="54"/>
        <v>1.1302493578981252</v>
      </c>
      <c r="AC134" s="207">
        <f t="shared" si="55"/>
        <v>1.1302493578981252</v>
      </c>
      <c r="AD134" s="1">
        <v>-1.4109</v>
      </c>
      <c r="AE134" s="205">
        <f t="shared" si="56"/>
        <v>1.2935955227469333</v>
      </c>
      <c r="AF134" s="207">
        <f t="shared" si="57"/>
        <v>1.2935955227469333</v>
      </c>
      <c r="AG134" s="208">
        <v>94.4</v>
      </c>
      <c r="AH134" s="205">
        <f t="shared" si="58"/>
        <v>1.8171347516571965</v>
      </c>
      <c r="AI134" s="206">
        <f t="shared" si="59"/>
        <v>1.8171347516571965</v>
      </c>
      <c r="AJ134" s="1">
        <v>1.5</v>
      </c>
      <c r="AK134" s="205">
        <f t="shared" si="60"/>
        <v>1.1084182240959553</v>
      </c>
      <c r="AL134" s="207">
        <f t="shared" si="61"/>
        <v>1.1084182240959553</v>
      </c>
      <c r="AM134" s="1">
        <v>5.0999999999999996</v>
      </c>
      <c r="AN134" s="205">
        <f t="shared" si="62"/>
        <v>1.3141918870271359</v>
      </c>
      <c r="AO134" s="207">
        <f t="shared" si="63"/>
        <v>1.3141918870271359</v>
      </c>
      <c r="AP134" s="1">
        <v>4.5</v>
      </c>
      <c r="AQ134" s="205">
        <f t="shared" si="64"/>
        <v>1.1588632927160556</v>
      </c>
      <c r="AR134" s="45">
        <f t="shared" si="65"/>
        <v>1.1588632927160556</v>
      </c>
      <c r="AS134" s="17">
        <f t="shared" si="66"/>
        <v>1.5032334658271453</v>
      </c>
      <c r="AT134" s="17">
        <f t="shared" si="67"/>
        <v>1.2099607193557604</v>
      </c>
      <c r="AU134" s="17">
        <f t="shared" si="68"/>
        <v>1.349652038874086</v>
      </c>
      <c r="AV134" s="17">
        <f t="shared" si="69"/>
        <v>1.3542820746856641</v>
      </c>
      <c r="AW134" s="17">
        <f t="shared" si="70"/>
        <v>0.96891095648029069</v>
      </c>
      <c r="AX134" s="215">
        <f t="shared" si="71"/>
        <v>0.9061018447094682</v>
      </c>
      <c r="AY134" s="17">
        <f t="shared" si="72"/>
        <v>0.99862947635275401</v>
      </c>
      <c r="AZ134" s="17">
        <f t="shared" si="73"/>
        <v>0.99211215053226498</v>
      </c>
    </row>
    <row r="135" spans="1:52" x14ac:dyDescent="0.3">
      <c r="A135" s="1" t="s">
        <v>20</v>
      </c>
      <c r="B135" s="1">
        <v>13067030339</v>
      </c>
      <c r="C135" s="1">
        <v>71.2</v>
      </c>
      <c r="D135" s="205">
        <f t="shared" si="38"/>
        <v>0.13320028136931447</v>
      </c>
      <c r="E135" s="206">
        <f t="shared" si="39"/>
        <v>0.13320028136931447</v>
      </c>
      <c r="F135" s="1">
        <v>70.5</v>
      </c>
      <c r="G135" s="205">
        <f t="shared" si="40"/>
        <v>-0.2982461475563859</v>
      </c>
      <c r="H135" s="206">
        <f t="shared" si="41"/>
        <v>-0.2982461475563859</v>
      </c>
      <c r="I135" s="1">
        <v>30.1</v>
      </c>
      <c r="J135" s="205">
        <f t="shared" si="42"/>
        <v>-0.76375237603516255</v>
      </c>
      <c r="K135" s="206">
        <f t="shared" si="43"/>
        <v>-0.76375237603516255</v>
      </c>
      <c r="L135" s="1">
        <v>25.8</v>
      </c>
      <c r="M135" s="205">
        <f t="shared" si="44"/>
        <v>-0.3954189296979535</v>
      </c>
      <c r="N135" s="206">
        <f t="shared" si="45"/>
        <v>-0.3954189296979535</v>
      </c>
      <c r="O135" s="1">
        <v>8.3000000000000007</v>
      </c>
      <c r="P135" s="205">
        <f t="shared" si="46"/>
        <v>0.34769853752799279</v>
      </c>
      <c r="Q135" s="207">
        <f t="shared" si="47"/>
        <v>0.34769853752799279</v>
      </c>
      <c r="R135" s="208">
        <v>2.9</v>
      </c>
      <c r="S135" s="205">
        <f t="shared" si="48"/>
        <v>0.95561547594105045</v>
      </c>
      <c r="T135" s="207">
        <f t="shared" si="49"/>
        <v>0.95561547594105045</v>
      </c>
      <c r="U135" s="1">
        <v>7.88</v>
      </c>
      <c r="V135" s="205">
        <f t="shared" si="50"/>
        <v>0.81320405267678419</v>
      </c>
      <c r="W135" s="207">
        <f t="shared" si="51"/>
        <v>0.81320405267678419</v>
      </c>
      <c r="X135" s="1">
        <v>13.5</v>
      </c>
      <c r="Y135" s="205">
        <f t="shared" si="52"/>
        <v>0.8557183616714551</v>
      </c>
      <c r="Z135" s="207">
        <f t="shared" si="53"/>
        <v>0.8557183616714551</v>
      </c>
      <c r="AA135" s="1">
        <v>32.299999999999997</v>
      </c>
      <c r="AB135" s="205">
        <f t="shared" si="54"/>
        <v>0.56881693684654921</v>
      </c>
      <c r="AC135" s="207">
        <f t="shared" si="55"/>
        <v>0.56881693684654921</v>
      </c>
      <c r="AD135" s="1">
        <v>1.4</v>
      </c>
      <c r="AE135" s="205">
        <f t="shared" si="56"/>
        <v>1.0560408330136424</v>
      </c>
      <c r="AF135" s="207">
        <f t="shared" si="57"/>
        <v>1.0560408330136424</v>
      </c>
      <c r="AG135" s="208">
        <v>78</v>
      </c>
      <c r="AH135" s="205">
        <f t="shared" si="58"/>
        <v>0.27637771281620099</v>
      </c>
      <c r="AI135" s="206">
        <f t="shared" si="59"/>
        <v>0.27637771281620099</v>
      </c>
      <c r="AJ135" s="1">
        <v>2.4</v>
      </c>
      <c r="AK135" s="205">
        <f t="shared" si="60"/>
        <v>1.0158503564507873</v>
      </c>
      <c r="AL135" s="207">
        <f t="shared" si="61"/>
        <v>1.0158503564507873</v>
      </c>
      <c r="AM135" s="1">
        <v>16.2</v>
      </c>
      <c r="AN135" s="205">
        <f t="shared" si="62"/>
        <v>0.51705200221132541</v>
      </c>
      <c r="AO135" s="207">
        <f t="shared" si="63"/>
        <v>0.51705200221132541</v>
      </c>
      <c r="AP135" s="1">
        <v>3.4</v>
      </c>
      <c r="AQ135" s="205">
        <f t="shared" si="64"/>
        <v>1.3238987488013743</v>
      </c>
      <c r="AR135" s="45">
        <f t="shared" si="65"/>
        <v>1.3238987488013743</v>
      </c>
      <c r="AS135" s="17">
        <f t="shared" si="66"/>
        <v>0.11318584203223429</v>
      </c>
      <c r="AT135" s="17">
        <f t="shared" si="67"/>
        <v>0.82685871051054882</v>
      </c>
      <c r="AU135" s="17">
        <f t="shared" si="68"/>
        <v>0.78329470506992194</v>
      </c>
      <c r="AV135" s="17">
        <f t="shared" si="69"/>
        <v>0.574446419204235</v>
      </c>
      <c r="AW135" s="17">
        <f t="shared" si="70"/>
        <v>0.56266116568959734</v>
      </c>
      <c r="AX135" s="215">
        <f t="shared" si="71"/>
        <v>0.81696468339023187</v>
      </c>
      <c r="AY135" s="17">
        <f t="shared" si="72"/>
        <v>0.84034919405938846</v>
      </c>
      <c r="AZ135" s="17">
        <f t="shared" si="73"/>
        <v>0.75932454893783341</v>
      </c>
    </row>
    <row r="136" spans="1:52" x14ac:dyDescent="0.3">
      <c r="A136" s="1" t="s">
        <v>20</v>
      </c>
      <c r="B136" s="1">
        <v>13067030340</v>
      </c>
      <c r="C136" s="1">
        <v>93</v>
      </c>
      <c r="D136" s="205">
        <f t="shared" ref="D136:D199" si="74">(C136-$C$2)/$C$3</f>
        <v>2.2171016222260453</v>
      </c>
      <c r="E136" s="206">
        <f t="shared" si="39"/>
        <v>2.2171016222260453</v>
      </c>
      <c r="F136" s="1">
        <v>91.5</v>
      </c>
      <c r="G136" s="205">
        <f t="shared" si="40"/>
        <v>1.4905721154464286</v>
      </c>
      <c r="H136" s="206">
        <f t="shared" si="41"/>
        <v>1.4905721154464286</v>
      </c>
      <c r="I136" s="1">
        <v>73.099999999999994</v>
      </c>
      <c r="J136" s="205">
        <f t="shared" si="42"/>
        <v>1.2968522280782677</v>
      </c>
      <c r="K136" s="206">
        <f t="shared" si="43"/>
        <v>1.2968522280782677</v>
      </c>
      <c r="L136" s="1">
        <v>67.5</v>
      </c>
      <c r="M136" s="205">
        <f t="shared" si="44"/>
        <v>1.8211628930304686</v>
      </c>
      <c r="N136" s="206">
        <f t="shared" si="45"/>
        <v>1.8211628930304686</v>
      </c>
      <c r="O136" s="1">
        <v>6.2637</v>
      </c>
      <c r="P136" s="205">
        <f t="shared" si="46"/>
        <v>1.0748976007677322</v>
      </c>
      <c r="Q136" s="207">
        <f t="shared" si="47"/>
        <v>1.0748976007677322</v>
      </c>
      <c r="R136" s="208">
        <v>6.4</v>
      </c>
      <c r="S136" s="205">
        <f t="shared" si="48"/>
        <v>0.53774258108346973</v>
      </c>
      <c r="T136" s="207">
        <f t="shared" si="49"/>
        <v>0.53774258108346973</v>
      </c>
      <c r="U136" s="1">
        <v>-9.3700000000000006E-2</v>
      </c>
      <c r="V136" s="205">
        <f t="shared" si="50"/>
        <v>1.2138101893247477</v>
      </c>
      <c r="W136" s="207">
        <f t="shared" si="51"/>
        <v>1.2138101893247477</v>
      </c>
      <c r="X136" s="1">
        <v>3.3</v>
      </c>
      <c r="Y136" s="205">
        <f t="shared" si="52"/>
        <v>1.3589934237359378</v>
      </c>
      <c r="Z136" s="207">
        <f t="shared" si="53"/>
        <v>1.3589934237359378</v>
      </c>
      <c r="AA136" s="1">
        <v>13.2</v>
      </c>
      <c r="AB136" s="205">
        <f t="shared" si="54"/>
        <v>2.3267446814506645</v>
      </c>
      <c r="AC136" s="207">
        <f t="shared" si="55"/>
        <v>2.3267446814506645</v>
      </c>
      <c r="AD136" s="1">
        <v>3.9588000000000001</v>
      </c>
      <c r="AE136" s="205">
        <f t="shared" si="56"/>
        <v>0.83979161031289007</v>
      </c>
      <c r="AF136" s="207">
        <f t="shared" si="57"/>
        <v>0.83979161031289007</v>
      </c>
      <c r="AG136" s="208">
        <v>92.3</v>
      </c>
      <c r="AH136" s="205">
        <f t="shared" si="58"/>
        <v>1.6198426918056048</v>
      </c>
      <c r="AI136" s="206">
        <f t="shared" si="59"/>
        <v>1.6198426918056048</v>
      </c>
      <c r="AJ136" s="1">
        <v>2.2999999999999998</v>
      </c>
      <c r="AK136" s="205">
        <f t="shared" si="60"/>
        <v>1.0261356750780284</v>
      </c>
      <c r="AL136" s="207">
        <f t="shared" si="61"/>
        <v>1.0261356750780284</v>
      </c>
      <c r="AM136" s="1">
        <v>6.7</v>
      </c>
      <c r="AN136" s="205">
        <f t="shared" si="62"/>
        <v>1.1992888405671991</v>
      </c>
      <c r="AO136" s="207">
        <f t="shared" si="63"/>
        <v>1.1992888405671991</v>
      </c>
      <c r="AP136" s="1">
        <v>7</v>
      </c>
      <c r="AQ136" s="205">
        <f t="shared" si="64"/>
        <v>0.78378271070396732</v>
      </c>
      <c r="AR136" s="45">
        <f t="shared" si="65"/>
        <v>0.78378271070396732</v>
      </c>
      <c r="AS136" s="17">
        <f t="shared" si="66"/>
        <v>1.3788770328510229</v>
      </c>
      <c r="AT136" s="17">
        <f t="shared" si="67"/>
        <v>1.5085099051664974</v>
      </c>
      <c r="AU136" s="17">
        <f t="shared" si="68"/>
        <v>1.1572624795386999</v>
      </c>
      <c r="AV136" s="17">
        <f t="shared" si="69"/>
        <v>1.3482164725187402</v>
      </c>
      <c r="AW136" s="17">
        <f t="shared" si="70"/>
        <v>0.93256703990129985</v>
      </c>
      <c r="AX136" s="215">
        <f t="shared" si="71"/>
        <v>0.97556592039404788</v>
      </c>
      <c r="AY136" s="17">
        <f t="shared" si="72"/>
        <v>0.94486223093304411</v>
      </c>
      <c r="AZ136" s="17">
        <f t="shared" si="73"/>
        <v>0.99030151649579934</v>
      </c>
    </row>
    <row r="137" spans="1:52" x14ac:dyDescent="0.3">
      <c r="A137" s="1" t="s">
        <v>20</v>
      </c>
      <c r="B137" s="1">
        <v>13067030341</v>
      </c>
      <c r="C137" s="1">
        <v>93</v>
      </c>
      <c r="D137" s="205">
        <f t="shared" si="74"/>
        <v>2.2171016222260453</v>
      </c>
      <c r="E137" s="206">
        <f t="shared" ref="E137:E200" si="75">IF(D137&lt;=-3.1,-3.1,IF(D137&gt;=3.1,3.1,D137))</f>
        <v>2.2171016222260453</v>
      </c>
      <c r="F137" s="1">
        <v>91.5</v>
      </c>
      <c r="G137" s="205">
        <f t="shared" ref="G137:G200" si="76">(F137-$F$2)/$F$3</f>
        <v>1.4905721154464286</v>
      </c>
      <c r="H137" s="206">
        <f t="shared" ref="H137:H200" si="77">IF(G137&lt;=-3.1,-3.1,IF(G137&gt;=3.1,3.1,G137))</f>
        <v>1.4905721154464286</v>
      </c>
      <c r="I137" s="1">
        <v>74.2</v>
      </c>
      <c r="J137" s="205">
        <f t="shared" ref="J137:J200" si="78">(I137-$I$2)/$I$3</f>
        <v>1.3495653691137279</v>
      </c>
      <c r="K137" s="206">
        <f t="shared" ref="K137:K200" si="79">IF(J137&lt;=-3.1,-3.1,IF(J137&gt;=3.1,3.1,J137))</f>
        <v>1.3495653691137279</v>
      </c>
      <c r="L137" s="1">
        <v>67.3</v>
      </c>
      <c r="M137" s="205">
        <f t="shared" ref="M137:M200" si="80">(L137-$L$2)/$L$3</f>
        <v>1.8105318051516752</v>
      </c>
      <c r="N137" s="206">
        <f t="shared" ref="N137:N200" si="81">IF(M137&lt;=-3.1,-3.1,IF(M137&gt;=3.1,3.1,M137))</f>
        <v>1.8105318051516752</v>
      </c>
      <c r="O137" s="1">
        <v>7</v>
      </c>
      <c r="P137" s="205">
        <f t="shared" ref="P137:P200" si="82">((O137-$O$2)/$O$3)*(-1)</f>
        <v>0.81195173313358204</v>
      </c>
      <c r="Q137" s="207">
        <f t="shared" ref="Q137:Q200" si="83">IF(P137&lt;=-3.1,-3.1,IF(P137&gt;=3.1,3.1,P137))</f>
        <v>0.81195173313358204</v>
      </c>
      <c r="R137" s="208">
        <v>2.9</v>
      </c>
      <c r="S137" s="205">
        <f t="shared" ref="S137:S200" si="84">((R137-$R$2)/$R$3)*(-1)</f>
        <v>0.95561547594105045</v>
      </c>
      <c r="T137" s="207">
        <f t="shared" ref="T137:T200" si="85">IF(S137&lt;=-3.1,-3.1,IF(S137&gt;=3.1,3.1,S137))</f>
        <v>0.95561547594105045</v>
      </c>
      <c r="U137" s="1">
        <v>5.4</v>
      </c>
      <c r="V137" s="205">
        <f t="shared" ref="V137:V200" si="86">((U137-$U$2)/$U$3)*(-1)</f>
        <v>0.93780156937379433</v>
      </c>
      <c r="W137" s="207">
        <f t="shared" ref="W137:W200" si="87">IF(V137&lt;=-3.1,-3.1,IF(V137&gt;=3.1,3.1,V137))</f>
        <v>0.93780156937379433</v>
      </c>
      <c r="X137" s="1">
        <v>6.6</v>
      </c>
      <c r="Y137" s="205">
        <f t="shared" ref="Y137:Y200" si="88">((X137-$X$2)/$X$3)*(-1)</f>
        <v>1.1961691389503699</v>
      </c>
      <c r="Z137" s="207">
        <f t="shared" ref="Z137:Z200" si="89">IF(Y137&lt;=-3.1,3.1,IF(Y137&gt;=3.1,3.1,Y137))</f>
        <v>1.1961691389503699</v>
      </c>
      <c r="AA137" s="1">
        <v>24.8</v>
      </c>
      <c r="AB137" s="205">
        <f t="shared" ref="AB137:AB200" si="90">((AA137-$AA$2)/$AA$3)*(-1)</f>
        <v>1.2591027004345523</v>
      </c>
      <c r="AC137" s="207">
        <f t="shared" ref="AC137:AC200" si="91">IF(AB137&lt;=-3.1,-3.1,IF(AB137&gt;=3.1,3.1,AB137))</f>
        <v>1.2591027004345523</v>
      </c>
      <c r="AD137" s="1">
        <v>3.4504000000000001</v>
      </c>
      <c r="AE137" s="205">
        <f t="shared" ref="AE137:AE200" si="92">((AD137-$AD$2)/$AD$3)*(-1)</f>
        <v>0.88275749464189679</v>
      </c>
      <c r="AF137" s="207">
        <f t="shared" ref="AF137:AF200" si="93">IF(AE137&lt;=-3.1,-3.1,IF(AE137&gt;=3.1,3.1,AE137))</f>
        <v>0.88275749464189679</v>
      </c>
      <c r="AG137" s="208">
        <v>92.3</v>
      </c>
      <c r="AH137" s="205">
        <f t="shared" ref="AH137:AH200" si="94">(AG137-$AG$2)/$AG$3</f>
        <v>1.6198426918056048</v>
      </c>
      <c r="AI137" s="206">
        <f t="shared" ref="AI137:AI200" si="95">IF(AH137&lt;=-3.1,-3.1,IF(AH137&gt;=3.1,3.1,AH137))</f>
        <v>1.6198426918056048</v>
      </c>
      <c r="AJ137" s="1">
        <v>1.2</v>
      </c>
      <c r="AK137" s="205">
        <f t="shared" ref="AK137:AK200" si="96">((AJ137-$AJ$2)/$AJ$3)*(-1)</f>
        <v>1.1392741799776782</v>
      </c>
      <c r="AL137" s="207">
        <f t="shared" ref="AL137:AL200" si="97">IF(AK137&lt;=-3.1,-3.1,IF(AK137&gt;=3.1,3.1,AK137))</f>
        <v>1.1392741799776782</v>
      </c>
      <c r="AM137" s="1">
        <v>9</v>
      </c>
      <c r="AN137" s="205">
        <f t="shared" ref="AN137:AN200" si="98">((AM137-$AM$2)/$AM$3)*(-1)</f>
        <v>1.0341157112810402</v>
      </c>
      <c r="AO137" s="207">
        <f t="shared" ref="AO137:AO200" si="99">IF(AN137&lt;=-3.1,-3.1,IF(AN137&gt;=3.1,3.1,AN137))</f>
        <v>1.0341157112810402</v>
      </c>
      <c r="AP137" s="1">
        <v>7.2</v>
      </c>
      <c r="AQ137" s="205">
        <f t="shared" ref="AQ137:AQ200" si="100">((AP137-$AP$2)/$AP$3)*(-1)</f>
        <v>0.75377626414300025</v>
      </c>
      <c r="AR137" s="45">
        <f t="shared" ref="AR137:AR200" si="101">IF(AQ137&lt;=-3.1,-3.1,IF(AQ137&gt;=3.1,3.1,AQ137))</f>
        <v>0.75377626414300025</v>
      </c>
      <c r="AS137" s="17">
        <f t="shared" ref="AS137:AS200" si="102">AVERAGE(E137,H137,K137,N137,Q137,T137,W137)</f>
        <v>1.3675913843409007</v>
      </c>
      <c r="AT137" s="17">
        <f t="shared" ref="AT137:AT200" si="103">AVERAGE(Z137,AC137,AF137)</f>
        <v>1.1126764446756063</v>
      </c>
      <c r="AU137" s="17">
        <f t="shared" ref="AU137:AU200" si="104">AVERAGE(AI137,AL137,AO137,AR137)</f>
        <v>1.1367522118018309</v>
      </c>
      <c r="AV137" s="17">
        <f t="shared" ref="AV137:AV200" si="105">AVERAGE(AS137,AT137,AU137)</f>
        <v>1.2056733469394461</v>
      </c>
      <c r="AW137" s="17">
        <f t="shared" ref="AW137:AW200" si="106">(AS137-$AS$5)/($AS$4-$AS$5)</f>
        <v>0.92926874114686031</v>
      </c>
      <c r="AX137" s="215">
        <f t="shared" ref="AX137:AX200" si="107">(AT137-$AT$5)/($AT$4-$AT$5)</f>
        <v>0.88346650507204671</v>
      </c>
      <c r="AY137" s="17">
        <f t="shared" ref="AY137:AY200" si="108">(AU137-$AU$5)/($AU$4-$AU$5)</f>
        <v>0.93913021198751623</v>
      </c>
      <c r="AZ137" s="17">
        <f t="shared" ref="AZ137:AZ200" si="109">(AV137-$AV$5)/($AV$4-$AV$5)</f>
        <v>0.94775117644127493</v>
      </c>
    </row>
    <row r="138" spans="1:52" x14ac:dyDescent="0.3">
      <c r="A138" s="1" t="s">
        <v>20</v>
      </c>
      <c r="B138" s="1">
        <v>13067030342</v>
      </c>
      <c r="C138" s="1">
        <v>93</v>
      </c>
      <c r="D138" s="205">
        <f t="shared" si="74"/>
        <v>2.2171016222260453</v>
      </c>
      <c r="E138" s="206">
        <f t="shared" si="75"/>
        <v>2.2171016222260453</v>
      </c>
      <c r="F138" s="1">
        <v>91.5</v>
      </c>
      <c r="G138" s="205">
        <f t="shared" si="76"/>
        <v>1.4905721154464286</v>
      </c>
      <c r="H138" s="206">
        <f t="shared" si="77"/>
        <v>1.4905721154464286</v>
      </c>
      <c r="I138" s="1">
        <v>75.599999999999994</v>
      </c>
      <c r="J138" s="205">
        <f t="shared" si="78"/>
        <v>1.4166548213406764</v>
      </c>
      <c r="K138" s="206">
        <f t="shared" si="79"/>
        <v>1.4166548213406764</v>
      </c>
      <c r="L138" s="1">
        <v>67.5</v>
      </c>
      <c r="M138" s="205">
        <f t="shared" si="80"/>
        <v>1.8211628930304686</v>
      </c>
      <c r="N138" s="206">
        <f t="shared" si="81"/>
        <v>1.8211628930304686</v>
      </c>
      <c r="O138" s="1">
        <v>4.2</v>
      </c>
      <c r="P138" s="205">
        <f t="shared" si="82"/>
        <v>1.8118816928994661</v>
      </c>
      <c r="Q138" s="207">
        <f t="shared" si="83"/>
        <v>1.8118816928994661</v>
      </c>
      <c r="R138" s="208">
        <v>2.2000000000000002</v>
      </c>
      <c r="S138" s="205">
        <f t="shared" si="84"/>
        <v>1.0391900549125666</v>
      </c>
      <c r="T138" s="207">
        <f t="shared" si="85"/>
        <v>1.0391900549125666</v>
      </c>
      <c r="U138" s="1">
        <v>1.3</v>
      </c>
      <c r="V138" s="205">
        <f t="shared" si="86"/>
        <v>1.1437893993970771</v>
      </c>
      <c r="W138" s="207">
        <f t="shared" si="87"/>
        <v>1.1437893993970771</v>
      </c>
      <c r="X138" s="1">
        <v>5.6</v>
      </c>
      <c r="Y138" s="205">
        <f t="shared" si="88"/>
        <v>1.2455098313096329</v>
      </c>
      <c r="Z138" s="207">
        <f t="shared" si="89"/>
        <v>1.2455098313096329</v>
      </c>
      <c r="AA138" s="1">
        <v>27.2</v>
      </c>
      <c r="AB138" s="205">
        <f t="shared" si="90"/>
        <v>1.0382112560863912</v>
      </c>
      <c r="AC138" s="207">
        <f t="shared" si="91"/>
        <v>1.0382112560863912</v>
      </c>
      <c r="AD138" s="1">
        <v>2.1232000000000002</v>
      </c>
      <c r="AE138" s="205">
        <f t="shared" si="92"/>
        <v>0.99492177804366266</v>
      </c>
      <c r="AF138" s="207">
        <f t="shared" si="93"/>
        <v>0.99492177804366266</v>
      </c>
      <c r="AG138" s="208">
        <v>92.3</v>
      </c>
      <c r="AH138" s="205">
        <f t="shared" si="94"/>
        <v>1.6198426918056048</v>
      </c>
      <c r="AI138" s="206">
        <f t="shared" si="95"/>
        <v>1.6198426918056048</v>
      </c>
      <c r="AJ138" s="1">
        <v>2.1</v>
      </c>
      <c r="AK138" s="205">
        <f t="shared" si="96"/>
        <v>1.04670631233251</v>
      </c>
      <c r="AL138" s="207">
        <f t="shared" si="97"/>
        <v>1.04670631233251</v>
      </c>
      <c r="AM138" s="1">
        <v>9.6999999999999993</v>
      </c>
      <c r="AN138" s="205">
        <f t="shared" si="98"/>
        <v>0.98384562845481793</v>
      </c>
      <c r="AO138" s="207">
        <f t="shared" si="99"/>
        <v>0.98384562845481793</v>
      </c>
      <c r="AP138" s="1">
        <v>4</v>
      </c>
      <c r="AQ138" s="205">
        <f t="shared" si="100"/>
        <v>1.2338794091184733</v>
      </c>
      <c r="AR138" s="45">
        <f t="shared" si="101"/>
        <v>1.2338794091184733</v>
      </c>
      <c r="AS138" s="17">
        <f t="shared" si="102"/>
        <v>1.5629075141789612</v>
      </c>
      <c r="AT138" s="17">
        <f t="shared" si="103"/>
        <v>1.0928809551465621</v>
      </c>
      <c r="AU138" s="17">
        <f t="shared" si="104"/>
        <v>1.2210685104278514</v>
      </c>
      <c r="AV138" s="17">
        <f t="shared" si="105"/>
        <v>1.2922856599177917</v>
      </c>
      <c r="AW138" s="17">
        <f t="shared" si="106"/>
        <v>0.98635105654849931</v>
      </c>
      <c r="AX138" s="215">
        <f t="shared" si="107"/>
        <v>0.87886064631170646</v>
      </c>
      <c r="AY138" s="17">
        <f t="shared" si="108"/>
        <v>0.96269414724870028</v>
      </c>
      <c r="AZ138" s="17">
        <f t="shared" si="109"/>
        <v>0.9736056913830522</v>
      </c>
    </row>
    <row r="139" spans="1:52" x14ac:dyDescent="0.3">
      <c r="A139" s="1" t="s">
        <v>20</v>
      </c>
      <c r="B139" s="1">
        <v>13067030343</v>
      </c>
      <c r="C139" s="1">
        <v>91.2</v>
      </c>
      <c r="D139" s="205">
        <f t="shared" si="74"/>
        <v>2.0450363738984256</v>
      </c>
      <c r="E139" s="206">
        <f t="shared" si="75"/>
        <v>2.0450363738984256</v>
      </c>
      <c r="F139" s="1">
        <v>90</v>
      </c>
      <c r="G139" s="205">
        <f t="shared" si="76"/>
        <v>1.362799382374799</v>
      </c>
      <c r="H139" s="206">
        <f t="shared" si="77"/>
        <v>1.362799382374799</v>
      </c>
      <c r="I139" s="1">
        <v>82</v>
      </c>
      <c r="J139" s="205">
        <f t="shared" si="78"/>
        <v>1.7233494600924431</v>
      </c>
      <c r="K139" s="206">
        <f t="shared" si="79"/>
        <v>1.7233494600924431</v>
      </c>
      <c r="L139" s="1">
        <v>69.2</v>
      </c>
      <c r="M139" s="205">
        <f t="shared" si="80"/>
        <v>1.9115271400002127</v>
      </c>
      <c r="N139" s="206">
        <f t="shared" si="81"/>
        <v>1.9115271400002127</v>
      </c>
      <c r="O139" s="1">
        <v>12.8</v>
      </c>
      <c r="P139" s="205">
        <f t="shared" si="82"/>
        <v>-1.2593317549528924</v>
      </c>
      <c r="Q139" s="207">
        <f t="shared" si="83"/>
        <v>-1.2593317549528924</v>
      </c>
      <c r="R139" s="208">
        <v>6</v>
      </c>
      <c r="S139" s="205">
        <f t="shared" si="84"/>
        <v>0.58549948335290758</v>
      </c>
      <c r="T139" s="207">
        <f t="shared" si="85"/>
        <v>0.58549948335290758</v>
      </c>
      <c r="U139" s="1">
        <v>1.5</v>
      </c>
      <c r="V139" s="205">
        <f t="shared" si="86"/>
        <v>1.133741212566673</v>
      </c>
      <c r="W139" s="207">
        <f t="shared" si="87"/>
        <v>1.133741212566673</v>
      </c>
      <c r="X139" s="1">
        <v>4.7</v>
      </c>
      <c r="Y139" s="205">
        <f t="shared" si="88"/>
        <v>1.2899164544329695</v>
      </c>
      <c r="Z139" s="207">
        <f t="shared" si="89"/>
        <v>1.2899164544329695</v>
      </c>
      <c r="AA139" s="1">
        <v>22.5</v>
      </c>
      <c r="AB139" s="205">
        <f t="shared" si="90"/>
        <v>1.4707903346015401</v>
      </c>
      <c r="AC139" s="207">
        <f t="shared" si="91"/>
        <v>1.4707903346015401</v>
      </c>
      <c r="AD139" s="1">
        <v>1.8182</v>
      </c>
      <c r="AE139" s="205">
        <f t="shared" si="92"/>
        <v>1.0206979281623625</v>
      </c>
      <c r="AF139" s="207">
        <f t="shared" si="93"/>
        <v>1.0206979281623625</v>
      </c>
      <c r="AG139" s="208">
        <v>92.1</v>
      </c>
      <c r="AH139" s="205">
        <f t="shared" si="94"/>
        <v>1.6010529718197388</v>
      </c>
      <c r="AI139" s="206">
        <f t="shared" si="95"/>
        <v>1.6010529718197388</v>
      </c>
      <c r="AJ139" s="1">
        <v>2.4</v>
      </c>
      <c r="AK139" s="205">
        <f t="shared" si="96"/>
        <v>1.0158503564507873</v>
      </c>
      <c r="AL139" s="207">
        <f t="shared" si="97"/>
        <v>1.0158503564507873</v>
      </c>
      <c r="AM139" s="1">
        <v>6.8</v>
      </c>
      <c r="AN139" s="205">
        <f t="shared" si="98"/>
        <v>1.1921074001634531</v>
      </c>
      <c r="AO139" s="207">
        <f t="shared" si="99"/>
        <v>1.1921074001634531</v>
      </c>
      <c r="AP139" s="1">
        <v>3.2</v>
      </c>
      <c r="AQ139" s="205">
        <f t="shared" si="100"/>
        <v>1.3539051953623416</v>
      </c>
      <c r="AR139" s="45">
        <f t="shared" si="101"/>
        <v>1.3539051953623416</v>
      </c>
      <c r="AS139" s="17">
        <f t="shared" si="102"/>
        <v>1.0718030424760812</v>
      </c>
      <c r="AT139" s="17">
        <f t="shared" si="103"/>
        <v>1.2604682390656239</v>
      </c>
      <c r="AU139" s="17">
        <f t="shared" si="104"/>
        <v>1.2907289809490803</v>
      </c>
      <c r="AV139" s="17">
        <f t="shared" si="105"/>
        <v>1.207666754163595</v>
      </c>
      <c r="AW139" s="17">
        <f t="shared" si="106"/>
        <v>0.84282281660158864</v>
      </c>
      <c r="AX139" s="215">
        <f t="shared" si="107"/>
        <v>0.91785353702187156</v>
      </c>
      <c r="AY139" s="17">
        <f t="shared" si="108"/>
        <v>0.98216220792468567</v>
      </c>
      <c r="AZ139" s="17">
        <f t="shared" si="109"/>
        <v>0.94834622551789638</v>
      </c>
    </row>
    <row r="140" spans="1:52" x14ac:dyDescent="0.3">
      <c r="A140" s="1" t="s">
        <v>20</v>
      </c>
      <c r="B140" s="1">
        <v>13067030344</v>
      </c>
      <c r="C140" s="1">
        <v>71.2</v>
      </c>
      <c r="D140" s="205">
        <f t="shared" si="74"/>
        <v>0.13320028136931447</v>
      </c>
      <c r="E140" s="206">
        <f t="shared" si="75"/>
        <v>0.13320028136931447</v>
      </c>
      <c r="F140" s="1">
        <v>70.5</v>
      </c>
      <c r="G140" s="205">
        <f t="shared" si="76"/>
        <v>-0.2982461475563859</v>
      </c>
      <c r="H140" s="206">
        <f t="shared" si="77"/>
        <v>-0.2982461475563859</v>
      </c>
      <c r="I140" s="1">
        <v>30.1</v>
      </c>
      <c r="J140" s="205">
        <f t="shared" si="78"/>
        <v>-0.76375237603516255</v>
      </c>
      <c r="K140" s="206">
        <f t="shared" si="79"/>
        <v>-0.76375237603516255</v>
      </c>
      <c r="L140" s="1">
        <v>25.8</v>
      </c>
      <c r="M140" s="205">
        <f t="shared" si="80"/>
        <v>-0.3954189296979535</v>
      </c>
      <c r="N140" s="206">
        <f t="shared" si="81"/>
        <v>-0.3954189296979535</v>
      </c>
      <c r="O140" s="1">
        <v>8.4</v>
      </c>
      <c r="P140" s="205">
        <f t="shared" si="82"/>
        <v>0.3119867532506399</v>
      </c>
      <c r="Q140" s="207">
        <f t="shared" si="83"/>
        <v>0.3119867532506399</v>
      </c>
      <c r="R140" s="208">
        <v>16.100000000000001</v>
      </c>
      <c r="S140" s="205">
        <f t="shared" si="84"/>
        <v>-0.62036229895039707</v>
      </c>
      <c r="T140" s="207">
        <f t="shared" si="85"/>
        <v>-0.62036229895039707</v>
      </c>
      <c r="U140" s="1">
        <v>29.8</v>
      </c>
      <c r="V140" s="205">
        <f t="shared" si="86"/>
        <v>-0.28807722393549895</v>
      </c>
      <c r="W140" s="207">
        <f t="shared" si="87"/>
        <v>-0.28807722393549895</v>
      </c>
      <c r="X140" s="1">
        <v>31.7</v>
      </c>
      <c r="Y140" s="205">
        <f t="shared" si="88"/>
        <v>-4.2282239267131413E-2</v>
      </c>
      <c r="Z140" s="207">
        <f t="shared" si="89"/>
        <v>-4.2282239267131413E-2</v>
      </c>
      <c r="AA140" s="1">
        <v>38.6</v>
      </c>
      <c r="AB140" s="205">
        <f t="shared" si="90"/>
        <v>-1.1023104567374055E-2</v>
      </c>
      <c r="AC140" s="207">
        <f t="shared" si="91"/>
        <v>-1.1023104567374055E-2</v>
      </c>
      <c r="AD140" s="1">
        <v>4.9000000000000004</v>
      </c>
      <c r="AE140" s="205">
        <f t="shared" si="92"/>
        <v>0.76024894640561003</v>
      </c>
      <c r="AF140" s="207">
        <f t="shared" si="93"/>
        <v>0.76024894640561003</v>
      </c>
      <c r="AG140" s="208">
        <v>78</v>
      </c>
      <c r="AH140" s="205">
        <f t="shared" si="94"/>
        <v>0.27637771281620099</v>
      </c>
      <c r="AI140" s="206">
        <f t="shared" si="95"/>
        <v>0.27637771281620099</v>
      </c>
      <c r="AJ140" s="1">
        <v>2.8</v>
      </c>
      <c r="AK140" s="205">
        <f t="shared" si="96"/>
        <v>0.97470908194182382</v>
      </c>
      <c r="AL140" s="207">
        <f t="shared" si="97"/>
        <v>0.97470908194182382</v>
      </c>
      <c r="AM140" s="1">
        <v>26.9</v>
      </c>
      <c r="AN140" s="205">
        <f t="shared" si="98"/>
        <v>-0.25136212098950084</v>
      </c>
      <c r="AO140" s="207">
        <f t="shared" si="99"/>
        <v>-0.25136212098950084</v>
      </c>
      <c r="AP140" s="1">
        <v>14.9</v>
      </c>
      <c r="AQ140" s="205">
        <f t="shared" si="100"/>
        <v>-0.40147192845423152</v>
      </c>
      <c r="AR140" s="45">
        <f t="shared" si="101"/>
        <v>-0.40147192845423152</v>
      </c>
      <c r="AS140" s="17">
        <f t="shared" si="102"/>
        <v>-0.27438142022220624</v>
      </c>
      <c r="AT140" s="17">
        <f t="shared" si="103"/>
        <v>0.23564786752370151</v>
      </c>
      <c r="AU140" s="17">
        <f t="shared" si="104"/>
        <v>0.14956318632857313</v>
      </c>
      <c r="AV140" s="17">
        <f t="shared" si="105"/>
        <v>3.6943211210022801E-2</v>
      </c>
      <c r="AW140" s="17">
        <f t="shared" si="106"/>
        <v>0.4493922988443429</v>
      </c>
      <c r="AX140" s="215">
        <f t="shared" si="107"/>
        <v>0.67940639586297247</v>
      </c>
      <c r="AY140" s="17">
        <f t="shared" si="108"/>
        <v>0.66323980092973533</v>
      </c>
      <c r="AZ140" s="17">
        <f t="shared" si="109"/>
        <v>0.59887525201380332</v>
      </c>
    </row>
    <row r="141" spans="1:52" x14ac:dyDescent="0.3">
      <c r="A141" s="1" t="s">
        <v>20</v>
      </c>
      <c r="B141" s="1">
        <v>13067030345</v>
      </c>
      <c r="C141" s="1">
        <v>71.2</v>
      </c>
      <c r="D141" s="205">
        <f t="shared" si="74"/>
        <v>0.13320028136931447</v>
      </c>
      <c r="E141" s="206">
        <f t="shared" si="75"/>
        <v>0.13320028136931447</v>
      </c>
      <c r="F141" s="1">
        <v>70.5</v>
      </c>
      <c r="G141" s="205">
        <f t="shared" si="76"/>
        <v>-0.2982461475563859</v>
      </c>
      <c r="H141" s="206">
        <f t="shared" si="77"/>
        <v>-0.2982461475563859</v>
      </c>
      <c r="I141" s="1">
        <v>30.1</v>
      </c>
      <c r="J141" s="205">
        <f t="shared" si="78"/>
        <v>-0.76375237603516255</v>
      </c>
      <c r="K141" s="206">
        <f t="shared" si="79"/>
        <v>-0.76375237603516255</v>
      </c>
      <c r="L141" s="1">
        <v>25.8</v>
      </c>
      <c r="M141" s="205">
        <f t="shared" si="80"/>
        <v>-0.3954189296979535</v>
      </c>
      <c r="N141" s="206">
        <f t="shared" si="81"/>
        <v>-0.3954189296979535</v>
      </c>
      <c r="O141" s="1">
        <v>11.6</v>
      </c>
      <c r="P141" s="205">
        <f t="shared" si="82"/>
        <v>-0.83079034362465587</v>
      </c>
      <c r="Q141" s="207">
        <f t="shared" si="83"/>
        <v>-0.83079034362465587</v>
      </c>
      <c r="R141" s="208">
        <v>22</v>
      </c>
      <c r="S141" s="205">
        <f t="shared" si="84"/>
        <v>-1.3247766074246046</v>
      </c>
      <c r="T141" s="207">
        <f t="shared" si="85"/>
        <v>-1.3247766074246046</v>
      </c>
      <c r="U141" s="1">
        <v>48.4</v>
      </c>
      <c r="V141" s="205">
        <f t="shared" si="86"/>
        <v>-1.2225585991630747</v>
      </c>
      <c r="W141" s="207">
        <f t="shared" si="87"/>
        <v>-1.2225585991630747</v>
      </c>
      <c r="X141" s="1">
        <v>44</v>
      </c>
      <c r="Y141" s="205">
        <f t="shared" si="88"/>
        <v>-0.64917275528606633</v>
      </c>
      <c r="Z141" s="207">
        <f t="shared" si="89"/>
        <v>-0.64917275528606633</v>
      </c>
      <c r="AA141" s="1">
        <v>36.4</v>
      </c>
      <c r="AB141" s="205">
        <f t="shared" si="90"/>
        <v>0.19146071941844053</v>
      </c>
      <c r="AC141" s="207">
        <f t="shared" si="91"/>
        <v>0.19146071941844053</v>
      </c>
      <c r="AD141" s="1">
        <v>15.1</v>
      </c>
      <c r="AE141" s="205">
        <f t="shared" si="92"/>
        <v>-0.10177312313779871</v>
      </c>
      <c r="AF141" s="207">
        <f t="shared" si="93"/>
        <v>-0.10177312313779871</v>
      </c>
      <c r="AG141" s="208">
        <v>78</v>
      </c>
      <c r="AH141" s="205">
        <f t="shared" si="94"/>
        <v>0.27637771281620099</v>
      </c>
      <c r="AI141" s="206">
        <f t="shared" si="95"/>
        <v>0.27637771281620099</v>
      </c>
      <c r="AJ141" s="1">
        <v>11</v>
      </c>
      <c r="AK141" s="205">
        <f t="shared" si="96"/>
        <v>0.13131295450807007</v>
      </c>
      <c r="AL141" s="207">
        <f t="shared" si="97"/>
        <v>0.13131295450807007</v>
      </c>
      <c r="AM141" s="1">
        <v>27.1</v>
      </c>
      <c r="AN141" s="205">
        <f t="shared" si="98"/>
        <v>-0.26572500179699315</v>
      </c>
      <c r="AO141" s="207">
        <f t="shared" si="99"/>
        <v>-0.26572500179699315</v>
      </c>
      <c r="AP141" s="1">
        <v>8.8000000000000007</v>
      </c>
      <c r="AQ141" s="205">
        <f t="shared" si="100"/>
        <v>0.51372469165526369</v>
      </c>
      <c r="AR141" s="45">
        <f t="shared" si="101"/>
        <v>0.51372469165526369</v>
      </c>
      <c r="AS141" s="17">
        <f t="shared" si="102"/>
        <v>-0.67176324601893178</v>
      </c>
      <c r="AT141" s="17">
        <f t="shared" si="103"/>
        <v>-0.18649505300180816</v>
      </c>
      <c r="AU141" s="17">
        <f t="shared" si="104"/>
        <v>0.16392258929563541</v>
      </c>
      <c r="AV141" s="17">
        <f t="shared" si="105"/>
        <v>-0.23144523657503482</v>
      </c>
      <c r="AW141" s="17">
        <f t="shared" si="106"/>
        <v>0.33325506668735172</v>
      </c>
      <c r="AX141" s="215">
        <f t="shared" si="107"/>
        <v>0.58118550237280198</v>
      </c>
      <c r="AY141" s="17">
        <f t="shared" si="108"/>
        <v>0.66725283337327157</v>
      </c>
      <c r="AZ141" s="17">
        <f t="shared" si="109"/>
        <v>0.51875900878180392</v>
      </c>
    </row>
    <row r="142" spans="1:52" x14ac:dyDescent="0.3">
      <c r="A142" s="1" t="s">
        <v>20</v>
      </c>
      <c r="B142" s="1">
        <v>13067030405</v>
      </c>
      <c r="C142" s="1">
        <v>70.599999999999994</v>
      </c>
      <c r="D142" s="205">
        <f t="shared" si="74"/>
        <v>7.5845198593440313E-2</v>
      </c>
      <c r="E142" s="206">
        <f t="shared" si="75"/>
        <v>7.5845198593440313E-2</v>
      </c>
      <c r="F142" s="1">
        <v>70.900000000000006</v>
      </c>
      <c r="G142" s="205">
        <f t="shared" si="76"/>
        <v>-0.26417341873728417</v>
      </c>
      <c r="H142" s="206">
        <f t="shared" si="77"/>
        <v>-0.26417341873728417</v>
      </c>
      <c r="I142" s="1">
        <v>39.4</v>
      </c>
      <c r="J142" s="205">
        <f t="shared" si="78"/>
        <v>-0.31808672909900215</v>
      </c>
      <c r="K142" s="206">
        <f t="shared" si="79"/>
        <v>-0.31808672909900215</v>
      </c>
      <c r="L142" s="1">
        <v>24.7</v>
      </c>
      <c r="M142" s="205">
        <f t="shared" si="80"/>
        <v>-0.4538899130313172</v>
      </c>
      <c r="N142" s="206">
        <f t="shared" si="81"/>
        <v>-0.4538899130313172</v>
      </c>
      <c r="O142" s="1">
        <v>10.4</v>
      </c>
      <c r="P142" s="205">
        <f t="shared" si="82"/>
        <v>-0.40224893229642011</v>
      </c>
      <c r="Q142" s="207">
        <f t="shared" si="83"/>
        <v>-0.40224893229642011</v>
      </c>
      <c r="R142" s="208">
        <v>16.399999999999999</v>
      </c>
      <c r="S142" s="205">
        <f t="shared" si="84"/>
        <v>-0.6561799756524751</v>
      </c>
      <c r="T142" s="207">
        <f t="shared" si="85"/>
        <v>-0.6561799756524751</v>
      </c>
      <c r="U142" s="1">
        <v>26.8</v>
      </c>
      <c r="V142" s="205">
        <f t="shared" si="86"/>
        <v>-0.1373544214794383</v>
      </c>
      <c r="W142" s="207">
        <f t="shared" si="87"/>
        <v>-0.1373544214794383</v>
      </c>
      <c r="X142" s="1">
        <v>36.6</v>
      </c>
      <c r="Y142" s="205">
        <f t="shared" si="88"/>
        <v>-0.28405163182752019</v>
      </c>
      <c r="Z142" s="207">
        <f t="shared" si="89"/>
        <v>-0.28405163182752019</v>
      </c>
      <c r="AA142" s="1">
        <v>43.4</v>
      </c>
      <c r="AB142" s="205">
        <f t="shared" si="90"/>
        <v>-0.45280599326369597</v>
      </c>
      <c r="AC142" s="207">
        <f t="shared" si="91"/>
        <v>-0.45280599326369597</v>
      </c>
      <c r="AD142" s="1">
        <v>8.6</v>
      </c>
      <c r="AE142" s="205">
        <f t="shared" si="92"/>
        <v>0.44755466627711865</v>
      </c>
      <c r="AF142" s="207">
        <f t="shared" si="93"/>
        <v>0.44755466627711865</v>
      </c>
      <c r="AG142" s="208">
        <v>77.2</v>
      </c>
      <c r="AH142" s="205">
        <f t="shared" si="94"/>
        <v>0.20121883287273809</v>
      </c>
      <c r="AI142" s="206">
        <f t="shared" si="95"/>
        <v>0.20121883287273809</v>
      </c>
      <c r="AJ142" s="1">
        <v>9.5</v>
      </c>
      <c r="AK142" s="205">
        <f t="shared" si="96"/>
        <v>0.28559273391668355</v>
      </c>
      <c r="AL142" s="207">
        <f t="shared" si="97"/>
        <v>0.28559273391668355</v>
      </c>
      <c r="AM142" s="1">
        <v>40.6</v>
      </c>
      <c r="AN142" s="205">
        <f t="shared" si="98"/>
        <v>-1.2352194563027086</v>
      </c>
      <c r="AO142" s="207">
        <f t="shared" si="99"/>
        <v>-1.2352194563027086</v>
      </c>
      <c r="AP142" s="1">
        <v>13.5</v>
      </c>
      <c r="AQ142" s="205">
        <f t="shared" si="100"/>
        <v>-0.19142680252746205</v>
      </c>
      <c r="AR142" s="45">
        <f t="shared" si="101"/>
        <v>-0.19142680252746205</v>
      </c>
      <c r="AS142" s="17">
        <f t="shared" si="102"/>
        <v>-0.30801259881464238</v>
      </c>
      <c r="AT142" s="17">
        <f t="shared" si="103"/>
        <v>-9.6434319604699184E-2</v>
      </c>
      <c r="AU142" s="17">
        <f t="shared" si="104"/>
        <v>-0.23495867301018725</v>
      </c>
      <c r="AV142" s="17">
        <f t="shared" si="105"/>
        <v>-0.21313519714317627</v>
      </c>
      <c r="AW142" s="17">
        <f t="shared" si="106"/>
        <v>0.43956338432850656</v>
      </c>
      <c r="AX142" s="215">
        <f t="shared" si="107"/>
        <v>0.60214012525652161</v>
      </c>
      <c r="AY142" s="17">
        <f t="shared" si="108"/>
        <v>0.55577720653671592</v>
      </c>
      <c r="AZ142" s="17">
        <f t="shared" si="109"/>
        <v>0.52422471188794162</v>
      </c>
    </row>
    <row r="143" spans="1:52" x14ac:dyDescent="0.3">
      <c r="A143" s="1" t="s">
        <v>20</v>
      </c>
      <c r="B143" s="1">
        <v>13067030407</v>
      </c>
      <c r="C143" s="1">
        <v>71.2</v>
      </c>
      <c r="D143" s="205">
        <f t="shared" si="74"/>
        <v>0.13320028136931447</v>
      </c>
      <c r="E143" s="206">
        <f t="shared" si="75"/>
        <v>0.13320028136931447</v>
      </c>
      <c r="F143" s="1">
        <v>70.5</v>
      </c>
      <c r="G143" s="205">
        <f t="shared" si="76"/>
        <v>-0.2982461475563859</v>
      </c>
      <c r="H143" s="206">
        <f t="shared" si="77"/>
        <v>-0.2982461475563859</v>
      </c>
      <c r="I143" s="1">
        <v>54.1</v>
      </c>
      <c r="J143" s="205">
        <f t="shared" si="78"/>
        <v>0.38635251928396147</v>
      </c>
      <c r="K143" s="206">
        <f t="shared" si="79"/>
        <v>0.38635251928396147</v>
      </c>
      <c r="L143" s="1">
        <v>25.8</v>
      </c>
      <c r="M143" s="205">
        <f t="shared" si="80"/>
        <v>-0.3954189296979535</v>
      </c>
      <c r="N143" s="206">
        <f t="shared" si="81"/>
        <v>-0.3954189296979535</v>
      </c>
      <c r="O143" s="1">
        <v>6.8</v>
      </c>
      <c r="P143" s="205">
        <f t="shared" si="82"/>
        <v>0.88337530168828815</v>
      </c>
      <c r="Q143" s="207">
        <f t="shared" si="83"/>
        <v>0.88337530168828815</v>
      </c>
      <c r="R143" s="208">
        <v>2.6</v>
      </c>
      <c r="S143" s="205">
        <f t="shared" si="84"/>
        <v>0.99143315264312892</v>
      </c>
      <c r="T143" s="207">
        <f t="shared" si="85"/>
        <v>0.99143315264312892</v>
      </c>
      <c r="U143" s="1">
        <v>4.9000000000000004</v>
      </c>
      <c r="V143" s="205">
        <f t="shared" si="86"/>
        <v>0.96292203644980445</v>
      </c>
      <c r="W143" s="207">
        <f t="shared" si="87"/>
        <v>0.96292203644980445</v>
      </c>
      <c r="X143" s="1">
        <v>16.5</v>
      </c>
      <c r="Y143" s="205">
        <f t="shared" si="88"/>
        <v>0.70769628459366618</v>
      </c>
      <c r="Z143" s="207">
        <f t="shared" si="89"/>
        <v>0.70769628459366618</v>
      </c>
      <c r="AA143" s="1">
        <v>24.7</v>
      </c>
      <c r="AB143" s="205">
        <f t="shared" si="90"/>
        <v>1.2683065106157259</v>
      </c>
      <c r="AC143" s="207">
        <f t="shared" si="91"/>
        <v>1.2683065106157259</v>
      </c>
      <c r="AD143" s="1">
        <v>6.5</v>
      </c>
      <c r="AE143" s="205">
        <f t="shared" si="92"/>
        <v>0.62502979824193805</v>
      </c>
      <c r="AF143" s="207">
        <f t="shared" si="93"/>
        <v>0.62502979824193805</v>
      </c>
      <c r="AG143" s="208">
        <v>78</v>
      </c>
      <c r="AH143" s="205">
        <f t="shared" si="94"/>
        <v>0.27637771281620099</v>
      </c>
      <c r="AI143" s="206">
        <f t="shared" si="95"/>
        <v>0.27637771281620099</v>
      </c>
      <c r="AJ143" s="1">
        <v>4.7</v>
      </c>
      <c r="AK143" s="205">
        <f t="shared" si="96"/>
        <v>0.77928802802424657</v>
      </c>
      <c r="AL143" s="207">
        <f t="shared" si="97"/>
        <v>0.77928802802424657</v>
      </c>
      <c r="AM143" s="1">
        <v>10.3</v>
      </c>
      <c r="AN143" s="205">
        <f t="shared" si="98"/>
        <v>0.94075698603234159</v>
      </c>
      <c r="AO143" s="207">
        <f t="shared" si="99"/>
        <v>0.94075698603234159</v>
      </c>
      <c r="AP143" s="1">
        <v>6</v>
      </c>
      <c r="AQ143" s="205">
        <f t="shared" si="100"/>
        <v>0.93381494350880268</v>
      </c>
      <c r="AR143" s="45">
        <f t="shared" si="101"/>
        <v>0.93381494350880268</v>
      </c>
      <c r="AS143" s="17">
        <f t="shared" si="102"/>
        <v>0.38051688774002257</v>
      </c>
      <c r="AT143" s="17">
        <f t="shared" si="103"/>
        <v>0.86701086448377662</v>
      </c>
      <c r="AU143" s="17">
        <f t="shared" si="104"/>
        <v>0.73255941759539789</v>
      </c>
      <c r="AV143" s="17">
        <f t="shared" si="105"/>
        <v>0.66002905660639899</v>
      </c>
      <c r="AW143" s="17">
        <f t="shared" si="106"/>
        <v>0.64079027402485955</v>
      </c>
      <c r="AX143" s="215">
        <f t="shared" si="107"/>
        <v>0.8263069706750592</v>
      </c>
      <c r="AY143" s="17">
        <f t="shared" si="108"/>
        <v>0.82617016759607187</v>
      </c>
      <c r="AZ143" s="17">
        <f t="shared" si="109"/>
        <v>0.78487169692849112</v>
      </c>
    </row>
    <row r="144" spans="1:52" x14ac:dyDescent="0.3">
      <c r="A144" s="1" t="s">
        <v>20</v>
      </c>
      <c r="B144" s="1">
        <v>13067030408</v>
      </c>
      <c r="C144" s="1">
        <v>71.2</v>
      </c>
      <c r="D144" s="205">
        <f t="shared" si="74"/>
        <v>0.13320028136931447</v>
      </c>
      <c r="E144" s="206">
        <f t="shared" si="75"/>
        <v>0.13320028136931447</v>
      </c>
      <c r="F144" s="1">
        <v>70.5</v>
      </c>
      <c r="G144" s="205">
        <f t="shared" si="76"/>
        <v>-0.2982461475563859</v>
      </c>
      <c r="H144" s="206">
        <f t="shared" si="77"/>
        <v>-0.2982461475563859</v>
      </c>
      <c r="I144" s="1">
        <v>44.1</v>
      </c>
      <c r="J144" s="205">
        <f t="shared" si="78"/>
        <v>-9.2857853765673543E-2</v>
      </c>
      <c r="K144" s="206">
        <f t="shared" si="79"/>
        <v>-9.2857853765673543E-2</v>
      </c>
      <c r="L144" s="1">
        <v>25.8</v>
      </c>
      <c r="M144" s="205">
        <f t="shared" si="80"/>
        <v>-0.3954189296979535</v>
      </c>
      <c r="N144" s="206">
        <f t="shared" si="81"/>
        <v>-0.3954189296979535</v>
      </c>
      <c r="O144" s="1">
        <v>9.1999999999999993</v>
      </c>
      <c r="P144" s="205">
        <f t="shared" si="82"/>
        <v>2.6292479031816276E-2</v>
      </c>
      <c r="Q144" s="207">
        <f t="shared" si="83"/>
        <v>2.6292479031816276E-2</v>
      </c>
      <c r="R144" s="208">
        <v>16.600000000000001</v>
      </c>
      <c r="S144" s="205">
        <f t="shared" si="84"/>
        <v>-0.6800584267871943</v>
      </c>
      <c r="T144" s="207">
        <f t="shared" si="85"/>
        <v>-0.6800584267871943</v>
      </c>
      <c r="U144" s="1">
        <v>25.6</v>
      </c>
      <c r="V144" s="205">
        <f t="shared" si="86"/>
        <v>-7.7065300497014086E-2</v>
      </c>
      <c r="W144" s="207">
        <f t="shared" si="87"/>
        <v>-7.7065300497014086E-2</v>
      </c>
      <c r="X144" s="1">
        <v>16.399999999999999</v>
      </c>
      <c r="Y144" s="205">
        <f t="shared" si="88"/>
        <v>0.7126303538295925</v>
      </c>
      <c r="Z144" s="207">
        <f t="shared" si="89"/>
        <v>0.7126303538295925</v>
      </c>
      <c r="AA144" s="1">
        <v>27.2</v>
      </c>
      <c r="AB144" s="205">
        <f t="shared" si="90"/>
        <v>1.0382112560863912</v>
      </c>
      <c r="AC144" s="207">
        <f t="shared" si="91"/>
        <v>1.0382112560863912</v>
      </c>
      <c r="AD144" s="1">
        <v>5</v>
      </c>
      <c r="AE144" s="205">
        <f t="shared" si="92"/>
        <v>0.75179774964538049</v>
      </c>
      <c r="AF144" s="207">
        <f t="shared" si="93"/>
        <v>0.75179774964538049</v>
      </c>
      <c r="AG144" s="208">
        <v>78</v>
      </c>
      <c r="AH144" s="205">
        <f t="shared" si="94"/>
        <v>0.27637771281620099</v>
      </c>
      <c r="AI144" s="206">
        <f t="shared" si="95"/>
        <v>0.27637771281620099</v>
      </c>
      <c r="AJ144" s="1">
        <v>5.7</v>
      </c>
      <c r="AK144" s="205">
        <f t="shared" si="96"/>
        <v>0.67643484175183766</v>
      </c>
      <c r="AL144" s="207">
        <f t="shared" si="97"/>
        <v>0.67643484175183766</v>
      </c>
      <c r="AM144" s="1">
        <v>25.2</v>
      </c>
      <c r="AN144" s="205">
        <f t="shared" si="98"/>
        <v>-0.12927763412581822</v>
      </c>
      <c r="AO144" s="207">
        <f t="shared" si="99"/>
        <v>-0.12927763412581822</v>
      </c>
      <c r="AP144" s="1">
        <v>8.5</v>
      </c>
      <c r="AQ144" s="205">
        <f t="shared" si="100"/>
        <v>0.5587343614967144</v>
      </c>
      <c r="AR144" s="45">
        <f t="shared" si="101"/>
        <v>0.5587343614967144</v>
      </c>
      <c r="AS144" s="17">
        <f t="shared" si="102"/>
        <v>-0.19773627112901293</v>
      </c>
      <c r="AT144" s="17">
        <f t="shared" si="103"/>
        <v>0.83421311985378799</v>
      </c>
      <c r="AU144" s="17">
        <f t="shared" si="104"/>
        <v>0.34556732048473371</v>
      </c>
      <c r="AV144" s="17">
        <f t="shared" si="105"/>
        <v>0.32734805640316961</v>
      </c>
      <c r="AW144" s="17">
        <f t="shared" si="106"/>
        <v>0.47179230532701666</v>
      </c>
      <c r="AX144" s="215">
        <f t="shared" si="107"/>
        <v>0.81867584949456018</v>
      </c>
      <c r="AY144" s="17">
        <f t="shared" si="108"/>
        <v>0.718017214116074</v>
      </c>
      <c r="AZ144" s="17">
        <f t="shared" si="109"/>
        <v>0.68556357785366306</v>
      </c>
    </row>
    <row r="145" spans="1:52" x14ac:dyDescent="0.3">
      <c r="A145" s="1" t="s">
        <v>20</v>
      </c>
      <c r="B145" s="1">
        <v>13067030409</v>
      </c>
      <c r="C145" s="1">
        <v>81.5</v>
      </c>
      <c r="D145" s="205">
        <f t="shared" si="74"/>
        <v>1.1177958690218064</v>
      </c>
      <c r="E145" s="206">
        <f t="shared" si="75"/>
        <v>1.1177958690218064</v>
      </c>
      <c r="F145" s="1">
        <v>82.8</v>
      </c>
      <c r="G145" s="205">
        <f t="shared" si="76"/>
        <v>0.74949026363097671</v>
      </c>
      <c r="H145" s="206">
        <f t="shared" si="77"/>
        <v>0.74949026363097671</v>
      </c>
      <c r="I145" s="1">
        <v>72.400000000000006</v>
      </c>
      <c r="J145" s="205">
        <f t="shared" si="78"/>
        <v>1.2633075019647937</v>
      </c>
      <c r="K145" s="206">
        <f t="shared" si="79"/>
        <v>1.2633075019647937</v>
      </c>
      <c r="L145" s="1">
        <v>50.7</v>
      </c>
      <c r="M145" s="205">
        <f t="shared" si="80"/>
        <v>0.92815151121182393</v>
      </c>
      <c r="N145" s="206">
        <f t="shared" si="81"/>
        <v>0.92815151121182393</v>
      </c>
      <c r="O145" s="1">
        <v>8.9</v>
      </c>
      <c r="P145" s="205">
        <f t="shared" si="82"/>
        <v>0.13342783186387491</v>
      </c>
      <c r="Q145" s="207">
        <f t="shared" si="83"/>
        <v>0.13342783186387491</v>
      </c>
      <c r="R145" s="208">
        <v>2.4841000000000002</v>
      </c>
      <c r="S145" s="205">
        <f t="shared" si="84"/>
        <v>1.0052707150756985</v>
      </c>
      <c r="T145" s="207">
        <f t="shared" si="85"/>
        <v>1.0052707150756985</v>
      </c>
      <c r="U145" s="1">
        <v>2.9</v>
      </c>
      <c r="V145" s="205">
        <f t="shared" si="86"/>
        <v>1.0634039047538448</v>
      </c>
      <c r="W145" s="207">
        <f t="shared" si="87"/>
        <v>1.0634039047538448</v>
      </c>
      <c r="X145" s="1">
        <v>14.7</v>
      </c>
      <c r="Y145" s="205">
        <f t="shared" si="88"/>
        <v>0.7965095308403396</v>
      </c>
      <c r="Z145" s="207">
        <f t="shared" si="89"/>
        <v>0.7965095308403396</v>
      </c>
      <c r="AA145" s="1">
        <v>25.1</v>
      </c>
      <c r="AB145" s="205">
        <f t="shared" si="90"/>
        <v>1.2314912698910321</v>
      </c>
      <c r="AC145" s="207">
        <f t="shared" si="91"/>
        <v>1.2314912698910321</v>
      </c>
      <c r="AD145" s="1">
        <v>4.7203999999999997</v>
      </c>
      <c r="AE145" s="205">
        <f t="shared" si="92"/>
        <v>0.77542729578698222</v>
      </c>
      <c r="AF145" s="207">
        <f t="shared" si="93"/>
        <v>0.77542729578698222</v>
      </c>
      <c r="AG145" s="208">
        <v>86.6</v>
      </c>
      <c r="AH145" s="205">
        <f t="shared" si="94"/>
        <v>1.0843356722084294</v>
      </c>
      <c r="AI145" s="206">
        <f t="shared" si="95"/>
        <v>1.0843356722084294</v>
      </c>
      <c r="AJ145" s="1">
        <v>3.6</v>
      </c>
      <c r="AK145" s="205">
        <f t="shared" si="96"/>
        <v>0.89242653292389651</v>
      </c>
      <c r="AL145" s="207">
        <f t="shared" si="97"/>
        <v>0.89242653292389651</v>
      </c>
      <c r="AM145" s="1">
        <v>5.6</v>
      </c>
      <c r="AN145" s="205">
        <f t="shared" si="98"/>
        <v>1.2782846850084058</v>
      </c>
      <c r="AO145" s="207">
        <f t="shared" si="99"/>
        <v>1.2782846850084058</v>
      </c>
      <c r="AP145" s="1">
        <v>5.9</v>
      </c>
      <c r="AQ145" s="205">
        <f t="shared" si="100"/>
        <v>0.9488181667892861</v>
      </c>
      <c r="AR145" s="45">
        <f t="shared" si="101"/>
        <v>0.9488181667892861</v>
      </c>
      <c r="AS145" s="17">
        <f t="shared" si="102"/>
        <v>0.89440679964611702</v>
      </c>
      <c r="AT145" s="17">
        <f t="shared" si="103"/>
        <v>0.93447603217278452</v>
      </c>
      <c r="AU145" s="17">
        <f t="shared" si="104"/>
        <v>1.0509662642325046</v>
      </c>
      <c r="AV145" s="17">
        <f t="shared" si="105"/>
        <v>0.95994969868380198</v>
      </c>
      <c r="AW145" s="17">
        <f t="shared" si="106"/>
        <v>0.79097769611573054</v>
      </c>
      <c r="AX145" s="215">
        <f t="shared" si="107"/>
        <v>0.84200423510301514</v>
      </c>
      <c r="AY145" s="17">
        <f t="shared" si="108"/>
        <v>0.91515555290281203</v>
      </c>
      <c r="AZ145" s="17">
        <f t="shared" si="109"/>
        <v>0.87440056938657185</v>
      </c>
    </row>
    <row r="146" spans="1:52" x14ac:dyDescent="0.3">
      <c r="A146" s="1" t="s">
        <v>20</v>
      </c>
      <c r="B146" s="1">
        <v>13067030410</v>
      </c>
      <c r="C146" s="1">
        <v>71.599999999999994</v>
      </c>
      <c r="D146" s="205">
        <f t="shared" si="74"/>
        <v>0.17143700321989586</v>
      </c>
      <c r="E146" s="206">
        <f t="shared" si="75"/>
        <v>0.17143700321989586</v>
      </c>
      <c r="F146" s="1">
        <v>72</v>
      </c>
      <c r="G146" s="205">
        <f t="shared" si="76"/>
        <v>-0.17047341448475631</v>
      </c>
      <c r="H146" s="206">
        <f t="shared" si="77"/>
        <v>-0.17047341448475631</v>
      </c>
      <c r="I146" s="1">
        <v>49.1</v>
      </c>
      <c r="J146" s="205">
        <f t="shared" si="78"/>
        <v>0.14674733275914398</v>
      </c>
      <c r="K146" s="206">
        <f t="shared" si="79"/>
        <v>0.14674733275914398</v>
      </c>
      <c r="L146" s="1">
        <v>25.4</v>
      </c>
      <c r="M146" s="205">
        <f t="shared" si="80"/>
        <v>-0.41668110545554038</v>
      </c>
      <c r="N146" s="206">
        <f t="shared" si="81"/>
        <v>-0.41668110545554038</v>
      </c>
      <c r="O146" s="1">
        <v>7.9</v>
      </c>
      <c r="P146" s="205">
        <f t="shared" si="82"/>
        <v>0.49054567463740495</v>
      </c>
      <c r="Q146" s="207">
        <f t="shared" si="83"/>
        <v>0.49054567463740495</v>
      </c>
      <c r="R146" s="208">
        <v>28.3</v>
      </c>
      <c r="S146" s="205">
        <f t="shared" si="84"/>
        <v>-2.0769478181682501</v>
      </c>
      <c r="T146" s="207">
        <f t="shared" si="85"/>
        <v>-2.0769478181682501</v>
      </c>
      <c r="U146" s="1">
        <v>10.6</v>
      </c>
      <c r="V146" s="205">
        <f t="shared" si="86"/>
        <v>0.67654871178328924</v>
      </c>
      <c r="W146" s="207">
        <f t="shared" si="87"/>
        <v>0.67654871178328924</v>
      </c>
      <c r="X146" s="1">
        <v>30.8</v>
      </c>
      <c r="Y146" s="205">
        <f t="shared" si="88"/>
        <v>2.1243838562052179E-3</v>
      </c>
      <c r="Z146" s="207">
        <f t="shared" si="89"/>
        <v>2.1243838562052179E-3</v>
      </c>
      <c r="AA146" s="1">
        <v>43</v>
      </c>
      <c r="AB146" s="205">
        <f t="shared" si="90"/>
        <v>-0.41599075253900258</v>
      </c>
      <c r="AC146" s="207">
        <f t="shared" si="91"/>
        <v>-0.41599075253900258</v>
      </c>
      <c r="AD146" s="1">
        <v>6.6</v>
      </c>
      <c r="AE146" s="205">
        <f t="shared" si="92"/>
        <v>0.61657860148170862</v>
      </c>
      <c r="AF146" s="207">
        <f t="shared" si="93"/>
        <v>0.61657860148170862</v>
      </c>
      <c r="AG146" s="208">
        <v>78.099999999999994</v>
      </c>
      <c r="AH146" s="205">
        <f t="shared" si="94"/>
        <v>0.28577257280913337</v>
      </c>
      <c r="AI146" s="206">
        <f t="shared" si="95"/>
        <v>0.28577257280913337</v>
      </c>
      <c r="AJ146" s="1">
        <v>3.7</v>
      </c>
      <c r="AK146" s="205">
        <f t="shared" si="96"/>
        <v>0.88214121429665548</v>
      </c>
      <c r="AL146" s="207">
        <f t="shared" si="97"/>
        <v>0.88214121429665548</v>
      </c>
      <c r="AM146" s="1">
        <v>22.8</v>
      </c>
      <c r="AN146" s="205">
        <f t="shared" si="98"/>
        <v>4.3076935564086642E-2</v>
      </c>
      <c r="AO146" s="207">
        <f t="shared" si="99"/>
        <v>4.3076935564086642E-2</v>
      </c>
      <c r="AP146" s="1">
        <v>13.7</v>
      </c>
      <c r="AQ146" s="205">
        <f t="shared" si="100"/>
        <v>-0.22143324908842901</v>
      </c>
      <c r="AR146" s="45">
        <f t="shared" si="101"/>
        <v>-0.22143324908842901</v>
      </c>
      <c r="AS146" s="17">
        <f t="shared" si="102"/>
        <v>-0.16840337367268754</v>
      </c>
      <c r="AT146" s="17">
        <f t="shared" si="103"/>
        <v>6.7570744266303759E-2</v>
      </c>
      <c r="AU146" s="17">
        <f t="shared" si="104"/>
        <v>0.24738936839536163</v>
      </c>
      <c r="AV146" s="17">
        <f t="shared" si="105"/>
        <v>4.8852246329659288E-2</v>
      </c>
      <c r="AW146" s="17">
        <f t="shared" si="106"/>
        <v>0.48036502129079373</v>
      </c>
      <c r="AX146" s="215">
        <f t="shared" si="107"/>
        <v>0.64029953318943034</v>
      </c>
      <c r="AY146" s="17">
        <f t="shared" si="108"/>
        <v>0.69057935281513139</v>
      </c>
      <c r="AZ146" s="17">
        <f t="shared" si="109"/>
        <v>0.60243020067935593</v>
      </c>
    </row>
    <row r="147" spans="1:52" x14ac:dyDescent="0.3">
      <c r="A147" s="1" t="s">
        <v>20</v>
      </c>
      <c r="B147" s="1">
        <v>13067030411</v>
      </c>
      <c r="C147" s="1">
        <v>69.599999999999994</v>
      </c>
      <c r="D147" s="205">
        <f t="shared" si="74"/>
        <v>-1.9746606033015247E-2</v>
      </c>
      <c r="E147" s="206">
        <f t="shared" si="75"/>
        <v>-1.9746606033015247E-2</v>
      </c>
      <c r="F147" s="1">
        <v>71.400000000000006</v>
      </c>
      <c r="G147" s="205">
        <f t="shared" si="76"/>
        <v>-0.22158250771340765</v>
      </c>
      <c r="H147" s="206">
        <f t="shared" si="77"/>
        <v>-0.22158250771340765</v>
      </c>
      <c r="I147" s="1">
        <v>23.8</v>
      </c>
      <c r="J147" s="205">
        <f t="shared" si="78"/>
        <v>-1.0656549110564326</v>
      </c>
      <c r="K147" s="206">
        <f t="shared" si="79"/>
        <v>-1.0656549110564326</v>
      </c>
      <c r="L147" s="1">
        <v>23.5</v>
      </c>
      <c r="M147" s="205">
        <f t="shared" si="80"/>
        <v>-0.51767644030407756</v>
      </c>
      <c r="N147" s="206">
        <f t="shared" si="81"/>
        <v>-0.51767644030407756</v>
      </c>
      <c r="O147" s="1">
        <v>8.4</v>
      </c>
      <c r="P147" s="205">
        <f t="shared" si="82"/>
        <v>0.3119867532506399</v>
      </c>
      <c r="Q147" s="207">
        <f t="shared" si="83"/>
        <v>0.3119867532506399</v>
      </c>
      <c r="R147" s="208">
        <v>18.5</v>
      </c>
      <c r="S147" s="205">
        <f t="shared" si="84"/>
        <v>-0.90690371256702373</v>
      </c>
      <c r="T147" s="207">
        <f t="shared" si="85"/>
        <v>-0.90690371256702373</v>
      </c>
      <c r="U147" s="1">
        <v>51.4</v>
      </c>
      <c r="V147" s="205">
        <f t="shared" si="86"/>
        <v>-1.3732814016191355</v>
      </c>
      <c r="W147" s="207">
        <f t="shared" si="87"/>
        <v>-1.3732814016191355</v>
      </c>
      <c r="X147" s="1">
        <v>63.7</v>
      </c>
      <c r="Y147" s="205">
        <f t="shared" si="88"/>
        <v>-1.6211843947635478</v>
      </c>
      <c r="Z147" s="207">
        <f t="shared" si="89"/>
        <v>-1.6211843947635478</v>
      </c>
      <c r="AA147" s="1">
        <v>55</v>
      </c>
      <c r="AB147" s="205">
        <f t="shared" si="90"/>
        <v>-1.520447974279808</v>
      </c>
      <c r="AC147" s="207">
        <f t="shared" si="91"/>
        <v>-1.520447974279808</v>
      </c>
      <c r="AD147" s="1">
        <v>35.200000000000003</v>
      </c>
      <c r="AE147" s="205">
        <f t="shared" si="92"/>
        <v>-1.800463671943928</v>
      </c>
      <c r="AF147" s="207">
        <f t="shared" si="93"/>
        <v>-1.800463671943928</v>
      </c>
      <c r="AG147" s="208">
        <v>75.8</v>
      </c>
      <c r="AH147" s="205">
        <f t="shared" si="94"/>
        <v>6.9690792971677018E-2</v>
      </c>
      <c r="AI147" s="206">
        <f t="shared" si="95"/>
        <v>6.9690792971677018E-2</v>
      </c>
      <c r="AJ147" s="1">
        <v>21.7</v>
      </c>
      <c r="AK147" s="205">
        <f t="shared" si="96"/>
        <v>-0.96921613860670597</v>
      </c>
      <c r="AL147" s="207">
        <f t="shared" si="97"/>
        <v>-0.96921613860670597</v>
      </c>
      <c r="AM147" s="1">
        <v>40.4</v>
      </c>
      <c r="AN147" s="205">
        <f t="shared" si="98"/>
        <v>-1.2208565754952163</v>
      </c>
      <c r="AO147" s="207">
        <f t="shared" si="99"/>
        <v>-1.2208565754952163</v>
      </c>
      <c r="AP147" s="1">
        <v>16.3</v>
      </c>
      <c r="AQ147" s="205">
        <f t="shared" si="100"/>
        <v>-0.61151705438100101</v>
      </c>
      <c r="AR147" s="45">
        <f t="shared" si="101"/>
        <v>-0.61151705438100101</v>
      </c>
      <c r="AS147" s="17">
        <f t="shared" si="102"/>
        <v>-0.54183697514892171</v>
      </c>
      <c r="AT147" s="17">
        <f t="shared" si="103"/>
        <v>-1.6473653469957614</v>
      </c>
      <c r="AU147" s="17">
        <f t="shared" si="104"/>
        <v>-0.68297474387781154</v>
      </c>
      <c r="AV147" s="17">
        <f t="shared" si="105"/>
        <v>-0.95739235534083156</v>
      </c>
      <c r="AW147" s="17">
        <f t="shared" si="106"/>
        <v>0.37122680193988727</v>
      </c>
      <c r="AX147" s="215">
        <f t="shared" si="107"/>
        <v>0.24128169593039744</v>
      </c>
      <c r="AY147" s="17">
        <f t="shared" si="108"/>
        <v>0.43056984020390515</v>
      </c>
      <c r="AZ147" s="17">
        <f t="shared" si="109"/>
        <v>0.30205759551088679</v>
      </c>
    </row>
    <row r="148" spans="1:52" x14ac:dyDescent="0.3">
      <c r="A148" s="1" t="s">
        <v>20</v>
      </c>
      <c r="B148" s="1">
        <v>13067030412</v>
      </c>
      <c r="C148" s="1">
        <v>70.3</v>
      </c>
      <c r="D148" s="205">
        <f t="shared" si="74"/>
        <v>4.7167657205503914E-2</v>
      </c>
      <c r="E148" s="206">
        <f t="shared" si="75"/>
        <v>4.7167657205503914E-2</v>
      </c>
      <c r="F148" s="1">
        <v>71</v>
      </c>
      <c r="G148" s="205">
        <f t="shared" si="76"/>
        <v>-0.25565523653250938</v>
      </c>
      <c r="H148" s="206">
        <f t="shared" si="77"/>
        <v>-0.25565523653250938</v>
      </c>
      <c r="I148" s="1">
        <v>33.200000000000003</v>
      </c>
      <c r="J148" s="205">
        <f t="shared" si="78"/>
        <v>-0.61519716038977568</v>
      </c>
      <c r="K148" s="206">
        <f t="shared" si="79"/>
        <v>-0.61519716038977568</v>
      </c>
      <c r="L148" s="1">
        <v>24.3</v>
      </c>
      <c r="M148" s="205">
        <f t="shared" si="80"/>
        <v>-0.47515208878890391</v>
      </c>
      <c r="N148" s="206">
        <f t="shared" si="81"/>
        <v>-0.47515208878890391</v>
      </c>
      <c r="O148" s="1">
        <v>8.6</v>
      </c>
      <c r="P148" s="205">
        <f t="shared" si="82"/>
        <v>0.24056318469593416</v>
      </c>
      <c r="Q148" s="207">
        <f t="shared" si="83"/>
        <v>0.24056318469593416</v>
      </c>
      <c r="R148" s="208">
        <v>36.6</v>
      </c>
      <c r="S148" s="205">
        <f t="shared" si="84"/>
        <v>-3.067903540259084</v>
      </c>
      <c r="T148" s="207">
        <f t="shared" si="85"/>
        <v>-3.067903540259084</v>
      </c>
      <c r="U148" s="1">
        <v>39.200000000000003</v>
      </c>
      <c r="V148" s="205">
        <f t="shared" si="86"/>
        <v>-0.760342004964489</v>
      </c>
      <c r="W148" s="207">
        <f t="shared" si="87"/>
        <v>-0.760342004964489</v>
      </c>
      <c r="X148" s="1">
        <v>60.3</v>
      </c>
      <c r="Y148" s="205">
        <f t="shared" si="88"/>
        <v>-1.4534260407420532</v>
      </c>
      <c r="Z148" s="207">
        <f t="shared" si="89"/>
        <v>-1.4534260407420532</v>
      </c>
      <c r="AA148" s="1">
        <v>50.6</v>
      </c>
      <c r="AB148" s="205">
        <f t="shared" si="90"/>
        <v>-1.1154803263081794</v>
      </c>
      <c r="AC148" s="207">
        <f t="shared" si="91"/>
        <v>-1.1154803263081794</v>
      </c>
      <c r="AD148" s="1">
        <v>20.3</v>
      </c>
      <c r="AE148" s="205">
        <f t="shared" si="92"/>
        <v>-0.54123535466973272</v>
      </c>
      <c r="AF148" s="207">
        <f t="shared" si="93"/>
        <v>-0.54123535466973272</v>
      </c>
      <c r="AG148" s="208">
        <v>76.8</v>
      </c>
      <c r="AH148" s="205">
        <f t="shared" si="94"/>
        <v>0.16363939290100599</v>
      </c>
      <c r="AI148" s="206">
        <f t="shared" si="95"/>
        <v>0.16363939290100599</v>
      </c>
      <c r="AJ148" s="1">
        <v>18.5</v>
      </c>
      <c r="AK148" s="205">
        <f t="shared" si="96"/>
        <v>-0.64008594253499729</v>
      </c>
      <c r="AL148" s="207">
        <f t="shared" si="97"/>
        <v>-0.64008594253499729</v>
      </c>
      <c r="AM148" s="1">
        <v>42.7</v>
      </c>
      <c r="AN148" s="205">
        <f t="shared" si="98"/>
        <v>-1.3860297047813754</v>
      </c>
      <c r="AO148" s="207">
        <f t="shared" si="99"/>
        <v>-1.3860297047813754</v>
      </c>
      <c r="AP148" s="1">
        <v>13</v>
      </c>
      <c r="AQ148" s="205">
        <f t="shared" si="100"/>
        <v>-0.1164106861250444</v>
      </c>
      <c r="AR148" s="45">
        <f t="shared" si="101"/>
        <v>-0.1164106861250444</v>
      </c>
      <c r="AS148" s="17">
        <f t="shared" si="102"/>
        <v>-0.6980741698619034</v>
      </c>
      <c r="AT148" s="17">
        <f t="shared" si="103"/>
        <v>-1.0367139072399885</v>
      </c>
      <c r="AU148" s="17">
        <f t="shared" si="104"/>
        <v>-0.49472173513510281</v>
      </c>
      <c r="AV148" s="17">
        <f t="shared" si="105"/>
        <v>-0.74316993741233162</v>
      </c>
      <c r="AW148" s="17">
        <f t="shared" si="106"/>
        <v>0.32556554071446742</v>
      </c>
      <c r="AX148" s="215">
        <f t="shared" si="107"/>
        <v>0.38336326856273206</v>
      </c>
      <c r="AY148" s="17">
        <f t="shared" si="108"/>
        <v>0.48318104092100317</v>
      </c>
      <c r="AZ148" s="17">
        <f t="shared" si="109"/>
        <v>0.36600481634749926</v>
      </c>
    </row>
    <row r="149" spans="1:52" x14ac:dyDescent="0.3">
      <c r="A149" s="1" t="s">
        <v>20</v>
      </c>
      <c r="B149" s="1">
        <v>13067030413</v>
      </c>
      <c r="C149" s="1">
        <v>71</v>
      </c>
      <c r="D149" s="205">
        <f t="shared" si="74"/>
        <v>0.11408192044402307</v>
      </c>
      <c r="E149" s="206">
        <f t="shared" si="75"/>
        <v>0.11408192044402307</v>
      </c>
      <c r="F149" s="1">
        <v>70.599999999999994</v>
      </c>
      <c r="G149" s="205">
        <f t="shared" si="76"/>
        <v>-0.28972796535161111</v>
      </c>
      <c r="H149" s="206">
        <f t="shared" si="77"/>
        <v>-0.28972796535161111</v>
      </c>
      <c r="I149" s="1">
        <v>30.5</v>
      </c>
      <c r="J149" s="205">
        <f t="shared" si="78"/>
        <v>-0.74458396111317726</v>
      </c>
      <c r="K149" s="206">
        <f t="shared" si="79"/>
        <v>-0.74458396111317726</v>
      </c>
      <c r="L149" s="1">
        <v>25.3</v>
      </c>
      <c r="M149" s="205">
        <f t="shared" si="80"/>
        <v>-0.42199664939493697</v>
      </c>
      <c r="N149" s="206">
        <f t="shared" si="81"/>
        <v>-0.42199664939493697</v>
      </c>
      <c r="O149" s="1">
        <v>8.6999999999999993</v>
      </c>
      <c r="P149" s="205">
        <f t="shared" si="82"/>
        <v>0.2048514004185813</v>
      </c>
      <c r="Q149" s="207">
        <f t="shared" si="83"/>
        <v>0.2048514004185813</v>
      </c>
      <c r="R149" s="208">
        <v>35.6</v>
      </c>
      <c r="S149" s="205">
        <f t="shared" si="84"/>
        <v>-2.9485112845854897</v>
      </c>
      <c r="T149" s="207">
        <f t="shared" si="85"/>
        <v>-2.9485112845854897</v>
      </c>
      <c r="U149" s="1">
        <v>63.5</v>
      </c>
      <c r="V149" s="205">
        <f t="shared" si="86"/>
        <v>-1.9811967048585801</v>
      </c>
      <c r="W149" s="207">
        <f t="shared" si="87"/>
        <v>-1.9811967048585801</v>
      </c>
      <c r="X149" s="1">
        <v>55.9</v>
      </c>
      <c r="Y149" s="205">
        <f t="shared" si="88"/>
        <v>-1.236326994361296</v>
      </c>
      <c r="Z149" s="207">
        <f t="shared" si="89"/>
        <v>-1.236326994361296</v>
      </c>
      <c r="AA149" s="1">
        <v>42.1</v>
      </c>
      <c r="AB149" s="205">
        <f t="shared" si="90"/>
        <v>-0.33315646090844231</v>
      </c>
      <c r="AC149" s="207">
        <f t="shared" si="91"/>
        <v>-0.33315646090844231</v>
      </c>
      <c r="AD149" s="1">
        <v>10.8</v>
      </c>
      <c r="AE149" s="205">
        <f t="shared" si="92"/>
        <v>0.2616283375520696</v>
      </c>
      <c r="AF149" s="207">
        <f t="shared" si="93"/>
        <v>0.2616283375520696</v>
      </c>
      <c r="AG149" s="208">
        <v>77.7</v>
      </c>
      <c r="AH149" s="205">
        <f t="shared" si="94"/>
        <v>0.24819313283740257</v>
      </c>
      <c r="AI149" s="206">
        <f t="shared" si="95"/>
        <v>0.24819313283740257</v>
      </c>
      <c r="AJ149" s="1">
        <v>12.3</v>
      </c>
      <c r="AK149" s="205">
        <f t="shared" si="96"/>
        <v>-2.3961876460616817E-3</v>
      </c>
      <c r="AL149" s="207">
        <f t="shared" si="97"/>
        <v>-2.3961876460616817E-3</v>
      </c>
      <c r="AM149" s="1">
        <v>50.2</v>
      </c>
      <c r="AN149" s="205">
        <f t="shared" si="98"/>
        <v>-1.9246377350623285</v>
      </c>
      <c r="AO149" s="207">
        <f t="shared" si="99"/>
        <v>-1.9246377350623285</v>
      </c>
      <c r="AP149" s="1">
        <v>14.5</v>
      </c>
      <c r="AQ149" s="205">
        <f t="shared" si="100"/>
        <v>-0.34145903533229732</v>
      </c>
      <c r="AR149" s="45">
        <f t="shared" si="101"/>
        <v>-0.34145903533229732</v>
      </c>
      <c r="AS149" s="17">
        <f t="shared" si="102"/>
        <v>-0.86672617777731298</v>
      </c>
      <c r="AT149" s="17">
        <f t="shared" si="103"/>
        <v>-0.43595170590588955</v>
      </c>
      <c r="AU149" s="17">
        <f t="shared" si="104"/>
        <v>-0.50507495630082122</v>
      </c>
      <c r="AV149" s="17">
        <f t="shared" si="105"/>
        <v>-0.60258427999467457</v>
      </c>
      <c r="AW149" s="17">
        <f t="shared" si="106"/>
        <v>0.27627597555193295</v>
      </c>
      <c r="AX149" s="215">
        <f t="shared" si="107"/>
        <v>0.52314389100382586</v>
      </c>
      <c r="AY149" s="17">
        <f t="shared" si="108"/>
        <v>0.48028761892230049</v>
      </c>
      <c r="AZ149" s="17">
        <f t="shared" si="109"/>
        <v>0.40797083544241886</v>
      </c>
    </row>
    <row r="150" spans="1:52" x14ac:dyDescent="0.3">
      <c r="A150" s="1" t="s">
        <v>20</v>
      </c>
      <c r="B150" s="1">
        <v>13067030414</v>
      </c>
      <c r="C150" s="1">
        <v>71.099999999999994</v>
      </c>
      <c r="D150" s="205">
        <f t="shared" si="74"/>
        <v>0.12364110090666809</v>
      </c>
      <c r="E150" s="206">
        <f t="shared" si="75"/>
        <v>0.12364110090666809</v>
      </c>
      <c r="F150" s="1">
        <v>70.599999999999994</v>
      </c>
      <c r="G150" s="205">
        <f t="shared" si="76"/>
        <v>-0.28972796535161111</v>
      </c>
      <c r="H150" s="206">
        <f t="shared" si="77"/>
        <v>-0.28972796535161111</v>
      </c>
      <c r="I150" s="1">
        <v>36.9</v>
      </c>
      <c r="J150" s="205">
        <f t="shared" si="78"/>
        <v>-0.43788932236141093</v>
      </c>
      <c r="K150" s="206">
        <f t="shared" si="79"/>
        <v>-0.43788932236141093</v>
      </c>
      <c r="L150" s="1">
        <v>25.5</v>
      </c>
      <c r="M150" s="205">
        <f t="shared" si="80"/>
        <v>-0.41136556151614362</v>
      </c>
      <c r="N150" s="206">
        <f t="shared" si="81"/>
        <v>-0.41136556151614362</v>
      </c>
      <c r="O150" s="1">
        <v>6.4</v>
      </c>
      <c r="P150" s="205">
        <f t="shared" si="82"/>
        <v>1.0262224387976999</v>
      </c>
      <c r="Q150" s="207">
        <f t="shared" si="83"/>
        <v>1.0262224387976999</v>
      </c>
      <c r="R150" s="208">
        <v>19.600000000000001</v>
      </c>
      <c r="S150" s="205">
        <f t="shared" si="84"/>
        <v>-1.0382351938079779</v>
      </c>
      <c r="T150" s="207">
        <f t="shared" si="85"/>
        <v>-1.0382351938079779</v>
      </c>
      <c r="U150" s="1">
        <v>53.4</v>
      </c>
      <c r="V150" s="205">
        <f t="shared" si="86"/>
        <v>-1.473763269923176</v>
      </c>
      <c r="W150" s="207">
        <f t="shared" si="87"/>
        <v>-1.473763269923176</v>
      </c>
      <c r="X150" s="1">
        <v>63.4</v>
      </c>
      <c r="Y150" s="205">
        <f t="shared" si="88"/>
        <v>-1.6063821870557684</v>
      </c>
      <c r="Z150" s="207">
        <f t="shared" si="89"/>
        <v>-1.6063821870557684</v>
      </c>
      <c r="AA150" s="1">
        <v>54.8</v>
      </c>
      <c r="AB150" s="205">
        <f t="shared" si="90"/>
        <v>-1.5020403539174609</v>
      </c>
      <c r="AC150" s="207">
        <f t="shared" si="91"/>
        <v>-1.5020403539174609</v>
      </c>
      <c r="AD150" s="1">
        <v>20.7</v>
      </c>
      <c r="AE150" s="205">
        <f t="shared" si="92"/>
        <v>-0.57504014171065054</v>
      </c>
      <c r="AF150" s="207">
        <f t="shared" si="93"/>
        <v>-0.57504014171065054</v>
      </c>
      <c r="AG150" s="208">
        <v>77.8</v>
      </c>
      <c r="AH150" s="205">
        <f t="shared" si="94"/>
        <v>0.25758799283033496</v>
      </c>
      <c r="AI150" s="206">
        <f t="shared" si="95"/>
        <v>0.25758799283033496</v>
      </c>
      <c r="AJ150" s="1">
        <v>15.8</v>
      </c>
      <c r="AK150" s="205">
        <f t="shared" si="96"/>
        <v>-0.36238233959949312</v>
      </c>
      <c r="AL150" s="207">
        <f t="shared" si="97"/>
        <v>-0.36238233959949312</v>
      </c>
      <c r="AM150" s="1">
        <v>65.7</v>
      </c>
      <c r="AN150" s="205">
        <f t="shared" si="98"/>
        <v>-3.0377609976429643</v>
      </c>
      <c r="AO150" s="207">
        <f t="shared" si="99"/>
        <v>-3.0377609976429643</v>
      </c>
      <c r="AP150" s="1">
        <v>18.3</v>
      </c>
      <c r="AQ150" s="205">
        <f t="shared" si="100"/>
        <v>-0.91158151999067161</v>
      </c>
      <c r="AR150" s="45">
        <f t="shared" si="101"/>
        <v>-0.91158151999067161</v>
      </c>
      <c r="AS150" s="17">
        <f t="shared" si="102"/>
        <v>-0.3573025390365645</v>
      </c>
      <c r="AT150" s="17">
        <f t="shared" si="103"/>
        <v>-1.2278208942279598</v>
      </c>
      <c r="AU150" s="17">
        <f t="shared" si="104"/>
        <v>-1.0135342161006986</v>
      </c>
      <c r="AV150" s="17">
        <f t="shared" si="105"/>
        <v>-0.86621921645507438</v>
      </c>
      <c r="AW150" s="17">
        <f t="shared" si="106"/>
        <v>0.4251581024083268</v>
      </c>
      <c r="AX150" s="215">
        <f t="shared" si="107"/>
        <v>0.33889799838644669</v>
      </c>
      <c r="AY150" s="17">
        <f t="shared" si="108"/>
        <v>0.33818815207999697</v>
      </c>
      <c r="AZ150" s="17">
        <f t="shared" si="109"/>
        <v>0.32927355592750668</v>
      </c>
    </row>
    <row r="151" spans="1:52" x14ac:dyDescent="0.3">
      <c r="A151" s="1" t="s">
        <v>20</v>
      </c>
      <c r="B151" s="1">
        <v>13067030502</v>
      </c>
      <c r="C151" s="1">
        <v>74.900000000000006</v>
      </c>
      <c r="D151" s="205">
        <f t="shared" si="74"/>
        <v>0.48688995848720029</v>
      </c>
      <c r="E151" s="206">
        <f t="shared" si="75"/>
        <v>0.48688995848720029</v>
      </c>
      <c r="F151" s="1">
        <v>78.599999999999994</v>
      </c>
      <c r="G151" s="205">
        <f t="shared" si="76"/>
        <v>0.39172661103041351</v>
      </c>
      <c r="H151" s="206">
        <f t="shared" si="77"/>
        <v>0.39172661103041351</v>
      </c>
      <c r="I151" s="1">
        <v>59.6</v>
      </c>
      <c r="J151" s="205">
        <f t="shared" si="78"/>
        <v>0.6499182244612608</v>
      </c>
      <c r="K151" s="206">
        <f t="shared" si="79"/>
        <v>0.6499182244612608</v>
      </c>
      <c r="L151" s="1">
        <v>49.1</v>
      </c>
      <c r="M151" s="205">
        <f t="shared" si="80"/>
        <v>0.84310280818147665</v>
      </c>
      <c r="N151" s="206">
        <f t="shared" si="81"/>
        <v>0.84310280818147665</v>
      </c>
      <c r="O151" s="1">
        <v>5.3</v>
      </c>
      <c r="P151" s="205">
        <f t="shared" si="82"/>
        <v>1.4190520658485832</v>
      </c>
      <c r="Q151" s="207">
        <f t="shared" si="83"/>
        <v>1.4190520658485832</v>
      </c>
      <c r="R151" s="208">
        <v>5.7</v>
      </c>
      <c r="S151" s="205">
        <f t="shared" si="84"/>
        <v>0.62131716005498583</v>
      </c>
      <c r="T151" s="207">
        <f t="shared" si="85"/>
        <v>0.62131716005498583</v>
      </c>
      <c r="U151" s="1">
        <v>5.7</v>
      </c>
      <c r="V151" s="205">
        <f t="shared" si="86"/>
        <v>0.9227292891281883</v>
      </c>
      <c r="W151" s="207">
        <f t="shared" si="87"/>
        <v>0.9227292891281883</v>
      </c>
      <c r="X151" s="1">
        <v>16</v>
      </c>
      <c r="Y151" s="205">
        <f t="shared" si="88"/>
        <v>0.73236663077329767</v>
      </c>
      <c r="Z151" s="207">
        <f t="shared" si="89"/>
        <v>0.73236663077329767</v>
      </c>
      <c r="AA151" s="1">
        <v>21.4</v>
      </c>
      <c r="AB151" s="205">
        <f t="shared" si="90"/>
        <v>1.5720322465944474</v>
      </c>
      <c r="AC151" s="207">
        <f t="shared" si="91"/>
        <v>1.5720322465944474</v>
      </c>
      <c r="AD151" s="1">
        <v>9</v>
      </c>
      <c r="AE151" s="205">
        <f t="shared" si="92"/>
        <v>0.4137498792362006</v>
      </c>
      <c r="AF151" s="207">
        <f t="shared" si="93"/>
        <v>0.4137498792362006</v>
      </c>
      <c r="AG151" s="208">
        <v>80.599999999999994</v>
      </c>
      <c r="AH151" s="205">
        <f t="shared" si="94"/>
        <v>0.52064407263245571</v>
      </c>
      <c r="AI151" s="206">
        <f t="shared" si="95"/>
        <v>0.52064407263245571</v>
      </c>
      <c r="AJ151" s="1">
        <v>6.3</v>
      </c>
      <c r="AK151" s="205">
        <f t="shared" si="96"/>
        <v>0.61472292998839229</v>
      </c>
      <c r="AL151" s="207">
        <f t="shared" si="97"/>
        <v>0.61472292998839229</v>
      </c>
      <c r="AM151" s="1">
        <v>15.1</v>
      </c>
      <c r="AN151" s="205">
        <f t="shared" si="98"/>
        <v>0.59604784665253174</v>
      </c>
      <c r="AO151" s="207">
        <f t="shared" si="99"/>
        <v>0.59604784665253174</v>
      </c>
      <c r="AP151" s="1">
        <v>10.8</v>
      </c>
      <c r="AQ151" s="205">
        <f t="shared" si="100"/>
        <v>0.21366022604559312</v>
      </c>
      <c r="AR151" s="45">
        <f t="shared" si="101"/>
        <v>0.21366022604559312</v>
      </c>
      <c r="AS151" s="17">
        <f t="shared" si="102"/>
        <v>0.76210515959887271</v>
      </c>
      <c r="AT151" s="17">
        <f t="shared" si="103"/>
        <v>0.90604958553464854</v>
      </c>
      <c r="AU151" s="17">
        <f t="shared" si="104"/>
        <v>0.48626876882974318</v>
      </c>
      <c r="AV151" s="17">
        <f t="shared" si="105"/>
        <v>0.71814117132108812</v>
      </c>
      <c r="AW151" s="17">
        <f t="shared" si="106"/>
        <v>0.75231174491347974</v>
      </c>
      <c r="AX151" s="215">
        <f t="shared" si="107"/>
        <v>0.83539019314757357</v>
      </c>
      <c r="AY151" s="17">
        <f t="shared" si="108"/>
        <v>0.75733914681454617</v>
      </c>
      <c r="AZ151" s="17">
        <f t="shared" si="109"/>
        <v>0.80221865934669667</v>
      </c>
    </row>
    <row r="152" spans="1:52" x14ac:dyDescent="0.3">
      <c r="A152" s="1" t="s">
        <v>20</v>
      </c>
      <c r="B152" s="1">
        <v>13067030504</v>
      </c>
      <c r="C152" s="1">
        <v>74.2</v>
      </c>
      <c r="D152" s="205">
        <f t="shared" si="74"/>
        <v>0.41997569524868111</v>
      </c>
      <c r="E152" s="206">
        <f t="shared" si="75"/>
        <v>0.41997569524868111</v>
      </c>
      <c r="F152" s="1">
        <v>76.400000000000006</v>
      </c>
      <c r="G152" s="205">
        <f t="shared" si="76"/>
        <v>0.20432660252535773</v>
      </c>
      <c r="H152" s="206">
        <f t="shared" si="77"/>
        <v>0.20432660252535773</v>
      </c>
      <c r="I152" s="1">
        <v>49.6</v>
      </c>
      <c r="J152" s="205">
        <f t="shared" si="78"/>
        <v>0.17070785141162573</v>
      </c>
      <c r="K152" s="206">
        <f t="shared" si="79"/>
        <v>0.17070785141162573</v>
      </c>
      <c r="L152" s="1">
        <v>36.9</v>
      </c>
      <c r="M152" s="205">
        <f t="shared" si="80"/>
        <v>0.19460644757507964</v>
      </c>
      <c r="N152" s="206">
        <f t="shared" si="81"/>
        <v>0.19460644757507964</v>
      </c>
      <c r="O152" s="1">
        <v>8.9</v>
      </c>
      <c r="P152" s="205">
        <f t="shared" si="82"/>
        <v>0.13342783186387491</v>
      </c>
      <c r="Q152" s="207">
        <f t="shared" si="83"/>
        <v>0.13342783186387491</v>
      </c>
      <c r="R152" s="208">
        <v>9.8000000000000007</v>
      </c>
      <c r="S152" s="205">
        <f t="shared" si="84"/>
        <v>0.13180891179324836</v>
      </c>
      <c r="T152" s="207">
        <f t="shared" si="85"/>
        <v>0.13180891179324836</v>
      </c>
      <c r="U152" s="1">
        <v>10.3</v>
      </c>
      <c r="V152" s="205">
        <f t="shared" si="86"/>
        <v>0.69162099202889527</v>
      </c>
      <c r="W152" s="207">
        <f t="shared" si="87"/>
        <v>0.69162099202889527</v>
      </c>
      <c r="X152" s="1">
        <v>36.299999999999997</v>
      </c>
      <c r="Y152" s="205">
        <f t="shared" si="88"/>
        <v>-0.26924942411974112</v>
      </c>
      <c r="Z152" s="207">
        <f t="shared" si="89"/>
        <v>-0.26924942411974112</v>
      </c>
      <c r="AA152" s="1">
        <v>36.299999999999997</v>
      </c>
      <c r="AB152" s="205">
        <f t="shared" si="90"/>
        <v>0.20066452959961403</v>
      </c>
      <c r="AC152" s="207">
        <f t="shared" si="91"/>
        <v>0.20066452959961403</v>
      </c>
      <c r="AD152" s="1">
        <v>18.8</v>
      </c>
      <c r="AE152" s="205">
        <f t="shared" si="92"/>
        <v>-0.41446740326629022</v>
      </c>
      <c r="AF152" s="207">
        <f t="shared" si="93"/>
        <v>-0.41446740326629022</v>
      </c>
      <c r="AG152" s="208">
        <v>80.2</v>
      </c>
      <c r="AH152" s="205">
        <f t="shared" si="94"/>
        <v>0.48306463266072497</v>
      </c>
      <c r="AI152" s="206">
        <f t="shared" si="95"/>
        <v>0.48306463266072497</v>
      </c>
      <c r="AJ152" s="1">
        <v>15.9</v>
      </c>
      <c r="AK152" s="205">
        <f t="shared" si="96"/>
        <v>-0.37266765822673398</v>
      </c>
      <c r="AL152" s="207">
        <f t="shared" si="97"/>
        <v>-0.37266765822673398</v>
      </c>
      <c r="AM152" s="1">
        <v>29.7</v>
      </c>
      <c r="AN152" s="205">
        <f t="shared" si="98"/>
        <v>-0.45244245229439001</v>
      </c>
      <c r="AO152" s="207">
        <f t="shared" si="99"/>
        <v>-0.45244245229439001</v>
      </c>
      <c r="AP152" s="1">
        <v>13</v>
      </c>
      <c r="AQ152" s="205">
        <f t="shared" si="100"/>
        <v>-0.1164106861250444</v>
      </c>
      <c r="AR152" s="45">
        <f t="shared" si="101"/>
        <v>-0.1164106861250444</v>
      </c>
      <c r="AS152" s="17">
        <f t="shared" si="102"/>
        <v>0.27806776177810899</v>
      </c>
      <c r="AT152" s="17">
        <f t="shared" si="103"/>
        <v>-0.16101743259547244</v>
      </c>
      <c r="AU152" s="17">
        <f t="shared" si="104"/>
        <v>-0.11461404099636086</v>
      </c>
      <c r="AV152" s="17">
        <f t="shared" si="105"/>
        <v>8.1209606209189933E-4</v>
      </c>
      <c r="AW152" s="17">
        <f t="shared" si="106"/>
        <v>0.61084889987604296</v>
      </c>
      <c r="AX152" s="215">
        <f t="shared" si="107"/>
        <v>0.58711343464085586</v>
      </c>
      <c r="AY152" s="17">
        <f t="shared" si="108"/>
        <v>0.58941000546190148</v>
      </c>
      <c r="AZ152" s="17">
        <f t="shared" si="109"/>
        <v>0.58808980564558533</v>
      </c>
    </row>
    <row r="153" spans="1:52" x14ac:dyDescent="0.3">
      <c r="A153" s="1" t="s">
        <v>20</v>
      </c>
      <c r="B153" s="1">
        <v>13067030505</v>
      </c>
      <c r="C153" s="1">
        <v>70.599999999999994</v>
      </c>
      <c r="D153" s="205">
        <f t="shared" si="74"/>
        <v>7.5845198593440313E-2</v>
      </c>
      <c r="E153" s="206">
        <f t="shared" si="75"/>
        <v>7.5845198593440313E-2</v>
      </c>
      <c r="F153" s="1">
        <v>70.8</v>
      </c>
      <c r="G153" s="205">
        <f t="shared" si="76"/>
        <v>-0.27269160094206024</v>
      </c>
      <c r="H153" s="206">
        <f t="shared" si="77"/>
        <v>-0.27269160094206024</v>
      </c>
      <c r="I153" s="1">
        <v>43.2</v>
      </c>
      <c r="J153" s="205">
        <f t="shared" si="78"/>
        <v>-0.13598678734014064</v>
      </c>
      <c r="K153" s="206">
        <f t="shared" si="79"/>
        <v>-0.13598678734014064</v>
      </c>
      <c r="L153" s="1">
        <v>24.8</v>
      </c>
      <c r="M153" s="205">
        <f t="shared" si="80"/>
        <v>-0.44857436909192044</v>
      </c>
      <c r="N153" s="206">
        <f t="shared" si="81"/>
        <v>-0.44857436909192044</v>
      </c>
      <c r="O153" s="1">
        <v>9.6</v>
      </c>
      <c r="P153" s="205">
        <f t="shared" si="82"/>
        <v>-0.11655465807759587</v>
      </c>
      <c r="Q153" s="207">
        <f t="shared" si="83"/>
        <v>-0.11655465807759587</v>
      </c>
      <c r="R153" s="208">
        <v>21.8</v>
      </c>
      <c r="S153" s="205">
        <f t="shared" si="84"/>
        <v>-1.3008981562898856</v>
      </c>
      <c r="T153" s="207">
        <f t="shared" si="85"/>
        <v>-1.3008981562898856</v>
      </c>
      <c r="U153" s="1">
        <v>22.2</v>
      </c>
      <c r="V153" s="205">
        <f t="shared" si="86"/>
        <v>9.3753875619854751E-2</v>
      </c>
      <c r="W153" s="207">
        <f t="shared" si="87"/>
        <v>9.3753875619854751E-2</v>
      </c>
      <c r="X153" s="1">
        <v>54.5</v>
      </c>
      <c r="Y153" s="205">
        <f t="shared" si="88"/>
        <v>-1.1672500250583278</v>
      </c>
      <c r="Z153" s="207">
        <f t="shared" si="89"/>
        <v>-1.1672500250583278</v>
      </c>
      <c r="AA153" s="1">
        <v>52.1</v>
      </c>
      <c r="AB153" s="205">
        <f t="shared" si="90"/>
        <v>-1.2535374790257801</v>
      </c>
      <c r="AC153" s="207">
        <f t="shared" si="91"/>
        <v>-1.2535374790257801</v>
      </c>
      <c r="AD153" s="1">
        <v>18.2</v>
      </c>
      <c r="AE153" s="205">
        <f t="shared" si="92"/>
        <v>-0.36376022270491309</v>
      </c>
      <c r="AF153" s="207">
        <f t="shared" si="93"/>
        <v>-0.36376022270491309</v>
      </c>
      <c r="AG153" s="208">
        <v>77.3</v>
      </c>
      <c r="AH153" s="205">
        <f t="shared" si="94"/>
        <v>0.21061369286567044</v>
      </c>
      <c r="AI153" s="206">
        <f t="shared" si="95"/>
        <v>0.21061369286567044</v>
      </c>
      <c r="AJ153" s="1">
        <v>13.1</v>
      </c>
      <c r="AK153" s="205">
        <f t="shared" si="96"/>
        <v>-8.4678736663988757E-2</v>
      </c>
      <c r="AL153" s="207">
        <f t="shared" si="97"/>
        <v>-8.4678736663988757E-2</v>
      </c>
      <c r="AM153" s="1">
        <v>43.2</v>
      </c>
      <c r="AN153" s="205">
        <f t="shared" si="98"/>
        <v>-1.4219369068001058</v>
      </c>
      <c r="AO153" s="207">
        <f t="shared" si="99"/>
        <v>-1.4219369068001058</v>
      </c>
      <c r="AP153" s="1">
        <v>5.2</v>
      </c>
      <c r="AQ153" s="205">
        <f t="shared" si="100"/>
        <v>1.0538407297526708</v>
      </c>
      <c r="AR153" s="45">
        <f t="shared" si="101"/>
        <v>1.0538407297526708</v>
      </c>
      <c r="AS153" s="17">
        <f t="shared" si="102"/>
        <v>-0.3007294996469011</v>
      </c>
      <c r="AT153" s="17">
        <f t="shared" si="103"/>
        <v>-0.92818257559634032</v>
      </c>
      <c r="AU153" s="17">
        <f t="shared" si="104"/>
        <v>-6.0540305211438328E-2</v>
      </c>
      <c r="AV153" s="17">
        <f t="shared" si="105"/>
        <v>-0.42981746015155992</v>
      </c>
      <c r="AW153" s="17">
        <f t="shared" si="106"/>
        <v>0.44169191392889912</v>
      </c>
      <c r="AX153" s="215">
        <f t="shared" si="107"/>
        <v>0.40861548492691235</v>
      </c>
      <c r="AY153" s="17">
        <f t="shared" si="108"/>
        <v>0.60452203042184294</v>
      </c>
      <c r="AZ153" s="17">
        <f t="shared" si="109"/>
        <v>0.45954320629220707</v>
      </c>
    </row>
    <row r="154" spans="1:52" x14ac:dyDescent="0.3">
      <c r="A154" s="1" t="s">
        <v>20</v>
      </c>
      <c r="B154" s="1">
        <v>13067030506</v>
      </c>
      <c r="C154" s="1">
        <v>74.5</v>
      </c>
      <c r="D154" s="205">
        <f t="shared" si="74"/>
        <v>0.44865323663661755</v>
      </c>
      <c r="E154" s="206">
        <f t="shared" si="75"/>
        <v>0.44865323663661755</v>
      </c>
      <c r="F154" s="1">
        <v>78</v>
      </c>
      <c r="G154" s="205">
        <f t="shared" si="76"/>
        <v>0.34061751780176214</v>
      </c>
      <c r="H154" s="206">
        <f t="shared" si="77"/>
        <v>0.34061751780176214</v>
      </c>
      <c r="I154" s="1">
        <v>54.7</v>
      </c>
      <c r="J154" s="205">
        <f t="shared" si="78"/>
        <v>0.41510514166693963</v>
      </c>
      <c r="K154" s="206">
        <f t="shared" si="79"/>
        <v>0.41510514166693963</v>
      </c>
      <c r="L154" s="1">
        <v>25.5</v>
      </c>
      <c r="M154" s="205">
        <f t="shared" si="80"/>
        <v>-0.41136556151614362</v>
      </c>
      <c r="N154" s="206">
        <f t="shared" si="81"/>
        <v>-0.41136556151614362</v>
      </c>
      <c r="O154" s="1">
        <v>9.4</v>
      </c>
      <c r="P154" s="205">
        <f t="shared" si="82"/>
        <v>-4.5131089522890112E-2</v>
      </c>
      <c r="Q154" s="207">
        <f t="shared" si="83"/>
        <v>-4.5131089522890112E-2</v>
      </c>
      <c r="R154" s="208">
        <v>12.3</v>
      </c>
      <c r="S154" s="205">
        <f t="shared" si="84"/>
        <v>-0.16667172739073788</v>
      </c>
      <c r="T154" s="207">
        <f t="shared" si="85"/>
        <v>-0.16667172739073788</v>
      </c>
      <c r="U154" s="1">
        <v>6.6</v>
      </c>
      <c r="V154" s="205">
        <f t="shared" si="86"/>
        <v>0.87751244839136999</v>
      </c>
      <c r="W154" s="207">
        <f t="shared" si="87"/>
        <v>0.87751244839136999</v>
      </c>
      <c r="X154" s="1">
        <v>23.5</v>
      </c>
      <c r="Y154" s="205">
        <f t="shared" si="88"/>
        <v>0.36231143807882515</v>
      </c>
      <c r="Z154" s="207">
        <f t="shared" si="89"/>
        <v>0.36231143807882515</v>
      </c>
      <c r="AA154" s="1">
        <v>29.3</v>
      </c>
      <c r="AB154" s="205">
        <f t="shared" si="90"/>
        <v>0.84493124228175021</v>
      </c>
      <c r="AC154" s="207">
        <f t="shared" si="91"/>
        <v>0.84493124228175021</v>
      </c>
      <c r="AD154" s="1">
        <v>20.8</v>
      </c>
      <c r="AE154" s="205">
        <f t="shared" si="92"/>
        <v>-0.58349133847088019</v>
      </c>
      <c r="AF154" s="207">
        <f t="shared" si="93"/>
        <v>-0.58349133847088019</v>
      </c>
      <c r="AG154" s="208">
        <v>80.2</v>
      </c>
      <c r="AH154" s="205">
        <f t="shared" si="94"/>
        <v>0.48306463266072497</v>
      </c>
      <c r="AI154" s="206">
        <f t="shared" si="95"/>
        <v>0.48306463266072497</v>
      </c>
      <c r="AJ154" s="1">
        <v>10.6</v>
      </c>
      <c r="AK154" s="205">
        <f t="shared" si="96"/>
        <v>0.17245422901703369</v>
      </c>
      <c r="AL154" s="207">
        <f t="shared" si="97"/>
        <v>0.17245422901703369</v>
      </c>
      <c r="AM154" s="1">
        <v>20.9</v>
      </c>
      <c r="AN154" s="205">
        <f t="shared" si="98"/>
        <v>0.17952430323526156</v>
      </c>
      <c r="AO154" s="207">
        <f t="shared" si="99"/>
        <v>0.17952430323526156</v>
      </c>
      <c r="AP154" s="1">
        <v>6.7</v>
      </c>
      <c r="AQ154" s="205">
        <f t="shared" si="100"/>
        <v>0.82879238054541793</v>
      </c>
      <c r="AR154" s="45">
        <f t="shared" si="101"/>
        <v>0.82879238054541793</v>
      </c>
      <c r="AS154" s="17">
        <f t="shared" si="102"/>
        <v>0.20838856658098823</v>
      </c>
      <c r="AT154" s="17">
        <f t="shared" si="103"/>
        <v>0.20791711396323173</v>
      </c>
      <c r="AU154" s="17">
        <f t="shared" si="104"/>
        <v>0.41595888636460954</v>
      </c>
      <c r="AV154" s="17">
        <f t="shared" si="105"/>
        <v>0.2774215223029432</v>
      </c>
      <c r="AW154" s="17">
        <f t="shared" si="106"/>
        <v>0.59048473537784119</v>
      </c>
      <c r="AX154" s="215">
        <f t="shared" si="107"/>
        <v>0.6729542222993975</v>
      </c>
      <c r="AY154" s="17">
        <f t="shared" si="108"/>
        <v>0.73768959452598548</v>
      </c>
      <c r="AZ154" s="17">
        <f t="shared" si="109"/>
        <v>0.67066008113942355</v>
      </c>
    </row>
    <row r="155" spans="1:52" x14ac:dyDescent="0.3">
      <c r="A155" s="1" t="s">
        <v>20</v>
      </c>
      <c r="B155" s="1">
        <v>13067030507</v>
      </c>
      <c r="C155" s="1">
        <v>76.400000000000006</v>
      </c>
      <c r="D155" s="205">
        <f t="shared" si="74"/>
        <v>0.63027766542688357</v>
      </c>
      <c r="E155" s="206">
        <f t="shared" si="75"/>
        <v>0.63027766542688357</v>
      </c>
      <c r="F155" s="1">
        <v>80.7</v>
      </c>
      <c r="G155" s="205">
        <f t="shared" si="76"/>
        <v>0.57060843733069566</v>
      </c>
      <c r="H155" s="206">
        <f t="shared" si="77"/>
        <v>0.57060843733069566</v>
      </c>
      <c r="I155" s="1">
        <v>69.2</v>
      </c>
      <c r="J155" s="205">
        <f t="shared" si="78"/>
        <v>1.1099601825889105</v>
      </c>
      <c r="K155" s="206">
        <f t="shared" si="79"/>
        <v>1.1099601825889105</v>
      </c>
      <c r="L155" s="1">
        <v>26.5</v>
      </c>
      <c r="M155" s="205">
        <f t="shared" si="80"/>
        <v>-0.35821012212217662</v>
      </c>
      <c r="N155" s="206">
        <f t="shared" si="81"/>
        <v>-0.35821012212217662</v>
      </c>
      <c r="O155" s="1">
        <v>9.3000000000000007</v>
      </c>
      <c r="P155" s="205">
        <f t="shared" si="82"/>
        <v>-9.4193052455372357E-3</v>
      </c>
      <c r="Q155" s="207">
        <f t="shared" si="83"/>
        <v>-9.4193052455372357E-3</v>
      </c>
      <c r="R155" s="208">
        <v>1.1000000000000001</v>
      </c>
      <c r="S155" s="205">
        <f t="shared" si="84"/>
        <v>1.1705215361535206</v>
      </c>
      <c r="T155" s="207">
        <f t="shared" si="85"/>
        <v>1.1705215361535206</v>
      </c>
      <c r="U155" s="1">
        <v>5.2</v>
      </c>
      <c r="V155" s="205">
        <f t="shared" si="86"/>
        <v>0.94784975620419842</v>
      </c>
      <c r="W155" s="207">
        <f t="shared" si="87"/>
        <v>0.94784975620419842</v>
      </c>
      <c r="X155" s="1">
        <v>19.7</v>
      </c>
      <c r="Y155" s="205">
        <f t="shared" si="88"/>
        <v>0.54980606904402463</v>
      </c>
      <c r="Z155" s="207">
        <f t="shared" si="89"/>
        <v>0.54980606904402463</v>
      </c>
      <c r="AA155" s="1">
        <v>37.700000000000003</v>
      </c>
      <c r="AB155" s="205">
        <f t="shared" si="90"/>
        <v>7.1811187063186219E-2</v>
      </c>
      <c r="AC155" s="207">
        <f t="shared" si="91"/>
        <v>7.1811187063186219E-2</v>
      </c>
      <c r="AD155" s="1">
        <v>4</v>
      </c>
      <c r="AE155" s="205">
        <f t="shared" si="92"/>
        <v>0.83630971724767544</v>
      </c>
      <c r="AF155" s="207">
        <f t="shared" si="93"/>
        <v>0.83630971724767544</v>
      </c>
      <c r="AG155" s="208">
        <v>81.900000000000006</v>
      </c>
      <c r="AH155" s="205">
        <f t="shared" si="94"/>
        <v>0.64277725254058449</v>
      </c>
      <c r="AI155" s="206">
        <f t="shared" si="95"/>
        <v>0.64277725254058449</v>
      </c>
      <c r="AJ155" s="1">
        <v>6.4</v>
      </c>
      <c r="AK155" s="205">
        <f t="shared" si="96"/>
        <v>0.60443761136115137</v>
      </c>
      <c r="AL155" s="207">
        <f t="shared" si="97"/>
        <v>0.60443761136115137</v>
      </c>
      <c r="AM155" s="1">
        <v>21.5</v>
      </c>
      <c r="AN155" s="205">
        <f t="shared" si="98"/>
        <v>0.13643566081278521</v>
      </c>
      <c r="AO155" s="207">
        <f t="shared" si="99"/>
        <v>0.13643566081278521</v>
      </c>
      <c r="AP155" s="1">
        <v>10.4</v>
      </c>
      <c r="AQ155" s="205">
        <f t="shared" si="100"/>
        <v>0.27367311916752729</v>
      </c>
      <c r="AR155" s="45">
        <f t="shared" si="101"/>
        <v>0.27367311916752729</v>
      </c>
      <c r="AS155" s="17">
        <f t="shared" si="102"/>
        <v>0.58022687861949929</v>
      </c>
      <c r="AT155" s="17">
        <f t="shared" si="103"/>
        <v>0.4859756577849621</v>
      </c>
      <c r="AU155" s="17">
        <f t="shared" si="104"/>
        <v>0.41433091097051211</v>
      </c>
      <c r="AV155" s="17">
        <f t="shared" si="105"/>
        <v>0.49351114912499111</v>
      </c>
      <c r="AW155" s="17">
        <f t="shared" si="106"/>
        <v>0.69915672178159405</v>
      </c>
      <c r="AX155" s="215">
        <f t="shared" si="107"/>
        <v>0.7376506966184444</v>
      </c>
      <c r="AY155" s="17">
        <f t="shared" si="108"/>
        <v>0.73723462309794086</v>
      </c>
      <c r="AZ155" s="17">
        <f t="shared" si="109"/>
        <v>0.73516467977346012</v>
      </c>
    </row>
    <row r="156" spans="1:52" x14ac:dyDescent="0.3">
      <c r="A156" s="1" t="s">
        <v>20</v>
      </c>
      <c r="B156" s="1">
        <v>13067030601</v>
      </c>
      <c r="C156" s="1">
        <v>75.599999999999994</v>
      </c>
      <c r="D156" s="205">
        <f t="shared" si="74"/>
        <v>0.55380422172571808</v>
      </c>
      <c r="E156" s="206">
        <f t="shared" si="75"/>
        <v>0.55380422172571808</v>
      </c>
      <c r="F156" s="1">
        <v>79.3</v>
      </c>
      <c r="G156" s="205">
        <f t="shared" si="76"/>
        <v>0.45135388646384089</v>
      </c>
      <c r="H156" s="206">
        <f t="shared" si="77"/>
        <v>0.45135388646384089</v>
      </c>
      <c r="I156" s="1">
        <v>58.7</v>
      </c>
      <c r="J156" s="205">
        <f t="shared" si="78"/>
        <v>0.60678929088679368</v>
      </c>
      <c r="K156" s="206">
        <f t="shared" si="79"/>
        <v>0.60678929088679368</v>
      </c>
      <c r="L156" s="1">
        <v>26</v>
      </c>
      <c r="M156" s="205">
        <f t="shared" si="80"/>
        <v>-0.38478784181916015</v>
      </c>
      <c r="N156" s="206">
        <f t="shared" si="81"/>
        <v>-0.38478784181916015</v>
      </c>
      <c r="O156" s="1">
        <v>8.6</v>
      </c>
      <c r="P156" s="205">
        <f t="shared" si="82"/>
        <v>0.24056318469593416</v>
      </c>
      <c r="Q156" s="207">
        <f t="shared" si="83"/>
        <v>0.24056318469593416</v>
      </c>
      <c r="R156" s="208">
        <v>28.5</v>
      </c>
      <c r="S156" s="205">
        <f t="shared" si="84"/>
        <v>-2.1008262693029685</v>
      </c>
      <c r="T156" s="207">
        <f t="shared" si="85"/>
        <v>-2.1008262693029685</v>
      </c>
      <c r="U156" s="1">
        <v>28.7</v>
      </c>
      <c r="V156" s="205">
        <f t="shared" si="86"/>
        <v>-0.23281219636827663</v>
      </c>
      <c r="W156" s="207">
        <f t="shared" si="87"/>
        <v>-0.23281219636827663</v>
      </c>
      <c r="X156" s="1">
        <v>33</v>
      </c>
      <c r="Y156" s="205">
        <f t="shared" si="88"/>
        <v>-0.10642513933417334</v>
      </c>
      <c r="Z156" s="207">
        <f t="shared" si="89"/>
        <v>-0.10642513933417334</v>
      </c>
      <c r="AA156" s="1">
        <v>40.4</v>
      </c>
      <c r="AB156" s="205">
        <f t="shared" si="90"/>
        <v>-0.17669168782849462</v>
      </c>
      <c r="AC156" s="207">
        <f t="shared" si="91"/>
        <v>-0.17669168782849462</v>
      </c>
      <c r="AD156" s="1">
        <v>6.1</v>
      </c>
      <c r="AE156" s="205">
        <f t="shared" si="92"/>
        <v>0.6588345852828561</v>
      </c>
      <c r="AF156" s="207">
        <f t="shared" si="93"/>
        <v>0.6588345852828561</v>
      </c>
      <c r="AG156" s="208">
        <v>81.2</v>
      </c>
      <c r="AH156" s="205">
        <f t="shared" si="94"/>
        <v>0.57701323259005388</v>
      </c>
      <c r="AI156" s="206">
        <f t="shared" si="95"/>
        <v>0.57701323259005388</v>
      </c>
      <c r="AJ156" s="1">
        <v>3.9</v>
      </c>
      <c r="AK156" s="205">
        <f t="shared" si="96"/>
        <v>0.86157057704217377</v>
      </c>
      <c r="AL156" s="207">
        <f t="shared" si="97"/>
        <v>0.86157057704217377</v>
      </c>
      <c r="AM156" s="1">
        <v>18</v>
      </c>
      <c r="AN156" s="205">
        <f t="shared" si="98"/>
        <v>0.38778607494389661</v>
      </c>
      <c r="AO156" s="207">
        <f t="shared" si="99"/>
        <v>0.38778607494389661</v>
      </c>
      <c r="AP156" s="1">
        <v>9.4</v>
      </c>
      <c r="AQ156" s="205">
        <f t="shared" si="100"/>
        <v>0.42370535197236259</v>
      </c>
      <c r="AR156" s="45">
        <f t="shared" si="101"/>
        <v>0.42370535197236259</v>
      </c>
      <c r="AS156" s="17">
        <f t="shared" si="102"/>
        <v>-0.12370224624544549</v>
      </c>
      <c r="AT156" s="17">
        <f t="shared" si="103"/>
        <v>0.12523925270672939</v>
      </c>
      <c r="AU156" s="17">
        <f t="shared" si="104"/>
        <v>0.56251880913712171</v>
      </c>
      <c r="AV156" s="17">
        <f t="shared" si="105"/>
        <v>0.18801860519946856</v>
      </c>
      <c r="AW156" s="17">
        <f t="shared" si="106"/>
        <v>0.49342919503172483</v>
      </c>
      <c r="AX156" s="215">
        <f t="shared" si="107"/>
        <v>0.6537173880197632</v>
      </c>
      <c r="AY156" s="17">
        <f t="shared" si="108"/>
        <v>0.77864879919190111</v>
      </c>
      <c r="AZ156" s="17">
        <f t="shared" si="109"/>
        <v>0.64397254703941453</v>
      </c>
    </row>
    <row r="157" spans="1:52" x14ac:dyDescent="0.3">
      <c r="A157" s="1" t="s">
        <v>20</v>
      </c>
      <c r="B157" s="1">
        <v>13067030602</v>
      </c>
      <c r="C157" s="1">
        <v>70.900000000000006</v>
      </c>
      <c r="D157" s="205">
        <f t="shared" si="74"/>
        <v>0.10452273998137807</v>
      </c>
      <c r="E157" s="206">
        <f t="shared" si="75"/>
        <v>0.10452273998137807</v>
      </c>
      <c r="F157" s="1">
        <v>72.599999999999994</v>
      </c>
      <c r="G157" s="205">
        <f t="shared" si="76"/>
        <v>-0.11936432125610494</v>
      </c>
      <c r="H157" s="206">
        <f t="shared" si="77"/>
        <v>-0.11936432125610494</v>
      </c>
      <c r="I157" s="1">
        <v>61.4</v>
      </c>
      <c r="J157" s="205">
        <f t="shared" si="78"/>
        <v>0.73617609161019493</v>
      </c>
      <c r="K157" s="206">
        <f t="shared" si="79"/>
        <v>0.73617609161019493</v>
      </c>
      <c r="L157" s="1">
        <v>24</v>
      </c>
      <c r="M157" s="205">
        <f t="shared" si="80"/>
        <v>-0.49109872060709403</v>
      </c>
      <c r="N157" s="206">
        <f t="shared" si="81"/>
        <v>-0.49109872060709403</v>
      </c>
      <c r="O157" s="1">
        <v>6.4</v>
      </c>
      <c r="P157" s="205">
        <f t="shared" si="82"/>
        <v>1.0262224387976999</v>
      </c>
      <c r="Q157" s="207">
        <f t="shared" si="83"/>
        <v>1.0262224387976999</v>
      </c>
      <c r="R157" s="208">
        <v>3.5</v>
      </c>
      <c r="S157" s="205">
        <f t="shared" si="84"/>
        <v>0.88398012253689384</v>
      </c>
      <c r="T157" s="207">
        <f t="shared" si="85"/>
        <v>0.88398012253689384</v>
      </c>
      <c r="U157" s="1">
        <v>1</v>
      </c>
      <c r="V157" s="205">
        <f t="shared" si="86"/>
        <v>1.1588616796426832</v>
      </c>
      <c r="W157" s="207">
        <f t="shared" si="87"/>
        <v>1.1588616796426832</v>
      </c>
      <c r="X157" s="1">
        <v>16.399999999999999</v>
      </c>
      <c r="Y157" s="205">
        <f t="shared" si="88"/>
        <v>0.7126303538295925</v>
      </c>
      <c r="Z157" s="207">
        <f t="shared" si="89"/>
        <v>0.7126303538295925</v>
      </c>
      <c r="AA157" s="1">
        <v>37.200000000000003</v>
      </c>
      <c r="AB157" s="205">
        <f t="shared" si="90"/>
        <v>0.11783023796905312</v>
      </c>
      <c r="AC157" s="207">
        <f t="shared" si="91"/>
        <v>0.11783023796905312</v>
      </c>
      <c r="AD157" s="1">
        <v>3.4</v>
      </c>
      <c r="AE157" s="205">
        <f t="shared" si="92"/>
        <v>0.88701689780905246</v>
      </c>
      <c r="AF157" s="207">
        <f t="shared" si="93"/>
        <v>0.88701689780905246</v>
      </c>
      <c r="AG157" s="208">
        <v>77</v>
      </c>
      <c r="AH157" s="205">
        <f t="shared" si="94"/>
        <v>0.18242911288687202</v>
      </c>
      <c r="AI157" s="206">
        <f t="shared" si="95"/>
        <v>0.18242911288687202</v>
      </c>
      <c r="AJ157" s="1">
        <v>4.2</v>
      </c>
      <c r="AK157" s="205">
        <f t="shared" si="96"/>
        <v>0.83071462116045103</v>
      </c>
      <c r="AL157" s="207">
        <f t="shared" si="97"/>
        <v>0.83071462116045103</v>
      </c>
      <c r="AM157" s="1">
        <v>10.4</v>
      </c>
      <c r="AN157" s="205">
        <f t="shared" si="98"/>
        <v>0.93357554562859568</v>
      </c>
      <c r="AO157" s="207">
        <f t="shared" si="99"/>
        <v>0.93357554562859568</v>
      </c>
      <c r="AP157" s="1">
        <v>10.3</v>
      </c>
      <c r="AQ157" s="205">
        <f t="shared" si="100"/>
        <v>0.28867634244801077</v>
      </c>
      <c r="AR157" s="45">
        <f t="shared" si="101"/>
        <v>0.28867634244801077</v>
      </c>
      <c r="AS157" s="17">
        <f t="shared" si="102"/>
        <v>0.47132857581509302</v>
      </c>
      <c r="AT157" s="17">
        <f t="shared" si="103"/>
        <v>0.5724924965358994</v>
      </c>
      <c r="AU157" s="17">
        <f t="shared" si="104"/>
        <v>0.55884890553098243</v>
      </c>
      <c r="AV157" s="17">
        <f t="shared" si="105"/>
        <v>0.53422332596065825</v>
      </c>
      <c r="AW157" s="17">
        <f t="shared" si="106"/>
        <v>0.66733053685494081</v>
      </c>
      <c r="AX157" s="215">
        <f t="shared" si="107"/>
        <v>0.75778075397788913</v>
      </c>
      <c r="AY157" s="17">
        <f t="shared" si="108"/>
        <v>0.77762316865072412</v>
      </c>
      <c r="AZ157" s="17">
        <f t="shared" si="109"/>
        <v>0.7473176121697257</v>
      </c>
    </row>
    <row r="158" spans="1:52" x14ac:dyDescent="0.3">
      <c r="A158" s="1" t="s">
        <v>20</v>
      </c>
      <c r="B158" s="1">
        <v>13067030700</v>
      </c>
      <c r="C158" s="1">
        <v>69.599999999999994</v>
      </c>
      <c r="D158" s="205">
        <f t="shared" si="74"/>
        <v>-1.9746606033015247E-2</v>
      </c>
      <c r="E158" s="206">
        <f t="shared" si="75"/>
        <v>-1.9746606033015247E-2</v>
      </c>
      <c r="F158" s="1">
        <v>71.400000000000006</v>
      </c>
      <c r="G158" s="205">
        <f t="shared" si="76"/>
        <v>-0.22158250771340765</v>
      </c>
      <c r="H158" s="206">
        <f t="shared" si="77"/>
        <v>-0.22158250771340765</v>
      </c>
      <c r="I158" s="1">
        <v>52.8</v>
      </c>
      <c r="J158" s="205">
        <f t="shared" si="78"/>
        <v>0.32405517078750873</v>
      </c>
      <c r="K158" s="206">
        <f t="shared" si="79"/>
        <v>0.32405517078750873</v>
      </c>
      <c r="L158" s="1">
        <v>23.5</v>
      </c>
      <c r="M158" s="205">
        <f t="shared" si="80"/>
        <v>-0.51767644030407756</v>
      </c>
      <c r="N158" s="206">
        <f t="shared" si="81"/>
        <v>-0.51767644030407756</v>
      </c>
      <c r="O158" s="1">
        <v>9.6</v>
      </c>
      <c r="P158" s="205">
        <f t="shared" si="82"/>
        <v>-0.11655465807759587</v>
      </c>
      <c r="Q158" s="207">
        <f t="shared" si="83"/>
        <v>-0.11655465807759587</v>
      </c>
      <c r="R158" s="208">
        <v>11.2</v>
      </c>
      <c r="S158" s="205">
        <f t="shared" si="84"/>
        <v>-3.5340246149783767E-2</v>
      </c>
      <c r="T158" s="207">
        <f t="shared" si="85"/>
        <v>-3.5340246149783767E-2</v>
      </c>
      <c r="U158" s="1">
        <v>21.7</v>
      </c>
      <c r="V158" s="205">
        <f t="shared" si="86"/>
        <v>0.11887434269586486</v>
      </c>
      <c r="W158" s="207">
        <f t="shared" si="87"/>
        <v>0.11887434269586486</v>
      </c>
      <c r="X158" s="1">
        <v>45.9</v>
      </c>
      <c r="Y158" s="205">
        <f t="shared" si="88"/>
        <v>-0.74292007076866595</v>
      </c>
      <c r="Z158" s="207">
        <f t="shared" si="89"/>
        <v>-0.74292007076866595</v>
      </c>
      <c r="AA158" s="1">
        <v>42.4</v>
      </c>
      <c r="AB158" s="205">
        <f t="shared" si="90"/>
        <v>-0.3607678914519622</v>
      </c>
      <c r="AC158" s="207">
        <f t="shared" si="91"/>
        <v>-0.3607678914519622</v>
      </c>
      <c r="AD158" s="1">
        <v>27.8</v>
      </c>
      <c r="AE158" s="205">
        <f t="shared" si="92"/>
        <v>-1.1750751116869449</v>
      </c>
      <c r="AF158" s="207">
        <f t="shared" si="93"/>
        <v>-1.1750751116869449</v>
      </c>
      <c r="AG158" s="208">
        <v>75.8</v>
      </c>
      <c r="AH158" s="205">
        <f t="shared" si="94"/>
        <v>6.9690792971677018E-2</v>
      </c>
      <c r="AI158" s="206">
        <f t="shared" si="95"/>
        <v>6.9690792971677018E-2</v>
      </c>
      <c r="AJ158" s="1">
        <v>27.5</v>
      </c>
      <c r="AK158" s="205">
        <f t="shared" si="96"/>
        <v>-1.5657646189866781</v>
      </c>
      <c r="AL158" s="207">
        <f t="shared" si="97"/>
        <v>-1.5657646189866781</v>
      </c>
      <c r="AM158" s="1">
        <v>35.200000000000003</v>
      </c>
      <c r="AN158" s="205">
        <f t="shared" si="98"/>
        <v>-0.84742167450042249</v>
      </c>
      <c r="AO158" s="207">
        <f t="shared" si="99"/>
        <v>-0.84742167450042249</v>
      </c>
      <c r="AP158" s="1">
        <v>8.9</v>
      </c>
      <c r="AQ158" s="205">
        <f t="shared" si="100"/>
        <v>0.49872146837478026</v>
      </c>
      <c r="AR158" s="45">
        <f t="shared" si="101"/>
        <v>0.49872146837478026</v>
      </c>
      <c r="AS158" s="17">
        <f t="shared" si="102"/>
        <v>-6.6852992113500945E-2</v>
      </c>
      <c r="AT158" s="17">
        <f t="shared" si="103"/>
        <v>-0.75958769130252435</v>
      </c>
      <c r="AU158" s="17">
        <f t="shared" si="104"/>
        <v>-0.46119350803516085</v>
      </c>
      <c r="AV158" s="17">
        <f t="shared" si="105"/>
        <v>-0.42921139715039541</v>
      </c>
      <c r="AW158" s="17">
        <f t="shared" si="106"/>
        <v>0.51004373197446551</v>
      </c>
      <c r="AX158" s="215">
        <f t="shared" si="107"/>
        <v>0.44784281616486415</v>
      </c>
      <c r="AY158" s="17">
        <f t="shared" si="108"/>
        <v>0.49255119812286946</v>
      </c>
      <c r="AZ158" s="17">
        <f t="shared" si="109"/>
        <v>0.45972412127277318</v>
      </c>
    </row>
    <row r="159" spans="1:52" x14ac:dyDescent="0.3">
      <c r="A159" s="1" t="s">
        <v>20</v>
      </c>
      <c r="B159" s="1">
        <v>13067030800</v>
      </c>
      <c r="C159" s="1">
        <v>69.599999999999994</v>
      </c>
      <c r="D159" s="205">
        <f t="shared" si="74"/>
        <v>-1.9746606033015247E-2</v>
      </c>
      <c r="E159" s="206">
        <f t="shared" si="75"/>
        <v>-1.9746606033015247E-2</v>
      </c>
      <c r="F159" s="1">
        <v>71.400000000000006</v>
      </c>
      <c r="G159" s="205">
        <f t="shared" si="76"/>
        <v>-0.22158250771340765</v>
      </c>
      <c r="H159" s="206">
        <f t="shared" si="77"/>
        <v>-0.22158250771340765</v>
      </c>
      <c r="I159" s="1">
        <v>21.1</v>
      </c>
      <c r="J159" s="205">
        <f t="shared" si="78"/>
        <v>-1.1950417117798342</v>
      </c>
      <c r="K159" s="206">
        <f t="shared" si="79"/>
        <v>-1.1950417117798342</v>
      </c>
      <c r="L159" s="1">
        <v>23.5</v>
      </c>
      <c r="M159" s="205">
        <f t="shared" si="80"/>
        <v>-0.51767644030407756</v>
      </c>
      <c r="N159" s="206">
        <f t="shared" si="81"/>
        <v>-0.51767644030407756</v>
      </c>
      <c r="O159" s="1">
        <v>6.8</v>
      </c>
      <c r="P159" s="205">
        <f t="shared" si="82"/>
        <v>0.88337530168828815</v>
      </c>
      <c r="Q159" s="207">
        <f t="shared" si="83"/>
        <v>0.88337530168828815</v>
      </c>
      <c r="R159" s="208">
        <v>18.5</v>
      </c>
      <c r="S159" s="205">
        <f t="shared" si="84"/>
        <v>-0.90690371256702373</v>
      </c>
      <c r="T159" s="207">
        <f t="shared" si="85"/>
        <v>-0.90690371256702373</v>
      </c>
      <c r="U159" s="1">
        <v>41.1</v>
      </c>
      <c r="V159" s="205">
        <f t="shared" si="86"/>
        <v>-0.85579977985332745</v>
      </c>
      <c r="W159" s="207">
        <f t="shared" si="87"/>
        <v>-0.85579977985332745</v>
      </c>
      <c r="X159" s="1">
        <v>58.9</v>
      </c>
      <c r="Y159" s="205">
        <f t="shared" si="88"/>
        <v>-1.3843490714390849</v>
      </c>
      <c r="Z159" s="207">
        <f t="shared" si="89"/>
        <v>-1.3843490714390849</v>
      </c>
      <c r="AA159" s="1">
        <v>50.7</v>
      </c>
      <c r="AB159" s="205">
        <f t="shared" si="90"/>
        <v>-1.1246841364893529</v>
      </c>
      <c r="AC159" s="207">
        <f t="shared" si="91"/>
        <v>-1.1246841364893529</v>
      </c>
      <c r="AD159" s="1">
        <v>44.1</v>
      </c>
      <c r="AE159" s="205">
        <f t="shared" si="92"/>
        <v>-2.5526201836043532</v>
      </c>
      <c r="AF159" s="207">
        <f t="shared" si="93"/>
        <v>-2.5526201836043532</v>
      </c>
      <c r="AG159" s="208">
        <v>75.8</v>
      </c>
      <c r="AH159" s="205">
        <f t="shared" si="94"/>
        <v>6.9690792971677018E-2</v>
      </c>
      <c r="AI159" s="206">
        <f t="shared" si="95"/>
        <v>6.9690792971677018E-2</v>
      </c>
      <c r="AJ159" s="1">
        <v>30.3</v>
      </c>
      <c r="AK159" s="205">
        <f t="shared" si="96"/>
        <v>-1.853753540549423</v>
      </c>
      <c r="AL159" s="207">
        <f t="shared" si="97"/>
        <v>-1.853753540549423</v>
      </c>
      <c r="AM159" s="1">
        <v>39.700000000000003</v>
      </c>
      <c r="AN159" s="205">
        <f t="shared" si="98"/>
        <v>-1.1705864926689942</v>
      </c>
      <c r="AO159" s="207">
        <f t="shared" si="99"/>
        <v>-1.1705864926689942</v>
      </c>
      <c r="AP159" s="1">
        <v>11.2</v>
      </c>
      <c r="AQ159" s="205">
        <f t="shared" si="100"/>
        <v>0.15364733292365923</v>
      </c>
      <c r="AR159" s="45">
        <f t="shared" si="101"/>
        <v>0.15364733292365923</v>
      </c>
      <c r="AS159" s="17">
        <f t="shared" si="102"/>
        <v>-0.40476792236605685</v>
      </c>
      <c r="AT159" s="17">
        <f t="shared" si="103"/>
        <v>-1.687217797177597</v>
      </c>
      <c r="AU159" s="17">
        <f t="shared" si="104"/>
        <v>-0.70025047683077024</v>
      </c>
      <c r="AV159" s="17">
        <f t="shared" si="105"/>
        <v>-0.93074539879147478</v>
      </c>
      <c r="AW159" s="17">
        <f t="shared" si="106"/>
        <v>0.41128605822989561</v>
      </c>
      <c r="AX159" s="215">
        <f t="shared" si="107"/>
        <v>0.23200914136579742</v>
      </c>
      <c r="AY159" s="17">
        <f t="shared" si="108"/>
        <v>0.42574177896869109</v>
      </c>
      <c r="AZ159" s="17">
        <f t="shared" si="109"/>
        <v>0.31001193955929568</v>
      </c>
    </row>
    <row r="160" spans="1:52" x14ac:dyDescent="0.3">
      <c r="A160" s="1" t="s">
        <v>20</v>
      </c>
      <c r="B160" s="1">
        <v>13067030901</v>
      </c>
      <c r="C160" s="1">
        <v>73.599999999999994</v>
      </c>
      <c r="D160" s="205">
        <f t="shared" si="74"/>
        <v>0.36262061247280697</v>
      </c>
      <c r="E160" s="206">
        <f t="shared" si="75"/>
        <v>0.36262061247280697</v>
      </c>
      <c r="F160" s="1">
        <v>74.599999999999994</v>
      </c>
      <c r="G160" s="205">
        <f t="shared" si="76"/>
        <v>5.0999322839401215E-2</v>
      </c>
      <c r="H160" s="206">
        <f t="shared" si="77"/>
        <v>5.0999322839401215E-2</v>
      </c>
      <c r="I160" s="1">
        <v>42</v>
      </c>
      <c r="J160" s="205">
        <f t="shared" si="78"/>
        <v>-0.19349203210609697</v>
      </c>
      <c r="K160" s="206">
        <f t="shared" si="79"/>
        <v>-0.19349203210609697</v>
      </c>
      <c r="L160" s="1">
        <v>29.1</v>
      </c>
      <c r="M160" s="205">
        <f t="shared" si="80"/>
        <v>-0.22000597969786248</v>
      </c>
      <c r="N160" s="206">
        <f t="shared" si="81"/>
        <v>-0.22000597969786248</v>
      </c>
      <c r="O160" s="1">
        <v>9.1999999999999993</v>
      </c>
      <c r="P160" s="205">
        <f t="shared" si="82"/>
        <v>2.6292479031816276E-2</v>
      </c>
      <c r="Q160" s="207">
        <f t="shared" si="83"/>
        <v>2.6292479031816276E-2</v>
      </c>
      <c r="R160" s="208">
        <v>5.8</v>
      </c>
      <c r="S160" s="205">
        <f t="shared" si="84"/>
        <v>0.60937793448762645</v>
      </c>
      <c r="T160" s="207">
        <f t="shared" si="85"/>
        <v>0.60937793448762645</v>
      </c>
      <c r="U160" s="1">
        <v>21.8</v>
      </c>
      <c r="V160" s="205">
        <f t="shared" si="86"/>
        <v>0.11385024928066277</v>
      </c>
      <c r="W160" s="207">
        <f t="shared" si="87"/>
        <v>0.11385024928066277</v>
      </c>
      <c r="X160" s="1">
        <v>25.1</v>
      </c>
      <c r="Y160" s="205">
        <f t="shared" si="88"/>
        <v>0.28336633030400427</v>
      </c>
      <c r="Z160" s="207">
        <f t="shared" si="89"/>
        <v>0.28336633030400427</v>
      </c>
      <c r="AA160" s="1">
        <v>40.799999999999997</v>
      </c>
      <c r="AB160" s="205">
        <f t="shared" si="90"/>
        <v>-0.21350692855318798</v>
      </c>
      <c r="AC160" s="207">
        <f t="shared" si="91"/>
        <v>-0.21350692855318798</v>
      </c>
      <c r="AD160" s="1">
        <v>8.1</v>
      </c>
      <c r="AE160" s="205">
        <f t="shared" si="92"/>
        <v>0.48981065007826613</v>
      </c>
      <c r="AF160" s="207">
        <f t="shared" si="93"/>
        <v>0.48981065007826613</v>
      </c>
      <c r="AG160" s="208">
        <v>77.900000000000006</v>
      </c>
      <c r="AH160" s="205">
        <f t="shared" si="94"/>
        <v>0.26698285282326861</v>
      </c>
      <c r="AI160" s="206">
        <f t="shared" si="95"/>
        <v>0.26698285282326861</v>
      </c>
      <c r="AJ160" s="1">
        <v>9.1</v>
      </c>
      <c r="AK160" s="205">
        <f t="shared" si="96"/>
        <v>0.32673400842564715</v>
      </c>
      <c r="AL160" s="207">
        <f t="shared" si="97"/>
        <v>0.32673400842564715</v>
      </c>
      <c r="AM160" s="1">
        <v>22.6</v>
      </c>
      <c r="AN160" s="205">
        <f t="shared" si="98"/>
        <v>5.7439816371578668E-2</v>
      </c>
      <c r="AO160" s="207">
        <f t="shared" si="99"/>
        <v>5.7439816371578668E-2</v>
      </c>
      <c r="AP160" s="1">
        <v>13.3</v>
      </c>
      <c r="AQ160" s="205">
        <f t="shared" si="100"/>
        <v>-0.16142035596649509</v>
      </c>
      <c r="AR160" s="45">
        <f t="shared" si="101"/>
        <v>-0.16142035596649509</v>
      </c>
      <c r="AS160" s="17">
        <f t="shared" si="102"/>
        <v>0.1070917980440506</v>
      </c>
      <c r="AT160" s="17">
        <f t="shared" si="103"/>
        <v>0.18655668394302749</v>
      </c>
      <c r="AU160" s="17">
        <f t="shared" si="104"/>
        <v>0.12243408041349985</v>
      </c>
      <c r="AV160" s="17">
        <f t="shared" si="105"/>
        <v>0.13869418746685933</v>
      </c>
      <c r="AW160" s="17">
        <f t="shared" si="106"/>
        <v>0.56088014462752034</v>
      </c>
      <c r="AX160" s="215">
        <f t="shared" si="107"/>
        <v>0.66798424549792235</v>
      </c>
      <c r="AY160" s="17">
        <f t="shared" si="108"/>
        <v>0.65565801062473128</v>
      </c>
      <c r="AZ160" s="17">
        <f t="shared" si="109"/>
        <v>0.62924878720192989</v>
      </c>
    </row>
    <row r="161" spans="1:52" x14ac:dyDescent="0.3">
      <c r="A161" s="1" t="s">
        <v>20</v>
      </c>
      <c r="B161" s="1">
        <v>13067030902</v>
      </c>
      <c r="C161" s="1">
        <v>64.3</v>
      </c>
      <c r="D161" s="205">
        <f t="shared" si="74"/>
        <v>-0.52638317055322947</v>
      </c>
      <c r="E161" s="206">
        <f t="shared" si="75"/>
        <v>-0.52638317055322947</v>
      </c>
      <c r="F161" s="1">
        <v>66</v>
      </c>
      <c r="G161" s="205">
        <f t="shared" si="76"/>
        <v>-0.68156434677127475</v>
      </c>
      <c r="H161" s="206">
        <f t="shared" si="77"/>
        <v>-0.68156434677127475</v>
      </c>
      <c r="I161" s="1">
        <v>21.5</v>
      </c>
      <c r="J161" s="205">
        <f t="shared" si="78"/>
        <v>-1.1758732968578487</v>
      </c>
      <c r="K161" s="206">
        <f t="shared" si="79"/>
        <v>-1.1758732968578487</v>
      </c>
      <c r="L161" s="1">
        <v>23.3</v>
      </c>
      <c r="M161" s="205">
        <f t="shared" si="80"/>
        <v>-0.52830752818287086</v>
      </c>
      <c r="N161" s="206">
        <f t="shared" si="81"/>
        <v>-0.52830752818287086</v>
      </c>
      <c r="O161" s="1">
        <v>10.9</v>
      </c>
      <c r="P161" s="205">
        <f t="shared" si="82"/>
        <v>-0.5808078536831851</v>
      </c>
      <c r="Q161" s="207">
        <f t="shared" si="83"/>
        <v>-0.5808078536831851</v>
      </c>
      <c r="R161" s="208">
        <v>32</v>
      </c>
      <c r="S161" s="205">
        <f t="shared" si="84"/>
        <v>-2.5186991641605494</v>
      </c>
      <c r="T161" s="207">
        <f t="shared" si="85"/>
        <v>-2.5186991641605494</v>
      </c>
      <c r="U161" s="1">
        <v>35.4</v>
      </c>
      <c r="V161" s="205">
        <f t="shared" si="86"/>
        <v>-0.56942645518681201</v>
      </c>
      <c r="W161" s="207">
        <f t="shared" si="87"/>
        <v>-0.56942645518681201</v>
      </c>
      <c r="X161" s="1">
        <v>55.1</v>
      </c>
      <c r="Y161" s="205">
        <f t="shared" si="88"/>
        <v>-1.1968544404738857</v>
      </c>
      <c r="Z161" s="207">
        <f t="shared" si="89"/>
        <v>-1.1968544404738857</v>
      </c>
      <c r="AA161" s="1">
        <v>35.4</v>
      </c>
      <c r="AB161" s="205">
        <f t="shared" si="90"/>
        <v>0.28349882123017434</v>
      </c>
      <c r="AC161" s="207">
        <f t="shared" si="91"/>
        <v>0.28349882123017434</v>
      </c>
      <c r="AD161" s="1">
        <v>39.700000000000003</v>
      </c>
      <c r="AE161" s="205">
        <f t="shared" si="92"/>
        <v>-2.1807675261542552</v>
      </c>
      <c r="AF161" s="207">
        <f t="shared" si="93"/>
        <v>-2.1807675261542552</v>
      </c>
      <c r="AG161" s="208">
        <v>66.8</v>
      </c>
      <c r="AH161" s="205">
        <f t="shared" si="94"/>
        <v>-0.77584660639228364</v>
      </c>
      <c r="AI161" s="206">
        <f t="shared" si="95"/>
        <v>-0.77584660639228364</v>
      </c>
      <c r="AJ161" s="1">
        <v>29.4</v>
      </c>
      <c r="AK161" s="205">
        <f t="shared" si="96"/>
        <v>-1.7611856729042552</v>
      </c>
      <c r="AL161" s="207">
        <f t="shared" si="97"/>
        <v>-1.7611856729042552</v>
      </c>
      <c r="AM161" s="1">
        <v>49.3</v>
      </c>
      <c r="AN161" s="205">
        <f t="shared" si="98"/>
        <v>-1.8600047714286136</v>
      </c>
      <c r="AO161" s="207">
        <f t="shared" si="99"/>
        <v>-1.8600047714286136</v>
      </c>
      <c r="AP161" s="1">
        <v>13.4</v>
      </c>
      <c r="AQ161" s="205">
        <f t="shared" si="100"/>
        <v>-0.17642357924697857</v>
      </c>
      <c r="AR161" s="45">
        <f t="shared" si="101"/>
        <v>-0.17642357924697857</v>
      </c>
      <c r="AS161" s="17">
        <f t="shared" si="102"/>
        <v>-0.94015168791368142</v>
      </c>
      <c r="AT161" s="17">
        <f t="shared" si="103"/>
        <v>-1.0313743817993222</v>
      </c>
      <c r="AU161" s="17">
        <f t="shared" si="104"/>
        <v>-1.1433651574930326</v>
      </c>
      <c r="AV161" s="17">
        <f t="shared" si="105"/>
        <v>-1.0382970757353454</v>
      </c>
      <c r="AW161" s="17">
        <f t="shared" si="106"/>
        <v>0.25481692794738797</v>
      </c>
      <c r="AX161" s="215">
        <f t="shared" si="107"/>
        <v>0.38460562733293924</v>
      </c>
      <c r="AY161" s="17">
        <f t="shared" si="108"/>
        <v>0.30190420760282044</v>
      </c>
      <c r="AZ161" s="17">
        <f t="shared" si="109"/>
        <v>0.27790684568824614</v>
      </c>
    </row>
    <row r="162" spans="1:52" x14ac:dyDescent="0.3">
      <c r="A162" s="1" t="s">
        <v>20</v>
      </c>
      <c r="B162" s="1">
        <v>13067030904</v>
      </c>
      <c r="C162" s="1">
        <v>66.2</v>
      </c>
      <c r="D162" s="205">
        <f t="shared" si="74"/>
        <v>-0.34475874176296334</v>
      </c>
      <c r="E162" s="206">
        <f t="shared" si="75"/>
        <v>-0.34475874176296334</v>
      </c>
      <c r="F162" s="1">
        <v>67.900000000000006</v>
      </c>
      <c r="G162" s="205">
        <f t="shared" si="76"/>
        <v>-0.51971888488054341</v>
      </c>
      <c r="H162" s="206">
        <f t="shared" si="77"/>
        <v>-0.51971888488054341</v>
      </c>
      <c r="I162" s="1">
        <v>28.4</v>
      </c>
      <c r="J162" s="205">
        <f t="shared" si="78"/>
        <v>-0.84521813945360069</v>
      </c>
      <c r="K162" s="206">
        <f t="shared" si="79"/>
        <v>-0.84521813945360069</v>
      </c>
      <c r="L162" s="1">
        <v>23.2</v>
      </c>
      <c r="M162" s="205">
        <f t="shared" si="80"/>
        <v>-0.53362307212226767</v>
      </c>
      <c r="N162" s="206">
        <f t="shared" si="81"/>
        <v>-0.53362307212226767</v>
      </c>
      <c r="O162" s="1">
        <v>8.3000000000000007</v>
      </c>
      <c r="P162" s="205">
        <f t="shared" si="82"/>
        <v>0.34769853752799279</v>
      </c>
      <c r="Q162" s="207">
        <f t="shared" si="83"/>
        <v>0.34769853752799279</v>
      </c>
      <c r="R162" s="208">
        <v>8.4</v>
      </c>
      <c r="S162" s="205">
        <f t="shared" si="84"/>
        <v>0.2989580697362807</v>
      </c>
      <c r="T162" s="207">
        <f t="shared" si="85"/>
        <v>0.2989580697362807</v>
      </c>
      <c r="U162" s="1">
        <v>45.1</v>
      </c>
      <c r="V162" s="205">
        <f t="shared" si="86"/>
        <v>-1.0567635164614082</v>
      </c>
      <c r="W162" s="207">
        <f t="shared" si="87"/>
        <v>-1.0567635164614082</v>
      </c>
      <c r="X162" s="1">
        <v>62.2</v>
      </c>
      <c r="Y162" s="205">
        <f t="shared" si="88"/>
        <v>-1.547173356224653</v>
      </c>
      <c r="Z162" s="207">
        <f t="shared" si="89"/>
        <v>-1.547173356224653</v>
      </c>
      <c r="AA162" s="1">
        <v>51.2</v>
      </c>
      <c r="AB162" s="205">
        <f t="shared" si="90"/>
        <v>-1.1707031873952198</v>
      </c>
      <c r="AC162" s="207">
        <f t="shared" si="91"/>
        <v>-1.1707031873952198</v>
      </c>
      <c r="AD162" s="1">
        <v>30.8</v>
      </c>
      <c r="AE162" s="205">
        <f t="shared" si="92"/>
        <v>-1.42861101449383</v>
      </c>
      <c r="AF162" s="207">
        <f t="shared" si="93"/>
        <v>-1.42861101449383</v>
      </c>
      <c r="AG162" s="208">
        <v>69.7</v>
      </c>
      <c r="AH162" s="205">
        <f t="shared" si="94"/>
        <v>-0.50339566659722912</v>
      </c>
      <c r="AI162" s="206">
        <f t="shared" si="95"/>
        <v>-0.50339566659722912</v>
      </c>
      <c r="AJ162" s="1">
        <v>22.4</v>
      </c>
      <c r="AK162" s="205">
        <f t="shared" si="96"/>
        <v>-1.0412133689973921</v>
      </c>
      <c r="AL162" s="207">
        <f t="shared" si="97"/>
        <v>-1.0412133689973921</v>
      </c>
      <c r="AM162" s="1">
        <v>50.2</v>
      </c>
      <c r="AN162" s="205">
        <f t="shared" si="98"/>
        <v>-1.9246377350623285</v>
      </c>
      <c r="AO162" s="207">
        <f t="shared" si="99"/>
        <v>-1.9246377350623285</v>
      </c>
      <c r="AP162" s="1">
        <v>15.7</v>
      </c>
      <c r="AQ162" s="205">
        <f t="shared" si="100"/>
        <v>-0.52149771469809958</v>
      </c>
      <c r="AR162" s="45">
        <f t="shared" si="101"/>
        <v>-0.52149771469809958</v>
      </c>
      <c r="AS162" s="17">
        <f t="shared" si="102"/>
        <v>-0.37906082105950134</v>
      </c>
      <c r="AT162" s="17">
        <f t="shared" si="103"/>
        <v>-1.3821625193712344</v>
      </c>
      <c r="AU162" s="17">
        <f t="shared" si="104"/>
        <v>-0.99768612133876233</v>
      </c>
      <c r="AV162" s="17">
        <f t="shared" si="105"/>
        <v>-0.91963648725649938</v>
      </c>
      <c r="AW162" s="17">
        <f t="shared" si="106"/>
        <v>0.41879911342948067</v>
      </c>
      <c r="AX162" s="215">
        <f t="shared" si="107"/>
        <v>0.30298700334849649</v>
      </c>
      <c r="AY162" s="17">
        <f t="shared" si="108"/>
        <v>0.34261723026617019</v>
      </c>
      <c r="AZ162" s="17">
        <f t="shared" si="109"/>
        <v>0.31332804450317031</v>
      </c>
    </row>
    <row r="163" spans="1:52" x14ac:dyDescent="0.3">
      <c r="A163" s="1" t="s">
        <v>20</v>
      </c>
      <c r="B163" s="1">
        <v>13067030905</v>
      </c>
      <c r="C163" s="1">
        <v>56.3</v>
      </c>
      <c r="D163" s="205">
        <f t="shared" si="74"/>
        <v>-1.2911176075648738</v>
      </c>
      <c r="E163" s="206">
        <f t="shared" si="75"/>
        <v>-1.2911176075648738</v>
      </c>
      <c r="F163" s="1">
        <v>57.9</v>
      </c>
      <c r="G163" s="205">
        <f t="shared" si="76"/>
        <v>-1.3715371053580747</v>
      </c>
      <c r="H163" s="206">
        <f t="shared" si="77"/>
        <v>-1.3715371053580747</v>
      </c>
      <c r="I163" s="1">
        <v>39</v>
      </c>
      <c r="J163" s="205">
        <f t="shared" si="78"/>
        <v>-0.3372551440209875</v>
      </c>
      <c r="K163" s="206">
        <f t="shared" si="79"/>
        <v>-0.3372551440209875</v>
      </c>
      <c r="L163" s="1">
        <v>21.9</v>
      </c>
      <c r="M163" s="205">
        <f t="shared" si="80"/>
        <v>-0.60272514333442473</v>
      </c>
      <c r="N163" s="206">
        <f t="shared" si="81"/>
        <v>-0.60272514333442473</v>
      </c>
      <c r="O163" s="1">
        <v>8.3000000000000007</v>
      </c>
      <c r="P163" s="205">
        <f t="shared" si="82"/>
        <v>0.34769853752799279</v>
      </c>
      <c r="Q163" s="207">
        <f t="shared" si="83"/>
        <v>0.34769853752799279</v>
      </c>
      <c r="R163" s="208">
        <v>16.5</v>
      </c>
      <c r="S163" s="205">
        <f t="shared" si="84"/>
        <v>-0.6681192012198347</v>
      </c>
      <c r="T163" s="207">
        <f t="shared" si="85"/>
        <v>-0.6681192012198347</v>
      </c>
      <c r="U163" s="1">
        <v>41.9</v>
      </c>
      <c r="V163" s="205">
        <f t="shared" si="86"/>
        <v>-0.89599252717494338</v>
      </c>
      <c r="W163" s="207">
        <f t="shared" si="87"/>
        <v>-0.89599252717494338</v>
      </c>
      <c r="X163" s="1">
        <v>35.1</v>
      </c>
      <c r="Y163" s="205">
        <f t="shared" si="88"/>
        <v>-0.2100405932886257</v>
      </c>
      <c r="Z163" s="207">
        <f t="shared" si="89"/>
        <v>-0.2100405932886257</v>
      </c>
      <c r="AA163" s="1">
        <v>33</v>
      </c>
      <c r="AB163" s="205">
        <f t="shared" si="90"/>
        <v>0.50439026557833533</v>
      </c>
      <c r="AC163" s="207">
        <f t="shared" si="91"/>
        <v>0.50439026557833533</v>
      </c>
      <c r="AD163" s="1">
        <v>22.2</v>
      </c>
      <c r="AE163" s="205">
        <f t="shared" si="92"/>
        <v>-0.70180809311409298</v>
      </c>
      <c r="AF163" s="207">
        <f t="shared" si="93"/>
        <v>-0.70180809311409298</v>
      </c>
      <c r="AG163" s="208">
        <v>55.8</v>
      </c>
      <c r="AH163" s="205">
        <f t="shared" si="94"/>
        <v>-1.8092812056149021</v>
      </c>
      <c r="AI163" s="206">
        <f t="shared" si="95"/>
        <v>-1.8092812056149021</v>
      </c>
      <c r="AJ163" s="1">
        <v>21</v>
      </c>
      <c r="AK163" s="205">
        <f t="shared" si="96"/>
        <v>-0.89721890821601968</v>
      </c>
      <c r="AL163" s="207">
        <f t="shared" si="97"/>
        <v>-0.89721890821601968</v>
      </c>
      <c r="AM163" s="1">
        <v>34.6</v>
      </c>
      <c r="AN163" s="205">
        <f t="shared" si="98"/>
        <v>-0.80433303207794615</v>
      </c>
      <c r="AO163" s="207">
        <f t="shared" si="99"/>
        <v>-0.80433303207794615</v>
      </c>
      <c r="AP163" s="1">
        <v>11.6</v>
      </c>
      <c r="AQ163" s="205">
        <f t="shared" si="100"/>
        <v>9.3634439801725061E-2</v>
      </c>
      <c r="AR163" s="45">
        <f t="shared" si="101"/>
        <v>9.3634439801725061E-2</v>
      </c>
      <c r="AS163" s="17">
        <f t="shared" si="102"/>
        <v>-0.68843545587787802</v>
      </c>
      <c r="AT163" s="17">
        <f t="shared" si="103"/>
        <v>-0.13581947360812777</v>
      </c>
      <c r="AU163" s="17">
        <f t="shared" si="104"/>
        <v>-0.85429967652678573</v>
      </c>
      <c r="AV163" s="17">
        <f t="shared" si="105"/>
        <v>-0.55951820200426383</v>
      </c>
      <c r="AW163" s="17">
        <f t="shared" si="106"/>
        <v>0.3283825129336001</v>
      </c>
      <c r="AX163" s="215">
        <f t="shared" si="107"/>
        <v>0.59297629749020719</v>
      </c>
      <c r="AY163" s="17">
        <f t="shared" si="108"/>
        <v>0.38268954081513068</v>
      </c>
      <c r="AZ163" s="17">
        <f t="shared" si="109"/>
        <v>0.42082642743157639</v>
      </c>
    </row>
    <row r="164" spans="1:52" x14ac:dyDescent="0.3">
      <c r="A164" s="1" t="s">
        <v>20</v>
      </c>
      <c r="B164" s="1">
        <v>13067031001</v>
      </c>
      <c r="C164" s="1">
        <v>61.2</v>
      </c>
      <c r="D164" s="205">
        <f t="shared" si="74"/>
        <v>-0.82271776489524107</v>
      </c>
      <c r="E164" s="206">
        <f t="shared" si="75"/>
        <v>-0.82271776489524107</v>
      </c>
      <c r="F164" s="1">
        <v>62.7</v>
      </c>
      <c r="G164" s="205">
        <f t="shared" si="76"/>
        <v>-0.96266435952885965</v>
      </c>
      <c r="H164" s="206">
        <f t="shared" si="77"/>
        <v>-0.96266435952885965</v>
      </c>
      <c r="I164" s="1">
        <v>21.7</v>
      </c>
      <c r="J164" s="205">
        <f t="shared" si="78"/>
        <v>-1.166289089396856</v>
      </c>
      <c r="K164" s="206">
        <f t="shared" si="79"/>
        <v>-1.166289089396856</v>
      </c>
      <c r="L164" s="1">
        <v>23</v>
      </c>
      <c r="M164" s="205">
        <f t="shared" si="80"/>
        <v>-0.54425416000106097</v>
      </c>
      <c r="N164" s="206">
        <f t="shared" si="81"/>
        <v>-0.54425416000106097</v>
      </c>
      <c r="O164" s="1">
        <v>7.2</v>
      </c>
      <c r="P164" s="205">
        <f t="shared" si="82"/>
        <v>0.74052816457887605</v>
      </c>
      <c r="Q164" s="207">
        <f t="shared" si="83"/>
        <v>0.74052816457887605</v>
      </c>
      <c r="R164" s="208">
        <v>34.9</v>
      </c>
      <c r="S164" s="205">
        <f t="shared" si="84"/>
        <v>-2.8649367056139732</v>
      </c>
      <c r="T164" s="207">
        <f t="shared" si="85"/>
        <v>-2.8649367056139732</v>
      </c>
      <c r="U164" s="1">
        <v>56.8</v>
      </c>
      <c r="V164" s="205">
        <f t="shared" si="86"/>
        <v>-1.6445824460400444</v>
      </c>
      <c r="W164" s="207">
        <f t="shared" si="87"/>
        <v>-1.6445824460400444</v>
      </c>
      <c r="X164" s="1">
        <v>69.7</v>
      </c>
      <c r="Y164" s="205">
        <f t="shared" si="88"/>
        <v>-1.9172285489191259</v>
      </c>
      <c r="Z164" s="207">
        <f t="shared" si="89"/>
        <v>-1.9172285489191259</v>
      </c>
      <c r="AA164" s="1">
        <v>47.9</v>
      </c>
      <c r="AB164" s="205">
        <f t="shared" si="90"/>
        <v>-0.86697745141649796</v>
      </c>
      <c r="AC164" s="207">
        <f t="shared" si="91"/>
        <v>-0.86697745141649796</v>
      </c>
      <c r="AD164" s="1">
        <v>47.5</v>
      </c>
      <c r="AE164" s="205">
        <f t="shared" si="92"/>
        <v>-2.839960873452156</v>
      </c>
      <c r="AF164" s="207">
        <f t="shared" si="93"/>
        <v>-2.839960873452156</v>
      </c>
      <c r="AG164" s="208">
        <v>64.400000000000006</v>
      </c>
      <c r="AH164" s="205">
        <f t="shared" si="94"/>
        <v>-1.0013232462226724</v>
      </c>
      <c r="AI164" s="206">
        <f t="shared" si="95"/>
        <v>-1.0013232462226724</v>
      </c>
      <c r="AJ164" s="1">
        <v>43.7</v>
      </c>
      <c r="AK164" s="205">
        <f t="shared" si="96"/>
        <v>-3.2319862365997039</v>
      </c>
      <c r="AL164" s="207">
        <f t="shared" si="97"/>
        <v>-3.1</v>
      </c>
      <c r="AM164" s="1">
        <v>73.2</v>
      </c>
      <c r="AN164" s="205">
        <f t="shared" si="98"/>
        <v>-3.5763690279239175</v>
      </c>
      <c r="AO164" s="207">
        <f t="shared" si="99"/>
        <v>-3.1</v>
      </c>
      <c r="AP164" s="1">
        <v>15.7</v>
      </c>
      <c r="AQ164" s="205">
        <f t="shared" si="100"/>
        <v>-0.52149771469809958</v>
      </c>
      <c r="AR164" s="45">
        <f t="shared" si="101"/>
        <v>-0.52149771469809958</v>
      </c>
      <c r="AS164" s="17">
        <f t="shared" si="102"/>
        <v>-1.03784519441388</v>
      </c>
      <c r="AT164" s="17">
        <f t="shared" si="103"/>
        <v>-1.8747222912625932</v>
      </c>
      <c r="AU164" s="17">
        <f t="shared" si="104"/>
        <v>-1.9307052402301932</v>
      </c>
      <c r="AV164" s="17">
        <f t="shared" si="105"/>
        <v>-1.614424241968889</v>
      </c>
      <c r="AW164" s="17">
        <f t="shared" si="106"/>
        <v>0.22626541223099514</v>
      </c>
      <c r="AX164" s="215">
        <f t="shared" si="107"/>
        <v>0.18838207089515144</v>
      </c>
      <c r="AY164" s="17">
        <f t="shared" si="108"/>
        <v>8.1865721088561008E-2</v>
      </c>
      <c r="AZ164" s="17">
        <f t="shared" si="109"/>
        <v>0.1059279674486928</v>
      </c>
    </row>
    <row r="165" spans="1:52" x14ac:dyDescent="0.3">
      <c r="A165" s="1" t="s">
        <v>20</v>
      </c>
      <c r="B165" s="1">
        <v>13067031002</v>
      </c>
      <c r="C165" s="1">
        <v>58.1</v>
      </c>
      <c r="D165" s="205">
        <f t="shared" si="74"/>
        <v>-1.1190523592372534</v>
      </c>
      <c r="E165" s="206">
        <f t="shared" si="75"/>
        <v>-1.1190523592372534</v>
      </c>
      <c r="F165" s="1">
        <v>59.7</v>
      </c>
      <c r="G165" s="205">
        <f t="shared" si="76"/>
        <v>-1.218209825672119</v>
      </c>
      <c r="H165" s="206">
        <f t="shared" si="77"/>
        <v>-1.218209825672119</v>
      </c>
      <c r="I165" s="1">
        <v>22.6</v>
      </c>
      <c r="J165" s="205">
        <f t="shared" si="78"/>
        <v>-1.1231601558223889</v>
      </c>
      <c r="K165" s="206">
        <f t="shared" si="79"/>
        <v>-1.1231601558223889</v>
      </c>
      <c r="L165" s="1">
        <v>22.6</v>
      </c>
      <c r="M165" s="205">
        <f t="shared" si="80"/>
        <v>-0.56551633575864768</v>
      </c>
      <c r="N165" s="206">
        <f t="shared" si="81"/>
        <v>-0.56551633575864768</v>
      </c>
      <c r="O165" s="1">
        <v>8.5</v>
      </c>
      <c r="P165" s="205">
        <f t="shared" si="82"/>
        <v>0.27627496897328702</v>
      </c>
      <c r="Q165" s="207">
        <f t="shared" si="83"/>
        <v>0.27627496897328702</v>
      </c>
      <c r="R165" s="208">
        <v>13.1</v>
      </c>
      <c r="S165" s="205">
        <f t="shared" si="84"/>
        <v>-0.26218553192961336</v>
      </c>
      <c r="T165" s="207">
        <f t="shared" si="85"/>
        <v>-0.26218553192961336</v>
      </c>
      <c r="U165" s="1">
        <v>40</v>
      </c>
      <c r="V165" s="205">
        <f t="shared" si="86"/>
        <v>-0.80053475228610504</v>
      </c>
      <c r="W165" s="207">
        <f t="shared" si="87"/>
        <v>-0.80053475228610504</v>
      </c>
      <c r="X165" s="1">
        <v>61.7</v>
      </c>
      <c r="Y165" s="205">
        <f t="shared" si="88"/>
        <v>-1.5225030100450216</v>
      </c>
      <c r="Z165" s="207">
        <f t="shared" si="89"/>
        <v>-1.5225030100450216</v>
      </c>
      <c r="AA165" s="1">
        <v>51.3</v>
      </c>
      <c r="AB165" s="205">
        <f t="shared" si="90"/>
        <v>-1.1799069975763927</v>
      </c>
      <c r="AC165" s="207">
        <f t="shared" si="91"/>
        <v>-1.1799069975763927</v>
      </c>
      <c r="AD165" s="1">
        <v>37.9</v>
      </c>
      <c r="AE165" s="205">
        <f t="shared" si="92"/>
        <v>-2.0286459844701241</v>
      </c>
      <c r="AF165" s="207">
        <f t="shared" si="93"/>
        <v>-2.0286459844701241</v>
      </c>
      <c r="AG165" s="208">
        <v>58.1</v>
      </c>
      <c r="AH165" s="205">
        <f t="shared" si="94"/>
        <v>-1.5931994257774451</v>
      </c>
      <c r="AI165" s="206">
        <f t="shared" si="95"/>
        <v>-1.5931994257774451</v>
      </c>
      <c r="AJ165" s="1">
        <v>28.5</v>
      </c>
      <c r="AK165" s="205">
        <f t="shared" si="96"/>
        <v>-1.6686178052590872</v>
      </c>
      <c r="AL165" s="207">
        <f t="shared" si="97"/>
        <v>-1.6686178052590872</v>
      </c>
      <c r="AM165" s="1">
        <v>49.2</v>
      </c>
      <c r="AN165" s="205">
        <f t="shared" si="98"/>
        <v>-1.8528233310248681</v>
      </c>
      <c r="AO165" s="207">
        <f t="shared" si="99"/>
        <v>-1.8528233310248681</v>
      </c>
      <c r="AP165" s="1">
        <v>18.100000000000001</v>
      </c>
      <c r="AQ165" s="205">
        <f t="shared" si="100"/>
        <v>-0.88157507342970465</v>
      </c>
      <c r="AR165" s="45">
        <f t="shared" si="101"/>
        <v>-0.88157507342970465</v>
      </c>
      <c r="AS165" s="17">
        <f t="shared" si="102"/>
        <v>-0.6874834273904058</v>
      </c>
      <c r="AT165" s="17">
        <f t="shared" si="103"/>
        <v>-1.5770186640305128</v>
      </c>
      <c r="AU165" s="17">
        <f t="shared" si="104"/>
        <v>-1.4990539088727763</v>
      </c>
      <c r="AV165" s="17">
        <f t="shared" si="105"/>
        <v>-1.2545186667645651</v>
      </c>
      <c r="AW165" s="17">
        <f t="shared" si="106"/>
        <v>0.32866074899346004</v>
      </c>
      <c r="AX165" s="215">
        <f t="shared" si="107"/>
        <v>0.25764940866217817</v>
      </c>
      <c r="AY165" s="17">
        <f t="shared" si="108"/>
        <v>0.20249962216413783</v>
      </c>
      <c r="AZ165" s="17">
        <f t="shared" si="109"/>
        <v>0.21336285461162532</v>
      </c>
    </row>
    <row r="166" spans="1:52" x14ac:dyDescent="0.3">
      <c r="A166" s="1" t="s">
        <v>20</v>
      </c>
      <c r="B166" s="1">
        <v>13067031004</v>
      </c>
      <c r="C166" s="1">
        <v>56.4</v>
      </c>
      <c r="D166" s="205">
        <f t="shared" si="74"/>
        <v>-1.2815584271022282</v>
      </c>
      <c r="E166" s="206">
        <f t="shared" si="75"/>
        <v>-1.2815584271022282</v>
      </c>
      <c r="F166" s="1">
        <v>57.9</v>
      </c>
      <c r="G166" s="205">
        <f t="shared" si="76"/>
        <v>-1.3715371053580747</v>
      </c>
      <c r="H166" s="206">
        <f t="shared" si="77"/>
        <v>-1.3715371053580747</v>
      </c>
      <c r="I166" s="1">
        <v>28</v>
      </c>
      <c r="J166" s="205">
        <f t="shared" si="78"/>
        <v>-0.86438655437558598</v>
      </c>
      <c r="K166" s="206">
        <f t="shared" si="79"/>
        <v>-0.86438655437558598</v>
      </c>
      <c r="L166" s="1">
        <v>23.8</v>
      </c>
      <c r="M166" s="205">
        <f t="shared" si="80"/>
        <v>-0.50172980848588744</v>
      </c>
      <c r="N166" s="206">
        <f t="shared" si="81"/>
        <v>-0.50172980848588744</v>
      </c>
      <c r="O166" s="1">
        <v>7.6</v>
      </c>
      <c r="P166" s="205">
        <f t="shared" si="82"/>
        <v>0.59768102746946417</v>
      </c>
      <c r="Q166" s="207">
        <f t="shared" si="83"/>
        <v>0.59768102746946417</v>
      </c>
      <c r="R166" s="208">
        <v>24</v>
      </c>
      <c r="S166" s="205">
        <f t="shared" si="84"/>
        <v>-1.5635611187717935</v>
      </c>
      <c r="T166" s="207">
        <f t="shared" si="85"/>
        <v>-1.5635611187717935</v>
      </c>
      <c r="U166" s="1">
        <v>39.299999999999997</v>
      </c>
      <c r="V166" s="205">
        <f t="shared" si="86"/>
        <v>-0.76536609837969083</v>
      </c>
      <c r="W166" s="207">
        <f t="shared" si="87"/>
        <v>-0.76536609837969083</v>
      </c>
      <c r="X166" s="1">
        <v>56.7</v>
      </c>
      <c r="Y166" s="205">
        <f t="shared" si="88"/>
        <v>-1.2757995482487066</v>
      </c>
      <c r="Z166" s="207">
        <f t="shared" si="89"/>
        <v>-1.2757995482487066</v>
      </c>
      <c r="AA166" s="1">
        <v>48.7</v>
      </c>
      <c r="AB166" s="205">
        <f t="shared" si="90"/>
        <v>-0.9406079328658854</v>
      </c>
      <c r="AC166" s="207">
        <f t="shared" si="91"/>
        <v>-0.9406079328658854</v>
      </c>
      <c r="AD166" s="1">
        <v>29.4</v>
      </c>
      <c r="AE166" s="205">
        <f t="shared" si="92"/>
        <v>-1.3102942598506169</v>
      </c>
      <c r="AF166" s="207">
        <f t="shared" si="93"/>
        <v>-1.3102942598506169</v>
      </c>
      <c r="AG166" s="208">
        <v>56.3</v>
      </c>
      <c r="AH166" s="205">
        <f t="shared" si="94"/>
        <v>-1.7623069056502376</v>
      </c>
      <c r="AI166" s="206">
        <f t="shared" si="95"/>
        <v>-1.7623069056502376</v>
      </c>
      <c r="AJ166" s="1">
        <v>32.5</v>
      </c>
      <c r="AK166" s="205">
        <f t="shared" si="96"/>
        <v>-2.0800305503487233</v>
      </c>
      <c r="AL166" s="207">
        <f t="shared" si="97"/>
        <v>-2.0800305503487233</v>
      </c>
      <c r="AM166" s="1">
        <v>50</v>
      </c>
      <c r="AN166" s="205">
        <f t="shared" si="98"/>
        <v>-1.9102748542548362</v>
      </c>
      <c r="AO166" s="207">
        <f t="shared" si="99"/>
        <v>-1.9102748542548362</v>
      </c>
      <c r="AP166" s="1">
        <v>16.3</v>
      </c>
      <c r="AQ166" s="205">
        <f t="shared" si="100"/>
        <v>-0.61151705438100101</v>
      </c>
      <c r="AR166" s="45">
        <f t="shared" si="101"/>
        <v>-0.61151705438100101</v>
      </c>
      <c r="AS166" s="17">
        <f t="shared" si="102"/>
        <v>-0.82149401214339945</v>
      </c>
      <c r="AT166" s="17">
        <f t="shared" si="103"/>
        <v>-1.1755672469884029</v>
      </c>
      <c r="AU166" s="17">
        <f t="shared" si="104"/>
        <v>-1.5910323411586995</v>
      </c>
      <c r="AV166" s="17">
        <f t="shared" si="105"/>
        <v>-1.1960312000968338</v>
      </c>
      <c r="AW166" s="17">
        <f t="shared" si="106"/>
        <v>0.28949534840739022</v>
      </c>
      <c r="AX166" s="215">
        <f t="shared" si="107"/>
        <v>0.35105596591460125</v>
      </c>
      <c r="AY166" s="17">
        <f t="shared" si="108"/>
        <v>0.17679434502164895</v>
      </c>
      <c r="AZ166" s="17">
        <f t="shared" si="109"/>
        <v>0.23082186279266334</v>
      </c>
    </row>
    <row r="167" spans="1:52" x14ac:dyDescent="0.3">
      <c r="A167" s="1" t="s">
        <v>20</v>
      </c>
      <c r="B167" s="1">
        <v>13067031005</v>
      </c>
      <c r="C167" s="1">
        <v>55.2</v>
      </c>
      <c r="D167" s="205">
        <f t="shared" si="74"/>
        <v>-1.3962685926539744</v>
      </c>
      <c r="E167" s="206">
        <f t="shared" si="75"/>
        <v>-1.3962685926539744</v>
      </c>
      <c r="F167" s="1">
        <v>56.8</v>
      </c>
      <c r="G167" s="205">
        <f t="shared" si="76"/>
        <v>-1.4652371096106034</v>
      </c>
      <c r="H167" s="206">
        <f t="shared" si="77"/>
        <v>-1.4652371096106034</v>
      </c>
      <c r="I167" s="1">
        <v>34.4</v>
      </c>
      <c r="J167" s="205">
        <f t="shared" si="78"/>
        <v>-0.5576919156238197</v>
      </c>
      <c r="K167" s="206">
        <f t="shared" si="79"/>
        <v>-0.5576919156238197</v>
      </c>
      <c r="L167" s="1">
        <v>22.9</v>
      </c>
      <c r="M167" s="205">
        <f t="shared" si="80"/>
        <v>-0.54956970394045779</v>
      </c>
      <c r="N167" s="206">
        <f t="shared" si="81"/>
        <v>-0.54956970394045779</v>
      </c>
      <c r="O167" s="1">
        <v>9.5</v>
      </c>
      <c r="P167" s="205">
        <f t="shared" si="82"/>
        <v>-8.0842873800242993E-2</v>
      </c>
      <c r="Q167" s="207">
        <f t="shared" si="83"/>
        <v>-8.0842873800242993E-2</v>
      </c>
      <c r="R167" s="208">
        <v>22.1</v>
      </c>
      <c r="S167" s="205">
        <f t="shared" si="84"/>
        <v>-1.3367158329919642</v>
      </c>
      <c r="T167" s="207">
        <f t="shared" si="85"/>
        <v>-1.3367158329919642</v>
      </c>
      <c r="U167" s="1">
        <v>27.7</v>
      </c>
      <c r="V167" s="205">
        <f t="shared" si="86"/>
        <v>-0.18257126221625641</v>
      </c>
      <c r="W167" s="207">
        <f t="shared" si="87"/>
        <v>-0.18257126221625641</v>
      </c>
      <c r="X167" s="1">
        <v>41.7</v>
      </c>
      <c r="Y167" s="205">
        <f t="shared" si="88"/>
        <v>-0.53568916285976154</v>
      </c>
      <c r="Z167" s="207">
        <f t="shared" si="89"/>
        <v>-0.53568916285976154</v>
      </c>
      <c r="AA167" s="1">
        <v>38.1</v>
      </c>
      <c r="AB167" s="205">
        <f t="shared" si="90"/>
        <v>3.4995946338492838E-2</v>
      </c>
      <c r="AC167" s="207">
        <f t="shared" si="91"/>
        <v>3.4995946338492838E-2</v>
      </c>
      <c r="AD167" s="1">
        <v>26.4</v>
      </c>
      <c r="AE167" s="205">
        <f t="shared" si="92"/>
        <v>-1.0567583570437318</v>
      </c>
      <c r="AF167" s="207">
        <f t="shared" si="93"/>
        <v>-1.0567583570437318</v>
      </c>
      <c r="AG167" s="208">
        <v>54.5</v>
      </c>
      <c r="AH167" s="205">
        <f t="shared" si="94"/>
        <v>-1.9314143855230295</v>
      </c>
      <c r="AI167" s="206">
        <f t="shared" si="95"/>
        <v>-1.9314143855230295</v>
      </c>
      <c r="AJ167" s="1">
        <v>26.9</v>
      </c>
      <c r="AK167" s="205">
        <f t="shared" si="96"/>
        <v>-1.5040527072232326</v>
      </c>
      <c r="AL167" s="207">
        <f t="shared" si="97"/>
        <v>-1.5040527072232326</v>
      </c>
      <c r="AM167" s="1">
        <v>37.299999999999997</v>
      </c>
      <c r="AN167" s="205">
        <f t="shared" si="98"/>
        <v>-0.99823192297908891</v>
      </c>
      <c r="AO167" s="207">
        <f t="shared" si="99"/>
        <v>-0.99823192297908891</v>
      </c>
      <c r="AP167" s="1">
        <v>13</v>
      </c>
      <c r="AQ167" s="205">
        <f t="shared" si="100"/>
        <v>-0.1164106861250444</v>
      </c>
      <c r="AR167" s="45">
        <f t="shared" si="101"/>
        <v>-0.1164106861250444</v>
      </c>
      <c r="AS167" s="17">
        <f t="shared" si="102"/>
        <v>-0.79555675583390262</v>
      </c>
      <c r="AT167" s="17">
        <f t="shared" si="103"/>
        <v>-0.51915052452166688</v>
      </c>
      <c r="AU167" s="17">
        <f t="shared" si="104"/>
        <v>-1.1375274254625989</v>
      </c>
      <c r="AV167" s="17">
        <f t="shared" si="105"/>
        <v>-0.81741156860605602</v>
      </c>
      <c r="AW167" s="17">
        <f t="shared" si="106"/>
        <v>0.29707566779288797</v>
      </c>
      <c r="AX167" s="215">
        <f t="shared" si="107"/>
        <v>0.50378584446452712</v>
      </c>
      <c r="AY167" s="17">
        <f t="shared" si="108"/>
        <v>0.30353568267797076</v>
      </c>
      <c r="AZ167" s="17">
        <f t="shared" si="109"/>
        <v>0.343843055542428</v>
      </c>
    </row>
    <row r="168" spans="1:52" x14ac:dyDescent="0.3">
      <c r="A168" s="1" t="s">
        <v>20</v>
      </c>
      <c r="B168" s="1">
        <v>13067031101</v>
      </c>
      <c r="C168" s="1">
        <v>64.599999999999994</v>
      </c>
      <c r="D168" s="205">
        <f t="shared" si="74"/>
        <v>-0.49770562916529304</v>
      </c>
      <c r="E168" s="206">
        <f t="shared" si="75"/>
        <v>-0.49770562916529304</v>
      </c>
      <c r="F168" s="1">
        <v>66.099999999999994</v>
      </c>
      <c r="G168" s="205">
        <f t="shared" si="76"/>
        <v>-0.6730461645664999</v>
      </c>
      <c r="H168" s="206">
        <f t="shared" si="77"/>
        <v>-0.6730461645664999</v>
      </c>
      <c r="I168" s="1">
        <v>30.6</v>
      </c>
      <c r="J168" s="205">
        <f t="shared" si="78"/>
        <v>-0.73979185738268083</v>
      </c>
      <c r="K168" s="206">
        <f t="shared" si="79"/>
        <v>-0.73979185738268083</v>
      </c>
      <c r="L168" s="1">
        <v>23</v>
      </c>
      <c r="M168" s="205">
        <f t="shared" si="80"/>
        <v>-0.54425416000106097</v>
      </c>
      <c r="N168" s="206">
        <f t="shared" si="81"/>
        <v>-0.54425416000106097</v>
      </c>
      <c r="O168" s="1">
        <v>5.0999999999999996</v>
      </c>
      <c r="P168" s="205">
        <f t="shared" si="82"/>
        <v>1.4904756344032892</v>
      </c>
      <c r="Q168" s="207">
        <f t="shared" si="83"/>
        <v>1.4904756344032892</v>
      </c>
      <c r="R168" s="208">
        <v>11.4</v>
      </c>
      <c r="S168" s="205">
        <f t="shared" si="84"/>
        <v>-5.9218697284502797E-2</v>
      </c>
      <c r="T168" s="207">
        <f t="shared" si="85"/>
        <v>-5.9218697284502797E-2</v>
      </c>
      <c r="U168" s="1">
        <v>35.6</v>
      </c>
      <c r="V168" s="205">
        <f t="shared" si="86"/>
        <v>-0.57947464201721621</v>
      </c>
      <c r="W168" s="207">
        <f t="shared" si="87"/>
        <v>-0.57947464201721621</v>
      </c>
      <c r="X168" s="1">
        <v>54.5</v>
      </c>
      <c r="Y168" s="205">
        <f t="shared" si="88"/>
        <v>-1.1672500250583278</v>
      </c>
      <c r="Z168" s="207">
        <f t="shared" si="89"/>
        <v>-1.1672500250583278</v>
      </c>
      <c r="AA168" s="1">
        <v>42.6</v>
      </c>
      <c r="AB168" s="205">
        <f t="shared" si="90"/>
        <v>-0.3791755118143092</v>
      </c>
      <c r="AC168" s="207">
        <f t="shared" si="91"/>
        <v>-0.3791755118143092</v>
      </c>
      <c r="AD168" s="1">
        <v>34.4</v>
      </c>
      <c r="AE168" s="205">
        <f t="shared" si="92"/>
        <v>-1.7328540978620917</v>
      </c>
      <c r="AF168" s="207">
        <f t="shared" si="93"/>
        <v>-1.7328540978620917</v>
      </c>
      <c r="AG168" s="208">
        <v>71</v>
      </c>
      <c r="AH168" s="205">
        <f t="shared" si="94"/>
        <v>-0.38126248668910173</v>
      </c>
      <c r="AI168" s="206">
        <f t="shared" si="95"/>
        <v>-0.38126248668910173</v>
      </c>
      <c r="AJ168" s="1">
        <v>30.2</v>
      </c>
      <c r="AK168" s="205">
        <f t="shared" si="96"/>
        <v>-1.8434682219221821</v>
      </c>
      <c r="AL168" s="207">
        <f t="shared" si="97"/>
        <v>-1.8434682219221821</v>
      </c>
      <c r="AM168" s="1">
        <v>47.5</v>
      </c>
      <c r="AN168" s="205">
        <f t="shared" si="98"/>
        <v>-1.7307388441611853</v>
      </c>
      <c r="AO168" s="207">
        <f t="shared" si="99"/>
        <v>-1.7307388441611853</v>
      </c>
      <c r="AP168" s="1">
        <v>13</v>
      </c>
      <c r="AQ168" s="205">
        <f t="shared" si="100"/>
        <v>-0.1164106861250444</v>
      </c>
      <c r="AR168" s="45">
        <f t="shared" si="101"/>
        <v>-0.1164106861250444</v>
      </c>
      <c r="AS168" s="17">
        <f t="shared" si="102"/>
        <v>-0.22900221657342343</v>
      </c>
      <c r="AT168" s="17">
        <f t="shared" si="103"/>
        <v>-1.0930932115782428</v>
      </c>
      <c r="AU168" s="17">
        <f t="shared" si="104"/>
        <v>-1.0179700597243784</v>
      </c>
      <c r="AV168" s="17">
        <f t="shared" si="105"/>
        <v>-0.7800218292920148</v>
      </c>
      <c r="AW168" s="17">
        <f t="shared" si="106"/>
        <v>0.46265464444530646</v>
      </c>
      <c r="AX168" s="215">
        <f t="shared" si="107"/>
        <v>0.37024537559993165</v>
      </c>
      <c r="AY168" s="17">
        <f t="shared" si="108"/>
        <v>0.3369484637435729</v>
      </c>
      <c r="AZ168" s="17">
        <f t="shared" si="109"/>
        <v>0.35500421197068005</v>
      </c>
    </row>
    <row r="169" spans="1:52" x14ac:dyDescent="0.3">
      <c r="A169" s="1" t="s">
        <v>20</v>
      </c>
      <c r="B169" s="1">
        <v>13067031106</v>
      </c>
      <c r="C169" s="1">
        <v>59.9</v>
      </c>
      <c r="D169" s="205">
        <f t="shared" si="74"/>
        <v>-0.94698711090963372</v>
      </c>
      <c r="E169" s="206">
        <f t="shared" si="75"/>
        <v>-0.94698711090963372</v>
      </c>
      <c r="F169" s="1">
        <v>61.3</v>
      </c>
      <c r="G169" s="205">
        <f t="shared" si="76"/>
        <v>-1.0819189103957145</v>
      </c>
      <c r="H169" s="206">
        <f t="shared" si="77"/>
        <v>-1.0819189103957145</v>
      </c>
      <c r="I169" s="1">
        <v>39.799999999999997</v>
      </c>
      <c r="J169" s="205">
        <f t="shared" si="78"/>
        <v>-0.29891831417701681</v>
      </c>
      <c r="K169" s="206">
        <f t="shared" si="79"/>
        <v>-0.29891831417701681</v>
      </c>
      <c r="L169" s="1">
        <v>24.7</v>
      </c>
      <c r="M169" s="205">
        <f t="shared" si="80"/>
        <v>-0.4538899130313172</v>
      </c>
      <c r="N169" s="206">
        <f t="shared" si="81"/>
        <v>-0.4538899130313172</v>
      </c>
      <c r="O169" s="1">
        <v>8.5</v>
      </c>
      <c r="P169" s="205">
        <f t="shared" si="82"/>
        <v>0.27627496897328702</v>
      </c>
      <c r="Q169" s="207">
        <f t="shared" si="83"/>
        <v>0.27627496897328702</v>
      </c>
      <c r="R169" s="208">
        <v>27.1</v>
      </c>
      <c r="S169" s="205">
        <f t="shared" si="84"/>
        <v>-1.9336771113599365</v>
      </c>
      <c r="T169" s="207">
        <f t="shared" si="85"/>
        <v>-1.9336771113599365</v>
      </c>
      <c r="U169" s="1">
        <v>25.9</v>
      </c>
      <c r="V169" s="205">
        <f t="shared" si="86"/>
        <v>-9.2137580742620004E-2</v>
      </c>
      <c r="W169" s="207">
        <f t="shared" si="87"/>
        <v>-9.2137580742620004E-2</v>
      </c>
      <c r="X169" s="1">
        <v>24</v>
      </c>
      <c r="Y169" s="205">
        <f t="shared" si="88"/>
        <v>0.33764109189919367</v>
      </c>
      <c r="Z169" s="207">
        <f t="shared" si="89"/>
        <v>0.33764109189919367</v>
      </c>
      <c r="AA169" s="1">
        <v>31</v>
      </c>
      <c r="AB169" s="205">
        <f t="shared" si="90"/>
        <v>0.68846646920180288</v>
      </c>
      <c r="AC169" s="207">
        <f t="shared" si="91"/>
        <v>0.68846646920180288</v>
      </c>
      <c r="AD169" s="1">
        <v>11.6</v>
      </c>
      <c r="AE169" s="205">
        <f t="shared" si="92"/>
        <v>0.1940187634702337</v>
      </c>
      <c r="AF169" s="207">
        <f t="shared" si="93"/>
        <v>0.1940187634702337</v>
      </c>
      <c r="AG169" s="208">
        <v>66.400000000000006</v>
      </c>
      <c r="AH169" s="205">
        <f t="shared" si="94"/>
        <v>-0.81342604636401439</v>
      </c>
      <c r="AI169" s="206">
        <f t="shared" si="95"/>
        <v>-0.81342604636401439</v>
      </c>
      <c r="AJ169" s="1">
        <v>10.3</v>
      </c>
      <c r="AK169" s="205">
        <f t="shared" si="96"/>
        <v>0.20331018489875627</v>
      </c>
      <c r="AL169" s="207">
        <f t="shared" si="97"/>
        <v>0.20331018489875627</v>
      </c>
      <c r="AM169" s="1">
        <v>26.4</v>
      </c>
      <c r="AN169" s="205">
        <f t="shared" si="98"/>
        <v>-0.21545491897077065</v>
      </c>
      <c r="AO169" s="207">
        <f t="shared" si="99"/>
        <v>-0.21545491897077065</v>
      </c>
      <c r="AP169" s="1">
        <v>12.2</v>
      </c>
      <c r="AQ169" s="205">
        <f t="shared" si="100"/>
        <v>3.6151001188239381E-3</v>
      </c>
      <c r="AR169" s="45">
        <f t="shared" si="101"/>
        <v>3.6151001188239381E-3</v>
      </c>
      <c r="AS169" s="17">
        <f t="shared" si="102"/>
        <v>-0.6473219959489932</v>
      </c>
      <c r="AT169" s="17">
        <f t="shared" si="103"/>
        <v>0.40670877485707674</v>
      </c>
      <c r="AU169" s="17">
        <f t="shared" si="104"/>
        <v>-0.2054889200793012</v>
      </c>
      <c r="AV169" s="17">
        <f t="shared" si="105"/>
        <v>-0.14870071372373922</v>
      </c>
      <c r="AW169" s="17">
        <f t="shared" si="106"/>
        <v>0.34039816923837668</v>
      </c>
      <c r="AX169" s="215">
        <f t="shared" si="107"/>
        <v>0.71920750194005068</v>
      </c>
      <c r="AY169" s="17">
        <f t="shared" si="108"/>
        <v>0.56401313910897666</v>
      </c>
      <c r="AZ169" s="17">
        <f t="shared" si="109"/>
        <v>0.54345895534649058</v>
      </c>
    </row>
    <row r="170" spans="1:52" x14ac:dyDescent="0.3">
      <c r="A170" s="1" t="s">
        <v>20</v>
      </c>
      <c r="B170" s="1">
        <v>13067031108</v>
      </c>
      <c r="C170" s="1">
        <v>64.599999999999994</v>
      </c>
      <c r="D170" s="205">
        <f t="shared" si="74"/>
        <v>-0.49770562916529304</v>
      </c>
      <c r="E170" s="206">
        <f t="shared" si="75"/>
        <v>-0.49770562916529304</v>
      </c>
      <c r="F170" s="1">
        <v>66.099999999999994</v>
      </c>
      <c r="G170" s="205">
        <f t="shared" si="76"/>
        <v>-0.6730461645664999</v>
      </c>
      <c r="H170" s="206">
        <f t="shared" si="77"/>
        <v>-0.6730461645664999</v>
      </c>
      <c r="I170" s="1">
        <v>38.1</v>
      </c>
      <c r="J170" s="205">
        <f t="shared" si="78"/>
        <v>-0.38038407759545456</v>
      </c>
      <c r="K170" s="206">
        <f t="shared" si="79"/>
        <v>-0.38038407759545456</v>
      </c>
      <c r="L170" s="1">
        <v>23</v>
      </c>
      <c r="M170" s="205">
        <f t="shared" si="80"/>
        <v>-0.54425416000106097</v>
      </c>
      <c r="N170" s="206">
        <f t="shared" si="81"/>
        <v>-0.54425416000106097</v>
      </c>
      <c r="O170" s="1">
        <v>9.5</v>
      </c>
      <c r="P170" s="205">
        <f t="shared" si="82"/>
        <v>-8.0842873800242993E-2</v>
      </c>
      <c r="Q170" s="207">
        <f t="shared" si="83"/>
        <v>-8.0842873800242993E-2</v>
      </c>
      <c r="R170" s="208">
        <v>5.5</v>
      </c>
      <c r="S170" s="205">
        <f t="shared" si="84"/>
        <v>0.64519561118970481</v>
      </c>
      <c r="T170" s="207">
        <f t="shared" si="85"/>
        <v>0.64519561118970481</v>
      </c>
      <c r="U170" s="1">
        <v>37.9</v>
      </c>
      <c r="V170" s="205">
        <f t="shared" si="86"/>
        <v>-0.69502879056686262</v>
      </c>
      <c r="W170" s="207">
        <f t="shared" si="87"/>
        <v>-0.69502879056686262</v>
      </c>
      <c r="X170" s="1">
        <v>46.7</v>
      </c>
      <c r="Y170" s="205">
        <f t="shared" si="88"/>
        <v>-0.78239262465607662</v>
      </c>
      <c r="Z170" s="207">
        <f t="shared" si="89"/>
        <v>-0.78239262465607662</v>
      </c>
      <c r="AA170" s="1">
        <v>50.8</v>
      </c>
      <c r="AB170" s="205">
        <f t="shared" si="90"/>
        <v>-1.1338879466705258</v>
      </c>
      <c r="AC170" s="207">
        <f t="shared" si="91"/>
        <v>-1.1338879466705258</v>
      </c>
      <c r="AD170" s="1">
        <v>10.6</v>
      </c>
      <c r="AE170" s="205">
        <f t="shared" si="92"/>
        <v>0.27853073107252868</v>
      </c>
      <c r="AF170" s="207">
        <f t="shared" si="93"/>
        <v>0.27853073107252868</v>
      </c>
      <c r="AG170" s="208">
        <v>71</v>
      </c>
      <c r="AH170" s="205">
        <f t="shared" si="94"/>
        <v>-0.38126248668910173</v>
      </c>
      <c r="AI170" s="206">
        <f t="shared" si="95"/>
        <v>-0.38126248668910173</v>
      </c>
      <c r="AJ170" s="1">
        <v>8.5</v>
      </c>
      <c r="AK170" s="205">
        <f t="shared" si="96"/>
        <v>0.38844592018909252</v>
      </c>
      <c r="AL170" s="207">
        <f t="shared" si="97"/>
        <v>0.38844592018909252</v>
      </c>
      <c r="AM170" s="1">
        <v>26.9</v>
      </c>
      <c r="AN170" s="205">
        <f t="shared" si="98"/>
        <v>-0.25136212098950084</v>
      </c>
      <c r="AO170" s="207">
        <f t="shared" si="99"/>
        <v>-0.25136212098950084</v>
      </c>
      <c r="AP170" s="1">
        <v>11.7</v>
      </c>
      <c r="AQ170" s="205">
        <f t="shared" si="100"/>
        <v>7.8631216521241581E-2</v>
      </c>
      <c r="AR170" s="45">
        <f t="shared" si="101"/>
        <v>7.8631216521241581E-2</v>
      </c>
      <c r="AS170" s="17">
        <f t="shared" si="102"/>
        <v>-0.31800944064367276</v>
      </c>
      <c r="AT170" s="17">
        <f t="shared" si="103"/>
        <v>-0.54591661341802455</v>
      </c>
      <c r="AU170" s="17">
        <f t="shared" si="104"/>
        <v>-4.1386867742067117E-2</v>
      </c>
      <c r="AV170" s="17">
        <f t="shared" si="105"/>
        <v>-0.30177097393458813</v>
      </c>
      <c r="AW170" s="17">
        <f t="shared" si="106"/>
        <v>0.43664174708954351</v>
      </c>
      <c r="AX170" s="215">
        <f t="shared" si="107"/>
        <v>0.49755812148538808</v>
      </c>
      <c r="AY170" s="17">
        <f t="shared" si="108"/>
        <v>0.60987485505850358</v>
      </c>
      <c r="AZ170" s="17">
        <f t="shared" si="109"/>
        <v>0.49776617572112042</v>
      </c>
    </row>
    <row r="171" spans="1:52" x14ac:dyDescent="0.3">
      <c r="A171" s="1" t="s">
        <v>20</v>
      </c>
      <c r="B171" s="1">
        <v>13067031110</v>
      </c>
      <c r="C171" s="1">
        <v>64.599999999999994</v>
      </c>
      <c r="D171" s="205">
        <f t="shared" si="74"/>
        <v>-0.49770562916529304</v>
      </c>
      <c r="E171" s="206">
        <f t="shared" si="75"/>
        <v>-0.49770562916529304</v>
      </c>
      <c r="F171" s="1">
        <v>66.099999999999994</v>
      </c>
      <c r="G171" s="205">
        <f t="shared" si="76"/>
        <v>-0.6730461645664999</v>
      </c>
      <c r="H171" s="206">
        <f t="shared" si="77"/>
        <v>-0.6730461645664999</v>
      </c>
      <c r="I171" s="1">
        <v>38.1</v>
      </c>
      <c r="J171" s="205">
        <f t="shared" si="78"/>
        <v>-0.38038407759545456</v>
      </c>
      <c r="K171" s="206">
        <f t="shared" si="79"/>
        <v>-0.38038407759545456</v>
      </c>
      <c r="L171" s="1">
        <v>23</v>
      </c>
      <c r="M171" s="205">
        <f t="shared" si="80"/>
        <v>-0.54425416000106097</v>
      </c>
      <c r="N171" s="206">
        <f t="shared" si="81"/>
        <v>-0.54425416000106097</v>
      </c>
      <c r="O171" s="1">
        <v>8.4</v>
      </c>
      <c r="P171" s="205">
        <f t="shared" si="82"/>
        <v>0.3119867532506399</v>
      </c>
      <c r="Q171" s="207">
        <f t="shared" si="83"/>
        <v>0.3119867532506399</v>
      </c>
      <c r="R171" s="208">
        <v>20.7</v>
      </c>
      <c r="S171" s="205">
        <f t="shared" si="84"/>
        <v>-1.1695666750489315</v>
      </c>
      <c r="T171" s="207">
        <f t="shared" si="85"/>
        <v>-1.1695666750489315</v>
      </c>
      <c r="U171" s="1">
        <v>30.1</v>
      </c>
      <c r="V171" s="205">
        <f t="shared" si="86"/>
        <v>-0.30314950418110503</v>
      </c>
      <c r="W171" s="207">
        <f t="shared" si="87"/>
        <v>-0.30314950418110503</v>
      </c>
      <c r="X171" s="1">
        <v>31.4</v>
      </c>
      <c r="Y171" s="205">
        <f t="shared" si="88"/>
        <v>-2.7480031559352476E-2</v>
      </c>
      <c r="Z171" s="207">
        <f t="shared" si="89"/>
        <v>-2.7480031559352476E-2</v>
      </c>
      <c r="AA171" s="1">
        <v>39.5</v>
      </c>
      <c r="AB171" s="205">
        <f t="shared" si="90"/>
        <v>-9.3857396197934331E-2</v>
      </c>
      <c r="AC171" s="207">
        <f t="shared" si="91"/>
        <v>-9.3857396197934331E-2</v>
      </c>
      <c r="AD171" s="1">
        <v>14.3</v>
      </c>
      <c r="AE171" s="205">
        <f t="shared" si="92"/>
        <v>-3.4163549055962819E-2</v>
      </c>
      <c r="AF171" s="207">
        <f t="shared" si="93"/>
        <v>-3.4163549055962819E-2</v>
      </c>
      <c r="AG171" s="208">
        <v>71</v>
      </c>
      <c r="AH171" s="205">
        <f t="shared" si="94"/>
        <v>-0.38126248668910173</v>
      </c>
      <c r="AI171" s="206">
        <f t="shared" si="95"/>
        <v>-0.38126248668910173</v>
      </c>
      <c r="AJ171" s="1">
        <v>25.8</v>
      </c>
      <c r="AK171" s="205">
        <f t="shared" si="96"/>
        <v>-1.390914202323583</v>
      </c>
      <c r="AL171" s="207">
        <f t="shared" si="97"/>
        <v>-1.390914202323583</v>
      </c>
      <c r="AM171" s="1">
        <v>32.5</v>
      </c>
      <c r="AN171" s="205">
        <f t="shared" si="98"/>
        <v>-0.65352278359927918</v>
      </c>
      <c r="AO171" s="207">
        <f t="shared" si="99"/>
        <v>-0.65352278359927918</v>
      </c>
      <c r="AP171" s="1">
        <v>7.9</v>
      </c>
      <c r="AQ171" s="205">
        <f t="shared" si="100"/>
        <v>0.64875370117961551</v>
      </c>
      <c r="AR171" s="45">
        <f t="shared" si="101"/>
        <v>0.64875370117961551</v>
      </c>
      <c r="AS171" s="17">
        <f t="shared" si="102"/>
        <v>-0.46515992247252935</v>
      </c>
      <c r="AT171" s="17">
        <f t="shared" si="103"/>
        <v>-5.1833658937749882E-2</v>
      </c>
      <c r="AU171" s="17">
        <f t="shared" si="104"/>
        <v>-0.44423644285808706</v>
      </c>
      <c r="AV171" s="17">
        <f t="shared" si="105"/>
        <v>-0.32041000808945547</v>
      </c>
      <c r="AW171" s="17">
        <f t="shared" si="106"/>
        <v>0.39363613243691731</v>
      </c>
      <c r="AX171" s="215">
        <f t="shared" si="107"/>
        <v>0.61251745607970887</v>
      </c>
      <c r="AY171" s="17">
        <f t="shared" si="108"/>
        <v>0.49729020105069643</v>
      </c>
      <c r="AZ171" s="17">
        <f t="shared" si="109"/>
        <v>0.49220226488112473</v>
      </c>
    </row>
    <row r="172" spans="1:52" x14ac:dyDescent="0.3">
      <c r="A172" s="1" t="s">
        <v>20</v>
      </c>
      <c r="B172" s="1">
        <v>13067031111</v>
      </c>
      <c r="C172" s="1">
        <v>64.599999999999994</v>
      </c>
      <c r="D172" s="205">
        <f t="shared" si="74"/>
        <v>-0.49770562916529304</v>
      </c>
      <c r="E172" s="206">
        <f t="shared" si="75"/>
        <v>-0.49770562916529304</v>
      </c>
      <c r="F172" s="1">
        <v>66.099999999999994</v>
      </c>
      <c r="G172" s="205">
        <f t="shared" si="76"/>
        <v>-0.6730461645664999</v>
      </c>
      <c r="H172" s="206">
        <f t="shared" si="77"/>
        <v>-0.6730461645664999</v>
      </c>
      <c r="I172" s="1">
        <v>41</v>
      </c>
      <c r="J172" s="205">
        <f t="shared" si="78"/>
        <v>-0.24141306941106047</v>
      </c>
      <c r="K172" s="206">
        <f t="shared" si="79"/>
        <v>-0.24141306941106047</v>
      </c>
      <c r="L172" s="1">
        <v>23</v>
      </c>
      <c r="M172" s="205">
        <f t="shared" si="80"/>
        <v>-0.54425416000106097</v>
      </c>
      <c r="N172" s="206">
        <f t="shared" si="81"/>
        <v>-0.54425416000106097</v>
      </c>
      <c r="O172" s="1">
        <v>12.3</v>
      </c>
      <c r="P172" s="205">
        <f t="shared" si="82"/>
        <v>-1.0807728335661273</v>
      </c>
      <c r="Q172" s="207">
        <f t="shared" si="83"/>
        <v>-1.0807728335661273</v>
      </c>
      <c r="R172" s="208">
        <v>3.1</v>
      </c>
      <c r="S172" s="205">
        <f t="shared" si="84"/>
        <v>0.93173702480633169</v>
      </c>
      <c r="T172" s="207">
        <f t="shared" si="85"/>
        <v>0.93173702480633169</v>
      </c>
      <c r="U172" s="1">
        <v>12.2</v>
      </c>
      <c r="V172" s="205">
        <f t="shared" si="86"/>
        <v>0.59616321714005693</v>
      </c>
      <c r="W172" s="207">
        <f t="shared" si="87"/>
        <v>0.59616321714005693</v>
      </c>
      <c r="X172" s="1">
        <v>9.4</v>
      </c>
      <c r="Y172" s="205">
        <f t="shared" si="88"/>
        <v>1.0580152003444334</v>
      </c>
      <c r="Z172" s="207">
        <f t="shared" si="89"/>
        <v>1.0580152003444334</v>
      </c>
      <c r="AA172" s="1">
        <v>27.4</v>
      </c>
      <c r="AB172" s="205">
        <f t="shared" si="90"/>
        <v>1.0198036357240445</v>
      </c>
      <c r="AC172" s="207">
        <f t="shared" si="91"/>
        <v>1.0198036357240445</v>
      </c>
      <c r="AD172" s="1">
        <v>2.9</v>
      </c>
      <c r="AE172" s="205">
        <f t="shared" si="92"/>
        <v>0.92927288161019994</v>
      </c>
      <c r="AF172" s="207">
        <f t="shared" si="93"/>
        <v>0.92927288161019994</v>
      </c>
      <c r="AG172" s="208">
        <v>71</v>
      </c>
      <c r="AH172" s="205">
        <f t="shared" si="94"/>
        <v>-0.38126248668910173</v>
      </c>
      <c r="AI172" s="206">
        <f t="shared" si="95"/>
        <v>-0.38126248668910173</v>
      </c>
      <c r="AJ172" s="1">
        <v>3.3</v>
      </c>
      <c r="AK172" s="205">
        <f t="shared" si="96"/>
        <v>0.92328248880561925</v>
      </c>
      <c r="AL172" s="207">
        <f t="shared" si="97"/>
        <v>0.92328248880561925</v>
      </c>
      <c r="AM172" s="1">
        <v>12.5</v>
      </c>
      <c r="AN172" s="205">
        <f t="shared" si="98"/>
        <v>0.78276529714992882</v>
      </c>
      <c r="AO172" s="207">
        <f t="shared" si="99"/>
        <v>0.78276529714992882</v>
      </c>
      <c r="AP172" s="1">
        <v>4.8</v>
      </c>
      <c r="AQ172" s="205">
        <f t="shared" si="100"/>
        <v>1.113853622874605</v>
      </c>
      <c r="AR172" s="45">
        <f t="shared" si="101"/>
        <v>1.113853622874605</v>
      </c>
      <c r="AS172" s="17">
        <f t="shared" si="102"/>
        <v>-0.21561308782337901</v>
      </c>
      <c r="AT172" s="17">
        <f t="shared" si="103"/>
        <v>1.0023639058928928</v>
      </c>
      <c r="AU172" s="17">
        <f t="shared" si="104"/>
        <v>0.6096597305352629</v>
      </c>
      <c r="AV172" s="17">
        <f t="shared" si="105"/>
        <v>0.46547018286825886</v>
      </c>
      <c r="AW172" s="17">
        <f t="shared" si="106"/>
        <v>0.46656769796985076</v>
      </c>
      <c r="AX172" s="215">
        <f t="shared" si="107"/>
        <v>0.85779985144459958</v>
      </c>
      <c r="AY172" s="17">
        <f t="shared" si="108"/>
        <v>0.79182330564059333</v>
      </c>
      <c r="AZ172" s="17">
        <f t="shared" si="109"/>
        <v>0.72679421192499361</v>
      </c>
    </row>
    <row r="173" spans="1:52" x14ac:dyDescent="0.3">
      <c r="A173" s="1" t="s">
        <v>20</v>
      </c>
      <c r="B173" s="1">
        <v>13067031112</v>
      </c>
      <c r="C173" s="1">
        <v>64.599999999999994</v>
      </c>
      <c r="D173" s="205">
        <f t="shared" si="74"/>
        <v>-0.49770562916529304</v>
      </c>
      <c r="E173" s="206">
        <f t="shared" si="75"/>
        <v>-0.49770562916529304</v>
      </c>
      <c r="F173" s="1">
        <v>66.099999999999994</v>
      </c>
      <c r="G173" s="205">
        <f t="shared" si="76"/>
        <v>-0.6730461645664999</v>
      </c>
      <c r="H173" s="206">
        <f t="shared" si="77"/>
        <v>-0.6730461645664999</v>
      </c>
      <c r="I173" s="1">
        <v>51.8</v>
      </c>
      <c r="J173" s="205">
        <f t="shared" si="78"/>
        <v>0.27613413348254523</v>
      </c>
      <c r="K173" s="206">
        <f t="shared" si="79"/>
        <v>0.27613413348254523</v>
      </c>
      <c r="L173" s="1">
        <v>23</v>
      </c>
      <c r="M173" s="205">
        <f t="shared" si="80"/>
        <v>-0.54425416000106097</v>
      </c>
      <c r="N173" s="206">
        <f t="shared" si="81"/>
        <v>-0.54425416000106097</v>
      </c>
      <c r="O173" s="1">
        <v>8.1999999999999993</v>
      </c>
      <c r="P173" s="205">
        <f t="shared" si="82"/>
        <v>0.38341032180534629</v>
      </c>
      <c r="Q173" s="207">
        <f t="shared" si="83"/>
        <v>0.38341032180534629</v>
      </c>
      <c r="R173" s="208">
        <v>1.5</v>
      </c>
      <c r="S173" s="205">
        <f t="shared" si="84"/>
        <v>1.1227646338840829</v>
      </c>
      <c r="T173" s="207">
        <f t="shared" si="85"/>
        <v>1.1227646338840829</v>
      </c>
      <c r="U173" s="1">
        <v>3</v>
      </c>
      <c r="V173" s="205">
        <f t="shared" si="86"/>
        <v>1.0583798113386429</v>
      </c>
      <c r="W173" s="207">
        <f t="shared" si="87"/>
        <v>1.0583798113386429</v>
      </c>
      <c r="X173" s="1">
        <v>14.2</v>
      </c>
      <c r="Y173" s="205">
        <f t="shared" si="88"/>
        <v>0.82117987701997108</v>
      </c>
      <c r="Z173" s="207">
        <f t="shared" si="89"/>
        <v>0.82117987701997108</v>
      </c>
      <c r="AA173" s="1">
        <v>33.4</v>
      </c>
      <c r="AB173" s="205">
        <f t="shared" si="90"/>
        <v>0.46757502485364189</v>
      </c>
      <c r="AC173" s="207">
        <f t="shared" si="91"/>
        <v>0.46757502485364189</v>
      </c>
      <c r="AD173" s="1">
        <v>3.2</v>
      </c>
      <c r="AE173" s="205">
        <f t="shared" si="92"/>
        <v>0.90391929132951154</v>
      </c>
      <c r="AF173" s="207">
        <f t="shared" si="93"/>
        <v>0.90391929132951154</v>
      </c>
      <c r="AG173" s="208">
        <v>71</v>
      </c>
      <c r="AH173" s="205">
        <f t="shared" si="94"/>
        <v>-0.38126248668910173</v>
      </c>
      <c r="AI173" s="206">
        <f t="shared" si="95"/>
        <v>-0.38126248668910173</v>
      </c>
      <c r="AJ173" s="1">
        <v>4</v>
      </c>
      <c r="AK173" s="205">
        <f t="shared" si="96"/>
        <v>0.85128525841493285</v>
      </c>
      <c r="AL173" s="207">
        <f t="shared" si="97"/>
        <v>0.85128525841493285</v>
      </c>
      <c r="AM173" s="1">
        <v>11.3</v>
      </c>
      <c r="AN173" s="205">
        <f t="shared" si="98"/>
        <v>0.86894258199488128</v>
      </c>
      <c r="AO173" s="207">
        <f t="shared" si="99"/>
        <v>0.86894258199488128</v>
      </c>
      <c r="AP173" s="1">
        <v>6.2</v>
      </c>
      <c r="AQ173" s="205">
        <f t="shared" si="100"/>
        <v>0.9038084969478356</v>
      </c>
      <c r="AR173" s="45">
        <f t="shared" si="101"/>
        <v>0.9038084969478356</v>
      </c>
      <c r="AS173" s="17">
        <f t="shared" si="102"/>
        <v>0.16081184953968047</v>
      </c>
      <c r="AT173" s="17">
        <f t="shared" si="103"/>
        <v>0.73089139773437495</v>
      </c>
      <c r="AU173" s="17">
        <f t="shared" si="104"/>
        <v>0.56069346266713704</v>
      </c>
      <c r="AV173" s="17">
        <f t="shared" si="105"/>
        <v>0.48413223664706412</v>
      </c>
      <c r="AW173" s="17">
        <f t="shared" si="106"/>
        <v>0.57658015325153045</v>
      </c>
      <c r="AX173" s="215">
        <f t="shared" si="107"/>
        <v>0.79463576408728021</v>
      </c>
      <c r="AY173" s="17">
        <f t="shared" si="108"/>
        <v>0.7781386683305036</v>
      </c>
      <c r="AZ173" s="17">
        <f t="shared" si="109"/>
        <v>0.73236499431928204</v>
      </c>
    </row>
    <row r="174" spans="1:52" x14ac:dyDescent="0.3">
      <c r="A174" s="1" t="s">
        <v>20</v>
      </c>
      <c r="B174" s="1">
        <v>13067031113</v>
      </c>
      <c r="C174" s="1">
        <v>69.599999999999994</v>
      </c>
      <c r="D174" s="205">
        <f t="shared" si="74"/>
        <v>-1.9746606033015247E-2</v>
      </c>
      <c r="E174" s="206">
        <f t="shared" si="75"/>
        <v>-1.9746606033015247E-2</v>
      </c>
      <c r="F174" s="1">
        <v>71.400000000000006</v>
      </c>
      <c r="G174" s="205">
        <f t="shared" si="76"/>
        <v>-0.22158250771340765</v>
      </c>
      <c r="H174" s="206">
        <f t="shared" si="77"/>
        <v>-0.22158250771340765</v>
      </c>
      <c r="I174" s="1">
        <v>28</v>
      </c>
      <c r="J174" s="205">
        <f t="shared" si="78"/>
        <v>-0.86438655437558598</v>
      </c>
      <c r="K174" s="206">
        <f t="shared" si="79"/>
        <v>-0.86438655437558598</v>
      </c>
      <c r="L174" s="1">
        <v>23.5</v>
      </c>
      <c r="M174" s="205">
        <f t="shared" si="80"/>
        <v>-0.51767644030407756</v>
      </c>
      <c r="N174" s="206">
        <f t="shared" si="81"/>
        <v>-0.51767644030407756</v>
      </c>
      <c r="O174" s="1">
        <v>11.2491</v>
      </c>
      <c r="P174" s="205">
        <f t="shared" si="82"/>
        <v>-0.70547769259542448</v>
      </c>
      <c r="Q174" s="207">
        <f t="shared" si="83"/>
        <v>-0.70547769259542448</v>
      </c>
      <c r="R174" s="208">
        <v>30.4</v>
      </c>
      <c r="S174" s="205">
        <f t="shared" si="84"/>
        <v>-2.327671555082798</v>
      </c>
      <c r="T174" s="207">
        <f t="shared" si="85"/>
        <v>-2.327671555082798</v>
      </c>
      <c r="U174" s="1">
        <v>59.6</v>
      </c>
      <c r="V174" s="205">
        <f t="shared" si="86"/>
        <v>-1.7852570616657013</v>
      </c>
      <c r="W174" s="207">
        <f t="shared" si="87"/>
        <v>-1.7852570616657013</v>
      </c>
      <c r="X174" s="1">
        <v>85</v>
      </c>
      <c r="Y174" s="205">
        <f t="shared" si="88"/>
        <v>-2.6721411420158496</v>
      </c>
      <c r="Z174" s="207">
        <f t="shared" si="89"/>
        <v>-2.6721411420158496</v>
      </c>
      <c r="AA174" s="1">
        <v>49.3</v>
      </c>
      <c r="AB174" s="205">
        <f t="shared" si="90"/>
        <v>-0.99583079395292518</v>
      </c>
      <c r="AC174" s="207">
        <f t="shared" si="91"/>
        <v>-0.99583079395292518</v>
      </c>
      <c r="AD174" s="1">
        <v>18.3</v>
      </c>
      <c r="AE174" s="205">
        <f t="shared" si="92"/>
        <v>-0.37221141946514275</v>
      </c>
      <c r="AF174" s="207">
        <f t="shared" si="93"/>
        <v>-0.37221141946514275</v>
      </c>
      <c r="AG174" s="208">
        <v>75.8</v>
      </c>
      <c r="AH174" s="205">
        <f t="shared" si="94"/>
        <v>6.9690792971677018E-2</v>
      </c>
      <c r="AI174" s="206">
        <f t="shared" si="95"/>
        <v>6.9690792971677018E-2</v>
      </c>
      <c r="AJ174" s="1">
        <v>10.9</v>
      </c>
      <c r="AK174" s="205">
        <f t="shared" si="96"/>
        <v>0.14159827313531093</v>
      </c>
      <c r="AL174" s="207">
        <f t="shared" si="97"/>
        <v>0.14159827313531093</v>
      </c>
      <c r="AM174" s="1">
        <v>48.8</v>
      </c>
      <c r="AN174" s="205">
        <f t="shared" si="98"/>
        <v>-1.8240975694098835</v>
      </c>
      <c r="AO174" s="207">
        <f t="shared" si="99"/>
        <v>-1.8240975694098835</v>
      </c>
      <c r="AP174" s="1">
        <v>9.6</v>
      </c>
      <c r="AQ174" s="205">
        <f t="shared" si="100"/>
        <v>0.39369890541139563</v>
      </c>
      <c r="AR174" s="45">
        <f t="shared" si="101"/>
        <v>0.39369890541139563</v>
      </c>
      <c r="AS174" s="17">
        <f t="shared" si="102"/>
        <v>-0.92025691682428712</v>
      </c>
      <c r="AT174" s="17">
        <f t="shared" si="103"/>
        <v>-1.3467277851446393</v>
      </c>
      <c r="AU174" s="17">
        <f t="shared" si="104"/>
        <v>-0.30477739947287497</v>
      </c>
      <c r="AV174" s="17">
        <f t="shared" si="105"/>
        <v>-0.85725403381393372</v>
      </c>
      <c r="AW174" s="17">
        <f t="shared" si="106"/>
        <v>0.26063129463133666</v>
      </c>
      <c r="AX174" s="215">
        <f t="shared" si="107"/>
        <v>0.31123167852151662</v>
      </c>
      <c r="AY174" s="17">
        <f t="shared" si="108"/>
        <v>0.53626491796149878</v>
      </c>
      <c r="AZ174" s="17">
        <f t="shared" si="109"/>
        <v>0.33194973949287443</v>
      </c>
    </row>
    <row r="175" spans="1:52" x14ac:dyDescent="0.3">
      <c r="A175" s="1" t="s">
        <v>20</v>
      </c>
      <c r="B175" s="1">
        <v>13067031114</v>
      </c>
      <c r="C175" s="1">
        <v>64.599999999999994</v>
      </c>
      <c r="D175" s="205">
        <f t="shared" si="74"/>
        <v>-0.49770562916529304</v>
      </c>
      <c r="E175" s="206">
        <f t="shared" si="75"/>
        <v>-0.49770562916529304</v>
      </c>
      <c r="F175" s="1">
        <v>66.099999999999994</v>
      </c>
      <c r="G175" s="205">
        <f t="shared" si="76"/>
        <v>-0.6730461645664999</v>
      </c>
      <c r="H175" s="206">
        <f t="shared" si="77"/>
        <v>-0.6730461645664999</v>
      </c>
      <c r="I175" s="1">
        <v>38.200000000000003</v>
      </c>
      <c r="J175" s="205">
        <f t="shared" si="78"/>
        <v>-0.37559197386495813</v>
      </c>
      <c r="K175" s="206">
        <f t="shared" si="79"/>
        <v>-0.37559197386495813</v>
      </c>
      <c r="L175" s="1">
        <v>23</v>
      </c>
      <c r="M175" s="205">
        <f t="shared" si="80"/>
        <v>-0.54425416000106097</v>
      </c>
      <c r="N175" s="206">
        <f t="shared" si="81"/>
        <v>-0.54425416000106097</v>
      </c>
      <c r="O175" s="1">
        <v>7.3</v>
      </c>
      <c r="P175" s="205">
        <f t="shared" si="82"/>
        <v>0.70481638030152316</v>
      </c>
      <c r="Q175" s="207">
        <f t="shared" si="83"/>
        <v>0.70481638030152316</v>
      </c>
      <c r="R175" s="208">
        <v>19.899999999999999</v>
      </c>
      <c r="S175" s="205">
        <f t="shared" si="84"/>
        <v>-1.0740528705100558</v>
      </c>
      <c r="T175" s="207">
        <f t="shared" si="85"/>
        <v>-1.0740528705100558</v>
      </c>
      <c r="U175" s="1">
        <v>48</v>
      </c>
      <c r="V175" s="205">
        <f t="shared" si="86"/>
        <v>-1.2024622255022668</v>
      </c>
      <c r="W175" s="207">
        <f t="shared" si="87"/>
        <v>-1.2024622255022668</v>
      </c>
      <c r="X175" s="1">
        <v>48.2</v>
      </c>
      <c r="Y175" s="205">
        <f t="shared" si="88"/>
        <v>-0.85640366319497108</v>
      </c>
      <c r="Z175" s="207">
        <f t="shared" si="89"/>
        <v>-0.85640366319497108</v>
      </c>
      <c r="AA175" s="1">
        <v>40.200000000000003</v>
      </c>
      <c r="AB175" s="205">
        <f t="shared" si="90"/>
        <v>-0.15828406746614823</v>
      </c>
      <c r="AC175" s="207">
        <f t="shared" si="91"/>
        <v>-0.15828406746614823</v>
      </c>
      <c r="AD175" s="1">
        <v>18.899999999999999</v>
      </c>
      <c r="AE175" s="205">
        <f t="shared" si="92"/>
        <v>-0.42291860002651954</v>
      </c>
      <c r="AF175" s="207">
        <f t="shared" si="93"/>
        <v>-0.42291860002651954</v>
      </c>
      <c r="AG175" s="208">
        <v>71</v>
      </c>
      <c r="AH175" s="205">
        <f t="shared" si="94"/>
        <v>-0.38126248668910173</v>
      </c>
      <c r="AI175" s="206">
        <f t="shared" si="95"/>
        <v>-0.38126248668910173</v>
      </c>
      <c r="AJ175" s="1">
        <v>10.7</v>
      </c>
      <c r="AK175" s="205">
        <f t="shared" si="96"/>
        <v>0.16216891038979284</v>
      </c>
      <c r="AL175" s="207">
        <f t="shared" si="97"/>
        <v>0.16216891038979284</v>
      </c>
      <c r="AM175" s="1">
        <v>35.700000000000003</v>
      </c>
      <c r="AN175" s="205">
        <f t="shared" si="98"/>
        <v>-0.88332887651915271</v>
      </c>
      <c r="AO175" s="207">
        <f t="shared" si="99"/>
        <v>-0.88332887651915271</v>
      </c>
      <c r="AP175" s="1">
        <v>9.9</v>
      </c>
      <c r="AQ175" s="205">
        <f t="shared" si="100"/>
        <v>0.34868923556994497</v>
      </c>
      <c r="AR175" s="45">
        <f t="shared" si="101"/>
        <v>0.34868923556994497</v>
      </c>
      <c r="AS175" s="17">
        <f t="shared" si="102"/>
        <v>-0.52318523475837297</v>
      </c>
      <c r="AT175" s="17">
        <f t="shared" si="103"/>
        <v>-0.47920211022921294</v>
      </c>
      <c r="AU175" s="17">
        <f t="shared" si="104"/>
        <v>-0.18843330431212918</v>
      </c>
      <c r="AV175" s="17">
        <f t="shared" si="105"/>
        <v>-0.39694021643323835</v>
      </c>
      <c r="AW175" s="17">
        <f t="shared" si="106"/>
        <v>0.37667788541489544</v>
      </c>
      <c r="AX175" s="215">
        <f t="shared" si="107"/>
        <v>0.51308072720337727</v>
      </c>
      <c r="AY175" s="17">
        <f t="shared" si="108"/>
        <v>0.56877968403951085</v>
      </c>
      <c r="AZ175" s="17">
        <f t="shared" si="109"/>
        <v>0.46935734425631292</v>
      </c>
    </row>
    <row r="176" spans="1:52" x14ac:dyDescent="0.3">
      <c r="A176" s="1" t="s">
        <v>20</v>
      </c>
      <c r="B176" s="1">
        <v>13067031115</v>
      </c>
      <c r="C176" s="1">
        <v>59.9</v>
      </c>
      <c r="D176" s="205">
        <f t="shared" si="74"/>
        <v>-0.94698711090963372</v>
      </c>
      <c r="E176" s="206">
        <f t="shared" si="75"/>
        <v>-0.94698711090963372</v>
      </c>
      <c r="F176" s="1">
        <v>61.4</v>
      </c>
      <c r="G176" s="205">
        <f t="shared" si="76"/>
        <v>-1.073400728190939</v>
      </c>
      <c r="H176" s="206">
        <f t="shared" si="77"/>
        <v>-1.073400728190939</v>
      </c>
      <c r="I176" s="1">
        <v>33.5</v>
      </c>
      <c r="J176" s="205">
        <f t="shared" si="78"/>
        <v>-0.60082084919828671</v>
      </c>
      <c r="K176" s="206">
        <f t="shared" si="79"/>
        <v>-0.60082084919828671</v>
      </c>
      <c r="L176" s="1">
        <v>24</v>
      </c>
      <c r="M176" s="205">
        <f t="shared" si="80"/>
        <v>-0.49109872060709403</v>
      </c>
      <c r="N176" s="206">
        <f t="shared" si="81"/>
        <v>-0.49109872060709403</v>
      </c>
      <c r="O176" s="1">
        <v>6.4</v>
      </c>
      <c r="P176" s="205">
        <f t="shared" si="82"/>
        <v>1.0262224387976999</v>
      </c>
      <c r="Q176" s="207">
        <f t="shared" si="83"/>
        <v>1.0262224387976999</v>
      </c>
      <c r="R176" s="208">
        <v>9.1999999999999993</v>
      </c>
      <c r="S176" s="205">
        <f t="shared" si="84"/>
        <v>0.20344426519740524</v>
      </c>
      <c r="T176" s="207">
        <f t="shared" si="85"/>
        <v>0.20344426519740524</v>
      </c>
      <c r="U176" s="1">
        <v>55.8</v>
      </c>
      <c r="V176" s="205">
        <f t="shared" si="86"/>
        <v>-1.5943415118880244</v>
      </c>
      <c r="W176" s="207">
        <f t="shared" si="87"/>
        <v>-1.5943415118880244</v>
      </c>
      <c r="X176" s="1">
        <v>29</v>
      </c>
      <c r="Y176" s="205">
        <f t="shared" si="88"/>
        <v>9.0937630102878655E-2</v>
      </c>
      <c r="Z176" s="207">
        <f t="shared" si="89"/>
        <v>9.0937630102878655E-2</v>
      </c>
      <c r="AA176" s="1">
        <v>33.700000000000003</v>
      </c>
      <c r="AB176" s="205">
        <f t="shared" si="90"/>
        <v>0.43996359431012139</v>
      </c>
      <c r="AC176" s="207">
        <f t="shared" si="91"/>
        <v>0.43996359431012139</v>
      </c>
      <c r="AD176" s="1">
        <v>18.899999999999999</v>
      </c>
      <c r="AE176" s="205">
        <f t="shared" si="92"/>
        <v>-0.42291860002651954</v>
      </c>
      <c r="AF176" s="207">
        <f t="shared" si="93"/>
        <v>-0.42291860002651954</v>
      </c>
      <c r="AG176" s="208">
        <v>62.2</v>
      </c>
      <c r="AH176" s="205">
        <f t="shared" si="94"/>
        <v>-1.2080101660671962</v>
      </c>
      <c r="AI176" s="206">
        <f t="shared" si="95"/>
        <v>-1.2080101660671962</v>
      </c>
      <c r="AJ176" s="1">
        <v>10.199999999999999</v>
      </c>
      <c r="AK176" s="205">
        <f t="shared" si="96"/>
        <v>0.21359550352599732</v>
      </c>
      <c r="AL176" s="207">
        <f t="shared" si="97"/>
        <v>0.21359550352599732</v>
      </c>
      <c r="AM176" s="1">
        <v>26.1</v>
      </c>
      <c r="AN176" s="205">
        <f t="shared" si="98"/>
        <v>-0.19391059775953273</v>
      </c>
      <c r="AO176" s="207">
        <f t="shared" si="99"/>
        <v>-0.19391059775953273</v>
      </c>
      <c r="AP176" s="1">
        <v>6.7</v>
      </c>
      <c r="AQ176" s="205">
        <f t="shared" si="100"/>
        <v>0.82879238054541793</v>
      </c>
      <c r="AR176" s="45">
        <f t="shared" si="101"/>
        <v>0.82879238054541793</v>
      </c>
      <c r="AS176" s="17">
        <f t="shared" si="102"/>
        <v>-0.4967117452569817</v>
      </c>
      <c r="AT176" s="17">
        <f t="shared" si="103"/>
        <v>3.5994208128826831E-2</v>
      </c>
      <c r="AU176" s="17">
        <f t="shared" si="104"/>
        <v>-8.9883219938828446E-2</v>
      </c>
      <c r="AV176" s="17">
        <f t="shared" si="105"/>
        <v>-0.18353358568899444</v>
      </c>
      <c r="AW176" s="17">
        <f t="shared" si="106"/>
        <v>0.38441492218064199</v>
      </c>
      <c r="AX176" s="215">
        <f t="shared" si="107"/>
        <v>0.63295255319297139</v>
      </c>
      <c r="AY176" s="17">
        <f t="shared" si="108"/>
        <v>0.5963215454114954</v>
      </c>
      <c r="AZ176" s="17">
        <f t="shared" si="109"/>
        <v>0.53306104565302859</v>
      </c>
    </row>
    <row r="177" spans="1:52" x14ac:dyDescent="0.3">
      <c r="A177" s="1" t="s">
        <v>20</v>
      </c>
      <c r="B177" s="1">
        <v>13067031116</v>
      </c>
      <c r="C177" s="1">
        <v>64.599999999999994</v>
      </c>
      <c r="D177" s="205">
        <f t="shared" si="74"/>
        <v>-0.49770562916529304</v>
      </c>
      <c r="E177" s="206">
        <f t="shared" si="75"/>
        <v>-0.49770562916529304</v>
      </c>
      <c r="F177" s="1">
        <v>66.099999999999994</v>
      </c>
      <c r="G177" s="205">
        <f t="shared" si="76"/>
        <v>-0.6730461645664999</v>
      </c>
      <c r="H177" s="206">
        <f t="shared" si="77"/>
        <v>-0.6730461645664999</v>
      </c>
      <c r="I177" s="1">
        <v>33.1</v>
      </c>
      <c r="J177" s="205">
        <f t="shared" si="78"/>
        <v>-0.61998926412027211</v>
      </c>
      <c r="K177" s="206">
        <f t="shared" si="79"/>
        <v>-0.61998926412027211</v>
      </c>
      <c r="L177" s="1">
        <v>23</v>
      </c>
      <c r="M177" s="205">
        <f t="shared" si="80"/>
        <v>-0.54425416000106097</v>
      </c>
      <c r="N177" s="206">
        <f t="shared" si="81"/>
        <v>-0.54425416000106097</v>
      </c>
      <c r="O177" s="1">
        <v>9.6999999999999993</v>
      </c>
      <c r="P177" s="205">
        <f t="shared" si="82"/>
        <v>-0.15226644235494874</v>
      </c>
      <c r="Q177" s="207">
        <f t="shared" si="83"/>
        <v>-0.15226644235494874</v>
      </c>
      <c r="R177" s="208">
        <v>19.399999999999999</v>
      </c>
      <c r="S177" s="205">
        <f t="shared" si="84"/>
        <v>-1.0143567426732587</v>
      </c>
      <c r="T177" s="207">
        <f t="shared" si="85"/>
        <v>-1.0143567426732587</v>
      </c>
      <c r="U177" s="1">
        <v>57.8</v>
      </c>
      <c r="V177" s="205">
        <f t="shared" si="86"/>
        <v>-1.6948233801920647</v>
      </c>
      <c r="W177" s="207">
        <f t="shared" si="87"/>
        <v>-1.6948233801920647</v>
      </c>
      <c r="X177" s="1">
        <v>69.2</v>
      </c>
      <c r="Y177" s="205">
        <f t="shared" si="88"/>
        <v>-1.8925582027394943</v>
      </c>
      <c r="Z177" s="207">
        <f t="shared" si="89"/>
        <v>-1.8925582027394943</v>
      </c>
      <c r="AA177" s="1">
        <v>46.7</v>
      </c>
      <c r="AB177" s="205">
        <f t="shared" si="90"/>
        <v>-0.75653172924241785</v>
      </c>
      <c r="AC177" s="207">
        <f t="shared" si="91"/>
        <v>-0.75653172924241785</v>
      </c>
      <c r="AD177" s="1">
        <v>28.6</v>
      </c>
      <c r="AE177" s="205">
        <f t="shared" si="92"/>
        <v>-1.242684685768781</v>
      </c>
      <c r="AF177" s="207">
        <f t="shared" si="93"/>
        <v>-1.242684685768781</v>
      </c>
      <c r="AG177" s="208">
        <v>71</v>
      </c>
      <c r="AH177" s="205">
        <f t="shared" si="94"/>
        <v>-0.38126248668910173</v>
      </c>
      <c r="AI177" s="206">
        <f t="shared" si="95"/>
        <v>-0.38126248668910173</v>
      </c>
      <c r="AJ177" s="1">
        <v>13.5</v>
      </c>
      <c r="AK177" s="205">
        <f t="shared" si="96"/>
        <v>-0.12582001117295238</v>
      </c>
      <c r="AL177" s="207">
        <f t="shared" si="97"/>
        <v>-0.12582001117295238</v>
      </c>
      <c r="AM177" s="1">
        <v>41.6</v>
      </c>
      <c r="AN177" s="205">
        <f t="shared" si="98"/>
        <v>-1.307033860340169</v>
      </c>
      <c r="AO177" s="207">
        <f t="shared" si="99"/>
        <v>-1.307033860340169</v>
      </c>
      <c r="AP177" s="1">
        <v>23.6</v>
      </c>
      <c r="AQ177" s="205">
        <f t="shared" si="100"/>
        <v>-1.7067523538562988</v>
      </c>
      <c r="AR177" s="45">
        <f t="shared" si="101"/>
        <v>-1.7067523538562988</v>
      </c>
      <c r="AS177" s="17">
        <f t="shared" si="102"/>
        <v>-0.74234882615334263</v>
      </c>
      <c r="AT177" s="17">
        <f t="shared" si="103"/>
        <v>-1.2972582059168978</v>
      </c>
      <c r="AU177" s="17">
        <f t="shared" si="104"/>
        <v>-0.8802171780146304</v>
      </c>
      <c r="AV177" s="17">
        <f t="shared" si="105"/>
        <v>-0.9732747366949569</v>
      </c>
      <c r="AW177" s="17">
        <f t="shared" si="106"/>
        <v>0.31262600573175753</v>
      </c>
      <c r="AX177" s="215">
        <f t="shared" si="107"/>
        <v>0.32274187100865542</v>
      </c>
      <c r="AY177" s="17">
        <f t="shared" si="108"/>
        <v>0.37544635845130303</v>
      </c>
      <c r="AZ177" s="17">
        <f t="shared" si="109"/>
        <v>0.29731656906890841</v>
      </c>
    </row>
    <row r="178" spans="1:52" x14ac:dyDescent="0.3">
      <c r="A178" s="1" t="s">
        <v>20</v>
      </c>
      <c r="B178" s="1">
        <v>13067031117</v>
      </c>
      <c r="C178" s="1">
        <v>63.6</v>
      </c>
      <c r="D178" s="205">
        <f t="shared" si="74"/>
        <v>-0.59329743379174793</v>
      </c>
      <c r="E178" s="206">
        <f t="shared" si="75"/>
        <v>-0.59329743379174793</v>
      </c>
      <c r="F178" s="1">
        <v>65.099999999999994</v>
      </c>
      <c r="G178" s="205">
        <f t="shared" si="76"/>
        <v>-0.75822798661425306</v>
      </c>
      <c r="H178" s="206">
        <f t="shared" si="77"/>
        <v>-0.75822798661425306</v>
      </c>
      <c r="I178" s="1">
        <v>62.4</v>
      </c>
      <c r="J178" s="205">
        <f t="shared" si="78"/>
        <v>0.78409712891515837</v>
      </c>
      <c r="K178" s="206">
        <f t="shared" si="79"/>
        <v>0.78409712891515837</v>
      </c>
      <c r="L178" s="1">
        <v>23.3</v>
      </c>
      <c r="M178" s="205">
        <f t="shared" si="80"/>
        <v>-0.52830752818287086</v>
      </c>
      <c r="N178" s="206">
        <f t="shared" si="81"/>
        <v>-0.52830752818287086</v>
      </c>
      <c r="O178" s="1">
        <v>5.8</v>
      </c>
      <c r="P178" s="205">
        <f t="shared" si="82"/>
        <v>1.2404931444618181</v>
      </c>
      <c r="Q178" s="207">
        <f t="shared" si="83"/>
        <v>1.2404931444618181</v>
      </c>
      <c r="R178" s="208">
        <v>16.399999999999999</v>
      </c>
      <c r="S178" s="205">
        <f t="shared" si="84"/>
        <v>-0.6561799756524751</v>
      </c>
      <c r="T178" s="207">
        <f t="shared" si="85"/>
        <v>-0.6561799756524751</v>
      </c>
      <c r="U178" s="1">
        <v>18.3</v>
      </c>
      <c r="V178" s="205">
        <f t="shared" si="86"/>
        <v>0.28969351881273353</v>
      </c>
      <c r="W178" s="207">
        <f t="shared" si="87"/>
        <v>0.28969351881273353</v>
      </c>
      <c r="X178" s="1">
        <v>10.6</v>
      </c>
      <c r="Y178" s="205">
        <f t="shared" si="88"/>
        <v>0.99880636951331792</v>
      </c>
      <c r="Z178" s="207">
        <f t="shared" si="89"/>
        <v>0.99880636951331792</v>
      </c>
      <c r="AA178" s="1">
        <v>16.3</v>
      </c>
      <c r="AB178" s="205">
        <f t="shared" si="90"/>
        <v>2.0414265658342896</v>
      </c>
      <c r="AC178" s="207">
        <f t="shared" si="91"/>
        <v>2.0414265658342896</v>
      </c>
      <c r="AD178" s="1">
        <v>5.5</v>
      </c>
      <c r="AE178" s="205">
        <f t="shared" si="92"/>
        <v>0.70954176584423301</v>
      </c>
      <c r="AF178" s="207">
        <f t="shared" si="93"/>
        <v>0.70954176584423301</v>
      </c>
      <c r="AG178" s="208">
        <v>69.400000000000006</v>
      </c>
      <c r="AH178" s="205">
        <f t="shared" si="94"/>
        <v>-0.53158024657602754</v>
      </c>
      <c r="AI178" s="206">
        <f t="shared" si="95"/>
        <v>-0.53158024657602754</v>
      </c>
      <c r="AJ178" s="1">
        <v>2.6</v>
      </c>
      <c r="AK178" s="205">
        <f t="shared" si="96"/>
        <v>0.99527971919630553</v>
      </c>
      <c r="AL178" s="207">
        <f t="shared" si="97"/>
        <v>0.99527971919630553</v>
      </c>
      <c r="AM178" s="1">
        <v>7.9</v>
      </c>
      <c r="AN178" s="205">
        <f t="shared" si="98"/>
        <v>1.1131115557222466</v>
      </c>
      <c r="AO178" s="207">
        <f t="shared" si="99"/>
        <v>1.1131115557222466</v>
      </c>
      <c r="AP178" s="1">
        <v>4.5999999999999996</v>
      </c>
      <c r="AQ178" s="205">
        <f t="shared" si="100"/>
        <v>1.1438600694355721</v>
      </c>
      <c r="AR178" s="45">
        <f t="shared" si="101"/>
        <v>1.1438600694355721</v>
      </c>
      <c r="AS178" s="17">
        <f t="shared" si="102"/>
        <v>-3.1675590293090986E-2</v>
      </c>
      <c r="AT178" s="17">
        <f t="shared" si="103"/>
        <v>1.2499249003972801</v>
      </c>
      <c r="AU178" s="17">
        <f t="shared" si="104"/>
        <v>0.68016777444452414</v>
      </c>
      <c r="AV178" s="17">
        <f t="shared" si="105"/>
        <v>0.63280569484957105</v>
      </c>
      <c r="AW178" s="17">
        <f t="shared" si="106"/>
        <v>0.52032453954211344</v>
      </c>
      <c r="AX178" s="215">
        <f t="shared" si="107"/>
        <v>0.91540039593144418</v>
      </c>
      <c r="AY178" s="17">
        <f t="shared" si="108"/>
        <v>0.81152823824727494</v>
      </c>
      <c r="AZ178" s="17">
        <f t="shared" si="109"/>
        <v>0.77674529100415934</v>
      </c>
    </row>
    <row r="179" spans="1:52" x14ac:dyDescent="0.3">
      <c r="A179" s="1" t="s">
        <v>20</v>
      </c>
      <c r="B179" s="1">
        <v>13067031118</v>
      </c>
      <c r="C179" s="1">
        <v>64.599999999999994</v>
      </c>
      <c r="D179" s="205">
        <f t="shared" si="74"/>
        <v>-0.49770562916529304</v>
      </c>
      <c r="E179" s="206">
        <f t="shared" si="75"/>
        <v>-0.49770562916529304</v>
      </c>
      <c r="F179" s="1">
        <v>66.099999999999994</v>
      </c>
      <c r="G179" s="205">
        <f t="shared" si="76"/>
        <v>-0.6730461645664999</v>
      </c>
      <c r="H179" s="206">
        <f t="shared" si="77"/>
        <v>-0.6730461645664999</v>
      </c>
      <c r="I179" s="1">
        <v>67.8</v>
      </c>
      <c r="J179" s="205">
        <f t="shared" si="78"/>
        <v>1.0428707303619613</v>
      </c>
      <c r="K179" s="206">
        <f t="shared" si="79"/>
        <v>1.0428707303619613</v>
      </c>
      <c r="L179" s="1">
        <v>23</v>
      </c>
      <c r="M179" s="205">
        <f t="shared" si="80"/>
        <v>-0.54425416000106097</v>
      </c>
      <c r="N179" s="206">
        <f t="shared" si="81"/>
        <v>-0.54425416000106097</v>
      </c>
      <c r="O179" s="1">
        <v>8.5</v>
      </c>
      <c r="P179" s="205">
        <f t="shared" si="82"/>
        <v>0.27627496897328702</v>
      </c>
      <c r="Q179" s="207">
        <f t="shared" si="83"/>
        <v>0.27627496897328702</v>
      </c>
      <c r="R179" s="208">
        <v>12.2</v>
      </c>
      <c r="S179" s="205">
        <f t="shared" si="84"/>
        <v>-0.15473250182337828</v>
      </c>
      <c r="T179" s="207">
        <f t="shared" si="85"/>
        <v>-0.15473250182337828</v>
      </c>
      <c r="U179" s="1">
        <v>10</v>
      </c>
      <c r="V179" s="205">
        <f t="shared" si="86"/>
        <v>0.70669327227450129</v>
      </c>
      <c r="W179" s="207">
        <f t="shared" si="87"/>
        <v>0.70669327227450129</v>
      </c>
      <c r="X179" s="1">
        <v>19</v>
      </c>
      <c r="Y179" s="205">
        <f t="shared" si="88"/>
        <v>0.58434455369550864</v>
      </c>
      <c r="Z179" s="207">
        <f t="shared" si="89"/>
        <v>0.58434455369550864</v>
      </c>
      <c r="AA179" s="1">
        <v>34.200000000000003</v>
      </c>
      <c r="AB179" s="205">
        <f t="shared" si="90"/>
        <v>0.3939445434042545</v>
      </c>
      <c r="AC179" s="207">
        <f t="shared" si="91"/>
        <v>0.3939445434042545</v>
      </c>
      <c r="AD179" s="1">
        <v>2.8</v>
      </c>
      <c r="AE179" s="205">
        <f t="shared" si="92"/>
        <v>0.93772407837042937</v>
      </c>
      <c r="AF179" s="207">
        <f t="shared" si="93"/>
        <v>0.93772407837042937</v>
      </c>
      <c r="AG179" s="208">
        <v>71</v>
      </c>
      <c r="AH179" s="205">
        <f t="shared" si="94"/>
        <v>-0.38126248668910173</v>
      </c>
      <c r="AI179" s="206">
        <f t="shared" si="95"/>
        <v>-0.38126248668910173</v>
      </c>
      <c r="AJ179" s="1">
        <v>6.6</v>
      </c>
      <c r="AK179" s="205">
        <f t="shared" si="96"/>
        <v>0.58386697410666955</v>
      </c>
      <c r="AL179" s="207">
        <f t="shared" si="97"/>
        <v>0.58386697410666955</v>
      </c>
      <c r="AM179" s="1">
        <v>21.7</v>
      </c>
      <c r="AN179" s="205">
        <f t="shared" si="98"/>
        <v>0.12207278000529317</v>
      </c>
      <c r="AO179" s="207">
        <f t="shared" si="99"/>
        <v>0.12207278000529317</v>
      </c>
      <c r="AP179" s="1">
        <v>8.6999999999999993</v>
      </c>
      <c r="AQ179" s="205">
        <f t="shared" si="100"/>
        <v>0.52872791493574745</v>
      </c>
      <c r="AR179" s="45">
        <f t="shared" si="101"/>
        <v>0.52872791493574745</v>
      </c>
      <c r="AS179" s="17">
        <f t="shared" si="102"/>
        <v>2.2300073721931071E-2</v>
      </c>
      <c r="AT179" s="17">
        <f t="shared" si="103"/>
        <v>0.63867105849006423</v>
      </c>
      <c r="AU179" s="17">
        <f t="shared" si="104"/>
        <v>0.2133512955896521</v>
      </c>
      <c r="AV179" s="17">
        <f t="shared" si="105"/>
        <v>0.29144080926721583</v>
      </c>
      <c r="AW179" s="17">
        <f t="shared" si="106"/>
        <v>0.53609925246455836</v>
      </c>
      <c r="AX179" s="215">
        <f t="shared" si="107"/>
        <v>0.77317866110597966</v>
      </c>
      <c r="AY179" s="17">
        <f t="shared" si="108"/>
        <v>0.68106670867539332</v>
      </c>
      <c r="AZ179" s="17">
        <f t="shared" si="109"/>
        <v>0.67484495799846178</v>
      </c>
    </row>
    <row r="180" spans="1:52" x14ac:dyDescent="0.3">
      <c r="A180" s="1" t="s">
        <v>20</v>
      </c>
      <c r="B180" s="1">
        <v>13067031205</v>
      </c>
      <c r="C180" s="1">
        <v>64.599999999999994</v>
      </c>
      <c r="D180" s="205">
        <f t="shared" si="74"/>
        <v>-0.49770562916529304</v>
      </c>
      <c r="E180" s="206">
        <f t="shared" si="75"/>
        <v>-0.49770562916529304</v>
      </c>
      <c r="F180" s="1">
        <v>66.099999999999994</v>
      </c>
      <c r="G180" s="205">
        <f t="shared" si="76"/>
        <v>-0.6730461645664999</v>
      </c>
      <c r="H180" s="206">
        <f t="shared" si="77"/>
        <v>-0.6730461645664999</v>
      </c>
      <c r="I180" s="1">
        <v>50.5</v>
      </c>
      <c r="J180" s="205">
        <f t="shared" si="78"/>
        <v>0.21383678498609279</v>
      </c>
      <c r="K180" s="206">
        <f t="shared" si="79"/>
        <v>0.21383678498609279</v>
      </c>
      <c r="L180" s="1">
        <v>23</v>
      </c>
      <c r="M180" s="205">
        <f t="shared" si="80"/>
        <v>-0.54425416000106097</v>
      </c>
      <c r="N180" s="206">
        <f t="shared" si="81"/>
        <v>-0.54425416000106097</v>
      </c>
      <c r="O180" s="1">
        <v>8.1999999999999993</v>
      </c>
      <c r="P180" s="205">
        <f t="shared" si="82"/>
        <v>0.38341032180534629</v>
      </c>
      <c r="Q180" s="207">
        <f t="shared" si="83"/>
        <v>0.38341032180534629</v>
      </c>
      <c r="R180" s="208">
        <v>6.4344000000000001</v>
      </c>
      <c r="S180" s="205">
        <f t="shared" si="84"/>
        <v>0.53363548748829803</v>
      </c>
      <c r="T180" s="207">
        <f t="shared" si="85"/>
        <v>0.53363548748829803</v>
      </c>
      <c r="U180" s="1">
        <v>4.4000000000000004</v>
      </c>
      <c r="V180" s="205">
        <f t="shared" si="86"/>
        <v>0.98804250352581457</v>
      </c>
      <c r="W180" s="207">
        <f t="shared" si="87"/>
        <v>0.98804250352581457</v>
      </c>
      <c r="X180" s="1">
        <v>13.8</v>
      </c>
      <c r="Y180" s="205">
        <f t="shared" si="88"/>
        <v>0.84091615396367625</v>
      </c>
      <c r="Z180" s="207">
        <f t="shared" si="89"/>
        <v>0.84091615396367625</v>
      </c>
      <c r="AA180" s="1">
        <v>32</v>
      </c>
      <c r="AB180" s="205">
        <f t="shared" si="90"/>
        <v>0.5964283673900691</v>
      </c>
      <c r="AC180" s="207">
        <f t="shared" si="91"/>
        <v>0.5964283673900691</v>
      </c>
      <c r="AD180" s="1">
        <v>2.8</v>
      </c>
      <c r="AE180" s="205">
        <f t="shared" si="92"/>
        <v>0.93772407837042937</v>
      </c>
      <c r="AF180" s="207">
        <f t="shared" si="93"/>
        <v>0.93772407837042937</v>
      </c>
      <c r="AG180" s="208">
        <v>71</v>
      </c>
      <c r="AH180" s="205">
        <f t="shared" si="94"/>
        <v>-0.38126248668910173</v>
      </c>
      <c r="AI180" s="206">
        <f t="shared" si="95"/>
        <v>-0.38126248668910173</v>
      </c>
      <c r="AJ180" s="1">
        <v>2.5</v>
      </c>
      <c r="AK180" s="205">
        <f t="shared" si="96"/>
        <v>1.0055650378235463</v>
      </c>
      <c r="AL180" s="207">
        <f t="shared" si="97"/>
        <v>1.0055650378235463</v>
      </c>
      <c r="AM180" s="1">
        <v>10.199999999999999</v>
      </c>
      <c r="AN180" s="205">
        <f t="shared" si="98"/>
        <v>0.94793842643608783</v>
      </c>
      <c r="AO180" s="207">
        <f t="shared" si="99"/>
        <v>0.94793842643608783</v>
      </c>
      <c r="AP180" s="1">
        <v>7.7</v>
      </c>
      <c r="AQ180" s="205">
        <f t="shared" si="100"/>
        <v>0.67876014774058258</v>
      </c>
      <c r="AR180" s="45">
        <f t="shared" si="101"/>
        <v>0.67876014774058258</v>
      </c>
      <c r="AS180" s="17">
        <f t="shared" si="102"/>
        <v>5.7702734867528291E-2</v>
      </c>
      <c r="AT180" s="17">
        <f t="shared" si="103"/>
        <v>0.79168953324139169</v>
      </c>
      <c r="AU180" s="17">
        <f t="shared" si="104"/>
        <v>0.56275028132777871</v>
      </c>
      <c r="AV180" s="17">
        <f t="shared" si="105"/>
        <v>0.47071418314556618</v>
      </c>
      <c r="AW180" s="17">
        <f t="shared" si="106"/>
        <v>0.54644589342680694</v>
      </c>
      <c r="AX180" s="215">
        <f t="shared" si="107"/>
        <v>0.8087817959207686</v>
      </c>
      <c r="AY180" s="17">
        <f t="shared" si="108"/>
        <v>0.77871348888777592</v>
      </c>
      <c r="AZ180" s="17">
        <f t="shared" si="109"/>
        <v>0.7283595907823649</v>
      </c>
    </row>
    <row r="181" spans="1:52" x14ac:dyDescent="0.3">
      <c r="A181" s="1" t="s">
        <v>20</v>
      </c>
      <c r="B181" s="1">
        <v>13067031206</v>
      </c>
      <c r="C181" s="1">
        <v>64.599999999999994</v>
      </c>
      <c r="D181" s="205">
        <f t="shared" si="74"/>
        <v>-0.49770562916529304</v>
      </c>
      <c r="E181" s="206">
        <f t="shared" si="75"/>
        <v>-0.49770562916529304</v>
      </c>
      <c r="F181" s="1">
        <v>66.099999999999994</v>
      </c>
      <c r="G181" s="205">
        <f t="shared" si="76"/>
        <v>-0.6730461645664999</v>
      </c>
      <c r="H181" s="206">
        <f t="shared" si="77"/>
        <v>-0.6730461645664999</v>
      </c>
      <c r="I181" s="1">
        <v>50.8</v>
      </c>
      <c r="J181" s="205">
        <f t="shared" si="78"/>
        <v>0.22821309617758173</v>
      </c>
      <c r="K181" s="206">
        <f t="shared" si="79"/>
        <v>0.22821309617758173</v>
      </c>
      <c r="L181" s="1">
        <v>23</v>
      </c>
      <c r="M181" s="205">
        <f t="shared" si="80"/>
        <v>-0.54425416000106097</v>
      </c>
      <c r="N181" s="206">
        <f t="shared" si="81"/>
        <v>-0.54425416000106097</v>
      </c>
      <c r="O181" s="1">
        <v>7.1</v>
      </c>
      <c r="P181" s="205">
        <f t="shared" si="82"/>
        <v>0.77623994885622916</v>
      </c>
      <c r="Q181" s="207">
        <f t="shared" si="83"/>
        <v>0.77623994885622916</v>
      </c>
      <c r="R181" s="208">
        <v>4</v>
      </c>
      <c r="S181" s="205">
        <f t="shared" si="84"/>
        <v>0.8242839947000965</v>
      </c>
      <c r="T181" s="207">
        <f t="shared" si="85"/>
        <v>0.8242839947000965</v>
      </c>
      <c r="U181" s="1">
        <v>6.4</v>
      </c>
      <c r="V181" s="205">
        <f t="shared" si="86"/>
        <v>0.8875606352217742</v>
      </c>
      <c r="W181" s="207">
        <f t="shared" si="87"/>
        <v>0.8875606352217742</v>
      </c>
      <c r="X181" s="1">
        <v>9</v>
      </c>
      <c r="Y181" s="205">
        <f t="shared" si="88"/>
        <v>1.0777514772881387</v>
      </c>
      <c r="Z181" s="207">
        <f t="shared" si="89"/>
        <v>1.0777514772881387</v>
      </c>
      <c r="AA181" s="1">
        <v>25.8</v>
      </c>
      <c r="AB181" s="205">
        <f t="shared" si="90"/>
        <v>1.1670645986228185</v>
      </c>
      <c r="AC181" s="207">
        <f t="shared" si="91"/>
        <v>1.1670645986228185</v>
      </c>
      <c r="AD181" s="1">
        <v>2.2999999999999998</v>
      </c>
      <c r="AE181" s="205">
        <f t="shared" si="92"/>
        <v>0.97998006217157685</v>
      </c>
      <c r="AF181" s="207">
        <f t="shared" si="93"/>
        <v>0.97998006217157685</v>
      </c>
      <c r="AG181" s="208">
        <v>71</v>
      </c>
      <c r="AH181" s="205">
        <f t="shared" si="94"/>
        <v>-0.38126248668910173</v>
      </c>
      <c r="AI181" s="206">
        <f t="shared" si="95"/>
        <v>-0.38126248668910173</v>
      </c>
      <c r="AJ181" s="1">
        <v>8.4</v>
      </c>
      <c r="AK181" s="205">
        <f t="shared" si="96"/>
        <v>0.39873123881633338</v>
      </c>
      <c r="AL181" s="207">
        <f t="shared" si="97"/>
        <v>0.39873123881633338</v>
      </c>
      <c r="AM181" s="1">
        <v>18.399999999999999</v>
      </c>
      <c r="AN181" s="205">
        <f t="shared" si="98"/>
        <v>0.35906031332891253</v>
      </c>
      <c r="AO181" s="207">
        <f t="shared" si="99"/>
        <v>0.35906031332891253</v>
      </c>
      <c r="AP181" s="1">
        <v>8.3000000000000007</v>
      </c>
      <c r="AQ181" s="205">
        <f t="shared" si="100"/>
        <v>0.58874080805768136</v>
      </c>
      <c r="AR181" s="45">
        <f t="shared" si="101"/>
        <v>0.58874080805768136</v>
      </c>
      <c r="AS181" s="17">
        <f t="shared" si="102"/>
        <v>0.14304167446040397</v>
      </c>
      <c r="AT181" s="17">
        <f t="shared" si="103"/>
        <v>1.0749320460275114</v>
      </c>
      <c r="AU181" s="17">
        <f t="shared" si="104"/>
        <v>0.24131746837845638</v>
      </c>
      <c r="AV181" s="17">
        <f t="shared" si="105"/>
        <v>0.48643039628879059</v>
      </c>
      <c r="AW181" s="17">
        <f t="shared" si="106"/>
        <v>0.57138671254871376</v>
      </c>
      <c r="AX181" s="215">
        <f t="shared" si="107"/>
        <v>0.8746844353529809</v>
      </c>
      <c r="AY181" s="17">
        <f t="shared" si="108"/>
        <v>0.68888243464815446</v>
      </c>
      <c r="AZ181" s="17">
        <f t="shared" si="109"/>
        <v>0.7330510145946032</v>
      </c>
    </row>
    <row r="182" spans="1:52" x14ac:dyDescent="0.3">
      <c r="A182" s="1" t="s">
        <v>20</v>
      </c>
      <c r="B182" s="1">
        <v>13067031207</v>
      </c>
      <c r="C182" s="1">
        <v>64.599999999999994</v>
      </c>
      <c r="D182" s="205">
        <f t="shared" si="74"/>
        <v>-0.49770562916529304</v>
      </c>
      <c r="E182" s="206">
        <f t="shared" si="75"/>
        <v>-0.49770562916529304</v>
      </c>
      <c r="F182" s="1">
        <v>66.099999999999994</v>
      </c>
      <c r="G182" s="205">
        <f t="shared" si="76"/>
        <v>-0.6730461645664999</v>
      </c>
      <c r="H182" s="206">
        <f t="shared" si="77"/>
        <v>-0.6730461645664999</v>
      </c>
      <c r="I182" s="1">
        <v>62.2</v>
      </c>
      <c r="J182" s="205">
        <f t="shared" si="78"/>
        <v>0.77451292145416595</v>
      </c>
      <c r="K182" s="206">
        <f t="shared" si="79"/>
        <v>0.77451292145416595</v>
      </c>
      <c r="L182" s="1">
        <v>23</v>
      </c>
      <c r="M182" s="205">
        <f t="shared" si="80"/>
        <v>-0.54425416000106097</v>
      </c>
      <c r="N182" s="206">
        <f t="shared" si="81"/>
        <v>-0.54425416000106097</v>
      </c>
      <c r="O182" s="1">
        <v>6.7</v>
      </c>
      <c r="P182" s="205">
        <f t="shared" si="82"/>
        <v>0.91908708596564104</v>
      </c>
      <c r="Q182" s="207">
        <f t="shared" si="83"/>
        <v>0.91908708596564104</v>
      </c>
      <c r="R182" s="208">
        <v>13.1241</v>
      </c>
      <c r="S182" s="205">
        <f t="shared" si="84"/>
        <v>-0.26506288529134708</v>
      </c>
      <c r="T182" s="207">
        <f t="shared" si="85"/>
        <v>-0.26506288529134708</v>
      </c>
      <c r="U182" s="1">
        <v>9.2941000000000003</v>
      </c>
      <c r="V182" s="205">
        <f t="shared" si="86"/>
        <v>0.7421583476924124</v>
      </c>
      <c r="W182" s="207">
        <f t="shared" si="87"/>
        <v>0.7421583476924124</v>
      </c>
      <c r="X182" s="1">
        <v>12.2</v>
      </c>
      <c r="Y182" s="205">
        <f t="shared" si="88"/>
        <v>0.91986126173849714</v>
      </c>
      <c r="Z182" s="207">
        <f t="shared" si="89"/>
        <v>0.91986126173849714</v>
      </c>
      <c r="AA182" s="1">
        <v>40.1</v>
      </c>
      <c r="AB182" s="205">
        <f t="shared" si="90"/>
        <v>-0.14908025728497473</v>
      </c>
      <c r="AC182" s="207">
        <f t="shared" si="91"/>
        <v>-0.14908025728497473</v>
      </c>
      <c r="AD182" s="1">
        <v>5.1783000000000001</v>
      </c>
      <c r="AE182" s="205">
        <f t="shared" si="92"/>
        <v>0.73672926582189135</v>
      </c>
      <c r="AF182" s="207">
        <f t="shared" si="93"/>
        <v>0.73672926582189135</v>
      </c>
      <c r="AG182" s="208">
        <v>71</v>
      </c>
      <c r="AH182" s="205">
        <f t="shared" si="94"/>
        <v>-0.38126248668910173</v>
      </c>
      <c r="AI182" s="206">
        <f t="shared" si="95"/>
        <v>-0.38126248668910173</v>
      </c>
      <c r="AJ182" s="1">
        <v>0.8</v>
      </c>
      <c r="AK182" s="205">
        <f t="shared" si="96"/>
        <v>1.1804154544866416</v>
      </c>
      <c r="AL182" s="207">
        <f t="shared" si="97"/>
        <v>1.1804154544866416</v>
      </c>
      <c r="AM182" s="1">
        <v>19.600000000000001</v>
      </c>
      <c r="AN182" s="205">
        <f t="shared" si="98"/>
        <v>0.27288302848395984</v>
      </c>
      <c r="AO182" s="207">
        <f t="shared" si="99"/>
        <v>0.27288302848395984</v>
      </c>
      <c r="AP182" s="1">
        <v>3.8</v>
      </c>
      <c r="AQ182" s="205">
        <f t="shared" si="100"/>
        <v>1.2638858556794401</v>
      </c>
      <c r="AR182" s="45">
        <f t="shared" si="101"/>
        <v>1.2638858556794401</v>
      </c>
      <c r="AS182" s="17">
        <f t="shared" si="102"/>
        <v>6.5098502298288355E-2</v>
      </c>
      <c r="AT182" s="17">
        <f t="shared" si="103"/>
        <v>0.50250342342513787</v>
      </c>
      <c r="AU182" s="17">
        <f t="shared" si="104"/>
        <v>0.58398046299023498</v>
      </c>
      <c r="AV182" s="17">
        <f t="shared" si="105"/>
        <v>0.38386079623788705</v>
      </c>
      <c r="AW182" s="17">
        <f t="shared" si="106"/>
        <v>0.54860735100570657</v>
      </c>
      <c r="AX182" s="215">
        <f t="shared" si="107"/>
        <v>0.74149624709351414</v>
      </c>
      <c r="AY182" s="17">
        <f t="shared" si="108"/>
        <v>0.78464670268427095</v>
      </c>
      <c r="AZ182" s="17">
        <f t="shared" si="109"/>
        <v>0.70243311321433155</v>
      </c>
    </row>
    <row r="183" spans="1:52" x14ac:dyDescent="0.3">
      <c r="A183" s="1" t="s">
        <v>20</v>
      </c>
      <c r="B183" s="1">
        <v>13067031208</v>
      </c>
      <c r="C183" s="1">
        <v>64.599999999999994</v>
      </c>
      <c r="D183" s="205">
        <f t="shared" si="74"/>
        <v>-0.49770562916529304</v>
      </c>
      <c r="E183" s="206">
        <f t="shared" si="75"/>
        <v>-0.49770562916529304</v>
      </c>
      <c r="F183" s="1">
        <v>66.099999999999994</v>
      </c>
      <c r="G183" s="205">
        <f t="shared" si="76"/>
        <v>-0.6730461645664999</v>
      </c>
      <c r="H183" s="206">
        <f t="shared" si="77"/>
        <v>-0.6730461645664999</v>
      </c>
      <c r="I183" s="1">
        <v>56.4</v>
      </c>
      <c r="J183" s="205">
        <f t="shared" si="78"/>
        <v>0.49657090508537738</v>
      </c>
      <c r="K183" s="206">
        <f t="shared" si="79"/>
        <v>0.49657090508537738</v>
      </c>
      <c r="L183" s="1">
        <v>23</v>
      </c>
      <c r="M183" s="205">
        <f t="shared" si="80"/>
        <v>-0.54425416000106097</v>
      </c>
      <c r="N183" s="206">
        <f t="shared" si="81"/>
        <v>-0.54425416000106097</v>
      </c>
      <c r="O183" s="1">
        <v>7.8</v>
      </c>
      <c r="P183" s="205">
        <f t="shared" si="82"/>
        <v>0.52625745891475817</v>
      </c>
      <c r="Q183" s="207">
        <f t="shared" si="83"/>
        <v>0.52625745891475817</v>
      </c>
      <c r="R183" s="208">
        <v>0.4</v>
      </c>
      <c r="S183" s="205">
        <f t="shared" si="84"/>
        <v>1.2540961151250367</v>
      </c>
      <c r="T183" s="207">
        <f t="shared" si="85"/>
        <v>1.2540961151250367</v>
      </c>
      <c r="U183" s="1">
        <v>17.8</v>
      </c>
      <c r="V183" s="205">
        <f t="shared" si="86"/>
        <v>0.3148139858887436</v>
      </c>
      <c r="W183" s="207">
        <f t="shared" si="87"/>
        <v>0.3148139858887436</v>
      </c>
      <c r="X183" s="1">
        <v>10.7</v>
      </c>
      <c r="Y183" s="205">
        <f t="shared" si="88"/>
        <v>0.9938723002773916</v>
      </c>
      <c r="Z183" s="207">
        <f t="shared" si="89"/>
        <v>0.9938723002773916</v>
      </c>
      <c r="AA183" s="1">
        <v>21.8</v>
      </c>
      <c r="AB183" s="205">
        <f t="shared" si="90"/>
        <v>1.5352170058697536</v>
      </c>
      <c r="AC183" s="207">
        <f t="shared" si="91"/>
        <v>1.5352170058697536</v>
      </c>
      <c r="AD183" s="1">
        <v>2.5</v>
      </c>
      <c r="AE183" s="205">
        <f t="shared" si="92"/>
        <v>0.96307766865111799</v>
      </c>
      <c r="AF183" s="207">
        <f t="shared" si="93"/>
        <v>0.96307766865111799</v>
      </c>
      <c r="AG183" s="208">
        <v>71</v>
      </c>
      <c r="AH183" s="205">
        <f t="shared" si="94"/>
        <v>-0.38126248668910173</v>
      </c>
      <c r="AI183" s="206">
        <f t="shared" si="95"/>
        <v>-0.38126248668910173</v>
      </c>
      <c r="AJ183" s="1">
        <v>1.5</v>
      </c>
      <c r="AK183" s="205">
        <f t="shared" si="96"/>
        <v>1.1084182240959553</v>
      </c>
      <c r="AL183" s="207">
        <f t="shared" si="97"/>
        <v>1.1084182240959553</v>
      </c>
      <c r="AM183" s="1">
        <v>11.1</v>
      </c>
      <c r="AN183" s="205">
        <f t="shared" si="98"/>
        <v>0.88330546280237343</v>
      </c>
      <c r="AO183" s="207">
        <f t="shared" si="99"/>
        <v>0.88330546280237343</v>
      </c>
      <c r="AP183" s="1">
        <v>7.9</v>
      </c>
      <c r="AQ183" s="205">
        <f t="shared" si="100"/>
        <v>0.64875370117961551</v>
      </c>
      <c r="AR183" s="45">
        <f t="shared" si="101"/>
        <v>0.64875370117961551</v>
      </c>
      <c r="AS183" s="17">
        <f t="shared" si="102"/>
        <v>0.1252475016115803</v>
      </c>
      <c r="AT183" s="17">
        <f t="shared" si="103"/>
        <v>1.1640556582660879</v>
      </c>
      <c r="AU183" s="17">
        <f t="shared" si="104"/>
        <v>0.56480372534721057</v>
      </c>
      <c r="AV183" s="17">
        <f t="shared" si="105"/>
        <v>0.61803562840829296</v>
      </c>
      <c r="AW183" s="17">
        <f t="shared" si="106"/>
        <v>0.56618625835320013</v>
      </c>
      <c r="AX183" s="215">
        <f t="shared" si="107"/>
        <v>0.89542101625844117</v>
      </c>
      <c r="AY183" s="17">
        <f t="shared" si="108"/>
        <v>0.77928736633169671</v>
      </c>
      <c r="AZ183" s="17">
        <f t="shared" si="109"/>
        <v>0.77233630006089071</v>
      </c>
    </row>
    <row r="184" spans="1:52" x14ac:dyDescent="0.3">
      <c r="A184" s="1" t="s">
        <v>20</v>
      </c>
      <c r="B184" s="1">
        <v>13067031209</v>
      </c>
      <c r="C184" s="1">
        <v>64.599999999999994</v>
      </c>
      <c r="D184" s="205">
        <f t="shared" si="74"/>
        <v>-0.49770562916529304</v>
      </c>
      <c r="E184" s="206">
        <f t="shared" si="75"/>
        <v>-0.49770562916529304</v>
      </c>
      <c r="F184" s="1">
        <v>66.099999999999994</v>
      </c>
      <c r="G184" s="205">
        <f t="shared" si="76"/>
        <v>-0.6730461645664999</v>
      </c>
      <c r="H184" s="206">
        <f t="shared" si="77"/>
        <v>-0.6730461645664999</v>
      </c>
      <c r="I184" s="1">
        <v>54</v>
      </c>
      <c r="J184" s="205">
        <f t="shared" si="78"/>
        <v>0.38156041555346504</v>
      </c>
      <c r="K184" s="206">
        <f t="shared" si="79"/>
        <v>0.38156041555346504</v>
      </c>
      <c r="L184" s="1">
        <v>23</v>
      </c>
      <c r="M184" s="205">
        <f t="shared" si="80"/>
        <v>-0.54425416000106097</v>
      </c>
      <c r="N184" s="206">
        <f t="shared" si="81"/>
        <v>-0.54425416000106097</v>
      </c>
      <c r="O184" s="1">
        <v>9.9</v>
      </c>
      <c r="P184" s="205">
        <f t="shared" si="82"/>
        <v>-0.22369001090965512</v>
      </c>
      <c r="Q184" s="207">
        <f t="shared" si="83"/>
        <v>-0.22369001090965512</v>
      </c>
      <c r="R184" s="208">
        <v>1.5</v>
      </c>
      <c r="S184" s="205">
        <f t="shared" si="84"/>
        <v>1.1227646338840829</v>
      </c>
      <c r="T184" s="207">
        <f t="shared" si="85"/>
        <v>1.1227646338840829</v>
      </c>
      <c r="U184" s="1">
        <v>0.9</v>
      </c>
      <c r="V184" s="205">
        <f t="shared" si="86"/>
        <v>1.1638857730578853</v>
      </c>
      <c r="W184" s="207">
        <f t="shared" si="87"/>
        <v>1.1638857730578853</v>
      </c>
      <c r="X184" s="1">
        <v>11.6</v>
      </c>
      <c r="Y184" s="205">
        <f t="shared" si="88"/>
        <v>0.94946567715405494</v>
      </c>
      <c r="Z184" s="207">
        <f t="shared" si="89"/>
        <v>0.94946567715405494</v>
      </c>
      <c r="AA184" s="1">
        <v>29.4</v>
      </c>
      <c r="AB184" s="205">
        <f t="shared" si="90"/>
        <v>0.83572743210057698</v>
      </c>
      <c r="AC184" s="207">
        <f t="shared" si="91"/>
        <v>0.83572743210057698</v>
      </c>
      <c r="AD184" s="1">
        <v>1.3</v>
      </c>
      <c r="AE184" s="205">
        <f t="shared" si="92"/>
        <v>1.0644920297738718</v>
      </c>
      <c r="AF184" s="207">
        <f t="shared" si="93"/>
        <v>1.0644920297738718</v>
      </c>
      <c r="AG184" s="208">
        <v>71</v>
      </c>
      <c r="AH184" s="205">
        <f t="shared" si="94"/>
        <v>-0.38126248668910173</v>
      </c>
      <c r="AI184" s="206">
        <f t="shared" si="95"/>
        <v>-0.38126248668910173</v>
      </c>
      <c r="AJ184" s="1">
        <v>3.1</v>
      </c>
      <c r="AK184" s="205">
        <f t="shared" si="96"/>
        <v>0.94385312606010097</v>
      </c>
      <c r="AL184" s="207">
        <f t="shared" si="97"/>
        <v>0.94385312606010097</v>
      </c>
      <c r="AM184" s="1">
        <v>7</v>
      </c>
      <c r="AN184" s="205">
        <f t="shared" si="98"/>
        <v>1.177744519355961</v>
      </c>
      <c r="AO184" s="207">
        <f t="shared" si="99"/>
        <v>1.177744519355961</v>
      </c>
      <c r="AP184" s="1">
        <v>5.8</v>
      </c>
      <c r="AQ184" s="205">
        <f t="shared" si="100"/>
        <v>0.96382139006976975</v>
      </c>
      <c r="AR184" s="45">
        <f t="shared" si="101"/>
        <v>0.96382139006976975</v>
      </c>
      <c r="AS184" s="17">
        <f t="shared" si="102"/>
        <v>0.10421640826470346</v>
      </c>
      <c r="AT184" s="17">
        <f t="shared" si="103"/>
        <v>0.94989504634283461</v>
      </c>
      <c r="AU184" s="17">
        <f t="shared" si="104"/>
        <v>0.67603913719918252</v>
      </c>
      <c r="AV184" s="17">
        <f t="shared" si="105"/>
        <v>0.57671686393557353</v>
      </c>
      <c r="AW184" s="17">
        <f t="shared" si="106"/>
        <v>0.56003979464504106</v>
      </c>
      <c r="AX184" s="215">
        <f t="shared" si="107"/>
        <v>0.8455918100092451</v>
      </c>
      <c r="AY184" s="17">
        <f t="shared" si="108"/>
        <v>0.81037440509340686</v>
      </c>
      <c r="AZ184" s="17">
        <f t="shared" si="109"/>
        <v>0.76000229607576697</v>
      </c>
    </row>
    <row r="185" spans="1:52" x14ac:dyDescent="0.3">
      <c r="A185" s="1" t="s">
        <v>20</v>
      </c>
      <c r="B185" s="1">
        <v>13067031211</v>
      </c>
      <c r="C185" s="1">
        <v>64.599999999999994</v>
      </c>
      <c r="D185" s="205">
        <f t="shared" si="74"/>
        <v>-0.49770562916529304</v>
      </c>
      <c r="E185" s="206">
        <f t="shared" si="75"/>
        <v>-0.49770562916529304</v>
      </c>
      <c r="F185" s="1">
        <v>66.099999999999994</v>
      </c>
      <c r="G185" s="205">
        <f t="shared" si="76"/>
        <v>-0.6730461645664999</v>
      </c>
      <c r="H185" s="206">
        <f t="shared" si="77"/>
        <v>-0.6730461645664999</v>
      </c>
      <c r="I185" s="1">
        <v>62.2</v>
      </c>
      <c r="J185" s="205">
        <f t="shared" si="78"/>
        <v>0.77451292145416595</v>
      </c>
      <c r="K185" s="206">
        <f t="shared" si="79"/>
        <v>0.77451292145416595</v>
      </c>
      <c r="L185" s="1">
        <v>23</v>
      </c>
      <c r="M185" s="205">
        <f t="shared" si="80"/>
        <v>-0.54425416000106097</v>
      </c>
      <c r="N185" s="206">
        <f t="shared" si="81"/>
        <v>-0.54425416000106097</v>
      </c>
      <c r="O185" s="1">
        <v>5</v>
      </c>
      <c r="P185" s="205">
        <f t="shared" si="82"/>
        <v>1.5261874186806421</v>
      </c>
      <c r="Q185" s="207">
        <f t="shared" si="83"/>
        <v>1.5261874186806421</v>
      </c>
      <c r="R185" s="208">
        <v>40.299999999999997</v>
      </c>
      <c r="S185" s="205">
        <f t="shared" si="84"/>
        <v>-3.5096548862513832</v>
      </c>
      <c r="T185" s="207">
        <f t="shared" si="85"/>
        <v>-3.1</v>
      </c>
      <c r="U185" s="1">
        <v>5.0361000000000002</v>
      </c>
      <c r="V185" s="205">
        <f t="shared" si="86"/>
        <v>0.95608424531171443</v>
      </c>
      <c r="W185" s="207">
        <f t="shared" si="87"/>
        <v>0.95608424531171443</v>
      </c>
      <c r="X185" s="1">
        <v>6.7</v>
      </c>
      <c r="Y185" s="205">
        <f t="shared" si="88"/>
        <v>1.1912350697144436</v>
      </c>
      <c r="Z185" s="207">
        <f t="shared" si="89"/>
        <v>1.1912350697144436</v>
      </c>
      <c r="AA185" s="1">
        <v>36.4</v>
      </c>
      <c r="AB185" s="205">
        <f t="shared" si="90"/>
        <v>0.19146071941844053</v>
      </c>
      <c r="AC185" s="207">
        <f t="shared" si="91"/>
        <v>0.19146071941844053</v>
      </c>
      <c r="AD185" s="1">
        <v>3.1</v>
      </c>
      <c r="AE185" s="205">
        <f t="shared" si="92"/>
        <v>0.91237048808974097</v>
      </c>
      <c r="AF185" s="207">
        <f t="shared" si="93"/>
        <v>0.91237048808974097</v>
      </c>
      <c r="AG185" s="208">
        <v>71</v>
      </c>
      <c r="AH185" s="205">
        <f t="shared" si="94"/>
        <v>-0.38126248668910173</v>
      </c>
      <c r="AI185" s="206">
        <f t="shared" si="95"/>
        <v>-0.38126248668910173</v>
      </c>
      <c r="AJ185" s="1">
        <v>8.4</v>
      </c>
      <c r="AK185" s="205">
        <f t="shared" si="96"/>
        <v>0.39873123881633338</v>
      </c>
      <c r="AL185" s="207">
        <f t="shared" si="97"/>
        <v>0.39873123881633338</v>
      </c>
      <c r="AM185" s="1">
        <v>23.4</v>
      </c>
      <c r="AN185" s="205">
        <f t="shared" si="98"/>
        <v>-1.1706858389447982E-5</v>
      </c>
      <c r="AO185" s="207">
        <f t="shared" si="99"/>
        <v>-1.1706858389447982E-5</v>
      </c>
      <c r="AP185" s="1">
        <v>3.3</v>
      </c>
      <c r="AQ185" s="205">
        <f t="shared" si="100"/>
        <v>1.3389019720818578</v>
      </c>
      <c r="AR185" s="45">
        <f t="shared" si="101"/>
        <v>1.3389019720818578</v>
      </c>
      <c r="AS185" s="17">
        <f t="shared" si="102"/>
        <v>-0.22260305261233307</v>
      </c>
      <c r="AT185" s="17">
        <f t="shared" si="103"/>
        <v>0.76502209240754171</v>
      </c>
      <c r="AU185" s="17">
        <f t="shared" si="104"/>
        <v>0.33908975433767502</v>
      </c>
      <c r="AV185" s="17">
        <f t="shared" si="105"/>
        <v>0.29383626471096119</v>
      </c>
      <c r="AW185" s="17">
        <f t="shared" si="106"/>
        <v>0.46452483865730837</v>
      </c>
      <c r="AX185" s="215">
        <f t="shared" si="107"/>
        <v>0.80257702559668898</v>
      </c>
      <c r="AY185" s="17">
        <f t="shared" si="108"/>
        <v>0.7162069241504726</v>
      </c>
      <c r="AZ185" s="17">
        <f t="shared" si="109"/>
        <v>0.67556002190142173</v>
      </c>
    </row>
    <row r="186" spans="1:52" x14ac:dyDescent="0.3">
      <c r="A186" s="1" t="s">
        <v>20</v>
      </c>
      <c r="B186" s="1">
        <v>13067031212</v>
      </c>
      <c r="C186" s="1">
        <v>64.599999999999994</v>
      </c>
      <c r="D186" s="205">
        <f t="shared" si="74"/>
        <v>-0.49770562916529304</v>
      </c>
      <c r="E186" s="206">
        <f t="shared" si="75"/>
        <v>-0.49770562916529304</v>
      </c>
      <c r="F186" s="1">
        <v>66.099999999999994</v>
      </c>
      <c r="G186" s="205">
        <f t="shared" si="76"/>
        <v>-0.6730461645664999</v>
      </c>
      <c r="H186" s="206">
        <f t="shared" si="77"/>
        <v>-0.6730461645664999</v>
      </c>
      <c r="I186" s="1">
        <v>62.2</v>
      </c>
      <c r="J186" s="205">
        <f t="shared" si="78"/>
        <v>0.77451292145416595</v>
      </c>
      <c r="K186" s="206">
        <f t="shared" si="79"/>
        <v>0.77451292145416595</v>
      </c>
      <c r="L186" s="1">
        <v>23</v>
      </c>
      <c r="M186" s="205">
        <f t="shared" si="80"/>
        <v>-0.54425416000106097</v>
      </c>
      <c r="N186" s="206">
        <f t="shared" si="81"/>
        <v>-0.54425416000106097</v>
      </c>
      <c r="O186" s="1">
        <v>12</v>
      </c>
      <c r="P186" s="205">
        <f t="shared" si="82"/>
        <v>-0.97363748073406808</v>
      </c>
      <c r="Q186" s="207">
        <f t="shared" si="83"/>
        <v>-0.97363748073406808</v>
      </c>
      <c r="R186" s="208">
        <v>2.1</v>
      </c>
      <c r="S186" s="205">
        <f t="shared" si="84"/>
        <v>1.0511292804799262</v>
      </c>
      <c r="T186" s="207">
        <f t="shared" si="85"/>
        <v>1.0511292804799262</v>
      </c>
      <c r="U186" s="1">
        <v>3.9615999999999998</v>
      </c>
      <c r="V186" s="205">
        <f t="shared" si="86"/>
        <v>1.0100681290580602</v>
      </c>
      <c r="W186" s="207">
        <f t="shared" si="87"/>
        <v>1.0100681290580602</v>
      </c>
      <c r="X186" s="1">
        <v>7.4</v>
      </c>
      <c r="Y186" s="205">
        <f t="shared" si="88"/>
        <v>1.1566965850629594</v>
      </c>
      <c r="Z186" s="207">
        <f t="shared" si="89"/>
        <v>1.1566965850629594</v>
      </c>
      <c r="AA186" s="1">
        <v>21.9</v>
      </c>
      <c r="AB186" s="205">
        <f t="shared" si="90"/>
        <v>1.5260131956885805</v>
      </c>
      <c r="AC186" s="207">
        <f t="shared" si="91"/>
        <v>1.5260131956885805</v>
      </c>
      <c r="AD186" s="1">
        <v>5.4</v>
      </c>
      <c r="AE186" s="205">
        <f t="shared" si="92"/>
        <v>0.71799296260446244</v>
      </c>
      <c r="AF186" s="207">
        <f t="shared" si="93"/>
        <v>0.71799296260446244</v>
      </c>
      <c r="AG186" s="208">
        <v>71</v>
      </c>
      <c r="AH186" s="205">
        <f t="shared" si="94"/>
        <v>-0.38126248668910173</v>
      </c>
      <c r="AI186" s="206">
        <f t="shared" si="95"/>
        <v>-0.38126248668910173</v>
      </c>
      <c r="AJ186" s="1">
        <v>1.2</v>
      </c>
      <c r="AK186" s="205">
        <f t="shared" si="96"/>
        <v>1.1392741799776782</v>
      </c>
      <c r="AL186" s="207">
        <f t="shared" si="97"/>
        <v>1.1392741799776782</v>
      </c>
      <c r="AM186" s="1">
        <v>11.2</v>
      </c>
      <c r="AN186" s="205">
        <f t="shared" si="98"/>
        <v>0.87612402239862741</v>
      </c>
      <c r="AO186" s="207">
        <f t="shared" si="99"/>
        <v>0.87612402239862741</v>
      </c>
      <c r="AP186" s="1">
        <v>2.7</v>
      </c>
      <c r="AQ186" s="205">
        <f t="shared" si="100"/>
        <v>1.4289213117647592</v>
      </c>
      <c r="AR186" s="45">
        <f t="shared" si="101"/>
        <v>1.4289213117647592</v>
      </c>
      <c r="AS186" s="17">
        <f t="shared" si="102"/>
        <v>2.1009556646461487E-2</v>
      </c>
      <c r="AT186" s="17">
        <f t="shared" si="103"/>
        <v>1.1335675811186674</v>
      </c>
      <c r="AU186" s="17">
        <f t="shared" si="104"/>
        <v>0.76576425686299077</v>
      </c>
      <c r="AV186" s="17">
        <f t="shared" si="105"/>
        <v>0.6401137982093732</v>
      </c>
      <c r="AW186" s="17">
        <f t="shared" si="106"/>
        <v>0.53572209107602253</v>
      </c>
      <c r="AX186" s="215">
        <f t="shared" si="107"/>
        <v>0.88832729033621294</v>
      </c>
      <c r="AY186" s="17">
        <f t="shared" si="108"/>
        <v>0.83544994737305223</v>
      </c>
      <c r="AZ186" s="17">
        <f t="shared" si="109"/>
        <v>0.77892682225548726</v>
      </c>
    </row>
    <row r="187" spans="1:52" x14ac:dyDescent="0.3">
      <c r="A187" s="1" t="s">
        <v>20</v>
      </c>
      <c r="B187" s="1">
        <v>13067031306</v>
      </c>
      <c r="C187" s="1">
        <v>62.7</v>
      </c>
      <c r="D187" s="205">
        <f t="shared" si="74"/>
        <v>-0.67933005795555779</v>
      </c>
      <c r="E187" s="206">
        <f t="shared" si="75"/>
        <v>-0.67933005795555779</v>
      </c>
      <c r="F187" s="1">
        <v>64</v>
      </c>
      <c r="G187" s="205">
        <f t="shared" si="76"/>
        <v>-0.85192799086678095</v>
      </c>
      <c r="H187" s="206">
        <f t="shared" si="77"/>
        <v>-0.85192799086678095</v>
      </c>
      <c r="I187" s="1">
        <v>30.6</v>
      </c>
      <c r="J187" s="205">
        <f t="shared" si="78"/>
        <v>-0.73979185738268083</v>
      </c>
      <c r="K187" s="206">
        <f t="shared" si="79"/>
        <v>-0.73979185738268083</v>
      </c>
      <c r="L187" s="1">
        <v>23</v>
      </c>
      <c r="M187" s="205">
        <f t="shared" si="80"/>
        <v>-0.54425416000106097</v>
      </c>
      <c r="N187" s="206">
        <f t="shared" si="81"/>
        <v>-0.54425416000106097</v>
      </c>
      <c r="O187" s="1">
        <v>11.4</v>
      </c>
      <c r="P187" s="205">
        <f t="shared" si="82"/>
        <v>-0.75936677506995021</v>
      </c>
      <c r="Q187" s="207">
        <f t="shared" si="83"/>
        <v>-0.75936677506995021</v>
      </c>
      <c r="R187" s="208">
        <v>30.1</v>
      </c>
      <c r="S187" s="205">
        <f t="shared" si="84"/>
        <v>-2.2918538783807199</v>
      </c>
      <c r="T187" s="207">
        <f t="shared" si="85"/>
        <v>-2.2918538783807199</v>
      </c>
      <c r="U187" s="1">
        <v>19.5</v>
      </c>
      <c r="V187" s="205">
        <f t="shared" si="86"/>
        <v>0.2294043978303093</v>
      </c>
      <c r="W187" s="207">
        <f t="shared" si="87"/>
        <v>0.2294043978303093</v>
      </c>
      <c r="X187" s="1">
        <v>33.4</v>
      </c>
      <c r="Y187" s="205">
        <f t="shared" si="88"/>
        <v>-0.12616141627787847</v>
      </c>
      <c r="Z187" s="207">
        <f t="shared" si="89"/>
        <v>-0.12616141627787847</v>
      </c>
      <c r="AA187" s="1">
        <v>36.5</v>
      </c>
      <c r="AB187" s="205">
        <f t="shared" si="90"/>
        <v>0.18225690923726703</v>
      </c>
      <c r="AC187" s="207">
        <f t="shared" si="91"/>
        <v>0.18225690923726703</v>
      </c>
      <c r="AD187" s="1">
        <v>22.8</v>
      </c>
      <c r="AE187" s="205">
        <f t="shared" si="92"/>
        <v>-0.75251527367547011</v>
      </c>
      <c r="AF187" s="207">
        <f t="shared" si="93"/>
        <v>-0.75251527367547011</v>
      </c>
      <c r="AG187" s="208">
        <v>74</v>
      </c>
      <c r="AH187" s="205">
        <f t="shared" si="94"/>
        <v>-9.9416686901114854E-2</v>
      </c>
      <c r="AI187" s="206">
        <f t="shared" si="95"/>
        <v>-9.9416686901114854E-2</v>
      </c>
      <c r="AJ187" s="1">
        <v>18.899999999999999</v>
      </c>
      <c r="AK187" s="205">
        <f t="shared" si="96"/>
        <v>-0.68122721704396072</v>
      </c>
      <c r="AL187" s="207">
        <f t="shared" si="97"/>
        <v>-0.68122721704396072</v>
      </c>
      <c r="AM187" s="1">
        <v>29.8</v>
      </c>
      <c r="AN187" s="205">
        <f t="shared" si="98"/>
        <v>-0.45962389269813614</v>
      </c>
      <c r="AO187" s="207">
        <f t="shared" si="99"/>
        <v>-0.45962389269813614</v>
      </c>
      <c r="AP187" s="1">
        <v>12</v>
      </c>
      <c r="AQ187" s="205">
        <f t="shared" si="100"/>
        <v>3.3621546679790892E-2</v>
      </c>
      <c r="AR187" s="45">
        <f t="shared" si="101"/>
        <v>3.3621546679790892E-2</v>
      </c>
      <c r="AS187" s="17">
        <f t="shared" si="102"/>
        <v>-0.80530290311806296</v>
      </c>
      <c r="AT187" s="17">
        <f t="shared" si="103"/>
        <v>-0.23213992690536053</v>
      </c>
      <c r="AU187" s="17">
        <f t="shared" si="104"/>
        <v>-0.30166156249085518</v>
      </c>
      <c r="AV187" s="17">
        <f t="shared" si="105"/>
        <v>-0.4463681308380929</v>
      </c>
      <c r="AW187" s="17">
        <f t="shared" si="106"/>
        <v>0.29422729754468302</v>
      </c>
      <c r="AX187" s="215">
        <f t="shared" si="107"/>
        <v>0.57056521222918899</v>
      </c>
      <c r="AY187" s="17">
        <f t="shared" si="108"/>
        <v>0.53713570311365988</v>
      </c>
      <c r="AZ187" s="17">
        <f t="shared" si="109"/>
        <v>0.45460268977848239</v>
      </c>
    </row>
    <row r="188" spans="1:52" x14ac:dyDescent="0.3">
      <c r="A188" s="1" t="s">
        <v>20</v>
      </c>
      <c r="B188" s="1">
        <v>13067031307</v>
      </c>
      <c r="C188" s="1">
        <v>63.1</v>
      </c>
      <c r="D188" s="205">
        <f t="shared" si="74"/>
        <v>-0.64109333610497565</v>
      </c>
      <c r="E188" s="206">
        <f t="shared" si="75"/>
        <v>-0.64109333610497565</v>
      </c>
      <c r="F188" s="1">
        <v>64.099999999999994</v>
      </c>
      <c r="G188" s="205">
        <f t="shared" si="76"/>
        <v>-0.8434098086620061</v>
      </c>
      <c r="H188" s="206">
        <f t="shared" si="77"/>
        <v>-0.8434098086620061</v>
      </c>
      <c r="I188" s="1">
        <v>35.299999999999997</v>
      </c>
      <c r="J188" s="205">
        <f t="shared" si="78"/>
        <v>-0.51456298204935258</v>
      </c>
      <c r="K188" s="206">
        <f t="shared" si="79"/>
        <v>-0.51456298204935258</v>
      </c>
      <c r="L188" s="1">
        <v>23.2</v>
      </c>
      <c r="M188" s="205">
        <f t="shared" si="80"/>
        <v>-0.53362307212226767</v>
      </c>
      <c r="N188" s="206">
        <f t="shared" si="81"/>
        <v>-0.53362307212226767</v>
      </c>
      <c r="O188" s="1">
        <v>8.8000000000000007</v>
      </c>
      <c r="P188" s="205">
        <f t="shared" si="82"/>
        <v>0.16913961614122777</v>
      </c>
      <c r="Q188" s="207">
        <f t="shared" si="83"/>
        <v>0.16913961614122777</v>
      </c>
      <c r="R188" s="208">
        <v>7.5</v>
      </c>
      <c r="S188" s="205">
        <f t="shared" si="84"/>
        <v>0.40641109984251578</v>
      </c>
      <c r="T188" s="207">
        <f t="shared" si="85"/>
        <v>0.40641109984251578</v>
      </c>
      <c r="U188" s="1">
        <v>16.100000000000001</v>
      </c>
      <c r="V188" s="205">
        <f t="shared" si="86"/>
        <v>0.40022357394717795</v>
      </c>
      <c r="W188" s="207">
        <f t="shared" si="87"/>
        <v>0.40022357394717795</v>
      </c>
      <c r="X188" s="1">
        <v>14</v>
      </c>
      <c r="Y188" s="205">
        <f t="shared" si="88"/>
        <v>0.83104801549182361</v>
      </c>
      <c r="Z188" s="207">
        <f t="shared" si="89"/>
        <v>0.83104801549182361</v>
      </c>
      <c r="AA188" s="1">
        <v>25.1</v>
      </c>
      <c r="AB188" s="205">
        <f t="shared" si="90"/>
        <v>1.2314912698910321</v>
      </c>
      <c r="AC188" s="207">
        <f t="shared" si="91"/>
        <v>1.2314912698910321</v>
      </c>
      <c r="AD188" s="1">
        <v>7.4</v>
      </c>
      <c r="AE188" s="205">
        <f t="shared" si="92"/>
        <v>0.54896902739987252</v>
      </c>
      <c r="AF188" s="207">
        <f t="shared" si="93"/>
        <v>0.54896902739987252</v>
      </c>
      <c r="AG188" s="208">
        <v>73.400000000000006</v>
      </c>
      <c r="AH188" s="205">
        <f t="shared" si="94"/>
        <v>-0.15578584685871169</v>
      </c>
      <c r="AI188" s="206">
        <f t="shared" si="95"/>
        <v>-0.15578584685871169</v>
      </c>
      <c r="AJ188" s="1">
        <v>6.8</v>
      </c>
      <c r="AK188" s="205">
        <f t="shared" si="96"/>
        <v>0.56329633685218783</v>
      </c>
      <c r="AL188" s="207">
        <f t="shared" si="97"/>
        <v>0.56329633685218783</v>
      </c>
      <c r="AM188" s="1">
        <v>19.5</v>
      </c>
      <c r="AN188" s="205">
        <f t="shared" si="98"/>
        <v>0.28006446888770603</v>
      </c>
      <c r="AO188" s="207">
        <f t="shared" si="99"/>
        <v>0.28006446888770603</v>
      </c>
      <c r="AP188" s="1">
        <v>7.9</v>
      </c>
      <c r="AQ188" s="205">
        <f t="shared" si="100"/>
        <v>0.64875370117961551</v>
      </c>
      <c r="AR188" s="45">
        <f t="shared" si="101"/>
        <v>0.64875370117961551</v>
      </c>
      <c r="AS188" s="17">
        <f t="shared" si="102"/>
        <v>-0.22241641557252576</v>
      </c>
      <c r="AT188" s="17">
        <f t="shared" si="103"/>
        <v>0.87050277092757611</v>
      </c>
      <c r="AU188" s="17">
        <f t="shared" si="104"/>
        <v>0.33408216501519938</v>
      </c>
      <c r="AV188" s="17">
        <f t="shared" si="105"/>
        <v>0.32738950679008322</v>
      </c>
      <c r="AW188" s="17">
        <f t="shared" si="106"/>
        <v>0.46457938445637142</v>
      </c>
      <c r="AX188" s="215">
        <f t="shared" si="107"/>
        <v>0.82711943999342918</v>
      </c>
      <c r="AY188" s="17">
        <f t="shared" si="108"/>
        <v>0.71480744964160225</v>
      </c>
      <c r="AZ188" s="17">
        <f t="shared" si="109"/>
        <v>0.68557595114807079</v>
      </c>
    </row>
    <row r="189" spans="1:52" x14ac:dyDescent="0.3">
      <c r="A189" s="1" t="s">
        <v>20</v>
      </c>
      <c r="B189" s="1">
        <v>13067031308</v>
      </c>
      <c r="C189" s="1">
        <v>64.400000000000006</v>
      </c>
      <c r="D189" s="205">
        <f t="shared" si="74"/>
        <v>-0.51682399009058311</v>
      </c>
      <c r="E189" s="206">
        <f t="shared" si="75"/>
        <v>-0.51682399009058311</v>
      </c>
      <c r="F189" s="1">
        <v>62.8</v>
      </c>
      <c r="G189" s="205">
        <f t="shared" si="76"/>
        <v>-0.9541461773240848</v>
      </c>
      <c r="H189" s="206">
        <f t="shared" si="77"/>
        <v>-0.9541461773240848</v>
      </c>
      <c r="I189" s="1">
        <v>29</v>
      </c>
      <c r="J189" s="205">
        <f t="shared" si="78"/>
        <v>-0.81646551707062254</v>
      </c>
      <c r="K189" s="206">
        <f t="shared" si="79"/>
        <v>-0.81646551707062254</v>
      </c>
      <c r="L189" s="1">
        <v>16</v>
      </c>
      <c r="M189" s="205">
        <f t="shared" si="80"/>
        <v>-0.91634223575882967</v>
      </c>
      <c r="N189" s="206">
        <f t="shared" si="81"/>
        <v>-0.91634223575882967</v>
      </c>
      <c r="O189" s="1">
        <v>8.4</v>
      </c>
      <c r="P189" s="205">
        <f t="shared" si="82"/>
        <v>0.3119867532506399</v>
      </c>
      <c r="Q189" s="207">
        <f t="shared" si="83"/>
        <v>0.3119867532506399</v>
      </c>
      <c r="R189" s="208">
        <v>14.8</v>
      </c>
      <c r="S189" s="205">
        <f t="shared" si="84"/>
        <v>-0.46515236657472414</v>
      </c>
      <c r="T189" s="207">
        <f t="shared" si="85"/>
        <v>-0.46515236657472414</v>
      </c>
      <c r="U189" s="1">
        <v>48.2</v>
      </c>
      <c r="V189" s="205">
        <f t="shared" si="86"/>
        <v>-1.2125104123326709</v>
      </c>
      <c r="W189" s="207">
        <f t="shared" si="87"/>
        <v>-1.2125104123326709</v>
      </c>
      <c r="X189" s="1">
        <v>42.8</v>
      </c>
      <c r="Y189" s="205">
        <f t="shared" si="88"/>
        <v>-0.58996392445495061</v>
      </c>
      <c r="Z189" s="207">
        <f t="shared" si="89"/>
        <v>-0.58996392445495061</v>
      </c>
      <c r="AA189" s="1">
        <v>43.7</v>
      </c>
      <c r="AB189" s="205">
        <f t="shared" si="90"/>
        <v>-0.48041742380721647</v>
      </c>
      <c r="AC189" s="207">
        <f t="shared" si="91"/>
        <v>-0.48041742380721647</v>
      </c>
      <c r="AD189" s="1">
        <v>28.5</v>
      </c>
      <c r="AE189" s="205">
        <f t="shared" si="92"/>
        <v>-1.2342334890085513</v>
      </c>
      <c r="AF189" s="207">
        <f t="shared" si="93"/>
        <v>-1.2342334890085513</v>
      </c>
      <c r="AG189" s="208">
        <v>71.3</v>
      </c>
      <c r="AH189" s="205">
        <f t="shared" si="94"/>
        <v>-0.35307790671030331</v>
      </c>
      <c r="AI189" s="206">
        <f t="shared" si="95"/>
        <v>-0.35307790671030331</v>
      </c>
      <c r="AJ189" s="1">
        <v>16.8</v>
      </c>
      <c r="AK189" s="205">
        <f t="shared" si="96"/>
        <v>-0.46523552587190209</v>
      </c>
      <c r="AL189" s="207">
        <f t="shared" si="97"/>
        <v>-0.46523552587190209</v>
      </c>
      <c r="AM189" s="1">
        <v>36.5</v>
      </c>
      <c r="AN189" s="205">
        <f t="shared" si="98"/>
        <v>-0.94078039974912075</v>
      </c>
      <c r="AO189" s="207">
        <f t="shared" si="99"/>
        <v>-0.94078039974912075</v>
      </c>
      <c r="AP189" s="1">
        <v>12.8</v>
      </c>
      <c r="AQ189" s="205">
        <f t="shared" si="100"/>
        <v>-8.6404239564077445E-2</v>
      </c>
      <c r="AR189" s="45">
        <f t="shared" si="101"/>
        <v>-8.6404239564077445E-2</v>
      </c>
      <c r="AS189" s="17">
        <f t="shared" si="102"/>
        <v>-0.65277913512869645</v>
      </c>
      <c r="AT189" s="17">
        <f t="shared" si="103"/>
        <v>-0.76820494575690612</v>
      </c>
      <c r="AU189" s="17">
        <f t="shared" si="104"/>
        <v>-0.46137451797385087</v>
      </c>
      <c r="AV189" s="17">
        <f t="shared" si="105"/>
        <v>-0.62745286628648445</v>
      </c>
      <c r="AW189" s="17">
        <f t="shared" si="106"/>
        <v>0.33880328744287552</v>
      </c>
      <c r="AX189" s="215">
        <f t="shared" si="107"/>
        <v>0.44583782119565352</v>
      </c>
      <c r="AY189" s="17">
        <f t="shared" si="108"/>
        <v>0.49250061114803267</v>
      </c>
      <c r="AZ189" s="17">
        <f t="shared" si="109"/>
        <v>0.40054735010006082</v>
      </c>
    </row>
    <row r="190" spans="1:52" x14ac:dyDescent="0.3">
      <c r="A190" s="1" t="s">
        <v>20</v>
      </c>
      <c r="B190" s="1">
        <v>13067031309</v>
      </c>
      <c r="C190" s="1">
        <v>64.099999999999994</v>
      </c>
      <c r="D190" s="205">
        <f t="shared" si="74"/>
        <v>-0.54550153147852076</v>
      </c>
      <c r="E190" s="206">
        <f t="shared" si="75"/>
        <v>-0.54550153147852076</v>
      </c>
      <c r="F190" s="1">
        <v>63</v>
      </c>
      <c r="G190" s="205">
        <f t="shared" si="76"/>
        <v>-0.93710981291453399</v>
      </c>
      <c r="H190" s="206">
        <f t="shared" si="77"/>
        <v>-0.93710981291453399</v>
      </c>
      <c r="I190" s="1">
        <v>30.2</v>
      </c>
      <c r="J190" s="205">
        <f t="shared" si="78"/>
        <v>-0.75896027230466634</v>
      </c>
      <c r="K190" s="206">
        <f t="shared" si="79"/>
        <v>-0.75896027230466634</v>
      </c>
      <c r="L190" s="1">
        <v>15.7</v>
      </c>
      <c r="M190" s="205">
        <f t="shared" si="80"/>
        <v>-0.93228886757701979</v>
      </c>
      <c r="N190" s="206">
        <f t="shared" si="81"/>
        <v>-0.93228886757701979</v>
      </c>
      <c r="O190" s="1">
        <v>8.8000000000000007</v>
      </c>
      <c r="P190" s="205">
        <f t="shared" si="82"/>
        <v>0.16913961614122777</v>
      </c>
      <c r="Q190" s="207">
        <f t="shared" si="83"/>
        <v>0.16913961614122777</v>
      </c>
      <c r="R190" s="208">
        <v>18.899999999999999</v>
      </c>
      <c r="S190" s="205">
        <f t="shared" si="84"/>
        <v>-0.95466061483646136</v>
      </c>
      <c r="T190" s="207">
        <f t="shared" si="85"/>
        <v>-0.95466061483646136</v>
      </c>
      <c r="U190" s="1">
        <v>17.100000000000001</v>
      </c>
      <c r="V190" s="205">
        <f t="shared" si="86"/>
        <v>0.34998263979515776</v>
      </c>
      <c r="W190" s="207">
        <f t="shared" si="87"/>
        <v>0.34998263979515776</v>
      </c>
      <c r="X190" s="1">
        <v>37.799999999999997</v>
      </c>
      <c r="Y190" s="205">
        <f t="shared" si="88"/>
        <v>-0.34326046265863558</v>
      </c>
      <c r="Z190" s="207">
        <f t="shared" si="89"/>
        <v>-0.34326046265863558</v>
      </c>
      <c r="AA190" s="1">
        <v>32.799999999999997</v>
      </c>
      <c r="AB190" s="205">
        <f t="shared" si="90"/>
        <v>0.52279788594068233</v>
      </c>
      <c r="AC190" s="207">
        <f t="shared" si="91"/>
        <v>0.52279788594068233</v>
      </c>
      <c r="AD190" s="1">
        <v>21.9</v>
      </c>
      <c r="AE190" s="205">
        <f t="shared" si="92"/>
        <v>-0.67645450283340447</v>
      </c>
      <c r="AF190" s="207">
        <f t="shared" si="93"/>
        <v>-0.67645450283340447</v>
      </c>
      <c r="AG190" s="208">
        <v>71.7</v>
      </c>
      <c r="AH190" s="205">
        <f t="shared" si="94"/>
        <v>-0.31549846673857118</v>
      </c>
      <c r="AI190" s="206">
        <f t="shared" si="95"/>
        <v>-0.31549846673857118</v>
      </c>
      <c r="AJ190" s="1">
        <v>21</v>
      </c>
      <c r="AK190" s="205">
        <f t="shared" si="96"/>
        <v>-0.89721890821601968</v>
      </c>
      <c r="AL190" s="207">
        <f t="shared" si="97"/>
        <v>-0.89721890821601968</v>
      </c>
      <c r="AM190" s="1">
        <v>34.299999999999997</v>
      </c>
      <c r="AN190" s="205">
        <f t="shared" si="98"/>
        <v>-0.78278871086670776</v>
      </c>
      <c r="AO190" s="207">
        <f t="shared" si="99"/>
        <v>-0.78278871086670776</v>
      </c>
      <c r="AP190" s="1">
        <v>14.4</v>
      </c>
      <c r="AQ190" s="205">
        <f t="shared" si="100"/>
        <v>-0.32645581205181384</v>
      </c>
      <c r="AR190" s="45">
        <f t="shared" si="101"/>
        <v>-0.32645581205181384</v>
      </c>
      <c r="AS190" s="17">
        <f t="shared" si="102"/>
        <v>-0.51562840616783101</v>
      </c>
      <c r="AT190" s="17">
        <f t="shared" si="103"/>
        <v>-0.16563902651711923</v>
      </c>
      <c r="AU190" s="17">
        <f t="shared" si="104"/>
        <v>-0.58049047446827817</v>
      </c>
      <c r="AV190" s="17">
        <f t="shared" si="105"/>
        <v>-0.42058596905107609</v>
      </c>
      <c r="AW190" s="17">
        <f t="shared" si="106"/>
        <v>0.37888641408786822</v>
      </c>
      <c r="AX190" s="215">
        <f t="shared" si="107"/>
        <v>0.58603811852808585</v>
      </c>
      <c r="AY190" s="17">
        <f t="shared" si="108"/>
        <v>0.45921119103415547</v>
      </c>
      <c r="AZ190" s="17">
        <f t="shared" si="109"/>
        <v>0.46229888520649742</v>
      </c>
    </row>
    <row r="191" spans="1:52" x14ac:dyDescent="0.3">
      <c r="A191" s="1" t="s">
        <v>20</v>
      </c>
      <c r="B191" s="1">
        <v>13067031310</v>
      </c>
      <c r="C191" s="1">
        <v>64.400000000000006</v>
      </c>
      <c r="D191" s="205">
        <f t="shared" si="74"/>
        <v>-0.51682399009058311</v>
      </c>
      <c r="E191" s="206">
        <f t="shared" si="75"/>
        <v>-0.51682399009058311</v>
      </c>
      <c r="F191" s="1">
        <v>62.8</v>
      </c>
      <c r="G191" s="205">
        <f t="shared" si="76"/>
        <v>-0.9541461773240848</v>
      </c>
      <c r="H191" s="206">
        <f t="shared" si="77"/>
        <v>-0.9541461773240848</v>
      </c>
      <c r="I191" s="1">
        <v>26.5</v>
      </c>
      <c r="J191" s="205">
        <f t="shared" si="78"/>
        <v>-0.93626811033303126</v>
      </c>
      <c r="K191" s="206">
        <f t="shared" si="79"/>
        <v>-0.93626811033303126</v>
      </c>
      <c r="L191" s="1">
        <v>15</v>
      </c>
      <c r="M191" s="205">
        <f t="shared" si="80"/>
        <v>-0.96949767515279672</v>
      </c>
      <c r="N191" s="206">
        <f t="shared" si="81"/>
        <v>-0.96949767515279672</v>
      </c>
      <c r="O191" s="1">
        <v>9.6</v>
      </c>
      <c r="P191" s="205">
        <f t="shared" si="82"/>
        <v>-0.11655465807759587</v>
      </c>
      <c r="Q191" s="207">
        <f t="shared" si="83"/>
        <v>-0.11655465807759587</v>
      </c>
      <c r="R191" s="208">
        <v>15.5</v>
      </c>
      <c r="S191" s="205">
        <f t="shared" si="84"/>
        <v>-0.54872694554624024</v>
      </c>
      <c r="T191" s="207">
        <f t="shared" si="85"/>
        <v>-0.54872694554624024</v>
      </c>
      <c r="U191" s="1">
        <v>50.2</v>
      </c>
      <c r="V191" s="205">
        <f t="shared" si="86"/>
        <v>-1.3129922806367114</v>
      </c>
      <c r="W191" s="207">
        <f t="shared" si="87"/>
        <v>-1.3129922806367114</v>
      </c>
      <c r="X191" s="1">
        <v>69.8</v>
      </c>
      <c r="Y191" s="205">
        <f t="shared" si="88"/>
        <v>-1.9221626181550517</v>
      </c>
      <c r="Z191" s="207">
        <f t="shared" si="89"/>
        <v>-1.9221626181550517</v>
      </c>
      <c r="AA191" s="1">
        <v>59.3</v>
      </c>
      <c r="AB191" s="205">
        <f t="shared" si="90"/>
        <v>-1.9162118120702631</v>
      </c>
      <c r="AC191" s="207">
        <f t="shared" si="91"/>
        <v>-1.9162118120702631</v>
      </c>
      <c r="AD191" s="1">
        <v>24.4</v>
      </c>
      <c r="AE191" s="205">
        <f t="shared" si="92"/>
        <v>-0.88773442183914186</v>
      </c>
      <c r="AF191" s="207">
        <f t="shared" si="93"/>
        <v>-0.88773442183914186</v>
      </c>
      <c r="AG191" s="208">
        <v>71.2</v>
      </c>
      <c r="AH191" s="205">
        <f t="shared" si="94"/>
        <v>-0.36247276670323569</v>
      </c>
      <c r="AI191" s="206">
        <f t="shared" si="95"/>
        <v>-0.36247276670323569</v>
      </c>
      <c r="AJ191" s="1">
        <v>23.8</v>
      </c>
      <c r="AK191" s="205">
        <f t="shared" si="96"/>
        <v>-1.1852078297787649</v>
      </c>
      <c r="AL191" s="207">
        <f t="shared" si="97"/>
        <v>-1.1852078297787649</v>
      </c>
      <c r="AM191" s="1">
        <v>43.5</v>
      </c>
      <c r="AN191" s="205">
        <f t="shared" si="98"/>
        <v>-1.4434812280113436</v>
      </c>
      <c r="AO191" s="207">
        <f t="shared" si="99"/>
        <v>-1.4434812280113436</v>
      </c>
      <c r="AP191" s="1">
        <v>19.600000000000001</v>
      </c>
      <c r="AQ191" s="205">
        <f t="shared" si="100"/>
        <v>-1.1066234226369576</v>
      </c>
      <c r="AR191" s="45">
        <f t="shared" si="101"/>
        <v>-1.1066234226369576</v>
      </c>
      <c r="AS191" s="17">
        <f t="shared" si="102"/>
        <v>-0.76500140530872052</v>
      </c>
      <c r="AT191" s="17">
        <f t="shared" si="103"/>
        <v>-1.5753696173548188</v>
      </c>
      <c r="AU191" s="17">
        <f t="shared" si="104"/>
        <v>-1.0244463117825755</v>
      </c>
      <c r="AV191" s="17">
        <f t="shared" si="105"/>
        <v>-1.121605778148705</v>
      </c>
      <c r="AW191" s="17">
        <f t="shared" si="106"/>
        <v>0.30600565302929528</v>
      </c>
      <c r="AX191" s="215">
        <f t="shared" si="107"/>
        <v>0.25803309586861528</v>
      </c>
      <c r="AY191" s="17">
        <f t="shared" si="108"/>
        <v>0.33513854102730967</v>
      </c>
      <c r="AZ191" s="17">
        <f t="shared" si="109"/>
        <v>0.25303848670717616</v>
      </c>
    </row>
    <row r="192" spans="1:52" x14ac:dyDescent="0.3">
      <c r="A192" s="1" t="s">
        <v>20</v>
      </c>
      <c r="B192" s="1">
        <v>13067031311</v>
      </c>
      <c r="C192" s="1">
        <v>64.400000000000006</v>
      </c>
      <c r="D192" s="205">
        <f t="shared" si="74"/>
        <v>-0.51682399009058311</v>
      </c>
      <c r="E192" s="206">
        <f t="shared" si="75"/>
        <v>-0.51682399009058311</v>
      </c>
      <c r="F192" s="1">
        <v>62.8</v>
      </c>
      <c r="G192" s="205">
        <f t="shared" si="76"/>
        <v>-0.9541461773240848</v>
      </c>
      <c r="H192" s="206">
        <f t="shared" si="77"/>
        <v>-0.9541461773240848</v>
      </c>
      <c r="I192" s="1">
        <v>26.1</v>
      </c>
      <c r="J192" s="205">
        <f t="shared" si="78"/>
        <v>-0.95543652525501654</v>
      </c>
      <c r="K192" s="206">
        <f t="shared" si="79"/>
        <v>-0.95543652525501654</v>
      </c>
      <c r="L192" s="1">
        <v>15</v>
      </c>
      <c r="M192" s="205">
        <f t="shared" si="80"/>
        <v>-0.96949767515279672</v>
      </c>
      <c r="N192" s="206">
        <f t="shared" si="81"/>
        <v>-0.96949767515279672</v>
      </c>
      <c r="O192" s="1">
        <v>10.6</v>
      </c>
      <c r="P192" s="205">
        <f t="shared" si="82"/>
        <v>-0.47367250085112589</v>
      </c>
      <c r="Q192" s="207">
        <f t="shared" si="83"/>
        <v>-0.47367250085112589</v>
      </c>
      <c r="R192" s="208">
        <v>9.5</v>
      </c>
      <c r="S192" s="205">
        <f t="shared" si="84"/>
        <v>0.1676265884953268</v>
      </c>
      <c r="T192" s="207">
        <f t="shared" si="85"/>
        <v>0.1676265884953268</v>
      </c>
      <c r="U192" s="1">
        <v>42.5</v>
      </c>
      <c r="V192" s="205">
        <f t="shared" si="86"/>
        <v>-0.92613708766615566</v>
      </c>
      <c r="W192" s="207">
        <f t="shared" si="87"/>
        <v>-0.92613708766615566</v>
      </c>
      <c r="X192" s="1">
        <v>58.9</v>
      </c>
      <c r="Y192" s="205">
        <f t="shared" si="88"/>
        <v>-1.3843490714390849</v>
      </c>
      <c r="Z192" s="207">
        <f t="shared" si="89"/>
        <v>-1.3843490714390849</v>
      </c>
      <c r="AA192" s="1">
        <v>48.1</v>
      </c>
      <c r="AB192" s="205">
        <f t="shared" si="90"/>
        <v>-0.88538507177884507</v>
      </c>
      <c r="AC192" s="207">
        <f t="shared" si="91"/>
        <v>-0.88538507177884507</v>
      </c>
      <c r="AD192" s="1">
        <v>25</v>
      </c>
      <c r="AE192" s="205">
        <f t="shared" si="92"/>
        <v>-0.93844160240051899</v>
      </c>
      <c r="AF192" s="207">
        <f t="shared" si="93"/>
        <v>-0.93844160240051899</v>
      </c>
      <c r="AG192" s="208">
        <v>71.2</v>
      </c>
      <c r="AH192" s="205">
        <f t="shared" si="94"/>
        <v>-0.36247276670323569</v>
      </c>
      <c r="AI192" s="206">
        <f t="shared" si="95"/>
        <v>-0.36247276670323569</v>
      </c>
      <c r="AJ192" s="1">
        <v>19.399999999999999</v>
      </c>
      <c r="AK192" s="205">
        <f t="shared" si="96"/>
        <v>-0.73265381018016518</v>
      </c>
      <c r="AL192" s="207">
        <f t="shared" si="97"/>
        <v>-0.73265381018016518</v>
      </c>
      <c r="AM192" s="1">
        <v>44.4</v>
      </c>
      <c r="AN192" s="205">
        <f t="shared" si="98"/>
        <v>-1.5081141916450578</v>
      </c>
      <c r="AO192" s="207">
        <f t="shared" si="99"/>
        <v>-1.5081141916450578</v>
      </c>
      <c r="AP192" s="1">
        <v>11.4</v>
      </c>
      <c r="AQ192" s="205">
        <f t="shared" si="100"/>
        <v>0.12364088636269201</v>
      </c>
      <c r="AR192" s="45">
        <f t="shared" si="101"/>
        <v>0.12364088636269201</v>
      </c>
      <c r="AS192" s="17">
        <f t="shared" si="102"/>
        <v>-0.66115533826349082</v>
      </c>
      <c r="AT192" s="17">
        <f t="shared" si="103"/>
        <v>-1.0693919152061497</v>
      </c>
      <c r="AU192" s="17">
        <f t="shared" si="104"/>
        <v>-0.61989997054144164</v>
      </c>
      <c r="AV192" s="17">
        <f t="shared" si="105"/>
        <v>-0.78348240800369406</v>
      </c>
      <c r="AW192" s="17">
        <f t="shared" si="106"/>
        <v>0.33635529162396927</v>
      </c>
      <c r="AX192" s="215">
        <f t="shared" si="107"/>
        <v>0.37576000676713051</v>
      </c>
      <c r="AY192" s="17">
        <f t="shared" si="108"/>
        <v>0.44819739145712645</v>
      </c>
      <c r="AZ192" s="17">
        <f t="shared" si="109"/>
        <v>0.35397119967795115</v>
      </c>
    </row>
    <row r="193" spans="1:52" x14ac:dyDescent="0.3">
      <c r="A193" s="1" t="s">
        <v>20</v>
      </c>
      <c r="B193" s="1">
        <v>13067031312</v>
      </c>
      <c r="C193" s="1">
        <v>64.400000000000006</v>
      </c>
      <c r="D193" s="205">
        <f t="shared" si="74"/>
        <v>-0.51682399009058311</v>
      </c>
      <c r="E193" s="206">
        <f t="shared" si="75"/>
        <v>-0.51682399009058311</v>
      </c>
      <c r="F193" s="1">
        <v>62.8</v>
      </c>
      <c r="G193" s="205">
        <f t="shared" si="76"/>
        <v>-0.9541461773240848</v>
      </c>
      <c r="H193" s="206">
        <f t="shared" si="77"/>
        <v>-0.9541461773240848</v>
      </c>
      <c r="I193" s="1">
        <v>31.7</v>
      </c>
      <c r="J193" s="205">
        <f t="shared" si="78"/>
        <v>-0.68707871634722106</v>
      </c>
      <c r="K193" s="206">
        <f t="shared" si="79"/>
        <v>-0.68707871634722106</v>
      </c>
      <c r="L193" s="1">
        <v>15</v>
      </c>
      <c r="M193" s="205">
        <f t="shared" si="80"/>
        <v>-0.96949767515279672</v>
      </c>
      <c r="N193" s="206">
        <f t="shared" si="81"/>
        <v>-0.96949767515279672</v>
      </c>
      <c r="O193" s="1">
        <v>8.1</v>
      </c>
      <c r="P193" s="205">
        <f t="shared" si="82"/>
        <v>0.41912210608269918</v>
      </c>
      <c r="Q193" s="207">
        <f t="shared" si="83"/>
        <v>0.41912210608269918</v>
      </c>
      <c r="R193" s="208">
        <v>21</v>
      </c>
      <c r="S193" s="205">
        <f t="shared" si="84"/>
        <v>-1.2053843517510099</v>
      </c>
      <c r="T193" s="207">
        <f t="shared" si="85"/>
        <v>-1.2053843517510099</v>
      </c>
      <c r="U193" s="1">
        <v>37.700000000000003</v>
      </c>
      <c r="V193" s="205">
        <f t="shared" si="86"/>
        <v>-0.68498060373645875</v>
      </c>
      <c r="W193" s="207">
        <f t="shared" si="87"/>
        <v>-0.68498060373645875</v>
      </c>
      <c r="X193" s="1">
        <v>35.700000000000003</v>
      </c>
      <c r="Y193" s="205">
        <f t="shared" si="88"/>
        <v>-0.23964500870418359</v>
      </c>
      <c r="Z193" s="207">
        <f t="shared" si="89"/>
        <v>-0.23964500870418359</v>
      </c>
      <c r="AA193" s="1">
        <v>40.5</v>
      </c>
      <c r="AB193" s="205">
        <f t="shared" si="90"/>
        <v>-0.18589549800966812</v>
      </c>
      <c r="AC193" s="207">
        <f t="shared" si="91"/>
        <v>-0.18589549800966812</v>
      </c>
      <c r="AD193" s="1">
        <v>15.6</v>
      </c>
      <c r="AE193" s="205">
        <f t="shared" si="92"/>
        <v>-0.14402910693894619</v>
      </c>
      <c r="AF193" s="207">
        <f t="shared" si="93"/>
        <v>-0.14402910693894619</v>
      </c>
      <c r="AG193" s="208">
        <v>71.2</v>
      </c>
      <c r="AH193" s="205">
        <f t="shared" si="94"/>
        <v>-0.36247276670323569</v>
      </c>
      <c r="AI193" s="206">
        <f t="shared" si="95"/>
        <v>-0.36247276670323569</v>
      </c>
      <c r="AJ193" s="1">
        <v>18.3</v>
      </c>
      <c r="AK193" s="205">
        <f t="shared" si="96"/>
        <v>-0.61951530528051557</v>
      </c>
      <c r="AL193" s="207">
        <f t="shared" si="97"/>
        <v>-0.61951530528051557</v>
      </c>
      <c r="AM193" s="1">
        <v>23.1</v>
      </c>
      <c r="AN193" s="205">
        <f t="shared" si="98"/>
        <v>2.1532614352848468E-2</v>
      </c>
      <c r="AO193" s="207">
        <f t="shared" si="99"/>
        <v>2.1532614352848468E-2</v>
      </c>
      <c r="AP193" s="1">
        <v>11.7</v>
      </c>
      <c r="AQ193" s="205">
        <f t="shared" si="100"/>
        <v>7.8631216521241581E-2</v>
      </c>
      <c r="AR193" s="45">
        <f t="shared" si="101"/>
        <v>7.8631216521241581E-2</v>
      </c>
      <c r="AS193" s="17">
        <f t="shared" si="102"/>
        <v>-0.6569699154742078</v>
      </c>
      <c r="AT193" s="17">
        <f t="shared" si="103"/>
        <v>-0.18985653788426596</v>
      </c>
      <c r="AU193" s="17">
        <f t="shared" si="104"/>
        <v>-0.22045606027741529</v>
      </c>
      <c r="AV193" s="17">
        <f t="shared" si="105"/>
        <v>-0.35576083787862967</v>
      </c>
      <c r="AW193" s="17">
        <f t="shared" si="106"/>
        <v>0.33757850664438327</v>
      </c>
      <c r="AX193" s="215">
        <f t="shared" si="107"/>
        <v>0.58040337851721846</v>
      </c>
      <c r="AY193" s="17">
        <f t="shared" si="108"/>
        <v>0.55983026191416818</v>
      </c>
      <c r="AZ193" s="17">
        <f t="shared" si="109"/>
        <v>0.48164974035476854</v>
      </c>
    </row>
    <row r="194" spans="1:52" x14ac:dyDescent="0.3">
      <c r="A194" s="1" t="s">
        <v>20</v>
      </c>
      <c r="B194" s="1">
        <v>13067031313</v>
      </c>
      <c r="C194" s="1">
        <v>64.5</v>
      </c>
      <c r="D194" s="205">
        <f t="shared" si="74"/>
        <v>-0.50726480962793807</v>
      </c>
      <c r="E194" s="206">
        <f t="shared" si="75"/>
        <v>-0.50726480962793807</v>
      </c>
      <c r="F194" s="1">
        <v>64.099999999999994</v>
      </c>
      <c r="G194" s="205">
        <f t="shared" si="76"/>
        <v>-0.8434098086620061</v>
      </c>
      <c r="H194" s="206">
        <f t="shared" si="77"/>
        <v>-0.8434098086620061</v>
      </c>
      <c r="I194" s="1">
        <v>44.3</v>
      </c>
      <c r="J194" s="205">
        <f t="shared" si="78"/>
        <v>-8.3273646304681051E-2</v>
      </c>
      <c r="K194" s="206">
        <f t="shared" si="79"/>
        <v>-8.3273646304681051E-2</v>
      </c>
      <c r="L194" s="1">
        <v>18</v>
      </c>
      <c r="M194" s="205">
        <f t="shared" si="80"/>
        <v>-0.81003135697089579</v>
      </c>
      <c r="N194" s="206">
        <f t="shared" si="81"/>
        <v>-0.81003135697089579</v>
      </c>
      <c r="O194" s="1">
        <v>8.9</v>
      </c>
      <c r="P194" s="205">
        <f t="shared" si="82"/>
        <v>0.13342783186387491</v>
      </c>
      <c r="Q194" s="207">
        <f t="shared" si="83"/>
        <v>0.13342783186387491</v>
      </c>
      <c r="R194" s="208">
        <v>4</v>
      </c>
      <c r="S194" s="205">
        <f t="shared" si="84"/>
        <v>0.8242839947000965</v>
      </c>
      <c r="T194" s="207">
        <f t="shared" si="85"/>
        <v>0.8242839947000965</v>
      </c>
      <c r="U194" s="1">
        <v>3</v>
      </c>
      <c r="V194" s="205">
        <f t="shared" si="86"/>
        <v>1.0583798113386429</v>
      </c>
      <c r="W194" s="207">
        <f t="shared" si="87"/>
        <v>1.0583798113386429</v>
      </c>
      <c r="X194" s="1">
        <v>15</v>
      </c>
      <c r="Y194" s="205">
        <f t="shared" si="88"/>
        <v>0.78170732313256064</v>
      </c>
      <c r="Z194" s="207">
        <f t="shared" si="89"/>
        <v>0.78170732313256064</v>
      </c>
      <c r="AA194" s="1">
        <v>24.7</v>
      </c>
      <c r="AB194" s="205">
        <f t="shared" si="90"/>
        <v>1.2683065106157259</v>
      </c>
      <c r="AC194" s="207">
        <f t="shared" si="91"/>
        <v>1.2683065106157259</v>
      </c>
      <c r="AD194" s="1">
        <v>2.2000000000000002</v>
      </c>
      <c r="AE194" s="205">
        <f t="shared" si="92"/>
        <v>0.9884312589318065</v>
      </c>
      <c r="AF194" s="207">
        <f t="shared" si="93"/>
        <v>0.9884312589318065</v>
      </c>
      <c r="AG194" s="208">
        <v>71.099999999999994</v>
      </c>
      <c r="AH194" s="205">
        <f t="shared" si="94"/>
        <v>-0.37186762669616935</v>
      </c>
      <c r="AI194" s="206">
        <f t="shared" si="95"/>
        <v>-0.37186762669616935</v>
      </c>
      <c r="AJ194" s="1">
        <v>4.5</v>
      </c>
      <c r="AK194" s="205">
        <f t="shared" si="96"/>
        <v>0.7998586652787284</v>
      </c>
      <c r="AL194" s="207">
        <f t="shared" si="97"/>
        <v>0.7998586652787284</v>
      </c>
      <c r="AM194" s="1">
        <v>9.4</v>
      </c>
      <c r="AN194" s="205">
        <f t="shared" si="98"/>
        <v>1.0053899496660561</v>
      </c>
      <c r="AO194" s="207">
        <f t="shared" si="99"/>
        <v>1.0053899496660561</v>
      </c>
      <c r="AP194" s="1">
        <v>6.9</v>
      </c>
      <c r="AQ194" s="205">
        <f t="shared" si="100"/>
        <v>0.79878593398445086</v>
      </c>
      <c r="AR194" s="45">
        <f t="shared" si="101"/>
        <v>0.79878593398445086</v>
      </c>
      <c r="AS194" s="17">
        <f t="shared" si="102"/>
        <v>-3.2555426237558152E-2</v>
      </c>
      <c r="AT194" s="17">
        <f t="shared" si="103"/>
        <v>1.0128150308933643</v>
      </c>
      <c r="AU194" s="17">
        <f t="shared" si="104"/>
        <v>0.55804173055826645</v>
      </c>
      <c r="AV194" s="17">
        <f t="shared" si="105"/>
        <v>0.51276711173802425</v>
      </c>
      <c r="AW194" s="17">
        <f t="shared" si="106"/>
        <v>0.52006740218778735</v>
      </c>
      <c r="AX194" s="215">
        <f t="shared" si="107"/>
        <v>0.86023153698428811</v>
      </c>
      <c r="AY194" s="17">
        <f t="shared" si="108"/>
        <v>0.7773975868935612</v>
      </c>
      <c r="AZ194" s="17">
        <f t="shared" si="109"/>
        <v>0.74091274902570881</v>
      </c>
    </row>
    <row r="195" spans="1:52" x14ac:dyDescent="0.3">
      <c r="A195" s="1" t="s">
        <v>20</v>
      </c>
      <c r="B195" s="1">
        <v>13067031404</v>
      </c>
      <c r="C195" s="1">
        <v>62.7</v>
      </c>
      <c r="D195" s="205">
        <f t="shared" si="74"/>
        <v>-0.67933005795555779</v>
      </c>
      <c r="E195" s="206">
        <f t="shared" si="75"/>
        <v>-0.67933005795555779</v>
      </c>
      <c r="F195" s="1">
        <v>64</v>
      </c>
      <c r="G195" s="205">
        <f t="shared" si="76"/>
        <v>-0.85192799086678095</v>
      </c>
      <c r="H195" s="206">
        <f t="shared" si="77"/>
        <v>-0.85192799086678095</v>
      </c>
      <c r="I195" s="1">
        <v>30.7</v>
      </c>
      <c r="J195" s="205">
        <f t="shared" si="78"/>
        <v>-0.73499975365218462</v>
      </c>
      <c r="K195" s="206">
        <f t="shared" si="79"/>
        <v>-0.73499975365218462</v>
      </c>
      <c r="L195" s="1">
        <v>19.899999999999999</v>
      </c>
      <c r="M195" s="205">
        <f t="shared" si="80"/>
        <v>-0.70903602212235861</v>
      </c>
      <c r="N195" s="206">
        <f t="shared" si="81"/>
        <v>-0.70903602212235861</v>
      </c>
      <c r="O195" s="1">
        <v>9.8000000000000007</v>
      </c>
      <c r="P195" s="205">
        <f t="shared" si="82"/>
        <v>-0.18797822663230224</v>
      </c>
      <c r="Q195" s="207">
        <f t="shared" si="83"/>
        <v>-0.18797822663230224</v>
      </c>
      <c r="R195" s="208">
        <v>8</v>
      </c>
      <c r="S195" s="205">
        <f t="shared" si="84"/>
        <v>0.34671497200571855</v>
      </c>
      <c r="T195" s="207">
        <f t="shared" si="85"/>
        <v>0.34671497200571855</v>
      </c>
      <c r="U195" s="1">
        <v>8.5</v>
      </c>
      <c r="V195" s="205">
        <f t="shared" si="86"/>
        <v>0.78205467350253166</v>
      </c>
      <c r="W195" s="207">
        <f t="shared" si="87"/>
        <v>0.78205467350253166</v>
      </c>
      <c r="X195" s="1">
        <v>14.8</v>
      </c>
      <c r="Y195" s="205">
        <f t="shared" si="88"/>
        <v>0.79157546160441317</v>
      </c>
      <c r="Z195" s="207">
        <f t="shared" si="89"/>
        <v>0.79157546160441317</v>
      </c>
      <c r="AA195" s="1">
        <v>27.5</v>
      </c>
      <c r="AB195" s="205">
        <f t="shared" si="90"/>
        <v>1.0105998255428712</v>
      </c>
      <c r="AC195" s="207">
        <f t="shared" si="91"/>
        <v>1.0105998255428712</v>
      </c>
      <c r="AD195" s="1">
        <v>13.3</v>
      </c>
      <c r="AE195" s="205">
        <f t="shared" si="92"/>
        <v>5.0348418546332152E-2</v>
      </c>
      <c r="AF195" s="207">
        <f t="shared" si="93"/>
        <v>5.0348418546332152E-2</v>
      </c>
      <c r="AG195" s="208">
        <v>74</v>
      </c>
      <c r="AH195" s="205">
        <f t="shared" si="94"/>
        <v>-9.9416686901114854E-2</v>
      </c>
      <c r="AI195" s="206">
        <f t="shared" si="95"/>
        <v>-9.9416686901114854E-2</v>
      </c>
      <c r="AJ195" s="1">
        <v>8.6</v>
      </c>
      <c r="AK195" s="205">
        <f t="shared" si="96"/>
        <v>0.37816060156185166</v>
      </c>
      <c r="AL195" s="207">
        <f t="shared" si="97"/>
        <v>0.37816060156185166</v>
      </c>
      <c r="AM195" s="1">
        <v>16.5</v>
      </c>
      <c r="AN195" s="205">
        <f t="shared" si="98"/>
        <v>0.49550768100008719</v>
      </c>
      <c r="AO195" s="207">
        <f t="shared" si="99"/>
        <v>0.49550768100008719</v>
      </c>
      <c r="AP195" s="1">
        <v>7.1</v>
      </c>
      <c r="AQ195" s="205">
        <f t="shared" si="100"/>
        <v>0.7687794874234839</v>
      </c>
      <c r="AR195" s="45">
        <f t="shared" si="101"/>
        <v>0.7687794874234839</v>
      </c>
      <c r="AS195" s="17">
        <f t="shared" si="102"/>
        <v>-0.29064320081727635</v>
      </c>
      <c r="AT195" s="17">
        <f t="shared" si="103"/>
        <v>0.61750790189787208</v>
      </c>
      <c r="AU195" s="17">
        <f t="shared" si="104"/>
        <v>0.38575777077107698</v>
      </c>
      <c r="AV195" s="17">
        <f t="shared" si="105"/>
        <v>0.23754082395055756</v>
      </c>
      <c r="AW195" s="17">
        <f t="shared" si="106"/>
        <v>0.44463969551511617</v>
      </c>
      <c r="AX195" s="215">
        <f t="shared" si="107"/>
        <v>0.76825458433366312</v>
      </c>
      <c r="AY195" s="17">
        <f t="shared" si="108"/>
        <v>0.72924926751616204</v>
      </c>
      <c r="AZ195" s="17">
        <f t="shared" si="109"/>
        <v>0.6587553521697902</v>
      </c>
    </row>
    <row r="196" spans="1:52" x14ac:dyDescent="0.3">
      <c r="A196" s="1" t="s">
        <v>20</v>
      </c>
      <c r="B196" s="1">
        <v>13067031405</v>
      </c>
      <c r="C196" s="1">
        <v>58.9</v>
      </c>
      <c r="D196" s="205">
        <f t="shared" si="74"/>
        <v>-1.0425789155360894</v>
      </c>
      <c r="E196" s="206">
        <f t="shared" si="75"/>
        <v>-1.0425789155360894</v>
      </c>
      <c r="F196" s="1">
        <v>60.4</v>
      </c>
      <c r="G196" s="205">
        <f t="shared" si="76"/>
        <v>-1.1585825502386922</v>
      </c>
      <c r="H196" s="206">
        <f t="shared" si="77"/>
        <v>-1.1585825502386922</v>
      </c>
      <c r="I196" s="1">
        <v>36.200000000000003</v>
      </c>
      <c r="J196" s="205">
        <f t="shared" si="78"/>
        <v>-0.47143404847488513</v>
      </c>
      <c r="K196" s="206">
        <f t="shared" si="79"/>
        <v>-0.47143404847488513</v>
      </c>
      <c r="L196" s="1">
        <v>22.8</v>
      </c>
      <c r="M196" s="205">
        <f t="shared" si="80"/>
        <v>-0.55488524787985438</v>
      </c>
      <c r="N196" s="206">
        <f t="shared" si="81"/>
        <v>-0.55488524787985438</v>
      </c>
      <c r="O196" s="1">
        <v>8.4</v>
      </c>
      <c r="P196" s="205">
        <f t="shared" si="82"/>
        <v>0.3119867532506399</v>
      </c>
      <c r="Q196" s="207">
        <f t="shared" si="83"/>
        <v>0.3119867532506399</v>
      </c>
      <c r="R196" s="208">
        <v>7.6</v>
      </c>
      <c r="S196" s="205">
        <f t="shared" si="84"/>
        <v>0.3944718742751564</v>
      </c>
      <c r="T196" s="207">
        <f t="shared" si="85"/>
        <v>0.3944718742751564</v>
      </c>
      <c r="U196" s="1">
        <v>31.8</v>
      </c>
      <c r="V196" s="205">
        <f t="shared" si="86"/>
        <v>-0.38855909223953938</v>
      </c>
      <c r="W196" s="207">
        <f t="shared" si="87"/>
        <v>-0.38855909223953938</v>
      </c>
      <c r="X196" s="1">
        <v>26.6</v>
      </c>
      <c r="Y196" s="205">
        <f t="shared" si="88"/>
        <v>0.20935529176510978</v>
      </c>
      <c r="Z196" s="207">
        <f t="shared" si="89"/>
        <v>0.20935529176510978</v>
      </c>
      <c r="AA196" s="1">
        <v>37.4</v>
      </c>
      <c r="AB196" s="205">
        <f t="shared" si="90"/>
        <v>9.9422617606706745E-2</v>
      </c>
      <c r="AC196" s="207">
        <f t="shared" si="91"/>
        <v>9.9422617606706745E-2</v>
      </c>
      <c r="AD196" s="1">
        <v>12.8</v>
      </c>
      <c r="AE196" s="205">
        <f t="shared" si="92"/>
        <v>9.2604402347479645E-2</v>
      </c>
      <c r="AF196" s="207">
        <f t="shared" si="93"/>
        <v>9.2604402347479645E-2</v>
      </c>
      <c r="AG196" s="208">
        <v>63.8</v>
      </c>
      <c r="AH196" s="205">
        <f t="shared" si="94"/>
        <v>-1.0576924061802706</v>
      </c>
      <c r="AI196" s="206">
        <f t="shared" si="95"/>
        <v>-1.0576924061802706</v>
      </c>
      <c r="AJ196" s="1">
        <v>16.100000000000001</v>
      </c>
      <c r="AK196" s="205">
        <f t="shared" si="96"/>
        <v>-0.39323829548121586</v>
      </c>
      <c r="AL196" s="207">
        <f t="shared" si="97"/>
        <v>-0.39323829548121586</v>
      </c>
      <c r="AM196" s="1">
        <v>32.799999999999997</v>
      </c>
      <c r="AN196" s="205">
        <f t="shared" si="98"/>
        <v>-0.67506710481051713</v>
      </c>
      <c r="AO196" s="207">
        <f t="shared" si="99"/>
        <v>-0.67506710481051713</v>
      </c>
      <c r="AP196" s="1">
        <v>14.3</v>
      </c>
      <c r="AQ196" s="205">
        <f t="shared" si="100"/>
        <v>-0.31145258877133036</v>
      </c>
      <c r="AR196" s="45">
        <f t="shared" si="101"/>
        <v>-0.31145258877133036</v>
      </c>
      <c r="AS196" s="17">
        <f t="shared" si="102"/>
        <v>-0.41565446097760911</v>
      </c>
      <c r="AT196" s="17">
        <f t="shared" si="103"/>
        <v>0.13379410390643207</v>
      </c>
      <c r="AU196" s="17">
        <f t="shared" si="104"/>
        <v>-0.60936259881083354</v>
      </c>
      <c r="AV196" s="17">
        <f t="shared" si="105"/>
        <v>-0.29707431862733685</v>
      </c>
      <c r="AW196" s="17">
        <f t="shared" si="106"/>
        <v>0.40810440174728974</v>
      </c>
      <c r="AX196" s="215">
        <f t="shared" si="107"/>
        <v>0.65570786349063981</v>
      </c>
      <c r="AY196" s="17">
        <f t="shared" si="108"/>
        <v>0.45114227814367813</v>
      </c>
      <c r="AZ196" s="17">
        <f t="shared" si="109"/>
        <v>0.49916816743156078</v>
      </c>
    </row>
    <row r="197" spans="1:52" x14ac:dyDescent="0.3">
      <c r="A197" s="1" t="s">
        <v>20</v>
      </c>
      <c r="B197" s="1">
        <v>13067031406</v>
      </c>
      <c r="C197" s="1">
        <v>62.7</v>
      </c>
      <c r="D197" s="205">
        <f t="shared" si="74"/>
        <v>-0.67933005795555779</v>
      </c>
      <c r="E197" s="206">
        <f t="shared" si="75"/>
        <v>-0.67933005795555779</v>
      </c>
      <c r="F197" s="1">
        <v>64</v>
      </c>
      <c r="G197" s="205">
        <f t="shared" si="76"/>
        <v>-0.85192799086678095</v>
      </c>
      <c r="H197" s="206">
        <f t="shared" si="77"/>
        <v>-0.85192799086678095</v>
      </c>
      <c r="I197" s="1">
        <v>26.8</v>
      </c>
      <c r="J197" s="205">
        <f t="shared" si="78"/>
        <v>-0.92189179914154218</v>
      </c>
      <c r="K197" s="206">
        <f t="shared" si="79"/>
        <v>-0.92189179914154218</v>
      </c>
      <c r="L197" s="1">
        <v>18.2</v>
      </c>
      <c r="M197" s="205">
        <f t="shared" si="80"/>
        <v>-0.79940026909210249</v>
      </c>
      <c r="N197" s="206">
        <f t="shared" si="81"/>
        <v>-0.79940026909210249</v>
      </c>
      <c r="O197" s="1">
        <v>10.5</v>
      </c>
      <c r="P197" s="205">
        <f t="shared" si="82"/>
        <v>-0.437960716573773</v>
      </c>
      <c r="Q197" s="207">
        <f t="shared" si="83"/>
        <v>-0.437960716573773</v>
      </c>
      <c r="R197" s="208">
        <v>4.7</v>
      </c>
      <c r="S197" s="205">
        <f t="shared" si="84"/>
        <v>0.7407094157285804</v>
      </c>
      <c r="T197" s="207">
        <f t="shared" si="85"/>
        <v>0.7407094157285804</v>
      </c>
      <c r="U197" s="1">
        <v>33.9</v>
      </c>
      <c r="V197" s="205">
        <f t="shared" si="86"/>
        <v>-0.4940650539587817</v>
      </c>
      <c r="W197" s="207">
        <f t="shared" si="87"/>
        <v>-0.4940650539587817</v>
      </c>
      <c r="X197" s="1">
        <v>32.4</v>
      </c>
      <c r="Y197" s="205">
        <f t="shared" si="88"/>
        <v>-7.6820723918615483E-2</v>
      </c>
      <c r="Z197" s="207">
        <f t="shared" si="89"/>
        <v>-7.6820723918615483E-2</v>
      </c>
      <c r="AA197" s="1">
        <v>42.1</v>
      </c>
      <c r="AB197" s="205">
        <f t="shared" si="90"/>
        <v>-0.33315646090844231</v>
      </c>
      <c r="AC197" s="207">
        <f t="shared" si="91"/>
        <v>-0.33315646090844231</v>
      </c>
      <c r="AD197" s="1">
        <v>11.4</v>
      </c>
      <c r="AE197" s="205">
        <f t="shared" si="92"/>
        <v>0.21092115699069264</v>
      </c>
      <c r="AF197" s="207">
        <f t="shared" si="93"/>
        <v>0.21092115699069264</v>
      </c>
      <c r="AG197" s="208">
        <v>74</v>
      </c>
      <c r="AH197" s="205">
        <f t="shared" si="94"/>
        <v>-9.9416686901114854E-2</v>
      </c>
      <c r="AI197" s="206">
        <f t="shared" si="95"/>
        <v>-9.9416686901114854E-2</v>
      </c>
      <c r="AJ197" s="1">
        <v>8.9</v>
      </c>
      <c r="AK197" s="205">
        <f t="shared" si="96"/>
        <v>0.34730464568012887</v>
      </c>
      <c r="AL197" s="207">
        <f t="shared" si="97"/>
        <v>0.34730464568012887</v>
      </c>
      <c r="AM197" s="1">
        <v>25</v>
      </c>
      <c r="AN197" s="205">
        <f t="shared" si="98"/>
        <v>-0.11491475331832619</v>
      </c>
      <c r="AO197" s="207">
        <f t="shared" si="99"/>
        <v>-0.11491475331832619</v>
      </c>
      <c r="AP197" s="1">
        <v>12.7</v>
      </c>
      <c r="AQ197" s="205">
        <f t="shared" si="100"/>
        <v>-7.1401016283593702E-2</v>
      </c>
      <c r="AR197" s="45">
        <f t="shared" si="101"/>
        <v>-7.1401016283593702E-2</v>
      </c>
      <c r="AS197" s="17">
        <f t="shared" si="102"/>
        <v>-0.49198092455142267</v>
      </c>
      <c r="AT197" s="17">
        <f t="shared" si="103"/>
        <v>-6.6352009278788385E-2</v>
      </c>
      <c r="AU197" s="17">
        <f t="shared" si="104"/>
        <v>1.5393047294273526E-2</v>
      </c>
      <c r="AV197" s="17">
        <f t="shared" si="105"/>
        <v>-0.18097996217864587</v>
      </c>
      <c r="AW197" s="17">
        <f t="shared" si="106"/>
        <v>0.3857975330272076</v>
      </c>
      <c r="AX197" s="215">
        <f t="shared" si="107"/>
        <v>0.60913944054713764</v>
      </c>
      <c r="AY197" s="17">
        <f t="shared" si="108"/>
        <v>0.62574317783659772</v>
      </c>
      <c r="AZ197" s="17">
        <f t="shared" si="109"/>
        <v>0.53382332407434829</v>
      </c>
    </row>
    <row r="198" spans="1:52" x14ac:dyDescent="0.3">
      <c r="A198" s="1" t="s">
        <v>20</v>
      </c>
      <c r="B198" s="1">
        <v>13067031408</v>
      </c>
      <c r="C198" s="1">
        <v>64.900000000000006</v>
      </c>
      <c r="D198" s="205">
        <f t="shared" si="74"/>
        <v>-0.46902808777735527</v>
      </c>
      <c r="E198" s="206">
        <f t="shared" si="75"/>
        <v>-0.46902808777735527</v>
      </c>
      <c r="F198" s="1">
        <v>68.400000000000006</v>
      </c>
      <c r="G198" s="205">
        <f t="shared" si="76"/>
        <v>-0.47712797385666689</v>
      </c>
      <c r="H198" s="206">
        <f t="shared" si="77"/>
        <v>-0.47712797385666689</v>
      </c>
      <c r="I198" s="1">
        <v>38.799999999999997</v>
      </c>
      <c r="J198" s="205">
        <f t="shared" si="78"/>
        <v>-0.34683935148198031</v>
      </c>
      <c r="K198" s="206">
        <f t="shared" si="79"/>
        <v>-0.34683935148198031</v>
      </c>
      <c r="L198" s="1">
        <v>19.899999999999999</v>
      </c>
      <c r="M198" s="205">
        <f t="shared" si="80"/>
        <v>-0.70903602212235861</v>
      </c>
      <c r="N198" s="206">
        <f t="shared" si="81"/>
        <v>-0.70903602212235861</v>
      </c>
      <c r="O198" s="1">
        <v>10.4</v>
      </c>
      <c r="P198" s="205">
        <f t="shared" si="82"/>
        <v>-0.40224893229642011</v>
      </c>
      <c r="Q198" s="207">
        <f t="shared" si="83"/>
        <v>-0.40224893229642011</v>
      </c>
      <c r="R198" s="208">
        <v>27.6</v>
      </c>
      <c r="S198" s="205">
        <f t="shared" si="84"/>
        <v>-1.9933732391967336</v>
      </c>
      <c r="T198" s="207">
        <f t="shared" si="85"/>
        <v>-1.9933732391967336</v>
      </c>
      <c r="U198" s="1">
        <v>23.3</v>
      </c>
      <c r="V198" s="205">
        <f t="shared" si="86"/>
        <v>3.8488848052632446E-2</v>
      </c>
      <c r="W198" s="207">
        <f t="shared" si="87"/>
        <v>3.8488848052632446E-2</v>
      </c>
      <c r="X198" s="1">
        <v>42</v>
      </c>
      <c r="Y198" s="205">
        <f t="shared" si="88"/>
        <v>-0.55049137056754038</v>
      </c>
      <c r="Z198" s="207">
        <f t="shared" si="89"/>
        <v>-0.55049137056754038</v>
      </c>
      <c r="AA198" s="1">
        <v>38.200000000000003</v>
      </c>
      <c r="AB198" s="205">
        <f t="shared" si="90"/>
        <v>2.5792136157319328E-2</v>
      </c>
      <c r="AC198" s="207">
        <f t="shared" si="91"/>
        <v>2.5792136157319328E-2</v>
      </c>
      <c r="AD198" s="1">
        <v>15</v>
      </c>
      <c r="AE198" s="205">
        <f t="shared" si="92"/>
        <v>-9.3321926377569239E-2</v>
      </c>
      <c r="AF198" s="207">
        <f t="shared" si="93"/>
        <v>-9.3321926377569239E-2</v>
      </c>
      <c r="AG198" s="208">
        <v>73.5</v>
      </c>
      <c r="AH198" s="205">
        <f t="shared" si="94"/>
        <v>-0.14639098686577934</v>
      </c>
      <c r="AI198" s="206">
        <f t="shared" si="95"/>
        <v>-0.14639098686577934</v>
      </c>
      <c r="AJ198" s="1">
        <v>18.100000000000001</v>
      </c>
      <c r="AK198" s="205">
        <f t="shared" si="96"/>
        <v>-0.59894466802603386</v>
      </c>
      <c r="AL198" s="207">
        <f t="shared" si="97"/>
        <v>-0.59894466802603386</v>
      </c>
      <c r="AM198" s="1">
        <v>23.1</v>
      </c>
      <c r="AN198" s="205">
        <f t="shared" si="98"/>
        <v>2.1532614352848468E-2</v>
      </c>
      <c r="AO198" s="207">
        <f t="shared" si="99"/>
        <v>2.1532614352848468E-2</v>
      </c>
      <c r="AP198" s="1">
        <v>14.9</v>
      </c>
      <c r="AQ198" s="205">
        <f t="shared" si="100"/>
        <v>-0.40147192845423152</v>
      </c>
      <c r="AR198" s="45">
        <f t="shared" si="101"/>
        <v>-0.40147192845423152</v>
      </c>
      <c r="AS198" s="17">
        <f t="shared" si="102"/>
        <v>-0.62273782266841171</v>
      </c>
      <c r="AT198" s="17">
        <f t="shared" si="103"/>
        <v>-0.20600705359593008</v>
      </c>
      <c r="AU198" s="17">
        <f t="shared" si="104"/>
        <v>-0.28131874224829906</v>
      </c>
      <c r="AV198" s="17">
        <f t="shared" si="105"/>
        <v>-0.3700212061708803</v>
      </c>
      <c r="AW198" s="17">
        <f t="shared" si="106"/>
        <v>0.3475830419585878</v>
      </c>
      <c r="AX198" s="215">
        <f t="shared" si="107"/>
        <v>0.57664560358745787</v>
      </c>
      <c r="AY198" s="17">
        <f t="shared" si="108"/>
        <v>0.54282092539021709</v>
      </c>
      <c r="AZ198" s="17">
        <f t="shared" si="109"/>
        <v>0.47739289866091583</v>
      </c>
    </row>
    <row r="199" spans="1:52" x14ac:dyDescent="0.3">
      <c r="A199" s="1" t="s">
        <v>20</v>
      </c>
      <c r="B199" s="1">
        <v>13067031409</v>
      </c>
      <c r="C199" s="1">
        <v>62.9</v>
      </c>
      <c r="D199" s="205">
        <f t="shared" si="74"/>
        <v>-0.66021169703026705</v>
      </c>
      <c r="E199" s="206">
        <f t="shared" si="75"/>
        <v>-0.66021169703026705</v>
      </c>
      <c r="F199" s="1">
        <v>64.400000000000006</v>
      </c>
      <c r="G199" s="205">
        <f t="shared" si="76"/>
        <v>-0.81785526204767922</v>
      </c>
      <c r="H199" s="206">
        <f t="shared" si="77"/>
        <v>-0.81785526204767922</v>
      </c>
      <c r="I199" s="1">
        <v>38.799999999999997</v>
      </c>
      <c r="J199" s="205">
        <f t="shared" si="78"/>
        <v>-0.34683935148198031</v>
      </c>
      <c r="K199" s="206">
        <f t="shared" si="79"/>
        <v>-0.34683935148198031</v>
      </c>
      <c r="L199" s="1">
        <v>21.6</v>
      </c>
      <c r="M199" s="205">
        <f t="shared" si="80"/>
        <v>-0.61867177515261462</v>
      </c>
      <c r="N199" s="206">
        <f t="shared" si="81"/>
        <v>-0.61867177515261462</v>
      </c>
      <c r="O199" s="1">
        <v>11.8</v>
      </c>
      <c r="P199" s="205">
        <f t="shared" si="82"/>
        <v>-0.90221391217936231</v>
      </c>
      <c r="Q199" s="207">
        <f t="shared" si="83"/>
        <v>-0.90221391217936231</v>
      </c>
      <c r="R199" s="208">
        <v>5.0999999999999996</v>
      </c>
      <c r="S199" s="205">
        <f t="shared" si="84"/>
        <v>0.69295251345914266</v>
      </c>
      <c r="T199" s="207">
        <f t="shared" si="85"/>
        <v>0.69295251345914266</v>
      </c>
      <c r="U199" s="1">
        <v>29.5</v>
      </c>
      <c r="V199" s="205">
        <f t="shared" si="86"/>
        <v>-0.27300494368989286</v>
      </c>
      <c r="W199" s="207">
        <f t="shared" si="87"/>
        <v>-0.27300494368989286</v>
      </c>
      <c r="X199" s="1">
        <v>35</v>
      </c>
      <c r="Y199" s="205">
        <f t="shared" si="88"/>
        <v>-0.20510652405269936</v>
      </c>
      <c r="Z199" s="207">
        <f t="shared" si="89"/>
        <v>-0.20510652405269936</v>
      </c>
      <c r="AA199" s="1">
        <v>50.2</v>
      </c>
      <c r="AB199" s="205">
        <f t="shared" si="90"/>
        <v>-1.0786650855834861</v>
      </c>
      <c r="AC199" s="207">
        <f t="shared" si="91"/>
        <v>-1.0786650855834861</v>
      </c>
      <c r="AD199" s="1">
        <v>11.5</v>
      </c>
      <c r="AE199" s="205">
        <f t="shared" si="92"/>
        <v>0.20246996023046318</v>
      </c>
      <c r="AF199" s="207">
        <f t="shared" si="93"/>
        <v>0.20246996023046318</v>
      </c>
      <c r="AG199" s="208">
        <v>73.900000000000006</v>
      </c>
      <c r="AH199" s="205">
        <f t="shared" si="94"/>
        <v>-0.10881154689404721</v>
      </c>
      <c r="AI199" s="206">
        <f t="shared" si="95"/>
        <v>-0.10881154689404721</v>
      </c>
      <c r="AJ199" s="1">
        <v>6.5</v>
      </c>
      <c r="AK199" s="205">
        <f t="shared" si="96"/>
        <v>0.59415229273391046</v>
      </c>
      <c r="AL199" s="207">
        <f t="shared" si="97"/>
        <v>0.59415229273391046</v>
      </c>
      <c r="AM199" s="1">
        <v>27.3</v>
      </c>
      <c r="AN199" s="205">
        <f t="shared" si="98"/>
        <v>-0.28008788260448514</v>
      </c>
      <c r="AO199" s="207">
        <f t="shared" si="99"/>
        <v>-0.28008788260448514</v>
      </c>
      <c r="AP199" s="1">
        <v>12.2</v>
      </c>
      <c r="AQ199" s="205">
        <f t="shared" si="100"/>
        <v>3.6151001188239381E-3</v>
      </c>
      <c r="AR199" s="45">
        <f t="shared" si="101"/>
        <v>3.6151001188239381E-3</v>
      </c>
      <c r="AS199" s="17">
        <f t="shared" si="102"/>
        <v>-0.41797777544609332</v>
      </c>
      <c r="AT199" s="17">
        <f t="shared" si="103"/>
        <v>-0.36043388313524072</v>
      </c>
      <c r="AU199" s="17">
        <f t="shared" si="104"/>
        <v>5.2216990838550512E-2</v>
      </c>
      <c r="AV199" s="17">
        <f t="shared" si="105"/>
        <v>-0.24206488924759453</v>
      </c>
      <c r="AW199" s="17">
        <f t="shared" si="106"/>
        <v>0.40742539909975029</v>
      </c>
      <c r="AX199" s="215">
        <f t="shared" si="107"/>
        <v>0.54071478386099314</v>
      </c>
      <c r="AY199" s="17">
        <f t="shared" si="108"/>
        <v>0.63603439123043459</v>
      </c>
      <c r="AZ199" s="17">
        <f t="shared" si="109"/>
        <v>0.5155889517857758</v>
      </c>
    </row>
    <row r="200" spans="1:52" x14ac:dyDescent="0.3">
      <c r="A200" s="1" t="s">
        <v>20</v>
      </c>
      <c r="B200" s="1">
        <v>13067031503</v>
      </c>
      <c r="C200" s="1">
        <v>65.2</v>
      </c>
      <c r="D200" s="205">
        <f t="shared" ref="D200:D263" si="110">(C200-$C$2)/$C$3</f>
        <v>-0.4403505463894189</v>
      </c>
      <c r="E200" s="206">
        <f t="shared" si="75"/>
        <v>-0.4403505463894189</v>
      </c>
      <c r="F200" s="1">
        <v>71.400000000000006</v>
      </c>
      <c r="G200" s="205">
        <f t="shared" si="76"/>
        <v>-0.22158250771340765</v>
      </c>
      <c r="H200" s="206">
        <f t="shared" si="77"/>
        <v>-0.22158250771340765</v>
      </c>
      <c r="I200" s="1">
        <v>33.5</v>
      </c>
      <c r="J200" s="205">
        <f t="shared" si="78"/>
        <v>-0.60082084919828671</v>
      </c>
      <c r="K200" s="206">
        <f t="shared" si="79"/>
        <v>-0.60082084919828671</v>
      </c>
      <c r="L200" s="1">
        <v>25.3</v>
      </c>
      <c r="M200" s="205">
        <f t="shared" si="80"/>
        <v>-0.42199664939493697</v>
      </c>
      <c r="N200" s="206">
        <f t="shared" si="81"/>
        <v>-0.42199664939493697</v>
      </c>
      <c r="O200" s="1">
        <v>9.8000000000000007</v>
      </c>
      <c r="P200" s="205">
        <f t="shared" si="82"/>
        <v>-0.18797822663230224</v>
      </c>
      <c r="Q200" s="207">
        <f t="shared" si="83"/>
        <v>-0.18797822663230224</v>
      </c>
      <c r="R200" s="208">
        <v>0.7</v>
      </c>
      <c r="S200" s="205">
        <f t="shared" si="84"/>
        <v>1.2182784384229586</v>
      </c>
      <c r="T200" s="207">
        <f t="shared" si="85"/>
        <v>1.2182784384229586</v>
      </c>
      <c r="U200" s="1">
        <v>23.6</v>
      </c>
      <c r="V200" s="205">
        <f t="shared" si="86"/>
        <v>2.3416567807026348E-2</v>
      </c>
      <c r="W200" s="207">
        <f t="shared" si="87"/>
        <v>2.3416567807026348E-2</v>
      </c>
      <c r="X200" s="1">
        <v>25.1</v>
      </c>
      <c r="Y200" s="205">
        <f t="shared" si="88"/>
        <v>0.28336633030400427</v>
      </c>
      <c r="Z200" s="207">
        <f t="shared" si="89"/>
        <v>0.28336633030400427</v>
      </c>
      <c r="AA200" s="1">
        <v>38.4</v>
      </c>
      <c r="AB200" s="205">
        <f t="shared" si="90"/>
        <v>7.3845157949729637E-3</v>
      </c>
      <c r="AC200" s="207">
        <f t="shared" si="91"/>
        <v>7.3845157949729637E-3</v>
      </c>
      <c r="AD200" s="1">
        <v>16.399999999999999</v>
      </c>
      <c r="AE200" s="205">
        <f t="shared" si="92"/>
        <v>-0.21163868102078209</v>
      </c>
      <c r="AF200" s="207">
        <f t="shared" si="93"/>
        <v>-0.21163868102078209</v>
      </c>
      <c r="AG200" s="208">
        <v>64.599999999999994</v>
      </c>
      <c r="AH200" s="205">
        <f t="shared" si="94"/>
        <v>-0.98253352623680756</v>
      </c>
      <c r="AI200" s="206">
        <f t="shared" si="95"/>
        <v>-0.98253352623680756</v>
      </c>
      <c r="AJ200" s="1">
        <v>15.3</v>
      </c>
      <c r="AK200" s="205">
        <f t="shared" si="96"/>
        <v>-0.31095574646328861</v>
      </c>
      <c r="AL200" s="207">
        <f t="shared" si="97"/>
        <v>-0.31095574646328861</v>
      </c>
      <c r="AM200" s="1">
        <v>19.100000000000001</v>
      </c>
      <c r="AN200" s="205">
        <f t="shared" si="98"/>
        <v>0.30879023050269006</v>
      </c>
      <c r="AO200" s="207">
        <f t="shared" si="99"/>
        <v>0.30879023050269006</v>
      </c>
      <c r="AP200" s="1">
        <v>11.6</v>
      </c>
      <c r="AQ200" s="205">
        <f t="shared" si="100"/>
        <v>9.3634439801725061E-2</v>
      </c>
      <c r="AR200" s="45">
        <f t="shared" si="101"/>
        <v>9.3634439801725061E-2</v>
      </c>
      <c r="AS200" s="17">
        <f t="shared" si="102"/>
        <v>-9.0147681871195359E-2</v>
      </c>
      <c r="AT200" s="17">
        <f t="shared" si="103"/>
        <v>2.6370721692731709E-2</v>
      </c>
      <c r="AU200" s="17">
        <f t="shared" si="104"/>
        <v>-0.22276615059892027</v>
      </c>
      <c r="AV200" s="17">
        <f t="shared" si="105"/>
        <v>-9.551437025912797E-2</v>
      </c>
      <c r="AW200" s="17">
        <f t="shared" si="106"/>
        <v>0.5032357185808225</v>
      </c>
      <c r="AX200" s="215">
        <f t="shared" si="107"/>
        <v>0.63071343608290098</v>
      </c>
      <c r="AY200" s="17">
        <f t="shared" si="108"/>
        <v>0.55918465934775485</v>
      </c>
      <c r="AZ200" s="17">
        <f t="shared" si="109"/>
        <v>0.55933553298907235</v>
      </c>
    </row>
    <row r="201" spans="1:52" x14ac:dyDescent="0.3">
      <c r="A201" s="1" t="s">
        <v>20</v>
      </c>
      <c r="B201" s="1">
        <v>13067031505</v>
      </c>
      <c r="C201" s="1">
        <v>71.3</v>
      </c>
      <c r="D201" s="205">
        <f t="shared" si="110"/>
        <v>0.14275946183195948</v>
      </c>
      <c r="E201" s="206">
        <f t="shared" ref="E201:E264" si="111">IF(D201&lt;=-3.1,-3.1,IF(D201&gt;=3.1,3.1,D201))</f>
        <v>0.14275946183195948</v>
      </c>
      <c r="F201" s="1">
        <v>81.099999999999994</v>
      </c>
      <c r="G201" s="205">
        <f t="shared" ref="G201:G264" si="112">(F201-$F$2)/$F$3</f>
        <v>0.60468116614979617</v>
      </c>
      <c r="H201" s="206">
        <f t="shared" ref="H201:H264" si="113">IF(G201&lt;=-3.1,-3.1,IF(G201&gt;=3.1,3.1,G201))</f>
        <v>0.60468116614979617</v>
      </c>
      <c r="I201" s="1">
        <v>42.2</v>
      </c>
      <c r="J201" s="205">
        <f t="shared" ref="J201:J264" si="114">(I201-$I$2)/$I$3</f>
        <v>-0.18390782464510413</v>
      </c>
      <c r="K201" s="206">
        <f t="shared" ref="K201:K264" si="115">IF(J201&lt;=-3.1,-3.1,IF(J201&gt;=3.1,3.1,J201))</f>
        <v>-0.18390782464510413</v>
      </c>
      <c r="L201" s="1">
        <v>26.4</v>
      </c>
      <c r="M201" s="205">
        <f t="shared" ref="M201:M264" si="116">(L201-$L$2)/$L$3</f>
        <v>-0.36352566606157344</v>
      </c>
      <c r="N201" s="206">
        <f t="shared" ref="N201:N264" si="117">IF(M201&lt;=-3.1,-3.1,IF(M201&gt;=3.1,3.1,M201))</f>
        <v>-0.36352566606157344</v>
      </c>
      <c r="O201" s="1">
        <v>4.9000000000000004</v>
      </c>
      <c r="P201" s="205">
        <f t="shared" ref="P201:P264" si="118">((O201-$O$2)/$O$3)*(-1)</f>
        <v>1.561899202957995</v>
      </c>
      <c r="Q201" s="207">
        <f t="shared" ref="Q201:Q264" si="119">IF(P201&lt;=-3.1,-3.1,IF(P201&gt;=3.1,3.1,P201))</f>
        <v>1.561899202957995</v>
      </c>
      <c r="R201" s="208">
        <v>7.3</v>
      </c>
      <c r="S201" s="205">
        <f t="shared" ref="S201:S264" si="120">((R201-$R$2)/$R$3)*(-1)</f>
        <v>0.4302895509772347</v>
      </c>
      <c r="T201" s="207">
        <f t="shared" ref="T201:T264" si="121">IF(S201&lt;=-3.1,-3.1,IF(S201&gt;=3.1,3.1,S201))</f>
        <v>0.4302895509772347</v>
      </c>
      <c r="U201" s="1">
        <v>19.2</v>
      </c>
      <c r="V201" s="205">
        <f t="shared" ref="V201:V264" si="122">((U201-$U$2)/$U$3)*(-1)</f>
        <v>0.24447667807591539</v>
      </c>
      <c r="W201" s="207">
        <f t="shared" ref="W201:W264" si="123">IF(V201&lt;=-3.1,-3.1,IF(V201&gt;=3.1,3.1,V201))</f>
        <v>0.24447667807591539</v>
      </c>
      <c r="X201" s="1">
        <v>30</v>
      </c>
      <c r="Y201" s="205">
        <f t="shared" ref="Y201:Y264" si="124">((X201-$X$2)/$X$3)*(-1)</f>
        <v>4.1596937743615656E-2</v>
      </c>
      <c r="Z201" s="207">
        <f t="shared" ref="Z201:Z264" si="125">IF(Y201&lt;=-3.1,3.1,IF(Y201&gt;=3.1,3.1,Y201))</f>
        <v>4.1596937743615656E-2</v>
      </c>
      <c r="AA201" s="1">
        <v>31.2</v>
      </c>
      <c r="AB201" s="205">
        <f t="shared" ref="AB201:AB264" si="126">((AA201-$AA$2)/$AA$3)*(-1)</f>
        <v>0.67005884883945621</v>
      </c>
      <c r="AC201" s="207">
        <f t="shared" ref="AC201:AC264" si="127">IF(AB201&lt;=-3.1,-3.1,IF(AB201&gt;=3.1,3.1,AB201))</f>
        <v>0.67005884883945621</v>
      </c>
      <c r="AD201" s="1">
        <v>7.8</v>
      </c>
      <c r="AE201" s="205">
        <f t="shared" ref="AE201:AE264" si="128">((AD201-$AD$2)/$AD$3)*(-1)</f>
        <v>0.51516424035895458</v>
      </c>
      <c r="AF201" s="207">
        <f t="shared" ref="AF201:AF264" si="129">IF(AE201&lt;=-3.1,-3.1,IF(AE201&gt;=3.1,3.1,AE201))</f>
        <v>0.51516424035895458</v>
      </c>
      <c r="AG201" s="208">
        <v>72.099999999999994</v>
      </c>
      <c r="AH201" s="205">
        <f t="shared" ref="AH201:AH264" si="130">(AG201-$AG$2)/$AG$3</f>
        <v>-0.27791902676684038</v>
      </c>
      <c r="AI201" s="206">
        <f t="shared" ref="AI201:AI264" si="131">IF(AH201&lt;=-3.1,-3.1,IF(AH201&gt;=3.1,3.1,AH201))</f>
        <v>-0.27791902676684038</v>
      </c>
      <c r="AJ201" s="1">
        <v>9.9</v>
      </c>
      <c r="AK201" s="205">
        <f t="shared" ref="AK201:AK264" si="132">((AJ201-$AJ$2)/$AJ$3)*(-1)</f>
        <v>0.2444514594077199</v>
      </c>
      <c r="AL201" s="207">
        <f t="shared" ref="AL201:AL264" si="133">IF(AK201&lt;=-3.1,-3.1,IF(AK201&gt;=3.1,3.1,AK201))</f>
        <v>0.2444514594077199</v>
      </c>
      <c r="AM201" s="1">
        <v>23.2</v>
      </c>
      <c r="AN201" s="205">
        <f t="shared" ref="AN201:AN264" si="134">((AM201-$AM$2)/$AM$3)*(-1)</f>
        <v>1.4351173949102581E-2</v>
      </c>
      <c r="AO201" s="207">
        <f t="shared" ref="AO201:AO264" si="135">IF(AN201&lt;=-3.1,-3.1,IF(AN201&gt;=3.1,3.1,AN201))</f>
        <v>1.4351173949102581E-2</v>
      </c>
      <c r="AP201" s="1">
        <v>17.399999999999999</v>
      </c>
      <c r="AQ201" s="205">
        <f t="shared" ref="AQ201:AQ264" si="136">((AP201-$AP$2)/$AP$3)*(-1)</f>
        <v>-0.77655251046631946</v>
      </c>
      <c r="AR201" s="45">
        <f t="shared" ref="AR201:AR264" si="137">IF(AQ201&lt;=-3.1,-3.1,IF(AQ201&gt;=3.1,3.1,AQ201))</f>
        <v>-0.77655251046631946</v>
      </c>
      <c r="AS201" s="17">
        <f t="shared" ref="AS201:AS264" si="138">AVERAGE(E201,H201,K201,N201,Q201,T201,W201)</f>
        <v>0.3480960813266033</v>
      </c>
      <c r="AT201" s="17">
        <f t="shared" ref="AT201:AT264" si="139">AVERAGE(Z201,AC201,AF201)</f>
        <v>0.40894000898067545</v>
      </c>
      <c r="AU201" s="17">
        <f t="shared" ref="AU201:AU264" si="140">AVERAGE(AI201,AL201,AO201,AR201)</f>
        <v>-0.19891722596908434</v>
      </c>
      <c r="AV201" s="17">
        <f t="shared" ref="AV201:AV264" si="141">AVERAGE(AS201,AT201,AU201)</f>
        <v>0.18603962144606481</v>
      </c>
      <c r="AW201" s="17">
        <f t="shared" ref="AW201:AW264" si="142">(AS201-$AS$5)/($AS$4-$AS$5)</f>
        <v>0.63131509806883024</v>
      </c>
      <c r="AX201" s="215">
        <f t="shared" ref="AX201:AX264" si="143">(AT201-$AT$5)/($AT$4-$AT$5)</f>
        <v>0.71972664794144003</v>
      </c>
      <c r="AY201" s="17">
        <f t="shared" ref="AY201:AY264" si="144">(AU201-$AU$5)/($AU$4-$AU$5)</f>
        <v>0.56584973508262459</v>
      </c>
      <c r="AZ201" s="17">
        <f t="shared" ref="AZ201:AZ264" si="145">(AV201-$AV$5)/($AV$4-$AV$5)</f>
        <v>0.64338180349196183</v>
      </c>
    </row>
    <row r="202" spans="1:52" x14ac:dyDescent="0.3">
      <c r="A202" s="1" t="s">
        <v>20</v>
      </c>
      <c r="B202" s="1">
        <v>13067031506</v>
      </c>
      <c r="C202" s="1">
        <v>71.400000000000006</v>
      </c>
      <c r="D202" s="205">
        <f t="shared" si="110"/>
        <v>0.15231864229460584</v>
      </c>
      <c r="E202" s="206">
        <f t="shared" si="111"/>
        <v>0.15231864229460584</v>
      </c>
      <c r="F202" s="1">
        <v>81.400000000000006</v>
      </c>
      <c r="G202" s="205">
        <f t="shared" si="112"/>
        <v>0.63023571276412305</v>
      </c>
      <c r="H202" s="206">
        <f t="shared" si="113"/>
        <v>0.63023571276412305</v>
      </c>
      <c r="I202" s="1">
        <v>37.700000000000003</v>
      </c>
      <c r="J202" s="205">
        <f t="shared" si="114"/>
        <v>-0.39955249251743991</v>
      </c>
      <c r="K202" s="206">
        <f t="shared" si="115"/>
        <v>-0.39955249251743991</v>
      </c>
      <c r="L202" s="1">
        <v>28.7</v>
      </c>
      <c r="M202" s="205">
        <f t="shared" si="116"/>
        <v>-0.24126815545544938</v>
      </c>
      <c r="N202" s="206">
        <f t="shared" si="117"/>
        <v>-0.24126815545544938</v>
      </c>
      <c r="O202" s="1">
        <v>7.5</v>
      </c>
      <c r="P202" s="205">
        <f t="shared" si="118"/>
        <v>0.63339281174681705</v>
      </c>
      <c r="Q202" s="207">
        <f t="shared" si="119"/>
        <v>0.63339281174681705</v>
      </c>
      <c r="R202" s="208">
        <v>4.2</v>
      </c>
      <c r="S202" s="205">
        <f t="shared" si="120"/>
        <v>0.80040554356537763</v>
      </c>
      <c r="T202" s="207">
        <f t="shared" si="121"/>
        <v>0.80040554356537763</v>
      </c>
      <c r="U202" s="1">
        <v>14.2</v>
      </c>
      <c r="V202" s="205">
        <f t="shared" si="122"/>
        <v>0.49568134883601644</v>
      </c>
      <c r="W202" s="207">
        <f t="shared" si="123"/>
        <v>0.49568134883601644</v>
      </c>
      <c r="X202" s="1">
        <v>32.9</v>
      </c>
      <c r="Y202" s="205">
        <f t="shared" si="124"/>
        <v>-0.10149107009824698</v>
      </c>
      <c r="Z202" s="207">
        <f t="shared" si="125"/>
        <v>-0.10149107009824698</v>
      </c>
      <c r="AA202" s="1">
        <v>30.7</v>
      </c>
      <c r="AB202" s="205">
        <f t="shared" si="126"/>
        <v>0.7160778997453231</v>
      </c>
      <c r="AC202" s="207">
        <f t="shared" si="127"/>
        <v>0.7160778997453231</v>
      </c>
      <c r="AD202" s="1">
        <v>11.8</v>
      </c>
      <c r="AE202" s="205">
        <f t="shared" si="128"/>
        <v>0.17711636994977462</v>
      </c>
      <c r="AF202" s="207">
        <f t="shared" si="129"/>
        <v>0.17711636994977462</v>
      </c>
      <c r="AG202" s="208">
        <v>72</v>
      </c>
      <c r="AH202" s="205">
        <f t="shared" si="130"/>
        <v>-0.28731388675977276</v>
      </c>
      <c r="AI202" s="206">
        <f t="shared" si="131"/>
        <v>-0.28731388675977276</v>
      </c>
      <c r="AJ202" s="1">
        <v>18.399999999999999</v>
      </c>
      <c r="AK202" s="205">
        <f t="shared" si="132"/>
        <v>-0.62980062390775626</v>
      </c>
      <c r="AL202" s="207">
        <f t="shared" si="133"/>
        <v>-0.62980062390775626</v>
      </c>
      <c r="AM202" s="1">
        <v>28.1</v>
      </c>
      <c r="AN202" s="205">
        <f t="shared" si="134"/>
        <v>-0.33753940583445352</v>
      </c>
      <c r="AO202" s="207">
        <f t="shared" si="135"/>
        <v>-0.33753940583445352</v>
      </c>
      <c r="AP202" s="1">
        <v>8.4</v>
      </c>
      <c r="AQ202" s="205">
        <f t="shared" si="136"/>
        <v>0.57373758477719794</v>
      </c>
      <c r="AR202" s="45">
        <f t="shared" si="137"/>
        <v>0.57373758477719794</v>
      </c>
      <c r="AS202" s="17">
        <f t="shared" si="138"/>
        <v>0.29588763017629294</v>
      </c>
      <c r="AT202" s="17">
        <f t="shared" si="139"/>
        <v>0.26390106653228357</v>
      </c>
      <c r="AU202" s="17">
        <f t="shared" si="140"/>
        <v>-0.17022908293119615</v>
      </c>
      <c r="AV202" s="17">
        <f t="shared" si="141"/>
        <v>0.12985320459246014</v>
      </c>
      <c r="AW202" s="17">
        <f t="shared" si="142"/>
        <v>0.6160568637506304</v>
      </c>
      <c r="AX202" s="215">
        <f t="shared" si="143"/>
        <v>0.68598012792301499</v>
      </c>
      <c r="AY202" s="17">
        <f t="shared" si="144"/>
        <v>0.5738672305885264</v>
      </c>
      <c r="AZ202" s="17">
        <f t="shared" si="145"/>
        <v>0.62660967832738335</v>
      </c>
    </row>
    <row r="203" spans="1:52" x14ac:dyDescent="0.3">
      <c r="A203" s="1" t="s">
        <v>20</v>
      </c>
      <c r="B203" s="1">
        <v>13067031507</v>
      </c>
      <c r="C203" s="1">
        <v>71.400000000000006</v>
      </c>
      <c r="D203" s="205">
        <f t="shared" si="110"/>
        <v>0.15231864229460584</v>
      </c>
      <c r="E203" s="206">
        <f t="shared" si="111"/>
        <v>0.15231864229460584</v>
      </c>
      <c r="F203" s="1">
        <v>81.3</v>
      </c>
      <c r="G203" s="205">
        <f t="shared" si="112"/>
        <v>0.62171753055934709</v>
      </c>
      <c r="H203" s="206">
        <f t="shared" si="113"/>
        <v>0.62171753055934709</v>
      </c>
      <c r="I203" s="1">
        <v>29.2</v>
      </c>
      <c r="J203" s="205">
        <f t="shared" si="114"/>
        <v>-0.80688130960962989</v>
      </c>
      <c r="K203" s="206">
        <f t="shared" si="115"/>
        <v>-0.80688130960962989</v>
      </c>
      <c r="L203" s="1">
        <v>29.3</v>
      </c>
      <c r="M203" s="205">
        <f t="shared" si="116"/>
        <v>-0.20937489181906913</v>
      </c>
      <c r="N203" s="206">
        <f t="shared" si="117"/>
        <v>-0.20937489181906913</v>
      </c>
      <c r="O203" s="1">
        <v>12.8</v>
      </c>
      <c r="P203" s="205">
        <f t="shared" si="118"/>
        <v>-1.2593317549528924</v>
      </c>
      <c r="Q203" s="207">
        <f t="shared" si="119"/>
        <v>-1.2593317549528924</v>
      </c>
      <c r="R203" s="208">
        <v>8.6</v>
      </c>
      <c r="S203" s="205">
        <f t="shared" si="120"/>
        <v>0.27507961860156188</v>
      </c>
      <c r="T203" s="207">
        <f t="shared" si="121"/>
        <v>0.27507961860156188</v>
      </c>
      <c r="U203" s="1">
        <v>37.9</v>
      </c>
      <c r="V203" s="205">
        <f t="shared" si="122"/>
        <v>-0.69502879056686262</v>
      </c>
      <c r="W203" s="207">
        <f t="shared" si="123"/>
        <v>-0.69502879056686262</v>
      </c>
      <c r="X203" s="1">
        <v>43.2</v>
      </c>
      <c r="Y203" s="205">
        <f t="shared" si="124"/>
        <v>-0.60970020139865611</v>
      </c>
      <c r="Z203" s="207">
        <f t="shared" si="125"/>
        <v>-0.60970020139865611</v>
      </c>
      <c r="AA203" s="1">
        <v>42.1</v>
      </c>
      <c r="AB203" s="205">
        <f t="shared" si="126"/>
        <v>-0.33315646090844231</v>
      </c>
      <c r="AC203" s="207">
        <f t="shared" si="127"/>
        <v>-0.33315646090844231</v>
      </c>
      <c r="AD203" s="1">
        <v>12.4</v>
      </c>
      <c r="AE203" s="205">
        <f t="shared" si="128"/>
        <v>0.12640918938839765</v>
      </c>
      <c r="AF203" s="207">
        <f t="shared" si="129"/>
        <v>0.12640918938839765</v>
      </c>
      <c r="AG203" s="208">
        <v>72</v>
      </c>
      <c r="AH203" s="205">
        <f t="shared" si="130"/>
        <v>-0.28731388675977276</v>
      </c>
      <c r="AI203" s="206">
        <f t="shared" si="131"/>
        <v>-0.28731388675977276</v>
      </c>
      <c r="AJ203" s="1">
        <v>13.3</v>
      </c>
      <c r="AK203" s="205">
        <f t="shared" si="132"/>
        <v>-0.10524937391847065</v>
      </c>
      <c r="AL203" s="207">
        <f t="shared" si="133"/>
        <v>-0.10524937391847065</v>
      </c>
      <c r="AM203" s="1">
        <v>29</v>
      </c>
      <c r="AN203" s="205">
        <f t="shared" si="134"/>
        <v>-0.40217236946816781</v>
      </c>
      <c r="AO203" s="207">
        <f t="shared" si="135"/>
        <v>-0.40217236946816781</v>
      </c>
      <c r="AP203" s="1">
        <v>18.100000000000001</v>
      </c>
      <c r="AQ203" s="205">
        <f t="shared" si="136"/>
        <v>-0.88157507342970465</v>
      </c>
      <c r="AR203" s="45">
        <f t="shared" si="137"/>
        <v>-0.88157507342970465</v>
      </c>
      <c r="AS203" s="17">
        <f t="shared" si="138"/>
        <v>-0.27450013649899135</v>
      </c>
      <c r="AT203" s="17">
        <f t="shared" si="139"/>
        <v>-0.27214915763956693</v>
      </c>
      <c r="AU203" s="17">
        <f t="shared" si="140"/>
        <v>-0.419077675894029</v>
      </c>
      <c r="AV203" s="17">
        <f t="shared" si="141"/>
        <v>-0.32190899001086243</v>
      </c>
      <c r="AW203" s="17">
        <f t="shared" si="142"/>
        <v>0.44935760329738328</v>
      </c>
      <c r="AX203" s="215">
        <f t="shared" si="143"/>
        <v>0.56125617919915216</v>
      </c>
      <c r="AY203" s="17">
        <f t="shared" si="144"/>
        <v>0.50432133934368284</v>
      </c>
      <c r="AZ203" s="17">
        <f t="shared" si="145"/>
        <v>0.49175480597889959</v>
      </c>
    </row>
    <row r="204" spans="1:52" x14ac:dyDescent="0.3">
      <c r="A204" s="1" t="s">
        <v>20</v>
      </c>
      <c r="B204" s="1">
        <v>13067031508</v>
      </c>
      <c r="C204" s="1">
        <v>71.400000000000006</v>
      </c>
      <c r="D204" s="205">
        <f t="shared" si="110"/>
        <v>0.15231864229460584</v>
      </c>
      <c r="E204" s="206">
        <f t="shared" si="111"/>
        <v>0.15231864229460584</v>
      </c>
      <c r="F204" s="1">
        <v>81.400000000000006</v>
      </c>
      <c r="G204" s="205">
        <f t="shared" si="112"/>
        <v>0.63023571276412305</v>
      </c>
      <c r="H204" s="206">
        <f t="shared" si="113"/>
        <v>0.63023571276412305</v>
      </c>
      <c r="I204" s="1">
        <v>54</v>
      </c>
      <c r="J204" s="205">
        <f t="shared" si="114"/>
        <v>0.38156041555346504</v>
      </c>
      <c r="K204" s="206">
        <f t="shared" si="115"/>
        <v>0.38156041555346504</v>
      </c>
      <c r="L204" s="1">
        <v>29.3</v>
      </c>
      <c r="M204" s="205">
        <f t="shared" si="116"/>
        <v>-0.20937489181906913</v>
      </c>
      <c r="N204" s="206">
        <f t="shared" si="117"/>
        <v>-0.20937489181906913</v>
      </c>
      <c r="O204" s="1">
        <v>9.9</v>
      </c>
      <c r="P204" s="205">
        <f t="shared" si="118"/>
        <v>-0.22369001090965512</v>
      </c>
      <c r="Q204" s="207">
        <f t="shared" si="119"/>
        <v>-0.22369001090965512</v>
      </c>
      <c r="R204" s="208">
        <v>4.8</v>
      </c>
      <c r="S204" s="205">
        <f t="shared" si="120"/>
        <v>0.72877019016122102</v>
      </c>
      <c r="T204" s="207">
        <f t="shared" si="121"/>
        <v>0.72877019016122102</v>
      </c>
      <c r="U204" s="1">
        <v>8.8000000000000007</v>
      </c>
      <c r="V204" s="205">
        <f t="shared" si="122"/>
        <v>0.76698239325692552</v>
      </c>
      <c r="W204" s="207">
        <f t="shared" si="123"/>
        <v>0.76698239325692552</v>
      </c>
      <c r="X204" s="1">
        <v>8.9</v>
      </c>
      <c r="Y204" s="205">
        <f t="shared" si="124"/>
        <v>1.0826855465240648</v>
      </c>
      <c r="Z204" s="207">
        <f t="shared" si="125"/>
        <v>1.0826855465240648</v>
      </c>
      <c r="AA204" s="1">
        <v>35.6</v>
      </c>
      <c r="AB204" s="205">
        <f t="shared" si="126"/>
        <v>0.26509120086782728</v>
      </c>
      <c r="AC204" s="207">
        <f t="shared" si="127"/>
        <v>0.26509120086782728</v>
      </c>
      <c r="AD204" s="1">
        <v>8.6999999999999993</v>
      </c>
      <c r="AE204" s="205">
        <f t="shared" si="128"/>
        <v>0.43910346951688917</v>
      </c>
      <c r="AF204" s="207">
        <f t="shared" si="129"/>
        <v>0.43910346951688917</v>
      </c>
      <c r="AG204" s="208">
        <v>72</v>
      </c>
      <c r="AH204" s="205">
        <f t="shared" si="130"/>
        <v>-0.28731388675977276</v>
      </c>
      <c r="AI204" s="206">
        <f t="shared" si="131"/>
        <v>-0.28731388675977276</v>
      </c>
      <c r="AJ204" s="1">
        <v>3.1</v>
      </c>
      <c r="AK204" s="205">
        <f t="shared" si="132"/>
        <v>0.94385312606010097</v>
      </c>
      <c r="AL204" s="207">
        <f t="shared" si="133"/>
        <v>0.94385312606010097</v>
      </c>
      <c r="AM204" s="1">
        <v>9.5</v>
      </c>
      <c r="AN204" s="205">
        <f t="shared" si="134"/>
        <v>0.99820850926230997</v>
      </c>
      <c r="AO204" s="207">
        <f t="shared" si="135"/>
        <v>0.99820850926230997</v>
      </c>
      <c r="AP204" s="1">
        <v>16.5</v>
      </c>
      <c r="AQ204" s="205">
        <f t="shared" si="136"/>
        <v>-0.64152350094196797</v>
      </c>
      <c r="AR204" s="45">
        <f t="shared" si="137"/>
        <v>-0.64152350094196797</v>
      </c>
      <c r="AS204" s="17">
        <f t="shared" si="138"/>
        <v>0.31811463590023087</v>
      </c>
      <c r="AT204" s="17">
        <f t="shared" si="139"/>
        <v>0.59562673896959373</v>
      </c>
      <c r="AU204" s="17">
        <f t="shared" si="140"/>
        <v>0.25330606190516752</v>
      </c>
      <c r="AV204" s="17">
        <f t="shared" si="141"/>
        <v>0.38901581225833071</v>
      </c>
      <c r="AW204" s="17">
        <f t="shared" si="142"/>
        <v>0.62255284005437861</v>
      </c>
      <c r="AX204" s="215">
        <f t="shared" si="143"/>
        <v>0.76316344749606313</v>
      </c>
      <c r="AY204" s="17">
        <f t="shared" si="144"/>
        <v>0.69223289531044085</v>
      </c>
      <c r="AZ204" s="17">
        <f t="shared" si="145"/>
        <v>0.70397192951125898</v>
      </c>
    </row>
    <row r="205" spans="1:52" x14ac:dyDescent="0.3">
      <c r="A205" s="1" t="s">
        <v>20</v>
      </c>
      <c r="B205" s="1">
        <v>13067031509</v>
      </c>
      <c r="C205" s="1">
        <v>71.2</v>
      </c>
      <c r="D205" s="205">
        <f t="shared" si="110"/>
        <v>0.13320028136931447</v>
      </c>
      <c r="E205" s="206">
        <f t="shared" si="111"/>
        <v>0.13320028136931447</v>
      </c>
      <c r="F205" s="1">
        <v>80.900000000000006</v>
      </c>
      <c r="G205" s="205">
        <f t="shared" si="112"/>
        <v>0.58764480174024658</v>
      </c>
      <c r="H205" s="206">
        <f t="shared" si="113"/>
        <v>0.58764480174024658</v>
      </c>
      <c r="I205" s="1">
        <v>36.6</v>
      </c>
      <c r="J205" s="205">
        <f t="shared" si="114"/>
        <v>-0.45226563355289984</v>
      </c>
      <c r="K205" s="206">
        <f t="shared" si="115"/>
        <v>-0.45226563355289984</v>
      </c>
      <c r="L205" s="1">
        <v>24.1</v>
      </c>
      <c r="M205" s="205">
        <f t="shared" si="116"/>
        <v>-0.48578317666769727</v>
      </c>
      <c r="N205" s="206">
        <f t="shared" si="117"/>
        <v>-0.48578317666769727</v>
      </c>
      <c r="O205" s="1">
        <v>11.4</v>
      </c>
      <c r="P205" s="205">
        <f t="shared" si="118"/>
        <v>-0.75936677506995021</v>
      </c>
      <c r="Q205" s="207">
        <f t="shared" si="119"/>
        <v>-0.75936677506995021</v>
      </c>
      <c r="R205" s="208">
        <v>10.8</v>
      </c>
      <c r="S205" s="205">
        <f t="shared" si="120"/>
        <v>1.241665611965386E-2</v>
      </c>
      <c r="T205" s="207">
        <f t="shared" si="121"/>
        <v>1.241665611965386E-2</v>
      </c>
      <c r="U205" s="1">
        <v>17.5</v>
      </c>
      <c r="V205" s="205">
        <f t="shared" si="122"/>
        <v>0.32988626613434974</v>
      </c>
      <c r="W205" s="207">
        <f t="shared" si="123"/>
        <v>0.32988626613434974</v>
      </c>
      <c r="X205" s="1">
        <v>23.6</v>
      </c>
      <c r="Y205" s="205">
        <f t="shared" si="124"/>
        <v>0.35737736884289878</v>
      </c>
      <c r="Z205" s="207">
        <f t="shared" si="125"/>
        <v>0.35737736884289878</v>
      </c>
      <c r="AA205" s="1">
        <v>30.4</v>
      </c>
      <c r="AB205" s="205">
        <f t="shared" si="126"/>
        <v>0.74368933028884321</v>
      </c>
      <c r="AC205" s="207">
        <f t="shared" si="127"/>
        <v>0.74368933028884321</v>
      </c>
      <c r="AD205" s="1">
        <v>7.6</v>
      </c>
      <c r="AE205" s="205">
        <f t="shared" si="128"/>
        <v>0.53206663387941355</v>
      </c>
      <c r="AF205" s="207">
        <f t="shared" si="129"/>
        <v>0.53206663387941355</v>
      </c>
      <c r="AG205" s="208">
        <v>72.099999999999994</v>
      </c>
      <c r="AH205" s="205">
        <f t="shared" si="130"/>
        <v>-0.27791902676684038</v>
      </c>
      <c r="AI205" s="206">
        <f t="shared" si="131"/>
        <v>-0.27791902676684038</v>
      </c>
      <c r="AJ205" s="1">
        <v>10</v>
      </c>
      <c r="AK205" s="205">
        <f t="shared" si="132"/>
        <v>0.23416614078047904</v>
      </c>
      <c r="AL205" s="207">
        <f t="shared" si="133"/>
        <v>0.23416614078047904</v>
      </c>
      <c r="AM205" s="1">
        <v>17.600000000000001</v>
      </c>
      <c r="AN205" s="205">
        <f t="shared" si="134"/>
        <v>0.41651183655888069</v>
      </c>
      <c r="AO205" s="207">
        <f t="shared" si="135"/>
        <v>0.41651183655888069</v>
      </c>
      <c r="AP205" s="1">
        <v>12.1</v>
      </c>
      <c r="AQ205" s="205">
        <f t="shared" si="136"/>
        <v>1.8618323399307413E-2</v>
      </c>
      <c r="AR205" s="45">
        <f t="shared" si="137"/>
        <v>1.8618323399307413E-2</v>
      </c>
      <c r="AS205" s="17">
        <f t="shared" si="138"/>
        <v>-9.0609654275283252E-2</v>
      </c>
      <c r="AT205" s="17">
        <f t="shared" si="139"/>
        <v>0.5443777776703852</v>
      </c>
      <c r="AU205" s="17">
        <f t="shared" si="140"/>
        <v>9.7844318492956689E-2</v>
      </c>
      <c r="AV205" s="17">
        <f t="shared" si="141"/>
        <v>0.18387081396268623</v>
      </c>
      <c r="AW205" s="17">
        <f t="shared" si="142"/>
        <v>0.50310070436310861</v>
      </c>
      <c r="AX205" s="215">
        <f t="shared" si="143"/>
        <v>0.75123924238802731</v>
      </c>
      <c r="AY205" s="17">
        <f t="shared" si="144"/>
        <v>0.64878589257133279</v>
      </c>
      <c r="AZ205" s="17">
        <f t="shared" si="145"/>
        <v>0.64273439594034876</v>
      </c>
    </row>
    <row r="206" spans="1:52" x14ac:dyDescent="0.3">
      <c r="A206" s="1" t="s">
        <v>21</v>
      </c>
      <c r="B206" s="1">
        <v>13077170100</v>
      </c>
      <c r="C206" s="1">
        <v>70.8</v>
      </c>
      <c r="D206" s="205">
        <f t="shared" si="110"/>
        <v>9.4963559518731686E-2</v>
      </c>
      <c r="E206" s="206">
        <f t="shared" si="111"/>
        <v>9.4963559518731686E-2</v>
      </c>
      <c r="F206" s="1">
        <v>83.8</v>
      </c>
      <c r="G206" s="205">
        <f t="shared" si="112"/>
        <v>0.83467208567872975</v>
      </c>
      <c r="H206" s="206">
        <f t="shared" si="113"/>
        <v>0.83467208567872975</v>
      </c>
      <c r="I206" s="1">
        <v>38</v>
      </c>
      <c r="J206" s="205">
        <f t="shared" si="114"/>
        <v>-0.38517618132595099</v>
      </c>
      <c r="K206" s="206">
        <f t="shared" si="115"/>
        <v>-0.38517618132595099</v>
      </c>
      <c r="L206" s="1">
        <v>30.4</v>
      </c>
      <c r="M206" s="205">
        <f t="shared" si="116"/>
        <v>-0.15090390848570559</v>
      </c>
      <c r="N206" s="206">
        <f t="shared" si="117"/>
        <v>-0.15090390848570559</v>
      </c>
      <c r="O206" s="1">
        <v>6.3</v>
      </c>
      <c r="P206" s="205">
        <f t="shared" si="118"/>
        <v>1.0619342230750533</v>
      </c>
      <c r="Q206" s="207">
        <f t="shared" si="119"/>
        <v>1.0619342230750533</v>
      </c>
      <c r="R206" s="208">
        <v>11.3</v>
      </c>
      <c r="S206" s="205">
        <f t="shared" si="120"/>
        <v>-4.727947171714339E-2</v>
      </c>
      <c r="T206" s="207">
        <f t="shared" si="121"/>
        <v>-4.727947171714339E-2</v>
      </c>
      <c r="U206" s="1">
        <v>31.5</v>
      </c>
      <c r="V206" s="205">
        <f t="shared" si="122"/>
        <v>-0.37348681199393324</v>
      </c>
      <c r="W206" s="207">
        <f t="shared" si="123"/>
        <v>-0.37348681199393324</v>
      </c>
      <c r="X206" s="1">
        <v>26.2</v>
      </c>
      <c r="Y206" s="205">
        <f t="shared" si="124"/>
        <v>0.22909156870881509</v>
      </c>
      <c r="Z206" s="207">
        <f t="shared" si="125"/>
        <v>0.22909156870881509</v>
      </c>
      <c r="AA206" s="1">
        <v>39.799999999999997</v>
      </c>
      <c r="AB206" s="205">
        <f t="shared" si="126"/>
        <v>-0.12146882674145421</v>
      </c>
      <c r="AC206" s="207">
        <f t="shared" si="127"/>
        <v>-0.12146882674145421</v>
      </c>
      <c r="AD206" s="1">
        <v>10.5</v>
      </c>
      <c r="AE206" s="205">
        <f t="shared" si="128"/>
        <v>0.28698192783275817</v>
      </c>
      <c r="AF206" s="207">
        <f t="shared" si="129"/>
        <v>0.28698192783275817</v>
      </c>
      <c r="AG206" s="208">
        <v>65.599999999999994</v>
      </c>
      <c r="AH206" s="205">
        <f t="shared" si="130"/>
        <v>-0.88858492630747865</v>
      </c>
      <c r="AI206" s="206">
        <f t="shared" si="131"/>
        <v>-0.88858492630747865</v>
      </c>
      <c r="AJ206" s="1">
        <v>14.1</v>
      </c>
      <c r="AK206" s="205">
        <f t="shared" si="132"/>
        <v>-0.18753192293639773</v>
      </c>
      <c r="AL206" s="207">
        <f t="shared" si="133"/>
        <v>-0.18753192293639773</v>
      </c>
      <c r="AM206" s="1">
        <v>15.3</v>
      </c>
      <c r="AN206" s="205">
        <f t="shared" si="134"/>
        <v>0.58168496584503959</v>
      </c>
      <c r="AO206" s="207">
        <f t="shared" si="135"/>
        <v>0.58168496584503959</v>
      </c>
      <c r="AP206" s="1">
        <v>8</v>
      </c>
      <c r="AQ206" s="205">
        <f t="shared" si="136"/>
        <v>0.63375047789913208</v>
      </c>
      <c r="AR206" s="45">
        <f t="shared" si="137"/>
        <v>0.63375047789913208</v>
      </c>
      <c r="AS206" s="17">
        <f t="shared" si="138"/>
        <v>0.14781764210711162</v>
      </c>
      <c r="AT206" s="17">
        <f t="shared" si="139"/>
        <v>0.13153488993337301</v>
      </c>
      <c r="AU206" s="17">
        <f t="shared" si="140"/>
        <v>3.4829648625073817E-2</v>
      </c>
      <c r="AV206" s="17">
        <f t="shared" si="141"/>
        <v>0.10472739355518614</v>
      </c>
      <c r="AW206" s="17">
        <f t="shared" si="142"/>
        <v>0.57278251786076573</v>
      </c>
      <c r="AX206" s="215">
        <f t="shared" si="143"/>
        <v>0.6551822073580128</v>
      </c>
      <c r="AY206" s="17">
        <f t="shared" si="144"/>
        <v>0.63117513847670925</v>
      </c>
      <c r="AZ206" s="17">
        <f t="shared" si="145"/>
        <v>0.61910940920225466</v>
      </c>
    </row>
    <row r="207" spans="1:52" x14ac:dyDescent="0.3">
      <c r="A207" s="1" t="s">
        <v>21</v>
      </c>
      <c r="B207" s="1">
        <v>13077170200</v>
      </c>
      <c r="C207" s="1">
        <v>70.8</v>
      </c>
      <c r="D207" s="205">
        <f t="shared" si="110"/>
        <v>9.4963559518731686E-2</v>
      </c>
      <c r="E207" s="206">
        <f t="shared" si="111"/>
        <v>9.4963559518731686E-2</v>
      </c>
      <c r="F207" s="1">
        <v>83.8</v>
      </c>
      <c r="G207" s="205">
        <f t="shared" si="112"/>
        <v>0.83467208567872975</v>
      </c>
      <c r="H207" s="206">
        <f t="shared" si="113"/>
        <v>0.83467208567872975</v>
      </c>
      <c r="I207" s="1">
        <v>51.9</v>
      </c>
      <c r="J207" s="205">
        <f t="shared" si="114"/>
        <v>0.28092623721304166</v>
      </c>
      <c r="K207" s="206">
        <f t="shared" si="115"/>
        <v>0.28092623721304166</v>
      </c>
      <c r="L207" s="1">
        <v>25.7</v>
      </c>
      <c r="M207" s="205">
        <f t="shared" si="116"/>
        <v>-0.40073447363735026</v>
      </c>
      <c r="N207" s="206">
        <f t="shared" si="117"/>
        <v>-0.40073447363735026</v>
      </c>
      <c r="O207" s="1">
        <v>5.7</v>
      </c>
      <c r="P207" s="205">
        <f t="shared" si="118"/>
        <v>1.276204928739171</v>
      </c>
      <c r="Q207" s="207">
        <f t="shared" si="119"/>
        <v>1.276204928739171</v>
      </c>
      <c r="R207" s="208">
        <v>6.5372000000000003</v>
      </c>
      <c r="S207" s="205">
        <f t="shared" si="120"/>
        <v>0.52136196360505249</v>
      </c>
      <c r="T207" s="207">
        <f t="shared" si="121"/>
        <v>0.52136196360505249</v>
      </c>
      <c r="U207" s="1">
        <v>18.100000000000001</v>
      </c>
      <c r="V207" s="205">
        <f t="shared" si="122"/>
        <v>0.29974170564313751</v>
      </c>
      <c r="W207" s="207">
        <f t="shared" si="123"/>
        <v>0.29974170564313751</v>
      </c>
      <c r="X207" s="1">
        <v>39.1</v>
      </c>
      <c r="Y207" s="205">
        <f t="shared" si="124"/>
        <v>-0.40740336272567773</v>
      </c>
      <c r="Z207" s="207">
        <f t="shared" si="125"/>
        <v>-0.40740336272567773</v>
      </c>
      <c r="AA207" s="1">
        <v>39.700000000000003</v>
      </c>
      <c r="AB207" s="205">
        <f t="shared" si="126"/>
        <v>-0.11226501656028134</v>
      </c>
      <c r="AC207" s="207">
        <f t="shared" si="127"/>
        <v>-0.11226501656028134</v>
      </c>
      <c r="AD207" s="1">
        <v>18</v>
      </c>
      <c r="AE207" s="205">
        <f t="shared" si="128"/>
        <v>-0.34685782918445418</v>
      </c>
      <c r="AF207" s="207">
        <f t="shared" si="129"/>
        <v>-0.34685782918445418</v>
      </c>
      <c r="AG207" s="208">
        <v>65.599999999999994</v>
      </c>
      <c r="AH207" s="205">
        <f t="shared" si="130"/>
        <v>-0.88858492630747865</v>
      </c>
      <c r="AI207" s="206">
        <f t="shared" si="131"/>
        <v>-0.88858492630747865</v>
      </c>
      <c r="AJ207" s="1">
        <v>17.8</v>
      </c>
      <c r="AK207" s="205">
        <f t="shared" si="132"/>
        <v>-0.568088712144311</v>
      </c>
      <c r="AL207" s="207">
        <f t="shared" si="133"/>
        <v>-0.568088712144311</v>
      </c>
      <c r="AM207" s="1">
        <v>19.5</v>
      </c>
      <c r="AN207" s="205">
        <f t="shared" si="134"/>
        <v>0.28006446888770603</v>
      </c>
      <c r="AO207" s="207">
        <f t="shared" si="135"/>
        <v>0.28006446888770603</v>
      </c>
      <c r="AP207" s="1">
        <v>9.1999999999999993</v>
      </c>
      <c r="AQ207" s="205">
        <f t="shared" si="136"/>
        <v>0.45371179853332982</v>
      </c>
      <c r="AR207" s="45">
        <f t="shared" si="137"/>
        <v>0.45371179853332982</v>
      </c>
      <c r="AS207" s="17">
        <f t="shared" si="138"/>
        <v>0.41530514382293049</v>
      </c>
      <c r="AT207" s="17">
        <f t="shared" si="139"/>
        <v>-0.28884206949013774</v>
      </c>
      <c r="AU207" s="17">
        <f t="shared" si="140"/>
        <v>-0.18072434275768839</v>
      </c>
      <c r="AV207" s="17">
        <f t="shared" si="141"/>
        <v>-1.8087089474965217E-2</v>
      </c>
      <c r="AW207" s="17">
        <f t="shared" si="142"/>
        <v>0.65095735140676336</v>
      </c>
      <c r="AX207" s="215">
        <f t="shared" si="143"/>
        <v>0.55737220380315444</v>
      </c>
      <c r="AY207" s="17">
        <f t="shared" si="144"/>
        <v>0.57093411294542751</v>
      </c>
      <c r="AZ207" s="17">
        <f t="shared" si="145"/>
        <v>0.58244823739676799</v>
      </c>
    </row>
    <row r="208" spans="1:52" x14ac:dyDescent="0.3">
      <c r="A208" s="1" t="s">
        <v>21</v>
      </c>
      <c r="B208" s="1">
        <v>13077170303</v>
      </c>
      <c r="C208" s="1">
        <v>72.400000000000006</v>
      </c>
      <c r="D208" s="205">
        <f t="shared" si="110"/>
        <v>0.2479104469210614</v>
      </c>
      <c r="E208" s="206">
        <f t="shared" si="111"/>
        <v>0.2479104469210614</v>
      </c>
      <c r="F208" s="1">
        <v>84.3</v>
      </c>
      <c r="G208" s="205">
        <f t="shared" si="112"/>
        <v>0.87726299670260632</v>
      </c>
      <c r="H208" s="206">
        <f t="shared" si="113"/>
        <v>0.87726299670260632</v>
      </c>
      <c r="I208" s="1">
        <v>53</v>
      </c>
      <c r="J208" s="205">
        <f t="shared" si="114"/>
        <v>0.33363937824850154</v>
      </c>
      <c r="K208" s="206">
        <f t="shared" si="115"/>
        <v>0.33363937824850154</v>
      </c>
      <c r="L208" s="1">
        <v>44.3</v>
      </c>
      <c r="M208" s="205">
        <f t="shared" si="116"/>
        <v>0.58795669909043502</v>
      </c>
      <c r="N208" s="206">
        <f t="shared" si="117"/>
        <v>0.58795669909043502</v>
      </c>
      <c r="O208" s="1">
        <v>4.4000000000000004</v>
      </c>
      <c r="P208" s="205">
        <f t="shared" si="118"/>
        <v>1.7404581243447601</v>
      </c>
      <c r="Q208" s="207">
        <f t="shared" si="119"/>
        <v>1.7404581243447601</v>
      </c>
      <c r="R208" s="208">
        <v>2.2999999999999998</v>
      </c>
      <c r="S208" s="205">
        <f t="shared" si="120"/>
        <v>1.0272508293452074</v>
      </c>
      <c r="T208" s="207">
        <f t="shared" si="121"/>
        <v>1.0272508293452074</v>
      </c>
      <c r="U208" s="1">
        <v>12.5</v>
      </c>
      <c r="V208" s="205">
        <f t="shared" si="122"/>
        <v>0.58109093689445079</v>
      </c>
      <c r="W208" s="207">
        <f t="shared" si="123"/>
        <v>0.58109093689445079</v>
      </c>
      <c r="X208" s="1">
        <v>11.6</v>
      </c>
      <c r="Y208" s="205">
        <f t="shared" si="124"/>
        <v>0.94946567715405494</v>
      </c>
      <c r="Z208" s="207">
        <f t="shared" si="125"/>
        <v>0.94946567715405494</v>
      </c>
      <c r="AA208" s="1">
        <v>20.100000000000001</v>
      </c>
      <c r="AB208" s="205">
        <f t="shared" si="126"/>
        <v>1.691681778949701</v>
      </c>
      <c r="AC208" s="207">
        <f t="shared" si="127"/>
        <v>1.691681778949701</v>
      </c>
      <c r="AD208" s="1">
        <v>4.4000000000000004</v>
      </c>
      <c r="AE208" s="205">
        <f t="shared" si="128"/>
        <v>0.80250493020675751</v>
      </c>
      <c r="AF208" s="207">
        <f t="shared" si="129"/>
        <v>0.80250493020675751</v>
      </c>
      <c r="AG208" s="208">
        <v>68</v>
      </c>
      <c r="AH208" s="205">
        <f t="shared" si="130"/>
        <v>-0.66310828647708864</v>
      </c>
      <c r="AI208" s="206">
        <f t="shared" si="131"/>
        <v>-0.66310828647708864</v>
      </c>
      <c r="AJ208" s="1">
        <v>7.5</v>
      </c>
      <c r="AK208" s="205">
        <f t="shared" si="132"/>
        <v>0.49129910646150149</v>
      </c>
      <c r="AL208" s="207">
        <f t="shared" si="133"/>
        <v>0.49129910646150149</v>
      </c>
      <c r="AM208" s="1">
        <v>9.6</v>
      </c>
      <c r="AN208" s="205">
        <f t="shared" si="134"/>
        <v>0.99102706885856395</v>
      </c>
      <c r="AO208" s="207">
        <f t="shared" si="135"/>
        <v>0.99102706885856395</v>
      </c>
      <c r="AP208" s="1">
        <v>6.7</v>
      </c>
      <c r="AQ208" s="205">
        <f t="shared" si="136"/>
        <v>0.82879238054541793</v>
      </c>
      <c r="AR208" s="45">
        <f t="shared" si="137"/>
        <v>0.82879238054541793</v>
      </c>
      <c r="AS208" s="17">
        <f t="shared" si="138"/>
        <v>0.77079563022100317</v>
      </c>
      <c r="AT208" s="17">
        <f t="shared" si="139"/>
        <v>1.1478841287701711</v>
      </c>
      <c r="AU208" s="17">
        <f t="shared" si="140"/>
        <v>0.41200256734709872</v>
      </c>
      <c r="AV208" s="17">
        <f t="shared" si="141"/>
        <v>0.77689410877942444</v>
      </c>
      <c r="AW208" s="17">
        <f t="shared" si="142"/>
        <v>0.75485158729850166</v>
      </c>
      <c r="AX208" s="215">
        <f t="shared" si="143"/>
        <v>0.89165835200668897</v>
      </c>
      <c r="AY208" s="17">
        <f t="shared" si="144"/>
        <v>0.73658391926840905</v>
      </c>
      <c r="AZ208" s="17">
        <f t="shared" si="145"/>
        <v>0.81975691282538676</v>
      </c>
    </row>
    <row r="209" spans="1:52" x14ac:dyDescent="0.3">
      <c r="A209" s="1" t="s">
        <v>21</v>
      </c>
      <c r="B209" s="1">
        <v>13077170304</v>
      </c>
      <c r="C209" s="1">
        <v>73</v>
      </c>
      <c r="D209" s="205">
        <f t="shared" si="110"/>
        <v>0.30526552969693421</v>
      </c>
      <c r="E209" s="206">
        <f t="shared" si="111"/>
        <v>0.30526552969693421</v>
      </c>
      <c r="F209" s="1">
        <v>84.4</v>
      </c>
      <c r="G209" s="205">
        <f t="shared" si="112"/>
        <v>0.88578117890738228</v>
      </c>
      <c r="H209" s="206">
        <f t="shared" si="113"/>
        <v>0.88578117890738228</v>
      </c>
      <c r="I209" s="1">
        <v>54</v>
      </c>
      <c r="J209" s="205">
        <f t="shared" si="114"/>
        <v>0.38156041555346504</v>
      </c>
      <c r="K209" s="206">
        <f t="shared" si="115"/>
        <v>0.38156041555346504</v>
      </c>
      <c r="L209" s="1">
        <v>33.200000000000003</v>
      </c>
      <c r="M209" s="205">
        <f t="shared" si="116"/>
        <v>-2.0686781825978691E-3</v>
      </c>
      <c r="N209" s="206">
        <f t="shared" si="117"/>
        <v>-2.0686781825978691E-3</v>
      </c>
      <c r="O209" s="1">
        <v>6.6</v>
      </c>
      <c r="P209" s="205">
        <f t="shared" si="118"/>
        <v>0.95479887024299426</v>
      </c>
      <c r="Q209" s="207">
        <f t="shared" si="119"/>
        <v>0.95479887024299426</v>
      </c>
      <c r="R209" s="208">
        <v>11.7</v>
      </c>
      <c r="S209" s="205">
        <f t="shared" si="120"/>
        <v>-9.5036373986581019E-2</v>
      </c>
      <c r="T209" s="207">
        <f t="shared" si="121"/>
        <v>-9.5036373986581019E-2</v>
      </c>
      <c r="U209" s="1">
        <v>4</v>
      </c>
      <c r="V209" s="205">
        <f t="shared" si="122"/>
        <v>1.0081388771866227</v>
      </c>
      <c r="W209" s="207">
        <f t="shared" si="123"/>
        <v>1.0081388771866227</v>
      </c>
      <c r="X209" s="1">
        <v>16.100000000000001</v>
      </c>
      <c r="Y209" s="205">
        <f t="shared" si="124"/>
        <v>0.72743256153737124</v>
      </c>
      <c r="Z209" s="207">
        <f t="shared" si="125"/>
        <v>0.72743256153737124</v>
      </c>
      <c r="AA209" s="1">
        <v>29.1</v>
      </c>
      <c r="AB209" s="205">
        <f t="shared" si="126"/>
        <v>0.86333886264409687</v>
      </c>
      <c r="AC209" s="207">
        <f t="shared" si="127"/>
        <v>0.86333886264409687</v>
      </c>
      <c r="AD209" s="1">
        <v>6.6</v>
      </c>
      <c r="AE209" s="205">
        <f t="shared" si="128"/>
        <v>0.61657860148170862</v>
      </c>
      <c r="AF209" s="207">
        <f t="shared" si="129"/>
        <v>0.61657860148170862</v>
      </c>
      <c r="AG209" s="208">
        <v>68.900000000000006</v>
      </c>
      <c r="AH209" s="205">
        <f t="shared" si="130"/>
        <v>-0.57855454654069205</v>
      </c>
      <c r="AI209" s="206">
        <f t="shared" si="131"/>
        <v>-0.57855454654069205</v>
      </c>
      <c r="AJ209" s="1">
        <v>5.8</v>
      </c>
      <c r="AK209" s="205">
        <f t="shared" si="132"/>
        <v>0.66614952312459674</v>
      </c>
      <c r="AL209" s="207">
        <f t="shared" si="133"/>
        <v>0.66614952312459674</v>
      </c>
      <c r="AM209" s="1">
        <v>15.5</v>
      </c>
      <c r="AN209" s="205">
        <f t="shared" si="134"/>
        <v>0.56732208503754766</v>
      </c>
      <c r="AO209" s="207">
        <f t="shared" si="135"/>
        <v>0.56732208503754766</v>
      </c>
      <c r="AP209" s="1">
        <v>4.3</v>
      </c>
      <c r="AQ209" s="205">
        <f t="shared" si="136"/>
        <v>1.1888697392770227</v>
      </c>
      <c r="AR209" s="45">
        <f t="shared" si="137"/>
        <v>1.1888697392770227</v>
      </c>
      <c r="AS209" s="17">
        <f t="shared" si="138"/>
        <v>0.49120568848831708</v>
      </c>
      <c r="AT209" s="17">
        <f t="shared" si="139"/>
        <v>0.73578334188772565</v>
      </c>
      <c r="AU209" s="17">
        <f t="shared" si="140"/>
        <v>0.46094670022461876</v>
      </c>
      <c r="AV209" s="17">
        <f t="shared" si="141"/>
        <v>0.56264524353355383</v>
      </c>
      <c r="AW209" s="17">
        <f t="shared" si="142"/>
        <v>0.67313974276040112</v>
      </c>
      <c r="AX209" s="215">
        <f t="shared" si="143"/>
        <v>0.79577398316495174</v>
      </c>
      <c r="AY209" s="17">
        <f t="shared" si="144"/>
        <v>0.75026237049711086</v>
      </c>
      <c r="AZ209" s="17">
        <f t="shared" si="145"/>
        <v>0.75580179723872531</v>
      </c>
    </row>
    <row r="210" spans="1:52" x14ac:dyDescent="0.3">
      <c r="A210" s="6" t="s">
        <v>21</v>
      </c>
      <c r="B210" s="6">
        <v>13077170305</v>
      </c>
      <c r="C210" s="1">
        <v>73.3</v>
      </c>
      <c r="D210" s="205">
        <f t="shared" si="110"/>
        <v>0.33394307108487059</v>
      </c>
      <c r="E210" s="206">
        <f t="shared" si="111"/>
        <v>0.33394307108487059</v>
      </c>
      <c r="F210" s="1">
        <v>82.3</v>
      </c>
      <c r="G210" s="205">
        <f t="shared" si="112"/>
        <v>0.70689935260710013</v>
      </c>
      <c r="H210" s="206">
        <f t="shared" si="113"/>
        <v>0.70689935260710013</v>
      </c>
      <c r="I210" s="1">
        <v>42.8</v>
      </c>
      <c r="J210" s="205">
        <f t="shared" si="114"/>
        <v>-0.15515520226212631</v>
      </c>
      <c r="K210" s="206">
        <f t="shared" si="115"/>
        <v>-0.15515520226212631</v>
      </c>
      <c r="L210" s="1">
        <v>34.299999999999997</v>
      </c>
      <c r="M210" s="205">
        <f t="shared" si="116"/>
        <v>5.6402305150765483E-2</v>
      </c>
      <c r="N210" s="206">
        <f t="shared" si="117"/>
        <v>5.6402305150765483E-2</v>
      </c>
      <c r="O210" s="1">
        <v>9.5</v>
      </c>
      <c r="P210" s="205">
        <f t="shared" si="118"/>
        <v>-8.0842873800242993E-2</v>
      </c>
      <c r="Q210" s="207">
        <f t="shared" si="119"/>
        <v>-8.0842873800242993E-2</v>
      </c>
      <c r="R210" s="208">
        <v>8.1</v>
      </c>
      <c r="S210" s="205">
        <f t="shared" si="120"/>
        <v>0.33477574643835917</v>
      </c>
      <c r="T210" s="207">
        <f t="shared" si="121"/>
        <v>0.33477574643835917</v>
      </c>
      <c r="U210" s="1">
        <v>29.5</v>
      </c>
      <c r="V210" s="205">
        <f t="shared" si="122"/>
        <v>-0.27300494368989286</v>
      </c>
      <c r="W210" s="207">
        <f t="shared" si="123"/>
        <v>-0.27300494368989286</v>
      </c>
      <c r="X210" s="1">
        <v>44</v>
      </c>
      <c r="Y210" s="205">
        <f t="shared" si="124"/>
        <v>-0.64917275528606633</v>
      </c>
      <c r="Z210" s="207">
        <f t="shared" si="125"/>
        <v>-0.64917275528606633</v>
      </c>
      <c r="AA210" s="1">
        <v>45.2</v>
      </c>
      <c r="AB210" s="205">
        <f t="shared" si="126"/>
        <v>-0.61847457652481719</v>
      </c>
      <c r="AC210" s="207">
        <f t="shared" si="127"/>
        <v>-0.61847457652481719</v>
      </c>
      <c r="AD210" s="1">
        <v>19.8</v>
      </c>
      <c r="AE210" s="205">
        <f t="shared" si="128"/>
        <v>-0.49897937086858518</v>
      </c>
      <c r="AF210" s="207">
        <f t="shared" si="129"/>
        <v>-0.49897937086858518</v>
      </c>
      <c r="AG210" s="208">
        <v>71.900000000000006</v>
      </c>
      <c r="AH210" s="205">
        <f t="shared" si="130"/>
        <v>-0.29670874675270514</v>
      </c>
      <c r="AI210" s="206">
        <f t="shared" si="131"/>
        <v>-0.29670874675270514</v>
      </c>
      <c r="AJ210" s="1">
        <v>20.7</v>
      </c>
      <c r="AK210" s="205">
        <f t="shared" si="132"/>
        <v>-0.86636295233429694</v>
      </c>
      <c r="AL210" s="207">
        <f t="shared" si="133"/>
        <v>-0.86636295233429694</v>
      </c>
      <c r="AM210" s="1">
        <v>30.5</v>
      </c>
      <c r="AN210" s="205">
        <f t="shared" si="134"/>
        <v>-0.50989397552435844</v>
      </c>
      <c r="AO210" s="207">
        <f t="shared" si="135"/>
        <v>-0.50989397552435844</v>
      </c>
      <c r="AP210" s="1">
        <v>9.6</v>
      </c>
      <c r="AQ210" s="205">
        <f t="shared" si="136"/>
        <v>0.39369890541139563</v>
      </c>
      <c r="AR210" s="45">
        <f t="shared" si="137"/>
        <v>0.39369890541139563</v>
      </c>
      <c r="AS210" s="17">
        <f t="shared" si="138"/>
        <v>0.131859636504119</v>
      </c>
      <c r="AT210" s="17">
        <f t="shared" si="139"/>
        <v>-0.58887556755982284</v>
      </c>
      <c r="AU210" s="17">
        <f t="shared" si="140"/>
        <v>-0.31981669229999121</v>
      </c>
      <c r="AV210" s="17">
        <f t="shared" si="141"/>
        <v>-0.25894420778523169</v>
      </c>
      <c r="AW210" s="17">
        <f t="shared" si="142"/>
        <v>0.56811869460271525</v>
      </c>
      <c r="AX210" s="215">
        <f t="shared" si="143"/>
        <v>0.48756277002015908</v>
      </c>
      <c r="AY210" s="17">
        <f t="shared" si="144"/>
        <v>0.53206187622073153</v>
      </c>
      <c r="AZ210" s="17">
        <f t="shared" si="145"/>
        <v>0.51055033108241843</v>
      </c>
    </row>
    <row r="211" spans="1:52" x14ac:dyDescent="0.3">
      <c r="A211" s="1" t="s">
        <v>21</v>
      </c>
      <c r="B211" s="1">
        <v>13077170306</v>
      </c>
      <c r="C211" s="1">
        <v>70.8</v>
      </c>
      <c r="D211" s="205">
        <f t="shared" si="110"/>
        <v>9.4963559518731686E-2</v>
      </c>
      <c r="E211" s="206">
        <f t="shared" si="111"/>
        <v>9.4963559518731686E-2</v>
      </c>
      <c r="F211" s="1">
        <v>79.3</v>
      </c>
      <c r="G211" s="205">
        <f t="shared" si="112"/>
        <v>0.45135388646384089</v>
      </c>
      <c r="H211" s="206">
        <f t="shared" si="113"/>
        <v>0.45135388646384089</v>
      </c>
      <c r="I211" s="1">
        <v>50.5</v>
      </c>
      <c r="J211" s="205">
        <f t="shared" si="114"/>
        <v>0.21383678498609279</v>
      </c>
      <c r="K211" s="206">
        <f t="shared" si="115"/>
        <v>0.21383678498609279</v>
      </c>
      <c r="L211" s="1">
        <v>29.3</v>
      </c>
      <c r="M211" s="205">
        <f t="shared" si="116"/>
        <v>-0.20937489181906913</v>
      </c>
      <c r="N211" s="206">
        <f t="shared" si="117"/>
        <v>-0.20937489181906913</v>
      </c>
      <c r="O211" s="1">
        <v>7.4</v>
      </c>
      <c r="P211" s="205">
        <f t="shared" si="118"/>
        <v>0.66910459602416994</v>
      </c>
      <c r="Q211" s="207">
        <f t="shared" si="119"/>
        <v>0.66910459602416994</v>
      </c>
      <c r="R211" s="208">
        <v>3</v>
      </c>
      <c r="S211" s="205">
        <f t="shared" si="120"/>
        <v>0.94367625037369107</v>
      </c>
      <c r="T211" s="207">
        <f t="shared" si="121"/>
        <v>0.94367625037369107</v>
      </c>
      <c r="U211" s="1">
        <v>37.799999999999997</v>
      </c>
      <c r="V211" s="205">
        <f t="shared" si="122"/>
        <v>-0.69000469715166046</v>
      </c>
      <c r="W211" s="207">
        <f t="shared" si="123"/>
        <v>-0.69000469715166046</v>
      </c>
      <c r="X211" s="1">
        <v>31.8</v>
      </c>
      <c r="Y211" s="205">
        <f t="shared" si="124"/>
        <v>-4.7216308503057781E-2</v>
      </c>
      <c r="Z211" s="207">
        <f t="shared" si="125"/>
        <v>-4.7216308503057781E-2</v>
      </c>
      <c r="AA211" s="1">
        <v>29.4</v>
      </c>
      <c r="AB211" s="205">
        <f t="shared" si="126"/>
        <v>0.83572743210057698</v>
      </c>
      <c r="AC211" s="207">
        <f t="shared" si="127"/>
        <v>0.83572743210057698</v>
      </c>
      <c r="AD211" s="1">
        <v>7.4</v>
      </c>
      <c r="AE211" s="205">
        <f t="shared" si="128"/>
        <v>0.54896902739987252</v>
      </c>
      <c r="AF211" s="207">
        <f t="shared" si="129"/>
        <v>0.54896902739987252</v>
      </c>
      <c r="AG211" s="208">
        <v>70.8</v>
      </c>
      <c r="AH211" s="205">
        <f t="shared" si="130"/>
        <v>-0.40005220667496777</v>
      </c>
      <c r="AI211" s="206">
        <f t="shared" si="131"/>
        <v>-0.40005220667496777</v>
      </c>
      <c r="AJ211" s="1">
        <v>5</v>
      </c>
      <c r="AK211" s="205">
        <f t="shared" si="132"/>
        <v>0.74843207214252394</v>
      </c>
      <c r="AL211" s="207">
        <f t="shared" si="133"/>
        <v>0.74843207214252394</v>
      </c>
      <c r="AM211" s="1">
        <v>12.8</v>
      </c>
      <c r="AN211" s="205">
        <f t="shared" si="134"/>
        <v>0.76122097593869065</v>
      </c>
      <c r="AO211" s="207">
        <f t="shared" si="135"/>
        <v>0.76122097593869065</v>
      </c>
      <c r="AP211" s="1">
        <v>7.8</v>
      </c>
      <c r="AQ211" s="205">
        <f t="shared" si="136"/>
        <v>0.66375692446009915</v>
      </c>
      <c r="AR211" s="45">
        <f t="shared" si="137"/>
        <v>0.66375692446009915</v>
      </c>
      <c r="AS211" s="17">
        <f t="shared" si="138"/>
        <v>0.21050792691368528</v>
      </c>
      <c r="AT211" s="17">
        <f t="shared" si="139"/>
        <v>0.44582671699913057</v>
      </c>
      <c r="AU211" s="17">
        <f t="shared" si="140"/>
        <v>0.44333944146658649</v>
      </c>
      <c r="AV211" s="17">
        <f t="shared" si="141"/>
        <v>0.36655802845980073</v>
      </c>
      <c r="AW211" s="17">
        <f t="shared" si="142"/>
        <v>0.59110413120071059</v>
      </c>
      <c r="AX211" s="215">
        <f t="shared" si="143"/>
        <v>0.7283091569527802</v>
      </c>
      <c r="AY211" s="17">
        <f t="shared" si="144"/>
        <v>0.74534165751205161</v>
      </c>
      <c r="AZ211" s="17">
        <f t="shared" si="145"/>
        <v>0.69726808929718387</v>
      </c>
    </row>
    <row r="212" spans="1:52" x14ac:dyDescent="0.3">
      <c r="A212" s="1" t="s">
        <v>21</v>
      </c>
      <c r="B212" s="1">
        <v>13077170402</v>
      </c>
      <c r="C212" s="1">
        <v>78.8</v>
      </c>
      <c r="D212" s="205">
        <f t="shared" si="110"/>
        <v>0.85969799653037615</v>
      </c>
      <c r="E212" s="206">
        <f t="shared" si="111"/>
        <v>0.85969799653037615</v>
      </c>
      <c r="F212" s="1">
        <v>86.2</v>
      </c>
      <c r="G212" s="205">
        <f t="shared" si="112"/>
        <v>1.0391084585933377</v>
      </c>
      <c r="H212" s="206">
        <f t="shared" si="113"/>
        <v>1.0391084585933377</v>
      </c>
      <c r="I212" s="1">
        <v>64.3</v>
      </c>
      <c r="J212" s="205">
        <f t="shared" si="114"/>
        <v>0.87514709979458905</v>
      </c>
      <c r="K212" s="206">
        <f t="shared" si="115"/>
        <v>0.87514709979458905</v>
      </c>
      <c r="L212" s="1">
        <v>43.7</v>
      </c>
      <c r="M212" s="205">
        <f t="shared" si="116"/>
        <v>0.55606343545405523</v>
      </c>
      <c r="N212" s="206">
        <f t="shared" si="117"/>
        <v>0.55606343545405523</v>
      </c>
      <c r="O212" s="1">
        <v>7.3</v>
      </c>
      <c r="P212" s="205">
        <f t="shared" si="118"/>
        <v>0.70481638030152316</v>
      </c>
      <c r="Q212" s="207">
        <f t="shared" si="119"/>
        <v>0.70481638030152316</v>
      </c>
      <c r="R212" s="208">
        <v>2.4</v>
      </c>
      <c r="S212" s="205">
        <f t="shared" si="120"/>
        <v>1.0153116037778478</v>
      </c>
      <c r="T212" s="207">
        <f t="shared" si="121"/>
        <v>1.0153116037778478</v>
      </c>
      <c r="U212" s="1">
        <v>7</v>
      </c>
      <c r="V212" s="205">
        <f t="shared" si="122"/>
        <v>0.85741607473056192</v>
      </c>
      <c r="W212" s="207">
        <f t="shared" si="123"/>
        <v>0.85741607473056192</v>
      </c>
      <c r="X212" s="1">
        <v>12.8</v>
      </c>
      <c r="Y212" s="205">
        <f t="shared" si="124"/>
        <v>0.89025684632293922</v>
      </c>
      <c r="Z212" s="207">
        <f t="shared" si="125"/>
        <v>0.89025684632293922</v>
      </c>
      <c r="AA212" s="1">
        <v>23.5</v>
      </c>
      <c r="AB212" s="205">
        <f t="shared" si="126"/>
        <v>1.3787522327898063</v>
      </c>
      <c r="AC212" s="207">
        <f t="shared" si="127"/>
        <v>1.3787522327898063</v>
      </c>
      <c r="AD212" s="1">
        <v>15.1</v>
      </c>
      <c r="AE212" s="205">
        <f t="shared" si="128"/>
        <v>-0.10177312313779871</v>
      </c>
      <c r="AF212" s="207">
        <f t="shared" si="129"/>
        <v>-0.10177312313779871</v>
      </c>
      <c r="AG212" s="208">
        <v>77.400000000000006</v>
      </c>
      <c r="AH212" s="205">
        <f t="shared" si="130"/>
        <v>0.22000855285860416</v>
      </c>
      <c r="AI212" s="206">
        <f t="shared" si="131"/>
        <v>0.22000855285860416</v>
      </c>
      <c r="AJ212" s="1">
        <v>9.6</v>
      </c>
      <c r="AK212" s="205">
        <f t="shared" si="132"/>
        <v>0.27530741528944269</v>
      </c>
      <c r="AL212" s="207">
        <f t="shared" si="133"/>
        <v>0.27530741528944269</v>
      </c>
      <c r="AM212" s="1">
        <v>11.4</v>
      </c>
      <c r="AN212" s="205">
        <f t="shared" si="134"/>
        <v>0.86176114159113526</v>
      </c>
      <c r="AO212" s="207">
        <f t="shared" si="135"/>
        <v>0.86176114159113526</v>
      </c>
      <c r="AP212" s="1">
        <v>4.5</v>
      </c>
      <c r="AQ212" s="205">
        <f t="shared" si="136"/>
        <v>1.1588632927160556</v>
      </c>
      <c r="AR212" s="45">
        <f t="shared" si="137"/>
        <v>1.1588632927160556</v>
      </c>
      <c r="AS212" s="17">
        <f t="shared" si="138"/>
        <v>0.84393729274032725</v>
      </c>
      <c r="AT212" s="17">
        <f t="shared" si="139"/>
        <v>0.72241198532498219</v>
      </c>
      <c r="AU212" s="17">
        <f t="shared" si="140"/>
        <v>0.62898510061380941</v>
      </c>
      <c r="AV212" s="17">
        <f t="shared" si="141"/>
        <v>0.73177812622637306</v>
      </c>
      <c r="AW212" s="17">
        <f t="shared" si="142"/>
        <v>0.77622767872725318</v>
      </c>
      <c r="AX212" s="215">
        <f t="shared" si="143"/>
        <v>0.79266284112060958</v>
      </c>
      <c r="AY212" s="17">
        <f t="shared" si="144"/>
        <v>0.79722418040442899</v>
      </c>
      <c r="AZ212" s="17">
        <f t="shared" si="145"/>
        <v>0.8062894068216796</v>
      </c>
    </row>
    <row r="213" spans="1:52" x14ac:dyDescent="0.3">
      <c r="A213" s="1" t="s">
        <v>21</v>
      </c>
      <c r="B213" s="1">
        <v>13077170403</v>
      </c>
      <c r="C213" s="1">
        <v>78.8</v>
      </c>
      <c r="D213" s="205">
        <f t="shared" si="110"/>
        <v>0.85969799653037615</v>
      </c>
      <c r="E213" s="206">
        <f t="shared" si="111"/>
        <v>0.85969799653037615</v>
      </c>
      <c r="F213" s="1">
        <v>86.2</v>
      </c>
      <c r="G213" s="205">
        <f t="shared" si="112"/>
        <v>1.0391084585933377</v>
      </c>
      <c r="H213" s="206">
        <f t="shared" si="113"/>
        <v>1.0391084585933377</v>
      </c>
      <c r="I213" s="1">
        <v>59.5</v>
      </c>
      <c r="J213" s="205">
        <f t="shared" si="114"/>
        <v>0.64512612073076436</v>
      </c>
      <c r="K213" s="206">
        <f t="shared" si="115"/>
        <v>0.64512612073076436</v>
      </c>
      <c r="L213" s="1">
        <v>44.5</v>
      </c>
      <c r="M213" s="205">
        <f t="shared" si="116"/>
        <v>0.59858778696922865</v>
      </c>
      <c r="N213" s="206">
        <f t="shared" si="117"/>
        <v>0.59858778696922865</v>
      </c>
      <c r="O213" s="1">
        <v>6</v>
      </c>
      <c r="P213" s="205">
        <f t="shared" si="118"/>
        <v>1.1690695759071121</v>
      </c>
      <c r="Q213" s="207">
        <f t="shared" si="119"/>
        <v>1.1690695759071121</v>
      </c>
      <c r="R213" s="208">
        <v>3</v>
      </c>
      <c r="S213" s="205">
        <f t="shared" si="120"/>
        <v>0.94367625037369107</v>
      </c>
      <c r="T213" s="207">
        <f t="shared" si="121"/>
        <v>0.94367625037369107</v>
      </c>
      <c r="U213" s="1">
        <v>6.1</v>
      </c>
      <c r="V213" s="205">
        <f t="shared" si="122"/>
        <v>0.90263291546738011</v>
      </c>
      <c r="W213" s="207">
        <f t="shared" si="123"/>
        <v>0.90263291546738011</v>
      </c>
      <c r="X213" s="1">
        <v>16.3</v>
      </c>
      <c r="Y213" s="205">
        <f t="shared" si="124"/>
        <v>0.71756442306551871</v>
      </c>
      <c r="Z213" s="207">
        <f t="shared" si="125"/>
        <v>0.71756442306551871</v>
      </c>
      <c r="AA213" s="1">
        <v>37.4</v>
      </c>
      <c r="AB213" s="205">
        <f t="shared" si="126"/>
        <v>9.9422617606706745E-2</v>
      </c>
      <c r="AC213" s="207">
        <f t="shared" si="127"/>
        <v>9.9422617606706745E-2</v>
      </c>
      <c r="AD213" s="1">
        <v>8</v>
      </c>
      <c r="AE213" s="205">
        <f t="shared" si="128"/>
        <v>0.49826184683849556</v>
      </c>
      <c r="AF213" s="207">
        <f t="shared" si="129"/>
        <v>0.49826184683849556</v>
      </c>
      <c r="AG213" s="208">
        <v>77.400000000000006</v>
      </c>
      <c r="AH213" s="205">
        <f t="shared" si="130"/>
        <v>0.22000855285860416</v>
      </c>
      <c r="AI213" s="206">
        <f t="shared" si="131"/>
        <v>0.22000855285860416</v>
      </c>
      <c r="AJ213" s="1">
        <v>7.1</v>
      </c>
      <c r="AK213" s="205">
        <f t="shared" si="132"/>
        <v>0.53244038097046509</v>
      </c>
      <c r="AL213" s="207">
        <f t="shared" si="133"/>
        <v>0.53244038097046509</v>
      </c>
      <c r="AM213" s="1">
        <v>12.1</v>
      </c>
      <c r="AN213" s="205">
        <f t="shared" si="134"/>
        <v>0.81149105876491301</v>
      </c>
      <c r="AO213" s="207">
        <f t="shared" si="135"/>
        <v>0.81149105876491301</v>
      </c>
      <c r="AP213" s="1">
        <v>7.9</v>
      </c>
      <c r="AQ213" s="205">
        <f t="shared" si="136"/>
        <v>0.64875370117961551</v>
      </c>
      <c r="AR213" s="45">
        <f t="shared" si="137"/>
        <v>0.64875370117961551</v>
      </c>
      <c r="AS213" s="17">
        <f t="shared" si="138"/>
        <v>0.87969987208169864</v>
      </c>
      <c r="AT213" s="17">
        <f t="shared" si="139"/>
        <v>0.43841629583690706</v>
      </c>
      <c r="AU213" s="17">
        <f t="shared" si="140"/>
        <v>0.55317342344339937</v>
      </c>
      <c r="AV213" s="17">
        <f t="shared" si="141"/>
        <v>0.62376319712066841</v>
      </c>
      <c r="AW213" s="17">
        <f t="shared" si="142"/>
        <v>0.78667950795012831</v>
      </c>
      <c r="AX213" s="215">
        <f t="shared" si="143"/>
        <v>0.7265849584590901</v>
      </c>
      <c r="AY213" s="17">
        <f t="shared" si="144"/>
        <v>0.77603703768118282</v>
      </c>
      <c r="AZ213" s="17">
        <f t="shared" si="145"/>
        <v>0.77404602822495894</v>
      </c>
    </row>
    <row r="214" spans="1:52" x14ac:dyDescent="0.3">
      <c r="A214" s="1" t="s">
        <v>21</v>
      </c>
      <c r="B214" s="1">
        <v>13077170404</v>
      </c>
      <c r="C214" s="1">
        <v>78.8</v>
      </c>
      <c r="D214" s="205">
        <f t="shared" si="110"/>
        <v>0.85969799653037615</v>
      </c>
      <c r="E214" s="206">
        <f t="shared" si="111"/>
        <v>0.85969799653037615</v>
      </c>
      <c r="F214" s="1">
        <v>86.2</v>
      </c>
      <c r="G214" s="205">
        <f t="shared" si="112"/>
        <v>1.0391084585933377</v>
      </c>
      <c r="H214" s="206">
        <f t="shared" si="113"/>
        <v>1.0391084585933377</v>
      </c>
      <c r="I214" s="1">
        <v>61.4</v>
      </c>
      <c r="J214" s="205">
        <f t="shared" si="114"/>
        <v>0.73617609161019493</v>
      </c>
      <c r="K214" s="206">
        <f t="shared" si="115"/>
        <v>0.73617609161019493</v>
      </c>
      <c r="L214" s="1">
        <v>34.700000000000003</v>
      </c>
      <c r="M214" s="205">
        <f t="shared" si="116"/>
        <v>7.7664480908352568E-2</v>
      </c>
      <c r="N214" s="206">
        <f t="shared" si="117"/>
        <v>7.7664480908352568E-2</v>
      </c>
      <c r="O214" s="1">
        <v>6</v>
      </c>
      <c r="P214" s="205">
        <f t="shared" si="118"/>
        <v>1.1690695759071121</v>
      </c>
      <c r="Q214" s="207">
        <f t="shared" si="119"/>
        <v>1.1690695759071121</v>
      </c>
      <c r="R214" s="208">
        <v>9.5</v>
      </c>
      <c r="S214" s="205">
        <f t="shared" si="120"/>
        <v>0.1676265884953268</v>
      </c>
      <c r="T214" s="207">
        <f t="shared" si="121"/>
        <v>0.1676265884953268</v>
      </c>
      <c r="U214" s="1">
        <v>2.2000000000000002</v>
      </c>
      <c r="V214" s="205">
        <f t="shared" si="122"/>
        <v>1.098572558660259</v>
      </c>
      <c r="W214" s="207">
        <f t="shared" si="123"/>
        <v>1.098572558660259</v>
      </c>
      <c r="X214" s="1">
        <v>7.8</v>
      </c>
      <c r="Y214" s="205">
        <f t="shared" si="124"/>
        <v>1.1369603081192543</v>
      </c>
      <c r="Z214" s="207">
        <f t="shared" si="125"/>
        <v>1.1369603081192543</v>
      </c>
      <c r="AA214" s="1">
        <v>26.7</v>
      </c>
      <c r="AB214" s="205">
        <f t="shared" si="126"/>
        <v>1.0842303069922581</v>
      </c>
      <c r="AC214" s="207">
        <f t="shared" si="127"/>
        <v>1.0842303069922581</v>
      </c>
      <c r="AD214" s="1">
        <v>6.3</v>
      </c>
      <c r="AE214" s="205">
        <f t="shared" si="128"/>
        <v>0.64193219176239702</v>
      </c>
      <c r="AF214" s="207">
        <f t="shared" si="129"/>
        <v>0.64193219176239702</v>
      </c>
      <c r="AG214" s="208">
        <v>77.400000000000006</v>
      </c>
      <c r="AH214" s="205">
        <f t="shared" si="130"/>
        <v>0.22000855285860416</v>
      </c>
      <c r="AI214" s="206">
        <f t="shared" si="131"/>
        <v>0.22000855285860416</v>
      </c>
      <c r="AJ214" s="1">
        <v>4.2</v>
      </c>
      <c r="AK214" s="205">
        <f t="shared" si="132"/>
        <v>0.83071462116045103</v>
      </c>
      <c r="AL214" s="207">
        <f t="shared" si="133"/>
        <v>0.83071462116045103</v>
      </c>
      <c r="AM214" s="1">
        <v>11.6</v>
      </c>
      <c r="AN214" s="205">
        <f t="shared" si="134"/>
        <v>0.84739826078364322</v>
      </c>
      <c r="AO214" s="207">
        <f t="shared" si="135"/>
        <v>0.84739826078364322</v>
      </c>
      <c r="AP214" s="1">
        <v>9.1</v>
      </c>
      <c r="AQ214" s="205">
        <f t="shared" si="136"/>
        <v>0.4687150218138133</v>
      </c>
      <c r="AR214" s="45">
        <f t="shared" si="137"/>
        <v>0.4687150218138133</v>
      </c>
      <c r="AS214" s="17">
        <f t="shared" si="138"/>
        <v>0.73541653581499422</v>
      </c>
      <c r="AT214" s="17">
        <f t="shared" si="139"/>
        <v>0.95437426895796984</v>
      </c>
      <c r="AU214" s="17">
        <f t="shared" si="140"/>
        <v>0.59170911415412797</v>
      </c>
      <c r="AV214" s="17">
        <f t="shared" si="141"/>
        <v>0.76049997297569727</v>
      </c>
      <c r="AW214" s="17">
        <f t="shared" si="142"/>
        <v>0.74451183385784836</v>
      </c>
      <c r="AX214" s="215">
        <f t="shared" si="143"/>
        <v>0.84663400028653857</v>
      </c>
      <c r="AY214" s="17">
        <f t="shared" si="144"/>
        <v>0.7868066342591854</v>
      </c>
      <c r="AZ214" s="17">
        <f t="shared" si="145"/>
        <v>0.81486312331071387</v>
      </c>
    </row>
    <row r="215" spans="1:52" x14ac:dyDescent="0.3">
      <c r="A215" s="1" t="s">
        <v>21</v>
      </c>
      <c r="B215" s="1">
        <v>13077170405</v>
      </c>
      <c r="C215" s="1">
        <v>69.599999999999994</v>
      </c>
      <c r="D215" s="205">
        <f t="shared" si="110"/>
        <v>-1.9746606033015247E-2</v>
      </c>
      <c r="E215" s="206">
        <f t="shared" si="111"/>
        <v>-1.9746606033015247E-2</v>
      </c>
      <c r="F215" s="1">
        <v>78.2</v>
      </c>
      <c r="G215" s="205">
        <f t="shared" si="112"/>
        <v>0.357653882211313</v>
      </c>
      <c r="H215" s="206">
        <f t="shared" si="113"/>
        <v>0.357653882211313</v>
      </c>
      <c r="I215" s="1">
        <v>55.1</v>
      </c>
      <c r="J215" s="205">
        <f t="shared" si="114"/>
        <v>0.43427355658892497</v>
      </c>
      <c r="K215" s="206">
        <f t="shared" si="115"/>
        <v>0.43427355658892497</v>
      </c>
      <c r="L215" s="1">
        <v>34.700000000000003</v>
      </c>
      <c r="M215" s="205">
        <f t="shared" si="116"/>
        <v>7.7664480908352568E-2</v>
      </c>
      <c r="N215" s="206">
        <f t="shared" si="117"/>
        <v>7.7664480908352568E-2</v>
      </c>
      <c r="O215" s="1">
        <v>7.4</v>
      </c>
      <c r="P215" s="205">
        <f t="shared" si="118"/>
        <v>0.66910459602416994</v>
      </c>
      <c r="Q215" s="207">
        <f t="shared" si="119"/>
        <v>0.66910459602416994</v>
      </c>
      <c r="R215" s="208">
        <v>11.5</v>
      </c>
      <c r="S215" s="205">
        <f t="shared" si="120"/>
        <v>-7.1157922851862204E-2</v>
      </c>
      <c r="T215" s="207">
        <f t="shared" si="121"/>
        <v>-7.1157922851862204E-2</v>
      </c>
      <c r="U215" s="1">
        <v>16.600000000000001</v>
      </c>
      <c r="V215" s="205">
        <f t="shared" si="122"/>
        <v>0.37510310687116782</v>
      </c>
      <c r="W215" s="207">
        <f t="shared" si="123"/>
        <v>0.37510310687116782</v>
      </c>
      <c r="X215" s="1">
        <v>18.600000000000001</v>
      </c>
      <c r="Y215" s="205">
        <f t="shared" si="124"/>
        <v>0.60408083063921381</v>
      </c>
      <c r="Z215" s="207">
        <f t="shared" si="125"/>
        <v>0.60408083063921381</v>
      </c>
      <c r="AA215" s="1">
        <v>30.4</v>
      </c>
      <c r="AB215" s="205">
        <f t="shared" si="126"/>
        <v>0.74368933028884321</v>
      </c>
      <c r="AC215" s="207">
        <f t="shared" si="127"/>
        <v>0.74368933028884321</v>
      </c>
      <c r="AD215" s="1">
        <v>6.6</v>
      </c>
      <c r="AE215" s="205">
        <f t="shared" si="128"/>
        <v>0.61657860148170862</v>
      </c>
      <c r="AF215" s="207">
        <f t="shared" si="129"/>
        <v>0.61657860148170862</v>
      </c>
      <c r="AG215" s="208">
        <v>69.7</v>
      </c>
      <c r="AH215" s="205">
        <f t="shared" si="130"/>
        <v>-0.50339566659722912</v>
      </c>
      <c r="AI215" s="206">
        <f t="shared" si="131"/>
        <v>-0.50339566659722912</v>
      </c>
      <c r="AJ215" s="1">
        <v>11.1</v>
      </c>
      <c r="AK215" s="205">
        <f t="shared" si="132"/>
        <v>0.1210276358808292</v>
      </c>
      <c r="AL215" s="207">
        <f t="shared" si="133"/>
        <v>0.1210276358808292</v>
      </c>
      <c r="AM215" s="1">
        <v>19</v>
      </c>
      <c r="AN215" s="205">
        <f t="shared" si="134"/>
        <v>0.31597167090643619</v>
      </c>
      <c r="AO215" s="207">
        <f t="shared" si="135"/>
        <v>0.31597167090643619</v>
      </c>
      <c r="AP215" s="1">
        <v>11.3</v>
      </c>
      <c r="AQ215" s="205">
        <f t="shared" si="136"/>
        <v>0.1386441096431755</v>
      </c>
      <c r="AR215" s="45">
        <f t="shared" si="137"/>
        <v>0.1386441096431755</v>
      </c>
      <c r="AS215" s="17">
        <f t="shared" si="138"/>
        <v>0.26041358481700727</v>
      </c>
      <c r="AT215" s="17">
        <f t="shared" si="139"/>
        <v>0.65478292080325529</v>
      </c>
      <c r="AU215" s="17">
        <f t="shared" si="140"/>
        <v>1.8061937458302944E-2</v>
      </c>
      <c r="AV215" s="17">
        <f t="shared" si="141"/>
        <v>0.3110861476928552</v>
      </c>
      <c r="AW215" s="17">
        <f t="shared" si="142"/>
        <v>0.60568936032195964</v>
      </c>
      <c r="AX215" s="215">
        <f t="shared" si="143"/>
        <v>0.77692744246709355</v>
      </c>
      <c r="AY215" s="17">
        <f t="shared" si="144"/>
        <v>0.62648905444727943</v>
      </c>
      <c r="AZ215" s="17">
        <f t="shared" si="145"/>
        <v>0.6807092592553623</v>
      </c>
    </row>
    <row r="216" spans="1:52" x14ac:dyDescent="0.3">
      <c r="A216" s="1" t="s">
        <v>21</v>
      </c>
      <c r="B216" s="1">
        <v>13077170406</v>
      </c>
      <c r="C216" s="1">
        <v>78.8</v>
      </c>
      <c r="D216" s="205">
        <f t="shared" si="110"/>
        <v>0.85969799653037615</v>
      </c>
      <c r="E216" s="206">
        <f t="shared" si="111"/>
        <v>0.85969799653037615</v>
      </c>
      <c r="F216" s="1">
        <v>86.2</v>
      </c>
      <c r="G216" s="205">
        <f t="shared" si="112"/>
        <v>1.0391084585933377</v>
      </c>
      <c r="H216" s="206">
        <f t="shared" si="113"/>
        <v>1.0391084585933377</v>
      </c>
      <c r="I216" s="1">
        <v>64.8</v>
      </c>
      <c r="J216" s="205">
        <f t="shared" si="114"/>
        <v>0.89910761844707077</v>
      </c>
      <c r="K216" s="206">
        <f t="shared" si="115"/>
        <v>0.89910761844707077</v>
      </c>
      <c r="L216" s="1">
        <v>34.799999999999997</v>
      </c>
      <c r="M216" s="205">
        <f t="shared" si="116"/>
        <v>8.2980024847748968E-2</v>
      </c>
      <c r="N216" s="206">
        <f t="shared" si="117"/>
        <v>8.2980024847748968E-2</v>
      </c>
      <c r="O216" s="1">
        <v>6.4</v>
      </c>
      <c r="P216" s="205">
        <f t="shared" si="118"/>
        <v>1.0262224387976999</v>
      </c>
      <c r="Q216" s="207">
        <f t="shared" si="119"/>
        <v>1.0262224387976999</v>
      </c>
      <c r="R216" s="208">
        <v>2.5</v>
      </c>
      <c r="S216" s="205">
        <f t="shared" si="120"/>
        <v>1.0033723782104884</v>
      </c>
      <c r="T216" s="207">
        <f t="shared" si="121"/>
        <v>1.0033723782104884</v>
      </c>
      <c r="U216" s="1">
        <v>2.2999999999999998</v>
      </c>
      <c r="V216" s="205">
        <f t="shared" si="122"/>
        <v>1.0935484652450569</v>
      </c>
      <c r="W216" s="207">
        <f t="shared" si="123"/>
        <v>1.0935484652450569</v>
      </c>
      <c r="X216" s="1">
        <v>15.3</v>
      </c>
      <c r="Y216" s="205">
        <f t="shared" si="124"/>
        <v>0.76690511542478168</v>
      </c>
      <c r="Z216" s="207">
        <f t="shared" si="125"/>
        <v>0.76690511542478168</v>
      </c>
      <c r="AA216" s="1">
        <v>23.6</v>
      </c>
      <c r="AB216" s="205">
        <f t="shared" si="126"/>
        <v>1.3695484226086327</v>
      </c>
      <c r="AC216" s="207">
        <f t="shared" si="127"/>
        <v>1.3695484226086327</v>
      </c>
      <c r="AD216" s="1">
        <v>8.3000000000000007</v>
      </c>
      <c r="AE216" s="205">
        <f t="shared" si="128"/>
        <v>0.47290825655780705</v>
      </c>
      <c r="AF216" s="207">
        <f t="shared" si="129"/>
        <v>0.47290825655780705</v>
      </c>
      <c r="AG216" s="208">
        <v>77.400000000000006</v>
      </c>
      <c r="AH216" s="205">
        <f t="shared" si="130"/>
        <v>0.22000855285860416</v>
      </c>
      <c r="AI216" s="206">
        <f t="shared" si="131"/>
        <v>0.22000855285860416</v>
      </c>
      <c r="AJ216" s="1">
        <v>8.3000000000000007</v>
      </c>
      <c r="AK216" s="205">
        <f t="shared" si="132"/>
        <v>0.40901655744357424</v>
      </c>
      <c r="AL216" s="207">
        <f t="shared" si="133"/>
        <v>0.40901655744357424</v>
      </c>
      <c r="AM216" s="1">
        <v>7.4</v>
      </c>
      <c r="AN216" s="205">
        <f t="shared" si="134"/>
        <v>1.1490187577409767</v>
      </c>
      <c r="AO216" s="207">
        <f t="shared" si="135"/>
        <v>1.1490187577409767</v>
      </c>
      <c r="AP216" s="1">
        <v>10.5</v>
      </c>
      <c r="AQ216" s="205">
        <f t="shared" si="136"/>
        <v>0.25866989588704381</v>
      </c>
      <c r="AR216" s="45">
        <f t="shared" si="137"/>
        <v>0.25866989588704381</v>
      </c>
      <c r="AS216" s="17">
        <f t="shared" si="138"/>
        <v>0.85771962581025407</v>
      </c>
      <c r="AT216" s="17">
        <f t="shared" si="139"/>
        <v>0.86978726486374047</v>
      </c>
      <c r="AU216" s="17">
        <f t="shared" si="140"/>
        <v>0.50917844098254972</v>
      </c>
      <c r="AV216" s="17">
        <f t="shared" si="141"/>
        <v>0.7455617772188482</v>
      </c>
      <c r="AW216" s="17">
        <f t="shared" si="142"/>
        <v>0.78025564858268848</v>
      </c>
      <c r="AX216" s="215">
        <f t="shared" si="143"/>
        <v>0.82695296167182164</v>
      </c>
      <c r="AY216" s="17">
        <f t="shared" si="144"/>
        <v>0.76374172899925663</v>
      </c>
      <c r="AZ216" s="17">
        <f t="shared" si="145"/>
        <v>0.81040394433121699</v>
      </c>
    </row>
    <row r="217" spans="1:52" x14ac:dyDescent="0.3">
      <c r="A217" s="1" t="s">
        <v>21</v>
      </c>
      <c r="B217" s="1">
        <v>13077170501</v>
      </c>
      <c r="C217" s="1">
        <v>69.599999999999994</v>
      </c>
      <c r="D217" s="205">
        <f t="shared" si="110"/>
        <v>-1.9746606033015247E-2</v>
      </c>
      <c r="E217" s="206">
        <f t="shared" si="111"/>
        <v>-1.9746606033015247E-2</v>
      </c>
      <c r="F217" s="1">
        <v>78.2</v>
      </c>
      <c r="G217" s="205">
        <f t="shared" si="112"/>
        <v>0.357653882211313</v>
      </c>
      <c r="H217" s="206">
        <f t="shared" si="113"/>
        <v>0.357653882211313</v>
      </c>
      <c r="I217" s="1">
        <v>53.7</v>
      </c>
      <c r="J217" s="205">
        <f t="shared" si="114"/>
        <v>0.36718410436197613</v>
      </c>
      <c r="K217" s="206">
        <f t="shared" si="115"/>
        <v>0.36718410436197613</v>
      </c>
      <c r="L217" s="1">
        <v>39.5</v>
      </c>
      <c r="M217" s="205">
        <f t="shared" si="116"/>
        <v>0.33281058999939384</v>
      </c>
      <c r="N217" s="206">
        <f t="shared" si="117"/>
        <v>0.33281058999939384</v>
      </c>
      <c r="O217" s="1">
        <v>5.2</v>
      </c>
      <c r="P217" s="205">
        <f t="shared" si="118"/>
        <v>1.4547638501259361</v>
      </c>
      <c r="Q217" s="207">
        <f t="shared" si="119"/>
        <v>1.4547638501259361</v>
      </c>
      <c r="R217" s="208">
        <v>12.8</v>
      </c>
      <c r="S217" s="205">
        <f t="shared" si="120"/>
        <v>-0.22636785522753514</v>
      </c>
      <c r="T217" s="207">
        <f t="shared" si="121"/>
        <v>-0.22636785522753514</v>
      </c>
      <c r="U217" s="1">
        <v>13.1</v>
      </c>
      <c r="V217" s="205">
        <f t="shared" si="122"/>
        <v>0.55094637640323874</v>
      </c>
      <c r="W217" s="207">
        <f t="shared" si="123"/>
        <v>0.55094637640323874</v>
      </c>
      <c r="X217" s="1">
        <v>22.7</v>
      </c>
      <c r="Y217" s="205">
        <f t="shared" si="124"/>
        <v>0.4017839919662356</v>
      </c>
      <c r="Z217" s="207">
        <f t="shared" si="125"/>
        <v>0.4017839919662356</v>
      </c>
      <c r="AA217" s="1">
        <v>30.2</v>
      </c>
      <c r="AB217" s="205">
        <f t="shared" si="126"/>
        <v>0.76209695065118999</v>
      </c>
      <c r="AC217" s="207">
        <f t="shared" si="127"/>
        <v>0.76209695065118999</v>
      </c>
      <c r="AD217" s="1">
        <v>7.5</v>
      </c>
      <c r="AE217" s="205">
        <f t="shared" si="128"/>
        <v>0.54051783063964309</v>
      </c>
      <c r="AF217" s="207">
        <f t="shared" si="129"/>
        <v>0.54051783063964309</v>
      </c>
      <c r="AG217" s="208">
        <v>69.7</v>
      </c>
      <c r="AH217" s="205">
        <f t="shared" si="130"/>
        <v>-0.50339566659722912</v>
      </c>
      <c r="AI217" s="206">
        <f t="shared" si="131"/>
        <v>-0.50339566659722912</v>
      </c>
      <c r="AJ217" s="1">
        <v>11.5</v>
      </c>
      <c r="AK217" s="205">
        <f t="shared" si="132"/>
        <v>7.9886361371865569E-2</v>
      </c>
      <c r="AL217" s="207">
        <f t="shared" si="133"/>
        <v>7.9886361371865569E-2</v>
      </c>
      <c r="AM217" s="1">
        <v>16.7</v>
      </c>
      <c r="AN217" s="205">
        <f t="shared" si="134"/>
        <v>0.4811448001925952</v>
      </c>
      <c r="AO217" s="207">
        <f t="shared" si="135"/>
        <v>0.4811448001925952</v>
      </c>
      <c r="AP217" s="1">
        <v>11.6</v>
      </c>
      <c r="AQ217" s="205">
        <f t="shared" si="136"/>
        <v>9.3634439801725061E-2</v>
      </c>
      <c r="AR217" s="45">
        <f t="shared" si="137"/>
        <v>9.3634439801725061E-2</v>
      </c>
      <c r="AS217" s="17">
        <f t="shared" si="138"/>
        <v>0.40246347740590099</v>
      </c>
      <c r="AT217" s="17">
        <f t="shared" si="139"/>
        <v>0.56813292441902297</v>
      </c>
      <c r="AU217" s="17">
        <f t="shared" si="140"/>
        <v>3.7817483692239175E-2</v>
      </c>
      <c r="AV217" s="17">
        <f t="shared" si="141"/>
        <v>0.33613796183905437</v>
      </c>
      <c r="AW217" s="17">
        <f t="shared" si="142"/>
        <v>0.6472042970465971</v>
      </c>
      <c r="AX217" s="215">
        <f t="shared" si="143"/>
        <v>0.75676640303716658</v>
      </c>
      <c r="AY217" s="17">
        <f t="shared" si="144"/>
        <v>0.63201015084372569</v>
      </c>
      <c r="AZ217" s="17">
        <f t="shared" si="145"/>
        <v>0.68818743967670115</v>
      </c>
    </row>
    <row r="218" spans="1:52" x14ac:dyDescent="0.3">
      <c r="A218" s="1" t="s">
        <v>21</v>
      </c>
      <c r="B218" s="1">
        <v>13077170502</v>
      </c>
      <c r="C218" s="1">
        <v>69.599999999999994</v>
      </c>
      <c r="D218" s="205">
        <f t="shared" si="110"/>
        <v>-1.9746606033015247E-2</v>
      </c>
      <c r="E218" s="206">
        <f t="shared" si="111"/>
        <v>-1.9746606033015247E-2</v>
      </c>
      <c r="F218" s="1">
        <v>78.2</v>
      </c>
      <c r="G218" s="205">
        <f t="shared" si="112"/>
        <v>0.357653882211313</v>
      </c>
      <c r="H218" s="206">
        <f t="shared" si="113"/>
        <v>0.357653882211313</v>
      </c>
      <c r="I218" s="1">
        <v>46.2</v>
      </c>
      <c r="J218" s="205">
        <f t="shared" si="114"/>
        <v>7.7763245747498782E-3</v>
      </c>
      <c r="K218" s="206">
        <f t="shared" si="115"/>
        <v>7.7763245747498782E-3</v>
      </c>
      <c r="L218" s="1">
        <v>38.700000000000003</v>
      </c>
      <c r="M218" s="205">
        <f t="shared" si="116"/>
        <v>0.29028623848422042</v>
      </c>
      <c r="N218" s="206">
        <f t="shared" si="117"/>
        <v>0.29028623848422042</v>
      </c>
      <c r="O218" s="1">
        <v>5.4</v>
      </c>
      <c r="P218" s="205">
        <f t="shared" si="118"/>
        <v>1.3833402815712299</v>
      </c>
      <c r="Q218" s="207">
        <f t="shared" si="119"/>
        <v>1.3833402815712299</v>
      </c>
      <c r="R218" s="208">
        <v>11.5</v>
      </c>
      <c r="S218" s="205">
        <f t="shared" si="120"/>
        <v>-7.1157922851862204E-2</v>
      </c>
      <c r="T218" s="207">
        <f t="shared" si="121"/>
        <v>-7.1157922851862204E-2</v>
      </c>
      <c r="U218" s="1">
        <v>16.399999999999999</v>
      </c>
      <c r="V218" s="205">
        <f t="shared" si="122"/>
        <v>0.38515129370157203</v>
      </c>
      <c r="W218" s="207">
        <f t="shared" si="123"/>
        <v>0.38515129370157203</v>
      </c>
      <c r="X218" s="1">
        <v>19.600000000000001</v>
      </c>
      <c r="Y218" s="205">
        <f t="shared" si="124"/>
        <v>0.55474013827995083</v>
      </c>
      <c r="Z218" s="207">
        <f t="shared" si="125"/>
        <v>0.55474013827995083</v>
      </c>
      <c r="AA218" s="1">
        <v>29.2</v>
      </c>
      <c r="AB218" s="205">
        <f t="shared" si="126"/>
        <v>0.85413505246292376</v>
      </c>
      <c r="AC218" s="207">
        <f t="shared" si="127"/>
        <v>0.85413505246292376</v>
      </c>
      <c r="AD218" s="1">
        <v>3.8</v>
      </c>
      <c r="AE218" s="205">
        <f t="shared" si="128"/>
        <v>0.85321211076813441</v>
      </c>
      <c r="AF218" s="207">
        <f t="shared" si="129"/>
        <v>0.85321211076813441</v>
      </c>
      <c r="AG218" s="208">
        <v>69.7</v>
      </c>
      <c r="AH218" s="205">
        <f t="shared" si="130"/>
        <v>-0.50339566659722912</v>
      </c>
      <c r="AI218" s="206">
        <f t="shared" si="131"/>
        <v>-0.50339566659722912</v>
      </c>
      <c r="AJ218" s="1">
        <v>11.8</v>
      </c>
      <c r="AK218" s="205">
        <f t="shared" si="132"/>
        <v>4.9030405490142807E-2</v>
      </c>
      <c r="AL218" s="207">
        <f t="shared" si="133"/>
        <v>4.9030405490142807E-2</v>
      </c>
      <c r="AM218" s="1">
        <v>9.9</v>
      </c>
      <c r="AN218" s="205">
        <f t="shared" si="134"/>
        <v>0.96948274764732578</v>
      </c>
      <c r="AO218" s="207">
        <f t="shared" si="135"/>
        <v>0.96948274764732578</v>
      </c>
      <c r="AP218" s="1">
        <v>7.1</v>
      </c>
      <c r="AQ218" s="205">
        <f t="shared" si="136"/>
        <v>0.7687794874234839</v>
      </c>
      <c r="AR218" s="45">
        <f t="shared" si="137"/>
        <v>0.7687794874234839</v>
      </c>
      <c r="AS218" s="17">
        <f t="shared" si="138"/>
        <v>0.33332907023688685</v>
      </c>
      <c r="AT218" s="17">
        <f t="shared" si="139"/>
        <v>0.75402910050366956</v>
      </c>
      <c r="AU218" s="17">
        <f t="shared" si="140"/>
        <v>0.32097424349093084</v>
      </c>
      <c r="AV218" s="17">
        <f t="shared" si="141"/>
        <v>0.4694441380771624</v>
      </c>
      <c r="AW218" s="17">
        <f t="shared" si="142"/>
        <v>0.62699935013105579</v>
      </c>
      <c r="AX218" s="215">
        <f t="shared" si="143"/>
        <v>0.80001926272911694</v>
      </c>
      <c r="AY218" s="17">
        <f t="shared" si="144"/>
        <v>0.71114416959682059</v>
      </c>
      <c r="AZ218" s="17">
        <f t="shared" si="145"/>
        <v>0.72798047148548162</v>
      </c>
    </row>
    <row r="219" spans="1:52" x14ac:dyDescent="0.3">
      <c r="A219" s="1" t="s">
        <v>21</v>
      </c>
      <c r="B219" s="1">
        <v>13077170503</v>
      </c>
      <c r="C219" s="1">
        <v>69.599999999999994</v>
      </c>
      <c r="D219" s="205">
        <f t="shared" si="110"/>
        <v>-1.9746606033015247E-2</v>
      </c>
      <c r="E219" s="206">
        <f t="shared" si="111"/>
        <v>-1.9746606033015247E-2</v>
      </c>
      <c r="F219" s="1">
        <v>78.2</v>
      </c>
      <c r="G219" s="205">
        <f t="shared" si="112"/>
        <v>0.357653882211313</v>
      </c>
      <c r="H219" s="206">
        <f t="shared" si="113"/>
        <v>0.357653882211313</v>
      </c>
      <c r="I219" s="1">
        <v>49.8</v>
      </c>
      <c r="J219" s="205">
        <f t="shared" si="114"/>
        <v>0.1802920588726182</v>
      </c>
      <c r="K219" s="206">
        <f t="shared" si="115"/>
        <v>0.1802920588726182</v>
      </c>
      <c r="L219" s="1">
        <v>38.700000000000003</v>
      </c>
      <c r="M219" s="205">
        <f t="shared" si="116"/>
        <v>0.29028623848422042</v>
      </c>
      <c r="N219" s="206">
        <f t="shared" si="117"/>
        <v>0.29028623848422042</v>
      </c>
      <c r="O219" s="1">
        <v>6.7</v>
      </c>
      <c r="P219" s="205">
        <f t="shared" si="118"/>
        <v>0.91908708596564104</v>
      </c>
      <c r="Q219" s="207">
        <f t="shared" si="119"/>
        <v>0.91908708596564104</v>
      </c>
      <c r="R219" s="208">
        <v>7.4</v>
      </c>
      <c r="S219" s="205">
        <f t="shared" si="120"/>
        <v>0.41835032540987521</v>
      </c>
      <c r="T219" s="207">
        <f t="shared" si="121"/>
        <v>0.41835032540987521</v>
      </c>
      <c r="U219" s="1">
        <v>10</v>
      </c>
      <c r="V219" s="205">
        <f t="shared" si="122"/>
        <v>0.70669327227450129</v>
      </c>
      <c r="W219" s="207">
        <f t="shared" si="123"/>
        <v>0.70669327227450129</v>
      </c>
      <c r="X219" s="1">
        <v>14.1</v>
      </c>
      <c r="Y219" s="205">
        <f t="shared" si="124"/>
        <v>0.8261139462558974</v>
      </c>
      <c r="Z219" s="207">
        <f t="shared" si="125"/>
        <v>0.8261139462558974</v>
      </c>
      <c r="AA219" s="1">
        <v>29.1</v>
      </c>
      <c r="AB219" s="205">
        <f t="shared" si="126"/>
        <v>0.86333886264409687</v>
      </c>
      <c r="AC219" s="207">
        <f t="shared" si="127"/>
        <v>0.86333886264409687</v>
      </c>
      <c r="AD219" s="1">
        <v>6.5</v>
      </c>
      <c r="AE219" s="205">
        <f t="shared" si="128"/>
        <v>0.62502979824193805</v>
      </c>
      <c r="AF219" s="207">
        <f t="shared" si="129"/>
        <v>0.62502979824193805</v>
      </c>
      <c r="AG219" s="208">
        <v>69.7</v>
      </c>
      <c r="AH219" s="205">
        <f t="shared" si="130"/>
        <v>-0.50339566659722912</v>
      </c>
      <c r="AI219" s="206">
        <f t="shared" si="131"/>
        <v>-0.50339566659722912</v>
      </c>
      <c r="AJ219" s="1">
        <v>10.1</v>
      </c>
      <c r="AK219" s="205">
        <f t="shared" si="132"/>
        <v>0.22388082215323818</v>
      </c>
      <c r="AL219" s="207">
        <f t="shared" si="133"/>
        <v>0.22388082215323818</v>
      </c>
      <c r="AM219" s="1">
        <v>14.8</v>
      </c>
      <c r="AN219" s="205">
        <f t="shared" si="134"/>
        <v>0.6175921678637698</v>
      </c>
      <c r="AO219" s="207">
        <f t="shared" si="135"/>
        <v>0.6175921678637698</v>
      </c>
      <c r="AP219" s="1">
        <v>7.8</v>
      </c>
      <c r="AQ219" s="205">
        <f t="shared" si="136"/>
        <v>0.66375692446009915</v>
      </c>
      <c r="AR219" s="45">
        <f t="shared" si="137"/>
        <v>0.66375692446009915</v>
      </c>
      <c r="AS219" s="17">
        <f t="shared" si="138"/>
        <v>0.40751660816930768</v>
      </c>
      <c r="AT219" s="17">
        <f t="shared" si="139"/>
        <v>0.77149420238064403</v>
      </c>
      <c r="AU219" s="17">
        <f t="shared" si="140"/>
        <v>0.25045856196996952</v>
      </c>
      <c r="AV219" s="17">
        <f t="shared" si="141"/>
        <v>0.47648979083997373</v>
      </c>
      <c r="AW219" s="17">
        <f t="shared" si="142"/>
        <v>0.64868110494895348</v>
      </c>
      <c r="AX219" s="215">
        <f t="shared" si="143"/>
        <v>0.80408290522516501</v>
      </c>
      <c r="AY219" s="17">
        <f t="shared" si="144"/>
        <v>0.69143710250142731</v>
      </c>
      <c r="AZ219" s="17">
        <f t="shared" si="145"/>
        <v>0.73008365899273864</v>
      </c>
    </row>
    <row r="220" spans="1:52" x14ac:dyDescent="0.3">
      <c r="A220" s="6" t="s">
        <v>21</v>
      </c>
      <c r="B220" s="6">
        <v>13077170601</v>
      </c>
      <c r="C220" s="1">
        <v>70.099999999999994</v>
      </c>
      <c r="D220" s="205">
        <f t="shared" si="110"/>
        <v>2.8049296280212532E-2</v>
      </c>
      <c r="E220" s="206">
        <f t="shared" si="111"/>
        <v>2.8049296280212532E-2</v>
      </c>
      <c r="F220" s="1">
        <v>80.5</v>
      </c>
      <c r="G220" s="205">
        <f t="shared" si="112"/>
        <v>0.55357207292114485</v>
      </c>
      <c r="H220" s="206">
        <f t="shared" si="113"/>
        <v>0.55357207292114485</v>
      </c>
      <c r="I220" s="1">
        <v>44.7</v>
      </c>
      <c r="J220" s="205">
        <f t="shared" si="114"/>
        <v>-6.4105231382695374E-2</v>
      </c>
      <c r="K220" s="206">
        <f t="shared" si="115"/>
        <v>-6.4105231382695374E-2</v>
      </c>
      <c r="L220" s="1">
        <v>40</v>
      </c>
      <c r="M220" s="205">
        <f t="shared" si="116"/>
        <v>0.35938830969637731</v>
      </c>
      <c r="N220" s="206">
        <f t="shared" si="117"/>
        <v>0.35938830969637731</v>
      </c>
      <c r="O220" s="1">
        <v>9.9</v>
      </c>
      <c r="P220" s="205">
        <f t="shared" si="118"/>
        <v>-0.22369001090965512</v>
      </c>
      <c r="Q220" s="207">
        <f t="shared" si="119"/>
        <v>-0.22369001090965512</v>
      </c>
      <c r="R220" s="208">
        <v>6.3</v>
      </c>
      <c r="S220" s="205">
        <f t="shared" si="120"/>
        <v>0.54968180665082922</v>
      </c>
      <c r="T220" s="207">
        <f t="shared" si="121"/>
        <v>0.54968180665082922</v>
      </c>
      <c r="U220" s="1">
        <v>55.7</v>
      </c>
      <c r="V220" s="205">
        <f t="shared" si="122"/>
        <v>-1.5893174184728225</v>
      </c>
      <c r="W220" s="207">
        <f t="shared" si="123"/>
        <v>-1.5893174184728225</v>
      </c>
      <c r="X220" s="1">
        <v>48.9</v>
      </c>
      <c r="Y220" s="205">
        <f t="shared" si="124"/>
        <v>-0.89094214784645498</v>
      </c>
      <c r="Z220" s="207">
        <f t="shared" si="125"/>
        <v>-0.89094214784645498</v>
      </c>
      <c r="AA220" s="1">
        <v>27.8</v>
      </c>
      <c r="AB220" s="205">
        <f t="shared" si="126"/>
        <v>0.98298839499935087</v>
      </c>
      <c r="AC220" s="207">
        <f t="shared" si="127"/>
        <v>0.98298839499935087</v>
      </c>
      <c r="AD220" s="1">
        <v>27.3</v>
      </c>
      <c r="AE220" s="205">
        <f t="shared" si="128"/>
        <v>-1.1328191278857975</v>
      </c>
      <c r="AF220" s="207">
        <f t="shared" si="129"/>
        <v>-1.1328191278857975</v>
      </c>
      <c r="AG220" s="208">
        <v>68</v>
      </c>
      <c r="AH220" s="205">
        <f t="shared" si="130"/>
        <v>-0.66310828647708864</v>
      </c>
      <c r="AI220" s="206">
        <f t="shared" si="131"/>
        <v>-0.66310828647708864</v>
      </c>
      <c r="AJ220" s="1">
        <v>29.5</v>
      </c>
      <c r="AK220" s="205">
        <f t="shared" si="132"/>
        <v>-1.7714709915314961</v>
      </c>
      <c r="AL220" s="207">
        <f t="shared" si="133"/>
        <v>-1.7714709915314961</v>
      </c>
      <c r="AM220" s="1">
        <v>20.7</v>
      </c>
      <c r="AN220" s="205">
        <f t="shared" si="134"/>
        <v>0.19388718404275357</v>
      </c>
      <c r="AO220" s="207">
        <f t="shared" si="135"/>
        <v>0.19388718404275357</v>
      </c>
      <c r="AP220" s="1">
        <v>9.3000000000000007</v>
      </c>
      <c r="AQ220" s="205">
        <f t="shared" si="136"/>
        <v>0.43870857525284607</v>
      </c>
      <c r="AR220" s="45">
        <f t="shared" si="137"/>
        <v>0.43870857525284607</v>
      </c>
      <c r="AS220" s="17">
        <f t="shared" si="138"/>
        <v>-5.520302503094416E-2</v>
      </c>
      <c r="AT220" s="17">
        <f t="shared" si="139"/>
        <v>-0.34692429357763394</v>
      </c>
      <c r="AU220" s="17">
        <f t="shared" si="140"/>
        <v>-0.45049587967824628</v>
      </c>
      <c r="AV220" s="17">
        <f t="shared" si="141"/>
        <v>-0.28420773276227479</v>
      </c>
      <c r="AW220" s="17">
        <f t="shared" si="142"/>
        <v>0.51344850502611561</v>
      </c>
      <c r="AX220" s="215">
        <f t="shared" si="143"/>
        <v>0.54385808887101639</v>
      </c>
      <c r="AY220" s="17">
        <f t="shared" si="144"/>
        <v>0.49554087184145401</v>
      </c>
      <c r="AZ220" s="17">
        <f t="shared" si="145"/>
        <v>0.50300895317043237</v>
      </c>
    </row>
    <row r="221" spans="1:52" x14ac:dyDescent="0.3">
      <c r="A221" s="1" t="s">
        <v>21</v>
      </c>
      <c r="B221" s="1">
        <v>13077170602</v>
      </c>
      <c r="C221" s="1">
        <v>69.599999999999994</v>
      </c>
      <c r="D221" s="205">
        <f t="shared" si="110"/>
        <v>-1.9746606033015247E-2</v>
      </c>
      <c r="E221" s="206">
        <f t="shared" si="111"/>
        <v>-1.9746606033015247E-2</v>
      </c>
      <c r="F221" s="1">
        <v>78.2</v>
      </c>
      <c r="G221" s="205">
        <f t="shared" si="112"/>
        <v>0.357653882211313</v>
      </c>
      <c r="H221" s="206">
        <f t="shared" si="113"/>
        <v>0.357653882211313</v>
      </c>
      <c r="I221" s="1">
        <v>48.7</v>
      </c>
      <c r="J221" s="205">
        <f t="shared" si="114"/>
        <v>0.12757891783715863</v>
      </c>
      <c r="K221" s="206">
        <f t="shared" si="115"/>
        <v>0.12757891783715863</v>
      </c>
      <c r="L221" s="1">
        <v>39.799999999999997</v>
      </c>
      <c r="M221" s="205">
        <f t="shared" si="116"/>
        <v>0.34875722181758373</v>
      </c>
      <c r="N221" s="206">
        <f t="shared" si="117"/>
        <v>0.34875722181758373</v>
      </c>
      <c r="O221" s="1">
        <v>8.8000000000000007</v>
      </c>
      <c r="P221" s="205">
        <f t="shared" si="118"/>
        <v>0.16913961614122777</v>
      </c>
      <c r="Q221" s="207">
        <f t="shared" si="119"/>
        <v>0.16913961614122777</v>
      </c>
      <c r="R221" s="208">
        <v>4.6574</v>
      </c>
      <c r="S221" s="205">
        <f t="shared" si="120"/>
        <v>0.74579552582027553</v>
      </c>
      <c r="T221" s="207">
        <f t="shared" si="121"/>
        <v>0.74579552582027553</v>
      </c>
      <c r="U221" s="1">
        <v>1.6</v>
      </c>
      <c r="V221" s="205">
        <f t="shared" si="122"/>
        <v>1.1287171191514711</v>
      </c>
      <c r="W221" s="207">
        <f t="shared" si="123"/>
        <v>1.1287171191514711</v>
      </c>
      <c r="X221" s="1">
        <v>3.8</v>
      </c>
      <c r="Y221" s="205">
        <f t="shared" si="124"/>
        <v>1.3343230775563062</v>
      </c>
      <c r="Z221" s="207">
        <f t="shared" si="125"/>
        <v>1.3343230775563062</v>
      </c>
      <c r="AA221" s="1">
        <v>25.1</v>
      </c>
      <c r="AB221" s="205">
        <f t="shared" si="126"/>
        <v>1.2314912698910321</v>
      </c>
      <c r="AC221" s="207">
        <f t="shared" si="127"/>
        <v>1.2314912698910321</v>
      </c>
      <c r="AD221" s="1">
        <v>3.1</v>
      </c>
      <c r="AE221" s="205">
        <f t="shared" si="128"/>
        <v>0.91237048808974097</v>
      </c>
      <c r="AF221" s="207">
        <f t="shared" si="129"/>
        <v>0.91237048808974097</v>
      </c>
      <c r="AG221" s="208">
        <v>69.7</v>
      </c>
      <c r="AH221" s="205">
        <f t="shared" si="130"/>
        <v>-0.50339566659722912</v>
      </c>
      <c r="AI221" s="206">
        <f t="shared" si="131"/>
        <v>-0.50339566659722912</v>
      </c>
      <c r="AJ221" s="1">
        <v>3.1</v>
      </c>
      <c r="AK221" s="205">
        <f t="shared" si="132"/>
        <v>0.94385312606010097</v>
      </c>
      <c r="AL221" s="207">
        <f t="shared" si="133"/>
        <v>0.94385312606010097</v>
      </c>
      <c r="AM221" s="1">
        <v>1.2</v>
      </c>
      <c r="AN221" s="205">
        <f t="shared" si="134"/>
        <v>1.5942680627732313</v>
      </c>
      <c r="AO221" s="207">
        <f t="shared" si="135"/>
        <v>1.5942680627732313</v>
      </c>
      <c r="AP221" s="1">
        <v>3.5</v>
      </c>
      <c r="AQ221" s="205">
        <f t="shared" si="136"/>
        <v>1.3088955255208909</v>
      </c>
      <c r="AR221" s="45">
        <f t="shared" si="137"/>
        <v>1.3088955255208909</v>
      </c>
      <c r="AS221" s="17">
        <f t="shared" si="138"/>
        <v>0.40827081099228779</v>
      </c>
      <c r="AT221" s="17">
        <f t="shared" si="139"/>
        <v>1.1593949451790264</v>
      </c>
      <c r="AU221" s="17">
        <f t="shared" si="140"/>
        <v>0.83590526193924852</v>
      </c>
      <c r="AV221" s="17">
        <f t="shared" si="141"/>
        <v>0.80119033937018758</v>
      </c>
      <c r="AW221" s="17">
        <f t="shared" si="142"/>
        <v>0.64890152526679334</v>
      </c>
      <c r="AX221" s="215">
        <f t="shared" si="143"/>
        <v>0.89433659820603695</v>
      </c>
      <c r="AY221" s="17">
        <f t="shared" si="144"/>
        <v>0.85505230337900329</v>
      </c>
      <c r="AZ221" s="17">
        <f t="shared" si="145"/>
        <v>0.82700954510406521</v>
      </c>
    </row>
    <row r="222" spans="1:52" x14ac:dyDescent="0.3">
      <c r="A222" s="1" t="s">
        <v>21</v>
      </c>
      <c r="B222" s="1">
        <v>13077170603</v>
      </c>
      <c r="C222" s="1">
        <v>69.599999999999994</v>
      </c>
      <c r="D222" s="205">
        <f t="shared" si="110"/>
        <v>-1.9746606033015247E-2</v>
      </c>
      <c r="E222" s="206">
        <f t="shared" si="111"/>
        <v>-1.9746606033015247E-2</v>
      </c>
      <c r="F222" s="1">
        <v>78.2</v>
      </c>
      <c r="G222" s="205">
        <f t="shared" si="112"/>
        <v>0.357653882211313</v>
      </c>
      <c r="H222" s="206">
        <f t="shared" si="113"/>
        <v>0.357653882211313</v>
      </c>
      <c r="I222" s="1">
        <v>48.4</v>
      </c>
      <c r="J222" s="205">
        <f t="shared" si="114"/>
        <v>0.11320260664566938</v>
      </c>
      <c r="K222" s="206">
        <f t="shared" si="115"/>
        <v>0.11320260664566938</v>
      </c>
      <c r="L222" s="1">
        <v>39.700000000000003</v>
      </c>
      <c r="M222" s="205">
        <f t="shared" si="116"/>
        <v>0.34344167787818736</v>
      </c>
      <c r="N222" s="206">
        <f t="shared" si="117"/>
        <v>0.34344167787818736</v>
      </c>
      <c r="O222" s="1">
        <v>7.9</v>
      </c>
      <c r="P222" s="205">
        <f t="shared" si="118"/>
        <v>0.49054567463740495</v>
      </c>
      <c r="Q222" s="207">
        <f t="shared" si="119"/>
        <v>0.49054567463740495</v>
      </c>
      <c r="R222" s="208">
        <v>4.8</v>
      </c>
      <c r="S222" s="205">
        <f t="shared" si="120"/>
        <v>0.72877019016122102</v>
      </c>
      <c r="T222" s="207">
        <f t="shared" si="121"/>
        <v>0.72877019016122102</v>
      </c>
      <c r="U222" s="1">
        <v>14.6</v>
      </c>
      <c r="V222" s="205">
        <f t="shared" si="122"/>
        <v>0.47558497517520837</v>
      </c>
      <c r="W222" s="207">
        <f t="shared" si="123"/>
        <v>0.47558497517520837</v>
      </c>
      <c r="X222" s="1">
        <v>20.2</v>
      </c>
      <c r="Y222" s="205">
        <f t="shared" si="124"/>
        <v>0.52513572286439314</v>
      </c>
      <c r="Z222" s="207">
        <f t="shared" si="125"/>
        <v>0.52513572286439314</v>
      </c>
      <c r="AA222" s="1">
        <v>23.7</v>
      </c>
      <c r="AB222" s="205">
        <f t="shared" si="126"/>
        <v>1.3603446124274596</v>
      </c>
      <c r="AC222" s="207">
        <f t="shared" si="127"/>
        <v>1.3603446124274596</v>
      </c>
      <c r="AD222" s="1">
        <v>6.1</v>
      </c>
      <c r="AE222" s="205">
        <f t="shared" si="128"/>
        <v>0.6588345852828561</v>
      </c>
      <c r="AF222" s="207">
        <f t="shared" si="129"/>
        <v>0.6588345852828561</v>
      </c>
      <c r="AG222" s="208">
        <v>69.7</v>
      </c>
      <c r="AH222" s="205">
        <f t="shared" si="130"/>
        <v>-0.50339566659722912</v>
      </c>
      <c r="AI222" s="206">
        <f t="shared" si="131"/>
        <v>-0.50339566659722912</v>
      </c>
      <c r="AJ222" s="1">
        <v>11.5</v>
      </c>
      <c r="AK222" s="205">
        <f t="shared" si="132"/>
        <v>7.9886361371865569E-2</v>
      </c>
      <c r="AL222" s="207">
        <f t="shared" si="133"/>
        <v>7.9886361371865569E-2</v>
      </c>
      <c r="AM222" s="1">
        <v>12</v>
      </c>
      <c r="AN222" s="205">
        <f t="shared" si="134"/>
        <v>0.81867249916865903</v>
      </c>
      <c r="AO222" s="207">
        <f t="shared" si="135"/>
        <v>0.81867249916865903</v>
      </c>
      <c r="AP222" s="1">
        <v>5.3</v>
      </c>
      <c r="AQ222" s="205">
        <f t="shared" si="136"/>
        <v>1.0388375064721873</v>
      </c>
      <c r="AR222" s="45">
        <f t="shared" si="137"/>
        <v>1.0388375064721873</v>
      </c>
      <c r="AS222" s="17">
        <f t="shared" si="138"/>
        <v>0.35563605723942693</v>
      </c>
      <c r="AT222" s="17">
        <f t="shared" si="139"/>
        <v>0.84810497352490299</v>
      </c>
      <c r="AU222" s="17">
        <f t="shared" si="140"/>
        <v>0.35850017510387067</v>
      </c>
      <c r="AV222" s="17">
        <f t="shared" si="141"/>
        <v>0.52074706862273346</v>
      </c>
      <c r="AW222" s="17">
        <f t="shared" si="142"/>
        <v>0.63351870144523037</v>
      </c>
      <c r="AX222" s="215">
        <f t="shared" si="143"/>
        <v>0.82190809671100773</v>
      </c>
      <c r="AY222" s="17">
        <f t="shared" si="144"/>
        <v>0.72163156808978601</v>
      </c>
      <c r="AZ222" s="17">
        <f t="shared" si="145"/>
        <v>0.743294834290676</v>
      </c>
    </row>
    <row r="223" spans="1:52" x14ac:dyDescent="0.3">
      <c r="A223" s="6" t="s">
        <v>21</v>
      </c>
      <c r="B223" s="6">
        <v>13077170700</v>
      </c>
      <c r="C223" s="1">
        <v>70.8</v>
      </c>
      <c r="D223" s="205">
        <f t="shared" si="110"/>
        <v>9.4963559518731686E-2</v>
      </c>
      <c r="E223" s="206">
        <f t="shared" si="111"/>
        <v>9.4963559518731686E-2</v>
      </c>
      <c r="F223" s="1">
        <v>83.8</v>
      </c>
      <c r="G223" s="205">
        <f t="shared" si="112"/>
        <v>0.83467208567872975</v>
      </c>
      <c r="H223" s="206">
        <f t="shared" si="113"/>
        <v>0.83467208567872975</v>
      </c>
      <c r="I223" s="1">
        <v>37.5</v>
      </c>
      <c r="J223" s="205">
        <f t="shared" si="114"/>
        <v>-0.40913669997843272</v>
      </c>
      <c r="K223" s="206">
        <f t="shared" si="115"/>
        <v>-0.40913669997843272</v>
      </c>
      <c r="L223" s="1">
        <v>35.799999999999997</v>
      </c>
      <c r="M223" s="205">
        <f t="shared" si="116"/>
        <v>0.13613546424171591</v>
      </c>
      <c r="N223" s="206">
        <f t="shared" si="117"/>
        <v>0.13613546424171591</v>
      </c>
      <c r="O223" s="1">
        <v>10.1</v>
      </c>
      <c r="P223" s="205">
        <f t="shared" si="118"/>
        <v>-0.2951135794643609</v>
      </c>
      <c r="Q223" s="207">
        <f t="shared" si="119"/>
        <v>-0.2951135794643609</v>
      </c>
      <c r="R223" s="208">
        <v>9.4</v>
      </c>
      <c r="S223" s="205">
        <f t="shared" si="120"/>
        <v>0.17956581406268621</v>
      </c>
      <c r="T223" s="207">
        <f t="shared" si="121"/>
        <v>0.17956581406268621</v>
      </c>
      <c r="U223" s="1">
        <v>33.5</v>
      </c>
      <c r="V223" s="205">
        <f t="shared" si="122"/>
        <v>-0.47396868029797368</v>
      </c>
      <c r="W223" s="207">
        <f t="shared" si="123"/>
        <v>-0.47396868029797368</v>
      </c>
      <c r="X223" s="1">
        <v>47.2</v>
      </c>
      <c r="Y223" s="205">
        <f t="shared" si="124"/>
        <v>-0.8070629708357081</v>
      </c>
      <c r="Z223" s="207">
        <f t="shared" si="125"/>
        <v>-0.8070629708357081</v>
      </c>
      <c r="AA223" s="1">
        <v>38.9</v>
      </c>
      <c r="AB223" s="205">
        <f t="shared" si="126"/>
        <v>-3.8634535110893931E-2</v>
      </c>
      <c r="AC223" s="207">
        <f t="shared" si="127"/>
        <v>-3.8634535110893931E-2</v>
      </c>
      <c r="AD223" s="1">
        <v>22.2</v>
      </c>
      <c r="AE223" s="205">
        <f t="shared" si="128"/>
        <v>-0.70180809311409298</v>
      </c>
      <c r="AF223" s="207">
        <f t="shared" si="129"/>
        <v>-0.70180809311409298</v>
      </c>
      <c r="AG223" s="208">
        <v>65.599999999999994</v>
      </c>
      <c r="AH223" s="205">
        <f t="shared" si="130"/>
        <v>-0.88858492630747865</v>
      </c>
      <c r="AI223" s="206">
        <f t="shared" si="131"/>
        <v>-0.88858492630747865</v>
      </c>
      <c r="AJ223" s="1">
        <v>19.8</v>
      </c>
      <c r="AK223" s="205">
        <f t="shared" si="132"/>
        <v>-0.77379508468912905</v>
      </c>
      <c r="AL223" s="207">
        <f t="shared" si="133"/>
        <v>-0.77379508468912905</v>
      </c>
      <c r="AM223" s="1">
        <v>28.5</v>
      </c>
      <c r="AN223" s="205">
        <f t="shared" si="134"/>
        <v>-0.3662651674494376</v>
      </c>
      <c r="AO223" s="207">
        <f t="shared" si="135"/>
        <v>-0.3662651674494376</v>
      </c>
      <c r="AP223" s="1">
        <v>16.8</v>
      </c>
      <c r="AQ223" s="205">
        <f t="shared" si="136"/>
        <v>-0.68653317078341858</v>
      </c>
      <c r="AR223" s="45">
        <f t="shared" si="137"/>
        <v>-0.68653317078341858</v>
      </c>
      <c r="AS223" s="17">
        <f t="shared" si="138"/>
        <v>9.588280537299463E-3</v>
      </c>
      <c r="AT223" s="17">
        <f t="shared" si="139"/>
        <v>-0.51583519968689828</v>
      </c>
      <c r="AU223" s="17">
        <f t="shared" si="140"/>
        <v>-0.67879458730736597</v>
      </c>
      <c r="AV223" s="17">
        <f t="shared" si="141"/>
        <v>-0.39501383548565494</v>
      </c>
      <c r="AW223" s="17">
        <f t="shared" si="142"/>
        <v>0.53238415433883179</v>
      </c>
      <c r="AX223" s="215">
        <f t="shared" si="143"/>
        <v>0.50455722816338378</v>
      </c>
      <c r="AY223" s="17">
        <f t="shared" si="144"/>
        <v>0.4317380714997841</v>
      </c>
      <c r="AZ223" s="17">
        <f t="shared" si="145"/>
        <v>0.4699323854170922</v>
      </c>
    </row>
    <row r="224" spans="1:52" x14ac:dyDescent="0.3">
      <c r="A224" s="1" t="s">
        <v>21</v>
      </c>
      <c r="B224" s="1">
        <v>13077170801</v>
      </c>
      <c r="C224" s="1">
        <v>70.8</v>
      </c>
      <c r="D224" s="205">
        <f t="shared" si="110"/>
        <v>9.4963559518731686E-2</v>
      </c>
      <c r="E224" s="206">
        <f t="shared" si="111"/>
        <v>9.4963559518731686E-2</v>
      </c>
      <c r="F224" s="1">
        <v>83.8</v>
      </c>
      <c r="G224" s="205">
        <f t="shared" si="112"/>
        <v>0.83467208567872975</v>
      </c>
      <c r="H224" s="206">
        <f t="shared" si="113"/>
        <v>0.83467208567872975</v>
      </c>
      <c r="I224" s="1">
        <v>43.4</v>
      </c>
      <c r="J224" s="205">
        <f t="shared" si="114"/>
        <v>-0.12640257987914813</v>
      </c>
      <c r="K224" s="206">
        <f t="shared" si="115"/>
        <v>-0.12640257987914813</v>
      </c>
      <c r="L224" s="1">
        <v>40.9</v>
      </c>
      <c r="M224" s="205">
        <f t="shared" si="116"/>
        <v>0.40722820515094749</v>
      </c>
      <c r="N224" s="206">
        <f t="shared" si="117"/>
        <v>0.40722820515094749</v>
      </c>
      <c r="O224" s="1">
        <v>9</v>
      </c>
      <c r="P224" s="205">
        <f t="shared" si="118"/>
        <v>9.7716047586522026E-2</v>
      </c>
      <c r="Q224" s="207">
        <f t="shared" si="119"/>
        <v>9.7716047586522026E-2</v>
      </c>
      <c r="R224" s="208">
        <v>0.9</v>
      </c>
      <c r="S224" s="205">
        <f t="shared" si="120"/>
        <v>1.1943999872882394</v>
      </c>
      <c r="T224" s="207">
        <f t="shared" si="121"/>
        <v>1.1943999872882394</v>
      </c>
      <c r="U224" s="1">
        <v>21.5</v>
      </c>
      <c r="V224" s="205">
        <f t="shared" si="122"/>
        <v>0.12892252952626887</v>
      </c>
      <c r="W224" s="207">
        <f t="shared" si="123"/>
        <v>0.12892252952626887</v>
      </c>
      <c r="X224" s="1">
        <v>29.4</v>
      </c>
      <c r="Y224" s="205">
        <f t="shared" si="124"/>
        <v>7.1201353159173517E-2</v>
      </c>
      <c r="Z224" s="207">
        <f t="shared" si="125"/>
        <v>7.1201353159173517E-2</v>
      </c>
      <c r="AA224" s="1">
        <v>29.4</v>
      </c>
      <c r="AB224" s="205">
        <f t="shared" si="126"/>
        <v>0.83572743210057698</v>
      </c>
      <c r="AC224" s="207">
        <f t="shared" si="127"/>
        <v>0.83572743210057698</v>
      </c>
      <c r="AD224" s="1">
        <v>14.1</v>
      </c>
      <c r="AE224" s="205">
        <f t="shared" si="128"/>
        <v>-1.7261155535503735E-2</v>
      </c>
      <c r="AF224" s="207">
        <f t="shared" si="129"/>
        <v>-1.7261155535503735E-2</v>
      </c>
      <c r="AG224" s="208">
        <v>65.599999999999994</v>
      </c>
      <c r="AH224" s="205">
        <f t="shared" si="130"/>
        <v>-0.88858492630747865</v>
      </c>
      <c r="AI224" s="206">
        <f t="shared" si="131"/>
        <v>-0.88858492630747865</v>
      </c>
      <c r="AJ224" s="1">
        <v>15.4</v>
      </c>
      <c r="AK224" s="205">
        <f t="shared" si="132"/>
        <v>-0.32124106509052947</v>
      </c>
      <c r="AL224" s="207">
        <f t="shared" si="133"/>
        <v>-0.32124106509052947</v>
      </c>
      <c r="AM224" s="1">
        <v>20.8</v>
      </c>
      <c r="AN224" s="205">
        <f t="shared" si="134"/>
        <v>0.18670574363900744</v>
      </c>
      <c r="AO224" s="207">
        <f t="shared" si="135"/>
        <v>0.18670574363900744</v>
      </c>
      <c r="AP224" s="1">
        <v>11.9</v>
      </c>
      <c r="AQ224" s="205">
        <f t="shared" si="136"/>
        <v>4.8624769960274365E-2</v>
      </c>
      <c r="AR224" s="45">
        <f t="shared" si="137"/>
        <v>4.8624769960274365E-2</v>
      </c>
      <c r="AS224" s="17">
        <f t="shared" si="138"/>
        <v>0.37592854783861301</v>
      </c>
      <c r="AT224" s="17">
        <f t="shared" si="139"/>
        <v>0.29655587657474891</v>
      </c>
      <c r="AU224" s="17">
        <f t="shared" si="140"/>
        <v>-0.24362386944968159</v>
      </c>
      <c r="AV224" s="17">
        <f t="shared" si="141"/>
        <v>0.14295351832122674</v>
      </c>
      <c r="AW224" s="17">
        <f t="shared" si="142"/>
        <v>0.63944930405151756</v>
      </c>
      <c r="AX224" s="215">
        <f t="shared" si="143"/>
        <v>0.69357799220824334</v>
      </c>
      <c r="AY224" s="17">
        <f t="shared" si="144"/>
        <v>0.55335553799512904</v>
      </c>
      <c r="AZ224" s="17">
        <f t="shared" si="145"/>
        <v>0.63052023382919808</v>
      </c>
    </row>
    <row r="225" spans="1:52" x14ac:dyDescent="0.3">
      <c r="A225" s="1" t="s">
        <v>21</v>
      </c>
      <c r="B225" s="1">
        <v>13077170802</v>
      </c>
      <c r="C225" s="1">
        <v>70.5</v>
      </c>
      <c r="D225" s="205">
        <f t="shared" si="110"/>
        <v>6.6286018130795293E-2</v>
      </c>
      <c r="E225" s="206">
        <f t="shared" si="111"/>
        <v>6.6286018130795293E-2</v>
      </c>
      <c r="F225" s="1">
        <v>82.6</v>
      </c>
      <c r="G225" s="205">
        <f t="shared" si="112"/>
        <v>0.73245389922142579</v>
      </c>
      <c r="H225" s="206">
        <f t="shared" si="113"/>
        <v>0.73245389922142579</v>
      </c>
      <c r="I225" s="1">
        <v>51.7</v>
      </c>
      <c r="J225" s="205">
        <f t="shared" si="114"/>
        <v>0.27134202975204913</v>
      </c>
      <c r="K225" s="206">
        <f t="shared" si="115"/>
        <v>0.27134202975204913</v>
      </c>
      <c r="L225" s="1">
        <v>40.4</v>
      </c>
      <c r="M225" s="205">
        <f t="shared" si="116"/>
        <v>0.38065048545396402</v>
      </c>
      <c r="N225" s="206">
        <f t="shared" si="117"/>
        <v>0.38065048545396402</v>
      </c>
      <c r="O225" s="1">
        <v>7.3</v>
      </c>
      <c r="P225" s="205">
        <f t="shared" si="118"/>
        <v>0.70481638030152316</v>
      </c>
      <c r="Q225" s="207">
        <f t="shared" si="119"/>
        <v>0.70481638030152316</v>
      </c>
      <c r="R225" s="208">
        <v>13.7</v>
      </c>
      <c r="S225" s="205">
        <f t="shared" si="120"/>
        <v>-0.33382088533377002</v>
      </c>
      <c r="T225" s="207">
        <f t="shared" si="121"/>
        <v>-0.33382088533377002</v>
      </c>
      <c r="U225" s="1">
        <v>21</v>
      </c>
      <c r="V225" s="205">
        <f t="shared" si="122"/>
        <v>0.15404299660227896</v>
      </c>
      <c r="W225" s="207">
        <f t="shared" si="123"/>
        <v>0.15404299660227896</v>
      </c>
      <c r="X225" s="1">
        <v>34.299999999999997</v>
      </c>
      <c r="Y225" s="205">
        <f t="shared" si="124"/>
        <v>-0.17056803940121509</v>
      </c>
      <c r="Z225" s="207">
        <f t="shared" si="125"/>
        <v>-0.17056803940121509</v>
      </c>
      <c r="AA225" s="1">
        <v>33.799999999999997</v>
      </c>
      <c r="AB225" s="205">
        <f t="shared" si="126"/>
        <v>0.4307597841289485</v>
      </c>
      <c r="AC225" s="207">
        <f t="shared" si="127"/>
        <v>0.4307597841289485</v>
      </c>
      <c r="AD225" s="1">
        <v>10.199999999999999</v>
      </c>
      <c r="AE225" s="205">
        <f t="shared" si="128"/>
        <v>0.31233551811344668</v>
      </c>
      <c r="AF225" s="207">
        <f t="shared" si="129"/>
        <v>0.31233551811344668</v>
      </c>
      <c r="AG225" s="208">
        <v>66.5</v>
      </c>
      <c r="AH225" s="205">
        <f t="shared" si="130"/>
        <v>-0.80403118637108206</v>
      </c>
      <c r="AI225" s="206">
        <f t="shared" si="131"/>
        <v>-0.80403118637108206</v>
      </c>
      <c r="AJ225" s="1">
        <v>16.600000000000001</v>
      </c>
      <c r="AK225" s="205">
        <f t="shared" si="132"/>
        <v>-0.44466488861742037</v>
      </c>
      <c r="AL225" s="207">
        <f t="shared" si="133"/>
        <v>-0.44466488861742037</v>
      </c>
      <c r="AM225" s="1">
        <v>21</v>
      </c>
      <c r="AN225" s="205">
        <f t="shared" si="134"/>
        <v>0.1723428628315154</v>
      </c>
      <c r="AO225" s="207">
        <f t="shared" si="135"/>
        <v>0.1723428628315154</v>
      </c>
      <c r="AP225" s="1">
        <v>9.9</v>
      </c>
      <c r="AQ225" s="205">
        <f t="shared" si="136"/>
        <v>0.34868923556994497</v>
      </c>
      <c r="AR225" s="45">
        <f t="shared" si="137"/>
        <v>0.34868923556994497</v>
      </c>
      <c r="AS225" s="17">
        <f t="shared" si="138"/>
        <v>0.28225298916118086</v>
      </c>
      <c r="AT225" s="17">
        <f t="shared" si="139"/>
        <v>0.19084242094706005</v>
      </c>
      <c r="AU225" s="17">
        <f t="shared" si="140"/>
        <v>-0.18191599414676052</v>
      </c>
      <c r="AV225" s="17">
        <f t="shared" si="141"/>
        <v>9.7059805320493464E-2</v>
      </c>
      <c r="AW225" s="17">
        <f t="shared" si="142"/>
        <v>0.61207205778781482</v>
      </c>
      <c r="AX225" s="215">
        <f t="shared" si="143"/>
        <v>0.66898141706549463</v>
      </c>
      <c r="AY225" s="17">
        <f t="shared" si="144"/>
        <v>0.57060108129385401</v>
      </c>
      <c r="AZ225" s="17">
        <f t="shared" si="145"/>
        <v>0.61682056864639945</v>
      </c>
    </row>
    <row r="226" spans="1:52" x14ac:dyDescent="0.3">
      <c r="A226" s="1" t="s">
        <v>22</v>
      </c>
      <c r="B226" s="1">
        <v>13089020100</v>
      </c>
      <c r="C226" s="1">
        <v>70.7</v>
      </c>
      <c r="D226" s="205">
        <f t="shared" si="110"/>
        <v>8.5404379056086679E-2</v>
      </c>
      <c r="E226" s="206">
        <f t="shared" si="111"/>
        <v>8.5404379056086679E-2</v>
      </c>
      <c r="F226" s="1">
        <v>82</v>
      </c>
      <c r="G226" s="205">
        <f t="shared" si="112"/>
        <v>0.68134480599277447</v>
      </c>
      <c r="H226" s="206">
        <f t="shared" si="113"/>
        <v>0.68134480599277447</v>
      </c>
      <c r="I226" s="1">
        <v>88.3</v>
      </c>
      <c r="J226" s="205">
        <f t="shared" si="114"/>
        <v>2.0252519951137131</v>
      </c>
      <c r="K226" s="206">
        <f t="shared" si="115"/>
        <v>2.0252519951137131</v>
      </c>
      <c r="L226" s="1">
        <v>56.7</v>
      </c>
      <c r="M226" s="205">
        <f t="shared" si="116"/>
        <v>1.2470841475756256</v>
      </c>
      <c r="N226" s="206">
        <f t="shared" si="117"/>
        <v>1.2470841475756256</v>
      </c>
      <c r="O226" s="1">
        <v>10.3</v>
      </c>
      <c r="P226" s="205">
        <f t="shared" si="118"/>
        <v>-0.36653714801906728</v>
      </c>
      <c r="Q226" s="207">
        <f t="shared" si="119"/>
        <v>-0.36653714801906728</v>
      </c>
      <c r="R226" s="208">
        <v>0.95489999999999997</v>
      </c>
      <c r="S226" s="205">
        <f t="shared" si="120"/>
        <v>1.1878453524517592</v>
      </c>
      <c r="T226" s="207">
        <f t="shared" si="121"/>
        <v>1.1878453524517592</v>
      </c>
      <c r="U226" s="1">
        <v>1.5</v>
      </c>
      <c r="V226" s="205">
        <f t="shared" si="122"/>
        <v>1.133741212566673</v>
      </c>
      <c r="W226" s="207">
        <f t="shared" si="123"/>
        <v>1.133741212566673</v>
      </c>
      <c r="X226" s="1">
        <v>3.4</v>
      </c>
      <c r="Y226" s="205">
        <f t="shared" si="124"/>
        <v>1.3540593545000115</v>
      </c>
      <c r="Z226" s="207">
        <f t="shared" si="125"/>
        <v>1.3540593545000115</v>
      </c>
      <c r="AA226" s="1">
        <v>22.5</v>
      </c>
      <c r="AB226" s="205">
        <f t="shared" si="126"/>
        <v>1.4707903346015401</v>
      </c>
      <c r="AC226" s="207">
        <f t="shared" si="127"/>
        <v>1.4707903346015401</v>
      </c>
      <c r="AD226" s="1">
        <v>8.6999999999999993</v>
      </c>
      <c r="AE226" s="205">
        <f t="shared" si="128"/>
        <v>0.43910346951688917</v>
      </c>
      <c r="AF226" s="207">
        <f t="shared" si="129"/>
        <v>0.43910346951688917</v>
      </c>
      <c r="AG226" s="208">
        <v>80.2</v>
      </c>
      <c r="AH226" s="205">
        <f t="shared" si="130"/>
        <v>0.48306463266072497</v>
      </c>
      <c r="AI226" s="206">
        <f t="shared" si="131"/>
        <v>0.48306463266072497</v>
      </c>
      <c r="AJ226" s="1">
        <v>0.9</v>
      </c>
      <c r="AK226" s="205">
        <f t="shared" si="132"/>
        <v>1.1701301358594007</v>
      </c>
      <c r="AL226" s="207">
        <f t="shared" si="133"/>
        <v>1.1701301358594007</v>
      </c>
      <c r="AM226" s="1">
        <v>1</v>
      </c>
      <c r="AN226" s="205">
        <f t="shared" si="134"/>
        <v>1.6086309435807233</v>
      </c>
      <c r="AO226" s="207">
        <f t="shared" si="135"/>
        <v>1.6086309435807233</v>
      </c>
      <c r="AP226" s="1">
        <v>3.6</v>
      </c>
      <c r="AQ226" s="205">
        <f t="shared" si="136"/>
        <v>1.2938923022404074</v>
      </c>
      <c r="AR226" s="45">
        <f t="shared" si="137"/>
        <v>1.2938923022404074</v>
      </c>
      <c r="AS226" s="17">
        <f t="shared" si="138"/>
        <v>0.8563049635339377</v>
      </c>
      <c r="AT226" s="17">
        <f t="shared" si="139"/>
        <v>1.0879843862061469</v>
      </c>
      <c r="AU226" s="17">
        <f t="shared" si="140"/>
        <v>1.1389295035853142</v>
      </c>
      <c r="AV226" s="17">
        <f t="shared" si="141"/>
        <v>1.027739617775133</v>
      </c>
      <c r="AW226" s="17">
        <f t="shared" si="142"/>
        <v>0.77984220501143597</v>
      </c>
      <c r="AX226" s="215">
        <f t="shared" si="143"/>
        <v>0.87772135117496675</v>
      </c>
      <c r="AY226" s="17">
        <f t="shared" si="144"/>
        <v>0.93973870125313574</v>
      </c>
      <c r="AZ226" s="17">
        <f t="shared" si="145"/>
        <v>0.89463643904273593</v>
      </c>
    </row>
    <row r="227" spans="1:52" x14ac:dyDescent="0.3">
      <c r="A227" s="1" t="s">
        <v>22</v>
      </c>
      <c r="B227" s="1">
        <v>13089020200</v>
      </c>
      <c r="C227" s="1">
        <v>71.099999999999994</v>
      </c>
      <c r="D227" s="205">
        <f t="shared" si="110"/>
        <v>0.12364110090666809</v>
      </c>
      <c r="E227" s="206">
        <f t="shared" si="111"/>
        <v>0.12364110090666809</v>
      </c>
      <c r="F227" s="1">
        <v>82.4</v>
      </c>
      <c r="G227" s="205">
        <f t="shared" si="112"/>
        <v>0.7154175348118762</v>
      </c>
      <c r="H227" s="206">
        <f t="shared" si="113"/>
        <v>0.7154175348118762</v>
      </c>
      <c r="I227" s="1">
        <v>83.4</v>
      </c>
      <c r="J227" s="205">
        <f t="shared" si="114"/>
        <v>1.7904389123193922</v>
      </c>
      <c r="K227" s="206">
        <f t="shared" si="115"/>
        <v>1.7904389123193922</v>
      </c>
      <c r="L227" s="1">
        <v>58.3</v>
      </c>
      <c r="M227" s="205">
        <f t="shared" si="116"/>
        <v>1.3321328506059724</v>
      </c>
      <c r="N227" s="206">
        <f t="shared" si="117"/>
        <v>1.3321328506059724</v>
      </c>
      <c r="O227" s="1">
        <v>7</v>
      </c>
      <c r="P227" s="205">
        <f t="shared" si="118"/>
        <v>0.81195173313358204</v>
      </c>
      <c r="Q227" s="207">
        <f t="shared" si="119"/>
        <v>0.81195173313358204</v>
      </c>
      <c r="R227" s="208">
        <v>7.3</v>
      </c>
      <c r="S227" s="205">
        <f t="shared" si="120"/>
        <v>0.4302895509772347</v>
      </c>
      <c r="T227" s="207">
        <f t="shared" si="121"/>
        <v>0.4302895509772347</v>
      </c>
      <c r="U227" s="1">
        <v>2.9</v>
      </c>
      <c r="V227" s="205">
        <f t="shared" si="122"/>
        <v>1.0634039047538448</v>
      </c>
      <c r="W227" s="207">
        <f t="shared" si="123"/>
        <v>1.0634039047538448</v>
      </c>
      <c r="X227" s="1">
        <v>2.6</v>
      </c>
      <c r="Y227" s="205">
        <f t="shared" si="124"/>
        <v>1.3935319083874218</v>
      </c>
      <c r="Z227" s="207">
        <f t="shared" si="125"/>
        <v>1.3935319083874218</v>
      </c>
      <c r="AA227" s="1">
        <v>33.299999999999997</v>
      </c>
      <c r="AB227" s="205">
        <f t="shared" si="126"/>
        <v>0.47677883503481538</v>
      </c>
      <c r="AC227" s="207">
        <f t="shared" si="127"/>
        <v>0.47677883503481538</v>
      </c>
      <c r="AD227" s="1">
        <v>-0.63129999999999997</v>
      </c>
      <c r="AE227" s="205">
        <f t="shared" si="128"/>
        <v>1.2277099928041841</v>
      </c>
      <c r="AF227" s="207">
        <f t="shared" si="129"/>
        <v>1.2277099928041841</v>
      </c>
      <c r="AG227" s="208">
        <v>80.400000000000006</v>
      </c>
      <c r="AH227" s="205">
        <f t="shared" si="130"/>
        <v>0.50185435264659106</v>
      </c>
      <c r="AI227" s="206">
        <f t="shared" si="131"/>
        <v>0.50185435264659106</v>
      </c>
      <c r="AJ227" s="1">
        <v>0.8</v>
      </c>
      <c r="AK227" s="205">
        <f t="shared" si="132"/>
        <v>1.1804154544866416</v>
      </c>
      <c r="AL227" s="207">
        <f t="shared" si="133"/>
        <v>1.1804154544866416</v>
      </c>
      <c r="AM227" s="1">
        <v>8.8000000000000007</v>
      </c>
      <c r="AN227" s="205">
        <f t="shared" si="134"/>
        <v>1.0484785920885322</v>
      </c>
      <c r="AO227" s="207">
        <f t="shared" si="135"/>
        <v>1.0484785920885322</v>
      </c>
      <c r="AP227" s="1">
        <v>8</v>
      </c>
      <c r="AQ227" s="205">
        <f t="shared" si="136"/>
        <v>0.63375047789913208</v>
      </c>
      <c r="AR227" s="45">
        <f t="shared" si="137"/>
        <v>0.63375047789913208</v>
      </c>
      <c r="AS227" s="17">
        <f t="shared" si="138"/>
        <v>0.89532508392979593</v>
      </c>
      <c r="AT227" s="17">
        <f t="shared" si="139"/>
        <v>1.0326735787421404</v>
      </c>
      <c r="AU227" s="17">
        <f t="shared" si="140"/>
        <v>0.84112471928022425</v>
      </c>
      <c r="AV227" s="17">
        <f t="shared" si="141"/>
        <v>0.92304112731738686</v>
      </c>
      <c r="AW227" s="17">
        <f t="shared" si="142"/>
        <v>0.79124607022877891</v>
      </c>
      <c r="AX227" s="215">
        <f t="shared" si="143"/>
        <v>0.86485206765834499</v>
      </c>
      <c r="AY227" s="17">
        <f t="shared" si="144"/>
        <v>0.85651098879197163</v>
      </c>
      <c r="AZ227" s="17">
        <f t="shared" si="145"/>
        <v>0.86338304569901936</v>
      </c>
    </row>
    <row r="228" spans="1:52" x14ac:dyDescent="0.3">
      <c r="A228" s="1" t="s">
        <v>22</v>
      </c>
      <c r="B228" s="1">
        <v>13089020300</v>
      </c>
      <c r="C228" s="1">
        <v>71.099999999999994</v>
      </c>
      <c r="D228" s="205">
        <f t="shared" si="110"/>
        <v>0.12364110090666809</v>
      </c>
      <c r="E228" s="206">
        <f t="shared" si="111"/>
        <v>0.12364110090666809</v>
      </c>
      <c r="F228" s="1">
        <v>82.4</v>
      </c>
      <c r="G228" s="205">
        <f t="shared" si="112"/>
        <v>0.7154175348118762</v>
      </c>
      <c r="H228" s="206">
        <f t="shared" si="113"/>
        <v>0.7154175348118762</v>
      </c>
      <c r="I228" s="1">
        <v>78.599999999999994</v>
      </c>
      <c r="J228" s="205">
        <f t="shared" si="114"/>
        <v>1.560417933255567</v>
      </c>
      <c r="K228" s="206">
        <f t="shared" si="115"/>
        <v>1.560417933255567</v>
      </c>
      <c r="L228" s="1">
        <v>58.3</v>
      </c>
      <c r="M228" s="205">
        <f t="shared" si="116"/>
        <v>1.3321328506059724</v>
      </c>
      <c r="N228" s="206">
        <f t="shared" si="117"/>
        <v>1.3321328506059724</v>
      </c>
      <c r="O228" s="1">
        <v>5.4</v>
      </c>
      <c r="P228" s="205">
        <f t="shared" si="118"/>
        <v>1.3833402815712299</v>
      </c>
      <c r="Q228" s="207">
        <f t="shared" si="119"/>
        <v>1.3833402815712299</v>
      </c>
      <c r="R228" s="208">
        <v>7.6367000000000003</v>
      </c>
      <c r="S228" s="205">
        <f t="shared" si="120"/>
        <v>0.39009017849193539</v>
      </c>
      <c r="T228" s="207">
        <f t="shared" si="121"/>
        <v>0.39009017849193539</v>
      </c>
      <c r="U228" s="1">
        <v>5.7</v>
      </c>
      <c r="V228" s="205">
        <f t="shared" si="122"/>
        <v>0.9227292891281883</v>
      </c>
      <c r="W228" s="207">
        <f t="shared" si="123"/>
        <v>0.9227292891281883</v>
      </c>
      <c r="X228" s="1">
        <v>3.3</v>
      </c>
      <c r="Y228" s="205">
        <f t="shared" si="124"/>
        <v>1.3589934237359378</v>
      </c>
      <c r="Z228" s="207">
        <f t="shared" si="125"/>
        <v>1.3589934237359378</v>
      </c>
      <c r="AA228" s="1">
        <v>25.3</v>
      </c>
      <c r="AB228" s="205">
        <f t="shared" si="126"/>
        <v>1.2130836495286854</v>
      </c>
      <c r="AC228" s="207">
        <f t="shared" si="127"/>
        <v>1.2130836495286854</v>
      </c>
      <c r="AD228" s="1">
        <v>-0.75680000000000003</v>
      </c>
      <c r="AE228" s="205">
        <f t="shared" si="128"/>
        <v>1.2383162447382723</v>
      </c>
      <c r="AF228" s="207">
        <f t="shared" si="129"/>
        <v>1.2383162447382723</v>
      </c>
      <c r="AG228" s="208">
        <v>80.400000000000006</v>
      </c>
      <c r="AH228" s="205">
        <f t="shared" si="130"/>
        <v>0.50185435264659106</v>
      </c>
      <c r="AI228" s="206">
        <f t="shared" si="131"/>
        <v>0.50185435264659106</v>
      </c>
      <c r="AJ228" s="1">
        <v>2.1</v>
      </c>
      <c r="AK228" s="205">
        <f t="shared" si="132"/>
        <v>1.04670631233251</v>
      </c>
      <c r="AL228" s="207">
        <f t="shared" si="133"/>
        <v>1.04670631233251</v>
      </c>
      <c r="AM228" s="1">
        <v>6.5</v>
      </c>
      <c r="AN228" s="205">
        <f t="shared" si="134"/>
        <v>1.2136517213746911</v>
      </c>
      <c r="AO228" s="207">
        <f t="shared" si="135"/>
        <v>1.2136517213746911</v>
      </c>
      <c r="AP228" s="1">
        <v>2.4</v>
      </c>
      <c r="AQ228" s="205">
        <f t="shared" si="136"/>
        <v>1.4739309816062096</v>
      </c>
      <c r="AR228" s="45">
        <f t="shared" si="137"/>
        <v>1.4739309816062096</v>
      </c>
      <c r="AS228" s="17">
        <f t="shared" si="138"/>
        <v>0.9182527383959197</v>
      </c>
      <c r="AT228" s="17">
        <f t="shared" si="139"/>
        <v>1.2701311060009652</v>
      </c>
      <c r="AU228" s="17">
        <f t="shared" si="140"/>
        <v>1.0590358419900006</v>
      </c>
      <c r="AV228" s="17">
        <f t="shared" si="141"/>
        <v>1.0824732287956285</v>
      </c>
      <c r="AW228" s="17">
        <f t="shared" si="142"/>
        <v>0.79794681534768019</v>
      </c>
      <c r="AX228" s="215">
        <f t="shared" si="143"/>
        <v>0.92010181687667625</v>
      </c>
      <c r="AY228" s="17">
        <f t="shared" si="144"/>
        <v>0.91741076347255168</v>
      </c>
      <c r="AZ228" s="17">
        <f t="shared" si="145"/>
        <v>0.91097488926170922</v>
      </c>
    </row>
    <row r="229" spans="1:52" x14ac:dyDescent="0.3">
      <c r="A229" s="1" t="s">
        <v>22</v>
      </c>
      <c r="B229" s="1">
        <v>13089020400</v>
      </c>
      <c r="C229" s="1">
        <v>71.099999999999994</v>
      </c>
      <c r="D229" s="205">
        <f t="shared" si="110"/>
        <v>0.12364110090666809</v>
      </c>
      <c r="E229" s="206">
        <f t="shared" si="111"/>
        <v>0.12364110090666809</v>
      </c>
      <c r="F229" s="1">
        <v>82.4</v>
      </c>
      <c r="G229" s="205">
        <f t="shared" si="112"/>
        <v>0.7154175348118762</v>
      </c>
      <c r="H229" s="206">
        <f t="shared" si="113"/>
        <v>0.7154175348118762</v>
      </c>
      <c r="I229" s="1">
        <v>78.599999999999994</v>
      </c>
      <c r="J229" s="205">
        <f t="shared" si="114"/>
        <v>1.560417933255567</v>
      </c>
      <c r="K229" s="206">
        <f t="shared" si="115"/>
        <v>1.560417933255567</v>
      </c>
      <c r="L229" s="1">
        <v>58.3</v>
      </c>
      <c r="M229" s="205">
        <f t="shared" si="116"/>
        <v>1.3321328506059724</v>
      </c>
      <c r="N229" s="206">
        <f t="shared" si="117"/>
        <v>1.3321328506059724</v>
      </c>
      <c r="O229" s="1">
        <v>7.6</v>
      </c>
      <c r="P229" s="205">
        <f t="shared" si="118"/>
        <v>0.59768102746946417</v>
      </c>
      <c r="Q229" s="207">
        <f t="shared" si="119"/>
        <v>0.59768102746946417</v>
      </c>
      <c r="R229" s="208">
        <v>10.061999999999999</v>
      </c>
      <c r="S229" s="205">
        <f t="shared" si="120"/>
        <v>0.10052814080676677</v>
      </c>
      <c r="T229" s="207">
        <f t="shared" si="121"/>
        <v>0.10052814080676677</v>
      </c>
      <c r="U229" s="1">
        <v>2.4293999999999998</v>
      </c>
      <c r="V229" s="205">
        <f t="shared" si="122"/>
        <v>1.0870472883657856</v>
      </c>
      <c r="W229" s="207">
        <f t="shared" si="123"/>
        <v>1.0870472883657856</v>
      </c>
      <c r="X229" s="1">
        <v>5.8</v>
      </c>
      <c r="Y229" s="205">
        <f t="shared" si="124"/>
        <v>1.2356416928377802</v>
      </c>
      <c r="Z229" s="207">
        <f t="shared" si="125"/>
        <v>1.2356416928377802</v>
      </c>
      <c r="AA229" s="1">
        <v>23.8</v>
      </c>
      <c r="AB229" s="205">
        <f t="shared" si="126"/>
        <v>1.3511408022462861</v>
      </c>
      <c r="AC229" s="207">
        <f t="shared" si="127"/>
        <v>1.3511408022462861</v>
      </c>
      <c r="AD229" s="1">
        <v>4.1955</v>
      </c>
      <c r="AE229" s="205">
        <f t="shared" si="128"/>
        <v>0.81978762758142687</v>
      </c>
      <c r="AF229" s="207">
        <f t="shared" si="129"/>
        <v>0.81978762758142687</v>
      </c>
      <c r="AG229" s="208">
        <v>80.400000000000006</v>
      </c>
      <c r="AH229" s="205">
        <f t="shared" si="130"/>
        <v>0.50185435264659106</v>
      </c>
      <c r="AI229" s="206">
        <f t="shared" si="131"/>
        <v>0.50185435264659106</v>
      </c>
      <c r="AJ229" s="1">
        <v>0.9</v>
      </c>
      <c r="AK229" s="205">
        <f t="shared" si="132"/>
        <v>1.1701301358594007</v>
      </c>
      <c r="AL229" s="207">
        <f t="shared" si="133"/>
        <v>1.1701301358594007</v>
      </c>
      <c r="AM229" s="1">
        <v>13.5</v>
      </c>
      <c r="AN229" s="205">
        <f t="shared" si="134"/>
        <v>0.7109508931124684</v>
      </c>
      <c r="AO229" s="207">
        <f t="shared" si="135"/>
        <v>0.7109508931124684</v>
      </c>
      <c r="AP229" s="1">
        <v>7.6</v>
      </c>
      <c r="AQ229" s="205">
        <f t="shared" si="136"/>
        <v>0.69376337102106622</v>
      </c>
      <c r="AR229" s="45">
        <f t="shared" si="137"/>
        <v>0.69376337102106622</v>
      </c>
      <c r="AS229" s="17">
        <f t="shared" si="138"/>
        <v>0.78812369660315718</v>
      </c>
      <c r="AT229" s="17">
        <f t="shared" si="139"/>
        <v>1.1355233742218311</v>
      </c>
      <c r="AU229" s="17">
        <f t="shared" si="140"/>
        <v>0.76917468815988155</v>
      </c>
      <c r="AV229" s="17">
        <f t="shared" si="141"/>
        <v>0.89760725299495669</v>
      </c>
      <c r="AW229" s="17">
        <f t="shared" si="142"/>
        <v>0.75991581907161099</v>
      </c>
      <c r="AX229" s="215">
        <f t="shared" si="143"/>
        <v>0.88878234888803131</v>
      </c>
      <c r="AY229" s="17">
        <f t="shared" si="144"/>
        <v>0.83640306300552447</v>
      </c>
      <c r="AZ229" s="17">
        <f t="shared" si="145"/>
        <v>0.85579081705294957</v>
      </c>
    </row>
    <row r="230" spans="1:52" x14ac:dyDescent="0.3">
      <c r="A230" s="1" t="s">
        <v>22</v>
      </c>
      <c r="B230" s="1">
        <v>13089020500</v>
      </c>
      <c r="C230" s="1">
        <v>57</v>
      </c>
      <c r="D230" s="205">
        <f t="shared" si="110"/>
        <v>-1.2242033443263547</v>
      </c>
      <c r="E230" s="206">
        <f t="shared" si="111"/>
        <v>-1.2242033443263547</v>
      </c>
      <c r="F230" s="1">
        <v>68.5</v>
      </c>
      <c r="G230" s="205">
        <f t="shared" si="112"/>
        <v>-0.46860979165189204</v>
      </c>
      <c r="H230" s="206">
        <f t="shared" si="113"/>
        <v>-0.46860979165189204</v>
      </c>
      <c r="I230" s="1">
        <v>30.3</v>
      </c>
      <c r="J230" s="205">
        <f t="shared" si="114"/>
        <v>-0.75416816857416991</v>
      </c>
      <c r="K230" s="206">
        <f t="shared" si="115"/>
        <v>-0.75416816857416991</v>
      </c>
      <c r="L230" s="1">
        <v>22.1</v>
      </c>
      <c r="M230" s="205">
        <f t="shared" si="116"/>
        <v>-0.59209405545563121</v>
      </c>
      <c r="N230" s="206">
        <f t="shared" si="117"/>
        <v>-0.59209405545563121</v>
      </c>
      <c r="O230" s="1">
        <v>12</v>
      </c>
      <c r="P230" s="205">
        <f t="shared" si="118"/>
        <v>-0.97363748073406808</v>
      </c>
      <c r="Q230" s="207">
        <f t="shared" si="119"/>
        <v>-0.97363748073406808</v>
      </c>
      <c r="R230" s="208">
        <v>10.181699999999999</v>
      </c>
      <c r="S230" s="205">
        <f t="shared" si="120"/>
        <v>8.623688780263751E-2</v>
      </c>
      <c r="T230" s="207">
        <f t="shared" si="121"/>
        <v>8.623688780263751E-2</v>
      </c>
      <c r="U230" s="1">
        <v>18.5</v>
      </c>
      <c r="V230" s="205">
        <f t="shared" si="122"/>
        <v>0.27964533198232949</v>
      </c>
      <c r="W230" s="207">
        <f t="shared" si="123"/>
        <v>0.27964533198232949</v>
      </c>
      <c r="X230" s="1">
        <v>36.700000000000003</v>
      </c>
      <c r="Y230" s="205">
        <f t="shared" si="124"/>
        <v>-0.28898570106344657</v>
      </c>
      <c r="Z230" s="207">
        <f t="shared" si="125"/>
        <v>-0.28898570106344657</v>
      </c>
      <c r="AA230" s="1">
        <v>37</v>
      </c>
      <c r="AB230" s="205">
        <f t="shared" si="126"/>
        <v>0.13623785833140015</v>
      </c>
      <c r="AC230" s="207">
        <f t="shared" si="127"/>
        <v>0.13623785833140015</v>
      </c>
      <c r="AD230" s="1">
        <v>8.5</v>
      </c>
      <c r="AE230" s="205">
        <f t="shared" si="128"/>
        <v>0.45600586303734808</v>
      </c>
      <c r="AF230" s="207">
        <f t="shared" si="129"/>
        <v>0.45600586303734808</v>
      </c>
      <c r="AG230" s="208">
        <v>50.8</v>
      </c>
      <c r="AH230" s="205">
        <f t="shared" si="130"/>
        <v>-2.279024205261547</v>
      </c>
      <c r="AI230" s="206">
        <f t="shared" si="131"/>
        <v>-2.279024205261547</v>
      </c>
      <c r="AJ230" s="1">
        <v>15.8</v>
      </c>
      <c r="AK230" s="205">
        <f t="shared" si="132"/>
        <v>-0.36238233959949312</v>
      </c>
      <c r="AL230" s="207">
        <f t="shared" si="133"/>
        <v>-0.36238233959949312</v>
      </c>
      <c r="AM230" s="1">
        <v>21.6</v>
      </c>
      <c r="AN230" s="205">
        <f t="shared" si="134"/>
        <v>0.12925422040903906</v>
      </c>
      <c r="AO230" s="207">
        <f t="shared" si="135"/>
        <v>0.12925422040903906</v>
      </c>
      <c r="AP230" s="1">
        <v>8.1</v>
      </c>
      <c r="AQ230" s="205">
        <f t="shared" si="136"/>
        <v>0.61874725461864855</v>
      </c>
      <c r="AR230" s="45">
        <f t="shared" si="137"/>
        <v>0.61874725461864855</v>
      </c>
      <c r="AS230" s="17">
        <f t="shared" si="138"/>
        <v>-0.52097580299387836</v>
      </c>
      <c r="AT230" s="17">
        <f t="shared" si="139"/>
        <v>0.10108600676843389</v>
      </c>
      <c r="AU230" s="17">
        <f t="shared" si="140"/>
        <v>-0.47335126745833817</v>
      </c>
      <c r="AV230" s="17">
        <f t="shared" si="141"/>
        <v>-0.29774702122792757</v>
      </c>
      <c r="AW230" s="17">
        <f t="shared" si="142"/>
        <v>0.37732360515623914</v>
      </c>
      <c r="AX230" s="215">
        <f t="shared" si="143"/>
        <v>0.64809760078326528</v>
      </c>
      <c r="AY230" s="17">
        <f t="shared" si="144"/>
        <v>0.4891534605485543</v>
      </c>
      <c r="AZ230" s="17">
        <f t="shared" si="145"/>
        <v>0.4989673599615802</v>
      </c>
    </row>
    <row r="231" spans="1:52" x14ac:dyDescent="0.3">
      <c r="A231" s="1" t="s">
        <v>22</v>
      </c>
      <c r="B231" s="1">
        <v>13089020600</v>
      </c>
      <c r="C231" s="1">
        <v>57</v>
      </c>
      <c r="D231" s="205">
        <f t="shared" si="110"/>
        <v>-1.2242033443263547</v>
      </c>
      <c r="E231" s="206">
        <f t="shared" si="111"/>
        <v>-1.2242033443263547</v>
      </c>
      <c r="F231" s="1">
        <v>68.5</v>
      </c>
      <c r="G231" s="205">
        <f t="shared" si="112"/>
        <v>-0.46860979165189204</v>
      </c>
      <c r="H231" s="206">
        <f t="shared" si="113"/>
        <v>-0.46860979165189204</v>
      </c>
      <c r="I231" s="1">
        <v>31.3</v>
      </c>
      <c r="J231" s="205">
        <f t="shared" si="114"/>
        <v>-0.70624713126920646</v>
      </c>
      <c r="K231" s="206">
        <f t="shared" si="115"/>
        <v>-0.70624713126920646</v>
      </c>
      <c r="L231" s="1">
        <v>22.1</v>
      </c>
      <c r="M231" s="205">
        <f t="shared" si="116"/>
        <v>-0.59209405545563121</v>
      </c>
      <c r="N231" s="206">
        <f t="shared" si="117"/>
        <v>-0.59209405545563121</v>
      </c>
      <c r="O231" s="1">
        <v>10.8</v>
      </c>
      <c r="P231" s="205">
        <f t="shared" si="118"/>
        <v>-0.54509606940583233</v>
      </c>
      <c r="Q231" s="207">
        <f t="shared" si="119"/>
        <v>-0.54509606940583233</v>
      </c>
      <c r="R231" s="208">
        <v>12.8</v>
      </c>
      <c r="S231" s="205">
        <f t="shared" si="120"/>
        <v>-0.22636785522753514</v>
      </c>
      <c r="T231" s="207">
        <f t="shared" si="121"/>
        <v>-0.22636785522753514</v>
      </c>
      <c r="U231" s="1">
        <v>66.099999999999994</v>
      </c>
      <c r="V231" s="205">
        <f t="shared" si="122"/>
        <v>-2.1118231336538322</v>
      </c>
      <c r="W231" s="207">
        <f t="shared" si="123"/>
        <v>-2.1118231336538322</v>
      </c>
      <c r="X231" s="1">
        <v>41.1</v>
      </c>
      <c r="Y231" s="205">
        <f t="shared" si="124"/>
        <v>-0.50608474744420373</v>
      </c>
      <c r="Z231" s="207">
        <f t="shared" si="125"/>
        <v>-0.50608474744420373</v>
      </c>
      <c r="AA231" s="1">
        <v>50.3</v>
      </c>
      <c r="AB231" s="205">
        <f t="shared" si="126"/>
        <v>-1.0878688957646589</v>
      </c>
      <c r="AC231" s="207">
        <f t="shared" si="127"/>
        <v>-1.0878688957646589</v>
      </c>
      <c r="AD231" s="1">
        <v>17.2</v>
      </c>
      <c r="AE231" s="205">
        <f t="shared" si="128"/>
        <v>-0.27924825510261814</v>
      </c>
      <c r="AF231" s="207">
        <f t="shared" si="129"/>
        <v>-0.27924825510261814</v>
      </c>
      <c r="AG231" s="208">
        <v>50.8</v>
      </c>
      <c r="AH231" s="205">
        <f t="shared" si="130"/>
        <v>-2.279024205261547</v>
      </c>
      <c r="AI231" s="206">
        <f t="shared" si="131"/>
        <v>-2.279024205261547</v>
      </c>
      <c r="AJ231" s="1">
        <v>11.3</v>
      </c>
      <c r="AK231" s="205">
        <f t="shared" si="132"/>
        <v>0.1004569986263473</v>
      </c>
      <c r="AL231" s="207">
        <f t="shared" si="133"/>
        <v>0.1004569986263473</v>
      </c>
      <c r="AM231" s="1">
        <v>16.600000000000001</v>
      </c>
      <c r="AN231" s="205">
        <f t="shared" si="134"/>
        <v>0.48832624059634105</v>
      </c>
      <c r="AO231" s="207">
        <f t="shared" si="135"/>
        <v>0.48832624059634105</v>
      </c>
      <c r="AP231" s="1">
        <v>9.1999999999999993</v>
      </c>
      <c r="AQ231" s="205">
        <f t="shared" si="136"/>
        <v>0.45371179853332982</v>
      </c>
      <c r="AR231" s="45">
        <f t="shared" si="137"/>
        <v>0.45371179853332982</v>
      </c>
      <c r="AS231" s="17">
        <f t="shared" si="138"/>
        <v>-0.83920591157004054</v>
      </c>
      <c r="AT231" s="17">
        <f t="shared" si="139"/>
        <v>-0.62440063277049351</v>
      </c>
      <c r="AU231" s="17">
        <f t="shared" si="140"/>
        <v>-0.30913229187638219</v>
      </c>
      <c r="AV231" s="17">
        <f t="shared" si="141"/>
        <v>-0.59091294540563866</v>
      </c>
      <c r="AW231" s="17">
        <f t="shared" si="142"/>
        <v>0.28431893911507067</v>
      </c>
      <c r="AX231" s="215">
        <f t="shared" si="143"/>
        <v>0.47929707734445359</v>
      </c>
      <c r="AY231" s="17">
        <f t="shared" si="144"/>
        <v>0.53504785311949443</v>
      </c>
      <c r="AZ231" s="17">
        <f t="shared" si="145"/>
        <v>0.41145482847004022</v>
      </c>
    </row>
    <row r="232" spans="1:52" x14ac:dyDescent="0.3">
      <c r="A232" s="1" t="s">
        <v>22</v>
      </c>
      <c r="B232" s="1">
        <v>13089020700</v>
      </c>
      <c r="C232" s="1">
        <v>57</v>
      </c>
      <c r="D232" s="205">
        <f t="shared" si="110"/>
        <v>-1.2242033443263547</v>
      </c>
      <c r="E232" s="206">
        <f t="shared" si="111"/>
        <v>-1.2242033443263547</v>
      </c>
      <c r="F232" s="1">
        <v>68.5</v>
      </c>
      <c r="G232" s="205">
        <f t="shared" si="112"/>
        <v>-0.46860979165189204</v>
      </c>
      <c r="H232" s="206">
        <f t="shared" si="113"/>
        <v>-0.46860979165189204</v>
      </c>
      <c r="I232" s="1">
        <v>21.2</v>
      </c>
      <c r="J232" s="205">
        <f t="shared" si="114"/>
        <v>-1.1902496080493379</v>
      </c>
      <c r="K232" s="206">
        <f t="shared" si="115"/>
        <v>-1.1902496080493379</v>
      </c>
      <c r="L232" s="1">
        <v>22.1</v>
      </c>
      <c r="M232" s="205">
        <f t="shared" si="116"/>
        <v>-0.59209405545563121</v>
      </c>
      <c r="N232" s="206">
        <f t="shared" si="117"/>
        <v>-0.59209405545563121</v>
      </c>
      <c r="O232" s="1">
        <v>9.6</v>
      </c>
      <c r="P232" s="205">
        <f t="shared" si="118"/>
        <v>-0.11655465807759587</v>
      </c>
      <c r="Q232" s="207">
        <f t="shared" si="119"/>
        <v>-0.11655465807759587</v>
      </c>
      <c r="R232" s="208">
        <v>9</v>
      </c>
      <c r="S232" s="205">
        <f t="shared" si="120"/>
        <v>0.22732271633212406</v>
      </c>
      <c r="T232" s="207">
        <f t="shared" si="121"/>
        <v>0.22732271633212406</v>
      </c>
      <c r="U232" s="1">
        <v>6.7</v>
      </c>
      <c r="V232" s="205">
        <f t="shared" si="122"/>
        <v>0.87248835497616806</v>
      </c>
      <c r="W232" s="207">
        <f t="shared" si="123"/>
        <v>0.87248835497616806</v>
      </c>
      <c r="X232" s="1">
        <v>20.7</v>
      </c>
      <c r="Y232" s="205">
        <f t="shared" si="124"/>
        <v>0.50046537668476154</v>
      </c>
      <c r="Z232" s="207">
        <f t="shared" si="125"/>
        <v>0.50046537668476154</v>
      </c>
      <c r="AA232" s="1">
        <v>43.2</v>
      </c>
      <c r="AB232" s="205">
        <f t="shared" si="126"/>
        <v>-0.43439837290134958</v>
      </c>
      <c r="AC232" s="207">
        <f t="shared" si="127"/>
        <v>-0.43439837290134958</v>
      </c>
      <c r="AD232" s="1">
        <v>10.4</v>
      </c>
      <c r="AE232" s="205">
        <f t="shared" si="128"/>
        <v>0.29543312459298759</v>
      </c>
      <c r="AF232" s="207">
        <f t="shared" si="129"/>
        <v>0.29543312459298759</v>
      </c>
      <c r="AG232" s="208">
        <v>50.8</v>
      </c>
      <c r="AH232" s="205">
        <f t="shared" si="130"/>
        <v>-2.279024205261547</v>
      </c>
      <c r="AI232" s="206">
        <f t="shared" si="131"/>
        <v>-2.279024205261547</v>
      </c>
      <c r="AJ232" s="1">
        <v>13.2</v>
      </c>
      <c r="AK232" s="205">
        <f t="shared" si="132"/>
        <v>-9.4964055291229615E-2</v>
      </c>
      <c r="AL232" s="207">
        <f t="shared" si="133"/>
        <v>-9.4964055291229615E-2</v>
      </c>
      <c r="AM232" s="1">
        <v>11.4</v>
      </c>
      <c r="AN232" s="205">
        <f t="shared" si="134"/>
        <v>0.86176114159113526</v>
      </c>
      <c r="AO232" s="207">
        <f t="shared" si="135"/>
        <v>0.86176114159113526</v>
      </c>
      <c r="AP232" s="1">
        <v>8.1</v>
      </c>
      <c r="AQ232" s="205">
        <f t="shared" si="136"/>
        <v>0.61874725461864855</v>
      </c>
      <c r="AR232" s="45">
        <f t="shared" si="137"/>
        <v>0.61874725461864855</v>
      </c>
      <c r="AS232" s="17">
        <f t="shared" si="138"/>
        <v>-0.35598576946464566</v>
      </c>
      <c r="AT232" s="17">
        <f t="shared" si="139"/>
        <v>0.12050004279213318</v>
      </c>
      <c r="AU232" s="17">
        <f t="shared" si="140"/>
        <v>-0.22336996608574816</v>
      </c>
      <c r="AV232" s="17">
        <f t="shared" si="141"/>
        <v>-0.15295189758608688</v>
      </c>
      <c r="AW232" s="17">
        <f t="shared" si="142"/>
        <v>0.42554293624707773</v>
      </c>
      <c r="AX232" s="215">
        <f t="shared" si="143"/>
        <v>0.652614705943111</v>
      </c>
      <c r="AY232" s="17">
        <f t="shared" si="144"/>
        <v>0.55901591060909861</v>
      </c>
      <c r="AZ232" s="17">
        <f t="shared" si="145"/>
        <v>0.54218994066590143</v>
      </c>
    </row>
    <row r="233" spans="1:52" x14ac:dyDescent="0.3">
      <c r="A233" s="1" t="s">
        <v>22</v>
      </c>
      <c r="B233" s="1">
        <v>13089020801</v>
      </c>
      <c r="C233" s="1">
        <v>57</v>
      </c>
      <c r="D233" s="205">
        <f t="shared" si="110"/>
        <v>-1.2242033443263547</v>
      </c>
      <c r="E233" s="206">
        <f t="shared" si="111"/>
        <v>-1.2242033443263547</v>
      </c>
      <c r="F233" s="1">
        <v>68.5</v>
      </c>
      <c r="G233" s="205">
        <f t="shared" si="112"/>
        <v>-0.46860979165189204</v>
      </c>
      <c r="H233" s="206">
        <f t="shared" si="113"/>
        <v>-0.46860979165189204</v>
      </c>
      <c r="I233" s="1">
        <v>21.2</v>
      </c>
      <c r="J233" s="205">
        <f t="shared" si="114"/>
        <v>-1.1902496080493379</v>
      </c>
      <c r="K233" s="206">
        <f t="shared" si="115"/>
        <v>-1.1902496080493379</v>
      </c>
      <c r="L233" s="1">
        <v>22.1</v>
      </c>
      <c r="M233" s="205">
        <f t="shared" si="116"/>
        <v>-0.59209405545563121</v>
      </c>
      <c r="N233" s="206">
        <f t="shared" si="117"/>
        <v>-0.59209405545563121</v>
      </c>
      <c r="O233" s="1">
        <v>8.6</v>
      </c>
      <c r="P233" s="205">
        <f t="shared" si="118"/>
        <v>0.24056318469593416</v>
      </c>
      <c r="Q233" s="207">
        <f t="shared" si="119"/>
        <v>0.24056318469593416</v>
      </c>
      <c r="R233" s="208">
        <v>12.6</v>
      </c>
      <c r="S233" s="205">
        <f t="shared" si="120"/>
        <v>-0.20248940409281613</v>
      </c>
      <c r="T233" s="207">
        <f t="shared" si="121"/>
        <v>-0.20248940409281613</v>
      </c>
      <c r="U233" s="1">
        <v>22.8</v>
      </c>
      <c r="V233" s="205">
        <f t="shared" si="122"/>
        <v>6.3609315128642555E-2</v>
      </c>
      <c r="W233" s="207">
        <f t="shared" si="123"/>
        <v>6.3609315128642555E-2</v>
      </c>
      <c r="X233" s="1">
        <v>18.2</v>
      </c>
      <c r="Y233" s="205">
        <f t="shared" si="124"/>
        <v>0.62381710758291908</v>
      </c>
      <c r="Z233" s="207">
        <f t="shared" si="125"/>
        <v>0.62381710758291908</v>
      </c>
      <c r="AA233" s="1">
        <v>38.700000000000003</v>
      </c>
      <c r="AB233" s="205">
        <f t="shared" si="126"/>
        <v>-2.0226914748547563E-2</v>
      </c>
      <c r="AC233" s="207">
        <f t="shared" si="127"/>
        <v>-2.0226914748547563E-2</v>
      </c>
      <c r="AD233" s="1">
        <v>6</v>
      </c>
      <c r="AE233" s="205">
        <f t="shared" si="128"/>
        <v>0.66728578204308553</v>
      </c>
      <c r="AF233" s="207">
        <f t="shared" si="129"/>
        <v>0.66728578204308553</v>
      </c>
      <c r="AG233" s="208">
        <v>50.8</v>
      </c>
      <c r="AH233" s="205">
        <f t="shared" si="130"/>
        <v>-2.279024205261547</v>
      </c>
      <c r="AI233" s="206">
        <f t="shared" si="131"/>
        <v>-2.279024205261547</v>
      </c>
      <c r="AJ233" s="1">
        <v>11.1</v>
      </c>
      <c r="AK233" s="205">
        <f t="shared" si="132"/>
        <v>0.1210276358808292</v>
      </c>
      <c r="AL233" s="207">
        <f t="shared" si="133"/>
        <v>0.1210276358808292</v>
      </c>
      <c r="AM233" s="1">
        <v>17.399999999999999</v>
      </c>
      <c r="AN233" s="205">
        <f t="shared" si="134"/>
        <v>0.43087471736637295</v>
      </c>
      <c r="AO233" s="207">
        <f t="shared" si="135"/>
        <v>0.43087471736637295</v>
      </c>
      <c r="AP233" s="1">
        <v>12.2</v>
      </c>
      <c r="AQ233" s="205">
        <f t="shared" si="136"/>
        <v>3.6151001188239381E-3</v>
      </c>
      <c r="AR233" s="45">
        <f t="shared" si="137"/>
        <v>3.6151001188239381E-3</v>
      </c>
      <c r="AS233" s="17">
        <f t="shared" si="138"/>
        <v>-0.48192481482163646</v>
      </c>
      <c r="AT233" s="17">
        <f t="shared" si="139"/>
        <v>0.42362532495915239</v>
      </c>
      <c r="AU233" s="17">
        <f t="shared" si="140"/>
        <v>-0.43087668797388023</v>
      </c>
      <c r="AV233" s="17">
        <f t="shared" si="141"/>
        <v>-0.16305872594545476</v>
      </c>
      <c r="AW233" s="17">
        <f t="shared" si="142"/>
        <v>0.38873649166715751</v>
      </c>
      <c r="AX233" s="215">
        <f t="shared" si="143"/>
        <v>0.72314351172490898</v>
      </c>
      <c r="AY233" s="17">
        <f t="shared" si="144"/>
        <v>0.50102386114164821</v>
      </c>
      <c r="AZ233" s="17">
        <f t="shared" si="145"/>
        <v>0.5391729661059842</v>
      </c>
    </row>
    <row r="234" spans="1:52" x14ac:dyDescent="0.3">
      <c r="A234" s="1" t="s">
        <v>22</v>
      </c>
      <c r="B234" s="1">
        <v>13089020802</v>
      </c>
      <c r="C234" s="1">
        <v>57</v>
      </c>
      <c r="D234" s="205">
        <f t="shared" si="110"/>
        <v>-1.2242033443263547</v>
      </c>
      <c r="E234" s="206">
        <f t="shared" si="111"/>
        <v>-1.2242033443263547</v>
      </c>
      <c r="F234" s="1">
        <v>68.5</v>
      </c>
      <c r="G234" s="205">
        <f t="shared" si="112"/>
        <v>-0.46860979165189204</v>
      </c>
      <c r="H234" s="206">
        <f t="shared" si="113"/>
        <v>-0.46860979165189204</v>
      </c>
      <c r="I234" s="1">
        <v>21.2</v>
      </c>
      <c r="J234" s="205">
        <f t="shared" si="114"/>
        <v>-1.1902496080493379</v>
      </c>
      <c r="K234" s="206">
        <f t="shared" si="115"/>
        <v>-1.1902496080493379</v>
      </c>
      <c r="L234" s="1">
        <v>22.1</v>
      </c>
      <c r="M234" s="205">
        <f t="shared" si="116"/>
        <v>-0.59209405545563121</v>
      </c>
      <c r="N234" s="206">
        <f t="shared" si="117"/>
        <v>-0.59209405545563121</v>
      </c>
      <c r="O234" s="1">
        <v>11.7</v>
      </c>
      <c r="P234" s="205">
        <f t="shared" si="118"/>
        <v>-0.86650212790200876</v>
      </c>
      <c r="Q234" s="207">
        <f t="shared" si="119"/>
        <v>-0.86650212790200876</v>
      </c>
      <c r="R234" s="208">
        <v>1.5</v>
      </c>
      <c r="S234" s="205">
        <f t="shared" si="120"/>
        <v>1.1227646338840829</v>
      </c>
      <c r="T234" s="207">
        <f t="shared" si="121"/>
        <v>1.1227646338840829</v>
      </c>
      <c r="U234" s="1">
        <v>26.3</v>
      </c>
      <c r="V234" s="205">
        <f t="shared" si="122"/>
        <v>-0.11223395440342819</v>
      </c>
      <c r="W234" s="207">
        <f t="shared" si="123"/>
        <v>-0.11223395440342819</v>
      </c>
      <c r="X234" s="1">
        <v>29.8</v>
      </c>
      <c r="Y234" s="205">
        <f t="shared" si="124"/>
        <v>5.1465076215468218E-2</v>
      </c>
      <c r="Z234" s="207">
        <f t="shared" si="125"/>
        <v>5.1465076215468218E-2</v>
      </c>
      <c r="AA234" s="1">
        <v>34.200000000000003</v>
      </c>
      <c r="AB234" s="205">
        <f t="shared" si="126"/>
        <v>0.3939445434042545</v>
      </c>
      <c r="AC234" s="207">
        <f t="shared" si="127"/>
        <v>0.3939445434042545</v>
      </c>
      <c r="AD234" s="1">
        <v>7.9</v>
      </c>
      <c r="AE234" s="205">
        <f t="shared" si="128"/>
        <v>0.50671304359872504</v>
      </c>
      <c r="AF234" s="207">
        <f t="shared" si="129"/>
        <v>0.50671304359872504</v>
      </c>
      <c r="AG234" s="208">
        <v>50.8</v>
      </c>
      <c r="AH234" s="205">
        <f t="shared" si="130"/>
        <v>-2.279024205261547</v>
      </c>
      <c r="AI234" s="206">
        <f t="shared" si="131"/>
        <v>-2.279024205261547</v>
      </c>
      <c r="AJ234" s="1">
        <v>11.3</v>
      </c>
      <c r="AK234" s="205">
        <f t="shared" si="132"/>
        <v>0.1004569986263473</v>
      </c>
      <c r="AL234" s="207">
        <f t="shared" si="133"/>
        <v>0.1004569986263473</v>
      </c>
      <c r="AM234" s="1">
        <v>17.399999999999999</v>
      </c>
      <c r="AN234" s="205">
        <f t="shared" si="134"/>
        <v>0.43087471736637295</v>
      </c>
      <c r="AO234" s="207">
        <f t="shared" si="135"/>
        <v>0.43087471736637295</v>
      </c>
      <c r="AP234" s="1">
        <v>10.3</v>
      </c>
      <c r="AQ234" s="205">
        <f t="shared" si="136"/>
        <v>0.28867634244801077</v>
      </c>
      <c r="AR234" s="45">
        <f t="shared" si="137"/>
        <v>0.28867634244801077</v>
      </c>
      <c r="AS234" s="17">
        <f t="shared" si="138"/>
        <v>-0.47587546398636704</v>
      </c>
      <c r="AT234" s="17">
        <f t="shared" si="139"/>
        <v>0.31737422107281593</v>
      </c>
      <c r="AU234" s="17">
        <f t="shared" si="140"/>
        <v>-0.36475403670520401</v>
      </c>
      <c r="AV234" s="17">
        <f t="shared" si="141"/>
        <v>-0.17441842653958503</v>
      </c>
      <c r="AW234" s="17">
        <f t="shared" si="142"/>
        <v>0.39050445088609304</v>
      </c>
      <c r="AX234" s="215">
        <f t="shared" si="143"/>
        <v>0.69842184081534742</v>
      </c>
      <c r="AY234" s="17">
        <f t="shared" si="144"/>
        <v>0.51950320498362401</v>
      </c>
      <c r="AZ234" s="17">
        <f t="shared" si="145"/>
        <v>0.53578199848665176</v>
      </c>
    </row>
    <row r="235" spans="1:52" x14ac:dyDescent="0.3">
      <c r="A235" s="1" t="s">
        <v>22</v>
      </c>
      <c r="B235" s="1">
        <v>13089020900</v>
      </c>
      <c r="C235" s="1">
        <v>57</v>
      </c>
      <c r="D235" s="205">
        <f t="shared" si="110"/>
        <v>-1.2242033443263547</v>
      </c>
      <c r="E235" s="206">
        <f t="shared" si="111"/>
        <v>-1.2242033443263547</v>
      </c>
      <c r="F235" s="1">
        <v>68.5</v>
      </c>
      <c r="G235" s="205">
        <f t="shared" si="112"/>
        <v>-0.46860979165189204</v>
      </c>
      <c r="H235" s="206">
        <f t="shared" si="113"/>
        <v>-0.46860979165189204</v>
      </c>
      <c r="I235" s="1">
        <v>39.4</v>
      </c>
      <c r="J235" s="205">
        <f t="shared" si="114"/>
        <v>-0.31808672909900215</v>
      </c>
      <c r="K235" s="206">
        <f t="shared" si="115"/>
        <v>-0.31808672909900215</v>
      </c>
      <c r="L235" s="1">
        <v>21.8</v>
      </c>
      <c r="M235" s="205">
        <f t="shared" si="116"/>
        <v>-0.60804068727382132</v>
      </c>
      <c r="N235" s="206">
        <f t="shared" si="117"/>
        <v>-0.60804068727382132</v>
      </c>
      <c r="O235" s="1">
        <v>9.1</v>
      </c>
      <c r="P235" s="205">
        <f t="shared" si="118"/>
        <v>6.2004263309169153E-2</v>
      </c>
      <c r="Q235" s="207">
        <f t="shared" si="119"/>
        <v>6.2004263309169153E-2</v>
      </c>
      <c r="R235" s="208">
        <v>7.4065000000000003</v>
      </c>
      <c r="S235" s="205">
        <f t="shared" si="120"/>
        <v>0.41757427574799683</v>
      </c>
      <c r="T235" s="207">
        <f t="shared" si="121"/>
        <v>0.41757427574799683</v>
      </c>
      <c r="U235" s="1">
        <v>4</v>
      </c>
      <c r="V235" s="205">
        <f t="shared" si="122"/>
        <v>1.0081388771866227</v>
      </c>
      <c r="W235" s="207">
        <f t="shared" si="123"/>
        <v>1.0081388771866227</v>
      </c>
      <c r="X235" s="1">
        <v>37.799999999999997</v>
      </c>
      <c r="Y235" s="205">
        <f t="shared" si="124"/>
        <v>-0.34326046265863558</v>
      </c>
      <c r="Z235" s="207">
        <f t="shared" si="125"/>
        <v>-0.34326046265863558</v>
      </c>
      <c r="AA235" s="1">
        <v>41.2</v>
      </c>
      <c r="AB235" s="205">
        <f t="shared" si="126"/>
        <v>-0.25032216927788203</v>
      </c>
      <c r="AC235" s="207">
        <f t="shared" si="127"/>
        <v>-0.25032216927788203</v>
      </c>
      <c r="AD235" s="1">
        <v>8.4</v>
      </c>
      <c r="AE235" s="205">
        <f t="shared" si="128"/>
        <v>0.46445705979757756</v>
      </c>
      <c r="AF235" s="207">
        <f t="shared" si="129"/>
        <v>0.46445705979757756</v>
      </c>
      <c r="AG235" s="208">
        <v>50.8</v>
      </c>
      <c r="AH235" s="205">
        <f t="shared" si="130"/>
        <v>-2.279024205261547</v>
      </c>
      <c r="AI235" s="206">
        <f t="shared" si="131"/>
        <v>-2.279024205261547</v>
      </c>
      <c r="AJ235" s="1">
        <v>15.7</v>
      </c>
      <c r="AK235" s="205">
        <f t="shared" si="132"/>
        <v>-0.35209702097225204</v>
      </c>
      <c r="AL235" s="207">
        <f t="shared" si="133"/>
        <v>-0.35209702097225204</v>
      </c>
      <c r="AM235" s="1">
        <v>21.2</v>
      </c>
      <c r="AN235" s="205">
        <f t="shared" si="134"/>
        <v>0.15797998202402339</v>
      </c>
      <c r="AO235" s="207">
        <f t="shared" si="135"/>
        <v>0.15797998202402339</v>
      </c>
      <c r="AP235" s="1">
        <v>9.6999999999999993</v>
      </c>
      <c r="AQ235" s="205">
        <f t="shared" si="136"/>
        <v>0.37869568213091215</v>
      </c>
      <c r="AR235" s="45">
        <f t="shared" si="137"/>
        <v>0.37869568213091215</v>
      </c>
      <c r="AS235" s="17">
        <f t="shared" si="138"/>
        <v>-0.16160330515818311</v>
      </c>
      <c r="AT235" s="17">
        <f t="shared" si="139"/>
        <v>-4.3041857379646685E-2</v>
      </c>
      <c r="AU235" s="17">
        <f t="shared" si="140"/>
        <v>-0.52361139051971584</v>
      </c>
      <c r="AV235" s="17">
        <f t="shared" si="141"/>
        <v>-0.24275218435251522</v>
      </c>
      <c r="AW235" s="17">
        <f t="shared" si="142"/>
        <v>0.48235238227331745</v>
      </c>
      <c r="AX235" s="215">
        <f t="shared" si="143"/>
        <v>0.61456306329574417</v>
      </c>
      <c r="AY235" s="17">
        <f t="shared" si="144"/>
        <v>0.47510722861787552</v>
      </c>
      <c r="AZ235" s="17">
        <f t="shared" si="145"/>
        <v>0.51538378832865828</v>
      </c>
    </row>
    <row r="236" spans="1:52" x14ac:dyDescent="0.3">
      <c r="A236" s="1" t="s">
        <v>22</v>
      </c>
      <c r="B236" s="1">
        <v>13089021101</v>
      </c>
      <c r="C236" s="1">
        <v>79.8</v>
      </c>
      <c r="D236" s="205">
        <f t="shared" si="110"/>
        <v>0.95528980115683171</v>
      </c>
      <c r="E236" s="206">
        <f t="shared" si="111"/>
        <v>0.95528980115683171</v>
      </c>
      <c r="F236" s="1">
        <v>83.5</v>
      </c>
      <c r="G236" s="205">
        <f t="shared" si="112"/>
        <v>0.80911753906440409</v>
      </c>
      <c r="H236" s="206">
        <f t="shared" si="113"/>
        <v>0.80911753906440409</v>
      </c>
      <c r="I236" s="1">
        <v>76.7</v>
      </c>
      <c r="J236" s="205">
        <f t="shared" si="114"/>
        <v>1.4693679623761366</v>
      </c>
      <c r="K236" s="206">
        <f t="shared" si="115"/>
        <v>1.4693679623761366</v>
      </c>
      <c r="L236" s="1">
        <v>46.3</v>
      </c>
      <c r="M236" s="205">
        <f t="shared" si="116"/>
        <v>0.69426757787836901</v>
      </c>
      <c r="N236" s="206">
        <f t="shared" si="117"/>
        <v>0.69426757787836901</v>
      </c>
      <c r="O236" s="1">
        <v>12.3</v>
      </c>
      <c r="P236" s="205">
        <f t="shared" si="118"/>
        <v>-1.0807728335661273</v>
      </c>
      <c r="Q236" s="207">
        <f t="shared" si="119"/>
        <v>-1.0807728335661273</v>
      </c>
      <c r="R236" s="208">
        <v>6.8127000000000004</v>
      </c>
      <c r="S236" s="205">
        <f t="shared" si="120"/>
        <v>0.48846939716697724</v>
      </c>
      <c r="T236" s="207">
        <f t="shared" si="121"/>
        <v>0.48846939716697724</v>
      </c>
      <c r="U236" s="1">
        <v>3.6</v>
      </c>
      <c r="V236" s="205">
        <f t="shared" si="122"/>
        <v>1.0282352508474306</v>
      </c>
      <c r="W236" s="207">
        <f t="shared" si="123"/>
        <v>1.0282352508474306</v>
      </c>
      <c r="X236" s="1">
        <v>8.4</v>
      </c>
      <c r="Y236" s="205">
        <f t="shared" si="124"/>
        <v>1.1073558927036964</v>
      </c>
      <c r="Z236" s="207">
        <f t="shared" si="125"/>
        <v>1.1073558927036964</v>
      </c>
      <c r="AA236" s="1">
        <v>31.1</v>
      </c>
      <c r="AB236" s="205">
        <f t="shared" si="126"/>
        <v>0.67926265902062932</v>
      </c>
      <c r="AC236" s="207">
        <f t="shared" si="127"/>
        <v>0.67926265902062932</v>
      </c>
      <c r="AD236" s="1">
        <v>1.3551</v>
      </c>
      <c r="AE236" s="205">
        <f t="shared" si="128"/>
        <v>1.0598354203589855</v>
      </c>
      <c r="AF236" s="207">
        <f t="shared" si="129"/>
        <v>1.0598354203589855</v>
      </c>
      <c r="AG236" s="208">
        <v>87.1</v>
      </c>
      <c r="AH236" s="205">
        <f t="shared" si="130"/>
        <v>1.1313099721730939</v>
      </c>
      <c r="AI236" s="206">
        <f t="shared" si="131"/>
        <v>1.1313099721730939</v>
      </c>
      <c r="AJ236" s="1">
        <v>3.4</v>
      </c>
      <c r="AK236" s="205">
        <f t="shared" si="132"/>
        <v>0.91299717017837823</v>
      </c>
      <c r="AL236" s="207">
        <f t="shared" si="133"/>
        <v>0.91299717017837823</v>
      </c>
      <c r="AM236" s="1">
        <v>5.7</v>
      </c>
      <c r="AN236" s="205">
        <f t="shared" si="134"/>
        <v>1.2711032446046595</v>
      </c>
      <c r="AO236" s="207">
        <f t="shared" si="135"/>
        <v>1.2711032446046595</v>
      </c>
      <c r="AP236" s="1">
        <v>3.7</v>
      </c>
      <c r="AQ236" s="205">
        <f t="shared" si="136"/>
        <v>1.2788890789599239</v>
      </c>
      <c r="AR236" s="45">
        <f t="shared" si="137"/>
        <v>1.2788890789599239</v>
      </c>
      <c r="AS236" s="17">
        <f t="shared" si="138"/>
        <v>0.62342495641771745</v>
      </c>
      <c r="AT236" s="17">
        <f t="shared" si="139"/>
        <v>0.94881799069443706</v>
      </c>
      <c r="AU236" s="17">
        <f t="shared" si="140"/>
        <v>1.1485748664790139</v>
      </c>
      <c r="AV236" s="17">
        <f t="shared" si="141"/>
        <v>0.9069392711970562</v>
      </c>
      <c r="AW236" s="17">
        <f t="shared" si="142"/>
        <v>0.71178162021505631</v>
      </c>
      <c r="AX236" s="215">
        <f t="shared" si="143"/>
        <v>0.84534120917483446</v>
      </c>
      <c r="AY236" s="17">
        <f t="shared" si="144"/>
        <v>0.94243429760285058</v>
      </c>
      <c r="AZ236" s="17">
        <f t="shared" si="145"/>
        <v>0.85857650416539788</v>
      </c>
    </row>
    <row r="237" spans="1:52" x14ac:dyDescent="0.3">
      <c r="A237" s="1" t="s">
        <v>22</v>
      </c>
      <c r="B237" s="1">
        <v>13089021102</v>
      </c>
      <c r="C237" s="1">
        <v>79.8</v>
      </c>
      <c r="D237" s="205">
        <f t="shared" si="110"/>
        <v>0.95528980115683171</v>
      </c>
      <c r="E237" s="206">
        <f t="shared" si="111"/>
        <v>0.95528980115683171</v>
      </c>
      <c r="F237" s="1">
        <v>83.5</v>
      </c>
      <c r="G237" s="205">
        <f t="shared" si="112"/>
        <v>0.80911753906440409</v>
      </c>
      <c r="H237" s="206">
        <f t="shared" si="113"/>
        <v>0.80911753906440409</v>
      </c>
      <c r="I237" s="1">
        <v>62.9</v>
      </c>
      <c r="J237" s="205">
        <f t="shared" si="114"/>
        <v>0.8080576475676402</v>
      </c>
      <c r="K237" s="206">
        <f t="shared" si="115"/>
        <v>0.8080576475676402</v>
      </c>
      <c r="L237" s="1">
        <v>46.3</v>
      </c>
      <c r="M237" s="205">
        <f t="shared" si="116"/>
        <v>0.69426757787836901</v>
      </c>
      <c r="N237" s="206">
        <f t="shared" si="117"/>
        <v>0.69426757787836901</v>
      </c>
      <c r="O237" s="1">
        <v>8.1</v>
      </c>
      <c r="P237" s="205">
        <f t="shared" si="118"/>
        <v>0.41912210608269918</v>
      </c>
      <c r="Q237" s="207">
        <f t="shared" si="119"/>
        <v>0.41912210608269918</v>
      </c>
      <c r="R237" s="208">
        <v>5.9</v>
      </c>
      <c r="S237" s="205">
        <f t="shared" si="120"/>
        <v>0.59743870892026696</v>
      </c>
      <c r="T237" s="207">
        <f t="shared" si="121"/>
        <v>0.59743870892026696</v>
      </c>
      <c r="U237" s="1">
        <v>13.3</v>
      </c>
      <c r="V237" s="205">
        <f t="shared" si="122"/>
        <v>0.54089818957283453</v>
      </c>
      <c r="W237" s="207">
        <f t="shared" si="123"/>
        <v>0.54089818957283453</v>
      </c>
      <c r="X237" s="1">
        <v>9.8000000000000007</v>
      </c>
      <c r="Y237" s="205">
        <f t="shared" si="124"/>
        <v>1.0382789234007281</v>
      </c>
      <c r="Z237" s="207">
        <f t="shared" si="125"/>
        <v>1.0382789234007281</v>
      </c>
      <c r="AA237" s="1">
        <v>27.6</v>
      </c>
      <c r="AB237" s="205">
        <f t="shared" si="126"/>
        <v>1.0013960153616976</v>
      </c>
      <c r="AC237" s="207">
        <f t="shared" si="127"/>
        <v>1.0013960153616976</v>
      </c>
      <c r="AD237" s="1">
        <v>3.6953999999999998</v>
      </c>
      <c r="AE237" s="205">
        <f t="shared" si="128"/>
        <v>0.86205206257933464</v>
      </c>
      <c r="AF237" s="207">
        <f t="shared" si="129"/>
        <v>0.86205206257933464</v>
      </c>
      <c r="AG237" s="208">
        <v>87.1</v>
      </c>
      <c r="AH237" s="205">
        <f t="shared" si="130"/>
        <v>1.1313099721730939</v>
      </c>
      <c r="AI237" s="206">
        <f t="shared" si="131"/>
        <v>1.1313099721730939</v>
      </c>
      <c r="AJ237" s="1">
        <v>3.1</v>
      </c>
      <c r="AK237" s="205">
        <f t="shared" si="132"/>
        <v>0.94385312606010097</v>
      </c>
      <c r="AL237" s="207">
        <f t="shared" si="133"/>
        <v>0.94385312606010097</v>
      </c>
      <c r="AM237" s="1">
        <v>6.3</v>
      </c>
      <c r="AN237" s="205">
        <f t="shared" si="134"/>
        <v>1.2280146021821832</v>
      </c>
      <c r="AO237" s="207">
        <f t="shared" si="135"/>
        <v>1.2280146021821832</v>
      </c>
      <c r="AP237" s="1">
        <v>2.7</v>
      </c>
      <c r="AQ237" s="205">
        <f t="shared" si="136"/>
        <v>1.4289213117647592</v>
      </c>
      <c r="AR237" s="45">
        <f t="shared" si="137"/>
        <v>1.4289213117647592</v>
      </c>
      <c r="AS237" s="17">
        <f t="shared" si="138"/>
        <v>0.68917022432043507</v>
      </c>
      <c r="AT237" s="17">
        <f t="shared" si="139"/>
        <v>0.96724233378058688</v>
      </c>
      <c r="AU237" s="17">
        <f t="shared" si="140"/>
        <v>1.1830247530450344</v>
      </c>
      <c r="AV237" s="17">
        <f t="shared" si="141"/>
        <v>0.94647910371535204</v>
      </c>
      <c r="AW237" s="17">
        <f t="shared" si="142"/>
        <v>0.73099607076606687</v>
      </c>
      <c r="AX237" s="215">
        <f t="shared" si="143"/>
        <v>0.84962804036849349</v>
      </c>
      <c r="AY237" s="17">
        <f t="shared" si="144"/>
        <v>0.95206203162373571</v>
      </c>
      <c r="AZ237" s="17">
        <f t="shared" si="145"/>
        <v>0.87037948177315716</v>
      </c>
    </row>
    <row r="238" spans="1:52" x14ac:dyDescent="0.3">
      <c r="A238" s="1" t="s">
        <v>22</v>
      </c>
      <c r="B238" s="1">
        <v>13089021202</v>
      </c>
      <c r="C238" s="1">
        <v>79.8</v>
      </c>
      <c r="D238" s="205">
        <f t="shared" si="110"/>
        <v>0.95528980115683171</v>
      </c>
      <c r="E238" s="206">
        <f t="shared" si="111"/>
        <v>0.95528980115683171</v>
      </c>
      <c r="F238" s="1">
        <v>83.5</v>
      </c>
      <c r="G238" s="205">
        <f t="shared" si="112"/>
        <v>0.80911753906440409</v>
      </c>
      <c r="H238" s="206">
        <f t="shared" si="113"/>
        <v>0.80911753906440409</v>
      </c>
      <c r="I238" s="1">
        <v>76.900000000000006</v>
      </c>
      <c r="J238" s="205">
        <f t="shared" si="114"/>
        <v>1.4789521698371295</v>
      </c>
      <c r="K238" s="206">
        <f t="shared" si="115"/>
        <v>1.4789521698371295</v>
      </c>
      <c r="L238" s="1">
        <v>46.3</v>
      </c>
      <c r="M238" s="205">
        <f t="shared" si="116"/>
        <v>0.69426757787836901</v>
      </c>
      <c r="N238" s="206">
        <f t="shared" si="117"/>
        <v>0.69426757787836901</v>
      </c>
      <c r="O238" s="1">
        <v>10.6</v>
      </c>
      <c r="P238" s="205">
        <f t="shared" si="118"/>
        <v>-0.47367250085112589</v>
      </c>
      <c r="Q238" s="207">
        <f t="shared" si="119"/>
        <v>-0.47367250085112589</v>
      </c>
      <c r="R238" s="208">
        <v>1.7</v>
      </c>
      <c r="S238" s="205">
        <f t="shared" si="120"/>
        <v>1.0988861827493639</v>
      </c>
      <c r="T238" s="207">
        <f t="shared" si="121"/>
        <v>1.0988861827493639</v>
      </c>
      <c r="U238" s="1">
        <v>10</v>
      </c>
      <c r="V238" s="205">
        <f t="shared" si="122"/>
        <v>0.70669327227450129</v>
      </c>
      <c r="W238" s="207">
        <f t="shared" si="123"/>
        <v>0.70669327227450129</v>
      </c>
      <c r="X238" s="1">
        <v>5.8</v>
      </c>
      <c r="Y238" s="205">
        <f t="shared" si="124"/>
        <v>1.2356416928377802</v>
      </c>
      <c r="Z238" s="207">
        <f t="shared" si="125"/>
        <v>1.2356416928377802</v>
      </c>
      <c r="AA238" s="1">
        <v>27.8</v>
      </c>
      <c r="AB238" s="205">
        <f t="shared" si="126"/>
        <v>0.98298839499935087</v>
      </c>
      <c r="AC238" s="207">
        <f t="shared" si="127"/>
        <v>0.98298839499935087</v>
      </c>
      <c r="AD238" s="1">
        <v>1.9</v>
      </c>
      <c r="AE238" s="205">
        <f t="shared" si="128"/>
        <v>1.013784849212495</v>
      </c>
      <c r="AF238" s="207">
        <f t="shared" si="129"/>
        <v>1.013784849212495</v>
      </c>
      <c r="AG238" s="208">
        <v>87.1</v>
      </c>
      <c r="AH238" s="205">
        <f t="shared" si="130"/>
        <v>1.1313099721730939</v>
      </c>
      <c r="AI238" s="206">
        <f t="shared" si="131"/>
        <v>1.1313099721730939</v>
      </c>
      <c r="AJ238" s="1">
        <v>1.4</v>
      </c>
      <c r="AK238" s="205">
        <f t="shared" si="132"/>
        <v>1.1187035427231962</v>
      </c>
      <c r="AL238" s="207">
        <f t="shared" si="133"/>
        <v>1.1187035427231962</v>
      </c>
      <c r="AM238" s="1">
        <v>7.1</v>
      </c>
      <c r="AN238" s="205">
        <f t="shared" si="134"/>
        <v>1.1705630789522152</v>
      </c>
      <c r="AO238" s="207">
        <f t="shared" si="135"/>
        <v>1.1705630789522152</v>
      </c>
      <c r="AP238" s="1">
        <v>12.5</v>
      </c>
      <c r="AQ238" s="205">
        <f t="shared" si="136"/>
        <v>-4.1394569722626756E-2</v>
      </c>
      <c r="AR238" s="45">
        <f t="shared" si="137"/>
        <v>-4.1394569722626756E-2</v>
      </c>
      <c r="AS238" s="17">
        <f t="shared" si="138"/>
        <v>0.75279057744421052</v>
      </c>
      <c r="AT238" s="17">
        <f t="shared" si="139"/>
        <v>1.0774716456832085</v>
      </c>
      <c r="AU238" s="17">
        <f t="shared" si="140"/>
        <v>0.84479550603146958</v>
      </c>
      <c r="AV238" s="17">
        <f t="shared" si="141"/>
        <v>0.89168590971962958</v>
      </c>
      <c r="AW238" s="17">
        <f t="shared" si="142"/>
        <v>0.74958950217383646</v>
      </c>
      <c r="AX238" s="215">
        <f t="shared" si="143"/>
        <v>0.87527532942027775</v>
      </c>
      <c r="AY238" s="17">
        <f t="shared" si="144"/>
        <v>0.85753686614633251</v>
      </c>
      <c r="AZ238" s="17">
        <f t="shared" si="145"/>
        <v>0.85402324552734432</v>
      </c>
    </row>
    <row r="239" spans="1:52" x14ac:dyDescent="0.3">
      <c r="A239" s="7" t="s">
        <v>22</v>
      </c>
      <c r="B239" s="7">
        <v>13089021204</v>
      </c>
      <c r="C239" s="7">
        <v>68.2</v>
      </c>
      <c r="D239" s="205">
        <f t="shared" si="110"/>
        <v>-0.15357513251005223</v>
      </c>
      <c r="E239" s="206">
        <f t="shared" si="111"/>
        <v>-0.15357513251005223</v>
      </c>
      <c r="F239" s="7">
        <v>49.4</v>
      </c>
      <c r="G239" s="205">
        <f t="shared" si="112"/>
        <v>-2.095582592763976</v>
      </c>
      <c r="H239" s="206">
        <f t="shared" si="113"/>
        <v>-2.095582592763976</v>
      </c>
      <c r="I239" s="7">
        <v>19</v>
      </c>
      <c r="J239" s="205">
        <f t="shared" si="114"/>
        <v>-1.2956758901202576</v>
      </c>
      <c r="K239" s="206">
        <f t="shared" si="115"/>
        <v>-1.2956758901202576</v>
      </c>
      <c r="L239" s="7">
        <v>12.2</v>
      </c>
      <c r="M239" s="205">
        <f t="shared" si="116"/>
        <v>-1.1183329054559041</v>
      </c>
      <c r="N239" s="206">
        <f t="shared" si="117"/>
        <v>-1.1183329054559041</v>
      </c>
      <c r="O239" s="7">
        <v>6.2</v>
      </c>
      <c r="P239" s="205">
        <f t="shared" si="118"/>
        <v>1.0976460073524061</v>
      </c>
      <c r="Q239" s="207">
        <f t="shared" si="119"/>
        <v>1.0976460073524061</v>
      </c>
      <c r="R239" s="209">
        <v>23.4</v>
      </c>
      <c r="S239" s="205">
        <f t="shared" si="120"/>
        <v>-1.4919257653676365</v>
      </c>
      <c r="T239" s="207">
        <f t="shared" si="121"/>
        <v>-1.4919257653676365</v>
      </c>
      <c r="U239" s="7">
        <v>47.2</v>
      </c>
      <c r="V239" s="205">
        <f t="shared" si="122"/>
        <v>-1.1622694781806509</v>
      </c>
      <c r="W239" s="207">
        <f t="shared" si="123"/>
        <v>-1.1622694781806509</v>
      </c>
      <c r="X239" s="7">
        <v>74.099999999999994</v>
      </c>
      <c r="Y239" s="205">
        <f t="shared" si="124"/>
        <v>-2.1343275952998826</v>
      </c>
      <c r="Z239" s="207">
        <f t="shared" si="125"/>
        <v>-2.1343275952998826</v>
      </c>
      <c r="AA239" s="7">
        <v>43.5</v>
      </c>
      <c r="AB239" s="205">
        <f t="shared" si="126"/>
        <v>-0.46200980344486947</v>
      </c>
      <c r="AC239" s="207">
        <f t="shared" si="127"/>
        <v>-0.46200980344486947</v>
      </c>
      <c r="AD239" s="7">
        <v>78.7</v>
      </c>
      <c r="AE239" s="205">
        <f t="shared" si="128"/>
        <v>-5.4767342626437587</v>
      </c>
      <c r="AF239" s="207">
        <f t="shared" si="129"/>
        <v>-3.1</v>
      </c>
      <c r="AG239" s="209">
        <v>45.3</v>
      </c>
      <c r="AH239" s="205">
        <f t="shared" si="130"/>
        <v>-2.7957415048728564</v>
      </c>
      <c r="AI239" s="206">
        <f t="shared" si="131"/>
        <v>-2.7957415048728564</v>
      </c>
      <c r="AJ239" s="7">
        <v>76.2</v>
      </c>
      <c r="AK239" s="205">
        <f t="shared" si="132"/>
        <v>-6.5747147904529957</v>
      </c>
      <c r="AL239" s="207">
        <f t="shared" si="133"/>
        <v>-3.1</v>
      </c>
      <c r="AM239" s="7">
        <v>90.1</v>
      </c>
      <c r="AN239" s="205">
        <f t="shared" si="134"/>
        <v>-4.7900324561569976</v>
      </c>
      <c r="AO239" s="207">
        <f t="shared" si="135"/>
        <v>-3.1</v>
      </c>
      <c r="AP239" s="7">
        <v>6.5</v>
      </c>
      <c r="AQ239" s="205">
        <f t="shared" si="136"/>
        <v>0.858798827106385</v>
      </c>
      <c r="AR239" s="45">
        <f t="shared" si="137"/>
        <v>0.858798827106385</v>
      </c>
      <c r="AS239" s="17">
        <f t="shared" si="138"/>
        <v>-0.88853082243515302</v>
      </c>
      <c r="AT239" s="17">
        <f t="shared" si="139"/>
        <v>-1.8987791329149175</v>
      </c>
      <c r="AU239" s="17">
        <f t="shared" si="140"/>
        <v>-2.0342356694416179</v>
      </c>
      <c r="AV239" s="17">
        <f t="shared" si="141"/>
        <v>-1.6071818749305631</v>
      </c>
      <c r="AW239" s="17">
        <f t="shared" si="142"/>
        <v>0.26990343681377826</v>
      </c>
      <c r="AX239" s="215">
        <f t="shared" si="143"/>
        <v>0.18278471424944154</v>
      </c>
      <c r="AY239" s="17">
        <f t="shared" si="144"/>
        <v>5.293199924290401E-2</v>
      </c>
      <c r="AZ239" s="17">
        <f t="shared" si="145"/>
        <v>0.10808987584678682</v>
      </c>
    </row>
    <row r="240" spans="1:52" x14ac:dyDescent="0.3">
      <c r="A240" s="1" t="s">
        <v>22</v>
      </c>
      <c r="B240" s="1">
        <v>13089021208</v>
      </c>
      <c r="C240" s="1">
        <v>79.8</v>
      </c>
      <c r="D240" s="205">
        <f t="shared" si="110"/>
        <v>0.95528980115683171</v>
      </c>
      <c r="E240" s="206">
        <f t="shared" si="111"/>
        <v>0.95528980115683171</v>
      </c>
      <c r="F240" s="1">
        <v>83.5</v>
      </c>
      <c r="G240" s="205">
        <f t="shared" si="112"/>
        <v>0.80911753906440409</v>
      </c>
      <c r="H240" s="206">
        <f t="shared" si="113"/>
        <v>0.80911753906440409</v>
      </c>
      <c r="I240" s="1">
        <v>58.3</v>
      </c>
      <c r="J240" s="205">
        <f t="shared" si="114"/>
        <v>0.58762087596480794</v>
      </c>
      <c r="K240" s="206">
        <f t="shared" si="115"/>
        <v>0.58762087596480794</v>
      </c>
      <c r="L240" s="1">
        <v>46.3</v>
      </c>
      <c r="M240" s="205">
        <f t="shared" si="116"/>
        <v>0.69426757787836901</v>
      </c>
      <c r="N240" s="206">
        <f t="shared" si="117"/>
        <v>0.69426757787836901</v>
      </c>
      <c r="O240" s="1">
        <v>5.9</v>
      </c>
      <c r="P240" s="205">
        <f t="shared" si="118"/>
        <v>1.204781360184465</v>
      </c>
      <c r="Q240" s="207">
        <f t="shared" si="119"/>
        <v>1.204781360184465</v>
      </c>
      <c r="R240" s="208">
        <v>13.1</v>
      </c>
      <c r="S240" s="205">
        <f t="shared" si="120"/>
        <v>-0.26218553192961336</v>
      </c>
      <c r="T240" s="207">
        <f t="shared" si="121"/>
        <v>-0.26218553192961336</v>
      </c>
      <c r="U240" s="1">
        <v>30.7</v>
      </c>
      <c r="V240" s="205">
        <f t="shared" si="122"/>
        <v>-0.33329406467231704</v>
      </c>
      <c r="W240" s="207">
        <f t="shared" si="123"/>
        <v>-0.33329406467231704</v>
      </c>
      <c r="X240" s="1">
        <v>16</v>
      </c>
      <c r="Y240" s="205">
        <f t="shared" si="124"/>
        <v>0.73236663077329767</v>
      </c>
      <c r="Z240" s="207">
        <f t="shared" si="125"/>
        <v>0.73236663077329767</v>
      </c>
      <c r="AA240" s="1">
        <v>40.4</v>
      </c>
      <c r="AB240" s="205">
        <f t="shared" si="126"/>
        <v>-0.17669168782849462</v>
      </c>
      <c r="AC240" s="207">
        <f t="shared" si="127"/>
        <v>-0.17669168782849462</v>
      </c>
      <c r="AD240" s="1">
        <v>15.1</v>
      </c>
      <c r="AE240" s="205">
        <f t="shared" si="128"/>
        <v>-0.10177312313779871</v>
      </c>
      <c r="AF240" s="207">
        <f t="shared" si="129"/>
        <v>-0.10177312313779871</v>
      </c>
      <c r="AG240" s="208">
        <v>87.1</v>
      </c>
      <c r="AH240" s="205">
        <f t="shared" si="130"/>
        <v>1.1313099721730939</v>
      </c>
      <c r="AI240" s="206">
        <f t="shared" si="131"/>
        <v>1.1313099721730939</v>
      </c>
      <c r="AJ240" s="1">
        <v>11</v>
      </c>
      <c r="AK240" s="205">
        <f t="shared" si="132"/>
        <v>0.13131295450807007</v>
      </c>
      <c r="AL240" s="207">
        <f t="shared" si="133"/>
        <v>0.13131295450807007</v>
      </c>
      <c r="AM240" s="1">
        <v>29.9</v>
      </c>
      <c r="AN240" s="205">
        <f t="shared" si="134"/>
        <v>-0.46680533310188205</v>
      </c>
      <c r="AO240" s="207">
        <f t="shared" si="135"/>
        <v>-0.46680533310188205</v>
      </c>
      <c r="AP240" s="1">
        <v>17</v>
      </c>
      <c r="AQ240" s="205">
        <f t="shared" si="136"/>
        <v>-0.71653961734438554</v>
      </c>
      <c r="AR240" s="45">
        <f t="shared" si="137"/>
        <v>-0.71653961734438554</v>
      </c>
      <c r="AS240" s="17">
        <f t="shared" si="138"/>
        <v>0.52222822252099255</v>
      </c>
      <c r="AT240" s="17">
        <f t="shared" si="139"/>
        <v>0.15130060660233477</v>
      </c>
      <c r="AU240" s="17">
        <f t="shared" si="140"/>
        <v>1.9819494058724102E-2</v>
      </c>
      <c r="AV240" s="17">
        <f t="shared" si="141"/>
        <v>0.23111610772735047</v>
      </c>
      <c r="AW240" s="17">
        <f t="shared" si="142"/>
        <v>0.68220626519088079</v>
      </c>
      <c r="AX240" s="215">
        <f t="shared" si="143"/>
        <v>0.65978113880351041</v>
      </c>
      <c r="AY240" s="17">
        <f t="shared" si="144"/>
        <v>0.62698024002616604</v>
      </c>
      <c r="AZ240" s="17">
        <f t="shared" si="145"/>
        <v>0.65683751952131775</v>
      </c>
    </row>
    <row r="241" spans="1:52" x14ac:dyDescent="0.3">
      <c r="A241" s="1" t="s">
        <v>22</v>
      </c>
      <c r="B241" s="1">
        <v>13089021209</v>
      </c>
      <c r="C241" s="1">
        <v>79.8</v>
      </c>
      <c r="D241" s="205">
        <f t="shared" si="110"/>
        <v>0.95528980115683171</v>
      </c>
      <c r="E241" s="206">
        <f t="shared" si="111"/>
        <v>0.95528980115683171</v>
      </c>
      <c r="F241" s="1">
        <v>83.5</v>
      </c>
      <c r="G241" s="205">
        <f t="shared" si="112"/>
        <v>0.80911753906440409</v>
      </c>
      <c r="H241" s="206">
        <f t="shared" si="113"/>
        <v>0.80911753906440409</v>
      </c>
      <c r="I241" s="1">
        <v>75</v>
      </c>
      <c r="J241" s="205">
        <f t="shared" si="114"/>
        <v>1.3879021989576987</v>
      </c>
      <c r="K241" s="206">
        <f t="shared" si="115"/>
        <v>1.3879021989576987</v>
      </c>
      <c r="L241" s="1">
        <v>46.3</v>
      </c>
      <c r="M241" s="205">
        <f t="shared" si="116"/>
        <v>0.69426757787836901</v>
      </c>
      <c r="N241" s="206">
        <f t="shared" si="117"/>
        <v>0.69426757787836901</v>
      </c>
      <c r="O241" s="1">
        <v>5.7</v>
      </c>
      <c r="P241" s="205">
        <f t="shared" si="118"/>
        <v>1.276204928739171</v>
      </c>
      <c r="Q241" s="207">
        <f t="shared" si="119"/>
        <v>1.276204928739171</v>
      </c>
      <c r="R241" s="208">
        <v>8.7590000000000003</v>
      </c>
      <c r="S241" s="205">
        <f t="shared" si="120"/>
        <v>0.25609624994946029</v>
      </c>
      <c r="T241" s="207">
        <f t="shared" si="121"/>
        <v>0.25609624994946029</v>
      </c>
      <c r="U241" s="1">
        <v>1.8</v>
      </c>
      <c r="V241" s="205">
        <f t="shared" si="122"/>
        <v>1.118668932321067</v>
      </c>
      <c r="W241" s="207">
        <f t="shared" si="123"/>
        <v>1.118668932321067</v>
      </c>
      <c r="X241" s="1">
        <v>15.6</v>
      </c>
      <c r="Y241" s="205">
        <f t="shared" si="124"/>
        <v>0.75210290771700283</v>
      </c>
      <c r="Z241" s="207">
        <f t="shared" si="125"/>
        <v>0.75210290771700283</v>
      </c>
      <c r="AA241" s="1">
        <v>24.7</v>
      </c>
      <c r="AB241" s="205">
        <f t="shared" si="126"/>
        <v>1.2683065106157259</v>
      </c>
      <c r="AC241" s="207">
        <f t="shared" si="127"/>
        <v>1.2683065106157259</v>
      </c>
      <c r="AD241" s="1">
        <v>2.8</v>
      </c>
      <c r="AE241" s="205">
        <f t="shared" si="128"/>
        <v>0.93772407837042937</v>
      </c>
      <c r="AF241" s="207">
        <f t="shared" si="129"/>
        <v>0.93772407837042937</v>
      </c>
      <c r="AG241" s="208">
        <v>87.1</v>
      </c>
      <c r="AH241" s="205">
        <f t="shared" si="130"/>
        <v>1.1313099721730939</v>
      </c>
      <c r="AI241" s="206">
        <f t="shared" si="131"/>
        <v>1.1313099721730939</v>
      </c>
      <c r="AJ241" s="1">
        <v>6.5</v>
      </c>
      <c r="AK241" s="205">
        <f t="shared" si="132"/>
        <v>0.59415229273391046</v>
      </c>
      <c r="AL241" s="207">
        <f t="shared" si="133"/>
        <v>0.59415229273391046</v>
      </c>
      <c r="AM241" s="1">
        <v>6.9</v>
      </c>
      <c r="AN241" s="205">
        <f t="shared" si="134"/>
        <v>1.1849259597597068</v>
      </c>
      <c r="AO241" s="207">
        <f t="shared" si="135"/>
        <v>1.1849259597597068</v>
      </c>
      <c r="AP241" s="1">
        <v>2.9</v>
      </c>
      <c r="AQ241" s="205">
        <f t="shared" si="136"/>
        <v>1.3989148652037919</v>
      </c>
      <c r="AR241" s="45">
        <f t="shared" si="137"/>
        <v>1.3989148652037919</v>
      </c>
      <c r="AS241" s="17">
        <f t="shared" si="138"/>
        <v>0.92822103258100042</v>
      </c>
      <c r="AT241" s="17">
        <f t="shared" si="139"/>
        <v>0.98604449890105272</v>
      </c>
      <c r="AU241" s="17">
        <f t="shared" si="140"/>
        <v>1.0773257724676257</v>
      </c>
      <c r="AV241" s="17">
        <f t="shared" si="141"/>
        <v>0.99719710131655959</v>
      </c>
      <c r="AW241" s="17">
        <f t="shared" si="142"/>
        <v>0.80086010936574659</v>
      </c>
      <c r="AX241" s="215">
        <f t="shared" si="143"/>
        <v>0.8540027802205391</v>
      </c>
      <c r="AY241" s="17">
        <f t="shared" si="144"/>
        <v>0.92252226320308306</v>
      </c>
      <c r="AZ241" s="17">
        <f t="shared" si="145"/>
        <v>0.88551923710015423</v>
      </c>
    </row>
    <row r="242" spans="1:52" x14ac:dyDescent="0.3">
      <c r="A242" s="1" t="s">
        <v>22</v>
      </c>
      <c r="B242" s="1">
        <v>13089021210</v>
      </c>
      <c r="C242" s="1">
        <v>73.599999999999994</v>
      </c>
      <c r="D242" s="205">
        <f t="shared" si="110"/>
        <v>0.36262061247280697</v>
      </c>
      <c r="E242" s="206">
        <f t="shared" si="111"/>
        <v>0.36262061247280697</v>
      </c>
      <c r="F242" s="1">
        <v>78.599999999999994</v>
      </c>
      <c r="G242" s="205">
        <f t="shared" si="112"/>
        <v>0.39172661103041351</v>
      </c>
      <c r="H242" s="206">
        <f t="shared" si="113"/>
        <v>0.39172661103041351</v>
      </c>
      <c r="I242" s="1">
        <v>76</v>
      </c>
      <c r="J242" s="205">
        <f t="shared" si="114"/>
        <v>1.4358232362626622</v>
      </c>
      <c r="K242" s="206">
        <f t="shared" si="115"/>
        <v>1.4358232362626622</v>
      </c>
      <c r="L242" s="1">
        <v>32.4</v>
      </c>
      <c r="M242" s="205">
        <f t="shared" si="116"/>
        <v>-4.4593029697771659E-2</v>
      </c>
      <c r="N242" s="206">
        <f t="shared" si="117"/>
        <v>-4.4593029697771659E-2</v>
      </c>
      <c r="O242" s="1">
        <v>8.4</v>
      </c>
      <c r="P242" s="205">
        <f t="shared" si="118"/>
        <v>0.3119867532506399</v>
      </c>
      <c r="Q242" s="207">
        <f t="shared" si="119"/>
        <v>0.3119867532506399</v>
      </c>
      <c r="R242" s="208">
        <v>0.4</v>
      </c>
      <c r="S242" s="205">
        <f t="shared" si="120"/>
        <v>1.2540961151250367</v>
      </c>
      <c r="T242" s="207">
        <f t="shared" si="121"/>
        <v>1.2540961151250367</v>
      </c>
      <c r="U242" s="1">
        <v>3.1</v>
      </c>
      <c r="V242" s="205">
        <f t="shared" si="122"/>
        <v>1.0533557179234407</v>
      </c>
      <c r="W242" s="207">
        <f t="shared" si="123"/>
        <v>1.0533557179234407</v>
      </c>
      <c r="X242" s="1">
        <v>8.6</v>
      </c>
      <c r="Y242" s="205">
        <f t="shared" si="124"/>
        <v>1.097487754231844</v>
      </c>
      <c r="Z242" s="207">
        <f t="shared" si="125"/>
        <v>1.097487754231844</v>
      </c>
      <c r="AA242" s="1">
        <v>21.8</v>
      </c>
      <c r="AB242" s="205">
        <f t="shared" si="126"/>
        <v>1.5352170058697536</v>
      </c>
      <c r="AC242" s="207">
        <f t="shared" si="127"/>
        <v>1.5352170058697536</v>
      </c>
      <c r="AD242" s="1">
        <v>2.6438999999999999</v>
      </c>
      <c r="AE242" s="205">
        <f t="shared" si="128"/>
        <v>0.95091639651314763</v>
      </c>
      <c r="AF242" s="207">
        <f t="shared" si="129"/>
        <v>0.95091639651314763</v>
      </c>
      <c r="AG242" s="208">
        <v>81.2</v>
      </c>
      <c r="AH242" s="205">
        <f t="shared" si="130"/>
        <v>0.57701323259005388</v>
      </c>
      <c r="AI242" s="206">
        <f t="shared" si="131"/>
        <v>0.57701323259005388</v>
      </c>
      <c r="AJ242" s="1">
        <v>1</v>
      </c>
      <c r="AK242" s="205">
        <f t="shared" si="132"/>
        <v>1.1598448172321598</v>
      </c>
      <c r="AL242" s="207">
        <f t="shared" si="133"/>
        <v>1.1598448172321598</v>
      </c>
      <c r="AM242" s="1">
        <v>4.8</v>
      </c>
      <c r="AN242" s="205">
        <f t="shared" si="134"/>
        <v>1.3357362082383739</v>
      </c>
      <c r="AO242" s="207">
        <f t="shared" si="135"/>
        <v>1.3357362082383739</v>
      </c>
      <c r="AP242" s="1">
        <v>8.9</v>
      </c>
      <c r="AQ242" s="205">
        <f t="shared" si="136"/>
        <v>0.49872146837478026</v>
      </c>
      <c r="AR242" s="45">
        <f t="shared" si="137"/>
        <v>0.49872146837478026</v>
      </c>
      <c r="AS242" s="17">
        <f t="shared" si="138"/>
        <v>0.68071657376674677</v>
      </c>
      <c r="AT242" s="17">
        <f t="shared" si="139"/>
        <v>1.1945403855382484</v>
      </c>
      <c r="AU242" s="17">
        <f t="shared" si="140"/>
        <v>0.89282893160884202</v>
      </c>
      <c r="AV242" s="17">
        <f t="shared" si="141"/>
        <v>0.92269529697127906</v>
      </c>
      <c r="AW242" s="17">
        <f t="shared" si="142"/>
        <v>0.72852544047249623</v>
      </c>
      <c r="AX242" s="215">
        <f t="shared" si="143"/>
        <v>0.90251396275804929</v>
      </c>
      <c r="AY242" s="17">
        <f t="shared" si="144"/>
        <v>0.87096080136552878</v>
      </c>
      <c r="AZ242" s="17">
        <f t="shared" si="145"/>
        <v>0.86327981238791962</v>
      </c>
    </row>
    <row r="243" spans="1:52" x14ac:dyDescent="0.3">
      <c r="A243" s="1" t="s">
        <v>22</v>
      </c>
      <c r="B243" s="1">
        <v>13089021211</v>
      </c>
      <c r="C243" s="1">
        <v>73.599999999999994</v>
      </c>
      <c r="D243" s="205">
        <f t="shared" si="110"/>
        <v>0.36262061247280697</v>
      </c>
      <c r="E243" s="206">
        <f t="shared" si="111"/>
        <v>0.36262061247280697</v>
      </c>
      <c r="F243" s="1">
        <v>78.599999999999994</v>
      </c>
      <c r="G243" s="205">
        <f t="shared" si="112"/>
        <v>0.39172661103041351</v>
      </c>
      <c r="H243" s="206">
        <f t="shared" si="113"/>
        <v>0.39172661103041351</v>
      </c>
      <c r="I243" s="1">
        <v>52.5</v>
      </c>
      <c r="J243" s="205">
        <f t="shared" si="114"/>
        <v>0.30967885959601982</v>
      </c>
      <c r="K243" s="206">
        <f t="shared" si="115"/>
        <v>0.30967885959601982</v>
      </c>
      <c r="L243" s="1">
        <v>32.4</v>
      </c>
      <c r="M243" s="205">
        <f t="shared" si="116"/>
        <v>-4.4593029697771659E-2</v>
      </c>
      <c r="N243" s="206">
        <f t="shared" si="117"/>
        <v>-4.4593029697771659E-2</v>
      </c>
      <c r="O243" s="1">
        <v>10.199999999999999</v>
      </c>
      <c r="P243" s="205">
        <f t="shared" si="118"/>
        <v>-0.33082536374171373</v>
      </c>
      <c r="Q243" s="207">
        <f t="shared" si="119"/>
        <v>-0.33082536374171373</v>
      </c>
      <c r="R243" s="208">
        <v>1.2</v>
      </c>
      <c r="S243" s="205">
        <f t="shared" si="120"/>
        <v>1.1585823105861612</v>
      </c>
      <c r="T243" s="207">
        <f t="shared" si="121"/>
        <v>1.1585823105861612</v>
      </c>
      <c r="U243" s="1">
        <v>4.3861999999999997</v>
      </c>
      <c r="V243" s="205">
        <f t="shared" si="122"/>
        <v>0.98873582841711249</v>
      </c>
      <c r="W243" s="207">
        <f t="shared" si="123"/>
        <v>0.98873582841711249</v>
      </c>
      <c r="X243" s="1">
        <v>5</v>
      </c>
      <c r="Y243" s="205">
        <f t="shared" si="124"/>
        <v>1.2751142467251906</v>
      </c>
      <c r="Z243" s="207">
        <f t="shared" si="125"/>
        <v>1.2751142467251906</v>
      </c>
      <c r="AA243" s="1">
        <v>23.4</v>
      </c>
      <c r="AB243" s="205">
        <f t="shared" si="126"/>
        <v>1.3879560429709799</v>
      </c>
      <c r="AC243" s="207">
        <f t="shared" si="127"/>
        <v>1.3879560429709799</v>
      </c>
      <c r="AD243" s="1">
        <v>3.3176000000000001</v>
      </c>
      <c r="AE243" s="205">
        <f t="shared" si="128"/>
        <v>0.89398068393948149</v>
      </c>
      <c r="AF243" s="207">
        <f t="shared" si="129"/>
        <v>0.89398068393948149</v>
      </c>
      <c r="AG243" s="208">
        <v>81.2</v>
      </c>
      <c r="AH243" s="205">
        <f t="shared" si="130"/>
        <v>0.57701323259005388</v>
      </c>
      <c r="AI243" s="206">
        <f t="shared" si="131"/>
        <v>0.57701323259005388</v>
      </c>
      <c r="AJ243" s="1">
        <v>1.3</v>
      </c>
      <c r="AK243" s="205">
        <f t="shared" si="132"/>
        <v>1.1289888613504371</v>
      </c>
      <c r="AL243" s="207">
        <f t="shared" si="133"/>
        <v>1.1289888613504371</v>
      </c>
      <c r="AM243" s="1">
        <v>8.1999999999999993</v>
      </c>
      <c r="AN243" s="205">
        <f t="shared" si="134"/>
        <v>1.0915672345110086</v>
      </c>
      <c r="AO243" s="207">
        <f t="shared" si="135"/>
        <v>1.0915672345110086</v>
      </c>
      <c r="AP243" s="1">
        <v>6.7</v>
      </c>
      <c r="AQ243" s="205">
        <f t="shared" si="136"/>
        <v>0.82879238054541793</v>
      </c>
      <c r="AR243" s="45">
        <f t="shared" si="137"/>
        <v>0.82879238054541793</v>
      </c>
      <c r="AS243" s="17">
        <f t="shared" si="138"/>
        <v>0.40513226123757551</v>
      </c>
      <c r="AT243" s="17">
        <f t="shared" si="139"/>
        <v>1.1856836578785506</v>
      </c>
      <c r="AU243" s="17">
        <f t="shared" si="140"/>
        <v>0.90659042724922934</v>
      </c>
      <c r="AV243" s="17">
        <f t="shared" si="141"/>
        <v>0.8324687821217851</v>
      </c>
      <c r="AW243" s="17">
        <f t="shared" si="142"/>
        <v>0.64798426519641017</v>
      </c>
      <c r="AX243" s="215">
        <f t="shared" si="143"/>
        <v>0.90045324904750856</v>
      </c>
      <c r="AY243" s="17">
        <f t="shared" si="144"/>
        <v>0.87480673622808081</v>
      </c>
      <c r="AZ243" s="17">
        <f t="shared" si="145"/>
        <v>0.83634642732863862</v>
      </c>
    </row>
    <row r="244" spans="1:52" x14ac:dyDescent="0.3">
      <c r="A244" s="1" t="s">
        <v>22</v>
      </c>
      <c r="B244" s="1">
        <v>13089021213</v>
      </c>
      <c r="C244" s="1">
        <v>73.599999999999994</v>
      </c>
      <c r="D244" s="205">
        <f t="shared" si="110"/>
        <v>0.36262061247280697</v>
      </c>
      <c r="E244" s="206">
        <f t="shared" si="111"/>
        <v>0.36262061247280697</v>
      </c>
      <c r="F244" s="1">
        <v>78.599999999999994</v>
      </c>
      <c r="G244" s="205">
        <f t="shared" si="112"/>
        <v>0.39172661103041351</v>
      </c>
      <c r="H244" s="206">
        <f t="shared" si="113"/>
        <v>0.39172661103041351</v>
      </c>
      <c r="I244" s="1">
        <v>83.8</v>
      </c>
      <c r="J244" s="205">
        <f t="shared" si="114"/>
        <v>1.8096073272413773</v>
      </c>
      <c r="K244" s="206">
        <f t="shared" si="115"/>
        <v>1.8096073272413773</v>
      </c>
      <c r="L244" s="1">
        <v>32.4</v>
      </c>
      <c r="M244" s="205">
        <f t="shared" si="116"/>
        <v>-4.4593029697771659E-2</v>
      </c>
      <c r="N244" s="206">
        <f t="shared" si="117"/>
        <v>-4.4593029697771659E-2</v>
      </c>
      <c r="O244" s="1">
        <v>10</v>
      </c>
      <c r="P244" s="205">
        <f t="shared" si="118"/>
        <v>-0.25940179518700801</v>
      </c>
      <c r="Q244" s="207">
        <f t="shared" si="119"/>
        <v>-0.25940179518700801</v>
      </c>
      <c r="R244" s="208">
        <v>1.2</v>
      </c>
      <c r="S244" s="205">
        <f t="shared" si="120"/>
        <v>1.1585823105861612</v>
      </c>
      <c r="T244" s="207">
        <f t="shared" si="121"/>
        <v>1.1585823105861612</v>
      </c>
      <c r="U244" s="1">
        <v>2.8</v>
      </c>
      <c r="V244" s="205">
        <f t="shared" si="122"/>
        <v>1.0684279981690468</v>
      </c>
      <c r="W244" s="207">
        <f t="shared" si="123"/>
        <v>1.0684279981690468</v>
      </c>
      <c r="X244" s="1">
        <v>5.7</v>
      </c>
      <c r="Y244" s="205">
        <f t="shared" si="124"/>
        <v>1.2405757620737066</v>
      </c>
      <c r="Z244" s="207">
        <f t="shared" si="125"/>
        <v>1.2405757620737066</v>
      </c>
      <c r="AA244" s="1">
        <v>25.5</v>
      </c>
      <c r="AB244" s="205">
        <f t="shared" si="126"/>
        <v>1.1946760291663387</v>
      </c>
      <c r="AC244" s="207">
        <f t="shared" si="127"/>
        <v>1.1946760291663387</v>
      </c>
      <c r="AD244" s="1">
        <v>1.5859000000000001</v>
      </c>
      <c r="AE244" s="205">
        <f t="shared" si="128"/>
        <v>1.0403300582363757</v>
      </c>
      <c r="AF244" s="207">
        <f t="shared" si="129"/>
        <v>1.0403300582363757</v>
      </c>
      <c r="AG244" s="208">
        <v>81.2</v>
      </c>
      <c r="AH244" s="205">
        <f t="shared" si="130"/>
        <v>0.57701323259005388</v>
      </c>
      <c r="AI244" s="206">
        <f t="shared" si="131"/>
        <v>0.57701323259005388</v>
      </c>
      <c r="AJ244" s="1">
        <v>1.1000000000000001</v>
      </c>
      <c r="AK244" s="205">
        <f t="shared" si="132"/>
        <v>1.1495594986049189</v>
      </c>
      <c r="AL244" s="207">
        <f t="shared" si="133"/>
        <v>1.1495594986049189</v>
      </c>
      <c r="AM244" s="1">
        <v>1.2</v>
      </c>
      <c r="AN244" s="205">
        <f t="shared" si="134"/>
        <v>1.5942680627732313</v>
      </c>
      <c r="AO244" s="207">
        <f t="shared" si="135"/>
        <v>1.5942680627732313</v>
      </c>
      <c r="AP244" s="1">
        <v>4.9000000000000004</v>
      </c>
      <c r="AQ244" s="205">
        <f t="shared" si="136"/>
        <v>1.0988503995941215</v>
      </c>
      <c r="AR244" s="45">
        <f t="shared" si="137"/>
        <v>1.0988503995941215</v>
      </c>
      <c r="AS244" s="17">
        <f t="shared" si="138"/>
        <v>0.64099571923071796</v>
      </c>
      <c r="AT244" s="17">
        <f t="shared" si="139"/>
        <v>1.1585272831588069</v>
      </c>
      <c r="AU244" s="17">
        <f t="shared" si="140"/>
        <v>1.1049227983905814</v>
      </c>
      <c r="AV244" s="17">
        <f t="shared" si="141"/>
        <v>0.96814860026003535</v>
      </c>
      <c r="AW244" s="17">
        <f t="shared" si="142"/>
        <v>0.71691678148192484</v>
      </c>
      <c r="AX244" s="215">
        <f t="shared" si="143"/>
        <v>0.8941347174336024</v>
      </c>
      <c r="AY244" s="17">
        <f t="shared" si="144"/>
        <v>0.93023482344169239</v>
      </c>
      <c r="AZ244" s="17">
        <f t="shared" si="145"/>
        <v>0.87684801151136393</v>
      </c>
    </row>
    <row r="245" spans="1:52" x14ac:dyDescent="0.3">
      <c r="A245" s="1" t="s">
        <v>22</v>
      </c>
      <c r="B245" s="1">
        <v>13089021214</v>
      </c>
      <c r="C245" s="1">
        <v>73.599999999999994</v>
      </c>
      <c r="D245" s="205">
        <f t="shared" si="110"/>
        <v>0.36262061247280697</v>
      </c>
      <c r="E245" s="206">
        <f t="shared" si="111"/>
        <v>0.36262061247280697</v>
      </c>
      <c r="F245" s="1">
        <v>78.599999999999994</v>
      </c>
      <c r="G245" s="205">
        <f t="shared" si="112"/>
        <v>0.39172661103041351</v>
      </c>
      <c r="H245" s="206">
        <f t="shared" si="113"/>
        <v>0.39172661103041351</v>
      </c>
      <c r="I245" s="1">
        <v>83.6</v>
      </c>
      <c r="J245" s="205">
        <f t="shared" si="114"/>
        <v>1.8000231197803844</v>
      </c>
      <c r="K245" s="206">
        <f t="shared" si="115"/>
        <v>1.8000231197803844</v>
      </c>
      <c r="L245" s="1">
        <v>32.4</v>
      </c>
      <c r="M245" s="205">
        <f t="shared" si="116"/>
        <v>-4.4593029697771659E-2</v>
      </c>
      <c r="N245" s="206">
        <f t="shared" si="117"/>
        <v>-4.4593029697771659E-2</v>
      </c>
      <c r="O245" s="1">
        <v>8.1999999999999993</v>
      </c>
      <c r="P245" s="205">
        <f t="shared" si="118"/>
        <v>0.38341032180534629</v>
      </c>
      <c r="Q245" s="207">
        <f t="shared" si="119"/>
        <v>0.38341032180534629</v>
      </c>
      <c r="R245" s="208">
        <v>5.0999999999999996</v>
      </c>
      <c r="S245" s="205">
        <f t="shared" si="120"/>
        <v>0.69295251345914266</v>
      </c>
      <c r="T245" s="207">
        <f t="shared" si="121"/>
        <v>0.69295251345914266</v>
      </c>
      <c r="U245" s="1">
        <v>4</v>
      </c>
      <c r="V245" s="205">
        <f t="shared" si="122"/>
        <v>1.0081388771866227</v>
      </c>
      <c r="W245" s="207">
        <f t="shared" si="123"/>
        <v>1.0081388771866227</v>
      </c>
      <c r="X245" s="1">
        <v>10.8</v>
      </c>
      <c r="Y245" s="205">
        <f t="shared" si="124"/>
        <v>0.98893823104146517</v>
      </c>
      <c r="Z245" s="207">
        <f t="shared" si="125"/>
        <v>0.98893823104146517</v>
      </c>
      <c r="AA245" s="1">
        <v>26.4</v>
      </c>
      <c r="AB245" s="205">
        <f t="shared" si="126"/>
        <v>1.1118417375357783</v>
      </c>
      <c r="AC245" s="207">
        <f t="shared" si="127"/>
        <v>1.1118417375357783</v>
      </c>
      <c r="AD245" s="1">
        <v>7.1032000000000002</v>
      </c>
      <c r="AE245" s="205">
        <f t="shared" si="128"/>
        <v>0.5740521793842337</v>
      </c>
      <c r="AF245" s="207">
        <f t="shared" si="129"/>
        <v>0.5740521793842337</v>
      </c>
      <c r="AG245" s="208">
        <v>81.2</v>
      </c>
      <c r="AH245" s="205">
        <f t="shared" si="130"/>
        <v>0.57701323259005388</v>
      </c>
      <c r="AI245" s="206">
        <f t="shared" si="131"/>
        <v>0.57701323259005388</v>
      </c>
      <c r="AJ245" s="1">
        <v>6.3</v>
      </c>
      <c r="AK245" s="205">
        <f t="shared" si="132"/>
        <v>0.61472292998839229</v>
      </c>
      <c r="AL245" s="207">
        <f t="shared" si="133"/>
        <v>0.61472292998839229</v>
      </c>
      <c r="AM245" s="1">
        <v>10.7</v>
      </c>
      <c r="AN245" s="205">
        <f t="shared" si="134"/>
        <v>0.91203122441735762</v>
      </c>
      <c r="AO245" s="207">
        <f t="shared" si="135"/>
        <v>0.91203122441735762</v>
      </c>
      <c r="AP245" s="1">
        <v>3.4</v>
      </c>
      <c r="AQ245" s="205">
        <f t="shared" si="136"/>
        <v>1.3238987488013743</v>
      </c>
      <c r="AR245" s="45">
        <f t="shared" si="137"/>
        <v>1.3238987488013743</v>
      </c>
      <c r="AS245" s="17">
        <f t="shared" si="138"/>
        <v>0.65632557514813505</v>
      </c>
      <c r="AT245" s="17">
        <f t="shared" si="139"/>
        <v>0.89161071598715902</v>
      </c>
      <c r="AU245" s="17">
        <f t="shared" si="140"/>
        <v>0.85691653394929457</v>
      </c>
      <c r="AV245" s="17">
        <f t="shared" si="141"/>
        <v>0.80161760836152951</v>
      </c>
      <c r="AW245" s="17">
        <f t="shared" si="142"/>
        <v>0.72139702421080343</v>
      </c>
      <c r="AX245" s="215">
        <f t="shared" si="143"/>
        <v>0.83203067058072111</v>
      </c>
      <c r="AY245" s="17">
        <f t="shared" si="144"/>
        <v>0.86092433834102022</v>
      </c>
      <c r="AZ245" s="17">
        <f t="shared" si="145"/>
        <v>0.82713708854611101</v>
      </c>
    </row>
    <row r="246" spans="1:52" x14ac:dyDescent="0.3">
      <c r="A246" s="1" t="s">
        <v>22</v>
      </c>
      <c r="B246" s="1">
        <v>13089021215</v>
      </c>
      <c r="C246" s="1">
        <v>73.599999999999994</v>
      </c>
      <c r="D246" s="205">
        <f t="shared" si="110"/>
        <v>0.36262061247280697</v>
      </c>
      <c r="E246" s="206">
        <f t="shared" si="111"/>
        <v>0.36262061247280697</v>
      </c>
      <c r="F246" s="1">
        <v>78.599999999999994</v>
      </c>
      <c r="G246" s="205">
        <f t="shared" si="112"/>
        <v>0.39172661103041351</v>
      </c>
      <c r="H246" s="206">
        <f t="shared" si="113"/>
        <v>0.39172661103041351</v>
      </c>
      <c r="I246" s="1">
        <v>76.599999999999994</v>
      </c>
      <c r="J246" s="205">
        <f t="shared" si="114"/>
        <v>1.4645758586456399</v>
      </c>
      <c r="K246" s="206">
        <f t="shared" si="115"/>
        <v>1.4645758586456399</v>
      </c>
      <c r="L246" s="1">
        <v>32.4</v>
      </c>
      <c r="M246" s="205">
        <f t="shared" si="116"/>
        <v>-4.4593029697771659E-2</v>
      </c>
      <c r="N246" s="206">
        <f t="shared" si="117"/>
        <v>-4.4593029697771659E-2</v>
      </c>
      <c r="O246" s="1">
        <v>8.9</v>
      </c>
      <c r="P246" s="205">
        <f t="shared" si="118"/>
        <v>0.13342783186387491</v>
      </c>
      <c r="Q246" s="207">
        <f t="shared" si="119"/>
        <v>0.13342783186387491</v>
      </c>
      <c r="R246" s="208">
        <v>22.6</v>
      </c>
      <c r="S246" s="205">
        <f t="shared" si="120"/>
        <v>-1.3964119608287613</v>
      </c>
      <c r="T246" s="207">
        <f t="shared" si="121"/>
        <v>-1.3964119608287613</v>
      </c>
      <c r="U246" s="1">
        <v>6.2</v>
      </c>
      <c r="V246" s="205">
        <f t="shared" si="122"/>
        <v>0.89760882205217818</v>
      </c>
      <c r="W246" s="207">
        <f t="shared" si="123"/>
        <v>0.89760882205217818</v>
      </c>
      <c r="X246" s="1">
        <v>12.5</v>
      </c>
      <c r="Y246" s="205">
        <f t="shared" si="124"/>
        <v>0.90505905403071818</v>
      </c>
      <c r="Z246" s="207">
        <f t="shared" si="125"/>
        <v>0.90505905403071818</v>
      </c>
      <c r="AA246" s="1">
        <v>30.9</v>
      </c>
      <c r="AB246" s="205">
        <f t="shared" si="126"/>
        <v>0.69767027938297632</v>
      </c>
      <c r="AC246" s="207">
        <f t="shared" si="127"/>
        <v>0.69767027938297632</v>
      </c>
      <c r="AD246" s="1">
        <v>1.2</v>
      </c>
      <c r="AE246" s="205">
        <f t="shared" si="128"/>
        <v>1.0729432265341015</v>
      </c>
      <c r="AF246" s="207">
        <f t="shared" si="129"/>
        <v>1.0729432265341015</v>
      </c>
      <c r="AG246" s="208">
        <v>81.2</v>
      </c>
      <c r="AH246" s="205">
        <f t="shared" si="130"/>
        <v>0.57701323259005388</v>
      </c>
      <c r="AI246" s="206">
        <f t="shared" si="131"/>
        <v>0.57701323259005388</v>
      </c>
      <c r="AJ246" s="1">
        <v>1.9</v>
      </c>
      <c r="AK246" s="205">
        <f t="shared" si="132"/>
        <v>1.0672769495869918</v>
      </c>
      <c r="AL246" s="207">
        <f t="shared" si="133"/>
        <v>1.0672769495869918</v>
      </c>
      <c r="AM246" s="1">
        <v>8</v>
      </c>
      <c r="AN246" s="205">
        <f t="shared" si="134"/>
        <v>1.1059301153185006</v>
      </c>
      <c r="AO246" s="207">
        <f t="shared" si="135"/>
        <v>1.1059301153185006</v>
      </c>
      <c r="AP246" s="1">
        <v>6.1</v>
      </c>
      <c r="AQ246" s="205">
        <f t="shared" si="136"/>
        <v>0.91881172022831914</v>
      </c>
      <c r="AR246" s="45">
        <f t="shared" si="137"/>
        <v>0.91881172022831914</v>
      </c>
      <c r="AS246" s="17">
        <f t="shared" si="138"/>
        <v>0.25842210650548292</v>
      </c>
      <c r="AT246" s="17">
        <f t="shared" si="139"/>
        <v>0.8918908533159321</v>
      </c>
      <c r="AU246" s="17">
        <f t="shared" si="140"/>
        <v>0.91725800443096628</v>
      </c>
      <c r="AV246" s="17">
        <f t="shared" si="141"/>
        <v>0.68919032141746051</v>
      </c>
      <c r="AW246" s="17">
        <f t="shared" si="142"/>
        <v>0.60510733879005529</v>
      </c>
      <c r="AX246" s="215">
        <f t="shared" si="143"/>
        <v>0.83209585073036763</v>
      </c>
      <c r="AY246" s="17">
        <f t="shared" si="144"/>
        <v>0.87778801152360908</v>
      </c>
      <c r="AZ246" s="17">
        <f t="shared" si="145"/>
        <v>0.79357658346081617</v>
      </c>
    </row>
    <row r="247" spans="1:52" x14ac:dyDescent="0.3">
      <c r="A247" s="1" t="s">
        <v>22</v>
      </c>
      <c r="B247" s="1">
        <v>13089021216</v>
      </c>
      <c r="C247" s="1">
        <v>73.599999999999994</v>
      </c>
      <c r="D247" s="205">
        <f t="shared" si="110"/>
        <v>0.36262061247280697</v>
      </c>
      <c r="E247" s="206">
        <f t="shared" si="111"/>
        <v>0.36262061247280697</v>
      </c>
      <c r="F247" s="1">
        <v>78.599999999999994</v>
      </c>
      <c r="G247" s="205">
        <f t="shared" si="112"/>
        <v>0.39172661103041351</v>
      </c>
      <c r="H247" s="206">
        <f t="shared" si="113"/>
        <v>0.39172661103041351</v>
      </c>
      <c r="I247" s="1">
        <v>73</v>
      </c>
      <c r="J247" s="205">
        <f t="shared" si="114"/>
        <v>1.2920601243477716</v>
      </c>
      <c r="K247" s="206">
        <f t="shared" si="115"/>
        <v>1.2920601243477716</v>
      </c>
      <c r="L247" s="1">
        <v>32.4</v>
      </c>
      <c r="M247" s="205">
        <f t="shared" si="116"/>
        <v>-4.4593029697771659E-2</v>
      </c>
      <c r="N247" s="206">
        <f t="shared" si="117"/>
        <v>-4.4593029697771659E-2</v>
      </c>
      <c r="O247" s="1">
        <v>10.9</v>
      </c>
      <c r="P247" s="205">
        <f t="shared" si="118"/>
        <v>-0.5808078536831851</v>
      </c>
      <c r="Q247" s="207">
        <f t="shared" si="119"/>
        <v>-0.5808078536831851</v>
      </c>
      <c r="R247" s="208">
        <v>14.3</v>
      </c>
      <c r="S247" s="205">
        <f t="shared" si="120"/>
        <v>-0.40545623873792691</v>
      </c>
      <c r="T247" s="207">
        <f t="shared" si="121"/>
        <v>-0.40545623873792691</v>
      </c>
      <c r="U247" s="1">
        <v>19.600000000000001</v>
      </c>
      <c r="V247" s="205">
        <f t="shared" si="122"/>
        <v>0.2243803044151072</v>
      </c>
      <c r="W247" s="207">
        <f t="shared" si="123"/>
        <v>0.2243803044151072</v>
      </c>
      <c r="X247" s="1">
        <v>12.6</v>
      </c>
      <c r="Y247" s="205">
        <f t="shared" si="124"/>
        <v>0.90012498479479197</v>
      </c>
      <c r="Z247" s="207">
        <f t="shared" si="125"/>
        <v>0.90012498479479197</v>
      </c>
      <c r="AA247" s="1">
        <v>39.4</v>
      </c>
      <c r="AB247" s="205">
        <f t="shared" si="126"/>
        <v>-8.4653586016760818E-2</v>
      </c>
      <c r="AC247" s="207">
        <f t="shared" si="127"/>
        <v>-8.4653586016760818E-2</v>
      </c>
      <c r="AD247" s="1">
        <v>1</v>
      </c>
      <c r="AE247" s="205">
        <f t="shared" si="128"/>
        <v>1.0898456200545603</v>
      </c>
      <c r="AF247" s="207">
        <f t="shared" si="129"/>
        <v>1.0898456200545603</v>
      </c>
      <c r="AG247" s="208">
        <v>81.2</v>
      </c>
      <c r="AH247" s="205">
        <f t="shared" si="130"/>
        <v>0.57701323259005388</v>
      </c>
      <c r="AI247" s="206">
        <f t="shared" si="131"/>
        <v>0.57701323259005388</v>
      </c>
      <c r="AJ247" s="1">
        <v>2.9</v>
      </c>
      <c r="AK247" s="205">
        <f t="shared" si="132"/>
        <v>0.96442376331458279</v>
      </c>
      <c r="AL247" s="207">
        <f t="shared" si="133"/>
        <v>0.96442376331458279</v>
      </c>
      <c r="AM247" s="1">
        <v>12.1</v>
      </c>
      <c r="AN247" s="205">
        <f t="shared" si="134"/>
        <v>0.81149105876491301</v>
      </c>
      <c r="AO247" s="207">
        <f t="shared" si="135"/>
        <v>0.81149105876491301</v>
      </c>
      <c r="AP247" s="1">
        <v>9.6</v>
      </c>
      <c r="AQ247" s="205">
        <f t="shared" si="136"/>
        <v>0.39369890541139563</v>
      </c>
      <c r="AR247" s="45">
        <f t="shared" si="137"/>
        <v>0.39369890541139563</v>
      </c>
      <c r="AS247" s="17">
        <f t="shared" si="138"/>
        <v>0.17713293287817364</v>
      </c>
      <c r="AT247" s="17">
        <f t="shared" si="139"/>
        <v>0.63510567294419717</v>
      </c>
      <c r="AU247" s="17">
        <f t="shared" si="140"/>
        <v>0.68665674002023636</v>
      </c>
      <c r="AV247" s="17">
        <f t="shared" si="141"/>
        <v>0.49963178194753571</v>
      </c>
      <c r="AW247" s="17">
        <f t="shared" si="142"/>
        <v>0.58135008816472344</v>
      </c>
      <c r="AX247" s="215">
        <f t="shared" si="143"/>
        <v>0.7723490952482458</v>
      </c>
      <c r="AY247" s="17">
        <f t="shared" si="144"/>
        <v>0.81334171401921718</v>
      </c>
      <c r="AZ247" s="17">
        <f t="shared" si="145"/>
        <v>0.73699174093049402</v>
      </c>
    </row>
    <row r="248" spans="1:52" x14ac:dyDescent="0.3">
      <c r="A248" s="1" t="s">
        <v>22</v>
      </c>
      <c r="B248" s="1">
        <v>13089021217</v>
      </c>
      <c r="C248" s="1">
        <v>73.599999999999994</v>
      </c>
      <c r="D248" s="205">
        <f t="shared" si="110"/>
        <v>0.36262061247280697</v>
      </c>
      <c r="E248" s="206">
        <f t="shared" si="111"/>
        <v>0.36262061247280697</v>
      </c>
      <c r="F248" s="1">
        <v>78.599999999999994</v>
      </c>
      <c r="G248" s="205">
        <f t="shared" si="112"/>
        <v>0.39172661103041351</v>
      </c>
      <c r="H248" s="206">
        <f t="shared" si="113"/>
        <v>0.39172661103041351</v>
      </c>
      <c r="I248" s="1">
        <v>60</v>
      </c>
      <c r="J248" s="205">
        <f t="shared" si="114"/>
        <v>0.66908663938324608</v>
      </c>
      <c r="K248" s="206">
        <f t="shared" si="115"/>
        <v>0.66908663938324608</v>
      </c>
      <c r="L248" s="1">
        <v>32.4</v>
      </c>
      <c r="M248" s="205">
        <f t="shared" si="116"/>
        <v>-4.4593029697771659E-2</v>
      </c>
      <c r="N248" s="206">
        <f t="shared" si="117"/>
        <v>-4.4593029697771659E-2</v>
      </c>
      <c r="O248" s="1">
        <v>9.8000000000000007</v>
      </c>
      <c r="P248" s="205">
        <f t="shared" si="118"/>
        <v>-0.18797822663230224</v>
      </c>
      <c r="Q248" s="207">
        <f t="shared" si="119"/>
        <v>-0.18797822663230224</v>
      </c>
      <c r="R248" s="208">
        <v>10.1</v>
      </c>
      <c r="S248" s="205">
        <f t="shared" si="120"/>
        <v>9.5991235091170135E-2</v>
      </c>
      <c r="T248" s="207">
        <f t="shared" si="121"/>
        <v>9.5991235091170135E-2</v>
      </c>
      <c r="U248" s="1">
        <v>11.7</v>
      </c>
      <c r="V248" s="205">
        <f t="shared" si="122"/>
        <v>0.62128368421606694</v>
      </c>
      <c r="W248" s="207">
        <f t="shared" si="123"/>
        <v>0.62128368421606694</v>
      </c>
      <c r="X248" s="1">
        <v>19.8</v>
      </c>
      <c r="Y248" s="205">
        <f t="shared" si="124"/>
        <v>0.5448719998080982</v>
      </c>
      <c r="Z248" s="207">
        <f t="shared" si="125"/>
        <v>0.5448719998080982</v>
      </c>
      <c r="AA248" s="1">
        <v>30.9</v>
      </c>
      <c r="AB248" s="205">
        <f t="shared" si="126"/>
        <v>0.69767027938297632</v>
      </c>
      <c r="AC248" s="207">
        <f t="shared" si="127"/>
        <v>0.69767027938297632</v>
      </c>
      <c r="AD248" s="1">
        <v>6.4335000000000004</v>
      </c>
      <c r="AE248" s="205">
        <f t="shared" si="128"/>
        <v>0.63064984408749059</v>
      </c>
      <c r="AF248" s="207">
        <f t="shared" si="129"/>
        <v>0.63064984408749059</v>
      </c>
      <c r="AG248" s="208">
        <v>81.2</v>
      </c>
      <c r="AH248" s="205">
        <f t="shared" si="130"/>
        <v>0.57701323259005388</v>
      </c>
      <c r="AI248" s="206">
        <f t="shared" si="131"/>
        <v>0.57701323259005388</v>
      </c>
      <c r="AJ248" s="1">
        <v>5</v>
      </c>
      <c r="AK248" s="205">
        <f t="shared" si="132"/>
        <v>0.74843207214252394</v>
      </c>
      <c r="AL248" s="207">
        <f t="shared" si="133"/>
        <v>0.74843207214252394</v>
      </c>
      <c r="AM248" s="1">
        <v>14.4</v>
      </c>
      <c r="AN248" s="205">
        <f t="shared" si="134"/>
        <v>0.64631792947875399</v>
      </c>
      <c r="AO248" s="207">
        <f t="shared" si="135"/>
        <v>0.64631792947875399</v>
      </c>
      <c r="AP248" s="1">
        <v>14.5</v>
      </c>
      <c r="AQ248" s="205">
        <f t="shared" si="136"/>
        <v>-0.34145903533229732</v>
      </c>
      <c r="AR248" s="45">
        <f t="shared" si="137"/>
        <v>-0.34145903533229732</v>
      </c>
      <c r="AS248" s="17">
        <f t="shared" si="138"/>
        <v>0.27259107512337566</v>
      </c>
      <c r="AT248" s="17">
        <f t="shared" si="139"/>
        <v>0.62439737442618837</v>
      </c>
      <c r="AU248" s="17">
        <f t="shared" si="140"/>
        <v>0.40757604971975864</v>
      </c>
      <c r="AV248" s="17">
        <f t="shared" si="141"/>
        <v>0.43485483308977418</v>
      </c>
      <c r="AW248" s="17">
        <f t="shared" si="142"/>
        <v>0.60924830521322304</v>
      </c>
      <c r="AX248" s="215">
        <f t="shared" si="143"/>
        <v>0.76985757259783871</v>
      </c>
      <c r="AY248" s="17">
        <f t="shared" si="144"/>
        <v>0.73534683727473926</v>
      </c>
      <c r="AZ248" s="17">
        <f t="shared" si="145"/>
        <v>0.71765526861454909</v>
      </c>
    </row>
    <row r="249" spans="1:52" x14ac:dyDescent="0.3">
      <c r="A249" s="1" t="s">
        <v>22</v>
      </c>
      <c r="B249" s="1">
        <v>13089021218</v>
      </c>
      <c r="C249" s="1">
        <v>73.599999999999994</v>
      </c>
      <c r="D249" s="205">
        <f t="shared" si="110"/>
        <v>0.36262061247280697</v>
      </c>
      <c r="E249" s="206">
        <f t="shared" si="111"/>
        <v>0.36262061247280697</v>
      </c>
      <c r="F249" s="1">
        <v>78.599999999999994</v>
      </c>
      <c r="G249" s="205">
        <f t="shared" si="112"/>
        <v>0.39172661103041351</v>
      </c>
      <c r="H249" s="206">
        <f t="shared" si="113"/>
        <v>0.39172661103041351</v>
      </c>
      <c r="I249" s="1">
        <v>64</v>
      </c>
      <c r="J249" s="205">
        <f t="shared" si="114"/>
        <v>0.86077078860310008</v>
      </c>
      <c r="K249" s="206">
        <f t="shared" si="115"/>
        <v>0.86077078860310008</v>
      </c>
      <c r="L249" s="1">
        <v>32.4</v>
      </c>
      <c r="M249" s="205">
        <f t="shared" si="116"/>
        <v>-4.4593029697771659E-2</v>
      </c>
      <c r="N249" s="206">
        <f t="shared" si="117"/>
        <v>-4.4593029697771659E-2</v>
      </c>
      <c r="O249" s="1">
        <v>10.7</v>
      </c>
      <c r="P249" s="205">
        <f t="shared" si="118"/>
        <v>-0.50938428512847878</v>
      </c>
      <c r="Q249" s="207">
        <f t="shared" si="119"/>
        <v>-0.50938428512847878</v>
      </c>
      <c r="R249" s="208">
        <v>3.1</v>
      </c>
      <c r="S249" s="205">
        <f t="shared" si="120"/>
        <v>0.93173702480633169</v>
      </c>
      <c r="T249" s="207">
        <f t="shared" si="121"/>
        <v>0.93173702480633169</v>
      </c>
      <c r="U249" s="1">
        <v>41.3</v>
      </c>
      <c r="V249" s="205">
        <f t="shared" si="122"/>
        <v>-0.86584796668373121</v>
      </c>
      <c r="W249" s="207">
        <f t="shared" si="123"/>
        <v>-0.86584796668373121</v>
      </c>
      <c r="X249" s="1">
        <v>23.1</v>
      </c>
      <c r="Y249" s="205">
        <f t="shared" si="124"/>
        <v>0.38204771502253027</v>
      </c>
      <c r="Z249" s="207">
        <f t="shared" si="125"/>
        <v>0.38204771502253027</v>
      </c>
      <c r="AA249" s="1">
        <v>35.299999999999997</v>
      </c>
      <c r="AB249" s="205">
        <f t="shared" si="126"/>
        <v>0.29270263141134784</v>
      </c>
      <c r="AC249" s="207">
        <f t="shared" si="127"/>
        <v>0.29270263141134784</v>
      </c>
      <c r="AD249" s="1">
        <v>5.3</v>
      </c>
      <c r="AE249" s="205">
        <f t="shared" si="128"/>
        <v>0.72644415936469198</v>
      </c>
      <c r="AF249" s="207">
        <f t="shared" si="129"/>
        <v>0.72644415936469198</v>
      </c>
      <c r="AG249" s="208">
        <v>81.2</v>
      </c>
      <c r="AH249" s="205">
        <f t="shared" si="130"/>
        <v>0.57701323259005388</v>
      </c>
      <c r="AI249" s="206">
        <f t="shared" si="131"/>
        <v>0.57701323259005388</v>
      </c>
      <c r="AJ249" s="1">
        <v>6.3</v>
      </c>
      <c r="AK249" s="205">
        <f t="shared" si="132"/>
        <v>0.61472292998839229</v>
      </c>
      <c r="AL249" s="207">
        <f t="shared" si="133"/>
        <v>0.61472292998839229</v>
      </c>
      <c r="AM249" s="1">
        <v>19.100000000000001</v>
      </c>
      <c r="AN249" s="205">
        <f t="shared" si="134"/>
        <v>0.30879023050269006</v>
      </c>
      <c r="AO249" s="207">
        <f t="shared" si="135"/>
        <v>0.30879023050269006</v>
      </c>
      <c r="AP249" s="1">
        <v>7.7</v>
      </c>
      <c r="AQ249" s="205">
        <f t="shared" si="136"/>
        <v>0.67876014774058258</v>
      </c>
      <c r="AR249" s="45">
        <f t="shared" si="137"/>
        <v>0.67876014774058258</v>
      </c>
      <c r="AS249" s="17">
        <f t="shared" si="138"/>
        <v>0.16100425077181008</v>
      </c>
      <c r="AT249" s="17">
        <f t="shared" si="139"/>
        <v>0.46706483526618997</v>
      </c>
      <c r="AU249" s="17">
        <f t="shared" si="140"/>
        <v>0.5448216352054297</v>
      </c>
      <c r="AV249" s="17">
        <f t="shared" si="141"/>
        <v>0.39096357374780988</v>
      </c>
      <c r="AW249" s="17">
        <f t="shared" si="142"/>
        <v>0.57663638367051939</v>
      </c>
      <c r="AX249" s="215">
        <f t="shared" si="143"/>
        <v>0.73325067521783538</v>
      </c>
      <c r="AY249" s="17">
        <f t="shared" si="144"/>
        <v>0.77370295755003837</v>
      </c>
      <c r="AZ249" s="17">
        <f t="shared" si="145"/>
        <v>0.70455335294634669</v>
      </c>
    </row>
    <row r="250" spans="1:52" x14ac:dyDescent="0.3">
      <c r="A250" s="7" t="s">
        <v>22</v>
      </c>
      <c r="B250" s="7">
        <v>13089021301</v>
      </c>
      <c r="C250" s="7">
        <v>78.7</v>
      </c>
      <c r="D250" s="205">
        <f t="shared" si="110"/>
        <v>0.85013881606773112</v>
      </c>
      <c r="E250" s="206">
        <f t="shared" si="111"/>
        <v>0.85013881606773112</v>
      </c>
      <c r="F250" s="7">
        <v>80.400000000000006</v>
      </c>
      <c r="G250" s="205">
        <f t="shared" si="112"/>
        <v>0.54505389071637</v>
      </c>
      <c r="H250" s="206">
        <f t="shared" si="113"/>
        <v>0.54505389071637</v>
      </c>
      <c r="I250" s="7">
        <v>51.5</v>
      </c>
      <c r="J250" s="205">
        <f t="shared" si="114"/>
        <v>0.26175782229105632</v>
      </c>
      <c r="K250" s="206">
        <f t="shared" si="115"/>
        <v>0.26175782229105632</v>
      </c>
      <c r="L250" s="7">
        <v>40.700000000000003</v>
      </c>
      <c r="M250" s="205">
        <f t="shared" si="116"/>
        <v>0.3965971172721543</v>
      </c>
      <c r="N250" s="206">
        <f t="shared" si="117"/>
        <v>0.3965971172721543</v>
      </c>
      <c r="O250" s="7">
        <v>7.8</v>
      </c>
      <c r="P250" s="205">
        <f t="shared" si="118"/>
        <v>0.52625745891475817</v>
      </c>
      <c r="Q250" s="207">
        <f t="shared" si="119"/>
        <v>0.52625745891475817</v>
      </c>
      <c r="R250" s="209">
        <v>13.8</v>
      </c>
      <c r="S250" s="205">
        <f t="shared" si="120"/>
        <v>-0.34576011090112962</v>
      </c>
      <c r="T250" s="207">
        <f t="shared" si="121"/>
        <v>-0.34576011090112962</v>
      </c>
      <c r="U250" s="7">
        <v>29.6</v>
      </c>
      <c r="V250" s="205">
        <f t="shared" si="122"/>
        <v>-0.27802903710509491</v>
      </c>
      <c r="W250" s="207">
        <f t="shared" si="123"/>
        <v>-0.27802903710509491</v>
      </c>
      <c r="X250" s="7">
        <v>32.9</v>
      </c>
      <c r="Y250" s="205">
        <f t="shared" si="124"/>
        <v>-0.10149107009824698</v>
      </c>
      <c r="Z250" s="207">
        <f t="shared" si="125"/>
        <v>-0.10149107009824698</v>
      </c>
      <c r="AA250" s="7">
        <v>48.6</v>
      </c>
      <c r="AB250" s="205">
        <f t="shared" si="126"/>
        <v>-0.93140412268471195</v>
      </c>
      <c r="AC250" s="207">
        <f t="shared" si="127"/>
        <v>-0.93140412268471195</v>
      </c>
      <c r="AD250" s="7">
        <v>28.3</v>
      </c>
      <c r="AE250" s="205">
        <f t="shared" si="128"/>
        <v>-1.2173310954880925</v>
      </c>
      <c r="AF250" s="207">
        <f t="shared" si="129"/>
        <v>-1.2173310954880925</v>
      </c>
      <c r="AG250" s="209">
        <v>84</v>
      </c>
      <c r="AH250" s="205">
        <f t="shared" si="130"/>
        <v>0.84006931239217475</v>
      </c>
      <c r="AI250" s="206">
        <f t="shared" si="131"/>
        <v>0.84006931239217475</v>
      </c>
      <c r="AJ250" s="7">
        <v>24.5</v>
      </c>
      <c r="AK250" s="205">
        <f t="shared" si="132"/>
        <v>-1.2572050601694511</v>
      </c>
      <c r="AL250" s="207">
        <f t="shared" si="133"/>
        <v>-1.2572050601694511</v>
      </c>
      <c r="AM250" s="7">
        <v>45.2</v>
      </c>
      <c r="AN250" s="205">
        <f t="shared" si="134"/>
        <v>-1.5655657148750264</v>
      </c>
      <c r="AO250" s="207">
        <f t="shared" si="135"/>
        <v>-1.5655657148750264</v>
      </c>
      <c r="AP250" s="7">
        <v>5.4</v>
      </c>
      <c r="AQ250" s="205">
        <f t="shared" si="136"/>
        <v>1.0238342831917038</v>
      </c>
      <c r="AR250" s="45">
        <f t="shared" si="137"/>
        <v>1.0238342831917038</v>
      </c>
      <c r="AS250" s="17">
        <f t="shared" si="138"/>
        <v>0.27943085103654935</v>
      </c>
      <c r="AT250" s="17">
        <f t="shared" si="139"/>
        <v>-0.75007542942368366</v>
      </c>
      <c r="AU250" s="17">
        <f t="shared" si="140"/>
        <v>-0.23971679486514974</v>
      </c>
      <c r="AV250" s="17">
        <f t="shared" si="141"/>
        <v>-0.236787124417428</v>
      </c>
      <c r="AW250" s="17">
        <f t="shared" si="142"/>
        <v>0.61124727092217934</v>
      </c>
      <c r="AX250" s="215">
        <f t="shared" si="143"/>
        <v>0.45005605442002461</v>
      </c>
      <c r="AY250" s="17">
        <f t="shared" si="144"/>
        <v>0.55444745087639624</v>
      </c>
      <c r="AZ250" s="17">
        <f t="shared" si="145"/>
        <v>0.51716440965046584</v>
      </c>
    </row>
    <row r="251" spans="1:52" x14ac:dyDescent="0.3">
      <c r="A251" s="7" t="s">
        <v>22</v>
      </c>
      <c r="B251" s="7">
        <v>13089021303</v>
      </c>
      <c r="C251" s="7">
        <v>67.400000000000006</v>
      </c>
      <c r="D251" s="205">
        <f t="shared" si="110"/>
        <v>-0.23004857621121638</v>
      </c>
      <c r="E251" s="206">
        <f t="shared" si="111"/>
        <v>-0.23004857621121638</v>
      </c>
      <c r="F251" s="7">
        <v>47.2</v>
      </c>
      <c r="G251" s="205">
        <f t="shared" si="112"/>
        <v>-2.2829826012690324</v>
      </c>
      <c r="H251" s="206">
        <f t="shared" si="113"/>
        <v>-2.2829826012690324</v>
      </c>
      <c r="I251" s="7">
        <v>21.1</v>
      </c>
      <c r="J251" s="205">
        <f t="shared" si="114"/>
        <v>-1.1950417117798342</v>
      </c>
      <c r="K251" s="206">
        <f t="shared" si="115"/>
        <v>-1.1950417117798342</v>
      </c>
      <c r="L251" s="7">
        <v>11.1</v>
      </c>
      <c r="M251" s="205">
        <f t="shared" si="116"/>
        <v>-1.1768038887892678</v>
      </c>
      <c r="N251" s="206">
        <f t="shared" si="117"/>
        <v>-1.1768038887892678</v>
      </c>
      <c r="O251" s="7">
        <v>8.1999999999999993</v>
      </c>
      <c r="P251" s="205">
        <f t="shared" si="118"/>
        <v>0.38341032180534629</v>
      </c>
      <c r="Q251" s="207">
        <f t="shared" si="119"/>
        <v>0.38341032180534629</v>
      </c>
      <c r="R251" s="209">
        <v>24.6</v>
      </c>
      <c r="S251" s="205">
        <f t="shared" si="120"/>
        <v>-1.6351964721759504</v>
      </c>
      <c r="T251" s="207">
        <f t="shared" si="121"/>
        <v>-1.6351964721759504</v>
      </c>
      <c r="U251" s="7">
        <v>47.9</v>
      </c>
      <c r="V251" s="205">
        <f t="shared" si="122"/>
        <v>-1.1974381320870646</v>
      </c>
      <c r="W251" s="207">
        <f t="shared" si="123"/>
        <v>-1.1974381320870646</v>
      </c>
      <c r="X251" s="7">
        <v>61.5</v>
      </c>
      <c r="Y251" s="205">
        <f t="shared" si="124"/>
        <v>-1.5126348715731688</v>
      </c>
      <c r="Z251" s="207">
        <f t="shared" si="125"/>
        <v>-1.5126348715731688</v>
      </c>
      <c r="AA251" s="7">
        <v>54</v>
      </c>
      <c r="AB251" s="205">
        <f t="shared" si="126"/>
        <v>-1.4284098724680743</v>
      </c>
      <c r="AC251" s="207">
        <f t="shared" si="127"/>
        <v>-1.4284098724680743</v>
      </c>
      <c r="AD251" s="7">
        <v>41.2</v>
      </c>
      <c r="AE251" s="205">
        <f t="shared" si="128"/>
        <v>-2.3075354775576979</v>
      </c>
      <c r="AF251" s="207">
        <f t="shared" si="129"/>
        <v>-2.3075354775576979</v>
      </c>
      <c r="AG251" s="209">
        <v>41.8</v>
      </c>
      <c r="AH251" s="205">
        <f t="shared" si="130"/>
        <v>-3.1245616046255078</v>
      </c>
      <c r="AI251" s="206">
        <f t="shared" si="131"/>
        <v>-3.1</v>
      </c>
      <c r="AJ251" s="7">
        <v>35.6</v>
      </c>
      <c r="AK251" s="205">
        <f t="shared" si="132"/>
        <v>-2.398875427793191</v>
      </c>
      <c r="AL251" s="207">
        <f t="shared" si="133"/>
        <v>-2.398875427793191</v>
      </c>
      <c r="AM251" s="7">
        <v>54.2</v>
      </c>
      <c r="AN251" s="205">
        <f t="shared" si="134"/>
        <v>-2.2118953512121702</v>
      </c>
      <c r="AO251" s="207">
        <f t="shared" si="135"/>
        <v>-2.2118953512121702</v>
      </c>
      <c r="AP251" s="7">
        <v>11.5</v>
      </c>
      <c r="AQ251" s="205">
        <f t="shared" si="136"/>
        <v>0.10863766308220854</v>
      </c>
      <c r="AR251" s="45">
        <f t="shared" si="137"/>
        <v>0.10863766308220854</v>
      </c>
      <c r="AS251" s="17">
        <f t="shared" si="138"/>
        <v>-1.0477287229295742</v>
      </c>
      <c r="AT251" s="17">
        <f t="shared" si="139"/>
        <v>-1.7495267405329802</v>
      </c>
      <c r="AU251" s="17">
        <f t="shared" si="140"/>
        <v>-1.9005332789807883</v>
      </c>
      <c r="AV251" s="17">
        <f t="shared" si="141"/>
        <v>-1.5659295808144476</v>
      </c>
      <c r="AW251" s="17">
        <f t="shared" si="142"/>
        <v>0.22337689149037984</v>
      </c>
      <c r="AX251" s="215">
        <f t="shared" si="143"/>
        <v>0.21751158664860459</v>
      </c>
      <c r="AY251" s="17">
        <f t="shared" si="144"/>
        <v>9.0297900313332236E-2</v>
      </c>
      <c r="AZ251" s="17">
        <f t="shared" si="145"/>
        <v>0.1204040378629237</v>
      </c>
    </row>
    <row r="252" spans="1:52" x14ac:dyDescent="0.3">
      <c r="A252" s="7" t="s">
        <v>22</v>
      </c>
      <c r="B252" s="7">
        <v>13089021305</v>
      </c>
      <c r="C252" s="7">
        <v>73.599999999999994</v>
      </c>
      <c r="D252" s="205">
        <f t="shared" si="110"/>
        <v>0.36262061247280697</v>
      </c>
      <c r="E252" s="206">
        <f t="shared" si="111"/>
        <v>0.36262061247280697</v>
      </c>
      <c r="F252" s="7">
        <v>78.599999999999994</v>
      </c>
      <c r="G252" s="205">
        <f t="shared" si="112"/>
        <v>0.39172661103041351</v>
      </c>
      <c r="H252" s="206">
        <f t="shared" si="113"/>
        <v>0.39172661103041351</v>
      </c>
      <c r="I252" s="7">
        <v>54.5</v>
      </c>
      <c r="J252" s="205">
        <f t="shared" si="114"/>
        <v>0.40552093420594681</v>
      </c>
      <c r="K252" s="206">
        <f t="shared" si="115"/>
        <v>0.40552093420594681</v>
      </c>
      <c r="L252" s="7">
        <v>32.4</v>
      </c>
      <c r="M252" s="205">
        <f t="shared" si="116"/>
        <v>-4.4593029697771659E-2</v>
      </c>
      <c r="N252" s="206">
        <f t="shared" si="117"/>
        <v>-4.4593029697771659E-2</v>
      </c>
      <c r="O252" s="7">
        <v>6.6</v>
      </c>
      <c r="P252" s="205">
        <f t="shared" si="118"/>
        <v>0.95479887024299426</v>
      </c>
      <c r="Q252" s="207">
        <f t="shared" si="119"/>
        <v>0.95479887024299426</v>
      </c>
      <c r="R252" s="209">
        <v>14.1</v>
      </c>
      <c r="S252" s="205">
        <f t="shared" si="120"/>
        <v>-0.38157778760320787</v>
      </c>
      <c r="T252" s="207">
        <f t="shared" si="121"/>
        <v>-0.38157778760320787</v>
      </c>
      <c r="U252" s="7">
        <v>49.6</v>
      </c>
      <c r="V252" s="205">
        <f t="shared" si="122"/>
        <v>-1.2828477201454993</v>
      </c>
      <c r="W252" s="207">
        <f t="shared" si="123"/>
        <v>-1.2828477201454993</v>
      </c>
      <c r="X252" s="7">
        <v>43.4</v>
      </c>
      <c r="Y252" s="205">
        <f t="shared" si="124"/>
        <v>-0.61956833987050852</v>
      </c>
      <c r="Z252" s="207">
        <f t="shared" si="125"/>
        <v>-0.61956833987050852</v>
      </c>
      <c r="AA252" s="7">
        <v>50.4</v>
      </c>
      <c r="AB252" s="205">
        <f t="shared" si="126"/>
        <v>-1.0970727059458325</v>
      </c>
      <c r="AC252" s="207">
        <f t="shared" si="127"/>
        <v>-1.0970727059458325</v>
      </c>
      <c r="AD252" s="7">
        <v>36.1</v>
      </c>
      <c r="AE252" s="205">
        <f t="shared" si="128"/>
        <v>-1.8765244427859933</v>
      </c>
      <c r="AF252" s="207">
        <f t="shared" si="129"/>
        <v>-1.8765244427859933</v>
      </c>
      <c r="AG252" s="209">
        <v>81.2</v>
      </c>
      <c r="AH252" s="205">
        <f t="shared" si="130"/>
        <v>0.57701323259005388</v>
      </c>
      <c r="AI252" s="206">
        <f t="shared" si="131"/>
        <v>0.57701323259005388</v>
      </c>
      <c r="AJ252" s="7">
        <v>38.6</v>
      </c>
      <c r="AK252" s="205">
        <f t="shared" si="132"/>
        <v>-2.7074349866104179</v>
      </c>
      <c r="AL252" s="207">
        <f t="shared" si="133"/>
        <v>-2.7074349866104179</v>
      </c>
      <c r="AM252" s="7">
        <v>61.1</v>
      </c>
      <c r="AN252" s="205">
        <f t="shared" si="134"/>
        <v>-2.7074147390706469</v>
      </c>
      <c r="AO252" s="207">
        <f t="shared" si="135"/>
        <v>-2.7074147390706469</v>
      </c>
      <c r="AP252" s="7">
        <v>11.1</v>
      </c>
      <c r="AQ252" s="205">
        <f t="shared" si="136"/>
        <v>0.16865055620414271</v>
      </c>
      <c r="AR252" s="45">
        <f t="shared" si="137"/>
        <v>0.16865055620414271</v>
      </c>
      <c r="AS252" s="17">
        <f t="shared" si="138"/>
        <v>5.7949784357954712E-2</v>
      </c>
      <c r="AT252" s="17">
        <f t="shared" si="139"/>
        <v>-1.1977218295341114</v>
      </c>
      <c r="AU252" s="17">
        <f t="shared" si="140"/>
        <v>-1.1672964842217171</v>
      </c>
      <c r="AV252" s="17">
        <f t="shared" si="141"/>
        <v>-0.7690228431326247</v>
      </c>
      <c r="AW252" s="17">
        <f t="shared" si="142"/>
        <v>0.5465180951284484</v>
      </c>
      <c r="AX252" s="215">
        <f t="shared" si="143"/>
        <v>0.34590121195157764</v>
      </c>
      <c r="AY252" s="17">
        <f t="shared" si="144"/>
        <v>0.29521610289544731</v>
      </c>
      <c r="AZ252" s="17">
        <f t="shared" si="145"/>
        <v>0.35828750325137182</v>
      </c>
    </row>
    <row r="253" spans="1:52" x14ac:dyDescent="0.3">
      <c r="A253" s="7" t="s">
        <v>22</v>
      </c>
      <c r="B253" s="7">
        <v>13089021306</v>
      </c>
      <c r="C253" s="7">
        <v>73.5</v>
      </c>
      <c r="D253" s="205">
        <f t="shared" si="110"/>
        <v>0.35306143201016199</v>
      </c>
      <c r="E253" s="206">
        <f t="shared" si="111"/>
        <v>0.35306143201016199</v>
      </c>
      <c r="F253" s="7">
        <v>78.099999999999994</v>
      </c>
      <c r="G253" s="205">
        <f t="shared" si="112"/>
        <v>0.34913570000653699</v>
      </c>
      <c r="H253" s="206">
        <f t="shared" si="113"/>
        <v>0.34913570000653699</v>
      </c>
      <c r="I253" s="7">
        <v>28.2</v>
      </c>
      <c r="J253" s="205">
        <f t="shared" si="114"/>
        <v>-0.85480234691459334</v>
      </c>
      <c r="K253" s="206">
        <f t="shared" si="115"/>
        <v>-0.85480234691459334</v>
      </c>
      <c r="L253" s="7">
        <v>31.9</v>
      </c>
      <c r="M253" s="205">
        <f t="shared" si="116"/>
        <v>-7.1170749394755137E-2</v>
      </c>
      <c r="N253" s="206">
        <f t="shared" si="117"/>
        <v>-7.1170749394755137E-2</v>
      </c>
      <c r="O253" s="7">
        <v>7.2</v>
      </c>
      <c r="P253" s="205">
        <f t="shared" si="118"/>
        <v>0.74052816457887605</v>
      </c>
      <c r="Q253" s="207">
        <f t="shared" si="119"/>
        <v>0.74052816457887605</v>
      </c>
      <c r="R253" s="209">
        <v>21.1</v>
      </c>
      <c r="S253" s="205">
        <f t="shared" si="120"/>
        <v>-1.2173235773183695</v>
      </c>
      <c r="T253" s="207">
        <f t="shared" si="121"/>
        <v>-1.2173235773183695</v>
      </c>
      <c r="U253" s="7">
        <v>33.700000000000003</v>
      </c>
      <c r="V253" s="205">
        <f t="shared" si="122"/>
        <v>-0.48401686712837788</v>
      </c>
      <c r="W253" s="207">
        <f t="shared" si="123"/>
        <v>-0.48401686712837788</v>
      </c>
      <c r="X253" s="7">
        <v>58.5</v>
      </c>
      <c r="Y253" s="205">
        <f t="shared" si="124"/>
        <v>-1.3646127944953799</v>
      </c>
      <c r="Z253" s="207">
        <f t="shared" si="125"/>
        <v>-1.3646127944953799</v>
      </c>
      <c r="AA253" s="7">
        <v>44.4</v>
      </c>
      <c r="AB253" s="205">
        <f t="shared" si="126"/>
        <v>-0.54484409507542975</v>
      </c>
      <c r="AC253" s="207">
        <f t="shared" si="127"/>
        <v>-0.54484409507542975</v>
      </c>
      <c r="AD253" s="7">
        <v>38.4</v>
      </c>
      <c r="AE253" s="205">
        <f t="shared" si="128"/>
        <v>-2.0709019682712717</v>
      </c>
      <c r="AF253" s="207">
        <f t="shared" si="129"/>
        <v>-2.0709019682712717</v>
      </c>
      <c r="AG253" s="209">
        <v>80.8</v>
      </c>
      <c r="AH253" s="205">
        <f t="shared" si="130"/>
        <v>0.53943379261832181</v>
      </c>
      <c r="AI253" s="206">
        <f t="shared" si="131"/>
        <v>0.53943379261832181</v>
      </c>
      <c r="AJ253" s="7">
        <v>30.2</v>
      </c>
      <c r="AK253" s="205">
        <f t="shared" si="132"/>
        <v>-1.8434682219221821</v>
      </c>
      <c r="AL253" s="207">
        <f t="shared" si="133"/>
        <v>-1.8434682219221821</v>
      </c>
      <c r="AM253" s="7">
        <v>54.8</v>
      </c>
      <c r="AN253" s="205">
        <f t="shared" si="134"/>
        <v>-2.2549839936346459</v>
      </c>
      <c r="AO253" s="207">
        <f t="shared" si="135"/>
        <v>-2.2549839936346459</v>
      </c>
      <c r="AP253" s="7">
        <v>11.4</v>
      </c>
      <c r="AQ253" s="205">
        <f t="shared" si="136"/>
        <v>0.12364088636269201</v>
      </c>
      <c r="AR253" s="45">
        <f t="shared" si="137"/>
        <v>0.12364088636269201</v>
      </c>
      <c r="AS253" s="17">
        <f t="shared" si="138"/>
        <v>-0.16922689202293156</v>
      </c>
      <c r="AT253" s="17">
        <f t="shared" si="139"/>
        <v>-1.3267862859473605</v>
      </c>
      <c r="AU253" s="17">
        <f t="shared" si="140"/>
        <v>-0.85884438414395348</v>
      </c>
      <c r="AV253" s="17">
        <f t="shared" si="141"/>
        <v>-0.78495252070474864</v>
      </c>
      <c r="AW253" s="17">
        <f t="shared" si="142"/>
        <v>0.48012434309259966</v>
      </c>
      <c r="AX253" s="215">
        <f t="shared" si="143"/>
        <v>0.31587150966271399</v>
      </c>
      <c r="AY253" s="17">
        <f t="shared" si="144"/>
        <v>0.3814194281819025</v>
      </c>
      <c r="AZ253" s="17">
        <f t="shared" si="145"/>
        <v>0.35353235848449388</v>
      </c>
    </row>
    <row r="254" spans="1:52" x14ac:dyDescent="0.3">
      <c r="A254" s="9" t="s">
        <v>22</v>
      </c>
      <c r="B254" s="9">
        <v>13089021307</v>
      </c>
      <c r="C254" s="9">
        <v>67.400000000000006</v>
      </c>
      <c r="D254" s="205">
        <f t="shared" si="110"/>
        <v>-0.23004857621121638</v>
      </c>
      <c r="E254" s="206">
        <f t="shared" si="111"/>
        <v>-0.23004857621121638</v>
      </c>
      <c r="F254" s="9">
        <v>47.2</v>
      </c>
      <c r="G254" s="205">
        <f t="shared" si="112"/>
        <v>-2.2829826012690324</v>
      </c>
      <c r="H254" s="206">
        <f t="shared" si="113"/>
        <v>-2.2829826012690324</v>
      </c>
      <c r="I254" s="9">
        <v>21.1</v>
      </c>
      <c r="J254" s="205">
        <f t="shared" si="114"/>
        <v>-1.1950417117798342</v>
      </c>
      <c r="K254" s="206">
        <f t="shared" si="115"/>
        <v>-1.1950417117798342</v>
      </c>
      <c r="L254" s="9">
        <v>11.1</v>
      </c>
      <c r="M254" s="205">
        <f t="shared" si="116"/>
        <v>-1.1768038887892678</v>
      </c>
      <c r="N254" s="206">
        <f t="shared" si="117"/>
        <v>-1.1768038887892678</v>
      </c>
      <c r="O254" s="9">
        <v>5.5</v>
      </c>
      <c r="P254" s="205">
        <f t="shared" si="118"/>
        <v>1.3476284972938772</v>
      </c>
      <c r="Q254" s="207">
        <f t="shared" si="119"/>
        <v>1.3476284972938772</v>
      </c>
      <c r="R254" s="210">
        <v>19.2</v>
      </c>
      <c r="S254" s="205">
        <f t="shared" si="120"/>
        <v>-0.99047829153853983</v>
      </c>
      <c r="T254" s="207">
        <f t="shared" si="121"/>
        <v>-0.99047829153853983</v>
      </c>
      <c r="U254" s="9">
        <v>49.3</v>
      </c>
      <c r="V254" s="205">
        <f t="shared" si="122"/>
        <v>-1.2677754398998928</v>
      </c>
      <c r="W254" s="207">
        <f t="shared" si="123"/>
        <v>-1.2677754398998928</v>
      </c>
      <c r="X254" s="9">
        <v>47.9</v>
      </c>
      <c r="Y254" s="205">
        <f t="shared" si="124"/>
        <v>-0.84160145548719201</v>
      </c>
      <c r="Z254" s="207">
        <f t="shared" si="125"/>
        <v>-0.84160145548719201</v>
      </c>
      <c r="AA254" s="9">
        <v>53.4</v>
      </c>
      <c r="AB254" s="205">
        <f t="shared" si="126"/>
        <v>-1.3731870113810338</v>
      </c>
      <c r="AC254" s="207">
        <f t="shared" si="127"/>
        <v>-1.3731870113810338</v>
      </c>
      <c r="AD254" s="9">
        <v>40.299999999999997</v>
      </c>
      <c r="AE254" s="205">
        <f t="shared" si="128"/>
        <v>-2.2314747067156318</v>
      </c>
      <c r="AF254" s="207">
        <f t="shared" si="129"/>
        <v>-2.2314747067156318</v>
      </c>
      <c r="AG254" s="210">
        <v>41.8</v>
      </c>
      <c r="AH254" s="205">
        <f t="shared" si="130"/>
        <v>-3.1245616046255078</v>
      </c>
      <c r="AI254" s="206">
        <f t="shared" si="131"/>
        <v>-3.1</v>
      </c>
      <c r="AJ254" s="9">
        <v>40.5</v>
      </c>
      <c r="AK254" s="205">
        <f t="shared" si="132"/>
        <v>-2.9028560405279951</v>
      </c>
      <c r="AL254" s="207">
        <f t="shared" si="133"/>
        <v>-2.9028560405279951</v>
      </c>
      <c r="AM254" s="9">
        <v>54.1</v>
      </c>
      <c r="AN254" s="205">
        <f t="shared" si="134"/>
        <v>-2.2047139108084237</v>
      </c>
      <c r="AO254" s="207">
        <f t="shared" si="135"/>
        <v>-2.2047139108084237</v>
      </c>
      <c r="AP254" s="9">
        <v>8.3000000000000007</v>
      </c>
      <c r="AQ254" s="205">
        <f t="shared" si="136"/>
        <v>0.58874080805768136</v>
      </c>
      <c r="AR254" s="45">
        <f t="shared" si="137"/>
        <v>0.58874080805768136</v>
      </c>
      <c r="AS254" s="17">
        <f t="shared" si="138"/>
        <v>-0.82792885888484358</v>
      </c>
      <c r="AT254" s="17">
        <f t="shared" si="139"/>
        <v>-1.4820877245279525</v>
      </c>
      <c r="AU254" s="17">
        <f t="shared" si="140"/>
        <v>-1.9047072858196843</v>
      </c>
      <c r="AV254" s="17">
        <f t="shared" si="141"/>
        <v>-1.4049079564108267</v>
      </c>
      <c r="AW254" s="17">
        <f t="shared" si="142"/>
        <v>0.2876147256879002</v>
      </c>
      <c r="AX254" s="215">
        <f t="shared" si="143"/>
        <v>0.27973719278561071</v>
      </c>
      <c r="AY254" s="17">
        <f t="shared" si="144"/>
        <v>8.9131387687253413E-2</v>
      </c>
      <c r="AZ254" s="17">
        <f t="shared" si="145"/>
        <v>0.16847036759058631</v>
      </c>
    </row>
    <row r="255" spans="1:52" x14ac:dyDescent="0.3">
      <c r="A255" s="9" t="s">
        <v>22</v>
      </c>
      <c r="B255" s="9">
        <v>13089021308</v>
      </c>
      <c r="C255" s="9">
        <v>67.400000000000006</v>
      </c>
      <c r="D255" s="205">
        <f t="shared" si="110"/>
        <v>-0.23004857621121638</v>
      </c>
      <c r="E255" s="206">
        <f t="shared" si="111"/>
        <v>-0.23004857621121638</v>
      </c>
      <c r="F255" s="9">
        <v>47.2</v>
      </c>
      <c r="G255" s="205">
        <f t="shared" si="112"/>
        <v>-2.2829826012690324</v>
      </c>
      <c r="H255" s="206">
        <f t="shared" si="113"/>
        <v>-2.2829826012690324</v>
      </c>
      <c r="I255" s="9">
        <v>15.1</v>
      </c>
      <c r="J255" s="205">
        <f t="shared" si="114"/>
        <v>-1.4825679356096151</v>
      </c>
      <c r="K255" s="206">
        <f t="shared" si="115"/>
        <v>-1.4825679356096151</v>
      </c>
      <c r="L255" s="9">
        <v>11.1</v>
      </c>
      <c r="M255" s="205">
        <f t="shared" si="116"/>
        <v>-1.1768038887892678</v>
      </c>
      <c r="N255" s="206">
        <f t="shared" si="117"/>
        <v>-1.1768038887892678</v>
      </c>
      <c r="O255" s="9">
        <v>9.1999999999999993</v>
      </c>
      <c r="P255" s="205">
        <f t="shared" si="118"/>
        <v>2.6292479031816276E-2</v>
      </c>
      <c r="Q255" s="207">
        <f t="shared" si="119"/>
        <v>2.6292479031816276E-2</v>
      </c>
      <c r="R255" s="210">
        <v>6.8</v>
      </c>
      <c r="S255" s="205">
        <f t="shared" si="120"/>
        <v>0.48998567881403199</v>
      </c>
      <c r="T255" s="207">
        <f t="shared" si="121"/>
        <v>0.48998567881403199</v>
      </c>
      <c r="U255" s="9">
        <v>54</v>
      </c>
      <c r="V255" s="205">
        <f t="shared" si="122"/>
        <v>-1.503907830414388</v>
      </c>
      <c r="W255" s="207">
        <f t="shared" si="123"/>
        <v>-1.503907830414388</v>
      </c>
      <c r="X255" s="9">
        <v>41.1</v>
      </c>
      <c r="Y255" s="205">
        <f t="shared" si="124"/>
        <v>-0.50608474744420373</v>
      </c>
      <c r="Z255" s="207">
        <f t="shared" si="125"/>
        <v>-0.50608474744420373</v>
      </c>
      <c r="AA255" s="9">
        <v>42.5</v>
      </c>
      <c r="AB255" s="205">
        <f t="shared" si="126"/>
        <v>-0.3699717016331357</v>
      </c>
      <c r="AC255" s="207">
        <f t="shared" si="127"/>
        <v>-0.3699717016331357</v>
      </c>
      <c r="AD255" s="9">
        <v>45</v>
      </c>
      <c r="AE255" s="205">
        <f t="shared" si="128"/>
        <v>-2.6286809544464185</v>
      </c>
      <c r="AF255" s="207">
        <f t="shared" si="129"/>
        <v>-2.6286809544464185</v>
      </c>
      <c r="AG255" s="210">
        <v>41.8</v>
      </c>
      <c r="AH255" s="205">
        <f t="shared" si="130"/>
        <v>-3.1245616046255078</v>
      </c>
      <c r="AI255" s="206">
        <f t="shared" si="131"/>
        <v>-3.1</v>
      </c>
      <c r="AJ255" s="9">
        <v>34.799999999999997</v>
      </c>
      <c r="AK255" s="205">
        <f t="shared" si="132"/>
        <v>-2.3165928787752637</v>
      </c>
      <c r="AL255" s="207">
        <f t="shared" si="133"/>
        <v>-2.3165928787752637</v>
      </c>
      <c r="AM255" s="9">
        <v>46.9</v>
      </c>
      <c r="AN255" s="205">
        <f t="shared" si="134"/>
        <v>-1.6876502017387089</v>
      </c>
      <c r="AO255" s="207">
        <f t="shared" si="135"/>
        <v>-1.6876502017387089</v>
      </c>
      <c r="AP255" s="9">
        <v>2.8</v>
      </c>
      <c r="AQ255" s="205">
        <f t="shared" si="136"/>
        <v>1.4139180884842755</v>
      </c>
      <c r="AR255" s="45">
        <f t="shared" si="137"/>
        <v>1.4139180884842755</v>
      </c>
      <c r="AS255" s="17">
        <f t="shared" si="138"/>
        <v>-0.8800046677782386</v>
      </c>
      <c r="AT255" s="17">
        <f t="shared" si="139"/>
        <v>-1.168245801174586</v>
      </c>
      <c r="AU255" s="17">
        <f t="shared" si="140"/>
        <v>-1.4225812480074242</v>
      </c>
      <c r="AV255" s="17">
        <f t="shared" si="141"/>
        <v>-1.1569439056534163</v>
      </c>
      <c r="AW255" s="17">
        <f t="shared" si="142"/>
        <v>0.2723952568682339</v>
      </c>
      <c r="AX255" s="215">
        <f t="shared" si="143"/>
        <v>0.35275946232424793</v>
      </c>
      <c r="AY255" s="17">
        <f t="shared" si="144"/>
        <v>0.2238714904653579</v>
      </c>
      <c r="AZ255" s="17">
        <f t="shared" si="145"/>
        <v>0.24248975392118741</v>
      </c>
    </row>
    <row r="256" spans="1:52" x14ac:dyDescent="0.3">
      <c r="A256" s="1" t="s">
        <v>22</v>
      </c>
      <c r="B256" s="1">
        <v>13089021405</v>
      </c>
      <c r="C256" s="1">
        <v>78.400000000000006</v>
      </c>
      <c r="D256" s="205">
        <f t="shared" si="110"/>
        <v>0.82146127467979468</v>
      </c>
      <c r="E256" s="206">
        <f t="shared" si="111"/>
        <v>0.82146127467979468</v>
      </c>
      <c r="F256" s="1">
        <v>79.400000000000006</v>
      </c>
      <c r="G256" s="205">
        <f t="shared" si="112"/>
        <v>0.45987206866861696</v>
      </c>
      <c r="H256" s="206">
        <f t="shared" si="113"/>
        <v>0.45987206866861696</v>
      </c>
      <c r="I256" s="1">
        <v>44.1</v>
      </c>
      <c r="J256" s="205">
        <f t="shared" si="114"/>
        <v>-9.2857853765673543E-2</v>
      </c>
      <c r="K256" s="206">
        <f t="shared" si="115"/>
        <v>-9.2857853765673543E-2</v>
      </c>
      <c r="L256" s="1">
        <v>39</v>
      </c>
      <c r="M256" s="205">
        <f t="shared" si="116"/>
        <v>0.30623287030241036</v>
      </c>
      <c r="N256" s="206">
        <f t="shared" si="117"/>
        <v>0.30623287030241036</v>
      </c>
      <c r="O256" s="1">
        <v>8</v>
      </c>
      <c r="P256" s="205">
        <f t="shared" si="118"/>
        <v>0.45483389036005206</v>
      </c>
      <c r="Q256" s="207">
        <f t="shared" si="119"/>
        <v>0.45483389036005206</v>
      </c>
      <c r="R256" s="208">
        <v>6.4071999999999996</v>
      </c>
      <c r="S256" s="205">
        <f t="shared" si="120"/>
        <v>0.53688295684261989</v>
      </c>
      <c r="T256" s="207">
        <f t="shared" si="121"/>
        <v>0.53688295684261989</v>
      </c>
      <c r="U256" s="1">
        <v>13.2</v>
      </c>
      <c r="V256" s="205">
        <f t="shared" si="122"/>
        <v>0.54592228298803669</v>
      </c>
      <c r="W256" s="207">
        <f t="shared" si="123"/>
        <v>0.54592228298803669</v>
      </c>
      <c r="X256" s="1">
        <v>10</v>
      </c>
      <c r="Y256" s="205">
        <f t="shared" si="124"/>
        <v>1.0284107849288757</v>
      </c>
      <c r="Z256" s="207">
        <f t="shared" si="125"/>
        <v>1.0284107849288757</v>
      </c>
      <c r="AA256" s="1">
        <v>26.1</v>
      </c>
      <c r="AB256" s="205">
        <f t="shared" si="126"/>
        <v>1.1394531680792983</v>
      </c>
      <c r="AC256" s="207">
        <f t="shared" si="127"/>
        <v>1.1394531680792983</v>
      </c>
      <c r="AD256" s="1">
        <v>7</v>
      </c>
      <c r="AE256" s="205">
        <f t="shared" si="128"/>
        <v>0.58277381444079057</v>
      </c>
      <c r="AF256" s="207">
        <f t="shared" si="129"/>
        <v>0.58277381444079057</v>
      </c>
      <c r="AG256" s="208">
        <v>82.9</v>
      </c>
      <c r="AH256" s="205">
        <f t="shared" si="130"/>
        <v>0.7367258524699134</v>
      </c>
      <c r="AI256" s="206">
        <f t="shared" si="131"/>
        <v>0.7367258524699134</v>
      </c>
      <c r="AJ256" s="1">
        <v>5.6</v>
      </c>
      <c r="AK256" s="205">
        <f t="shared" si="132"/>
        <v>0.68672016037907857</v>
      </c>
      <c r="AL256" s="207">
        <f t="shared" si="133"/>
        <v>0.68672016037907857</v>
      </c>
      <c r="AM256" s="1">
        <v>10.1</v>
      </c>
      <c r="AN256" s="205">
        <f t="shared" si="134"/>
        <v>0.95511986683983385</v>
      </c>
      <c r="AO256" s="207">
        <f t="shared" si="135"/>
        <v>0.95511986683983385</v>
      </c>
      <c r="AP256" s="1">
        <v>5.2</v>
      </c>
      <c r="AQ256" s="205">
        <f t="shared" si="136"/>
        <v>1.0538407297526708</v>
      </c>
      <c r="AR256" s="45">
        <f t="shared" si="137"/>
        <v>1.0538407297526708</v>
      </c>
      <c r="AS256" s="17">
        <f t="shared" si="138"/>
        <v>0.43319249858226527</v>
      </c>
      <c r="AT256" s="17">
        <f t="shared" si="139"/>
        <v>0.91687925581632168</v>
      </c>
      <c r="AU256" s="17">
        <f t="shared" si="140"/>
        <v>0.85810165236037417</v>
      </c>
      <c r="AV256" s="17">
        <f t="shared" si="141"/>
        <v>0.736057802252987</v>
      </c>
      <c r="AW256" s="17">
        <f t="shared" si="142"/>
        <v>0.6561850385768907</v>
      </c>
      <c r="AX256" s="215">
        <f t="shared" si="143"/>
        <v>0.83790995562504378</v>
      </c>
      <c r="AY256" s="17">
        <f t="shared" si="144"/>
        <v>0.86125554421664086</v>
      </c>
      <c r="AZ256" s="17">
        <f t="shared" si="145"/>
        <v>0.80756692665657559</v>
      </c>
    </row>
    <row r="257" spans="1:52" x14ac:dyDescent="0.3">
      <c r="A257" s="1" t="s">
        <v>22</v>
      </c>
      <c r="B257" s="1">
        <v>13089021409</v>
      </c>
      <c r="C257" s="1">
        <v>67.400000000000006</v>
      </c>
      <c r="D257" s="205">
        <f t="shared" si="110"/>
        <v>-0.23004857621121638</v>
      </c>
      <c r="E257" s="206">
        <f t="shared" si="111"/>
        <v>-0.23004857621121638</v>
      </c>
      <c r="F257" s="1">
        <v>47.2</v>
      </c>
      <c r="G257" s="205">
        <f t="shared" si="112"/>
        <v>-2.2829826012690324</v>
      </c>
      <c r="H257" s="206">
        <f t="shared" si="113"/>
        <v>-2.2829826012690324</v>
      </c>
      <c r="I257" s="1">
        <v>15.1</v>
      </c>
      <c r="J257" s="205">
        <f t="shared" si="114"/>
        <v>-1.4825679356096151</v>
      </c>
      <c r="K257" s="206">
        <f t="shared" si="115"/>
        <v>-1.4825679356096151</v>
      </c>
      <c r="L257" s="1">
        <v>11.1</v>
      </c>
      <c r="M257" s="205">
        <f t="shared" si="116"/>
        <v>-1.1768038887892678</v>
      </c>
      <c r="N257" s="206">
        <f t="shared" si="117"/>
        <v>-1.1768038887892678</v>
      </c>
      <c r="O257" s="1">
        <v>8.8000000000000007</v>
      </c>
      <c r="P257" s="205">
        <f t="shared" si="118"/>
        <v>0.16913961614122777</v>
      </c>
      <c r="Q257" s="207">
        <f t="shared" si="119"/>
        <v>0.16913961614122777</v>
      </c>
      <c r="R257" s="208">
        <v>16.7</v>
      </c>
      <c r="S257" s="205">
        <f t="shared" si="120"/>
        <v>-0.69199765235455357</v>
      </c>
      <c r="T257" s="207">
        <f t="shared" si="121"/>
        <v>-0.69199765235455357</v>
      </c>
      <c r="U257" s="1">
        <v>68.3</v>
      </c>
      <c r="V257" s="205">
        <f t="shared" si="122"/>
        <v>-2.222353188788277</v>
      </c>
      <c r="W257" s="207">
        <f t="shared" si="123"/>
        <v>-2.222353188788277</v>
      </c>
      <c r="X257" s="1">
        <v>47.5</v>
      </c>
      <c r="Y257" s="205">
        <f t="shared" si="124"/>
        <v>-0.82186517854348684</v>
      </c>
      <c r="Z257" s="207">
        <f t="shared" si="125"/>
        <v>-0.82186517854348684</v>
      </c>
      <c r="AA257" s="1">
        <v>34.5</v>
      </c>
      <c r="AB257" s="205">
        <f t="shared" si="126"/>
        <v>0.36633311286073461</v>
      </c>
      <c r="AC257" s="207">
        <f t="shared" si="127"/>
        <v>0.36633311286073461</v>
      </c>
      <c r="AD257" s="1">
        <v>46.7</v>
      </c>
      <c r="AE257" s="205">
        <f t="shared" si="128"/>
        <v>-2.7723512993703201</v>
      </c>
      <c r="AF257" s="207">
        <f t="shared" si="129"/>
        <v>-2.7723512993703201</v>
      </c>
      <c r="AG257" s="208">
        <v>41.8</v>
      </c>
      <c r="AH257" s="205">
        <f t="shared" si="130"/>
        <v>-3.1245616046255078</v>
      </c>
      <c r="AI257" s="206">
        <f t="shared" si="131"/>
        <v>-3.1</v>
      </c>
      <c r="AJ257" s="1">
        <v>28.9</v>
      </c>
      <c r="AK257" s="205">
        <f t="shared" si="132"/>
        <v>-1.7097590797680506</v>
      </c>
      <c r="AL257" s="207">
        <f t="shared" si="133"/>
        <v>-1.7097590797680506</v>
      </c>
      <c r="AM257" s="1">
        <v>61.2</v>
      </c>
      <c r="AN257" s="205">
        <f t="shared" si="134"/>
        <v>-2.7145961794743925</v>
      </c>
      <c r="AO257" s="207">
        <f t="shared" si="135"/>
        <v>-2.7145961794743925</v>
      </c>
      <c r="AP257" s="1">
        <v>9.6999999999999993</v>
      </c>
      <c r="AQ257" s="205">
        <f t="shared" si="136"/>
        <v>0.37869568213091215</v>
      </c>
      <c r="AR257" s="45">
        <f t="shared" si="137"/>
        <v>0.37869568213091215</v>
      </c>
      <c r="AS257" s="17">
        <f t="shared" si="138"/>
        <v>-1.1310877466972475</v>
      </c>
      <c r="AT257" s="17">
        <f t="shared" si="139"/>
        <v>-1.0759611216843574</v>
      </c>
      <c r="AU257" s="17">
        <f t="shared" si="140"/>
        <v>-1.7864148942778826</v>
      </c>
      <c r="AV257" s="17">
        <f t="shared" si="141"/>
        <v>-1.3311545875531625</v>
      </c>
      <c r="AW257" s="17">
        <f t="shared" si="142"/>
        <v>0.19901471469410473</v>
      </c>
      <c r="AX257" s="215">
        <f t="shared" si="143"/>
        <v>0.37423153548776439</v>
      </c>
      <c r="AY257" s="17">
        <f t="shared" si="144"/>
        <v>0.12219064552475831</v>
      </c>
      <c r="AZ257" s="17">
        <f t="shared" si="145"/>
        <v>0.19048637791943687</v>
      </c>
    </row>
    <row r="258" spans="1:52" x14ac:dyDescent="0.3">
      <c r="A258" s="9" t="s">
        <v>22</v>
      </c>
      <c r="B258" s="9">
        <v>13089021410</v>
      </c>
      <c r="C258" s="9">
        <v>67.400000000000006</v>
      </c>
      <c r="D258" s="205">
        <f t="shared" si="110"/>
        <v>-0.23004857621121638</v>
      </c>
      <c r="E258" s="206">
        <f t="shared" si="111"/>
        <v>-0.23004857621121638</v>
      </c>
      <c r="F258" s="9">
        <v>47.2</v>
      </c>
      <c r="G258" s="205">
        <f t="shared" si="112"/>
        <v>-2.2829826012690324</v>
      </c>
      <c r="H258" s="206">
        <f t="shared" si="113"/>
        <v>-2.2829826012690324</v>
      </c>
      <c r="I258" s="9">
        <v>16.100000000000001</v>
      </c>
      <c r="J258" s="205">
        <f t="shared" si="114"/>
        <v>-1.4346468983046516</v>
      </c>
      <c r="K258" s="206">
        <f t="shared" si="115"/>
        <v>-1.4346468983046516</v>
      </c>
      <c r="L258" s="9">
        <v>11.1</v>
      </c>
      <c r="M258" s="205">
        <f t="shared" si="116"/>
        <v>-1.1768038887892678</v>
      </c>
      <c r="N258" s="206">
        <f t="shared" si="117"/>
        <v>-1.1768038887892678</v>
      </c>
      <c r="O258" s="9">
        <v>5.3</v>
      </c>
      <c r="P258" s="205">
        <f t="shared" si="118"/>
        <v>1.4190520658485832</v>
      </c>
      <c r="Q258" s="207">
        <f t="shared" si="119"/>
        <v>1.4190520658485832</v>
      </c>
      <c r="R258" s="210">
        <v>22.3</v>
      </c>
      <c r="S258" s="205">
        <f t="shared" si="120"/>
        <v>-1.3605942841266829</v>
      </c>
      <c r="T258" s="207">
        <f t="shared" si="121"/>
        <v>-1.3605942841266829</v>
      </c>
      <c r="U258" s="9">
        <v>74.5</v>
      </c>
      <c r="V258" s="205">
        <f t="shared" si="122"/>
        <v>-2.5338469805308024</v>
      </c>
      <c r="W258" s="207">
        <f t="shared" si="123"/>
        <v>-2.5338469805308024</v>
      </c>
      <c r="X258" s="9">
        <v>54.1</v>
      </c>
      <c r="Y258" s="205">
        <f t="shared" si="124"/>
        <v>-1.1475137481146227</v>
      </c>
      <c r="Z258" s="207">
        <f t="shared" si="125"/>
        <v>-1.1475137481146227</v>
      </c>
      <c r="AA258" s="9">
        <v>42.8</v>
      </c>
      <c r="AB258" s="205">
        <f t="shared" si="126"/>
        <v>-0.39758313217665558</v>
      </c>
      <c r="AC258" s="207">
        <f t="shared" si="127"/>
        <v>-0.39758313217665558</v>
      </c>
      <c r="AD258" s="9">
        <v>48</v>
      </c>
      <c r="AE258" s="205">
        <f t="shared" si="128"/>
        <v>-2.8822168572533036</v>
      </c>
      <c r="AF258" s="207">
        <f t="shared" si="129"/>
        <v>-2.8822168572533036</v>
      </c>
      <c r="AG258" s="210">
        <v>41.8</v>
      </c>
      <c r="AH258" s="205">
        <f t="shared" si="130"/>
        <v>-3.1245616046255078</v>
      </c>
      <c r="AI258" s="206">
        <f t="shared" si="131"/>
        <v>-3.1</v>
      </c>
      <c r="AJ258" s="9">
        <v>34.4</v>
      </c>
      <c r="AK258" s="205">
        <f t="shared" si="132"/>
        <v>-2.2754516042663</v>
      </c>
      <c r="AL258" s="207">
        <f t="shared" si="133"/>
        <v>-2.2754516042663</v>
      </c>
      <c r="AM258" s="9">
        <v>47.2</v>
      </c>
      <c r="AN258" s="205">
        <f t="shared" si="134"/>
        <v>-1.7091945229499472</v>
      </c>
      <c r="AO258" s="207">
        <f t="shared" si="135"/>
        <v>-1.7091945229499472</v>
      </c>
      <c r="AP258" s="9">
        <v>5.2</v>
      </c>
      <c r="AQ258" s="205">
        <f t="shared" si="136"/>
        <v>1.0538407297526708</v>
      </c>
      <c r="AR258" s="45">
        <f t="shared" si="137"/>
        <v>1.0538407297526708</v>
      </c>
      <c r="AS258" s="17">
        <f t="shared" si="138"/>
        <v>-1.0856958804832959</v>
      </c>
      <c r="AT258" s="17">
        <f t="shared" si="139"/>
        <v>-1.475771245848194</v>
      </c>
      <c r="AU258" s="17">
        <f t="shared" si="140"/>
        <v>-1.5077013493658942</v>
      </c>
      <c r="AV258" s="17">
        <f t="shared" si="141"/>
        <v>-1.3563894918991279</v>
      </c>
      <c r="AW258" s="17">
        <f t="shared" si="142"/>
        <v>0.21228076100600987</v>
      </c>
      <c r="AX258" s="215">
        <f t="shared" si="143"/>
        <v>0.28120686134919853</v>
      </c>
      <c r="AY258" s="17">
        <f t="shared" si="144"/>
        <v>0.20008291588936919</v>
      </c>
      <c r="AZ258" s="17">
        <f t="shared" si="145"/>
        <v>0.18295354351019757</v>
      </c>
    </row>
    <row r="259" spans="1:52" x14ac:dyDescent="0.3">
      <c r="A259" s="1" t="s">
        <v>22</v>
      </c>
      <c r="B259" s="1">
        <v>13089021411</v>
      </c>
      <c r="C259" s="1">
        <v>79.8</v>
      </c>
      <c r="D259" s="205">
        <f t="shared" si="110"/>
        <v>0.95528980115683171</v>
      </c>
      <c r="E259" s="206">
        <f t="shared" si="111"/>
        <v>0.95528980115683171</v>
      </c>
      <c r="F259" s="1">
        <v>83.5</v>
      </c>
      <c r="G259" s="205">
        <f t="shared" si="112"/>
        <v>0.80911753906440409</v>
      </c>
      <c r="H259" s="206">
        <f t="shared" si="113"/>
        <v>0.80911753906440409</v>
      </c>
      <c r="I259" s="1">
        <v>62.9</v>
      </c>
      <c r="J259" s="205">
        <f t="shared" si="114"/>
        <v>0.8080576475676402</v>
      </c>
      <c r="K259" s="206">
        <f t="shared" si="115"/>
        <v>0.8080576475676402</v>
      </c>
      <c r="L259" s="1">
        <v>46.3</v>
      </c>
      <c r="M259" s="205">
        <f t="shared" si="116"/>
        <v>0.69426757787836901</v>
      </c>
      <c r="N259" s="206">
        <f t="shared" si="117"/>
        <v>0.69426757787836901</v>
      </c>
      <c r="O259" s="1">
        <v>8.1999999999999993</v>
      </c>
      <c r="P259" s="205">
        <f t="shared" si="118"/>
        <v>0.38341032180534629</v>
      </c>
      <c r="Q259" s="207">
        <f t="shared" si="119"/>
        <v>0.38341032180534629</v>
      </c>
      <c r="R259" s="208">
        <v>6.1136999999999997</v>
      </c>
      <c r="S259" s="205">
        <f t="shared" si="120"/>
        <v>0.57192458388281986</v>
      </c>
      <c r="T259" s="207">
        <f t="shared" si="121"/>
        <v>0.57192458388281986</v>
      </c>
      <c r="U259" s="1">
        <v>9</v>
      </c>
      <c r="V259" s="205">
        <f t="shared" si="122"/>
        <v>0.75693420642652154</v>
      </c>
      <c r="W259" s="207">
        <f t="shared" si="123"/>
        <v>0.75693420642652154</v>
      </c>
      <c r="X259" s="1">
        <v>12</v>
      </c>
      <c r="Y259" s="205">
        <f t="shared" si="124"/>
        <v>0.92972940021034967</v>
      </c>
      <c r="Z259" s="207">
        <f t="shared" si="125"/>
        <v>0.92972940021034967</v>
      </c>
      <c r="AA259" s="1">
        <v>21.9</v>
      </c>
      <c r="AB259" s="205">
        <f t="shared" si="126"/>
        <v>1.5260131956885805</v>
      </c>
      <c r="AC259" s="207">
        <f t="shared" si="127"/>
        <v>1.5260131956885805</v>
      </c>
      <c r="AD259" s="1">
        <v>1.5985</v>
      </c>
      <c r="AE259" s="205">
        <f t="shared" si="128"/>
        <v>1.0392652074445869</v>
      </c>
      <c r="AF259" s="207">
        <f t="shared" si="129"/>
        <v>1.0392652074445869</v>
      </c>
      <c r="AG259" s="208">
        <v>87.1</v>
      </c>
      <c r="AH259" s="205">
        <f t="shared" si="130"/>
        <v>1.1313099721730939</v>
      </c>
      <c r="AI259" s="206">
        <f t="shared" si="131"/>
        <v>1.1313099721730939</v>
      </c>
      <c r="AJ259" s="1">
        <v>1.5</v>
      </c>
      <c r="AK259" s="205">
        <f t="shared" si="132"/>
        <v>1.1084182240959553</v>
      </c>
      <c r="AL259" s="207">
        <f t="shared" si="133"/>
        <v>1.1084182240959553</v>
      </c>
      <c r="AM259" s="1">
        <v>7.4</v>
      </c>
      <c r="AN259" s="205">
        <f t="shared" si="134"/>
        <v>1.1490187577409767</v>
      </c>
      <c r="AO259" s="207">
        <f t="shared" si="135"/>
        <v>1.1490187577409767</v>
      </c>
      <c r="AP259" s="1">
        <v>4.7</v>
      </c>
      <c r="AQ259" s="205">
        <f t="shared" si="136"/>
        <v>1.1288568461550885</v>
      </c>
      <c r="AR259" s="45">
        <f t="shared" si="137"/>
        <v>1.1288568461550885</v>
      </c>
      <c r="AS259" s="17">
        <f t="shared" si="138"/>
        <v>0.71128595396884753</v>
      </c>
      <c r="AT259" s="17">
        <f t="shared" si="139"/>
        <v>1.1650026011145058</v>
      </c>
      <c r="AU259" s="17">
        <f t="shared" si="140"/>
        <v>1.1294009500412785</v>
      </c>
      <c r="AV259" s="17">
        <f t="shared" si="141"/>
        <v>1.0018965017082107</v>
      </c>
      <c r="AW259" s="17">
        <f t="shared" si="142"/>
        <v>0.73745952596648856</v>
      </c>
      <c r="AX259" s="215">
        <f t="shared" si="143"/>
        <v>0.89564134347022994</v>
      </c>
      <c r="AY259" s="17">
        <f t="shared" si="144"/>
        <v>0.93707574969450202</v>
      </c>
      <c r="AZ259" s="17">
        <f t="shared" si="145"/>
        <v>0.88692204824172616</v>
      </c>
    </row>
    <row r="260" spans="1:52" x14ac:dyDescent="0.3">
      <c r="A260" s="1" t="s">
        <v>22</v>
      </c>
      <c r="B260" s="1">
        <v>13089021412</v>
      </c>
      <c r="C260" s="1">
        <v>79.8</v>
      </c>
      <c r="D260" s="205">
        <f t="shared" si="110"/>
        <v>0.95528980115683171</v>
      </c>
      <c r="E260" s="206">
        <f t="shared" si="111"/>
        <v>0.95528980115683171</v>
      </c>
      <c r="F260" s="1">
        <v>83.5</v>
      </c>
      <c r="G260" s="205">
        <f t="shared" si="112"/>
        <v>0.80911753906440409</v>
      </c>
      <c r="H260" s="206">
        <f t="shared" si="113"/>
        <v>0.80911753906440409</v>
      </c>
      <c r="I260" s="1">
        <v>62.9</v>
      </c>
      <c r="J260" s="205">
        <f t="shared" si="114"/>
        <v>0.8080576475676402</v>
      </c>
      <c r="K260" s="206">
        <f t="shared" si="115"/>
        <v>0.8080576475676402</v>
      </c>
      <c r="L260" s="1">
        <v>46.3</v>
      </c>
      <c r="M260" s="205">
        <f t="shared" si="116"/>
        <v>0.69426757787836901</v>
      </c>
      <c r="N260" s="206">
        <f t="shared" si="117"/>
        <v>0.69426757787836901</v>
      </c>
      <c r="O260" s="1">
        <v>7.4</v>
      </c>
      <c r="P260" s="205">
        <f t="shared" si="118"/>
        <v>0.66910459602416994</v>
      </c>
      <c r="Q260" s="207">
        <f t="shared" si="119"/>
        <v>0.66910459602416994</v>
      </c>
      <c r="R260" s="208">
        <v>10.199999999999999</v>
      </c>
      <c r="S260" s="205">
        <f t="shared" si="120"/>
        <v>8.4052009523810728E-2</v>
      </c>
      <c r="T260" s="207">
        <f t="shared" si="121"/>
        <v>8.4052009523810728E-2</v>
      </c>
      <c r="U260" s="1">
        <v>1.8</v>
      </c>
      <c r="V260" s="205">
        <f t="shared" si="122"/>
        <v>1.118668932321067</v>
      </c>
      <c r="W260" s="207">
        <f t="shared" si="123"/>
        <v>1.118668932321067</v>
      </c>
      <c r="X260" s="1">
        <v>5.4</v>
      </c>
      <c r="Y260" s="205">
        <f t="shared" si="124"/>
        <v>1.2553779697814853</v>
      </c>
      <c r="Z260" s="207">
        <f t="shared" si="125"/>
        <v>1.2553779697814853</v>
      </c>
      <c r="AA260" s="1">
        <v>23.4</v>
      </c>
      <c r="AB260" s="205">
        <f t="shared" si="126"/>
        <v>1.3879560429709799</v>
      </c>
      <c r="AC260" s="207">
        <f t="shared" si="127"/>
        <v>1.3879560429709799</v>
      </c>
      <c r="AD260" s="1">
        <v>9.5</v>
      </c>
      <c r="AE260" s="205">
        <f t="shared" si="128"/>
        <v>0.37149389543505312</v>
      </c>
      <c r="AF260" s="207">
        <f t="shared" si="129"/>
        <v>0.37149389543505312</v>
      </c>
      <c r="AG260" s="208">
        <v>87.1</v>
      </c>
      <c r="AH260" s="205">
        <f t="shared" si="130"/>
        <v>1.1313099721730939</v>
      </c>
      <c r="AI260" s="206">
        <f t="shared" si="131"/>
        <v>1.1313099721730939</v>
      </c>
      <c r="AJ260" s="1">
        <v>7.3</v>
      </c>
      <c r="AK260" s="205">
        <f t="shared" si="132"/>
        <v>0.51186974371598326</v>
      </c>
      <c r="AL260" s="207">
        <f t="shared" si="133"/>
        <v>0.51186974371598326</v>
      </c>
      <c r="AM260" s="1">
        <v>11.3</v>
      </c>
      <c r="AN260" s="205">
        <f t="shared" si="134"/>
        <v>0.86894258199488128</v>
      </c>
      <c r="AO260" s="207">
        <f t="shared" si="135"/>
        <v>0.86894258199488128</v>
      </c>
      <c r="AP260" s="1">
        <v>3.6</v>
      </c>
      <c r="AQ260" s="205">
        <f t="shared" si="136"/>
        <v>1.2938923022404074</v>
      </c>
      <c r="AR260" s="45">
        <f t="shared" si="137"/>
        <v>1.2938923022404074</v>
      </c>
      <c r="AS260" s="17">
        <f t="shared" si="138"/>
        <v>0.73407972907661334</v>
      </c>
      <c r="AT260" s="17">
        <f t="shared" si="139"/>
        <v>1.0049426360625062</v>
      </c>
      <c r="AU260" s="17">
        <f t="shared" si="140"/>
        <v>0.9515036500310915</v>
      </c>
      <c r="AV260" s="17">
        <f t="shared" si="141"/>
        <v>0.89684200505673706</v>
      </c>
      <c r="AW260" s="17">
        <f t="shared" si="142"/>
        <v>0.7441211440365082</v>
      </c>
      <c r="AX260" s="215">
        <f t="shared" si="143"/>
        <v>0.8583998500920107</v>
      </c>
      <c r="AY260" s="17">
        <f t="shared" si="144"/>
        <v>0.88735866617815029</v>
      </c>
      <c r="AZ260" s="17">
        <f t="shared" si="145"/>
        <v>0.85556238400951135</v>
      </c>
    </row>
    <row r="261" spans="1:52" x14ac:dyDescent="0.3">
      <c r="A261" s="1" t="s">
        <v>22</v>
      </c>
      <c r="B261" s="1">
        <v>13089021413</v>
      </c>
      <c r="C261" s="1">
        <v>69</v>
      </c>
      <c r="D261" s="205">
        <f t="shared" si="110"/>
        <v>-7.7101688808888041E-2</v>
      </c>
      <c r="E261" s="206">
        <f t="shared" si="111"/>
        <v>-7.7101688808888041E-2</v>
      </c>
      <c r="F261" s="1">
        <v>51.8</v>
      </c>
      <c r="G261" s="205">
        <f t="shared" si="112"/>
        <v>-1.8911462198493687</v>
      </c>
      <c r="H261" s="206">
        <f t="shared" si="113"/>
        <v>-1.8911462198493687</v>
      </c>
      <c r="I261" s="1">
        <v>22.3</v>
      </c>
      <c r="J261" s="205">
        <f t="shared" si="114"/>
        <v>-1.1375364670138779</v>
      </c>
      <c r="K261" s="206">
        <f t="shared" si="115"/>
        <v>-1.1375364670138779</v>
      </c>
      <c r="L261" s="1">
        <v>13.4</v>
      </c>
      <c r="M261" s="205">
        <f t="shared" si="116"/>
        <v>-1.0545463781831439</v>
      </c>
      <c r="N261" s="206">
        <f t="shared" si="117"/>
        <v>-1.0545463781831439</v>
      </c>
      <c r="O261" s="1">
        <v>5.6</v>
      </c>
      <c r="P261" s="205">
        <f t="shared" si="118"/>
        <v>1.3119167130165243</v>
      </c>
      <c r="Q261" s="207">
        <f t="shared" si="119"/>
        <v>1.3119167130165243</v>
      </c>
      <c r="R261" s="208">
        <v>37.299999999999997</v>
      </c>
      <c r="S261" s="205">
        <f t="shared" si="120"/>
        <v>-3.1514781192305996</v>
      </c>
      <c r="T261" s="207">
        <f t="shared" si="121"/>
        <v>-3.1</v>
      </c>
      <c r="U261" s="1">
        <v>62.9</v>
      </c>
      <c r="V261" s="205">
        <f t="shared" si="122"/>
        <v>-1.9510521443673678</v>
      </c>
      <c r="W261" s="207">
        <f t="shared" si="123"/>
        <v>-1.9510521443673678</v>
      </c>
      <c r="X261" s="1">
        <v>61.9</v>
      </c>
      <c r="Y261" s="205">
        <f t="shared" si="124"/>
        <v>-1.5323711485168741</v>
      </c>
      <c r="Z261" s="207">
        <f t="shared" si="125"/>
        <v>-1.5323711485168741</v>
      </c>
      <c r="AA261" s="1">
        <v>52.4</v>
      </c>
      <c r="AB261" s="205">
        <f t="shared" si="126"/>
        <v>-1.2811489095693001</v>
      </c>
      <c r="AC261" s="207">
        <f t="shared" si="127"/>
        <v>-1.2811489095693001</v>
      </c>
      <c r="AD261" s="1">
        <v>52.2</v>
      </c>
      <c r="AE261" s="205">
        <f t="shared" si="128"/>
        <v>-3.2371671211829427</v>
      </c>
      <c r="AF261" s="207">
        <f t="shared" si="129"/>
        <v>-3.1</v>
      </c>
      <c r="AG261" s="208">
        <v>48.8</v>
      </c>
      <c r="AH261" s="205">
        <f t="shared" si="130"/>
        <v>-2.4669214051202051</v>
      </c>
      <c r="AI261" s="206">
        <f t="shared" si="131"/>
        <v>-2.4669214051202051</v>
      </c>
      <c r="AJ261" s="1">
        <v>34.1</v>
      </c>
      <c r="AK261" s="205">
        <f t="shared" si="132"/>
        <v>-2.2445956483845775</v>
      </c>
      <c r="AL261" s="207">
        <f t="shared" si="133"/>
        <v>-2.2445956483845775</v>
      </c>
      <c r="AM261" s="1">
        <v>66.5</v>
      </c>
      <c r="AN261" s="205">
        <f t="shared" si="134"/>
        <v>-3.0952125208729324</v>
      </c>
      <c r="AO261" s="207">
        <f t="shared" si="135"/>
        <v>-3.0952125208729324</v>
      </c>
      <c r="AP261" s="1">
        <v>9.8000000000000007</v>
      </c>
      <c r="AQ261" s="205">
        <f t="shared" si="136"/>
        <v>0.36369245885042845</v>
      </c>
      <c r="AR261" s="45">
        <f t="shared" si="137"/>
        <v>0.36369245885042845</v>
      </c>
      <c r="AS261" s="17">
        <f t="shared" si="138"/>
        <v>-1.1284951693151604</v>
      </c>
      <c r="AT261" s="17">
        <f t="shared" si="139"/>
        <v>-1.9711733526953914</v>
      </c>
      <c r="AU261" s="17">
        <f t="shared" si="140"/>
        <v>-1.8607592788818217</v>
      </c>
      <c r="AV261" s="17">
        <f t="shared" si="141"/>
        <v>-1.6534759336307909</v>
      </c>
      <c r="AW261" s="17">
        <f t="shared" si="142"/>
        <v>0.19977241105000815</v>
      </c>
      <c r="AX261" s="215">
        <f t="shared" si="143"/>
        <v>0.16594059676072426</v>
      </c>
      <c r="AY261" s="17">
        <f t="shared" si="144"/>
        <v>0.10141356808674121</v>
      </c>
      <c r="AZ261" s="17">
        <f t="shared" si="145"/>
        <v>9.427070405443666E-2</v>
      </c>
    </row>
    <row r="262" spans="1:52" x14ac:dyDescent="0.3">
      <c r="A262" s="1" t="s">
        <v>22</v>
      </c>
      <c r="B262" s="1">
        <v>13089021414</v>
      </c>
      <c r="C262" s="1">
        <v>67.400000000000006</v>
      </c>
      <c r="D262" s="205">
        <f t="shared" si="110"/>
        <v>-0.23004857621121638</v>
      </c>
      <c r="E262" s="206">
        <f t="shared" si="111"/>
        <v>-0.23004857621121638</v>
      </c>
      <c r="F262" s="1">
        <v>47.2</v>
      </c>
      <c r="G262" s="205">
        <f t="shared" si="112"/>
        <v>-2.2829826012690324</v>
      </c>
      <c r="H262" s="206">
        <f t="shared" si="113"/>
        <v>-2.2829826012690324</v>
      </c>
      <c r="I262" s="1">
        <v>21.4</v>
      </c>
      <c r="J262" s="205">
        <f t="shared" si="114"/>
        <v>-1.1806654005883452</v>
      </c>
      <c r="K262" s="206">
        <f t="shared" si="115"/>
        <v>-1.1806654005883452</v>
      </c>
      <c r="L262" s="1">
        <v>11.1</v>
      </c>
      <c r="M262" s="205">
        <f t="shared" si="116"/>
        <v>-1.1768038887892678</v>
      </c>
      <c r="N262" s="206">
        <f t="shared" si="117"/>
        <v>-1.1768038887892678</v>
      </c>
      <c r="O262" s="1">
        <v>8.3000000000000007</v>
      </c>
      <c r="P262" s="205">
        <f t="shared" si="118"/>
        <v>0.34769853752799279</v>
      </c>
      <c r="Q262" s="207">
        <f t="shared" si="119"/>
        <v>0.34769853752799279</v>
      </c>
      <c r="R262" s="208">
        <v>15.8</v>
      </c>
      <c r="S262" s="205">
        <f t="shared" si="120"/>
        <v>-0.5845446222483186</v>
      </c>
      <c r="T262" s="207">
        <f t="shared" si="121"/>
        <v>-0.5845446222483186</v>
      </c>
      <c r="U262" s="1">
        <v>51.7</v>
      </c>
      <c r="V262" s="205">
        <f t="shared" si="122"/>
        <v>-1.3883536818647417</v>
      </c>
      <c r="W262" s="207">
        <f t="shared" si="123"/>
        <v>-1.3883536818647417</v>
      </c>
      <c r="X262" s="1">
        <v>49.7</v>
      </c>
      <c r="Y262" s="205">
        <f t="shared" si="124"/>
        <v>-0.93041470173386553</v>
      </c>
      <c r="Z262" s="207">
        <f t="shared" si="125"/>
        <v>-0.93041470173386553</v>
      </c>
      <c r="AA262" s="1">
        <v>44.9</v>
      </c>
      <c r="AB262" s="205">
        <f t="shared" si="126"/>
        <v>-0.59086314598129663</v>
      </c>
      <c r="AC262" s="207">
        <f t="shared" si="127"/>
        <v>-0.59086314598129663</v>
      </c>
      <c r="AD262" s="1">
        <v>41.6</v>
      </c>
      <c r="AE262" s="205">
        <f t="shared" si="128"/>
        <v>-2.3413402645986157</v>
      </c>
      <c r="AF262" s="207">
        <f t="shared" si="129"/>
        <v>-2.3413402645986157</v>
      </c>
      <c r="AG262" s="208">
        <v>41.8</v>
      </c>
      <c r="AH262" s="205">
        <f t="shared" si="130"/>
        <v>-3.1245616046255078</v>
      </c>
      <c r="AI262" s="206">
        <f t="shared" si="131"/>
        <v>-3.1</v>
      </c>
      <c r="AJ262" s="1">
        <v>30.1</v>
      </c>
      <c r="AK262" s="205">
        <f t="shared" si="132"/>
        <v>-1.8331829032949418</v>
      </c>
      <c r="AL262" s="207">
        <f t="shared" si="133"/>
        <v>-1.8331829032949418</v>
      </c>
      <c r="AM262" s="1">
        <v>51</v>
      </c>
      <c r="AN262" s="205">
        <f t="shared" si="134"/>
        <v>-1.9820892582922967</v>
      </c>
      <c r="AO262" s="207">
        <f t="shared" si="135"/>
        <v>-1.9820892582922967</v>
      </c>
      <c r="AP262" s="1">
        <v>4.4000000000000004</v>
      </c>
      <c r="AQ262" s="205">
        <f t="shared" si="136"/>
        <v>1.1738665159965391</v>
      </c>
      <c r="AR262" s="45">
        <f t="shared" si="137"/>
        <v>1.1738665159965391</v>
      </c>
      <c r="AS262" s="17">
        <f t="shared" si="138"/>
        <v>-0.92795717620613272</v>
      </c>
      <c r="AT262" s="17">
        <f t="shared" si="139"/>
        <v>-1.2875393707712592</v>
      </c>
      <c r="AU262" s="17">
        <f t="shared" si="140"/>
        <v>-1.4353514113976746</v>
      </c>
      <c r="AV262" s="17">
        <f t="shared" si="141"/>
        <v>-1.2169493194583556</v>
      </c>
      <c r="AW262" s="17">
        <f t="shared" si="142"/>
        <v>0.25838084744567219</v>
      </c>
      <c r="AX262" s="215">
        <f t="shared" si="143"/>
        <v>0.32500317310629562</v>
      </c>
      <c r="AY262" s="17">
        <f t="shared" si="144"/>
        <v>0.22030260392377363</v>
      </c>
      <c r="AZ262" s="17">
        <f t="shared" si="145"/>
        <v>0.22457762555907784</v>
      </c>
    </row>
    <row r="263" spans="1:52" x14ac:dyDescent="0.3">
      <c r="A263" s="1" t="s">
        <v>22</v>
      </c>
      <c r="B263" s="1">
        <v>13089021415</v>
      </c>
      <c r="C263" s="1">
        <v>67.400000000000006</v>
      </c>
      <c r="D263" s="205">
        <f t="shared" si="110"/>
        <v>-0.23004857621121638</v>
      </c>
      <c r="E263" s="206">
        <f t="shared" si="111"/>
        <v>-0.23004857621121638</v>
      </c>
      <c r="F263" s="1">
        <v>47.2</v>
      </c>
      <c r="G263" s="205">
        <f t="shared" si="112"/>
        <v>-2.2829826012690324</v>
      </c>
      <c r="H263" s="206">
        <f t="shared" si="113"/>
        <v>-2.2829826012690324</v>
      </c>
      <c r="I263" s="1">
        <v>16.600000000000001</v>
      </c>
      <c r="J263" s="205">
        <f t="shared" si="114"/>
        <v>-1.4106863796521698</v>
      </c>
      <c r="K263" s="206">
        <f t="shared" si="115"/>
        <v>-1.4106863796521698</v>
      </c>
      <c r="L263" s="1">
        <v>11.1</v>
      </c>
      <c r="M263" s="205">
        <f t="shared" si="116"/>
        <v>-1.1768038887892678</v>
      </c>
      <c r="N263" s="206">
        <f t="shared" si="117"/>
        <v>-1.1768038887892678</v>
      </c>
      <c r="O263" s="1">
        <v>9.3000000000000007</v>
      </c>
      <c r="P263" s="205">
        <f t="shared" si="118"/>
        <v>-9.4193052455372357E-3</v>
      </c>
      <c r="Q263" s="207">
        <f t="shared" si="119"/>
        <v>-9.4193052455372357E-3</v>
      </c>
      <c r="R263" s="208">
        <v>22.7</v>
      </c>
      <c r="S263" s="205">
        <f t="shared" si="120"/>
        <v>-1.4083511863961204</v>
      </c>
      <c r="T263" s="207">
        <f t="shared" si="121"/>
        <v>-1.4083511863961204</v>
      </c>
      <c r="U263" s="1">
        <v>38.299999999999997</v>
      </c>
      <c r="V263" s="205">
        <f t="shared" si="122"/>
        <v>-0.71512516422767058</v>
      </c>
      <c r="W263" s="207">
        <f t="shared" si="123"/>
        <v>-0.71512516422767058</v>
      </c>
      <c r="X263" s="1">
        <v>27.3</v>
      </c>
      <c r="Y263" s="205">
        <f t="shared" si="124"/>
        <v>0.17481680711362571</v>
      </c>
      <c r="Z263" s="207">
        <f t="shared" si="125"/>
        <v>0.17481680711362571</v>
      </c>
      <c r="AA263" s="1">
        <v>35.700000000000003</v>
      </c>
      <c r="AB263" s="205">
        <f t="shared" si="126"/>
        <v>0.25588739068665378</v>
      </c>
      <c r="AC263" s="207">
        <f t="shared" si="127"/>
        <v>0.25588739068665378</v>
      </c>
      <c r="AD263" s="1">
        <v>17.8</v>
      </c>
      <c r="AE263" s="205">
        <f t="shared" si="128"/>
        <v>-0.32995543566399521</v>
      </c>
      <c r="AF263" s="207">
        <f t="shared" si="129"/>
        <v>-0.32995543566399521</v>
      </c>
      <c r="AG263" s="208">
        <v>41.8</v>
      </c>
      <c r="AH263" s="205">
        <f t="shared" si="130"/>
        <v>-3.1245616046255078</v>
      </c>
      <c r="AI263" s="206">
        <f t="shared" si="131"/>
        <v>-3.1</v>
      </c>
      <c r="AJ263" s="1">
        <v>10.3</v>
      </c>
      <c r="AK263" s="205">
        <f t="shared" si="132"/>
        <v>0.20331018489875627</v>
      </c>
      <c r="AL263" s="207">
        <f t="shared" si="133"/>
        <v>0.20331018489875627</v>
      </c>
      <c r="AM263" s="1">
        <v>16.399999999999999</v>
      </c>
      <c r="AN263" s="205">
        <f t="shared" si="134"/>
        <v>0.50268912140383337</v>
      </c>
      <c r="AO263" s="207">
        <f t="shared" si="135"/>
        <v>0.50268912140383337</v>
      </c>
      <c r="AP263" s="1">
        <v>6</v>
      </c>
      <c r="AQ263" s="205">
        <f t="shared" si="136"/>
        <v>0.93381494350880268</v>
      </c>
      <c r="AR263" s="45">
        <f t="shared" si="137"/>
        <v>0.93381494350880268</v>
      </c>
      <c r="AS263" s="17">
        <f t="shared" si="138"/>
        <v>-1.0333453002558595</v>
      </c>
      <c r="AT263" s="17">
        <f t="shared" si="139"/>
        <v>3.3582920712094753E-2</v>
      </c>
      <c r="AU263" s="17">
        <f t="shared" si="140"/>
        <v>-0.36504643754715194</v>
      </c>
      <c r="AV263" s="17">
        <f t="shared" si="141"/>
        <v>-0.45493627236363893</v>
      </c>
      <c r="AW263" s="17">
        <f t="shared" si="142"/>
        <v>0.22758053340309237</v>
      </c>
      <c r="AX263" s="215">
        <f t="shared" si="143"/>
        <v>0.63239151380792569</v>
      </c>
      <c r="AY263" s="17">
        <f t="shared" si="144"/>
        <v>0.51942148751473305</v>
      </c>
      <c r="AZ263" s="17">
        <f t="shared" si="145"/>
        <v>0.45204502637615668</v>
      </c>
    </row>
    <row r="264" spans="1:52" x14ac:dyDescent="0.3">
      <c r="A264" s="1" t="s">
        <v>22</v>
      </c>
      <c r="B264" s="1">
        <v>13089021416</v>
      </c>
      <c r="C264" s="1">
        <v>67.400000000000006</v>
      </c>
      <c r="D264" s="205">
        <f t="shared" ref="D264:D327" si="146">(C264-$C$2)/$C$3</f>
        <v>-0.23004857621121638</v>
      </c>
      <c r="E264" s="206">
        <f t="shared" si="111"/>
        <v>-0.23004857621121638</v>
      </c>
      <c r="F264" s="1">
        <v>47.2</v>
      </c>
      <c r="G264" s="205">
        <f t="shared" si="112"/>
        <v>-2.2829826012690324</v>
      </c>
      <c r="H264" s="206">
        <f t="shared" si="113"/>
        <v>-2.2829826012690324</v>
      </c>
      <c r="I264" s="1">
        <v>16.600000000000001</v>
      </c>
      <c r="J264" s="205">
        <f t="shared" si="114"/>
        <v>-1.4106863796521698</v>
      </c>
      <c r="K264" s="206">
        <f t="shared" si="115"/>
        <v>-1.4106863796521698</v>
      </c>
      <c r="L264" s="1">
        <v>11.1</v>
      </c>
      <c r="M264" s="205">
        <f t="shared" si="116"/>
        <v>-1.1768038887892678</v>
      </c>
      <c r="N264" s="206">
        <f t="shared" si="117"/>
        <v>-1.1768038887892678</v>
      </c>
      <c r="O264" s="1">
        <v>7.6</v>
      </c>
      <c r="P264" s="205">
        <f t="shared" si="118"/>
        <v>0.59768102746946417</v>
      </c>
      <c r="Q264" s="207">
        <f t="shared" si="119"/>
        <v>0.59768102746946417</v>
      </c>
      <c r="R264" s="208">
        <v>5.2</v>
      </c>
      <c r="S264" s="205">
        <f t="shared" si="120"/>
        <v>0.68101328789178317</v>
      </c>
      <c r="T264" s="207">
        <f t="shared" si="121"/>
        <v>0.68101328789178317</v>
      </c>
      <c r="U264" s="1">
        <v>49.1</v>
      </c>
      <c r="V264" s="205">
        <f t="shared" si="122"/>
        <v>-1.2577272530694892</v>
      </c>
      <c r="W264" s="207">
        <f t="shared" si="123"/>
        <v>-1.2577272530694892</v>
      </c>
      <c r="X264" s="1">
        <v>57.8</v>
      </c>
      <c r="Y264" s="205">
        <f t="shared" si="124"/>
        <v>-1.3300743098438956</v>
      </c>
      <c r="Z264" s="207">
        <f t="shared" si="125"/>
        <v>-1.3300743098438956</v>
      </c>
      <c r="AA264" s="1">
        <v>35.6</v>
      </c>
      <c r="AB264" s="205">
        <f t="shared" si="126"/>
        <v>0.26509120086782728</v>
      </c>
      <c r="AC264" s="207">
        <f t="shared" si="127"/>
        <v>0.26509120086782728</v>
      </c>
      <c r="AD264" s="1">
        <v>42.4</v>
      </c>
      <c r="AE264" s="205">
        <f t="shared" si="128"/>
        <v>-2.4089498386804515</v>
      </c>
      <c r="AF264" s="207">
        <f t="shared" si="129"/>
        <v>-2.4089498386804515</v>
      </c>
      <c r="AG264" s="208">
        <v>41.8</v>
      </c>
      <c r="AH264" s="205">
        <f t="shared" si="130"/>
        <v>-3.1245616046255078</v>
      </c>
      <c r="AI264" s="206">
        <f t="shared" si="131"/>
        <v>-3.1</v>
      </c>
      <c r="AJ264" s="1">
        <v>28.3</v>
      </c>
      <c r="AK264" s="205">
        <f t="shared" si="132"/>
        <v>-1.6480471680046052</v>
      </c>
      <c r="AL264" s="207">
        <f t="shared" si="133"/>
        <v>-1.6480471680046052</v>
      </c>
      <c r="AM264" s="1">
        <v>56.7</v>
      </c>
      <c r="AN264" s="205">
        <f t="shared" si="134"/>
        <v>-2.3914313613058207</v>
      </c>
      <c r="AO264" s="207">
        <f t="shared" si="135"/>
        <v>-2.3914313613058207</v>
      </c>
      <c r="AP264" s="1">
        <v>8.1</v>
      </c>
      <c r="AQ264" s="205">
        <f t="shared" si="136"/>
        <v>0.61874725461864855</v>
      </c>
      <c r="AR264" s="45">
        <f t="shared" si="137"/>
        <v>0.61874725461864855</v>
      </c>
      <c r="AS264" s="17">
        <f t="shared" si="138"/>
        <v>-0.72565062623284693</v>
      </c>
      <c r="AT264" s="17">
        <f t="shared" si="139"/>
        <v>-1.1579776492188401</v>
      </c>
      <c r="AU264" s="17">
        <f t="shared" si="140"/>
        <v>-1.6301828186729443</v>
      </c>
      <c r="AV264" s="17">
        <f t="shared" si="141"/>
        <v>-1.1712703647082103</v>
      </c>
      <c r="AW264" s="17">
        <f t="shared" si="142"/>
        <v>0.31750615523754405</v>
      </c>
      <c r="AX264" s="215">
        <f t="shared" si="143"/>
        <v>0.35514857513545106</v>
      </c>
      <c r="AY264" s="17">
        <f t="shared" si="144"/>
        <v>0.16585293354340111</v>
      </c>
      <c r="AZ264" s="17">
        <f t="shared" si="145"/>
        <v>0.23821318357041593</v>
      </c>
    </row>
    <row r="265" spans="1:52" x14ac:dyDescent="0.3">
      <c r="A265" s="1" t="s">
        <v>22</v>
      </c>
      <c r="B265" s="1">
        <v>13089021417</v>
      </c>
      <c r="C265" s="1">
        <v>67.400000000000006</v>
      </c>
      <c r="D265" s="205">
        <f t="shared" si="146"/>
        <v>-0.23004857621121638</v>
      </c>
      <c r="E265" s="206">
        <f t="shared" ref="E265:E328" si="147">IF(D265&lt;=-3.1,-3.1,IF(D265&gt;=3.1,3.1,D265))</f>
        <v>-0.23004857621121638</v>
      </c>
      <c r="F265" s="1">
        <v>47.2</v>
      </c>
      <c r="G265" s="205">
        <f t="shared" ref="G265:G328" si="148">(F265-$F$2)/$F$3</f>
        <v>-2.2829826012690324</v>
      </c>
      <c r="H265" s="206">
        <f t="shared" ref="H265:H328" si="149">IF(G265&lt;=-3.1,-3.1,IF(G265&gt;=3.1,3.1,G265))</f>
        <v>-2.2829826012690324</v>
      </c>
      <c r="I265" s="1">
        <v>16.600000000000001</v>
      </c>
      <c r="J265" s="205">
        <f t="shared" ref="J265:J328" si="150">(I265-$I$2)/$I$3</f>
        <v>-1.4106863796521698</v>
      </c>
      <c r="K265" s="206">
        <f t="shared" ref="K265:K328" si="151">IF(J265&lt;=-3.1,-3.1,IF(J265&gt;=3.1,3.1,J265))</f>
        <v>-1.4106863796521698</v>
      </c>
      <c r="L265" s="1">
        <v>11.1</v>
      </c>
      <c r="M265" s="205">
        <f t="shared" ref="M265:M328" si="152">(L265-$L$2)/$L$3</f>
        <v>-1.1768038887892678</v>
      </c>
      <c r="N265" s="206">
        <f t="shared" ref="N265:N328" si="153">IF(M265&lt;=-3.1,-3.1,IF(M265&gt;=3.1,3.1,M265))</f>
        <v>-1.1768038887892678</v>
      </c>
      <c r="O265" s="1">
        <v>6</v>
      </c>
      <c r="P265" s="205">
        <f t="shared" ref="P265:P328" si="154">((O265-$O$2)/$O$3)*(-1)</f>
        <v>1.1690695759071121</v>
      </c>
      <c r="Q265" s="207">
        <f t="shared" ref="Q265:Q328" si="155">IF(P265&lt;=-3.1,-3.1,IF(P265&gt;=3.1,3.1,P265))</f>
        <v>1.1690695759071121</v>
      </c>
      <c r="R265" s="208">
        <v>35.799999999999997</v>
      </c>
      <c r="S265" s="205">
        <f t="shared" ref="S265:S328" si="156">((R265-$R$2)/$R$3)*(-1)</f>
        <v>-2.972389735720208</v>
      </c>
      <c r="T265" s="207">
        <f t="shared" ref="T265:T328" si="157">IF(S265&lt;=-3.1,-3.1,IF(S265&gt;=3.1,3.1,S265))</f>
        <v>-2.972389735720208</v>
      </c>
      <c r="U265" s="1">
        <v>65.5</v>
      </c>
      <c r="V265" s="205">
        <f t="shared" ref="V265:V328" si="158">((U265-$U$2)/$U$3)*(-1)</f>
        <v>-2.0816785731626206</v>
      </c>
      <c r="W265" s="207">
        <f t="shared" ref="W265:W328" si="159">IF(V265&lt;=-3.1,-3.1,IF(V265&gt;=3.1,3.1,V265))</f>
        <v>-2.0816785731626206</v>
      </c>
      <c r="X265" s="1">
        <v>67.400000000000006</v>
      </c>
      <c r="Y265" s="205">
        <f t="shared" ref="Y265:Y328" si="160">((X265-$X$2)/$X$3)*(-1)</f>
        <v>-1.803744956492821</v>
      </c>
      <c r="Z265" s="207">
        <f t="shared" ref="Z265:Z328" si="161">IF(Y265&lt;=-3.1,3.1,IF(Y265&gt;=3.1,3.1,Y265))</f>
        <v>-1.803744956492821</v>
      </c>
      <c r="AA265" s="1">
        <v>53.2</v>
      </c>
      <c r="AB265" s="205">
        <f t="shared" ref="AB265:AB328" si="162">((AA265-$AA$2)/$AA$3)*(-1)</f>
        <v>-1.3547793910186874</v>
      </c>
      <c r="AC265" s="207">
        <f t="shared" ref="AC265:AC328" si="163">IF(AB265&lt;=-3.1,-3.1,IF(AB265&gt;=3.1,3.1,AB265))</f>
        <v>-1.3547793910186874</v>
      </c>
      <c r="AD265" s="1">
        <v>50.6</v>
      </c>
      <c r="AE265" s="205">
        <f t="shared" ref="AE265:AE328" si="164">((AD265-$AD$2)/$AD$3)*(-1)</f>
        <v>-3.1019479730192705</v>
      </c>
      <c r="AF265" s="207">
        <f t="shared" ref="AF265:AF328" si="165">IF(AE265&lt;=-3.1,-3.1,IF(AE265&gt;=3.1,3.1,AE265))</f>
        <v>-3.1</v>
      </c>
      <c r="AG265" s="208">
        <v>41.8</v>
      </c>
      <c r="AH265" s="205">
        <f t="shared" ref="AH265:AH328" si="166">(AG265-$AG$2)/$AG$3</f>
        <v>-3.1245616046255078</v>
      </c>
      <c r="AI265" s="206">
        <f t="shared" ref="AI265:AI328" si="167">IF(AH265&lt;=-3.1,-3.1,IF(AH265&gt;=3.1,3.1,AH265))</f>
        <v>-3.1</v>
      </c>
      <c r="AJ265" s="1">
        <v>25.8</v>
      </c>
      <c r="AK265" s="205">
        <f t="shared" ref="AK265:AK328" si="168">((AJ265-$AJ$2)/$AJ$3)*(-1)</f>
        <v>-1.390914202323583</v>
      </c>
      <c r="AL265" s="207">
        <f t="shared" ref="AL265:AL328" si="169">IF(AK265&lt;=-3.1,-3.1,IF(AK265&gt;=3.1,3.1,AK265))</f>
        <v>-1.390914202323583</v>
      </c>
      <c r="AM265" s="1">
        <v>50</v>
      </c>
      <c r="AN265" s="205">
        <f t="shared" ref="AN265:AN328" si="170">((AM265-$AM$2)/$AM$3)*(-1)</f>
        <v>-1.9102748542548362</v>
      </c>
      <c r="AO265" s="207">
        <f t="shared" ref="AO265:AO328" si="171">IF(AN265&lt;=-3.1,-3.1,IF(AN265&gt;=3.1,3.1,AN265))</f>
        <v>-1.9102748542548362</v>
      </c>
      <c r="AP265" s="1">
        <v>8.4</v>
      </c>
      <c r="AQ265" s="205">
        <f t="shared" ref="AQ265:AQ328" si="172">((AP265-$AP$2)/$AP$3)*(-1)</f>
        <v>0.57373758477719794</v>
      </c>
      <c r="AR265" s="45">
        <f t="shared" ref="AR265:AR328" si="173">IF(AQ265&lt;=-3.1,-3.1,IF(AQ265&gt;=3.1,3.1,AQ265))</f>
        <v>0.57373758477719794</v>
      </c>
      <c r="AS265" s="17">
        <f t="shared" ref="AS265:AS328" si="174">AVERAGE(E265,H265,K265,N265,Q265,T265,W265)</f>
        <v>-1.2836457398424861</v>
      </c>
      <c r="AT265" s="17">
        <f t="shared" ref="AT265:AT328" si="175">AVERAGE(Z265,AC265,AF265)</f>
        <v>-2.0861747825038361</v>
      </c>
      <c r="AU265" s="17">
        <f t="shared" ref="AU265:AU328" si="176">AVERAGE(AI265,AL265,AO265,AR265)</f>
        <v>-1.4568628679503053</v>
      </c>
      <c r="AV265" s="17">
        <f t="shared" ref="AV265:AV328" si="177">AVERAGE(AS265,AT265,AU265)</f>
        <v>-1.6088944634322093</v>
      </c>
      <c r="AW265" s="17">
        <f t="shared" ref="AW265:AW328" si="178">(AS265-$AS$5)/($AS$4-$AS$5)</f>
        <v>0.15442872228795876</v>
      </c>
      <c r="AX265" s="215">
        <f t="shared" ref="AX265:AX328" si="179">(AT265-$AT$5)/($AT$4-$AT$5)</f>
        <v>0.13918296885979634</v>
      </c>
      <c r="AY265" s="17">
        <f t="shared" ref="AY265:AY328" si="180">(AU265-$AU$5)/($AU$4-$AU$5)</f>
        <v>0.21429078203595259</v>
      </c>
      <c r="AZ265" s="17">
        <f t="shared" ref="AZ265:AZ328" si="181">(AV265-$AV$5)/($AV$4-$AV$5)</f>
        <v>0.1075786535565335</v>
      </c>
    </row>
    <row r="266" spans="1:52" x14ac:dyDescent="0.3">
      <c r="A266" s="1" t="s">
        <v>22</v>
      </c>
      <c r="B266" s="1">
        <v>13089021502</v>
      </c>
      <c r="C266" s="1">
        <v>64.5</v>
      </c>
      <c r="D266" s="205">
        <f t="shared" si="146"/>
        <v>-0.50726480962793807</v>
      </c>
      <c r="E266" s="206">
        <f t="shared" si="147"/>
        <v>-0.50726480962793807</v>
      </c>
      <c r="F266" s="1">
        <v>75.900000000000006</v>
      </c>
      <c r="G266" s="205">
        <f t="shared" si="148"/>
        <v>0.16173569150148118</v>
      </c>
      <c r="H266" s="206">
        <f t="shared" si="149"/>
        <v>0.16173569150148118</v>
      </c>
      <c r="I266" s="1">
        <v>36.4</v>
      </c>
      <c r="J266" s="205">
        <f t="shared" si="150"/>
        <v>-0.46184984101389265</v>
      </c>
      <c r="K266" s="206">
        <f t="shared" si="151"/>
        <v>-0.46184984101389265</v>
      </c>
      <c r="L266" s="1">
        <v>29.9</v>
      </c>
      <c r="M266" s="205">
        <f t="shared" si="152"/>
        <v>-0.17748162818268906</v>
      </c>
      <c r="N266" s="206">
        <f t="shared" si="153"/>
        <v>-0.17748162818268906</v>
      </c>
      <c r="O266" s="1">
        <v>7</v>
      </c>
      <c r="P266" s="205">
        <f t="shared" si="154"/>
        <v>0.81195173313358204</v>
      </c>
      <c r="Q266" s="207">
        <f t="shared" si="155"/>
        <v>0.81195173313358204</v>
      </c>
      <c r="R266" s="208">
        <v>3.1</v>
      </c>
      <c r="S266" s="205">
        <f t="shared" si="156"/>
        <v>0.93173702480633169</v>
      </c>
      <c r="T266" s="207">
        <f t="shared" si="157"/>
        <v>0.93173702480633169</v>
      </c>
      <c r="U266" s="1">
        <v>33.700000000000003</v>
      </c>
      <c r="V266" s="205">
        <f t="shared" si="158"/>
        <v>-0.48401686712837788</v>
      </c>
      <c r="W266" s="207">
        <f t="shared" si="159"/>
        <v>-0.48401686712837788</v>
      </c>
      <c r="X266" s="1">
        <v>16.3</v>
      </c>
      <c r="Y266" s="205">
        <f t="shared" si="160"/>
        <v>0.71756442306551871</v>
      </c>
      <c r="Z266" s="207">
        <f t="shared" si="161"/>
        <v>0.71756442306551871</v>
      </c>
      <c r="AA266" s="1">
        <v>36.799999999999997</v>
      </c>
      <c r="AB266" s="205">
        <f t="shared" si="162"/>
        <v>0.15464547869374715</v>
      </c>
      <c r="AC266" s="207">
        <f t="shared" si="163"/>
        <v>0.15464547869374715</v>
      </c>
      <c r="AD266" s="1">
        <v>3.5</v>
      </c>
      <c r="AE266" s="205">
        <f t="shared" si="164"/>
        <v>0.87856570104882292</v>
      </c>
      <c r="AF266" s="207">
        <f t="shared" si="165"/>
        <v>0.87856570104882292</v>
      </c>
      <c r="AG266" s="208">
        <v>76.8</v>
      </c>
      <c r="AH266" s="205">
        <f t="shared" si="166"/>
        <v>0.16363939290100599</v>
      </c>
      <c r="AI266" s="206">
        <f t="shared" si="167"/>
        <v>0.16363939290100599</v>
      </c>
      <c r="AJ266" s="1">
        <v>3.2</v>
      </c>
      <c r="AK266" s="205">
        <f t="shared" si="168"/>
        <v>0.93356780743285994</v>
      </c>
      <c r="AL266" s="207">
        <f t="shared" si="169"/>
        <v>0.93356780743285994</v>
      </c>
      <c r="AM266" s="1">
        <v>5.5</v>
      </c>
      <c r="AN266" s="205">
        <f t="shared" si="170"/>
        <v>1.2854661254121516</v>
      </c>
      <c r="AO266" s="207">
        <f t="shared" si="171"/>
        <v>1.2854661254121516</v>
      </c>
      <c r="AP266" s="1">
        <v>9.3000000000000007</v>
      </c>
      <c r="AQ266" s="205">
        <f t="shared" si="172"/>
        <v>0.43870857525284607</v>
      </c>
      <c r="AR266" s="45">
        <f t="shared" si="173"/>
        <v>0.43870857525284607</v>
      </c>
      <c r="AS266" s="17">
        <f t="shared" si="174"/>
        <v>3.9258757641213893E-2</v>
      </c>
      <c r="AT266" s="17">
        <f t="shared" si="175"/>
        <v>0.58359186760269621</v>
      </c>
      <c r="AU266" s="17">
        <f t="shared" si="176"/>
        <v>0.7053454752497158</v>
      </c>
      <c r="AV266" s="17">
        <f t="shared" si="177"/>
        <v>0.44273203349787532</v>
      </c>
      <c r="AW266" s="17">
        <f t="shared" si="178"/>
        <v>0.54105552998797546</v>
      </c>
      <c r="AX266" s="215">
        <f t="shared" si="179"/>
        <v>0.76036326831214018</v>
      </c>
      <c r="AY266" s="17">
        <f t="shared" si="180"/>
        <v>0.81856466799415561</v>
      </c>
      <c r="AZ266" s="17">
        <f t="shared" si="181"/>
        <v>0.72000668019388825</v>
      </c>
    </row>
    <row r="267" spans="1:52" x14ac:dyDescent="0.3">
      <c r="A267" s="1" t="s">
        <v>22</v>
      </c>
      <c r="B267" s="1">
        <v>13089021503</v>
      </c>
      <c r="C267" s="1">
        <v>64.5</v>
      </c>
      <c r="D267" s="205">
        <f t="shared" si="146"/>
        <v>-0.50726480962793807</v>
      </c>
      <c r="E267" s="206">
        <f t="shared" si="147"/>
        <v>-0.50726480962793807</v>
      </c>
      <c r="F267" s="1">
        <v>75.900000000000006</v>
      </c>
      <c r="G267" s="205">
        <f t="shared" si="148"/>
        <v>0.16173569150148118</v>
      </c>
      <c r="H267" s="206">
        <f t="shared" si="149"/>
        <v>0.16173569150148118</v>
      </c>
      <c r="I267" s="1">
        <v>36.4</v>
      </c>
      <c r="J267" s="205">
        <f t="shared" si="150"/>
        <v>-0.46184984101389265</v>
      </c>
      <c r="K267" s="206">
        <f t="shared" si="151"/>
        <v>-0.46184984101389265</v>
      </c>
      <c r="L267" s="1">
        <v>29.9</v>
      </c>
      <c r="M267" s="205">
        <f t="shared" si="152"/>
        <v>-0.17748162818268906</v>
      </c>
      <c r="N267" s="206">
        <f t="shared" si="153"/>
        <v>-0.17748162818268906</v>
      </c>
      <c r="O267" s="1">
        <v>6.2</v>
      </c>
      <c r="P267" s="205">
        <f t="shared" si="154"/>
        <v>1.0976460073524061</v>
      </c>
      <c r="Q267" s="207">
        <f t="shared" si="155"/>
        <v>1.0976460073524061</v>
      </c>
      <c r="R267" s="208">
        <v>9.1999999999999993</v>
      </c>
      <c r="S267" s="205">
        <f t="shared" si="156"/>
        <v>0.20344426519740524</v>
      </c>
      <c r="T267" s="207">
        <f t="shared" si="157"/>
        <v>0.20344426519740524</v>
      </c>
      <c r="U267" s="1">
        <v>10</v>
      </c>
      <c r="V267" s="205">
        <f t="shared" si="158"/>
        <v>0.70669327227450129</v>
      </c>
      <c r="W267" s="207">
        <f t="shared" si="159"/>
        <v>0.70669327227450129</v>
      </c>
      <c r="X267" s="1">
        <v>34.799999999999997</v>
      </c>
      <c r="Y267" s="205">
        <f t="shared" si="160"/>
        <v>-0.19523838558084661</v>
      </c>
      <c r="Z267" s="207">
        <f t="shared" si="161"/>
        <v>-0.19523838558084661</v>
      </c>
      <c r="AA267" s="1">
        <v>34.9</v>
      </c>
      <c r="AB267" s="205">
        <f t="shared" si="162"/>
        <v>0.32951787213604122</v>
      </c>
      <c r="AC267" s="207">
        <f t="shared" si="163"/>
        <v>0.32951787213604122</v>
      </c>
      <c r="AD267" s="1">
        <v>12.2</v>
      </c>
      <c r="AE267" s="205">
        <f t="shared" si="164"/>
        <v>0.14331158290885676</v>
      </c>
      <c r="AF267" s="207">
        <f t="shared" si="165"/>
        <v>0.14331158290885676</v>
      </c>
      <c r="AG267" s="208">
        <v>76.8</v>
      </c>
      <c r="AH267" s="205">
        <f t="shared" si="166"/>
        <v>0.16363939290100599</v>
      </c>
      <c r="AI267" s="206">
        <f t="shared" si="167"/>
        <v>0.16363939290100599</v>
      </c>
      <c r="AJ267" s="1">
        <v>11.9</v>
      </c>
      <c r="AK267" s="205">
        <f t="shared" si="168"/>
        <v>3.8745086862901942E-2</v>
      </c>
      <c r="AL267" s="207">
        <f t="shared" si="169"/>
        <v>3.8745086862901942E-2</v>
      </c>
      <c r="AM267" s="1">
        <v>27.3</v>
      </c>
      <c r="AN267" s="205">
        <f t="shared" si="170"/>
        <v>-0.28008788260448514</v>
      </c>
      <c r="AO267" s="207">
        <f t="shared" si="171"/>
        <v>-0.28008788260448514</v>
      </c>
      <c r="AP267" s="1">
        <v>11</v>
      </c>
      <c r="AQ267" s="205">
        <f t="shared" si="172"/>
        <v>0.18365377948462619</v>
      </c>
      <c r="AR267" s="45">
        <f t="shared" si="173"/>
        <v>0.18365377948462619</v>
      </c>
      <c r="AS267" s="17">
        <f t="shared" si="174"/>
        <v>0.14613185107161059</v>
      </c>
      <c r="AT267" s="17">
        <f t="shared" si="175"/>
        <v>9.2530356488017121E-2</v>
      </c>
      <c r="AU267" s="17">
        <f t="shared" si="176"/>
        <v>2.6487594161012248E-2</v>
      </c>
      <c r="AV267" s="17">
        <f t="shared" si="177"/>
        <v>8.8383267240213323E-2</v>
      </c>
      <c r="AW267" s="17">
        <f t="shared" si="178"/>
        <v>0.57228983527653932</v>
      </c>
      <c r="AX267" s="215">
        <f t="shared" si="179"/>
        <v>0.646106939388575</v>
      </c>
      <c r="AY267" s="17">
        <f t="shared" si="180"/>
        <v>0.62884377865020291</v>
      </c>
      <c r="AZ267" s="17">
        <f t="shared" si="181"/>
        <v>0.61423054794696852</v>
      </c>
    </row>
    <row r="268" spans="1:52" x14ac:dyDescent="0.3">
      <c r="A268" s="1" t="s">
        <v>22</v>
      </c>
      <c r="B268" s="1">
        <v>13089021504</v>
      </c>
      <c r="C268" s="1">
        <v>64.5</v>
      </c>
      <c r="D268" s="205">
        <f t="shared" si="146"/>
        <v>-0.50726480962793807</v>
      </c>
      <c r="E268" s="206">
        <f t="shared" si="147"/>
        <v>-0.50726480962793807</v>
      </c>
      <c r="F268" s="1">
        <v>75.900000000000006</v>
      </c>
      <c r="G268" s="205">
        <f t="shared" si="148"/>
        <v>0.16173569150148118</v>
      </c>
      <c r="H268" s="206">
        <f t="shared" si="149"/>
        <v>0.16173569150148118</v>
      </c>
      <c r="I268" s="1">
        <v>36.4</v>
      </c>
      <c r="J268" s="205">
        <f t="shared" si="150"/>
        <v>-0.46184984101389265</v>
      </c>
      <c r="K268" s="206">
        <f t="shared" si="151"/>
        <v>-0.46184984101389265</v>
      </c>
      <c r="L268" s="1">
        <v>29.9</v>
      </c>
      <c r="M268" s="205">
        <f t="shared" si="152"/>
        <v>-0.17748162818268906</v>
      </c>
      <c r="N268" s="206">
        <f t="shared" si="153"/>
        <v>-0.17748162818268906</v>
      </c>
      <c r="O268" s="1">
        <v>6.1</v>
      </c>
      <c r="P268" s="205">
        <f t="shared" si="154"/>
        <v>1.1333577916297592</v>
      </c>
      <c r="Q268" s="207">
        <f t="shared" si="155"/>
        <v>1.1333577916297592</v>
      </c>
      <c r="R268" s="208">
        <v>2.1</v>
      </c>
      <c r="S268" s="205">
        <f t="shared" si="156"/>
        <v>1.0511292804799262</v>
      </c>
      <c r="T268" s="207">
        <f t="shared" si="157"/>
        <v>1.0511292804799262</v>
      </c>
      <c r="U268" s="1">
        <v>42.1</v>
      </c>
      <c r="V268" s="205">
        <f t="shared" si="158"/>
        <v>-0.90604071400534758</v>
      </c>
      <c r="W268" s="207">
        <f t="shared" si="159"/>
        <v>-0.90604071400534758</v>
      </c>
      <c r="X268" s="1">
        <v>15.2</v>
      </c>
      <c r="Y268" s="205">
        <f t="shared" si="160"/>
        <v>0.77183918466070811</v>
      </c>
      <c r="Z268" s="207">
        <f t="shared" si="161"/>
        <v>0.77183918466070811</v>
      </c>
      <c r="AA268" s="1">
        <v>45.9</v>
      </c>
      <c r="AB268" s="205">
        <f t="shared" si="162"/>
        <v>-0.68290124779303041</v>
      </c>
      <c r="AC268" s="207">
        <f t="shared" si="163"/>
        <v>-0.68290124779303041</v>
      </c>
      <c r="AD268" s="1">
        <v>4.2</v>
      </c>
      <c r="AE268" s="205">
        <f t="shared" si="164"/>
        <v>0.81940732372721659</v>
      </c>
      <c r="AF268" s="207">
        <f t="shared" si="165"/>
        <v>0.81940732372721659</v>
      </c>
      <c r="AG268" s="208">
        <v>76.8</v>
      </c>
      <c r="AH268" s="205">
        <f t="shared" si="166"/>
        <v>0.16363939290100599</v>
      </c>
      <c r="AI268" s="206">
        <f t="shared" si="167"/>
        <v>0.16363939290100599</v>
      </c>
      <c r="AJ268" s="1">
        <v>3.4</v>
      </c>
      <c r="AK268" s="205">
        <f t="shared" si="168"/>
        <v>0.91299717017837823</v>
      </c>
      <c r="AL268" s="207">
        <f t="shared" si="169"/>
        <v>0.91299717017837823</v>
      </c>
      <c r="AM268" s="1">
        <v>5</v>
      </c>
      <c r="AN268" s="205">
        <f t="shared" si="170"/>
        <v>1.3213733274308819</v>
      </c>
      <c r="AO268" s="207">
        <f t="shared" si="171"/>
        <v>1.3213733274308819</v>
      </c>
      <c r="AP268" s="1">
        <v>5</v>
      </c>
      <c r="AQ268" s="205">
        <f t="shared" si="172"/>
        <v>1.0838471763136379</v>
      </c>
      <c r="AR268" s="45">
        <f t="shared" si="173"/>
        <v>1.0838471763136379</v>
      </c>
      <c r="AS268" s="17">
        <f t="shared" si="174"/>
        <v>4.1940824397328443E-2</v>
      </c>
      <c r="AT268" s="17">
        <f t="shared" si="175"/>
        <v>0.30278175353163145</v>
      </c>
      <c r="AU268" s="17">
        <f t="shared" si="176"/>
        <v>0.87046426670597599</v>
      </c>
      <c r="AV268" s="17">
        <f t="shared" si="177"/>
        <v>0.40506228154497864</v>
      </c>
      <c r="AW268" s="17">
        <f t="shared" si="178"/>
        <v>0.5418393801524638</v>
      </c>
      <c r="AX268" s="215">
        <f t="shared" si="179"/>
        <v>0.69502658027577169</v>
      </c>
      <c r="AY268" s="17">
        <f t="shared" si="180"/>
        <v>0.86471053274016285</v>
      </c>
      <c r="AZ268" s="17">
        <f t="shared" si="181"/>
        <v>0.70876193760211936</v>
      </c>
    </row>
    <row r="269" spans="1:52" x14ac:dyDescent="0.3">
      <c r="A269" s="1" t="s">
        <v>22</v>
      </c>
      <c r="B269" s="1">
        <v>13089021602</v>
      </c>
      <c r="C269" s="1">
        <v>71.099999999999994</v>
      </c>
      <c r="D269" s="205">
        <f t="shared" si="146"/>
        <v>0.12364110090666809</v>
      </c>
      <c r="E269" s="206">
        <f t="shared" si="147"/>
        <v>0.12364110090666809</v>
      </c>
      <c r="F269" s="1">
        <v>77.2</v>
      </c>
      <c r="G269" s="205">
        <f t="shared" si="148"/>
        <v>0.27247206016355996</v>
      </c>
      <c r="H269" s="206">
        <f t="shared" si="149"/>
        <v>0.27247206016355996</v>
      </c>
      <c r="I269" s="1">
        <v>64.2</v>
      </c>
      <c r="J269" s="205">
        <f t="shared" si="150"/>
        <v>0.87035499606409295</v>
      </c>
      <c r="K269" s="206">
        <f t="shared" si="151"/>
        <v>0.87035499606409295</v>
      </c>
      <c r="L269" s="1">
        <v>32.6</v>
      </c>
      <c r="M269" s="205">
        <f t="shared" si="152"/>
        <v>-3.3961941818978117E-2</v>
      </c>
      <c r="N269" s="206">
        <f t="shared" si="153"/>
        <v>-3.3961941818978117E-2</v>
      </c>
      <c r="O269" s="1">
        <v>6.4</v>
      </c>
      <c r="P269" s="205">
        <f t="shared" si="154"/>
        <v>1.0262224387976999</v>
      </c>
      <c r="Q269" s="207">
        <f t="shared" si="155"/>
        <v>1.0262224387976999</v>
      </c>
      <c r="R269" s="208">
        <v>4.3888999999999996</v>
      </c>
      <c r="S269" s="205">
        <f t="shared" si="156"/>
        <v>0.77785234646863566</v>
      </c>
      <c r="T269" s="207">
        <f t="shared" si="157"/>
        <v>0.77785234646863566</v>
      </c>
      <c r="U269" s="1">
        <v>13.1</v>
      </c>
      <c r="V269" s="205">
        <f t="shared" si="158"/>
        <v>0.55094637640323874</v>
      </c>
      <c r="W269" s="207">
        <f t="shared" si="159"/>
        <v>0.55094637640323874</v>
      </c>
      <c r="X269" s="1">
        <v>11.1</v>
      </c>
      <c r="Y269" s="205">
        <f t="shared" si="160"/>
        <v>0.97413602333368643</v>
      </c>
      <c r="Z269" s="207">
        <f t="shared" si="161"/>
        <v>0.97413602333368643</v>
      </c>
      <c r="AA269" s="1">
        <v>33.6</v>
      </c>
      <c r="AB269" s="205">
        <f t="shared" si="162"/>
        <v>0.44916740449129489</v>
      </c>
      <c r="AC269" s="207">
        <f t="shared" si="163"/>
        <v>0.44916740449129489</v>
      </c>
      <c r="AD269" s="1">
        <v>2.1703999999999999</v>
      </c>
      <c r="AE269" s="205">
        <f t="shared" si="164"/>
        <v>0.99093281317283433</v>
      </c>
      <c r="AF269" s="207">
        <f t="shared" si="165"/>
        <v>0.99093281317283433</v>
      </c>
      <c r="AG269" s="208">
        <v>84.1</v>
      </c>
      <c r="AH269" s="205">
        <f t="shared" si="166"/>
        <v>0.84946417238510707</v>
      </c>
      <c r="AI269" s="206">
        <f t="shared" si="167"/>
        <v>0.84946417238510707</v>
      </c>
      <c r="AJ269" s="1">
        <v>3.2</v>
      </c>
      <c r="AK269" s="205">
        <f t="shared" si="168"/>
        <v>0.93356780743285994</v>
      </c>
      <c r="AL269" s="207">
        <f t="shared" si="169"/>
        <v>0.93356780743285994</v>
      </c>
      <c r="AM269" s="1">
        <v>7.1</v>
      </c>
      <c r="AN269" s="205">
        <f t="shared" si="170"/>
        <v>1.1705630789522152</v>
      </c>
      <c r="AO269" s="207">
        <f t="shared" si="171"/>
        <v>1.1705630789522152</v>
      </c>
      <c r="AP269" s="1">
        <v>10.4</v>
      </c>
      <c r="AQ269" s="205">
        <f t="shared" si="172"/>
        <v>0.27367311916752729</v>
      </c>
      <c r="AR269" s="45">
        <f t="shared" si="173"/>
        <v>0.27367311916752729</v>
      </c>
      <c r="AS269" s="17">
        <f t="shared" si="174"/>
        <v>0.51250391099784542</v>
      </c>
      <c r="AT269" s="17">
        <f t="shared" si="175"/>
        <v>0.80474541366593855</v>
      </c>
      <c r="AU269" s="17">
        <f t="shared" si="176"/>
        <v>0.80681704448442748</v>
      </c>
      <c r="AV269" s="17">
        <f t="shared" si="177"/>
        <v>0.70802212304940382</v>
      </c>
      <c r="AW269" s="17">
        <f t="shared" si="178"/>
        <v>0.67936427657535625</v>
      </c>
      <c r="AX269" s="215">
        <f t="shared" si="179"/>
        <v>0.81181953545931984</v>
      </c>
      <c r="AY269" s="17">
        <f t="shared" si="180"/>
        <v>0.84692299879450239</v>
      </c>
      <c r="AZ269" s="17">
        <f t="shared" si="181"/>
        <v>0.79919803703861625</v>
      </c>
    </row>
    <row r="270" spans="1:52" x14ac:dyDescent="0.3">
      <c r="A270" s="1" t="s">
        <v>22</v>
      </c>
      <c r="B270" s="1">
        <v>13089021603</v>
      </c>
      <c r="C270" s="1">
        <v>71.5</v>
      </c>
      <c r="D270" s="205">
        <f t="shared" si="146"/>
        <v>0.16187782275725085</v>
      </c>
      <c r="E270" s="206">
        <f t="shared" si="147"/>
        <v>0.16187782275725085</v>
      </c>
      <c r="F270" s="1">
        <v>77.2</v>
      </c>
      <c r="G270" s="205">
        <f t="shared" si="148"/>
        <v>0.27247206016355996</v>
      </c>
      <c r="H270" s="206">
        <f t="shared" si="149"/>
        <v>0.27247206016355996</v>
      </c>
      <c r="I270" s="1">
        <v>58.8</v>
      </c>
      <c r="J270" s="205">
        <f t="shared" si="150"/>
        <v>0.61158139461728978</v>
      </c>
      <c r="K270" s="206">
        <f t="shared" si="151"/>
        <v>0.61158139461728978</v>
      </c>
      <c r="L270" s="1">
        <v>32.700000000000003</v>
      </c>
      <c r="M270" s="205">
        <f t="shared" si="152"/>
        <v>-2.8646397879581349E-2</v>
      </c>
      <c r="N270" s="206">
        <f t="shared" si="153"/>
        <v>-2.8646397879581349E-2</v>
      </c>
      <c r="O270" s="1">
        <v>8.5</v>
      </c>
      <c r="P270" s="205">
        <f t="shared" si="154"/>
        <v>0.27627496897328702</v>
      </c>
      <c r="Q270" s="207">
        <f t="shared" si="155"/>
        <v>0.27627496897328702</v>
      </c>
      <c r="R270" s="208">
        <v>10.9108</v>
      </c>
      <c r="S270" s="205">
        <f t="shared" si="156"/>
        <v>-8.1200580898033235E-4</v>
      </c>
      <c r="T270" s="207">
        <f t="shared" si="157"/>
        <v>-8.1200580898033235E-4</v>
      </c>
      <c r="U270" s="1">
        <v>2.2999999999999998</v>
      </c>
      <c r="V270" s="205">
        <f t="shared" si="158"/>
        <v>1.0935484652450569</v>
      </c>
      <c r="W270" s="207">
        <f t="shared" si="159"/>
        <v>1.0935484652450569</v>
      </c>
      <c r="X270" s="1">
        <v>10.7</v>
      </c>
      <c r="Y270" s="205">
        <f t="shared" si="160"/>
        <v>0.9938723002773916</v>
      </c>
      <c r="Z270" s="207">
        <f t="shared" si="161"/>
        <v>0.9938723002773916</v>
      </c>
      <c r="AA270" s="1">
        <v>40.799999999999997</v>
      </c>
      <c r="AB270" s="205">
        <f t="shared" si="162"/>
        <v>-0.21350692855318798</v>
      </c>
      <c r="AC270" s="207">
        <f t="shared" si="163"/>
        <v>-0.21350692855318798</v>
      </c>
      <c r="AD270" s="1">
        <v>4.7</v>
      </c>
      <c r="AE270" s="205">
        <f t="shared" si="164"/>
        <v>0.77715133992606911</v>
      </c>
      <c r="AF270" s="207">
        <f t="shared" si="165"/>
        <v>0.77715133992606911</v>
      </c>
      <c r="AG270" s="208">
        <v>84.4</v>
      </c>
      <c r="AH270" s="205">
        <f t="shared" si="166"/>
        <v>0.87764875236390683</v>
      </c>
      <c r="AI270" s="206">
        <f t="shared" si="167"/>
        <v>0.87764875236390683</v>
      </c>
      <c r="AJ270" s="1">
        <v>1.9</v>
      </c>
      <c r="AK270" s="205">
        <f t="shared" si="168"/>
        <v>1.0672769495869918</v>
      </c>
      <c r="AL270" s="207">
        <f t="shared" si="169"/>
        <v>1.0672769495869918</v>
      </c>
      <c r="AM270" s="1">
        <v>10</v>
      </c>
      <c r="AN270" s="205">
        <f t="shared" si="170"/>
        <v>0.96230130724357976</v>
      </c>
      <c r="AO270" s="207">
        <f t="shared" si="171"/>
        <v>0.96230130724357976</v>
      </c>
      <c r="AP270" s="1">
        <v>4.2</v>
      </c>
      <c r="AQ270" s="205">
        <f t="shared" si="172"/>
        <v>1.2038729625575062</v>
      </c>
      <c r="AR270" s="45">
        <f t="shared" si="173"/>
        <v>1.2038729625575062</v>
      </c>
      <c r="AS270" s="17">
        <f t="shared" si="174"/>
        <v>0.34089947258112607</v>
      </c>
      <c r="AT270" s="17">
        <f t="shared" si="175"/>
        <v>0.51917223721675754</v>
      </c>
      <c r="AU270" s="17">
        <f t="shared" si="176"/>
        <v>1.0277749929379962</v>
      </c>
      <c r="AV270" s="17">
        <f t="shared" si="177"/>
        <v>0.62928223424529328</v>
      </c>
      <c r="AW270" s="17">
        <f t="shared" si="178"/>
        <v>0.62921184581530598</v>
      </c>
      <c r="AX270" s="215">
        <f t="shared" si="179"/>
        <v>0.74537461554274931</v>
      </c>
      <c r="AY270" s="17">
        <f t="shared" si="180"/>
        <v>0.90867427200797313</v>
      </c>
      <c r="AZ270" s="17">
        <f t="shared" si="181"/>
        <v>0.77569350792958836</v>
      </c>
    </row>
    <row r="271" spans="1:52" x14ac:dyDescent="0.3">
      <c r="A271" s="1" t="s">
        <v>22</v>
      </c>
      <c r="B271" s="1">
        <v>13089021604</v>
      </c>
      <c r="C271" s="1">
        <v>72.400000000000006</v>
      </c>
      <c r="D271" s="205">
        <f t="shared" si="146"/>
        <v>0.2479104469210614</v>
      </c>
      <c r="E271" s="206">
        <f t="shared" si="147"/>
        <v>0.2479104469210614</v>
      </c>
      <c r="F271" s="1">
        <v>77.400000000000006</v>
      </c>
      <c r="G271" s="205">
        <f t="shared" si="148"/>
        <v>0.28950842457311077</v>
      </c>
      <c r="H271" s="206">
        <f t="shared" si="149"/>
        <v>0.28950842457311077</v>
      </c>
      <c r="I271" s="1">
        <v>66</v>
      </c>
      <c r="J271" s="205">
        <f t="shared" si="150"/>
        <v>0.95661286321302708</v>
      </c>
      <c r="K271" s="206">
        <f t="shared" si="151"/>
        <v>0.95661286321302708</v>
      </c>
      <c r="L271" s="1">
        <v>33</v>
      </c>
      <c r="M271" s="205">
        <f t="shared" si="152"/>
        <v>-1.2699766061391412E-2</v>
      </c>
      <c r="N271" s="206">
        <f t="shared" si="153"/>
        <v>-1.2699766061391412E-2</v>
      </c>
      <c r="O271" s="1">
        <v>6.9</v>
      </c>
      <c r="P271" s="205">
        <f t="shared" si="154"/>
        <v>0.84766351741093493</v>
      </c>
      <c r="Q271" s="207">
        <f t="shared" si="155"/>
        <v>0.84766351741093493</v>
      </c>
      <c r="R271" s="208">
        <v>3.8818999999999999</v>
      </c>
      <c r="S271" s="205">
        <f t="shared" si="156"/>
        <v>0.83838422009514812</v>
      </c>
      <c r="T271" s="207">
        <f t="shared" si="157"/>
        <v>0.83838422009514812</v>
      </c>
      <c r="U271" s="1">
        <v>-4.0144000000000002</v>
      </c>
      <c r="V271" s="205">
        <f t="shared" si="158"/>
        <v>1.4107898198545734</v>
      </c>
      <c r="W271" s="207">
        <f t="shared" si="159"/>
        <v>1.4107898198545734</v>
      </c>
      <c r="X271" s="1">
        <v>3.5</v>
      </c>
      <c r="Y271" s="205">
        <f t="shared" si="160"/>
        <v>1.3491252852640852</v>
      </c>
      <c r="Z271" s="207">
        <f t="shared" si="161"/>
        <v>1.3491252852640852</v>
      </c>
      <c r="AA271" s="1">
        <v>13.5</v>
      </c>
      <c r="AB271" s="205">
        <f t="shared" si="162"/>
        <v>2.2991332509071443</v>
      </c>
      <c r="AC271" s="207">
        <f t="shared" si="163"/>
        <v>2.2991332509071443</v>
      </c>
      <c r="AD271" s="1">
        <v>-0.21249999999999999</v>
      </c>
      <c r="AE271" s="205">
        <f t="shared" si="164"/>
        <v>1.1923163807723431</v>
      </c>
      <c r="AF271" s="207">
        <f t="shared" si="165"/>
        <v>1.1923163807723431</v>
      </c>
      <c r="AG271" s="208">
        <v>85.5</v>
      </c>
      <c r="AH271" s="205">
        <f t="shared" si="166"/>
        <v>0.98099221228616817</v>
      </c>
      <c r="AI271" s="206">
        <f t="shared" si="167"/>
        <v>0.98099221228616817</v>
      </c>
      <c r="AJ271" s="1">
        <v>0.5</v>
      </c>
      <c r="AK271" s="205">
        <f t="shared" si="168"/>
        <v>1.2112714103683644</v>
      </c>
      <c r="AL271" s="207">
        <f t="shared" si="169"/>
        <v>1.2112714103683644</v>
      </c>
      <c r="AM271" s="1">
        <v>2</v>
      </c>
      <c r="AN271" s="205">
        <f t="shared" si="170"/>
        <v>1.5368165395432629</v>
      </c>
      <c r="AO271" s="207">
        <f t="shared" si="171"/>
        <v>1.5368165395432629</v>
      </c>
      <c r="AP271" s="1">
        <v>4.5</v>
      </c>
      <c r="AQ271" s="205">
        <f t="shared" si="172"/>
        <v>1.1588632927160556</v>
      </c>
      <c r="AR271" s="45">
        <f t="shared" si="173"/>
        <v>1.1588632927160556</v>
      </c>
      <c r="AS271" s="17">
        <f t="shared" si="174"/>
        <v>0.65402421800092347</v>
      </c>
      <c r="AT271" s="17">
        <f t="shared" si="175"/>
        <v>1.6135249723145242</v>
      </c>
      <c r="AU271" s="17">
        <f t="shared" si="176"/>
        <v>1.2219858637284626</v>
      </c>
      <c r="AV271" s="17">
        <f t="shared" si="177"/>
        <v>1.1631783513479701</v>
      </c>
      <c r="AW271" s="17">
        <f t="shared" si="178"/>
        <v>0.72072443872266245</v>
      </c>
      <c r="AX271" s="215">
        <f t="shared" si="179"/>
        <v>1</v>
      </c>
      <c r="AY271" s="17">
        <f t="shared" si="180"/>
        <v>0.96295052062062825</v>
      </c>
      <c r="AZ271" s="17">
        <f t="shared" si="181"/>
        <v>0.93506605742424476</v>
      </c>
    </row>
    <row r="272" spans="1:52" x14ac:dyDescent="0.3">
      <c r="A272" s="1" t="s">
        <v>22</v>
      </c>
      <c r="B272" s="1">
        <v>13089021605</v>
      </c>
      <c r="C272" s="1">
        <v>72.400000000000006</v>
      </c>
      <c r="D272" s="205">
        <f t="shared" si="146"/>
        <v>0.2479104469210614</v>
      </c>
      <c r="E272" s="206">
        <f t="shared" si="147"/>
        <v>0.2479104469210614</v>
      </c>
      <c r="F272" s="1">
        <v>77.400000000000006</v>
      </c>
      <c r="G272" s="205">
        <f t="shared" si="148"/>
        <v>0.28950842457311077</v>
      </c>
      <c r="H272" s="206">
        <f t="shared" si="149"/>
        <v>0.28950842457311077</v>
      </c>
      <c r="I272" s="1">
        <v>63.4</v>
      </c>
      <c r="J272" s="205">
        <f t="shared" si="150"/>
        <v>0.83201816622012192</v>
      </c>
      <c r="K272" s="206">
        <f t="shared" si="151"/>
        <v>0.83201816622012192</v>
      </c>
      <c r="L272" s="1">
        <v>33</v>
      </c>
      <c r="M272" s="205">
        <f t="shared" si="152"/>
        <v>-1.2699766061391412E-2</v>
      </c>
      <c r="N272" s="206">
        <f t="shared" si="153"/>
        <v>-1.2699766061391412E-2</v>
      </c>
      <c r="O272" s="1">
        <v>8</v>
      </c>
      <c r="P272" s="205">
        <f t="shared" si="154"/>
        <v>0.45483389036005206</v>
      </c>
      <c r="Q272" s="207">
        <f t="shared" si="155"/>
        <v>0.45483389036005206</v>
      </c>
      <c r="R272" s="208">
        <v>5.3</v>
      </c>
      <c r="S272" s="205">
        <f t="shared" si="156"/>
        <v>0.66907406232442368</v>
      </c>
      <c r="T272" s="207">
        <f t="shared" si="157"/>
        <v>0.66907406232442368</v>
      </c>
      <c r="U272" s="1">
        <v>32.1</v>
      </c>
      <c r="V272" s="205">
        <f t="shared" si="158"/>
        <v>-0.40363137248514547</v>
      </c>
      <c r="W272" s="207">
        <f t="shared" si="159"/>
        <v>-0.40363137248514547</v>
      </c>
      <c r="X272" s="1">
        <v>27.9</v>
      </c>
      <c r="Y272" s="205">
        <f t="shared" si="160"/>
        <v>0.14521239169806802</v>
      </c>
      <c r="Z272" s="207">
        <f t="shared" si="161"/>
        <v>0.14521239169806802</v>
      </c>
      <c r="AA272" s="1">
        <v>48.4</v>
      </c>
      <c r="AB272" s="205">
        <f t="shared" si="162"/>
        <v>-0.91299650232236484</v>
      </c>
      <c r="AC272" s="207">
        <f t="shared" si="163"/>
        <v>-0.91299650232236484</v>
      </c>
      <c r="AD272" s="1">
        <v>11.9</v>
      </c>
      <c r="AE272" s="205">
        <f t="shared" si="164"/>
        <v>0.16866517318954516</v>
      </c>
      <c r="AF272" s="207">
        <f t="shared" si="165"/>
        <v>0.16866517318954516</v>
      </c>
      <c r="AG272" s="208">
        <v>85.5</v>
      </c>
      <c r="AH272" s="205">
        <f t="shared" si="166"/>
        <v>0.98099221228616817</v>
      </c>
      <c r="AI272" s="206">
        <f t="shared" si="167"/>
        <v>0.98099221228616817</v>
      </c>
      <c r="AJ272" s="1">
        <v>4.7</v>
      </c>
      <c r="AK272" s="205">
        <f t="shared" si="168"/>
        <v>0.77928802802424657</v>
      </c>
      <c r="AL272" s="207">
        <f t="shared" si="169"/>
        <v>0.77928802802424657</v>
      </c>
      <c r="AM272" s="1">
        <v>22.6</v>
      </c>
      <c r="AN272" s="205">
        <f t="shared" si="170"/>
        <v>5.7439816371578668E-2</v>
      </c>
      <c r="AO272" s="207">
        <f t="shared" si="171"/>
        <v>5.7439816371578668E-2</v>
      </c>
      <c r="AP272" s="1">
        <v>10.6</v>
      </c>
      <c r="AQ272" s="205">
        <f t="shared" si="172"/>
        <v>0.24366667260656036</v>
      </c>
      <c r="AR272" s="45">
        <f t="shared" si="173"/>
        <v>0.24366667260656036</v>
      </c>
      <c r="AS272" s="17">
        <f t="shared" si="174"/>
        <v>0.29671626455031891</v>
      </c>
      <c r="AT272" s="17">
        <f t="shared" si="175"/>
        <v>-0.19970631247825055</v>
      </c>
      <c r="AU272" s="17">
        <f t="shared" si="176"/>
        <v>0.51534668232213843</v>
      </c>
      <c r="AV272" s="17">
        <f t="shared" si="177"/>
        <v>0.20411887813140228</v>
      </c>
      <c r="AW272" s="17">
        <f t="shared" si="178"/>
        <v>0.61629903713759027</v>
      </c>
      <c r="AX272" s="215">
        <f t="shared" si="179"/>
        <v>0.57811161045891823</v>
      </c>
      <c r="AY272" s="17">
        <f t="shared" si="180"/>
        <v>0.76546557174342289</v>
      </c>
      <c r="AZ272" s="17">
        <f t="shared" si="181"/>
        <v>0.64877861597778186</v>
      </c>
    </row>
    <row r="273" spans="1:52" x14ac:dyDescent="0.3">
      <c r="A273" s="1" t="s">
        <v>22</v>
      </c>
      <c r="B273" s="1">
        <v>13089021703</v>
      </c>
      <c r="C273" s="1">
        <v>72.400000000000006</v>
      </c>
      <c r="D273" s="205">
        <f t="shared" si="146"/>
        <v>0.2479104469210614</v>
      </c>
      <c r="E273" s="206">
        <f t="shared" si="147"/>
        <v>0.2479104469210614</v>
      </c>
      <c r="F273" s="1">
        <v>77.400000000000006</v>
      </c>
      <c r="G273" s="205">
        <f t="shared" si="148"/>
        <v>0.28950842457311077</v>
      </c>
      <c r="H273" s="206">
        <f t="shared" si="149"/>
        <v>0.28950842457311077</v>
      </c>
      <c r="I273" s="1">
        <v>66.5</v>
      </c>
      <c r="J273" s="205">
        <f t="shared" si="150"/>
        <v>0.9805733818655088</v>
      </c>
      <c r="K273" s="206">
        <f t="shared" si="151"/>
        <v>0.9805733818655088</v>
      </c>
      <c r="L273" s="1">
        <v>33</v>
      </c>
      <c r="M273" s="205">
        <f t="shared" si="152"/>
        <v>-1.2699766061391412E-2</v>
      </c>
      <c r="N273" s="206">
        <f t="shared" si="153"/>
        <v>-1.2699766061391412E-2</v>
      </c>
      <c r="O273" s="1">
        <v>4.3</v>
      </c>
      <c r="P273" s="205">
        <f t="shared" si="154"/>
        <v>1.7761699086221132</v>
      </c>
      <c r="Q273" s="207">
        <f t="shared" si="155"/>
        <v>1.7761699086221132</v>
      </c>
      <c r="R273" s="208">
        <v>3.1208</v>
      </c>
      <c r="S273" s="205">
        <f t="shared" si="156"/>
        <v>0.92925366588832081</v>
      </c>
      <c r="T273" s="207">
        <f t="shared" si="157"/>
        <v>0.92925366588832081</v>
      </c>
      <c r="U273" s="1">
        <v>3.2</v>
      </c>
      <c r="V273" s="205">
        <f t="shared" si="158"/>
        <v>1.0483316245082388</v>
      </c>
      <c r="W273" s="207">
        <f t="shared" si="159"/>
        <v>1.0483316245082388</v>
      </c>
      <c r="X273" s="1">
        <v>7.7</v>
      </c>
      <c r="Y273" s="205">
        <f t="shared" si="160"/>
        <v>1.1418943773551806</v>
      </c>
      <c r="Z273" s="207">
        <f t="shared" si="161"/>
        <v>1.1418943773551806</v>
      </c>
      <c r="AA273" s="1">
        <v>17.3</v>
      </c>
      <c r="AB273" s="205">
        <f t="shared" si="162"/>
        <v>1.9493884640225556</v>
      </c>
      <c r="AC273" s="207">
        <f t="shared" si="163"/>
        <v>1.9493884640225556</v>
      </c>
      <c r="AD273" s="1">
        <v>2.9786000000000001</v>
      </c>
      <c r="AE273" s="205">
        <f t="shared" si="164"/>
        <v>0.92263024095665958</v>
      </c>
      <c r="AF273" s="207">
        <f t="shared" si="165"/>
        <v>0.92263024095665958</v>
      </c>
      <c r="AG273" s="208">
        <v>85.5</v>
      </c>
      <c r="AH273" s="205">
        <f t="shared" si="166"/>
        <v>0.98099221228616817</v>
      </c>
      <c r="AI273" s="206">
        <f t="shared" si="167"/>
        <v>0.98099221228616817</v>
      </c>
      <c r="AJ273" s="1">
        <v>3</v>
      </c>
      <c r="AK273" s="205">
        <f t="shared" si="168"/>
        <v>0.95413844468734188</v>
      </c>
      <c r="AL273" s="207">
        <f t="shared" si="169"/>
        <v>0.95413844468734188</v>
      </c>
      <c r="AM273" s="1">
        <v>6.4</v>
      </c>
      <c r="AN273" s="205">
        <f t="shared" si="170"/>
        <v>1.2208331617784371</v>
      </c>
      <c r="AO273" s="207">
        <f t="shared" si="171"/>
        <v>1.2208331617784371</v>
      </c>
      <c r="AP273" s="1">
        <v>12.1</v>
      </c>
      <c r="AQ273" s="205">
        <f t="shared" si="172"/>
        <v>1.8618323399307413E-2</v>
      </c>
      <c r="AR273" s="45">
        <f t="shared" si="173"/>
        <v>1.8618323399307413E-2</v>
      </c>
      <c r="AS273" s="17">
        <f t="shared" si="174"/>
        <v>0.75129252661670887</v>
      </c>
      <c r="AT273" s="17">
        <f t="shared" si="175"/>
        <v>1.3379710274447987</v>
      </c>
      <c r="AU273" s="17">
        <f t="shared" si="176"/>
        <v>0.79364553553781358</v>
      </c>
      <c r="AV273" s="17">
        <f t="shared" si="177"/>
        <v>0.96096969653310715</v>
      </c>
      <c r="AW273" s="17">
        <f t="shared" si="178"/>
        <v>0.74915168779622188</v>
      </c>
      <c r="AX273" s="215">
        <f t="shared" si="179"/>
        <v>0.93588627605988706</v>
      </c>
      <c r="AY273" s="17">
        <f t="shared" si="180"/>
        <v>0.8432419479280886</v>
      </c>
      <c r="AZ273" s="17">
        <f t="shared" si="181"/>
        <v>0.8747050474535879</v>
      </c>
    </row>
    <row r="274" spans="1:52" x14ac:dyDescent="0.3">
      <c r="A274" s="1" t="s">
        <v>22</v>
      </c>
      <c r="B274" s="1">
        <v>13089021704</v>
      </c>
      <c r="C274" s="1">
        <v>71.2</v>
      </c>
      <c r="D274" s="205">
        <f t="shared" si="146"/>
        <v>0.13320028136931447</v>
      </c>
      <c r="E274" s="206">
        <f t="shared" si="147"/>
        <v>0.13320028136931447</v>
      </c>
      <c r="F274" s="1">
        <v>76.400000000000006</v>
      </c>
      <c r="G274" s="205">
        <f t="shared" si="148"/>
        <v>0.20432660252535773</v>
      </c>
      <c r="H274" s="206">
        <f t="shared" si="149"/>
        <v>0.20432660252535773</v>
      </c>
      <c r="I274" s="1">
        <v>65.900000000000006</v>
      </c>
      <c r="J274" s="205">
        <f t="shared" si="150"/>
        <v>0.95182075948253098</v>
      </c>
      <c r="K274" s="206">
        <f t="shared" si="151"/>
        <v>0.95182075948253098</v>
      </c>
      <c r="L274" s="1">
        <v>32.200000000000003</v>
      </c>
      <c r="M274" s="205">
        <f t="shared" si="152"/>
        <v>-5.5224117576564827E-2</v>
      </c>
      <c r="N274" s="206">
        <f t="shared" si="153"/>
        <v>-5.5224117576564827E-2</v>
      </c>
      <c r="O274" s="1">
        <v>6.6</v>
      </c>
      <c r="P274" s="205">
        <f t="shared" si="154"/>
        <v>0.95479887024299426</v>
      </c>
      <c r="Q274" s="207">
        <f t="shared" si="155"/>
        <v>0.95479887024299426</v>
      </c>
      <c r="R274" s="208">
        <v>7.7</v>
      </c>
      <c r="S274" s="205">
        <f t="shared" si="156"/>
        <v>0.38253264870779685</v>
      </c>
      <c r="T274" s="207">
        <f t="shared" si="157"/>
        <v>0.38253264870779685</v>
      </c>
      <c r="U274" s="1">
        <v>9.6</v>
      </c>
      <c r="V274" s="205">
        <f t="shared" si="158"/>
        <v>0.72678964593530948</v>
      </c>
      <c r="W274" s="207">
        <f t="shared" si="159"/>
        <v>0.72678964593530948</v>
      </c>
      <c r="X274" s="1">
        <v>13.1</v>
      </c>
      <c r="Y274" s="205">
        <f t="shared" si="160"/>
        <v>0.87545463861516049</v>
      </c>
      <c r="Z274" s="207">
        <f t="shared" si="161"/>
        <v>0.87545463861516049</v>
      </c>
      <c r="AA274" s="1">
        <v>27.5</v>
      </c>
      <c r="AB274" s="205">
        <f t="shared" si="162"/>
        <v>1.0105998255428712</v>
      </c>
      <c r="AC274" s="207">
        <f t="shared" si="163"/>
        <v>1.0105998255428712</v>
      </c>
      <c r="AD274" s="1">
        <v>4.5</v>
      </c>
      <c r="AE274" s="205">
        <f t="shared" si="164"/>
        <v>0.79405373344652797</v>
      </c>
      <c r="AF274" s="207">
        <f t="shared" si="165"/>
        <v>0.79405373344652797</v>
      </c>
      <c r="AG274" s="208">
        <v>85.2</v>
      </c>
      <c r="AH274" s="205">
        <f t="shared" si="166"/>
        <v>0.95280763230736976</v>
      </c>
      <c r="AI274" s="206">
        <f t="shared" si="167"/>
        <v>0.95280763230736976</v>
      </c>
      <c r="AJ274" s="1">
        <v>2.7</v>
      </c>
      <c r="AK274" s="205">
        <f t="shared" si="168"/>
        <v>0.98499440056906451</v>
      </c>
      <c r="AL274" s="207">
        <f t="shared" si="169"/>
        <v>0.98499440056906451</v>
      </c>
      <c r="AM274" s="1">
        <v>15</v>
      </c>
      <c r="AN274" s="205">
        <f t="shared" si="170"/>
        <v>0.60322928705627776</v>
      </c>
      <c r="AO274" s="207">
        <f t="shared" si="171"/>
        <v>0.60322928705627776</v>
      </c>
      <c r="AP274" s="1">
        <v>6.1</v>
      </c>
      <c r="AQ274" s="205">
        <f t="shared" si="172"/>
        <v>0.91881172022831914</v>
      </c>
      <c r="AR274" s="45">
        <f t="shared" si="173"/>
        <v>0.91881172022831914</v>
      </c>
      <c r="AS274" s="17">
        <f t="shared" si="174"/>
        <v>0.47117781295524841</v>
      </c>
      <c r="AT274" s="17">
        <f t="shared" si="175"/>
        <v>0.89336939920151981</v>
      </c>
      <c r="AU274" s="17">
        <f t="shared" si="176"/>
        <v>0.86496076004025779</v>
      </c>
      <c r="AV274" s="17">
        <f t="shared" si="177"/>
        <v>0.74316932406567526</v>
      </c>
      <c r="AW274" s="17">
        <f t="shared" si="178"/>
        <v>0.66728647550105447</v>
      </c>
      <c r="AX274" s="215">
        <f t="shared" si="179"/>
        <v>0.83243986715439733</v>
      </c>
      <c r="AY274" s="17">
        <f t="shared" si="180"/>
        <v>0.86317246386268887</v>
      </c>
      <c r="AZ274" s="17">
        <f t="shared" si="181"/>
        <v>0.8096897766376272</v>
      </c>
    </row>
    <row r="275" spans="1:52" x14ac:dyDescent="0.3">
      <c r="A275" s="1" t="s">
        <v>22</v>
      </c>
      <c r="B275" s="1">
        <v>13089021705</v>
      </c>
      <c r="C275" s="1">
        <v>72.400000000000006</v>
      </c>
      <c r="D275" s="205">
        <f t="shared" si="146"/>
        <v>0.2479104469210614</v>
      </c>
      <c r="E275" s="206">
        <f t="shared" si="147"/>
        <v>0.2479104469210614</v>
      </c>
      <c r="F275" s="1">
        <v>77.400000000000006</v>
      </c>
      <c r="G275" s="205">
        <f t="shared" si="148"/>
        <v>0.28950842457311077</v>
      </c>
      <c r="H275" s="206">
        <f t="shared" si="149"/>
        <v>0.28950842457311077</v>
      </c>
      <c r="I275" s="1">
        <v>51.1</v>
      </c>
      <c r="J275" s="205">
        <f t="shared" si="150"/>
        <v>0.24258940736907098</v>
      </c>
      <c r="K275" s="206">
        <f t="shared" si="151"/>
        <v>0.24258940736907098</v>
      </c>
      <c r="L275" s="1">
        <v>33</v>
      </c>
      <c r="M275" s="205">
        <f t="shared" si="152"/>
        <v>-1.2699766061391412E-2</v>
      </c>
      <c r="N275" s="206">
        <f t="shared" si="153"/>
        <v>-1.2699766061391412E-2</v>
      </c>
      <c r="O275" s="1">
        <v>9.1</v>
      </c>
      <c r="P275" s="205">
        <f t="shared" si="154"/>
        <v>6.2004263309169153E-2</v>
      </c>
      <c r="Q275" s="207">
        <f t="shared" si="155"/>
        <v>6.2004263309169153E-2</v>
      </c>
      <c r="R275" s="208">
        <v>15</v>
      </c>
      <c r="S275" s="205">
        <f t="shared" si="156"/>
        <v>-0.48903081770944296</v>
      </c>
      <c r="T275" s="207">
        <f t="shared" si="157"/>
        <v>-0.48903081770944296</v>
      </c>
      <c r="U275" s="1">
        <v>24.2</v>
      </c>
      <c r="V275" s="205">
        <f t="shared" si="158"/>
        <v>-6.7279926841856737E-3</v>
      </c>
      <c r="W275" s="207">
        <f t="shared" si="159"/>
        <v>-6.7279926841856737E-3</v>
      </c>
      <c r="X275" s="1">
        <v>24.5</v>
      </c>
      <c r="Y275" s="205">
        <f t="shared" si="160"/>
        <v>0.31297074571956213</v>
      </c>
      <c r="Z275" s="207">
        <f t="shared" si="161"/>
        <v>0.31297074571956213</v>
      </c>
      <c r="AA275" s="1">
        <v>39.4</v>
      </c>
      <c r="AB275" s="205">
        <f t="shared" si="162"/>
        <v>-8.4653586016760818E-2</v>
      </c>
      <c r="AC275" s="207">
        <f t="shared" si="163"/>
        <v>-8.4653586016760818E-2</v>
      </c>
      <c r="AD275" s="1">
        <v>27.6</v>
      </c>
      <c r="AE275" s="205">
        <f t="shared" si="164"/>
        <v>-1.158172718166486</v>
      </c>
      <c r="AF275" s="207">
        <f t="shared" si="165"/>
        <v>-1.158172718166486</v>
      </c>
      <c r="AG275" s="208">
        <v>85.5</v>
      </c>
      <c r="AH275" s="205">
        <f t="shared" si="166"/>
        <v>0.98099221228616817</v>
      </c>
      <c r="AI275" s="206">
        <f t="shared" si="167"/>
        <v>0.98099221228616817</v>
      </c>
      <c r="AJ275" s="1">
        <v>9.5</v>
      </c>
      <c r="AK275" s="205">
        <f t="shared" si="168"/>
        <v>0.28559273391668355</v>
      </c>
      <c r="AL275" s="207">
        <f t="shared" si="169"/>
        <v>0.28559273391668355</v>
      </c>
      <c r="AM275" s="1">
        <v>29.8</v>
      </c>
      <c r="AN275" s="205">
        <f t="shared" si="170"/>
        <v>-0.45962389269813614</v>
      </c>
      <c r="AO275" s="207">
        <f t="shared" si="171"/>
        <v>-0.45962389269813614</v>
      </c>
      <c r="AP275" s="1">
        <v>10.199999999999999</v>
      </c>
      <c r="AQ275" s="205">
        <f t="shared" si="172"/>
        <v>0.30367956572849453</v>
      </c>
      <c r="AR275" s="45">
        <f t="shared" si="173"/>
        <v>0.30367956572849453</v>
      </c>
      <c r="AS275" s="17">
        <f t="shared" si="174"/>
        <v>4.7650566531056031E-2</v>
      </c>
      <c r="AT275" s="17">
        <f t="shared" si="175"/>
        <v>-0.30995185282122822</v>
      </c>
      <c r="AU275" s="17">
        <f t="shared" si="176"/>
        <v>0.27766015480830253</v>
      </c>
      <c r="AV275" s="17">
        <f t="shared" si="177"/>
        <v>5.1196228393767806E-3</v>
      </c>
      <c r="AW275" s="17">
        <f t="shared" si="178"/>
        <v>0.54350808668279338</v>
      </c>
      <c r="AX275" s="215">
        <f t="shared" si="179"/>
        <v>0.55246054550131085</v>
      </c>
      <c r="AY275" s="17">
        <f t="shared" si="180"/>
        <v>0.69903915077784151</v>
      </c>
      <c r="AZ275" s="17">
        <f t="shared" si="181"/>
        <v>0.58937563916735336</v>
      </c>
    </row>
    <row r="276" spans="1:52" x14ac:dyDescent="0.3">
      <c r="A276" s="1" t="s">
        <v>22</v>
      </c>
      <c r="B276" s="1">
        <v>13089021706</v>
      </c>
      <c r="C276" s="1">
        <v>72.400000000000006</v>
      </c>
      <c r="D276" s="205">
        <f t="shared" si="146"/>
        <v>0.2479104469210614</v>
      </c>
      <c r="E276" s="206">
        <f t="shared" si="147"/>
        <v>0.2479104469210614</v>
      </c>
      <c r="F276" s="1">
        <v>77.400000000000006</v>
      </c>
      <c r="G276" s="205">
        <f t="shared" si="148"/>
        <v>0.28950842457311077</v>
      </c>
      <c r="H276" s="206">
        <f t="shared" si="149"/>
        <v>0.28950842457311077</v>
      </c>
      <c r="I276" s="1">
        <v>57.5</v>
      </c>
      <c r="J276" s="205">
        <f t="shared" si="150"/>
        <v>0.54928404612083737</v>
      </c>
      <c r="K276" s="206">
        <f t="shared" si="151"/>
        <v>0.54928404612083737</v>
      </c>
      <c r="L276" s="1">
        <v>33</v>
      </c>
      <c r="M276" s="205">
        <f t="shared" si="152"/>
        <v>-1.2699766061391412E-2</v>
      </c>
      <c r="N276" s="206">
        <f t="shared" si="153"/>
        <v>-1.2699766061391412E-2</v>
      </c>
      <c r="O276" s="1">
        <v>5.8</v>
      </c>
      <c r="P276" s="205">
        <f t="shared" si="154"/>
        <v>1.2404931444618181</v>
      </c>
      <c r="Q276" s="207">
        <f t="shared" si="155"/>
        <v>1.2404931444618181</v>
      </c>
      <c r="R276" s="208">
        <v>11.9133</v>
      </c>
      <c r="S276" s="205">
        <f t="shared" si="156"/>
        <v>-0.12050274212175877</v>
      </c>
      <c r="T276" s="207">
        <f t="shared" si="157"/>
        <v>-0.12050274212175877</v>
      </c>
      <c r="U276" s="1">
        <v>15.6</v>
      </c>
      <c r="V276" s="205">
        <f t="shared" si="158"/>
        <v>0.42534404102318812</v>
      </c>
      <c r="W276" s="207">
        <f t="shared" si="159"/>
        <v>0.42534404102318812</v>
      </c>
      <c r="X276" s="1">
        <v>11.7</v>
      </c>
      <c r="Y276" s="205">
        <f t="shared" si="160"/>
        <v>0.94453160791812862</v>
      </c>
      <c r="Z276" s="207">
        <f t="shared" si="161"/>
        <v>0.94453160791812862</v>
      </c>
      <c r="AA276" s="1">
        <v>33</v>
      </c>
      <c r="AB276" s="205">
        <f t="shared" si="162"/>
        <v>0.50439026557833533</v>
      </c>
      <c r="AC276" s="207">
        <f t="shared" si="163"/>
        <v>0.50439026557833533</v>
      </c>
      <c r="AD276" s="1">
        <v>7.4</v>
      </c>
      <c r="AE276" s="205">
        <f t="shared" si="164"/>
        <v>0.54896902739987252</v>
      </c>
      <c r="AF276" s="207">
        <f t="shared" si="165"/>
        <v>0.54896902739987252</v>
      </c>
      <c r="AG276" s="208">
        <v>85.5</v>
      </c>
      <c r="AH276" s="205">
        <f t="shared" si="166"/>
        <v>0.98099221228616817</v>
      </c>
      <c r="AI276" s="206">
        <f t="shared" si="167"/>
        <v>0.98099221228616817</v>
      </c>
      <c r="AJ276" s="1">
        <v>4.0999999999999996</v>
      </c>
      <c r="AK276" s="205">
        <f t="shared" si="168"/>
        <v>0.84099993978769205</v>
      </c>
      <c r="AL276" s="207">
        <f t="shared" si="169"/>
        <v>0.84099993978769205</v>
      </c>
      <c r="AM276" s="1">
        <v>13.9</v>
      </c>
      <c r="AN276" s="205">
        <f t="shared" si="170"/>
        <v>0.68222513149748421</v>
      </c>
      <c r="AO276" s="207">
        <f t="shared" si="171"/>
        <v>0.68222513149748421</v>
      </c>
      <c r="AP276" s="1">
        <v>4</v>
      </c>
      <c r="AQ276" s="205">
        <f t="shared" si="172"/>
        <v>1.2338794091184733</v>
      </c>
      <c r="AR276" s="45">
        <f t="shared" si="173"/>
        <v>1.2338794091184733</v>
      </c>
      <c r="AS276" s="17">
        <f t="shared" si="174"/>
        <v>0.3741910849881237</v>
      </c>
      <c r="AT276" s="17">
        <f t="shared" si="175"/>
        <v>0.6659636336321122</v>
      </c>
      <c r="AU276" s="17">
        <f t="shared" si="176"/>
        <v>0.9345241731724544</v>
      </c>
      <c r="AV276" s="17">
        <f t="shared" si="177"/>
        <v>0.6582262972642301</v>
      </c>
      <c r="AW276" s="17">
        <f t="shared" si="178"/>
        <v>0.63894152006812355</v>
      </c>
      <c r="AX276" s="215">
        <f t="shared" si="179"/>
        <v>0.77952888276257515</v>
      </c>
      <c r="AY276" s="17">
        <f t="shared" si="180"/>
        <v>0.88261339984191867</v>
      </c>
      <c r="AZ276" s="17">
        <f t="shared" si="181"/>
        <v>0.78433355787244052</v>
      </c>
    </row>
    <row r="277" spans="1:52" x14ac:dyDescent="0.3">
      <c r="A277" s="1" t="s">
        <v>22</v>
      </c>
      <c r="B277" s="1">
        <v>13089021805</v>
      </c>
      <c r="C277" s="1">
        <v>61.9</v>
      </c>
      <c r="D277" s="205">
        <f t="shared" si="146"/>
        <v>-0.75580350165672261</v>
      </c>
      <c r="E277" s="206">
        <f t="shared" si="147"/>
        <v>-0.75580350165672261</v>
      </c>
      <c r="F277" s="1">
        <v>68.400000000000006</v>
      </c>
      <c r="G277" s="205">
        <f t="shared" si="148"/>
        <v>-0.47712797385666689</v>
      </c>
      <c r="H277" s="206">
        <f t="shared" si="149"/>
        <v>-0.47712797385666689</v>
      </c>
      <c r="I277" s="1">
        <v>34.9</v>
      </c>
      <c r="J277" s="205">
        <f t="shared" si="150"/>
        <v>-0.53373139697133787</v>
      </c>
      <c r="K277" s="206">
        <f t="shared" si="151"/>
        <v>-0.53373139697133787</v>
      </c>
      <c r="L277" s="1">
        <v>25.3</v>
      </c>
      <c r="M277" s="205">
        <f t="shared" si="152"/>
        <v>-0.42199664939493697</v>
      </c>
      <c r="N277" s="206">
        <f t="shared" si="153"/>
        <v>-0.42199664939493697</v>
      </c>
      <c r="O277" s="1">
        <v>11.3</v>
      </c>
      <c r="P277" s="205">
        <f t="shared" si="154"/>
        <v>-0.72365499079259732</v>
      </c>
      <c r="Q277" s="207">
        <f t="shared" si="155"/>
        <v>-0.72365499079259732</v>
      </c>
      <c r="R277" s="208">
        <v>6.4</v>
      </c>
      <c r="S277" s="205">
        <f t="shared" si="156"/>
        <v>0.53774258108346973</v>
      </c>
      <c r="T277" s="207">
        <f t="shared" si="157"/>
        <v>0.53774258108346973</v>
      </c>
      <c r="U277" s="1">
        <v>21</v>
      </c>
      <c r="V277" s="205">
        <f t="shared" si="158"/>
        <v>0.15404299660227896</v>
      </c>
      <c r="W277" s="207">
        <f t="shared" si="159"/>
        <v>0.15404299660227896</v>
      </c>
      <c r="X277" s="1">
        <v>32</v>
      </c>
      <c r="Y277" s="205">
        <f t="shared" si="160"/>
        <v>-5.7084446974910344E-2</v>
      </c>
      <c r="Z277" s="207">
        <f t="shared" si="161"/>
        <v>-5.7084446974910344E-2</v>
      </c>
      <c r="AA277" s="1">
        <v>40.4</v>
      </c>
      <c r="AB277" s="205">
        <f t="shared" si="162"/>
        <v>-0.17669168782849462</v>
      </c>
      <c r="AC277" s="207">
        <f t="shared" si="163"/>
        <v>-0.17669168782849462</v>
      </c>
      <c r="AD277" s="1">
        <v>10.8</v>
      </c>
      <c r="AE277" s="205">
        <f t="shared" si="164"/>
        <v>0.2616283375520696</v>
      </c>
      <c r="AF277" s="207">
        <f t="shared" si="165"/>
        <v>0.2616283375520696</v>
      </c>
      <c r="AG277" s="208">
        <v>82.5</v>
      </c>
      <c r="AH277" s="205">
        <f t="shared" si="166"/>
        <v>0.69914641249818132</v>
      </c>
      <c r="AI277" s="206">
        <f t="shared" si="167"/>
        <v>0.69914641249818132</v>
      </c>
      <c r="AJ277" s="1">
        <v>8.3000000000000007</v>
      </c>
      <c r="AK277" s="205">
        <f t="shared" si="168"/>
        <v>0.40901655744357424</v>
      </c>
      <c r="AL277" s="207">
        <f t="shared" si="169"/>
        <v>0.40901655744357424</v>
      </c>
      <c r="AM277" s="1">
        <v>27.2</v>
      </c>
      <c r="AN277" s="205">
        <f t="shared" si="170"/>
        <v>-0.27290644220073901</v>
      </c>
      <c r="AO277" s="207">
        <f t="shared" si="171"/>
        <v>-0.27290644220073901</v>
      </c>
      <c r="AP277" s="1">
        <v>7.3</v>
      </c>
      <c r="AQ277" s="205">
        <f t="shared" si="172"/>
        <v>0.73877304086251683</v>
      </c>
      <c r="AR277" s="45">
        <f t="shared" si="173"/>
        <v>0.73877304086251683</v>
      </c>
      <c r="AS277" s="17">
        <f t="shared" si="174"/>
        <v>-0.31721841928378752</v>
      </c>
      <c r="AT277" s="17">
        <f t="shared" si="175"/>
        <v>9.2840675828882082E-3</v>
      </c>
      <c r="AU277" s="17">
        <f t="shared" si="176"/>
        <v>0.39350739215088332</v>
      </c>
      <c r="AV277" s="17">
        <f t="shared" si="177"/>
        <v>2.8524346816661328E-2</v>
      </c>
      <c r="AW277" s="17">
        <f t="shared" si="178"/>
        <v>0.43687292784656467</v>
      </c>
      <c r="AX277" s="215">
        <f t="shared" si="179"/>
        <v>0.62673784783582787</v>
      </c>
      <c r="AY277" s="17">
        <f t="shared" si="180"/>
        <v>0.73141505965206222</v>
      </c>
      <c r="AZ277" s="17">
        <f t="shared" si="181"/>
        <v>0.59636214911000052</v>
      </c>
    </row>
    <row r="278" spans="1:52" x14ac:dyDescent="0.3">
      <c r="A278" s="1" t="s">
        <v>22</v>
      </c>
      <c r="B278" s="1">
        <v>13089021806</v>
      </c>
      <c r="C278" s="1">
        <v>62.1</v>
      </c>
      <c r="D278" s="205">
        <f t="shared" si="146"/>
        <v>-0.73668514073143121</v>
      </c>
      <c r="E278" s="206">
        <f t="shared" si="147"/>
        <v>-0.73668514073143121</v>
      </c>
      <c r="F278" s="1">
        <v>68.599999999999994</v>
      </c>
      <c r="G278" s="205">
        <f t="shared" si="148"/>
        <v>-0.46009160944711724</v>
      </c>
      <c r="H278" s="206">
        <f t="shared" si="149"/>
        <v>-0.46009160944711724</v>
      </c>
      <c r="I278" s="1">
        <v>40</v>
      </c>
      <c r="J278" s="205">
        <f t="shared" si="150"/>
        <v>-0.289334106716024</v>
      </c>
      <c r="K278" s="206">
        <f t="shared" si="151"/>
        <v>-0.289334106716024</v>
      </c>
      <c r="L278" s="1">
        <v>25.3</v>
      </c>
      <c r="M278" s="205">
        <f t="shared" si="152"/>
        <v>-0.42199664939493697</v>
      </c>
      <c r="N278" s="206">
        <f t="shared" si="153"/>
        <v>-0.42199664939493697</v>
      </c>
      <c r="O278" s="1">
        <v>7.5</v>
      </c>
      <c r="P278" s="205">
        <f t="shared" si="154"/>
        <v>0.63339281174681705</v>
      </c>
      <c r="Q278" s="207">
        <f t="shared" si="155"/>
        <v>0.63339281174681705</v>
      </c>
      <c r="R278" s="208">
        <v>15.4</v>
      </c>
      <c r="S278" s="205">
        <f t="shared" si="156"/>
        <v>-0.53678771997888075</v>
      </c>
      <c r="T278" s="207">
        <f t="shared" si="157"/>
        <v>-0.53678771997888075</v>
      </c>
      <c r="U278" s="1">
        <v>52.1</v>
      </c>
      <c r="V278" s="205">
        <f t="shared" si="158"/>
        <v>-1.4084500555255497</v>
      </c>
      <c r="W278" s="207">
        <f t="shared" si="159"/>
        <v>-1.4084500555255497</v>
      </c>
      <c r="X278" s="1">
        <v>51</v>
      </c>
      <c r="Y278" s="205">
        <f t="shared" si="160"/>
        <v>-0.99455760180090735</v>
      </c>
      <c r="Z278" s="207">
        <f t="shared" si="161"/>
        <v>-0.99455760180090735</v>
      </c>
      <c r="AA278" s="1">
        <v>46.7</v>
      </c>
      <c r="AB278" s="205">
        <f t="shared" si="162"/>
        <v>-0.75653172924241785</v>
      </c>
      <c r="AC278" s="207">
        <f t="shared" si="163"/>
        <v>-0.75653172924241785</v>
      </c>
      <c r="AD278" s="1">
        <v>30.8</v>
      </c>
      <c r="AE278" s="205">
        <f t="shared" si="164"/>
        <v>-1.42861101449383</v>
      </c>
      <c r="AF278" s="207">
        <f t="shared" si="165"/>
        <v>-1.42861101449383</v>
      </c>
      <c r="AG278" s="208">
        <v>82.8</v>
      </c>
      <c r="AH278" s="205">
        <f t="shared" si="166"/>
        <v>0.72733099247697974</v>
      </c>
      <c r="AI278" s="206">
        <f t="shared" si="167"/>
        <v>0.72733099247697974</v>
      </c>
      <c r="AJ278" s="1">
        <v>15.6</v>
      </c>
      <c r="AK278" s="205">
        <f t="shared" si="168"/>
        <v>-0.34181170234501118</v>
      </c>
      <c r="AL278" s="207">
        <f t="shared" si="169"/>
        <v>-0.34181170234501118</v>
      </c>
      <c r="AM278" s="1">
        <v>36.700000000000003</v>
      </c>
      <c r="AN278" s="205">
        <f t="shared" si="170"/>
        <v>-0.95514328055661313</v>
      </c>
      <c r="AO278" s="207">
        <f t="shared" si="171"/>
        <v>-0.95514328055661313</v>
      </c>
      <c r="AP278" s="1">
        <v>16.5</v>
      </c>
      <c r="AQ278" s="205">
        <f t="shared" si="172"/>
        <v>-0.64152350094196797</v>
      </c>
      <c r="AR278" s="45">
        <f t="shared" si="173"/>
        <v>-0.64152350094196797</v>
      </c>
      <c r="AS278" s="17">
        <f t="shared" si="174"/>
        <v>-0.45999321000673182</v>
      </c>
      <c r="AT278" s="17">
        <f t="shared" si="175"/>
        <v>-1.0599001151790517</v>
      </c>
      <c r="AU278" s="17">
        <f t="shared" si="176"/>
        <v>-0.30278687284165312</v>
      </c>
      <c r="AV278" s="17">
        <f t="shared" si="177"/>
        <v>-0.60756006600914558</v>
      </c>
      <c r="AW278" s="17">
        <f t="shared" si="178"/>
        <v>0.39514613527593917</v>
      </c>
      <c r="AX278" s="215">
        <f t="shared" si="179"/>
        <v>0.37796848411961342</v>
      </c>
      <c r="AY278" s="17">
        <f t="shared" si="180"/>
        <v>0.53682121183869824</v>
      </c>
      <c r="AZ278" s="17">
        <f t="shared" si="181"/>
        <v>0.40648552083258516</v>
      </c>
    </row>
    <row r="279" spans="1:52" x14ac:dyDescent="0.3">
      <c r="A279" s="1" t="s">
        <v>22</v>
      </c>
      <c r="B279" s="1">
        <v>13089021808</v>
      </c>
      <c r="C279" s="1">
        <v>72.400000000000006</v>
      </c>
      <c r="D279" s="205">
        <f t="shared" si="146"/>
        <v>0.2479104469210614</v>
      </c>
      <c r="E279" s="206">
        <f t="shared" si="147"/>
        <v>0.2479104469210614</v>
      </c>
      <c r="F279" s="1">
        <v>77.400000000000006</v>
      </c>
      <c r="G279" s="205">
        <f t="shared" si="148"/>
        <v>0.28950842457311077</v>
      </c>
      <c r="H279" s="206">
        <f t="shared" si="149"/>
        <v>0.28950842457311077</v>
      </c>
      <c r="I279" s="1">
        <v>45.1</v>
      </c>
      <c r="J279" s="205">
        <f t="shared" si="150"/>
        <v>-4.4936816460710044E-2</v>
      </c>
      <c r="K279" s="206">
        <f t="shared" si="151"/>
        <v>-4.4936816460710044E-2</v>
      </c>
      <c r="L279" s="1">
        <v>33</v>
      </c>
      <c r="M279" s="205">
        <f t="shared" si="152"/>
        <v>-1.2699766061391412E-2</v>
      </c>
      <c r="N279" s="206">
        <f t="shared" si="153"/>
        <v>-1.2699766061391412E-2</v>
      </c>
      <c r="O279" s="1">
        <v>8.6</v>
      </c>
      <c r="P279" s="205">
        <f t="shared" si="154"/>
        <v>0.24056318469593416</v>
      </c>
      <c r="Q279" s="207">
        <f t="shared" si="155"/>
        <v>0.24056318469593416</v>
      </c>
      <c r="R279" s="208">
        <v>4.9000000000000004</v>
      </c>
      <c r="S279" s="205">
        <f t="shared" si="156"/>
        <v>0.71683096459386142</v>
      </c>
      <c r="T279" s="207">
        <f t="shared" si="157"/>
        <v>0.71683096459386142</v>
      </c>
      <c r="U279" s="1">
        <v>17.5</v>
      </c>
      <c r="V279" s="205">
        <f t="shared" si="158"/>
        <v>0.32988626613434974</v>
      </c>
      <c r="W279" s="207">
        <f t="shared" si="159"/>
        <v>0.32988626613434974</v>
      </c>
      <c r="X279" s="1">
        <v>21.8</v>
      </c>
      <c r="Y279" s="205">
        <f t="shared" si="160"/>
        <v>0.4461906150895722</v>
      </c>
      <c r="Z279" s="207">
        <f t="shared" si="161"/>
        <v>0.4461906150895722</v>
      </c>
      <c r="AA279" s="1">
        <v>31.1</v>
      </c>
      <c r="AB279" s="205">
        <f t="shared" si="162"/>
        <v>0.67926265902062932</v>
      </c>
      <c r="AC279" s="207">
        <f t="shared" si="163"/>
        <v>0.67926265902062932</v>
      </c>
      <c r="AD279" s="1">
        <v>11.4</v>
      </c>
      <c r="AE279" s="205">
        <f t="shared" si="164"/>
        <v>0.21092115699069264</v>
      </c>
      <c r="AF279" s="207">
        <f t="shared" si="165"/>
        <v>0.21092115699069264</v>
      </c>
      <c r="AG279" s="208">
        <v>85.5</v>
      </c>
      <c r="AH279" s="205">
        <f t="shared" si="166"/>
        <v>0.98099221228616817</v>
      </c>
      <c r="AI279" s="206">
        <f t="shared" si="167"/>
        <v>0.98099221228616817</v>
      </c>
      <c r="AJ279" s="1">
        <v>6.7</v>
      </c>
      <c r="AK279" s="205">
        <f t="shared" si="168"/>
        <v>0.57358165547942863</v>
      </c>
      <c r="AL279" s="207">
        <f t="shared" si="169"/>
        <v>0.57358165547942863</v>
      </c>
      <c r="AM279" s="1">
        <v>16.100000000000001</v>
      </c>
      <c r="AN279" s="205">
        <f t="shared" si="170"/>
        <v>0.52423344261507132</v>
      </c>
      <c r="AO279" s="207">
        <f t="shared" si="171"/>
        <v>0.52423344261507132</v>
      </c>
      <c r="AP279" s="1">
        <v>4.5999999999999996</v>
      </c>
      <c r="AQ279" s="205">
        <f t="shared" si="172"/>
        <v>1.1438600694355721</v>
      </c>
      <c r="AR279" s="45">
        <f t="shared" si="173"/>
        <v>1.1438600694355721</v>
      </c>
      <c r="AS279" s="17">
        <f t="shared" si="174"/>
        <v>0.25243752919945944</v>
      </c>
      <c r="AT279" s="17">
        <f t="shared" si="175"/>
        <v>0.44545814370029801</v>
      </c>
      <c r="AU279" s="17">
        <f t="shared" si="176"/>
        <v>0.80566684495406005</v>
      </c>
      <c r="AV279" s="17">
        <f t="shared" si="177"/>
        <v>0.50118750595127248</v>
      </c>
      <c r="AW279" s="17">
        <f t="shared" si="178"/>
        <v>0.60335831002519524</v>
      </c>
      <c r="AX279" s="215">
        <f t="shared" si="179"/>
        <v>0.72822340021740051</v>
      </c>
      <c r="AY279" s="17">
        <f t="shared" si="180"/>
        <v>0.84660155172302654</v>
      </c>
      <c r="AZ279" s="17">
        <f t="shared" si="181"/>
        <v>0.73745613782877295</v>
      </c>
    </row>
    <row r="280" spans="1:52" x14ac:dyDescent="0.3">
      <c r="A280" s="1" t="s">
        <v>22</v>
      </c>
      <c r="B280" s="1">
        <v>13089021809</v>
      </c>
      <c r="C280" s="1">
        <v>63.3</v>
      </c>
      <c r="D280" s="205">
        <f t="shared" si="146"/>
        <v>-0.62197497517968503</v>
      </c>
      <c r="E280" s="206">
        <f t="shared" si="147"/>
        <v>-0.62197497517968503</v>
      </c>
      <c r="F280" s="1">
        <v>69.599999999999994</v>
      </c>
      <c r="G280" s="205">
        <f t="shared" si="148"/>
        <v>-0.37490978739936415</v>
      </c>
      <c r="H280" s="206">
        <f t="shared" si="149"/>
        <v>-0.37490978739936415</v>
      </c>
      <c r="I280" s="1">
        <v>61.9</v>
      </c>
      <c r="J280" s="205">
        <f t="shared" si="150"/>
        <v>0.76013661026267665</v>
      </c>
      <c r="K280" s="206">
        <f t="shared" si="151"/>
        <v>0.76013661026267665</v>
      </c>
      <c r="L280" s="1">
        <v>26.2</v>
      </c>
      <c r="M280" s="205">
        <f t="shared" si="152"/>
        <v>-0.37415675394036679</v>
      </c>
      <c r="N280" s="206">
        <f t="shared" si="153"/>
        <v>-0.37415675394036679</v>
      </c>
      <c r="O280" s="1">
        <v>6</v>
      </c>
      <c r="P280" s="205">
        <f t="shared" si="154"/>
        <v>1.1690695759071121</v>
      </c>
      <c r="Q280" s="207">
        <f t="shared" si="155"/>
        <v>1.1690695759071121</v>
      </c>
      <c r="R280" s="208">
        <v>5.3</v>
      </c>
      <c r="S280" s="205">
        <f t="shared" si="156"/>
        <v>0.66907406232442368</v>
      </c>
      <c r="T280" s="207">
        <f t="shared" si="157"/>
        <v>0.66907406232442368</v>
      </c>
      <c r="U280" s="1">
        <v>8.8000000000000007</v>
      </c>
      <c r="V280" s="205">
        <f t="shared" si="158"/>
        <v>0.76698239325692552</v>
      </c>
      <c r="W280" s="207">
        <f t="shared" si="159"/>
        <v>0.76698239325692552</v>
      </c>
      <c r="X280" s="1">
        <v>8.4</v>
      </c>
      <c r="Y280" s="205">
        <f t="shared" si="160"/>
        <v>1.1073558927036964</v>
      </c>
      <c r="Z280" s="207">
        <f t="shared" si="161"/>
        <v>1.1073558927036964</v>
      </c>
      <c r="AA280" s="1">
        <v>21.9</v>
      </c>
      <c r="AB280" s="205">
        <f t="shared" si="162"/>
        <v>1.5260131956885805</v>
      </c>
      <c r="AC280" s="207">
        <f t="shared" si="163"/>
        <v>1.5260131956885805</v>
      </c>
      <c r="AD280" s="1">
        <v>3.4</v>
      </c>
      <c r="AE280" s="205">
        <f t="shared" si="164"/>
        <v>0.88701689780905246</v>
      </c>
      <c r="AF280" s="207">
        <f t="shared" si="165"/>
        <v>0.88701689780905246</v>
      </c>
      <c r="AG280" s="208">
        <v>83.1</v>
      </c>
      <c r="AH280" s="205">
        <f t="shared" si="166"/>
        <v>0.75551557245577816</v>
      </c>
      <c r="AI280" s="206">
        <f t="shared" si="167"/>
        <v>0.75551557245577816</v>
      </c>
      <c r="AJ280" s="1">
        <v>4.2</v>
      </c>
      <c r="AK280" s="205">
        <f t="shared" si="168"/>
        <v>0.83071462116045103</v>
      </c>
      <c r="AL280" s="207">
        <f t="shared" si="169"/>
        <v>0.83071462116045103</v>
      </c>
      <c r="AM280" s="1">
        <v>9.5</v>
      </c>
      <c r="AN280" s="205">
        <f t="shared" si="170"/>
        <v>0.99820850926230997</v>
      </c>
      <c r="AO280" s="207">
        <f t="shared" si="171"/>
        <v>0.99820850926230997</v>
      </c>
      <c r="AP280" s="1">
        <v>9.5</v>
      </c>
      <c r="AQ280" s="205">
        <f t="shared" si="172"/>
        <v>0.40870212869187911</v>
      </c>
      <c r="AR280" s="45">
        <f t="shared" si="173"/>
        <v>0.40870212869187911</v>
      </c>
      <c r="AS280" s="17">
        <f t="shared" si="174"/>
        <v>0.28488873217596028</v>
      </c>
      <c r="AT280" s="17">
        <f t="shared" si="175"/>
        <v>1.173461995400443</v>
      </c>
      <c r="AU280" s="17">
        <f t="shared" si="176"/>
        <v>0.74828520789260466</v>
      </c>
      <c r="AV280" s="17">
        <f t="shared" si="177"/>
        <v>0.73554531182300265</v>
      </c>
      <c r="AW280" s="17">
        <f t="shared" si="178"/>
        <v>0.61284236955987403</v>
      </c>
      <c r="AX280" s="215">
        <f t="shared" si="179"/>
        <v>0.89760960877742979</v>
      </c>
      <c r="AY280" s="17">
        <f t="shared" si="180"/>
        <v>0.83056506526749285</v>
      </c>
      <c r="AZ280" s="17">
        <f t="shared" si="181"/>
        <v>0.80741394388745291</v>
      </c>
    </row>
    <row r="281" spans="1:52" x14ac:dyDescent="0.3">
      <c r="A281" s="1" t="s">
        <v>22</v>
      </c>
      <c r="B281" s="1">
        <v>13089021810</v>
      </c>
      <c r="C281" s="1">
        <v>64.900000000000006</v>
      </c>
      <c r="D281" s="205">
        <f t="shared" si="146"/>
        <v>-0.46902808777735527</v>
      </c>
      <c r="E281" s="206">
        <f t="shared" si="147"/>
        <v>-0.46902808777735527</v>
      </c>
      <c r="F281" s="1">
        <v>71</v>
      </c>
      <c r="G281" s="205">
        <f t="shared" si="148"/>
        <v>-0.25565523653250938</v>
      </c>
      <c r="H281" s="206">
        <f t="shared" si="149"/>
        <v>-0.25565523653250938</v>
      </c>
      <c r="I281" s="1">
        <v>55.4</v>
      </c>
      <c r="J281" s="205">
        <f t="shared" si="150"/>
        <v>0.44864986778041388</v>
      </c>
      <c r="K281" s="206">
        <f t="shared" si="151"/>
        <v>0.44864986778041388</v>
      </c>
      <c r="L281" s="1">
        <v>27.5</v>
      </c>
      <c r="M281" s="205">
        <f t="shared" si="152"/>
        <v>-0.30505468272820968</v>
      </c>
      <c r="N281" s="206">
        <f t="shared" si="153"/>
        <v>-0.30505468272820968</v>
      </c>
      <c r="O281" s="1">
        <v>9.9</v>
      </c>
      <c r="P281" s="205">
        <f t="shared" si="154"/>
        <v>-0.22369001090965512</v>
      </c>
      <c r="Q281" s="207">
        <f t="shared" si="155"/>
        <v>-0.22369001090965512</v>
      </c>
      <c r="R281" s="208">
        <v>2.4</v>
      </c>
      <c r="S281" s="205">
        <f t="shared" si="156"/>
        <v>1.0153116037778478</v>
      </c>
      <c r="T281" s="207">
        <f t="shared" si="157"/>
        <v>1.0153116037778478</v>
      </c>
      <c r="U281" s="1">
        <v>10.5</v>
      </c>
      <c r="V281" s="205">
        <f t="shared" si="158"/>
        <v>0.68157280519849117</v>
      </c>
      <c r="W281" s="207">
        <f t="shared" si="159"/>
        <v>0.68157280519849117</v>
      </c>
      <c r="X281" s="1">
        <v>10.1</v>
      </c>
      <c r="Y281" s="205">
        <f t="shared" si="160"/>
        <v>1.0234767156929494</v>
      </c>
      <c r="Z281" s="207">
        <f t="shared" si="161"/>
        <v>1.0234767156929494</v>
      </c>
      <c r="AA281" s="1">
        <v>29.9</v>
      </c>
      <c r="AB281" s="205">
        <f t="shared" si="162"/>
        <v>0.7897083811947101</v>
      </c>
      <c r="AC281" s="207">
        <f t="shared" si="163"/>
        <v>0.7897083811947101</v>
      </c>
      <c r="AD281" s="1">
        <v>3.5</v>
      </c>
      <c r="AE281" s="205">
        <f t="shared" si="164"/>
        <v>0.87856570104882292</v>
      </c>
      <c r="AF281" s="207">
        <f t="shared" si="165"/>
        <v>0.87856570104882292</v>
      </c>
      <c r="AG281" s="208">
        <v>83.6</v>
      </c>
      <c r="AH281" s="205">
        <f t="shared" si="166"/>
        <v>0.80248987242044267</v>
      </c>
      <c r="AI281" s="206">
        <f t="shared" si="167"/>
        <v>0.80248987242044267</v>
      </c>
      <c r="AJ281" s="1">
        <v>3.1</v>
      </c>
      <c r="AK281" s="205">
        <f t="shared" si="168"/>
        <v>0.94385312606010097</v>
      </c>
      <c r="AL281" s="207">
        <f t="shared" si="169"/>
        <v>0.94385312606010097</v>
      </c>
      <c r="AM281" s="1">
        <v>14.7</v>
      </c>
      <c r="AN281" s="205">
        <f t="shared" si="170"/>
        <v>0.62477360826751593</v>
      </c>
      <c r="AO281" s="207">
        <f t="shared" si="171"/>
        <v>0.62477360826751593</v>
      </c>
      <c r="AP281" s="1">
        <v>11.2</v>
      </c>
      <c r="AQ281" s="205">
        <f t="shared" si="172"/>
        <v>0.15364733292365923</v>
      </c>
      <c r="AR281" s="45">
        <f t="shared" si="173"/>
        <v>0.15364733292365923</v>
      </c>
      <c r="AS281" s="17">
        <f t="shared" si="174"/>
        <v>0.12744375125843191</v>
      </c>
      <c r="AT281" s="17">
        <f t="shared" si="175"/>
        <v>0.89725026597882751</v>
      </c>
      <c r="AU281" s="17">
        <f t="shared" si="176"/>
        <v>0.63119098491792969</v>
      </c>
      <c r="AV281" s="17">
        <f t="shared" si="177"/>
        <v>0.55196166738506303</v>
      </c>
      <c r="AW281" s="17">
        <f t="shared" si="178"/>
        <v>0.56682812554126216</v>
      </c>
      <c r="AX281" s="215">
        <f t="shared" si="179"/>
        <v>0.83334283670297804</v>
      </c>
      <c r="AY281" s="17">
        <f t="shared" si="180"/>
        <v>0.79784066044189483</v>
      </c>
      <c r="AZ281" s="17">
        <f t="shared" si="181"/>
        <v>0.75261265853933701</v>
      </c>
    </row>
    <row r="282" spans="1:52" x14ac:dyDescent="0.3">
      <c r="A282" s="1" t="s">
        <v>22</v>
      </c>
      <c r="B282" s="1">
        <v>13089021812</v>
      </c>
      <c r="C282" s="1">
        <v>68.7</v>
      </c>
      <c r="D282" s="205">
        <f t="shared" si="146"/>
        <v>-0.10577923019682443</v>
      </c>
      <c r="E282" s="206">
        <f t="shared" si="147"/>
        <v>-0.10577923019682443</v>
      </c>
      <c r="F282" s="1">
        <v>74.2</v>
      </c>
      <c r="G282" s="205">
        <f t="shared" si="148"/>
        <v>1.6926594020300709E-2</v>
      </c>
      <c r="H282" s="206">
        <f t="shared" si="149"/>
        <v>1.6926594020300709E-2</v>
      </c>
      <c r="I282" s="1">
        <v>46.3</v>
      </c>
      <c r="J282" s="205">
        <f t="shared" si="150"/>
        <v>1.2568428305245957E-2</v>
      </c>
      <c r="K282" s="206">
        <f t="shared" si="151"/>
        <v>1.2568428305245957E-2</v>
      </c>
      <c r="L282" s="1">
        <v>30.3</v>
      </c>
      <c r="M282" s="205">
        <f t="shared" si="152"/>
        <v>-0.15621945242510216</v>
      </c>
      <c r="N282" s="206">
        <f t="shared" si="153"/>
        <v>-0.15621945242510216</v>
      </c>
      <c r="O282" s="1">
        <v>8.8000000000000007</v>
      </c>
      <c r="P282" s="205">
        <f t="shared" si="154"/>
        <v>0.16913961614122777</v>
      </c>
      <c r="Q282" s="207">
        <f t="shared" si="155"/>
        <v>0.16913961614122777</v>
      </c>
      <c r="R282" s="208">
        <v>9.5</v>
      </c>
      <c r="S282" s="205">
        <f t="shared" si="156"/>
        <v>0.1676265884953268</v>
      </c>
      <c r="T282" s="207">
        <f t="shared" si="157"/>
        <v>0.1676265884953268</v>
      </c>
      <c r="U282" s="1">
        <v>17.3</v>
      </c>
      <c r="V282" s="205">
        <f t="shared" si="158"/>
        <v>0.33993445296475372</v>
      </c>
      <c r="W282" s="207">
        <f t="shared" si="159"/>
        <v>0.33993445296475372</v>
      </c>
      <c r="X282" s="1">
        <v>24.5</v>
      </c>
      <c r="Y282" s="205">
        <f t="shared" si="160"/>
        <v>0.31297074571956213</v>
      </c>
      <c r="Z282" s="207">
        <f t="shared" si="161"/>
        <v>0.31297074571956213</v>
      </c>
      <c r="AA282" s="1">
        <v>35.1</v>
      </c>
      <c r="AB282" s="205">
        <f t="shared" si="162"/>
        <v>0.31111025177369417</v>
      </c>
      <c r="AC282" s="207">
        <f t="shared" si="163"/>
        <v>0.31111025177369417</v>
      </c>
      <c r="AD282" s="1">
        <v>22.9</v>
      </c>
      <c r="AE282" s="205">
        <f t="shared" si="164"/>
        <v>-0.76096647043569943</v>
      </c>
      <c r="AF282" s="207">
        <f t="shared" si="165"/>
        <v>-0.76096647043569943</v>
      </c>
      <c r="AG282" s="208">
        <v>84.7</v>
      </c>
      <c r="AH282" s="205">
        <f t="shared" si="166"/>
        <v>0.90583333234270524</v>
      </c>
      <c r="AI282" s="206">
        <f t="shared" si="167"/>
        <v>0.90583333234270524</v>
      </c>
      <c r="AJ282" s="1">
        <v>10</v>
      </c>
      <c r="AK282" s="205">
        <f t="shared" si="168"/>
        <v>0.23416614078047904</v>
      </c>
      <c r="AL282" s="207">
        <f t="shared" si="169"/>
        <v>0.23416614078047904</v>
      </c>
      <c r="AM282" s="1">
        <v>25.3</v>
      </c>
      <c r="AN282" s="205">
        <f t="shared" si="170"/>
        <v>-0.13645907452956435</v>
      </c>
      <c r="AO282" s="207">
        <f t="shared" si="171"/>
        <v>-0.13645907452956435</v>
      </c>
      <c r="AP282" s="1">
        <v>7.7</v>
      </c>
      <c r="AQ282" s="205">
        <f t="shared" si="172"/>
        <v>0.67876014774058258</v>
      </c>
      <c r="AR282" s="45">
        <f t="shared" si="173"/>
        <v>0.67876014774058258</v>
      </c>
      <c r="AS282" s="17">
        <f t="shared" si="174"/>
        <v>6.3456713900704051E-2</v>
      </c>
      <c r="AT282" s="17">
        <f t="shared" si="175"/>
        <v>-4.5628490980814375E-2</v>
      </c>
      <c r="AU282" s="17">
        <f t="shared" si="176"/>
        <v>0.42057513658355061</v>
      </c>
      <c r="AV282" s="17">
        <f t="shared" si="177"/>
        <v>0.14613445316781343</v>
      </c>
      <c r="AW282" s="17">
        <f t="shared" si="178"/>
        <v>0.54812752845745427</v>
      </c>
      <c r="AX282" s="215">
        <f t="shared" si="179"/>
        <v>0.61396122574006007</v>
      </c>
      <c r="AY282" s="17">
        <f t="shared" si="180"/>
        <v>0.7389797012204341</v>
      </c>
      <c r="AZ282" s="17">
        <f t="shared" si="181"/>
        <v>0.63146977004052707</v>
      </c>
    </row>
    <row r="283" spans="1:52" x14ac:dyDescent="0.3">
      <c r="A283" s="7" t="s">
        <v>22</v>
      </c>
      <c r="B283" s="7">
        <v>13089021813</v>
      </c>
      <c r="C283" s="7">
        <v>72.400000000000006</v>
      </c>
      <c r="D283" s="205">
        <f t="shared" si="146"/>
        <v>0.2479104469210614</v>
      </c>
      <c r="E283" s="206">
        <f t="shared" si="147"/>
        <v>0.2479104469210614</v>
      </c>
      <c r="F283" s="7">
        <v>77.400000000000006</v>
      </c>
      <c r="G283" s="205">
        <f t="shared" si="148"/>
        <v>0.28950842457311077</v>
      </c>
      <c r="H283" s="206">
        <f t="shared" si="149"/>
        <v>0.28950842457311077</v>
      </c>
      <c r="I283" s="7">
        <v>24.5</v>
      </c>
      <c r="J283" s="205">
        <f t="shared" si="150"/>
        <v>-1.0321101849429584</v>
      </c>
      <c r="K283" s="206">
        <f t="shared" si="151"/>
        <v>-1.0321101849429584</v>
      </c>
      <c r="L283" s="7">
        <v>33</v>
      </c>
      <c r="M283" s="205">
        <f t="shared" si="152"/>
        <v>-1.2699766061391412E-2</v>
      </c>
      <c r="N283" s="206">
        <f t="shared" si="153"/>
        <v>-1.2699766061391412E-2</v>
      </c>
      <c r="O283" s="7">
        <v>11.2</v>
      </c>
      <c r="P283" s="205">
        <f t="shared" si="154"/>
        <v>-0.68794320651524377</v>
      </c>
      <c r="Q283" s="207">
        <f t="shared" si="155"/>
        <v>-0.68794320651524377</v>
      </c>
      <c r="R283" s="209">
        <v>21.2</v>
      </c>
      <c r="S283" s="205">
        <f t="shared" si="156"/>
        <v>-1.2292628028857289</v>
      </c>
      <c r="T283" s="207">
        <f t="shared" si="157"/>
        <v>-1.2292628028857289</v>
      </c>
      <c r="U283" s="7">
        <v>35.4</v>
      </c>
      <c r="V283" s="205">
        <f t="shared" si="158"/>
        <v>-0.56942645518681201</v>
      </c>
      <c r="W283" s="207">
        <f t="shared" si="159"/>
        <v>-0.56942645518681201</v>
      </c>
      <c r="X283" s="7">
        <v>63.1</v>
      </c>
      <c r="Y283" s="205">
        <f t="shared" si="160"/>
        <v>-1.5915799793479894</v>
      </c>
      <c r="Z283" s="207">
        <f t="shared" si="161"/>
        <v>-1.5915799793479894</v>
      </c>
      <c r="AA283" s="7">
        <v>66.3</v>
      </c>
      <c r="AB283" s="205">
        <f t="shared" si="162"/>
        <v>-2.5604785247523996</v>
      </c>
      <c r="AC283" s="207">
        <f t="shared" si="163"/>
        <v>-2.5604785247523996</v>
      </c>
      <c r="AD283" s="7">
        <v>29.1</v>
      </c>
      <c r="AE283" s="205">
        <f t="shared" si="164"/>
        <v>-1.2849406695699286</v>
      </c>
      <c r="AF283" s="207">
        <f t="shared" si="165"/>
        <v>-1.2849406695699286</v>
      </c>
      <c r="AG283" s="209">
        <v>85.5</v>
      </c>
      <c r="AH283" s="205">
        <f t="shared" si="166"/>
        <v>0.98099221228616817</v>
      </c>
      <c r="AI283" s="206">
        <f t="shared" si="167"/>
        <v>0.98099221228616817</v>
      </c>
      <c r="AJ283" s="7">
        <v>29</v>
      </c>
      <c r="AK283" s="205">
        <f t="shared" si="168"/>
        <v>-1.7200443983952918</v>
      </c>
      <c r="AL283" s="207">
        <f t="shared" si="169"/>
        <v>-1.7200443983952918</v>
      </c>
      <c r="AM283" s="7">
        <v>57.9</v>
      </c>
      <c r="AN283" s="205">
        <f t="shared" si="170"/>
        <v>-2.4776086461507734</v>
      </c>
      <c r="AO283" s="207">
        <f t="shared" si="171"/>
        <v>-2.4776086461507734</v>
      </c>
      <c r="AP283" s="7">
        <v>15.1</v>
      </c>
      <c r="AQ283" s="205">
        <f t="shared" si="172"/>
        <v>-0.43147837501519848</v>
      </c>
      <c r="AR283" s="45">
        <f t="shared" si="173"/>
        <v>-0.43147837501519848</v>
      </c>
      <c r="AS283" s="17">
        <f t="shared" si="174"/>
        <v>-0.42771764915685179</v>
      </c>
      <c r="AT283" s="17">
        <f t="shared" si="175"/>
        <v>-1.8123330578901058</v>
      </c>
      <c r="AU283" s="17">
        <f t="shared" si="176"/>
        <v>-0.91203480181877383</v>
      </c>
      <c r="AV283" s="17">
        <f t="shared" si="177"/>
        <v>-1.0506951696219105</v>
      </c>
      <c r="AW283" s="17">
        <f t="shared" si="178"/>
        <v>0.40457886234115992</v>
      </c>
      <c r="AX283" s="215">
        <f t="shared" si="179"/>
        <v>0.20289830686183316</v>
      </c>
      <c r="AY283" s="17">
        <f t="shared" si="180"/>
        <v>0.36655426475526676</v>
      </c>
      <c r="AZ283" s="17">
        <f t="shared" si="181"/>
        <v>0.27420590880505846</v>
      </c>
    </row>
    <row r="284" spans="1:52" x14ac:dyDescent="0.3">
      <c r="A284" s="7" t="s">
        <v>22</v>
      </c>
      <c r="B284" s="7">
        <v>13089021814</v>
      </c>
      <c r="C284" s="7">
        <v>70.8</v>
      </c>
      <c r="D284" s="205">
        <f t="shared" si="146"/>
        <v>9.4963559518731686E-2</v>
      </c>
      <c r="E284" s="206">
        <f t="shared" si="147"/>
        <v>9.4963559518731686E-2</v>
      </c>
      <c r="F284" s="7">
        <v>76</v>
      </c>
      <c r="G284" s="205">
        <f t="shared" si="148"/>
        <v>0.170253873706256</v>
      </c>
      <c r="H284" s="206">
        <f t="shared" si="149"/>
        <v>0.170253873706256</v>
      </c>
      <c r="I284" s="7">
        <v>28.8</v>
      </c>
      <c r="J284" s="205">
        <f t="shared" si="150"/>
        <v>-0.82604972453161518</v>
      </c>
      <c r="K284" s="206">
        <f t="shared" si="151"/>
        <v>-0.82604972453161518</v>
      </c>
      <c r="L284" s="7">
        <v>31.9</v>
      </c>
      <c r="M284" s="205">
        <f t="shared" si="152"/>
        <v>-7.1170749394755137E-2</v>
      </c>
      <c r="N284" s="206">
        <f t="shared" si="153"/>
        <v>-7.1170749394755137E-2</v>
      </c>
      <c r="O284" s="7">
        <v>7.8</v>
      </c>
      <c r="P284" s="205">
        <f t="shared" si="154"/>
        <v>0.52625745891475817</v>
      </c>
      <c r="Q284" s="207">
        <f t="shared" si="155"/>
        <v>0.52625745891475817</v>
      </c>
      <c r="R284" s="209">
        <v>35.6</v>
      </c>
      <c r="S284" s="205">
        <f t="shared" si="156"/>
        <v>-2.9485112845854897</v>
      </c>
      <c r="T284" s="207">
        <f t="shared" si="157"/>
        <v>-2.9485112845854897</v>
      </c>
      <c r="U284" s="7">
        <v>45.2</v>
      </c>
      <c r="V284" s="205">
        <f t="shared" si="158"/>
        <v>-1.0617876098766104</v>
      </c>
      <c r="W284" s="207">
        <f t="shared" si="159"/>
        <v>-1.0617876098766104</v>
      </c>
      <c r="X284" s="7">
        <v>64</v>
      </c>
      <c r="Y284" s="205">
        <f t="shared" si="160"/>
        <v>-1.6359866024713265</v>
      </c>
      <c r="Z284" s="207">
        <f t="shared" si="161"/>
        <v>-1.6359866024713265</v>
      </c>
      <c r="AA284" s="7">
        <v>48.8</v>
      </c>
      <c r="AB284" s="205">
        <f t="shared" si="162"/>
        <v>-0.94981174304705829</v>
      </c>
      <c r="AC284" s="207">
        <f t="shared" si="163"/>
        <v>-0.94981174304705829</v>
      </c>
      <c r="AD284" s="7">
        <v>35.6</v>
      </c>
      <c r="AE284" s="205">
        <f t="shared" si="164"/>
        <v>-1.8342684589848459</v>
      </c>
      <c r="AF284" s="207">
        <f t="shared" si="165"/>
        <v>-1.8342684589848459</v>
      </c>
      <c r="AG284" s="209">
        <v>85.2</v>
      </c>
      <c r="AH284" s="205">
        <f t="shared" si="166"/>
        <v>0.95280763230736976</v>
      </c>
      <c r="AI284" s="206">
        <f t="shared" si="167"/>
        <v>0.95280763230736976</v>
      </c>
      <c r="AJ284" s="7">
        <v>21.1</v>
      </c>
      <c r="AK284" s="205">
        <f t="shared" si="168"/>
        <v>-0.90750422684326071</v>
      </c>
      <c r="AL284" s="207">
        <f t="shared" si="169"/>
        <v>-0.90750422684326071</v>
      </c>
      <c r="AM284" s="7">
        <v>50.3</v>
      </c>
      <c r="AN284" s="205">
        <f t="shared" si="170"/>
        <v>-1.9318191754660741</v>
      </c>
      <c r="AO284" s="207">
        <f t="shared" si="171"/>
        <v>-1.9318191754660741</v>
      </c>
      <c r="AP284" s="7">
        <v>11.5</v>
      </c>
      <c r="AQ284" s="205">
        <f t="shared" si="172"/>
        <v>0.10863766308220854</v>
      </c>
      <c r="AR284" s="45">
        <f t="shared" si="173"/>
        <v>0.10863766308220854</v>
      </c>
      <c r="AS284" s="17">
        <f t="shared" si="174"/>
        <v>-0.5880063537498178</v>
      </c>
      <c r="AT284" s="17">
        <f t="shared" si="175"/>
        <v>-1.4733556015010769</v>
      </c>
      <c r="AU284" s="17">
        <f t="shared" si="176"/>
        <v>-0.44446952672993911</v>
      </c>
      <c r="AV284" s="17">
        <f t="shared" si="177"/>
        <v>-0.83527716066027791</v>
      </c>
      <c r="AW284" s="17">
        <f t="shared" si="178"/>
        <v>0.3577335229496722</v>
      </c>
      <c r="AX284" s="215">
        <f t="shared" si="179"/>
        <v>0.28176891447052754</v>
      </c>
      <c r="AY284" s="17">
        <f t="shared" si="180"/>
        <v>0.49722506093714491</v>
      </c>
      <c r="AZ284" s="17">
        <f t="shared" si="181"/>
        <v>0.3385100237733184</v>
      </c>
    </row>
    <row r="285" spans="1:52" x14ac:dyDescent="0.3">
      <c r="A285" s="1" t="s">
        <v>22</v>
      </c>
      <c r="B285" s="1">
        <v>13089021906</v>
      </c>
      <c r="C285" s="1">
        <v>51.2</v>
      </c>
      <c r="D285" s="205">
        <f t="shared" si="146"/>
        <v>-1.7786358111597966</v>
      </c>
      <c r="E285" s="206">
        <f t="shared" si="147"/>
        <v>-1.7786358111597966</v>
      </c>
      <c r="F285" s="1">
        <v>59.4</v>
      </c>
      <c r="G285" s="205">
        <f t="shared" si="148"/>
        <v>-1.2437643722864451</v>
      </c>
      <c r="H285" s="206">
        <f t="shared" si="149"/>
        <v>-1.2437643722864451</v>
      </c>
      <c r="I285" s="1">
        <v>22.9</v>
      </c>
      <c r="J285" s="205">
        <f t="shared" si="150"/>
        <v>-1.1087838446309</v>
      </c>
      <c r="K285" s="206">
        <f t="shared" si="151"/>
        <v>-1.1087838446309</v>
      </c>
      <c r="L285" s="1">
        <v>21.3</v>
      </c>
      <c r="M285" s="205">
        <f t="shared" si="152"/>
        <v>-0.63461840697080474</v>
      </c>
      <c r="N285" s="206">
        <f t="shared" si="153"/>
        <v>-0.63461840697080474</v>
      </c>
      <c r="O285" s="1">
        <v>14.1</v>
      </c>
      <c r="P285" s="205">
        <f t="shared" si="154"/>
        <v>-1.723584950558481</v>
      </c>
      <c r="Q285" s="207">
        <f t="shared" si="155"/>
        <v>-1.723584950558481</v>
      </c>
      <c r="R285" s="208">
        <v>12.8</v>
      </c>
      <c r="S285" s="205">
        <f t="shared" si="156"/>
        <v>-0.22636785522753514</v>
      </c>
      <c r="T285" s="207">
        <f t="shared" si="157"/>
        <v>-0.22636785522753514</v>
      </c>
      <c r="U285" s="1">
        <v>17.100000000000001</v>
      </c>
      <c r="V285" s="205">
        <f t="shared" si="158"/>
        <v>0.34998263979515776</v>
      </c>
      <c r="W285" s="207">
        <f t="shared" si="159"/>
        <v>0.34998263979515776</v>
      </c>
      <c r="X285" s="1">
        <v>42.2</v>
      </c>
      <c r="Y285" s="205">
        <f t="shared" si="160"/>
        <v>-0.56035950903939313</v>
      </c>
      <c r="Z285" s="207">
        <f t="shared" si="161"/>
        <v>-0.56035950903939313</v>
      </c>
      <c r="AA285" s="1">
        <v>50</v>
      </c>
      <c r="AB285" s="205">
        <f t="shared" si="162"/>
        <v>-1.0602574652211392</v>
      </c>
      <c r="AC285" s="207">
        <f t="shared" si="163"/>
        <v>-1.0602574652211392</v>
      </c>
      <c r="AD285" s="1">
        <v>16.7</v>
      </c>
      <c r="AE285" s="205">
        <f t="shared" si="164"/>
        <v>-0.23699227130147063</v>
      </c>
      <c r="AF285" s="207">
        <f t="shared" si="165"/>
        <v>-0.23699227130147063</v>
      </c>
      <c r="AG285" s="208">
        <v>72.400000000000006</v>
      </c>
      <c r="AH285" s="205">
        <f t="shared" si="166"/>
        <v>-0.24973444678804066</v>
      </c>
      <c r="AI285" s="206">
        <f t="shared" si="167"/>
        <v>-0.24973444678804066</v>
      </c>
      <c r="AJ285" s="1">
        <v>13.2</v>
      </c>
      <c r="AK285" s="205">
        <f t="shared" si="168"/>
        <v>-9.4964055291229615E-2</v>
      </c>
      <c r="AL285" s="207">
        <f t="shared" si="169"/>
        <v>-9.4964055291229615E-2</v>
      </c>
      <c r="AM285" s="1">
        <v>31.2</v>
      </c>
      <c r="AN285" s="205">
        <f t="shared" si="170"/>
        <v>-0.56016405835058058</v>
      </c>
      <c r="AO285" s="207">
        <f t="shared" si="171"/>
        <v>-0.56016405835058058</v>
      </c>
      <c r="AP285" s="1">
        <v>22.7</v>
      </c>
      <c r="AQ285" s="205">
        <f t="shared" si="172"/>
        <v>-1.5717233443319467</v>
      </c>
      <c r="AR285" s="45">
        <f t="shared" si="173"/>
        <v>-1.5717233443319467</v>
      </c>
      <c r="AS285" s="17">
        <f t="shared" si="174"/>
        <v>-0.90939608586268628</v>
      </c>
      <c r="AT285" s="17">
        <f t="shared" si="175"/>
        <v>-0.61920308185400097</v>
      </c>
      <c r="AU285" s="17">
        <f t="shared" si="176"/>
        <v>-0.61914647619044938</v>
      </c>
      <c r="AV285" s="17">
        <f t="shared" si="177"/>
        <v>-0.71591521463571217</v>
      </c>
      <c r="AW285" s="17">
        <f t="shared" si="178"/>
        <v>0.26380543789839817</v>
      </c>
      <c r="AX285" s="215">
        <f t="shared" si="179"/>
        <v>0.48050640259937677</v>
      </c>
      <c r="AY285" s="17">
        <f t="shared" si="180"/>
        <v>0.44840797105319247</v>
      </c>
      <c r="AZ285" s="17">
        <f t="shared" si="181"/>
        <v>0.37414058380400728</v>
      </c>
    </row>
    <row r="286" spans="1:52" x14ac:dyDescent="0.3">
      <c r="A286" s="1" t="s">
        <v>22</v>
      </c>
      <c r="B286" s="1">
        <v>13089021907</v>
      </c>
      <c r="C286" s="1">
        <v>61.6</v>
      </c>
      <c r="D286" s="205">
        <f t="shared" si="146"/>
        <v>-0.78448104304465904</v>
      </c>
      <c r="E286" s="206">
        <f t="shared" si="147"/>
        <v>-0.78448104304465904</v>
      </c>
      <c r="F286" s="1">
        <v>69.2</v>
      </c>
      <c r="G286" s="205">
        <f t="shared" si="148"/>
        <v>-0.40898251621846465</v>
      </c>
      <c r="H286" s="206">
        <f t="shared" si="149"/>
        <v>-0.40898251621846465</v>
      </c>
      <c r="I286" s="1">
        <v>23</v>
      </c>
      <c r="J286" s="205">
        <f t="shared" si="150"/>
        <v>-1.1039917409004034</v>
      </c>
      <c r="K286" s="206">
        <f t="shared" si="151"/>
        <v>-1.1039917409004034</v>
      </c>
      <c r="L286" s="1">
        <v>24.8</v>
      </c>
      <c r="M286" s="205">
        <f t="shared" si="152"/>
        <v>-0.44857436909192044</v>
      </c>
      <c r="N286" s="206">
        <f t="shared" si="153"/>
        <v>-0.44857436909192044</v>
      </c>
      <c r="O286" s="1">
        <v>10.5</v>
      </c>
      <c r="P286" s="205">
        <f t="shared" si="154"/>
        <v>-0.437960716573773</v>
      </c>
      <c r="Q286" s="207">
        <f t="shared" si="155"/>
        <v>-0.437960716573773</v>
      </c>
      <c r="R286" s="208">
        <v>7.7</v>
      </c>
      <c r="S286" s="205">
        <f t="shared" si="156"/>
        <v>0.38253264870779685</v>
      </c>
      <c r="T286" s="207">
        <f t="shared" si="157"/>
        <v>0.38253264870779685</v>
      </c>
      <c r="U286" s="1">
        <v>25.7</v>
      </c>
      <c r="V286" s="205">
        <f t="shared" si="158"/>
        <v>-8.2089393912215994E-2</v>
      </c>
      <c r="W286" s="207">
        <f t="shared" si="159"/>
        <v>-8.2089393912215994E-2</v>
      </c>
      <c r="X286" s="1">
        <v>25.4</v>
      </c>
      <c r="Y286" s="205">
        <f t="shared" si="160"/>
        <v>0.26856412259622553</v>
      </c>
      <c r="Z286" s="207">
        <f t="shared" si="161"/>
        <v>0.26856412259622553</v>
      </c>
      <c r="AA286" s="1">
        <v>31.7</v>
      </c>
      <c r="AB286" s="205">
        <f t="shared" si="162"/>
        <v>0.62403979793358921</v>
      </c>
      <c r="AC286" s="207">
        <f t="shared" si="163"/>
        <v>0.62403979793358921</v>
      </c>
      <c r="AD286" s="1">
        <v>11.6</v>
      </c>
      <c r="AE286" s="205">
        <f t="shared" si="164"/>
        <v>0.1940187634702337</v>
      </c>
      <c r="AF286" s="207">
        <f t="shared" si="165"/>
        <v>0.1940187634702337</v>
      </c>
      <c r="AG286" s="208">
        <v>78.2</v>
      </c>
      <c r="AH286" s="205">
        <f t="shared" si="166"/>
        <v>0.29516743280206703</v>
      </c>
      <c r="AI286" s="206">
        <f t="shared" si="167"/>
        <v>0.29516743280206703</v>
      </c>
      <c r="AJ286" s="1">
        <v>6.5</v>
      </c>
      <c r="AK286" s="205">
        <f t="shared" si="168"/>
        <v>0.59415229273391046</v>
      </c>
      <c r="AL286" s="207">
        <f t="shared" si="169"/>
        <v>0.59415229273391046</v>
      </c>
      <c r="AM286" s="1">
        <v>22.2</v>
      </c>
      <c r="AN286" s="205">
        <f t="shared" si="170"/>
        <v>8.6165577986562977E-2</v>
      </c>
      <c r="AO286" s="207">
        <f t="shared" si="171"/>
        <v>8.6165577986562977E-2</v>
      </c>
      <c r="AP286" s="1">
        <v>15.8</v>
      </c>
      <c r="AQ286" s="205">
        <f t="shared" si="172"/>
        <v>-0.53650093797858334</v>
      </c>
      <c r="AR286" s="45">
        <f t="shared" si="173"/>
        <v>-0.53650093797858334</v>
      </c>
      <c r="AS286" s="17">
        <f t="shared" si="174"/>
        <v>-0.41193530443337717</v>
      </c>
      <c r="AT286" s="17">
        <f t="shared" si="175"/>
        <v>0.36220756133334947</v>
      </c>
      <c r="AU286" s="17">
        <f t="shared" si="176"/>
        <v>0.10974609138598929</v>
      </c>
      <c r="AV286" s="17">
        <f t="shared" si="177"/>
        <v>2.000611609532053E-2</v>
      </c>
      <c r="AW286" s="17">
        <f t="shared" si="178"/>
        <v>0.40919134764910514</v>
      </c>
      <c r="AX286" s="215">
        <f t="shared" si="179"/>
        <v>0.70885330969573646</v>
      </c>
      <c r="AY286" s="17">
        <f t="shared" si="180"/>
        <v>0.65211208941008003</v>
      </c>
      <c r="AZ286" s="17">
        <f t="shared" si="181"/>
        <v>0.59381938450888105</v>
      </c>
    </row>
    <row r="287" spans="1:52" x14ac:dyDescent="0.3">
      <c r="A287" s="1" t="s">
        <v>22</v>
      </c>
      <c r="B287" s="1">
        <v>13089021908</v>
      </c>
      <c r="C287" s="1">
        <v>51.2</v>
      </c>
      <c r="D287" s="205">
        <f t="shared" si="146"/>
        <v>-1.7786358111597966</v>
      </c>
      <c r="E287" s="206">
        <f t="shared" si="147"/>
        <v>-1.7786358111597966</v>
      </c>
      <c r="F287" s="1">
        <v>59.4</v>
      </c>
      <c r="G287" s="205">
        <f t="shared" si="148"/>
        <v>-1.2437643722864451</v>
      </c>
      <c r="H287" s="206">
        <f t="shared" si="149"/>
        <v>-1.2437643722864451</v>
      </c>
      <c r="I287" s="1">
        <v>31</v>
      </c>
      <c r="J287" s="205">
        <f t="shared" si="150"/>
        <v>-0.72062344246069554</v>
      </c>
      <c r="K287" s="206">
        <f t="shared" si="151"/>
        <v>-0.72062344246069554</v>
      </c>
      <c r="L287" s="1">
        <v>21.3</v>
      </c>
      <c r="M287" s="205">
        <f t="shared" si="152"/>
        <v>-0.63461840697080474</v>
      </c>
      <c r="N287" s="206">
        <f t="shared" si="153"/>
        <v>-0.63461840697080474</v>
      </c>
      <c r="O287" s="1">
        <v>13.3</v>
      </c>
      <c r="P287" s="205">
        <f t="shared" si="154"/>
        <v>-1.4378906763396573</v>
      </c>
      <c r="Q287" s="207">
        <f t="shared" si="155"/>
        <v>-1.4378906763396573</v>
      </c>
      <c r="R287" s="208">
        <v>6.8</v>
      </c>
      <c r="S287" s="205">
        <f t="shared" si="156"/>
        <v>0.48998567881403199</v>
      </c>
      <c r="T287" s="207">
        <f t="shared" si="157"/>
        <v>0.48998567881403199</v>
      </c>
      <c r="U287" s="1">
        <v>56.9</v>
      </c>
      <c r="V287" s="205">
        <f t="shared" si="158"/>
        <v>-1.6496065394552466</v>
      </c>
      <c r="W287" s="207">
        <f t="shared" si="159"/>
        <v>-1.6496065394552466</v>
      </c>
      <c r="X287" s="1">
        <v>51.6</v>
      </c>
      <c r="Y287" s="205">
        <f t="shared" si="160"/>
        <v>-1.0241620172164652</v>
      </c>
      <c r="Z287" s="207">
        <f t="shared" si="161"/>
        <v>-1.0241620172164652</v>
      </c>
      <c r="AA287" s="1">
        <v>43.6</v>
      </c>
      <c r="AB287" s="205">
        <f t="shared" si="162"/>
        <v>-0.47121361362604297</v>
      </c>
      <c r="AC287" s="207">
        <f t="shared" si="163"/>
        <v>-0.47121361362604297</v>
      </c>
      <c r="AD287" s="1">
        <v>21.8</v>
      </c>
      <c r="AE287" s="205">
        <f t="shared" si="164"/>
        <v>-0.66800330607317515</v>
      </c>
      <c r="AF287" s="207">
        <f t="shared" si="165"/>
        <v>-0.66800330607317515</v>
      </c>
      <c r="AG287" s="208">
        <v>72.400000000000006</v>
      </c>
      <c r="AH287" s="205">
        <f t="shared" si="166"/>
        <v>-0.24973444678804066</v>
      </c>
      <c r="AI287" s="206">
        <f t="shared" si="167"/>
        <v>-0.24973444678804066</v>
      </c>
      <c r="AJ287" s="1">
        <v>12.5</v>
      </c>
      <c r="AK287" s="205">
        <f t="shared" si="168"/>
        <v>-2.2966824900543404E-2</v>
      </c>
      <c r="AL287" s="207">
        <f t="shared" si="169"/>
        <v>-2.2966824900543404E-2</v>
      </c>
      <c r="AM287" s="1">
        <v>27.3</v>
      </c>
      <c r="AN287" s="205">
        <f t="shared" si="170"/>
        <v>-0.28008788260448514</v>
      </c>
      <c r="AO287" s="207">
        <f t="shared" si="171"/>
        <v>-0.28008788260448514</v>
      </c>
      <c r="AP287" s="1">
        <v>21.8</v>
      </c>
      <c r="AQ287" s="205">
        <f t="shared" si="172"/>
        <v>-1.4366943348075951</v>
      </c>
      <c r="AR287" s="45">
        <f t="shared" si="173"/>
        <v>-1.4366943348075951</v>
      </c>
      <c r="AS287" s="17">
        <f t="shared" si="174"/>
        <v>-0.996450509979802</v>
      </c>
      <c r="AT287" s="17">
        <f t="shared" si="175"/>
        <v>-0.72112631230522783</v>
      </c>
      <c r="AU287" s="17">
        <f t="shared" si="176"/>
        <v>-0.49737087227516608</v>
      </c>
      <c r="AV287" s="17">
        <f t="shared" si="177"/>
        <v>-0.73831589818673204</v>
      </c>
      <c r="AW287" s="17">
        <f t="shared" si="178"/>
        <v>0.23836325809132669</v>
      </c>
      <c r="AX287" s="215">
        <f t="shared" si="179"/>
        <v>0.45679170723065726</v>
      </c>
      <c r="AY287" s="17">
        <f t="shared" si="180"/>
        <v>0.482440684701818</v>
      </c>
      <c r="AZ287" s="17">
        <f t="shared" si="181"/>
        <v>0.36745378850135013</v>
      </c>
    </row>
    <row r="288" spans="1:52" x14ac:dyDescent="0.3">
      <c r="A288" s="1" t="s">
        <v>22</v>
      </c>
      <c r="B288" s="1">
        <v>13089021909</v>
      </c>
      <c r="C288" s="1">
        <v>53.2</v>
      </c>
      <c r="D288" s="205">
        <f t="shared" si="146"/>
        <v>-1.5874522019068855</v>
      </c>
      <c r="E288" s="206">
        <f t="shared" si="147"/>
        <v>-1.5874522019068855</v>
      </c>
      <c r="F288" s="1">
        <v>55</v>
      </c>
      <c r="G288" s="205">
        <f t="shared" si="148"/>
        <v>-1.6185643892965587</v>
      </c>
      <c r="H288" s="206">
        <f t="shared" si="149"/>
        <v>-1.6185643892965587</v>
      </c>
      <c r="I288" s="1">
        <v>30.7</v>
      </c>
      <c r="J288" s="205">
        <f t="shared" si="150"/>
        <v>-0.73499975365218462</v>
      </c>
      <c r="K288" s="206">
        <f t="shared" si="151"/>
        <v>-0.73499975365218462</v>
      </c>
      <c r="L288" s="1">
        <v>13.6</v>
      </c>
      <c r="M288" s="205">
        <f t="shared" si="152"/>
        <v>-1.0439152903043503</v>
      </c>
      <c r="N288" s="206">
        <f t="shared" si="153"/>
        <v>-1.0439152903043503</v>
      </c>
      <c r="O288" s="1">
        <v>9.9</v>
      </c>
      <c r="P288" s="205">
        <f t="shared" si="154"/>
        <v>-0.22369001090965512</v>
      </c>
      <c r="Q288" s="207">
        <f t="shared" si="155"/>
        <v>-0.22369001090965512</v>
      </c>
      <c r="R288" s="208">
        <v>8.4</v>
      </c>
      <c r="S288" s="205">
        <f t="shared" si="156"/>
        <v>0.2989580697362807</v>
      </c>
      <c r="T288" s="207">
        <f t="shared" si="157"/>
        <v>0.2989580697362807</v>
      </c>
      <c r="U288" s="1">
        <v>68.3</v>
      </c>
      <c r="V288" s="205">
        <f t="shared" si="158"/>
        <v>-2.222353188788277</v>
      </c>
      <c r="W288" s="207">
        <f t="shared" si="159"/>
        <v>-2.222353188788277</v>
      </c>
      <c r="X288" s="1">
        <v>48.3</v>
      </c>
      <c r="Y288" s="205">
        <f t="shared" si="160"/>
        <v>-0.86133773243089706</v>
      </c>
      <c r="Z288" s="207">
        <f t="shared" si="161"/>
        <v>-0.86133773243089706</v>
      </c>
      <c r="AA288" s="1">
        <v>47.9</v>
      </c>
      <c r="AB288" s="205">
        <f t="shared" si="162"/>
        <v>-0.86697745141649796</v>
      </c>
      <c r="AC288" s="207">
        <f t="shared" si="163"/>
        <v>-0.86697745141649796</v>
      </c>
      <c r="AD288" s="1">
        <v>14.9</v>
      </c>
      <c r="AE288" s="205">
        <f t="shared" si="164"/>
        <v>-8.4870729617339769E-2</v>
      </c>
      <c r="AF288" s="207">
        <f t="shared" si="165"/>
        <v>-8.4870729617339769E-2</v>
      </c>
      <c r="AG288" s="208">
        <v>69.3</v>
      </c>
      <c r="AH288" s="205">
        <f t="shared" si="166"/>
        <v>-0.54097510656896119</v>
      </c>
      <c r="AI288" s="206">
        <f t="shared" si="167"/>
        <v>-0.54097510656896119</v>
      </c>
      <c r="AJ288" s="1">
        <v>9.4</v>
      </c>
      <c r="AK288" s="205">
        <f t="shared" si="168"/>
        <v>0.29587805254392441</v>
      </c>
      <c r="AL288" s="207">
        <f t="shared" si="169"/>
        <v>0.29587805254392441</v>
      </c>
      <c r="AM288" s="1">
        <v>29.4</v>
      </c>
      <c r="AN288" s="205">
        <f t="shared" si="170"/>
        <v>-0.43089813108315184</v>
      </c>
      <c r="AO288" s="207">
        <f t="shared" si="171"/>
        <v>-0.43089813108315184</v>
      </c>
      <c r="AP288" s="1">
        <v>25.6</v>
      </c>
      <c r="AQ288" s="205">
        <f t="shared" si="172"/>
        <v>-2.0068168194659695</v>
      </c>
      <c r="AR288" s="45">
        <f t="shared" si="173"/>
        <v>-2.0068168194659695</v>
      </c>
      <c r="AS288" s="17">
        <f t="shared" si="174"/>
        <v>-1.0188595378745187</v>
      </c>
      <c r="AT288" s="17">
        <f t="shared" si="175"/>
        <v>-0.60439530448824497</v>
      </c>
      <c r="AU288" s="17">
        <f t="shared" si="176"/>
        <v>-0.67070300114353953</v>
      </c>
      <c r="AV288" s="17">
        <f t="shared" si="177"/>
        <v>-0.76465261450210109</v>
      </c>
      <c r="AW288" s="17">
        <f t="shared" si="178"/>
        <v>0.23181408471178597</v>
      </c>
      <c r="AX288" s="215">
        <f t="shared" si="179"/>
        <v>0.48395175973495902</v>
      </c>
      <c r="AY288" s="17">
        <f t="shared" si="180"/>
        <v>0.43399943277431546</v>
      </c>
      <c r="AZ288" s="17">
        <f t="shared" si="181"/>
        <v>0.35959205381169579</v>
      </c>
    </row>
    <row r="289" spans="1:52" x14ac:dyDescent="0.3">
      <c r="A289" s="1" t="s">
        <v>22</v>
      </c>
      <c r="B289" s="1">
        <v>13089021910</v>
      </c>
      <c r="C289" s="1">
        <v>56.2</v>
      </c>
      <c r="D289" s="205">
        <f t="shared" si="146"/>
        <v>-1.300676788027519</v>
      </c>
      <c r="E289" s="206">
        <f t="shared" si="147"/>
        <v>-1.300676788027519</v>
      </c>
      <c r="F289" s="1">
        <v>63.6</v>
      </c>
      <c r="G289" s="205">
        <f t="shared" si="148"/>
        <v>-0.88600071968588201</v>
      </c>
      <c r="H289" s="206">
        <f t="shared" si="149"/>
        <v>-0.88600071968588201</v>
      </c>
      <c r="I289" s="1">
        <v>25.9</v>
      </c>
      <c r="J289" s="205">
        <f t="shared" si="150"/>
        <v>-0.96502073271600941</v>
      </c>
      <c r="K289" s="206">
        <f t="shared" si="151"/>
        <v>-0.96502073271600941</v>
      </c>
      <c r="L289" s="1">
        <v>22.9</v>
      </c>
      <c r="M289" s="205">
        <f t="shared" si="152"/>
        <v>-0.54956970394045779</v>
      </c>
      <c r="N289" s="206">
        <f t="shared" si="153"/>
        <v>-0.54956970394045779</v>
      </c>
      <c r="O289" s="1">
        <v>10.199999999999999</v>
      </c>
      <c r="P289" s="205">
        <f t="shared" si="154"/>
        <v>-0.33082536374171373</v>
      </c>
      <c r="Q289" s="207">
        <f t="shared" si="155"/>
        <v>-0.33082536374171373</v>
      </c>
      <c r="R289" s="208">
        <v>17.5</v>
      </c>
      <c r="S289" s="205">
        <f t="shared" si="156"/>
        <v>-0.78751145689342916</v>
      </c>
      <c r="T289" s="207">
        <f t="shared" si="157"/>
        <v>-0.78751145689342916</v>
      </c>
      <c r="U289" s="1">
        <v>24.5</v>
      </c>
      <c r="V289" s="205">
        <f t="shared" si="158"/>
        <v>-2.1800272929791774E-2</v>
      </c>
      <c r="W289" s="207">
        <f t="shared" si="159"/>
        <v>-2.1800272929791774E-2</v>
      </c>
      <c r="X289" s="1">
        <v>33.200000000000003</v>
      </c>
      <c r="Y289" s="205">
        <f t="shared" si="160"/>
        <v>-0.11629327780602609</v>
      </c>
      <c r="Z289" s="207">
        <f t="shared" si="161"/>
        <v>-0.11629327780602609</v>
      </c>
      <c r="AA289" s="1">
        <v>46.2</v>
      </c>
      <c r="AB289" s="205">
        <f t="shared" si="162"/>
        <v>-0.71051267833655096</v>
      </c>
      <c r="AC289" s="207">
        <f t="shared" si="163"/>
        <v>-0.71051267833655096</v>
      </c>
      <c r="AD289" s="1">
        <v>10</v>
      </c>
      <c r="AE289" s="205">
        <f t="shared" si="164"/>
        <v>0.32923791163390564</v>
      </c>
      <c r="AF289" s="207">
        <f t="shared" si="165"/>
        <v>0.32923791163390564</v>
      </c>
      <c r="AG289" s="208">
        <v>76.7</v>
      </c>
      <c r="AH289" s="205">
        <f t="shared" si="166"/>
        <v>0.15424453290807361</v>
      </c>
      <c r="AI289" s="206">
        <f t="shared" si="167"/>
        <v>0.15424453290807361</v>
      </c>
      <c r="AJ289" s="1">
        <v>9.1999999999999993</v>
      </c>
      <c r="AK289" s="205">
        <f t="shared" si="168"/>
        <v>0.31644868979840629</v>
      </c>
      <c r="AL289" s="207">
        <f t="shared" si="169"/>
        <v>0.31644868979840629</v>
      </c>
      <c r="AM289" s="1">
        <v>29.3</v>
      </c>
      <c r="AN289" s="205">
        <f t="shared" si="170"/>
        <v>-0.42371669067940598</v>
      </c>
      <c r="AO289" s="207">
        <f t="shared" si="171"/>
        <v>-0.42371669067940598</v>
      </c>
      <c r="AP289" s="1">
        <v>14.6</v>
      </c>
      <c r="AQ289" s="205">
        <f t="shared" si="172"/>
        <v>-0.3564622586127808</v>
      </c>
      <c r="AR289" s="45">
        <f t="shared" si="173"/>
        <v>-0.3564622586127808</v>
      </c>
      <c r="AS289" s="17">
        <f t="shared" si="174"/>
        <v>-0.69162929113354321</v>
      </c>
      <c r="AT289" s="17">
        <f t="shared" si="175"/>
        <v>-0.16585601483622378</v>
      </c>
      <c r="AU289" s="17">
        <f t="shared" si="176"/>
        <v>-7.7371431646426722E-2</v>
      </c>
      <c r="AV289" s="17">
        <f t="shared" si="177"/>
        <v>-0.31161891253873125</v>
      </c>
      <c r="AW289" s="17">
        <f t="shared" si="178"/>
        <v>0.32744909534255984</v>
      </c>
      <c r="AX289" s="215">
        <f t="shared" si="179"/>
        <v>0.585987631393177</v>
      </c>
      <c r="AY289" s="17">
        <f t="shared" si="180"/>
        <v>0.59981822368281601</v>
      </c>
      <c r="AZ289" s="17">
        <f t="shared" si="181"/>
        <v>0.49482648196360374</v>
      </c>
    </row>
    <row r="290" spans="1:52" x14ac:dyDescent="0.3">
      <c r="A290" s="1" t="s">
        <v>22</v>
      </c>
      <c r="B290" s="1">
        <v>13089021911</v>
      </c>
      <c r="C290" s="1">
        <v>51.2</v>
      </c>
      <c r="D290" s="205">
        <f t="shared" si="146"/>
        <v>-1.7786358111597966</v>
      </c>
      <c r="E290" s="206">
        <f t="shared" si="147"/>
        <v>-1.7786358111597966</v>
      </c>
      <c r="F290" s="1">
        <v>59.4</v>
      </c>
      <c r="G290" s="205">
        <f t="shared" si="148"/>
        <v>-1.2437643722864451</v>
      </c>
      <c r="H290" s="206">
        <f t="shared" si="149"/>
        <v>-1.2437643722864451</v>
      </c>
      <c r="I290" s="1">
        <v>30.4</v>
      </c>
      <c r="J290" s="205">
        <f t="shared" si="150"/>
        <v>-0.74937606484367369</v>
      </c>
      <c r="K290" s="206">
        <f t="shared" si="151"/>
        <v>-0.74937606484367369</v>
      </c>
      <c r="L290" s="1">
        <v>21.3</v>
      </c>
      <c r="M290" s="205">
        <f t="shared" si="152"/>
        <v>-0.63461840697080474</v>
      </c>
      <c r="N290" s="206">
        <f t="shared" si="153"/>
        <v>-0.63461840697080474</v>
      </c>
      <c r="O290" s="1">
        <v>10.6</v>
      </c>
      <c r="P290" s="205">
        <f t="shared" si="154"/>
        <v>-0.47367250085112589</v>
      </c>
      <c r="Q290" s="207">
        <f t="shared" si="155"/>
        <v>-0.47367250085112589</v>
      </c>
      <c r="R290" s="208">
        <v>36.200000000000003</v>
      </c>
      <c r="S290" s="205">
        <f t="shared" si="156"/>
        <v>-3.0201466379896464</v>
      </c>
      <c r="T290" s="207">
        <f t="shared" si="157"/>
        <v>-3.0201466379896464</v>
      </c>
      <c r="U290" s="1">
        <v>51.4</v>
      </c>
      <c r="V290" s="205">
        <f t="shared" si="158"/>
        <v>-1.3732814016191355</v>
      </c>
      <c r="W290" s="207">
        <f t="shared" si="159"/>
        <v>-1.3732814016191355</v>
      </c>
      <c r="X290" s="1">
        <v>78.3</v>
      </c>
      <c r="Y290" s="205">
        <f t="shared" si="160"/>
        <v>-2.3415585032087871</v>
      </c>
      <c r="Z290" s="207">
        <f t="shared" si="161"/>
        <v>-2.3415585032087871</v>
      </c>
      <c r="AA290" s="1">
        <v>68.900000000000006</v>
      </c>
      <c r="AB290" s="205">
        <f t="shared" si="162"/>
        <v>-2.799777589462908</v>
      </c>
      <c r="AC290" s="207">
        <f t="shared" si="163"/>
        <v>-2.799777589462908</v>
      </c>
      <c r="AD290" s="1">
        <v>16.899999999999999</v>
      </c>
      <c r="AE290" s="205">
        <f t="shared" si="164"/>
        <v>-0.25389466482192957</v>
      </c>
      <c r="AF290" s="207">
        <f t="shared" si="165"/>
        <v>-0.25389466482192957</v>
      </c>
      <c r="AG290" s="208">
        <v>72.400000000000006</v>
      </c>
      <c r="AH290" s="205">
        <f t="shared" si="166"/>
        <v>-0.24973444678804066</v>
      </c>
      <c r="AI290" s="206">
        <f t="shared" si="167"/>
        <v>-0.24973444678804066</v>
      </c>
      <c r="AJ290" s="1">
        <v>8.1999999999999993</v>
      </c>
      <c r="AK290" s="205">
        <f t="shared" si="168"/>
        <v>0.41930187607081526</v>
      </c>
      <c r="AL290" s="207">
        <f t="shared" si="169"/>
        <v>0.41930187607081526</v>
      </c>
      <c r="AM290" s="1">
        <v>58.2</v>
      </c>
      <c r="AN290" s="205">
        <f t="shared" si="170"/>
        <v>-2.4991529673620114</v>
      </c>
      <c r="AO290" s="207">
        <f t="shared" si="171"/>
        <v>-2.4991529673620114</v>
      </c>
      <c r="AP290" s="1">
        <v>33.5</v>
      </c>
      <c r="AQ290" s="205">
        <f t="shared" si="172"/>
        <v>-3.1920714586241679</v>
      </c>
      <c r="AR290" s="45">
        <f t="shared" si="173"/>
        <v>-3.1</v>
      </c>
      <c r="AS290" s="17">
        <f t="shared" si="174"/>
        <v>-1.3247850279600897</v>
      </c>
      <c r="AT290" s="17">
        <f t="shared" si="175"/>
        <v>-1.7984102524978749</v>
      </c>
      <c r="AU290" s="17">
        <f t="shared" si="176"/>
        <v>-1.3573963845198094</v>
      </c>
      <c r="AV290" s="17">
        <f t="shared" si="177"/>
        <v>-1.4935305549925912</v>
      </c>
      <c r="AW290" s="17">
        <f t="shared" si="178"/>
        <v>0.14240551753945702</v>
      </c>
      <c r="AX290" s="215">
        <f t="shared" si="179"/>
        <v>0.20613775568123377</v>
      </c>
      <c r="AY290" s="17">
        <f t="shared" si="180"/>
        <v>0.24208875009678657</v>
      </c>
      <c r="AZ290" s="17">
        <f t="shared" si="181"/>
        <v>0.14201576523186368</v>
      </c>
    </row>
    <row r="291" spans="1:52" x14ac:dyDescent="0.3">
      <c r="A291" s="1" t="s">
        <v>22</v>
      </c>
      <c r="B291" s="1">
        <v>13089021912</v>
      </c>
      <c r="C291" s="1">
        <v>62.1</v>
      </c>
      <c r="D291" s="205">
        <f t="shared" si="146"/>
        <v>-0.73668514073143121</v>
      </c>
      <c r="E291" s="206">
        <f t="shared" si="147"/>
        <v>-0.73668514073143121</v>
      </c>
      <c r="F291" s="1">
        <v>68.599999999999994</v>
      </c>
      <c r="G291" s="205">
        <f t="shared" si="148"/>
        <v>-0.46009160944711724</v>
      </c>
      <c r="H291" s="206">
        <f t="shared" si="149"/>
        <v>-0.46009160944711724</v>
      </c>
      <c r="I291" s="1">
        <v>41.3</v>
      </c>
      <c r="J291" s="205">
        <f t="shared" si="150"/>
        <v>-0.22703675821957156</v>
      </c>
      <c r="K291" s="206">
        <f t="shared" si="151"/>
        <v>-0.22703675821957156</v>
      </c>
      <c r="L291" s="1">
        <v>25.3</v>
      </c>
      <c r="M291" s="205">
        <f t="shared" si="152"/>
        <v>-0.42199664939493697</v>
      </c>
      <c r="N291" s="206">
        <f t="shared" si="153"/>
        <v>-0.42199664939493697</v>
      </c>
      <c r="O291" s="1">
        <v>6.1</v>
      </c>
      <c r="P291" s="205">
        <f t="shared" si="154"/>
        <v>1.1333577916297592</v>
      </c>
      <c r="Q291" s="207">
        <f t="shared" si="155"/>
        <v>1.1333577916297592</v>
      </c>
      <c r="R291" s="208">
        <v>12.2</v>
      </c>
      <c r="S291" s="205">
        <f t="shared" si="156"/>
        <v>-0.15473250182337828</v>
      </c>
      <c r="T291" s="207">
        <f t="shared" si="157"/>
        <v>-0.15473250182337828</v>
      </c>
      <c r="U291" s="1">
        <v>6.0021000000000004</v>
      </c>
      <c r="V291" s="205">
        <f t="shared" si="158"/>
        <v>0.90755150292086295</v>
      </c>
      <c r="W291" s="207">
        <f t="shared" si="159"/>
        <v>0.90755150292086295</v>
      </c>
      <c r="X291" s="1">
        <v>9.9</v>
      </c>
      <c r="Y291" s="205">
        <f t="shared" si="160"/>
        <v>1.0333448541648018</v>
      </c>
      <c r="Z291" s="207">
        <f t="shared" si="161"/>
        <v>1.0333448541648018</v>
      </c>
      <c r="AA291" s="1">
        <v>39.799999999999997</v>
      </c>
      <c r="AB291" s="205">
        <f t="shared" si="162"/>
        <v>-0.12146882674145421</v>
      </c>
      <c r="AC291" s="207">
        <f t="shared" si="163"/>
        <v>-0.12146882674145421</v>
      </c>
      <c r="AD291" s="1">
        <v>3.2524000000000002</v>
      </c>
      <c r="AE291" s="205">
        <f t="shared" si="164"/>
        <v>0.89949086422715119</v>
      </c>
      <c r="AF291" s="207">
        <f t="shared" si="165"/>
        <v>0.89949086422715119</v>
      </c>
      <c r="AG291" s="208">
        <v>82.8</v>
      </c>
      <c r="AH291" s="205">
        <f t="shared" si="166"/>
        <v>0.72733099247697974</v>
      </c>
      <c r="AI291" s="206">
        <f t="shared" si="167"/>
        <v>0.72733099247697974</v>
      </c>
      <c r="AJ291" s="1">
        <v>2.4</v>
      </c>
      <c r="AK291" s="205">
        <f t="shared" si="168"/>
        <v>1.0158503564507873</v>
      </c>
      <c r="AL291" s="207">
        <f t="shared" si="169"/>
        <v>1.0158503564507873</v>
      </c>
      <c r="AM291" s="1">
        <v>9.8000000000000007</v>
      </c>
      <c r="AN291" s="205">
        <f t="shared" si="170"/>
        <v>0.9766641880510718</v>
      </c>
      <c r="AO291" s="207">
        <f t="shared" si="171"/>
        <v>0.9766641880510718</v>
      </c>
      <c r="AP291" s="1">
        <v>11.3</v>
      </c>
      <c r="AQ291" s="205">
        <f t="shared" si="172"/>
        <v>0.1386441096431755</v>
      </c>
      <c r="AR291" s="45">
        <f t="shared" si="173"/>
        <v>0.1386441096431755</v>
      </c>
      <c r="AS291" s="17">
        <f t="shared" si="174"/>
        <v>5.7666621334552725E-3</v>
      </c>
      <c r="AT291" s="17">
        <f t="shared" si="175"/>
        <v>0.60378896388349956</v>
      </c>
      <c r="AU291" s="17">
        <f t="shared" si="176"/>
        <v>0.71462241165550355</v>
      </c>
      <c r="AV291" s="17">
        <f t="shared" si="177"/>
        <v>0.44139267922415276</v>
      </c>
      <c r="AW291" s="17">
        <f t="shared" si="178"/>
        <v>0.53126726334138163</v>
      </c>
      <c r="AX291" s="215">
        <f t="shared" si="179"/>
        <v>0.76506256977179266</v>
      </c>
      <c r="AY291" s="17">
        <f t="shared" si="180"/>
        <v>0.82115729993424691</v>
      </c>
      <c r="AZ291" s="17">
        <f t="shared" si="181"/>
        <v>0.71960687150743796</v>
      </c>
    </row>
    <row r="292" spans="1:52" x14ac:dyDescent="0.3">
      <c r="A292" s="1" t="s">
        <v>22</v>
      </c>
      <c r="B292" s="1">
        <v>13089021913</v>
      </c>
      <c r="C292" s="1">
        <v>51.2</v>
      </c>
      <c r="D292" s="205">
        <f t="shared" si="146"/>
        <v>-1.7786358111597966</v>
      </c>
      <c r="E292" s="206">
        <f t="shared" si="147"/>
        <v>-1.7786358111597966</v>
      </c>
      <c r="F292" s="1">
        <v>59.4</v>
      </c>
      <c r="G292" s="205">
        <f t="shared" si="148"/>
        <v>-1.2437643722864451</v>
      </c>
      <c r="H292" s="206">
        <f t="shared" si="149"/>
        <v>-1.2437643722864451</v>
      </c>
      <c r="I292" s="1">
        <v>21.4</v>
      </c>
      <c r="J292" s="205">
        <f t="shared" si="150"/>
        <v>-1.1806654005883452</v>
      </c>
      <c r="K292" s="206">
        <f t="shared" si="151"/>
        <v>-1.1806654005883452</v>
      </c>
      <c r="L292" s="1">
        <v>21.3</v>
      </c>
      <c r="M292" s="205">
        <f t="shared" si="152"/>
        <v>-0.63461840697080474</v>
      </c>
      <c r="N292" s="206">
        <f t="shared" si="153"/>
        <v>-0.63461840697080474</v>
      </c>
      <c r="O292" s="1">
        <v>12.5</v>
      </c>
      <c r="P292" s="205">
        <f t="shared" si="154"/>
        <v>-1.1521964021208331</v>
      </c>
      <c r="Q292" s="207">
        <f t="shared" si="155"/>
        <v>-1.1521964021208331</v>
      </c>
      <c r="R292" s="208">
        <v>3.7</v>
      </c>
      <c r="S292" s="205">
        <f t="shared" si="156"/>
        <v>0.86010167140217486</v>
      </c>
      <c r="T292" s="207">
        <f t="shared" si="157"/>
        <v>0.86010167140217486</v>
      </c>
      <c r="U292" s="1">
        <v>36.4</v>
      </c>
      <c r="V292" s="205">
        <f t="shared" si="158"/>
        <v>-0.61966738933883225</v>
      </c>
      <c r="W292" s="207">
        <f t="shared" si="159"/>
        <v>-0.61966738933883225</v>
      </c>
      <c r="X292" s="1">
        <v>69.3</v>
      </c>
      <c r="Y292" s="205">
        <f t="shared" si="160"/>
        <v>-1.8974922719754204</v>
      </c>
      <c r="Z292" s="207">
        <f t="shared" si="161"/>
        <v>-1.8974922719754204</v>
      </c>
      <c r="AA292" s="1">
        <v>43.4</v>
      </c>
      <c r="AB292" s="205">
        <f t="shared" si="162"/>
        <v>-0.45280599326369597</v>
      </c>
      <c r="AC292" s="207">
        <f t="shared" si="163"/>
        <v>-0.45280599326369597</v>
      </c>
      <c r="AD292" s="1">
        <v>13</v>
      </c>
      <c r="AE292" s="205">
        <f t="shared" si="164"/>
        <v>7.5702008827020703E-2</v>
      </c>
      <c r="AF292" s="207">
        <f t="shared" si="165"/>
        <v>7.5702008827020703E-2</v>
      </c>
      <c r="AG292" s="208">
        <v>72.400000000000006</v>
      </c>
      <c r="AH292" s="205">
        <f t="shared" si="166"/>
        <v>-0.24973444678804066</v>
      </c>
      <c r="AI292" s="206">
        <f t="shared" si="167"/>
        <v>-0.24973444678804066</v>
      </c>
      <c r="AJ292" s="1">
        <v>8.6</v>
      </c>
      <c r="AK292" s="205">
        <f t="shared" si="168"/>
        <v>0.37816060156185166</v>
      </c>
      <c r="AL292" s="207">
        <f t="shared" si="169"/>
        <v>0.37816060156185166</v>
      </c>
      <c r="AM292" s="1">
        <v>53.4</v>
      </c>
      <c r="AN292" s="205">
        <f t="shared" si="170"/>
        <v>-2.1544438279822016</v>
      </c>
      <c r="AO292" s="207">
        <f t="shared" si="171"/>
        <v>-2.1544438279822016</v>
      </c>
      <c r="AP292" s="1">
        <v>14.1</v>
      </c>
      <c r="AQ292" s="205">
        <f t="shared" si="172"/>
        <v>-0.28144614221036318</v>
      </c>
      <c r="AR292" s="45">
        <f t="shared" si="173"/>
        <v>-0.28144614221036318</v>
      </c>
      <c r="AS292" s="17">
        <f t="shared" si="174"/>
        <v>-0.82134944443755453</v>
      </c>
      <c r="AT292" s="17">
        <f t="shared" si="175"/>
        <v>-0.75819875213736532</v>
      </c>
      <c r="AU292" s="17">
        <f t="shared" si="176"/>
        <v>-0.57686595385468853</v>
      </c>
      <c r="AV292" s="17">
        <f t="shared" si="177"/>
        <v>-0.71880471680986935</v>
      </c>
      <c r="AW292" s="17">
        <f t="shared" si="178"/>
        <v>0.28953759919020461</v>
      </c>
      <c r="AX292" s="215">
        <f t="shared" si="179"/>
        <v>0.44816598360217558</v>
      </c>
      <c r="AY292" s="17">
        <f t="shared" si="180"/>
        <v>0.46022413835849518</v>
      </c>
      <c r="AZ292" s="17">
        <f t="shared" si="181"/>
        <v>0.37327804273372411</v>
      </c>
    </row>
    <row r="293" spans="1:52" x14ac:dyDescent="0.3">
      <c r="A293" s="1" t="s">
        <v>22</v>
      </c>
      <c r="B293" s="1">
        <v>13089022001</v>
      </c>
      <c r="C293" s="1">
        <v>63.3</v>
      </c>
      <c r="D293" s="205">
        <f t="shared" si="146"/>
        <v>-0.62197497517968503</v>
      </c>
      <c r="E293" s="206">
        <f t="shared" si="147"/>
        <v>-0.62197497517968503</v>
      </c>
      <c r="F293" s="1">
        <v>72.400000000000006</v>
      </c>
      <c r="G293" s="205">
        <f t="shared" si="148"/>
        <v>-0.13640068566565458</v>
      </c>
      <c r="H293" s="206">
        <f t="shared" si="149"/>
        <v>-0.13640068566565458</v>
      </c>
      <c r="I293" s="1">
        <v>38.299999999999997</v>
      </c>
      <c r="J293" s="205">
        <f t="shared" si="150"/>
        <v>-0.37079987013446208</v>
      </c>
      <c r="K293" s="206">
        <f t="shared" si="151"/>
        <v>-0.37079987013446208</v>
      </c>
      <c r="L293" s="1">
        <v>27.5</v>
      </c>
      <c r="M293" s="205">
        <f t="shared" si="152"/>
        <v>-0.30505468272820968</v>
      </c>
      <c r="N293" s="206">
        <f t="shared" si="153"/>
        <v>-0.30505468272820968</v>
      </c>
      <c r="O293" s="1">
        <v>9.5</v>
      </c>
      <c r="P293" s="205">
        <f t="shared" si="154"/>
        <v>-8.0842873800242993E-2</v>
      </c>
      <c r="Q293" s="207">
        <f t="shared" si="155"/>
        <v>-8.0842873800242993E-2</v>
      </c>
      <c r="R293" s="208">
        <v>13.8</v>
      </c>
      <c r="S293" s="205">
        <f t="shared" si="156"/>
        <v>-0.34576011090112962</v>
      </c>
      <c r="T293" s="207">
        <f t="shared" si="157"/>
        <v>-0.34576011090112962</v>
      </c>
      <c r="U293" s="1">
        <v>52.3</v>
      </c>
      <c r="V293" s="205">
        <f t="shared" si="158"/>
        <v>-1.4184982423559536</v>
      </c>
      <c r="W293" s="207">
        <f t="shared" si="159"/>
        <v>-1.4184982423559536</v>
      </c>
      <c r="X293" s="1">
        <v>27.2</v>
      </c>
      <c r="Y293" s="205">
        <f t="shared" si="160"/>
        <v>0.17975087634955209</v>
      </c>
      <c r="Z293" s="207">
        <f t="shared" si="161"/>
        <v>0.17975087634955209</v>
      </c>
      <c r="AA293" s="1">
        <v>35.4</v>
      </c>
      <c r="AB293" s="205">
        <f t="shared" si="162"/>
        <v>0.28349882123017434</v>
      </c>
      <c r="AC293" s="207">
        <f t="shared" si="163"/>
        <v>0.28349882123017434</v>
      </c>
      <c r="AD293" s="1">
        <v>5.4</v>
      </c>
      <c r="AE293" s="205">
        <f t="shared" si="164"/>
        <v>0.71799296260446244</v>
      </c>
      <c r="AF293" s="207">
        <f t="shared" si="165"/>
        <v>0.71799296260446244</v>
      </c>
      <c r="AG293" s="208">
        <v>79.3</v>
      </c>
      <c r="AH293" s="205">
        <f t="shared" si="166"/>
        <v>0.39851089272432838</v>
      </c>
      <c r="AI293" s="206">
        <f t="shared" si="167"/>
        <v>0.39851089272432838</v>
      </c>
      <c r="AJ293" s="1">
        <v>11.5</v>
      </c>
      <c r="AK293" s="205">
        <f t="shared" si="168"/>
        <v>7.9886361371865569E-2</v>
      </c>
      <c r="AL293" s="207">
        <f t="shared" si="169"/>
        <v>7.9886361371865569E-2</v>
      </c>
      <c r="AM293" s="1">
        <v>22.5</v>
      </c>
      <c r="AN293" s="205">
        <f t="shared" si="170"/>
        <v>6.4621256775324806E-2</v>
      </c>
      <c r="AO293" s="207">
        <f t="shared" si="171"/>
        <v>6.4621256775324806E-2</v>
      </c>
      <c r="AP293" s="1">
        <v>12.6</v>
      </c>
      <c r="AQ293" s="205">
        <f t="shared" si="172"/>
        <v>-5.6397793003110229E-2</v>
      </c>
      <c r="AR293" s="45">
        <f t="shared" si="173"/>
        <v>-5.6397793003110229E-2</v>
      </c>
      <c r="AS293" s="17">
        <f t="shared" si="174"/>
        <v>-0.46847592010933392</v>
      </c>
      <c r="AT293" s="17">
        <f t="shared" si="175"/>
        <v>0.39374755339472961</v>
      </c>
      <c r="AU293" s="17">
        <f t="shared" si="176"/>
        <v>0.12165517946710214</v>
      </c>
      <c r="AV293" s="17">
        <f t="shared" si="177"/>
        <v>1.5642270917499274E-2</v>
      </c>
      <c r="AW293" s="17">
        <f t="shared" si="178"/>
        <v>0.39266701215416278</v>
      </c>
      <c r="AX293" s="215">
        <f t="shared" si="179"/>
        <v>0.7161917869040838</v>
      </c>
      <c r="AY293" s="17">
        <f t="shared" si="180"/>
        <v>0.6554403306295834</v>
      </c>
      <c r="AZ293" s="17">
        <f t="shared" si="181"/>
        <v>0.59251673946369232</v>
      </c>
    </row>
    <row r="294" spans="1:52" x14ac:dyDescent="0.3">
      <c r="A294" s="11" t="s">
        <v>22</v>
      </c>
      <c r="B294" s="11">
        <v>13089022004</v>
      </c>
      <c r="C294" s="11">
        <v>53.6</v>
      </c>
      <c r="D294" s="205">
        <f t="shared" si="146"/>
        <v>-1.5492154800563034</v>
      </c>
      <c r="E294" s="206">
        <f t="shared" si="147"/>
        <v>-1.5492154800563034</v>
      </c>
      <c r="F294" s="11">
        <v>54.2</v>
      </c>
      <c r="G294" s="205">
        <f t="shared" si="148"/>
        <v>-1.6867098469347608</v>
      </c>
      <c r="H294" s="206">
        <f t="shared" si="149"/>
        <v>-1.6867098469347608</v>
      </c>
      <c r="I294" s="11">
        <v>24.1</v>
      </c>
      <c r="J294" s="205">
        <f t="shared" si="150"/>
        <v>-1.0512785998649437</v>
      </c>
      <c r="K294" s="206">
        <f t="shared" si="151"/>
        <v>-1.0512785998649437</v>
      </c>
      <c r="L294" s="11">
        <v>12.2</v>
      </c>
      <c r="M294" s="205">
        <f t="shared" si="152"/>
        <v>-1.1183329054559041</v>
      </c>
      <c r="N294" s="206">
        <f t="shared" si="153"/>
        <v>-1.1183329054559041</v>
      </c>
      <c r="O294" s="11">
        <v>9.5</v>
      </c>
      <c r="P294" s="205">
        <f t="shared" si="154"/>
        <v>-8.0842873800242993E-2</v>
      </c>
      <c r="Q294" s="207">
        <f t="shared" si="155"/>
        <v>-8.0842873800242993E-2</v>
      </c>
      <c r="R294" s="211">
        <v>12.6</v>
      </c>
      <c r="S294" s="205">
        <f t="shared" si="156"/>
        <v>-0.20248940409281613</v>
      </c>
      <c r="T294" s="207">
        <f t="shared" si="157"/>
        <v>-0.20248940409281613</v>
      </c>
      <c r="U294" s="11">
        <v>39.1</v>
      </c>
      <c r="V294" s="205">
        <f t="shared" si="158"/>
        <v>-0.75531791154928696</v>
      </c>
      <c r="W294" s="207">
        <f t="shared" si="159"/>
        <v>-0.75531791154928696</v>
      </c>
      <c r="X294" s="11">
        <v>45.5</v>
      </c>
      <c r="Y294" s="205">
        <f t="shared" si="160"/>
        <v>-0.7231837938249609</v>
      </c>
      <c r="Z294" s="207">
        <f t="shared" si="161"/>
        <v>-0.7231837938249609</v>
      </c>
      <c r="AA294" s="11">
        <v>41</v>
      </c>
      <c r="AB294" s="205">
        <f t="shared" si="162"/>
        <v>-0.23191454891553501</v>
      </c>
      <c r="AC294" s="207">
        <f t="shared" si="163"/>
        <v>-0.23191454891553501</v>
      </c>
      <c r="AD294" s="11">
        <v>20.5</v>
      </c>
      <c r="AE294" s="205">
        <f t="shared" si="164"/>
        <v>-0.55813774819019157</v>
      </c>
      <c r="AF294" s="207">
        <f t="shared" si="165"/>
        <v>-0.55813774819019157</v>
      </c>
      <c r="AG294" s="211">
        <v>68.599999999999994</v>
      </c>
      <c r="AH294" s="205">
        <f t="shared" si="166"/>
        <v>-0.6067391265194918</v>
      </c>
      <c r="AI294" s="206">
        <f t="shared" si="167"/>
        <v>-0.6067391265194918</v>
      </c>
      <c r="AJ294" s="11">
        <v>16.7</v>
      </c>
      <c r="AK294" s="205">
        <f t="shared" si="168"/>
        <v>-0.45495020724466106</v>
      </c>
      <c r="AL294" s="207">
        <f t="shared" si="169"/>
        <v>-0.45495020724466106</v>
      </c>
      <c r="AM294" s="11">
        <v>36.5</v>
      </c>
      <c r="AN294" s="205">
        <f t="shared" si="170"/>
        <v>-0.94078039974912075</v>
      </c>
      <c r="AO294" s="207">
        <f t="shared" si="171"/>
        <v>-0.94078039974912075</v>
      </c>
      <c r="AP294" s="11">
        <v>19.7</v>
      </c>
      <c r="AQ294" s="205">
        <f t="shared" si="172"/>
        <v>-1.1216266459174407</v>
      </c>
      <c r="AR294" s="45">
        <f t="shared" si="173"/>
        <v>-1.1216266459174407</v>
      </c>
      <c r="AS294" s="17">
        <f t="shared" si="174"/>
        <v>-0.92059814596489409</v>
      </c>
      <c r="AT294" s="17">
        <f t="shared" si="175"/>
        <v>-0.50441203031022919</v>
      </c>
      <c r="AU294" s="17">
        <f t="shared" si="176"/>
        <v>-0.78102409485767854</v>
      </c>
      <c r="AV294" s="17">
        <f t="shared" si="177"/>
        <v>-0.73534475704426727</v>
      </c>
      <c r="AW294" s="17">
        <f t="shared" si="178"/>
        <v>0.26053156835965335</v>
      </c>
      <c r="AX294" s="215">
        <f t="shared" si="179"/>
        <v>0.50721508134085569</v>
      </c>
      <c r="AY294" s="17">
        <f t="shared" si="180"/>
        <v>0.40316791914545747</v>
      </c>
      <c r="AZ294" s="17">
        <f t="shared" si="181"/>
        <v>0.36834069950072723</v>
      </c>
    </row>
    <row r="295" spans="1:52" x14ac:dyDescent="0.3">
      <c r="A295" s="11" t="s">
        <v>22</v>
      </c>
      <c r="B295" s="11">
        <v>13089022005</v>
      </c>
      <c r="C295" s="11">
        <v>56.8</v>
      </c>
      <c r="D295" s="205">
        <f t="shared" si="146"/>
        <v>-1.2433217052516461</v>
      </c>
      <c r="E295" s="206">
        <f t="shared" si="147"/>
        <v>-1.2433217052516461</v>
      </c>
      <c r="F295" s="11">
        <v>57.3</v>
      </c>
      <c r="G295" s="205">
        <f t="shared" si="148"/>
        <v>-1.4226461985867267</v>
      </c>
      <c r="H295" s="206">
        <f t="shared" si="149"/>
        <v>-1.4226461985867267</v>
      </c>
      <c r="I295" s="11">
        <v>25.4</v>
      </c>
      <c r="J295" s="205">
        <f t="shared" si="150"/>
        <v>-0.98898125136849113</v>
      </c>
      <c r="K295" s="206">
        <f t="shared" si="151"/>
        <v>-0.98898125136849113</v>
      </c>
      <c r="L295" s="11">
        <v>11.7</v>
      </c>
      <c r="M295" s="205">
        <f t="shared" si="152"/>
        <v>-1.1449106251528878</v>
      </c>
      <c r="N295" s="206">
        <f t="shared" si="153"/>
        <v>-1.1449106251528878</v>
      </c>
      <c r="O295" s="11">
        <v>7</v>
      </c>
      <c r="P295" s="205">
        <f t="shared" si="154"/>
        <v>0.81195173313358204</v>
      </c>
      <c r="Q295" s="207">
        <f t="shared" si="155"/>
        <v>0.81195173313358204</v>
      </c>
      <c r="R295" s="211">
        <v>21.2</v>
      </c>
      <c r="S295" s="205">
        <f t="shared" si="156"/>
        <v>-1.2292628028857289</v>
      </c>
      <c r="T295" s="207">
        <f t="shared" si="157"/>
        <v>-1.2292628028857289</v>
      </c>
      <c r="U295" s="11">
        <v>42.6</v>
      </c>
      <c r="V295" s="205">
        <f t="shared" si="158"/>
        <v>-0.9311611810813577</v>
      </c>
      <c r="W295" s="207">
        <f t="shared" si="159"/>
        <v>-0.9311611810813577</v>
      </c>
      <c r="X295" s="11">
        <v>52.8</v>
      </c>
      <c r="Y295" s="205">
        <f t="shared" si="160"/>
        <v>-1.0833708480475805</v>
      </c>
      <c r="Z295" s="207">
        <f t="shared" si="161"/>
        <v>-1.0833708480475805</v>
      </c>
      <c r="AA295" s="11">
        <v>46.9</v>
      </c>
      <c r="AB295" s="205">
        <f t="shared" si="162"/>
        <v>-0.77493934960476418</v>
      </c>
      <c r="AC295" s="207">
        <f t="shared" si="163"/>
        <v>-0.77493934960476418</v>
      </c>
      <c r="AD295" s="11">
        <v>31.6</v>
      </c>
      <c r="AE295" s="205">
        <f t="shared" si="164"/>
        <v>-1.4962205885756659</v>
      </c>
      <c r="AF295" s="207">
        <f t="shared" si="165"/>
        <v>-1.4962205885756659</v>
      </c>
      <c r="AG295" s="211">
        <v>69.7</v>
      </c>
      <c r="AH295" s="205">
        <f t="shared" si="166"/>
        <v>-0.50339566659722912</v>
      </c>
      <c r="AI295" s="206">
        <f t="shared" si="167"/>
        <v>-0.50339566659722912</v>
      </c>
      <c r="AJ295" s="11">
        <v>25.9</v>
      </c>
      <c r="AK295" s="205">
        <f t="shared" si="168"/>
        <v>-1.4011995209508235</v>
      </c>
      <c r="AL295" s="207">
        <f t="shared" si="169"/>
        <v>-1.4011995209508235</v>
      </c>
      <c r="AM295" s="11">
        <v>33.5</v>
      </c>
      <c r="AN295" s="205">
        <f t="shared" si="170"/>
        <v>-0.7253371876367396</v>
      </c>
      <c r="AO295" s="207">
        <f t="shared" si="171"/>
        <v>-0.7253371876367396</v>
      </c>
      <c r="AP295" s="11">
        <v>16.2</v>
      </c>
      <c r="AQ295" s="205">
        <f t="shared" si="172"/>
        <v>-0.59651383110051726</v>
      </c>
      <c r="AR295" s="45">
        <f t="shared" si="173"/>
        <v>-0.59651383110051726</v>
      </c>
      <c r="AS295" s="17">
        <f t="shared" si="174"/>
        <v>-0.87833314731332224</v>
      </c>
      <c r="AT295" s="17">
        <f t="shared" si="175"/>
        <v>-1.1181769287426702</v>
      </c>
      <c r="AU295" s="17">
        <f t="shared" si="176"/>
        <v>-0.80661155157132736</v>
      </c>
      <c r="AV295" s="17">
        <f t="shared" si="177"/>
        <v>-0.93437387587577325</v>
      </c>
      <c r="AW295" s="17">
        <f t="shared" si="178"/>
        <v>0.2728837687922504</v>
      </c>
      <c r="AX295" s="215">
        <f t="shared" si="179"/>
        <v>0.36440909363912616</v>
      </c>
      <c r="AY295" s="17">
        <f t="shared" si="180"/>
        <v>0.39601697462673419</v>
      </c>
      <c r="AZ295" s="17">
        <f t="shared" si="181"/>
        <v>0.30892880816878149</v>
      </c>
    </row>
    <row r="296" spans="1:52" x14ac:dyDescent="0.3">
      <c r="A296" s="11" t="s">
        <v>22</v>
      </c>
      <c r="B296" s="11">
        <v>13089022007</v>
      </c>
      <c r="C296" s="11">
        <v>54.6</v>
      </c>
      <c r="D296" s="205">
        <f t="shared" si="146"/>
        <v>-1.4536236754298479</v>
      </c>
      <c r="E296" s="206">
        <f t="shared" si="147"/>
        <v>-1.4536236754298479</v>
      </c>
      <c r="F296" s="11">
        <v>51.9</v>
      </c>
      <c r="G296" s="205">
        <f t="shared" si="148"/>
        <v>-1.8826280376445932</v>
      </c>
      <c r="H296" s="206">
        <f t="shared" si="149"/>
        <v>-1.8826280376445932</v>
      </c>
      <c r="I296" s="11">
        <v>20</v>
      </c>
      <c r="J296" s="205">
        <f t="shared" si="150"/>
        <v>-1.247754852815294</v>
      </c>
      <c r="K296" s="206">
        <f t="shared" si="151"/>
        <v>-1.247754852815294</v>
      </c>
      <c r="L296" s="11">
        <v>8.1</v>
      </c>
      <c r="M296" s="205">
        <f t="shared" si="152"/>
        <v>-1.3362702069711687</v>
      </c>
      <c r="N296" s="206">
        <f t="shared" si="153"/>
        <v>-1.3362702069711687</v>
      </c>
      <c r="O296" s="11">
        <v>8.1999999999999993</v>
      </c>
      <c r="P296" s="205">
        <f t="shared" si="154"/>
        <v>0.38341032180534629</v>
      </c>
      <c r="Q296" s="207">
        <f t="shared" si="155"/>
        <v>0.38341032180534629</v>
      </c>
      <c r="R296" s="211">
        <v>18.3</v>
      </c>
      <c r="S296" s="205">
        <f t="shared" si="156"/>
        <v>-0.88302526143230486</v>
      </c>
      <c r="T296" s="207">
        <f t="shared" si="157"/>
        <v>-0.88302526143230486</v>
      </c>
      <c r="U296" s="11">
        <v>47.7</v>
      </c>
      <c r="V296" s="205">
        <f t="shared" si="158"/>
        <v>-1.187389945256661</v>
      </c>
      <c r="W296" s="207">
        <f t="shared" si="159"/>
        <v>-1.187389945256661</v>
      </c>
      <c r="X296" s="11">
        <v>65.400000000000006</v>
      </c>
      <c r="Y296" s="205">
        <f t="shared" si="160"/>
        <v>-1.705063571774295</v>
      </c>
      <c r="Z296" s="207">
        <f t="shared" si="161"/>
        <v>-1.705063571774295</v>
      </c>
      <c r="AA296" s="11">
        <v>47.9</v>
      </c>
      <c r="AB296" s="205">
        <f t="shared" si="162"/>
        <v>-0.86697745141649796</v>
      </c>
      <c r="AC296" s="207">
        <f t="shared" si="163"/>
        <v>-0.86697745141649796</v>
      </c>
      <c r="AD296" s="11">
        <v>32.9</v>
      </c>
      <c r="AE296" s="205">
        <f t="shared" si="164"/>
        <v>-1.6060861464586491</v>
      </c>
      <c r="AF296" s="207">
        <f t="shared" si="165"/>
        <v>-1.6060861464586491</v>
      </c>
      <c r="AG296" s="211">
        <v>65.599999999999994</v>
      </c>
      <c r="AH296" s="205">
        <f t="shared" si="166"/>
        <v>-0.88858492630747865</v>
      </c>
      <c r="AI296" s="206">
        <f t="shared" si="167"/>
        <v>-0.88858492630747865</v>
      </c>
      <c r="AJ296" s="11">
        <v>33.9</v>
      </c>
      <c r="AK296" s="205">
        <f t="shared" si="168"/>
        <v>-2.2240250111300957</v>
      </c>
      <c r="AL296" s="207">
        <f t="shared" si="169"/>
        <v>-2.2240250111300957</v>
      </c>
      <c r="AM296" s="11">
        <v>47.4</v>
      </c>
      <c r="AN296" s="205">
        <f t="shared" si="170"/>
        <v>-1.723557403757439</v>
      </c>
      <c r="AO296" s="207">
        <f t="shared" si="171"/>
        <v>-1.723557403757439</v>
      </c>
      <c r="AP296" s="11">
        <v>28.6</v>
      </c>
      <c r="AQ296" s="205">
        <f t="shared" si="172"/>
        <v>-2.4569135178804751</v>
      </c>
      <c r="AR296" s="45">
        <f t="shared" si="173"/>
        <v>-2.4569135178804751</v>
      </c>
      <c r="AS296" s="17">
        <f t="shared" si="174"/>
        <v>-1.086754522534932</v>
      </c>
      <c r="AT296" s="17">
        <f t="shared" si="175"/>
        <v>-1.3927090565498139</v>
      </c>
      <c r="AU296" s="17">
        <f t="shared" si="176"/>
        <v>-1.823270214768872</v>
      </c>
      <c r="AV296" s="17">
        <f t="shared" si="177"/>
        <v>-1.4342445979512057</v>
      </c>
      <c r="AW296" s="17">
        <f t="shared" si="178"/>
        <v>0.21197136648985276</v>
      </c>
      <c r="AX296" s="215">
        <f t="shared" si="179"/>
        <v>0.30053311805387201</v>
      </c>
      <c r="AY296" s="17">
        <f t="shared" si="180"/>
        <v>0.11189066319356215</v>
      </c>
      <c r="AZ296" s="17">
        <f t="shared" si="181"/>
        <v>0.1597131296071494</v>
      </c>
    </row>
    <row r="297" spans="1:52" x14ac:dyDescent="0.3">
      <c r="A297" s="11" t="s">
        <v>22</v>
      </c>
      <c r="B297" s="11">
        <v>13089022008</v>
      </c>
      <c r="C297" s="11">
        <v>54.6</v>
      </c>
      <c r="D297" s="205">
        <f t="shared" si="146"/>
        <v>-1.4536236754298479</v>
      </c>
      <c r="E297" s="206">
        <f t="shared" si="147"/>
        <v>-1.4536236754298479</v>
      </c>
      <c r="F297" s="11">
        <v>51.9</v>
      </c>
      <c r="G297" s="205">
        <f t="shared" si="148"/>
        <v>-1.8826280376445932</v>
      </c>
      <c r="H297" s="206">
        <f t="shared" si="149"/>
        <v>-1.8826280376445932</v>
      </c>
      <c r="I297" s="11">
        <v>18.3</v>
      </c>
      <c r="J297" s="205">
        <f t="shared" si="150"/>
        <v>-1.3292206162337319</v>
      </c>
      <c r="K297" s="206">
        <f t="shared" si="151"/>
        <v>-1.3292206162337319</v>
      </c>
      <c r="L297" s="11">
        <v>8.1</v>
      </c>
      <c r="M297" s="205">
        <f t="shared" si="152"/>
        <v>-1.3362702069711687</v>
      </c>
      <c r="N297" s="206">
        <f t="shared" si="153"/>
        <v>-1.3362702069711687</v>
      </c>
      <c r="O297" s="11">
        <v>8.8000000000000007</v>
      </c>
      <c r="P297" s="205">
        <f t="shared" si="154"/>
        <v>0.16913961614122777</v>
      </c>
      <c r="Q297" s="207">
        <f t="shared" si="155"/>
        <v>0.16913961614122777</v>
      </c>
      <c r="R297" s="211">
        <v>11.4</v>
      </c>
      <c r="S297" s="205">
        <f t="shared" si="156"/>
        <v>-5.9218697284502797E-2</v>
      </c>
      <c r="T297" s="207">
        <f t="shared" si="157"/>
        <v>-5.9218697284502797E-2</v>
      </c>
      <c r="U297" s="11">
        <v>54.2</v>
      </c>
      <c r="V297" s="205">
        <f t="shared" si="158"/>
        <v>-1.5139560172447923</v>
      </c>
      <c r="W297" s="207">
        <f t="shared" si="159"/>
        <v>-1.5139560172447923</v>
      </c>
      <c r="X297" s="11">
        <v>63.5</v>
      </c>
      <c r="Y297" s="205">
        <f t="shared" si="160"/>
        <v>-1.6113162562916949</v>
      </c>
      <c r="Z297" s="207">
        <f t="shared" si="161"/>
        <v>-1.6113162562916949</v>
      </c>
      <c r="AA297" s="11">
        <v>50.4</v>
      </c>
      <c r="AB297" s="205">
        <f t="shared" si="162"/>
        <v>-1.0970727059458325</v>
      </c>
      <c r="AC297" s="207">
        <f t="shared" si="163"/>
        <v>-1.0970727059458325</v>
      </c>
      <c r="AD297" s="11">
        <v>55.8</v>
      </c>
      <c r="AE297" s="205">
        <f t="shared" si="164"/>
        <v>-3.5414102045512039</v>
      </c>
      <c r="AF297" s="207">
        <f t="shared" si="165"/>
        <v>-3.1</v>
      </c>
      <c r="AG297" s="211">
        <v>65.599999999999994</v>
      </c>
      <c r="AH297" s="205">
        <f t="shared" si="166"/>
        <v>-0.88858492630747865</v>
      </c>
      <c r="AI297" s="206">
        <f t="shared" si="167"/>
        <v>-0.88858492630747865</v>
      </c>
      <c r="AJ297" s="11">
        <v>38.1</v>
      </c>
      <c r="AK297" s="205">
        <f t="shared" si="168"/>
        <v>-2.6560083934742136</v>
      </c>
      <c r="AL297" s="207">
        <f t="shared" si="169"/>
        <v>-2.6560083934742136</v>
      </c>
      <c r="AM297" s="11">
        <v>39.299999999999997</v>
      </c>
      <c r="AN297" s="205">
        <f t="shared" si="170"/>
        <v>-1.1418607310540096</v>
      </c>
      <c r="AO297" s="207">
        <f t="shared" si="171"/>
        <v>-1.1418607310540096</v>
      </c>
      <c r="AP297" s="11">
        <v>20.7</v>
      </c>
      <c r="AQ297" s="205">
        <f t="shared" si="172"/>
        <v>-1.271658878722276</v>
      </c>
      <c r="AR297" s="45">
        <f t="shared" si="173"/>
        <v>-1.271658878722276</v>
      </c>
      <c r="AS297" s="17">
        <f t="shared" si="174"/>
        <v>-1.0579682335239156</v>
      </c>
      <c r="AT297" s="17">
        <f t="shared" si="175"/>
        <v>-1.9361296540791759</v>
      </c>
      <c r="AU297" s="17">
        <f t="shared" si="176"/>
        <v>-1.4895282323894943</v>
      </c>
      <c r="AV297" s="17">
        <f t="shared" si="177"/>
        <v>-1.4945420399975287</v>
      </c>
      <c r="AW297" s="17">
        <f t="shared" si="178"/>
        <v>0.22038433284307699</v>
      </c>
      <c r="AX297" s="215">
        <f t="shared" si="179"/>
        <v>0.17409428884443867</v>
      </c>
      <c r="AY297" s="17">
        <f t="shared" si="180"/>
        <v>0.2051617696685798</v>
      </c>
      <c r="AZ297" s="17">
        <f t="shared" si="181"/>
        <v>0.14171382832157614</v>
      </c>
    </row>
    <row r="298" spans="1:52" x14ac:dyDescent="0.3">
      <c r="A298" s="11" t="s">
        <v>22</v>
      </c>
      <c r="B298" s="11">
        <v>13089022009</v>
      </c>
      <c r="C298" s="11">
        <v>62.1</v>
      </c>
      <c r="D298" s="205">
        <f t="shared" si="146"/>
        <v>-0.73668514073143121</v>
      </c>
      <c r="E298" s="206">
        <f t="shared" si="147"/>
        <v>-0.73668514073143121</v>
      </c>
      <c r="F298" s="11">
        <v>68.599999999999994</v>
      </c>
      <c r="G298" s="205">
        <f t="shared" si="148"/>
        <v>-0.46009160944711724</v>
      </c>
      <c r="H298" s="206">
        <f t="shared" si="149"/>
        <v>-0.46009160944711724</v>
      </c>
      <c r="I298" s="11">
        <v>17.7</v>
      </c>
      <c r="J298" s="205">
        <f t="shared" si="150"/>
        <v>-1.35797323861671</v>
      </c>
      <c r="K298" s="206">
        <f t="shared" si="151"/>
        <v>-1.35797323861671</v>
      </c>
      <c r="L298" s="11">
        <v>25.3</v>
      </c>
      <c r="M298" s="205">
        <f t="shared" si="152"/>
        <v>-0.42199664939493697</v>
      </c>
      <c r="N298" s="206">
        <f t="shared" si="153"/>
        <v>-0.42199664939493697</v>
      </c>
      <c r="O298" s="11">
        <v>9.6999999999999993</v>
      </c>
      <c r="P298" s="205">
        <f t="shared" si="154"/>
        <v>-0.15226644235494874</v>
      </c>
      <c r="Q298" s="207">
        <f t="shared" si="155"/>
        <v>-0.15226644235494874</v>
      </c>
      <c r="R298" s="211">
        <v>26.5</v>
      </c>
      <c r="S298" s="205">
        <f t="shared" si="156"/>
        <v>-1.8620417579557798</v>
      </c>
      <c r="T298" s="207">
        <f t="shared" si="157"/>
        <v>-1.8620417579557798</v>
      </c>
      <c r="U298" s="11">
        <v>46.3</v>
      </c>
      <c r="V298" s="205">
        <f t="shared" si="158"/>
        <v>-1.1170526374438323</v>
      </c>
      <c r="W298" s="207">
        <f t="shared" si="159"/>
        <v>-1.1170526374438323</v>
      </c>
      <c r="X298" s="11">
        <v>66.5</v>
      </c>
      <c r="Y298" s="205">
        <f t="shared" si="160"/>
        <v>-1.7593383333694841</v>
      </c>
      <c r="Z298" s="207">
        <f t="shared" si="161"/>
        <v>-1.7593383333694841</v>
      </c>
      <c r="AA298" s="11">
        <v>53.3</v>
      </c>
      <c r="AB298" s="205">
        <f t="shared" si="162"/>
        <v>-1.3639832011998603</v>
      </c>
      <c r="AC298" s="207">
        <f t="shared" si="163"/>
        <v>-1.3639832011998603</v>
      </c>
      <c r="AD298" s="11">
        <v>23.3</v>
      </c>
      <c r="AE298" s="205">
        <f t="shared" si="164"/>
        <v>-0.79477125747661759</v>
      </c>
      <c r="AF298" s="207">
        <f t="shared" si="165"/>
        <v>-0.79477125747661759</v>
      </c>
      <c r="AG298" s="211">
        <v>82.8</v>
      </c>
      <c r="AH298" s="205">
        <f t="shared" si="166"/>
        <v>0.72733099247697974</v>
      </c>
      <c r="AI298" s="206">
        <f t="shared" si="167"/>
        <v>0.72733099247697974</v>
      </c>
      <c r="AJ298" s="11">
        <v>17.2</v>
      </c>
      <c r="AK298" s="205">
        <f t="shared" si="168"/>
        <v>-0.50637680038086552</v>
      </c>
      <c r="AL298" s="207">
        <f t="shared" si="169"/>
        <v>-0.50637680038086552</v>
      </c>
      <c r="AM298" s="11">
        <v>48.6</v>
      </c>
      <c r="AN298" s="205">
        <f t="shared" si="170"/>
        <v>-1.8097346886023917</v>
      </c>
      <c r="AO298" s="207">
        <f t="shared" si="171"/>
        <v>-1.8097346886023917</v>
      </c>
      <c r="AP298" s="11">
        <v>23.5</v>
      </c>
      <c r="AQ298" s="205">
        <f t="shared" si="172"/>
        <v>-1.691749130575815</v>
      </c>
      <c r="AR298" s="45">
        <f t="shared" si="173"/>
        <v>-1.691749130575815</v>
      </c>
      <c r="AS298" s="17">
        <f t="shared" si="174"/>
        <v>-0.87258678227782227</v>
      </c>
      <c r="AT298" s="17">
        <f t="shared" si="175"/>
        <v>-1.3060309306819873</v>
      </c>
      <c r="AU298" s="17">
        <f t="shared" si="176"/>
        <v>-0.82013240677052313</v>
      </c>
      <c r="AV298" s="17">
        <f t="shared" si="177"/>
        <v>-0.99958337324344415</v>
      </c>
      <c r="AW298" s="17">
        <f t="shared" si="178"/>
        <v>0.27456317858621532</v>
      </c>
      <c r="AX298" s="215">
        <f t="shared" si="179"/>
        <v>0.32070070243072979</v>
      </c>
      <c r="AY298" s="17">
        <f t="shared" si="180"/>
        <v>0.39223829171748026</v>
      </c>
      <c r="AZ298" s="17">
        <f t="shared" si="181"/>
        <v>0.28946321642942041</v>
      </c>
    </row>
    <row r="299" spans="1:52" x14ac:dyDescent="0.3">
      <c r="A299" s="11" t="s">
        <v>22</v>
      </c>
      <c r="B299" s="11">
        <v>13089022010</v>
      </c>
      <c r="C299" s="11">
        <v>54.6</v>
      </c>
      <c r="D299" s="205">
        <f t="shared" si="146"/>
        <v>-1.4536236754298479</v>
      </c>
      <c r="E299" s="206">
        <f t="shared" si="147"/>
        <v>-1.4536236754298479</v>
      </c>
      <c r="F299" s="11">
        <v>51.9</v>
      </c>
      <c r="G299" s="205">
        <f t="shared" si="148"/>
        <v>-1.8826280376445932</v>
      </c>
      <c r="H299" s="206">
        <f t="shared" si="149"/>
        <v>-1.8826280376445932</v>
      </c>
      <c r="I299" s="11">
        <v>20</v>
      </c>
      <c r="J299" s="205">
        <f t="shared" si="150"/>
        <v>-1.247754852815294</v>
      </c>
      <c r="K299" s="206">
        <f t="shared" si="151"/>
        <v>-1.247754852815294</v>
      </c>
      <c r="L299" s="11">
        <v>8.1</v>
      </c>
      <c r="M299" s="205">
        <f t="shared" si="152"/>
        <v>-1.3362702069711687</v>
      </c>
      <c r="N299" s="206">
        <f t="shared" si="153"/>
        <v>-1.3362702069711687</v>
      </c>
      <c r="O299" s="11">
        <v>8.8000000000000007</v>
      </c>
      <c r="P299" s="205">
        <f t="shared" si="154"/>
        <v>0.16913961614122777</v>
      </c>
      <c r="Q299" s="207">
        <f t="shared" si="155"/>
        <v>0.16913961614122777</v>
      </c>
      <c r="R299" s="211">
        <v>11</v>
      </c>
      <c r="S299" s="205">
        <f t="shared" si="156"/>
        <v>-1.1461795015064955E-2</v>
      </c>
      <c r="T299" s="207">
        <f t="shared" si="157"/>
        <v>-1.1461795015064955E-2</v>
      </c>
      <c r="U299" s="11">
        <v>62.3</v>
      </c>
      <c r="V299" s="205">
        <f t="shared" si="158"/>
        <v>-1.9209075838761558</v>
      </c>
      <c r="W299" s="207">
        <f t="shared" si="159"/>
        <v>-1.9209075838761558</v>
      </c>
      <c r="X299" s="11">
        <v>52.6</v>
      </c>
      <c r="Y299" s="205">
        <f t="shared" si="160"/>
        <v>-1.0735027095757281</v>
      </c>
      <c r="Z299" s="207">
        <f t="shared" si="161"/>
        <v>-1.0735027095757281</v>
      </c>
      <c r="AA299" s="11">
        <v>49.6</v>
      </c>
      <c r="AB299" s="205">
        <f t="shared" si="162"/>
        <v>-1.0234422244964456</v>
      </c>
      <c r="AC299" s="207">
        <f t="shared" si="163"/>
        <v>-1.0234422244964456</v>
      </c>
      <c r="AD299" s="11">
        <v>36.9</v>
      </c>
      <c r="AE299" s="205">
        <f t="shared" si="164"/>
        <v>-1.9441340168678292</v>
      </c>
      <c r="AF299" s="207">
        <f t="shared" si="165"/>
        <v>-1.9441340168678292</v>
      </c>
      <c r="AG299" s="211">
        <v>65.599999999999994</v>
      </c>
      <c r="AH299" s="205">
        <f t="shared" si="166"/>
        <v>-0.88858492630747865</v>
      </c>
      <c r="AI299" s="206">
        <f t="shared" si="167"/>
        <v>-0.88858492630747865</v>
      </c>
      <c r="AJ299" s="11">
        <v>25.9</v>
      </c>
      <c r="AK299" s="205">
        <f t="shared" si="168"/>
        <v>-1.4011995209508235</v>
      </c>
      <c r="AL299" s="207">
        <f t="shared" si="169"/>
        <v>-1.4011995209508235</v>
      </c>
      <c r="AM299" s="11">
        <v>47.6</v>
      </c>
      <c r="AN299" s="205">
        <f t="shared" si="170"/>
        <v>-1.7379202845649313</v>
      </c>
      <c r="AO299" s="207">
        <f t="shared" si="171"/>
        <v>-1.7379202845649313</v>
      </c>
      <c r="AP299" s="11">
        <v>13.1</v>
      </c>
      <c r="AQ299" s="205">
        <f t="shared" si="172"/>
        <v>-0.13141390940552788</v>
      </c>
      <c r="AR299" s="45">
        <f t="shared" si="173"/>
        <v>-0.13141390940552788</v>
      </c>
      <c r="AS299" s="17">
        <f t="shared" si="174"/>
        <v>-1.0976437908015568</v>
      </c>
      <c r="AT299" s="17">
        <f t="shared" si="175"/>
        <v>-1.347026316980001</v>
      </c>
      <c r="AU299" s="17">
        <f t="shared" si="176"/>
        <v>-1.0397796603071903</v>
      </c>
      <c r="AV299" s="17">
        <f t="shared" si="177"/>
        <v>-1.1614832560295827</v>
      </c>
      <c r="AW299" s="17">
        <f t="shared" si="178"/>
        <v>0.20878891224911031</v>
      </c>
      <c r="AX299" s="215">
        <f t="shared" si="179"/>
        <v>0.31116221848279807</v>
      </c>
      <c r="AY299" s="17">
        <f t="shared" si="180"/>
        <v>0.33085331933400713</v>
      </c>
      <c r="AZ299" s="17">
        <f t="shared" si="181"/>
        <v>0.24113471907578501</v>
      </c>
    </row>
    <row r="300" spans="1:52" x14ac:dyDescent="0.3">
      <c r="A300" s="1" t="s">
        <v>22</v>
      </c>
      <c r="B300" s="1">
        <v>13089022100</v>
      </c>
      <c r="C300" s="1">
        <v>63.9</v>
      </c>
      <c r="D300" s="205">
        <f t="shared" si="146"/>
        <v>-0.5646198924038115</v>
      </c>
      <c r="E300" s="206">
        <f t="shared" si="147"/>
        <v>-0.5646198924038115</v>
      </c>
      <c r="F300" s="1">
        <v>74.5</v>
      </c>
      <c r="G300" s="205">
        <f t="shared" si="148"/>
        <v>4.2481140634626387E-2</v>
      </c>
      <c r="H300" s="206">
        <f t="shared" si="149"/>
        <v>4.2481140634626387E-2</v>
      </c>
      <c r="I300" s="1">
        <v>21.2</v>
      </c>
      <c r="J300" s="205">
        <f t="shared" si="150"/>
        <v>-1.1902496080493379</v>
      </c>
      <c r="K300" s="206">
        <f t="shared" si="151"/>
        <v>-1.1902496080493379</v>
      </c>
      <c r="L300" s="1">
        <v>28.1</v>
      </c>
      <c r="M300" s="205">
        <f t="shared" si="152"/>
        <v>-0.27316141909182945</v>
      </c>
      <c r="N300" s="206">
        <f t="shared" si="153"/>
        <v>-0.27316141909182945</v>
      </c>
      <c r="O300" s="1">
        <v>14.2</v>
      </c>
      <c r="P300" s="205">
        <f t="shared" si="154"/>
        <v>-1.7592967348358339</v>
      </c>
      <c r="Q300" s="207">
        <f t="shared" si="155"/>
        <v>-1.7592967348358339</v>
      </c>
      <c r="R300" s="208">
        <v>8.6</v>
      </c>
      <c r="S300" s="205">
        <f t="shared" si="156"/>
        <v>0.27507961860156188</v>
      </c>
      <c r="T300" s="207">
        <f t="shared" si="157"/>
        <v>0.27507961860156188</v>
      </c>
      <c r="U300" s="1">
        <v>65.7</v>
      </c>
      <c r="V300" s="205">
        <f t="shared" si="158"/>
        <v>-2.0917267599930249</v>
      </c>
      <c r="W300" s="207">
        <f t="shared" si="159"/>
        <v>-2.0917267599930249</v>
      </c>
      <c r="X300" s="1">
        <v>58.6</v>
      </c>
      <c r="Y300" s="205">
        <f t="shared" si="160"/>
        <v>-1.3695468637313062</v>
      </c>
      <c r="Z300" s="207">
        <f t="shared" si="161"/>
        <v>-1.3695468637313062</v>
      </c>
      <c r="AA300" s="1">
        <v>37.799999999999997</v>
      </c>
      <c r="AB300" s="205">
        <f t="shared" si="162"/>
        <v>6.2607376882013371E-2</v>
      </c>
      <c r="AC300" s="207">
        <f t="shared" si="163"/>
        <v>6.2607376882013371E-2</v>
      </c>
      <c r="AD300" s="1">
        <v>17.7</v>
      </c>
      <c r="AE300" s="205">
        <f t="shared" si="164"/>
        <v>-0.32150423890376562</v>
      </c>
      <c r="AF300" s="207">
        <f t="shared" si="165"/>
        <v>-0.32150423890376562</v>
      </c>
      <c r="AG300" s="208">
        <v>76.5</v>
      </c>
      <c r="AH300" s="205">
        <f t="shared" si="166"/>
        <v>0.13545481292220754</v>
      </c>
      <c r="AI300" s="206">
        <f t="shared" si="167"/>
        <v>0.13545481292220754</v>
      </c>
      <c r="AJ300" s="1">
        <v>10.199999999999999</v>
      </c>
      <c r="AK300" s="205">
        <f t="shared" si="168"/>
        <v>0.21359550352599732</v>
      </c>
      <c r="AL300" s="207">
        <f t="shared" si="169"/>
        <v>0.21359550352599732</v>
      </c>
      <c r="AM300" s="1">
        <v>33.6</v>
      </c>
      <c r="AN300" s="205">
        <f t="shared" si="170"/>
        <v>-0.73251862804048573</v>
      </c>
      <c r="AO300" s="207">
        <f t="shared" si="171"/>
        <v>-0.73251862804048573</v>
      </c>
      <c r="AP300" s="1">
        <v>23.2</v>
      </c>
      <c r="AQ300" s="205">
        <f t="shared" si="172"/>
        <v>-1.6467394607343642</v>
      </c>
      <c r="AR300" s="45">
        <f t="shared" si="173"/>
        <v>-1.6467394607343642</v>
      </c>
      <c r="AS300" s="17">
        <f t="shared" si="174"/>
        <v>-0.79449909359109283</v>
      </c>
      <c r="AT300" s="17">
        <f t="shared" si="175"/>
        <v>-0.5428145752510195</v>
      </c>
      <c r="AU300" s="17">
        <f t="shared" si="176"/>
        <v>-0.50755194308166129</v>
      </c>
      <c r="AV300" s="17">
        <f t="shared" si="177"/>
        <v>-0.61495520397459125</v>
      </c>
      <c r="AW300" s="17">
        <f t="shared" si="178"/>
        <v>0.29738477595401386</v>
      </c>
      <c r="AX300" s="215">
        <f t="shared" si="179"/>
        <v>0.49827987932044676</v>
      </c>
      <c r="AY300" s="17">
        <f t="shared" si="180"/>
        <v>0.47959537368504912</v>
      </c>
      <c r="AZ300" s="17">
        <f t="shared" si="181"/>
        <v>0.40427800900834926</v>
      </c>
    </row>
    <row r="301" spans="1:52" x14ac:dyDescent="0.3">
      <c r="A301" s="1" t="s">
        <v>22</v>
      </c>
      <c r="B301" s="1">
        <v>13089022203</v>
      </c>
      <c r="C301" s="1">
        <v>64.5</v>
      </c>
      <c r="D301" s="205">
        <f t="shared" si="146"/>
        <v>-0.50726480962793807</v>
      </c>
      <c r="E301" s="206">
        <f t="shared" si="147"/>
        <v>-0.50726480962793807</v>
      </c>
      <c r="F301" s="1">
        <v>75.900000000000006</v>
      </c>
      <c r="G301" s="205">
        <f t="shared" si="148"/>
        <v>0.16173569150148118</v>
      </c>
      <c r="H301" s="206">
        <f t="shared" si="149"/>
        <v>0.16173569150148118</v>
      </c>
      <c r="I301" s="1">
        <v>32.799999999999997</v>
      </c>
      <c r="J301" s="205">
        <f t="shared" si="150"/>
        <v>-0.6343655753117613</v>
      </c>
      <c r="K301" s="206">
        <f t="shared" si="151"/>
        <v>-0.6343655753117613</v>
      </c>
      <c r="L301" s="1">
        <v>29.9</v>
      </c>
      <c r="M301" s="205">
        <f t="shared" si="152"/>
        <v>-0.17748162818268906</v>
      </c>
      <c r="N301" s="206">
        <f t="shared" si="153"/>
        <v>-0.17748162818268906</v>
      </c>
      <c r="O301" s="1">
        <v>9.6</v>
      </c>
      <c r="P301" s="205">
        <f t="shared" si="154"/>
        <v>-0.11655465807759587</v>
      </c>
      <c r="Q301" s="207">
        <f t="shared" si="155"/>
        <v>-0.11655465807759587</v>
      </c>
      <c r="R301" s="208">
        <v>9.6999999999999993</v>
      </c>
      <c r="S301" s="205">
        <f t="shared" si="156"/>
        <v>0.14374813736060799</v>
      </c>
      <c r="T301" s="207">
        <f t="shared" si="157"/>
        <v>0.14374813736060799</v>
      </c>
      <c r="U301" s="1">
        <v>50.7</v>
      </c>
      <c r="V301" s="205">
        <f t="shared" si="158"/>
        <v>-1.3381127477127215</v>
      </c>
      <c r="W301" s="207">
        <f t="shared" si="159"/>
        <v>-1.3381127477127215</v>
      </c>
      <c r="X301" s="1">
        <v>38.4</v>
      </c>
      <c r="Y301" s="205">
        <f t="shared" si="160"/>
        <v>-0.3728648780741935</v>
      </c>
      <c r="Z301" s="207">
        <f t="shared" si="161"/>
        <v>-0.3728648780741935</v>
      </c>
      <c r="AA301" s="1">
        <v>45.1</v>
      </c>
      <c r="AB301" s="205">
        <f t="shared" si="162"/>
        <v>-0.60927076634364363</v>
      </c>
      <c r="AC301" s="207">
        <f t="shared" si="163"/>
        <v>-0.60927076634364363</v>
      </c>
      <c r="AD301" s="1">
        <v>11.213900000000001</v>
      </c>
      <c r="AE301" s="205">
        <f t="shared" si="164"/>
        <v>0.22664883416147971</v>
      </c>
      <c r="AF301" s="207">
        <f t="shared" si="165"/>
        <v>0.22664883416147971</v>
      </c>
      <c r="AG301" s="208">
        <v>76.8</v>
      </c>
      <c r="AH301" s="205">
        <f t="shared" si="166"/>
        <v>0.16363939290100599</v>
      </c>
      <c r="AI301" s="206">
        <f t="shared" si="167"/>
        <v>0.16363939290100599</v>
      </c>
      <c r="AJ301" s="1">
        <v>4.5999999999999996</v>
      </c>
      <c r="AK301" s="205">
        <f t="shared" si="168"/>
        <v>0.7895733466514876</v>
      </c>
      <c r="AL301" s="207">
        <f t="shared" si="169"/>
        <v>0.7895733466514876</v>
      </c>
      <c r="AM301" s="1">
        <v>18.2</v>
      </c>
      <c r="AN301" s="205">
        <f t="shared" si="170"/>
        <v>0.37342319413640457</v>
      </c>
      <c r="AO301" s="207">
        <f t="shared" si="171"/>
        <v>0.37342319413640457</v>
      </c>
      <c r="AP301" s="1">
        <v>14.4</v>
      </c>
      <c r="AQ301" s="205">
        <f t="shared" si="172"/>
        <v>-0.32645581205181384</v>
      </c>
      <c r="AR301" s="45">
        <f t="shared" si="173"/>
        <v>-0.32645581205181384</v>
      </c>
      <c r="AS301" s="17">
        <f t="shared" si="174"/>
        <v>-0.35261365572151665</v>
      </c>
      <c r="AT301" s="17">
        <f t="shared" si="175"/>
        <v>-0.25182893675211909</v>
      </c>
      <c r="AU301" s="17">
        <f t="shared" si="176"/>
        <v>0.25004503040927106</v>
      </c>
      <c r="AV301" s="17">
        <f t="shared" si="177"/>
        <v>-0.11813252068812156</v>
      </c>
      <c r="AW301" s="17">
        <f t="shared" si="178"/>
        <v>0.42652845679991214</v>
      </c>
      <c r="AX301" s="215">
        <f t="shared" si="179"/>
        <v>0.5659841283235818</v>
      </c>
      <c r="AY301" s="17">
        <f t="shared" si="180"/>
        <v>0.69132153254539808</v>
      </c>
      <c r="AZ301" s="17">
        <f t="shared" si="181"/>
        <v>0.55258382196655309</v>
      </c>
    </row>
    <row r="302" spans="1:52" x14ac:dyDescent="0.3">
      <c r="A302" s="1" t="s">
        <v>22</v>
      </c>
      <c r="B302" s="1">
        <v>13089022204</v>
      </c>
      <c r="C302" s="1">
        <v>64.5</v>
      </c>
      <c r="D302" s="205">
        <f t="shared" si="146"/>
        <v>-0.50726480962793807</v>
      </c>
      <c r="E302" s="206">
        <f t="shared" si="147"/>
        <v>-0.50726480962793807</v>
      </c>
      <c r="F302" s="1">
        <v>75.900000000000006</v>
      </c>
      <c r="G302" s="205">
        <f t="shared" si="148"/>
        <v>0.16173569150148118</v>
      </c>
      <c r="H302" s="206">
        <f t="shared" si="149"/>
        <v>0.16173569150148118</v>
      </c>
      <c r="I302" s="1">
        <v>30.2</v>
      </c>
      <c r="J302" s="205">
        <f t="shared" si="150"/>
        <v>-0.75896027230466634</v>
      </c>
      <c r="K302" s="206">
        <f t="shared" si="151"/>
        <v>-0.75896027230466634</v>
      </c>
      <c r="L302" s="1">
        <v>29.9</v>
      </c>
      <c r="M302" s="205">
        <f t="shared" si="152"/>
        <v>-0.17748162818268906</v>
      </c>
      <c r="N302" s="206">
        <f t="shared" si="153"/>
        <v>-0.17748162818268906</v>
      </c>
      <c r="O302" s="1">
        <v>8.1999999999999993</v>
      </c>
      <c r="P302" s="205">
        <f t="shared" si="154"/>
        <v>0.38341032180534629</v>
      </c>
      <c r="Q302" s="207">
        <f t="shared" si="155"/>
        <v>0.38341032180534629</v>
      </c>
      <c r="R302" s="208">
        <v>4.7</v>
      </c>
      <c r="S302" s="205">
        <f t="shared" si="156"/>
        <v>0.7407094157285804</v>
      </c>
      <c r="T302" s="207">
        <f t="shared" si="157"/>
        <v>0.7407094157285804</v>
      </c>
      <c r="U302" s="1">
        <v>33.6</v>
      </c>
      <c r="V302" s="205">
        <f t="shared" si="158"/>
        <v>-0.47899277371317578</v>
      </c>
      <c r="W302" s="207">
        <f t="shared" si="159"/>
        <v>-0.47899277371317578</v>
      </c>
      <c r="X302" s="1">
        <v>42.7</v>
      </c>
      <c r="Y302" s="205">
        <f t="shared" si="160"/>
        <v>-0.58502985521902462</v>
      </c>
      <c r="Z302" s="207">
        <f t="shared" si="161"/>
        <v>-0.58502985521902462</v>
      </c>
      <c r="AA302" s="1">
        <v>43.9</v>
      </c>
      <c r="AB302" s="205">
        <f t="shared" si="162"/>
        <v>-0.49882504416956286</v>
      </c>
      <c r="AC302" s="207">
        <f t="shared" si="163"/>
        <v>-0.49882504416956286</v>
      </c>
      <c r="AD302" s="1">
        <v>21.3</v>
      </c>
      <c r="AE302" s="205">
        <f t="shared" si="164"/>
        <v>-0.62574732227202767</v>
      </c>
      <c r="AF302" s="207">
        <f t="shared" si="165"/>
        <v>-0.62574732227202767</v>
      </c>
      <c r="AG302" s="208">
        <v>76.8</v>
      </c>
      <c r="AH302" s="205">
        <f t="shared" si="166"/>
        <v>0.16363939290100599</v>
      </c>
      <c r="AI302" s="206">
        <f t="shared" si="167"/>
        <v>0.16363939290100599</v>
      </c>
      <c r="AJ302" s="1">
        <v>19.7</v>
      </c>
      <c r="AK302" s="205">
        <f t="shared" si="168"/>
        <v>-0.76350976606188792</v>
      </c>
      <c r="AL302" s="207">
        <f t="shared" si="169"/>
        <v>-0.76350976606188792</v>
      </c>
      <c r="AM302" s="1">
        <v>32</v>
      </c>
      <c r="AN302" s="205">
        <f t="shared" si="170"/>
        <v>-0.61761558158054897</v>
      </c>
      <c r="AO302" s="207">
        <f t="shared" si="171"/>
        <v>-0.61761558158054897</v>
      </c>
      <c r="AP302" s="1">
        <v>8.8000000000000007</v>
      </c>
      <c r="AQ302" s="205">
        <f t="shared" si="172"/>
        <v>0.51372469165526369</v>
      </c>
      <c r="AR302" s="45">
        <f t="shared" si="173"/>
        <v>0.51372469165526369</v>
      </c>
      <c r="AS302" s="17">
        <f t="shared" si="174"/>
        <v>-9.0977722113294482E-2</v>
      </c>
      <c r="AT302" s="17">
        <f t="shared" si="175"/>
        <v>-0.56986740722020501</v>
      </c>
      <c r="AU302" s="17">
        <f t="shared" si="176"/>
        <v>-0.17594031577154176</v>
      </c>
      <c r="AV302" s="17">
        <f t="shared" si="177"/>
        <v>-0.27892848170168044</v>
      </c>
      <c r="AW302" s="17">
        <f t="shared" si="178"/>
        <v>0.50299313432045012</v>
      </c>
      <c r="AX302" s="215">
        <f t="shared" si="179"/>
        <v>0.49198543921910609</v>
      </c>
      <c r="AY302" s="17">
        <f t="shared" si="180"/>
        <v>0.57227110833097372</v>
      </c>
      <c r="AZ302" s="17">
        <f t="shared" si="181"/>
        <v>0.50458485468759484</v>
      </c>
    </row>
    <row r="303" spans="1:52" x14ac:dyDescent="0.3">
      <c r="A303" s="1" t="s">
        <v>22</v>
      </c>
      <c r="B303" s="1">
        <v>13089022301</v>
      </c>
      <c r="C303" s="1">
        <v>64.5</v>
      </c>
      <c r="D303" s="205">
        <f t="shared" si="146"/>
        <v>-0.50726480962793807</v>
      </c>
      <c r="E303" s="206">
        <f t="shared" si="147"/>
        <v>-0.50726480962793807</v>
      </c>
      <c r="F303" s="1">
        <v>75.900000000000006</v>
      </c>
      <c r="G303" s="205">
        <f t="shared" si="148"/>
        <v>0.16173569150148118</v>
      </c>
      <c r="H303" s="206">
        <f t="shared" si="149"/>
        <v>0.16173569150148118</v>
      </c>
      <c r="I303" s="1">
        <v>74.5</v>
      </c>
      <c r="J303" s="205">
        <f t="shared" si="150"/>
        <v>1.3639416803052169</v>
      </c>
      <c r="K303" s="206">
        <f t="shared" si="151"/>
        <v>1.3639416803052169</v>
      </c>
      <c r="L303" s="1">
        <v>29.9</v>
      </c>
      <c r="M303" s="205">
        <f t="shared" si="152"/>
        <v>-0.17748162818268906</v>
      </c>
      <c r="N303" s="206">
        <f t="shared" si="153"/>
        <v>-0.17748162818268906</v>
      </c>
      <c r="O303" s="1">
        <v>4.7</v>
      </c>
      <c r="P303" s="205">
        <f t="shared" si="154"/>
        <v>1.633322771512701</v>
      </c>
      <c r="Q303" s="207">
        <f t="shared" si="155"/>
        <v>1.633322771512701</v>
      </c>
      <c r="R303" s="208">
        <v>3.4</v>
      </c>
      <c r="S303" s="205">
        <f t="shared" si="156"/>
        <v>0.89591934810425322</v>
      </c>
      <c r="T303" s="207">
        <f t="shared" si="157"/>
        <v>0.89591934810425322</v>
      </c>
      <c r="U303" s="1">
        <v>7.2</v>
      </c>
      <c r="V303" s="205">
        <f t="shared" si="158"/>
        <v>0.84736788790015793</v>
      </c>
      <c r="W303" s="207">
        <f t="shared" si="159"/>
        <v>0.84736788790015793</v>
      </c>
      <c r="X303" s="1">
        <v>16</v>
      </c>
      <c r="Y303" s="205">
        <f t="shared" si="160"/>
        <v>0.73236663077329767</v>
      </c>
      <c r="Z303" s="207">
        <f t="shared" si="161"/>
        <v>0.73236663077329767</v>
      </c>
      <c r="AA303" s="1">
        <v>38.799999999999997</v>
      </c>
      <c r="AB303" s="205">
        <f t="shared" si="162"/>
        <v>-2.9430724929720421E-2</v>
      </c>
      <c r="AC303" s="207">
        <f t="shared" si="163"/>
        <v>-2.9430724929720421E-2</v>
      </c>
      <c r="AD303" s="1">
        <v>2.2682000000000002</v>
      </c>
      <c r="AE303" s="205">
        <f t="shared" si="164"/>
        <v>0.98266754274132995</v>
      </c>
      <c r="AF303" s="207">
        <f t="shared" si="165"/>
        <v>0.98266754274132995</v>
      </c>
      <c r="AG303" s="208">
        <v>76.8</v>
      </c>
      <c r="AH303" s="205">
        <f t="shared" si="166"/>
        <v>0.16363939290100599</v>
      </c>
      <c r="AI303" s="206">
        <f t="shared" si="167"/>
        <v>0.16363939290100599</v>
      </c>
      <c r="AJ303" s="1">
        <v>4.5999999999999996</v>
      </c>
      <c r="AK303" s="205">
        <f t="shared" si="168"/>
        <v>0.7895733466514876</v>
      </c>
      <c r="AL303" s="207">
        <f t="shared" si="169"/>
        <v>0.7895733466514876</v>
      </c>
      <c r="AM303" s="1">
        <v>8.8000000000000007</v>
      </c>
      <c r="AN303" s="205">
        <f t="shared" si="170"/>
        <v>1.0484785920885322</v>
      </c>
      <c r="AO303" s="207">
        <f t="shared" si="171"/>
        <v>1.0484785920885322</v>
      </c>
      <c r="AP303" s="1">
        <v>9.8000000000000007</v>
      </c>
      <c r="AQ303" s="205">
        <f t="shared" si="172"/>
        <v>0.36369245885042845</v>
      </c>
      <c r="AR303" s="45">
        <f t="shared" si="173"/>
        <v>0.36369245885042845</v>
      </c>
      <c r="AS303" s="17">
        <f t="shared" si="174"/>
        <v>0.6025058487875975</v>
      </c>
      <c r="AT303" s="17">
        <f t="shared" si="175"/>
        <v>0.56186781619496906</v>
      </c>
      <c r="AU303" s="17">
        <f t="shared" si="176"/>
        <v>0.59134594762286352</v>
      </c>
      <c r="AV303" s="17">
        <f t="shared" si="177"/>
        <v>0.58523987086847673</v>
      </c>
      <c r="AW303" s="17">
        <f t="shared" si="178"/>
        <v>0.70566788500714794</v>
      </c>
      <c r="AX303" s="215">
        <f t="shared" si="179"/>
        <v>0.75530868694704911</v>
      </c>
      <c r="AY303" s="17">
        <f t="shared" si="180"/>
        <v>0.78670513985334456</v>
      </c>
      <c r="AZ303" s="17">
        <f t="shared" si="181"/>
        <v>0.76254648641681821</v>
      </c>
    </row>
    <row r="304" spans="1:52" x14ac:dyDescent="0.3">
      <c r="A304" s="1" t="s">
        <v>22</v>
      </c>
      <c r="B304" s="1">
        <v>13089022302</v>
      </c>
      <c r="C304" s="1">
        <v>64.5</v>
      </c>
      <c r="D304" s="205">
        <f t="shared" si="146"/>
        <v>-0.50726480962793807</v>
      </c>
      <c r="E304" s="206">
        <f t="shared" si="147"/>
        <v>-0.50726480962793807</v>
      </c>
      <c r="F304" s="1">
        <v>75.900000000000006</v>
      </c>
      <c r="G304" s="205">
        <f t="shared" si="148"/>
        <v>0.16173569150148118</v>
      </c>
      <c r="H304" s="206">
        <f t="shared" si="149"/>
        <v>0.16173569150148118</v>
      </c>
      <c r="I304" s="1">
        <v>65.5</v>
      </c>
      <c r="J304" s="205">
        <f t="shared" si="150"/>
        <v>0.93265234456054535</v>
      </c>
      <c r="K304" s="206">
        <f t="shared" si="151"/>
        <v>0.93265234456054535</v>
      </c>
      <c r="L304" s="1">
        <v>29.9</v>
      </c>
      <c r="M304" s="205">
        <f t="shared" si="152"/>
        <v>-0.17748162818268906</v>
      </c>
      <c r="N304" s="206">
        <f t="shared" si="153"/>
        <v>-0.17748162818268906</v>
      </c>
      <c r="O304" s="1">
        <v>6.9</v>
      </c>
      <c r="P304" s="205">
        <f t="shared" si="154"/>
        <v>0.84766351741093493</v>
      </c>
      <c r="Q304" s="207">
        <f t="shared" si="155"/>
        <v>0.84766351741093493</v>
      </c>
      <c r="R304" s="208">
        <v>4.2</v>
      </c>
      <c r="S304" s="205">
        <f t="shared" si="156"/>
        <v>0.80040554356537763</v>
      </c>
      <c r="T304" s="207">
        <f t="shared" si="157"/>
        <v>0.80040554356537763</v>
      </c>
      <c r="U304" s="1">
        <v>17.600000000000001</v>
      </c>
      <c r="V304" s="205">
        <f t="shared" si="158"/>
        <v>0.32486217271914763</v>
      </c>
      <c r="W304" s="207">
        <f t="shared" si="159"/>
        <v>0.32486217271914763</v>
      </c>
      <c r="X304" s="1">
        <v>28.7</v>
      </c>
      <c r="Y304" s="205">
        <f t="shared" si="160"/>
        <v>0.10573983781065759</v>
      </c>
      <c r="Z304" s="207">
        <f t="shared" si="161"/>
        <v>0.10573983781065759</v>
      </c>
      <c r="AA304" s="1">
        <v>36.1</v>
      </c>
      <c r="AB304" s="205">
        <f t="shared" si="162"/>
        <v>0.21907214996196042</v>
      </c>
      <c r="AC304" s="207">
        <f t="shared" si="163"/>
        <v>0.21907214996196042</v>
      </c>
      <c r="AD304" s="1">
        <v>7.2</v>
      </c>
      <c r="AE304" s="205">
        <f t="shared" si="164"/>
        <v>0.5658714209203316</v>
      </c>
      <c r="AF304" s="207">
        <f t="shared" si="165"/>
        <v>0.5658714209203316</v>
      </c>
      <c r="AG304" s="208">
        <v>76.8</v>
      </c>
      <c r="AH304" s="205">
        <f t="shared" si="166"/>
        <v>0.16363939290100599</v>
      </c>
      <c r="AI304" s="206">
        <f t="shared" si="167"/>
        <v>0.16363939290100599</v>
      </c>
      <c r="AJ304" s="1">
        <v>5.2</v>
      </c>
      <c r="AK304" s="205">
        <f t="shared" si="168"/>
        <v>0.72786143488804211</v>
      </c>
      <c r="AL304" s="207">
        <f t="shared" si="169"/>
        <v>0.72786143488804211</v>
      </c>
      <c r="AM304" s="1">
        <v>20</v>
      </c>
      <c r="AN304" s="205">
        <f t="shared" si="170"/>
        <v>0.24415726686897582</v>
      </c>
      <c r="AO304" s="207">
        <f t="shared" si="171"/>
        <v>0.24415726686897582</v>
      </c>
      <c r="AP304" s="1">
        <v>11.2</v>
      </c>
      <c r="AQ304" s="205">
        <f t="shared" si="172"/>
        <v>0.15364733292365923</v>
      </c>
      <c r="AR304" s="45">
        <f t="shared" si="173"/>
        <v>0.15364733292365923</v>
      </c>
      <c r="AS304" s="17">
        <f t="shared" si="174"/>
        <v>0.34036754742097991</v>
      </c>
      <c r="AT304" s="17">
        <f t="shared" si="175"/>
        <v>0.29689446956431653</v>
      </c>
      <c r="AU304" s="17">
        <f t="shared" si="176"/>
        <v>0.32232635689542077</v>
      </c>
      <c r="AV304" s="17">
        <f t="shared" si="177"/>
        <v>0.31986279129357242</v>
      </c>
      <c r="AW304" s="17">
        <f t="shared" si="178"/>
        <v>0.62905638748328452</v>
      </c>
      <c r="AX304" s="215">
        <f t="shared" si="179"/>
        <v>0.69365677336113685</v>
      </c>
      <c r="AY304" s="17">
        <f t="shared" si="180"/>
        <v>0.71152204568066657</v>
      </c>
      <c r="AZ304" s="17">
        <f t="shared" si="181"/>
        <v>0.68332916230736984</v>
      </c>
    </row>
    <row r="305" spans="1:52" x14ac:dyDescent="0.3">
      <c r="A305" s="1" t="s">
        <v>22</v>
      </c>
      <c r="B305" s="1">
        <v>13089022401</v>
      </c>
      <c r="C305" s="1">
        <v>64.5</v>
      </c>
      <c r="D305" s="205">
        <f t="shared" si="146"/>
        <v>-0.50726480962793807</v>
      </c>
      <c r="E305" s="206">
        <f t="shared" si="147"/>
        <v>-0.50726480962793807</v>
      </c>
      <c r="F305" s="1">
        <v>75.900000000000006</v>
      </c>
      <c r="G305" s="205">
        <f t="shared" si="148"/>
        <v>0.16173569150148118</v>
      </c>
      <c r="H305" s="206">
        <f t="shared" si="149"/>
        <v>0.16173569150148118</v>
      </c>
      <c r="I305" s="1">
        <v>77.5</v>
      </c>
      <c r="J305" s="205">
        <f t="shared" si="150"/>
        <v>1.5077047922201074</v>
      </c>
      <c r="K305" s="206">
        <f t="shared" si="151"/>
        <v>1.5077047922201074</v>
      </c>
      <c r="L305" s="1">
        <v>29.9</v>
      </c>
      <c r="M305" s="205">
        <f t="shared" si="152"/>
        <v>-0.17748162818268906</v>
      </c>
      <c r="N305" s="206">
        <f t="shared" si="153"/>
        <v>-0.17748162818268906</v>
      </c>
      <c r="O305" s="1">
        <v>9.5</v>
      </c>
      <c r="P305" s="205">
        <f t="shared" si="154"/>
        <v>-8.0842873800242993E-2</v>
      </c>
      <c r="Q305" s="207">
        <f t="shared" si="155"/>
        <v>-8.0842873800242993E-2</v>
      </c>
      <c r="R305" s="208">
        <v>9.8793000000000006</v>
      </c>
      <c r="S305" s="205">
        <f t="shared" si="156"/>
        <v>0.12234110591833233</v>
      </c>
      <c r="T305" s="207">
        <f t="shared" si="157"/>
        <v>0.12234110591833233</v>
      </c>
      <c r="U305" s="1">
        <v>5.9</v>
      </c>
      <c r="V305" s="205">
        <f t="shared" si="158"/>
        <v>0.91268110229778432</v>
      </c>
      <c r="W305" s="207">
        <f t="shared" si="159"/>
        <v>0.91268110229778432</v>
      </c>
      <c r="X305" s="1">
        <v>12.8</v>
      </c>
      <c r="Y305" s="205">
        <f t="shared" si="160"/>
        <v>0.89025684632293922</v>
      </c>
      <c r="Z305" s="207">
        <f t="shared" si="161"/>
        <v>0.89025684632293922</v>
      </c>
      <c r="AA305" s="1">
        <v>35.5</v>
      </c>
      <c r="AB305" s="205">
        <f t="shared" si="162"/>
        <v>0.27429501104900084</v>
      </c>
      <c r="AC305" s="207">
        <f t="shared" si="163"/>
        <v>0.27429501104900084</v>
      </c>
      <c r="AD305" s="1">
        <v>1.3458000000000001</v>
      </c>
      <c r="AE305" s="205">
        <f t="shared" si="164"/>
        <v>1.0606213816576868</v>
      </c>
      <c r="AF305" s="207">
        <f t="shared" si="165"/>
        <v>1.0606213816576868</v>
      </c>
      <c r="AG305" s="208">
        <v>76.8</v>
      </c>
      <c r="AH305" s="205">
        <f t="shared" si="166"/>
        <v>0.16363939290100599</v>
      </c>
      <c r="AI305" s="206">
        <f t="shared" si="167"/>
        <v>0.16363939290100599</v>
      </c>
      <c r="AJ305" s="1">
        <v>3.1</v>
      </c>
      <c r="AK305" s="205">
        <f t="shared" si="168"/>
        <v>0.94385312606010097</v>
      </c>
      <c r="AL305" s="207">
        <f t="shared" si="169"/>
        <v>0.94385312606010097</v>
      </c>
      <c r="AM305" s="1">
        <v>8.4</v>
      </c>
      <c r="AN305" s="205">
        <f t="shared" si="170"/>
        <v>1.0772043537035165</v>
      </c>
      <c r="AO305" s="207">
        <f t="shared" si="171"/>
        <v>1.0772043537035165</v>
      </c>
      <c r="AP305" s="1">
        <v>3.7</v>
      </c>
      <c r="AQ305" s="205">
        <f t="shared" si="172"/>
        <v>1.2788890789599239</v>
      </c>
      <c r="AR305" s="45">
        <f t="shared" si="173"/>
        <v>1.2788890789599239</v>
      </c>
      <c r="AS305" s="17">
        <f t="shared" si="174"/>
        <v>0.27698191147526219</v>
      </c>
      <c r="AT305" s="17">
        <f t="shared" si="175"/>
        <v>0.74172441300987568</v>
      </c>
      <c r="AU305" s="17">
        <f t="shared" si="176"/>
        <v>0.86589648790613682</v>
      </c>
      <c r="AV305" s="17">
        <f t="shared" si="177"/>
        <v>0.62820093746375816</v>
      </c>
      <c r="AW305" s="17">
        <f t="shared" si="178"/>
        <v>0.61053155358458489</v>
      </c>
      <c r="AX305" s="215">
        <f t="shared" si="179"/>
        <v>0.79715630485159705</v>
      </c>
      <c r="AY305" s="17">
        <f t="shared" si="180"/>
        <v>0.86343397238729158</v>
      </c>
      <c r="AZ305" s="17">
        <f t="shared" si="181"/>
        <v>0.77537073160791592</v>
      </c>
    </row>
    <row r="306" spans="1:52" x14ac:dyDescent="0.3">
      <c r="A306" s="1" t="s">
        <v>22</v>
      </c>
      <c r="B306" s="1">
        <v>13089022402</v>
      </c>
      <c r="C306" s="1">
        <v>64.5</v>
      </c>
      <c r="D306" s="205">
        <f t="shared" si="146"/>
        <v>-0.50726480962793807</v>
      </c>
      <c r="E306" s="206">
        <f t="shared" si="147"/>
        <v>-0.50726480962793807</v>
      </c>
      <c r="F306" s="1">
        <v>75.900000000000006</v>
      </c>
      <c r="G306" s="205">
        <f t="shared" si="148"/>
        <v>0.16173569150148118</v>
      </c>
      <c r="H306" s="206">
        <f t="shared" si="149"/>
        <v>0.16173569150148118</v>
      </c>
      <c r="I306" s="1">
        <v>80.8</v>
      </c>
      <c r="J306" s="205">
        <f t="shared" si="150"/>
        <v>1.6658442153264867</v>
      </c>
      <c r="K306" s="206">
        <f t="shared" si="151"/>
        <v>1.6658442153264867</v>
      </c>
      <c r="L306" s="1">
        <v>29.9</v>
      </c>
      <c r="M306" s="205">
        <f t="shared" si="152"/>
        <v>-0.17748162818268906</v>
      </c>
      <c r="N306" s="206">
        <f t="shared" si="153"/>
        <v>-0.17748162818268906</v>
      </c>
      <c r="O306" s="1">
        <v>10.8</v>
      </c>
      <c r="P306" s="205">
        <f t="shared" si="154"/>
        <v>-0.54509606940583233</v>
      </c>
      <c r="Q306" s="207">
        <f t="shared" si="155"/>
        <v>-0.54509606940583233</v>
      </c>
      <c r="R306" s="208">
        <v>41.3</v>
      </c>
      <c r="S306" s="205">
        <f t="shared" si="156"/>
        <v>-3.6290471419249779</v>
      </c>
      <c r="T306" s="207">
        <f t="shared" si="157"/>
        <v>-3.1</v>
      </c>
      <c r="U306" s="1">
        <v>10.5229</v>
      </c>
      <c r="V306" s="205">
        <f t="shared" si="158"/>
        <v>0.68042228780641001</v>
      </c>
      <c r="W306" s="207">
        <f t="shared" si="159"/>
        <v>0.68042228780641001</v>
      </c>
      <c r="X306" s="1">
        <v>4.9000000000000004</v>
      </c>
      <c r="Y306" s="205">
        <f t="shared" si="160"/>
        <v>1.2800483159611169</v>
      </c>
      <c r="Z306" s="207">
        <f t="shared" si="161"/>
        <v>1.2800483159611169</v>
      </c>
      <c r="AA306" s="1">
        <v>75.8</v>
      </c>
      <c r="AB306" s="205">
        <f t="shared" si="162"/>
        <v>-3.4348404919638704</v>
      </c>
      <c r="AC306" s="207">
        <f t="shared" si="163"/>
        <v>-3.1</v>
      </c>
      <c r="AD306" s="1">
        <v>6.6</v>
      </c>
      <c r="AE306" s="205">
        <f t="shared" si="164"/>
        <v>0.61657860148170862</v>
      </c>
      <c r="AF306" s="207">
        <f t="shared" si="165"/>
        <v>0.61657860148170862</v>
      </c>
      <c r="AG306" s="208">
        <v>76.8</v>
      </c>
      <c r="AH306" s="205">
        <f t="shared" si="166"/>
        <v>0.16363939290100599</v>
      </c>
      <c r="AI306" s="206">
        <f t="shared" si="167"/>
        <v>0.16363939290100599</v>
      </c>
      <c r="AJ306" s="1">
        <v>3.3959000000000001</v>
      </c>
      <c r="AK306" s="205">
        <f t="shared" si="168"/>
        <v>0.91341886824209528</v>
      </c>
      <c r="AL306" s="207">
        <f t="shared" si="169"/>
        <v>0.91341886824209528</v>
      </c>
      <c r="AM306" s="1">
        <v>10.8</v>
      </c>
      <c r="AN306" s="205">
        <f t="shared" si="170"/>
        <v>0.90484978401361149</v>
      </c>
      <c r="AO306" s="207">
        <f t="shared" si="171"/>
        <v>0.90484978401361149</v>
      </c>
      <c r="AP306" s="1">
        <v>8.3000000000000007</v>
      </c>
      <c r="AQ306" s="205">
        <f t="shared" si="172"/>
        <v>0.58874080805768136</v>
      </c>
      <c r="AR306" s="45">
        <f t="shared" si="173"/>
        <v>0.58874080805768136</v>
      </c>
      <c r="AS306" s="17">
        <f t="shared" si="174"/>
        <v>-0.26026290179744027</v>
      </c>
      <c r="AT306" s="17">
        <f t="shared" si="175"/>
        <v>-0.4011243608523915</v>
      </c>
      <c r="AU306" s="17">
        <f t="shared" si="176"/>
        <v>0.64266221330359852</v>
      </c>
      <c r="AV306" s="17">
        <f t="shared" si="177"/>
        <v>-6.2416831154111048E-3</v>
      </c>
      <c r="AW306" s="17">
        <f t="shared" si="178"/>
        <v>0.45351852089469036</v>
      </c>
      <c r="AX306" s="215">
        <f t="shared" si="179"/>
        <v>0.53124724364275355</v>
      </c>
      <c r="AY306" s="17">
        <f t="shared" si="180"/>
        <v>0.80104653270444626</v>
      </c>
      <c r="AZ306" s="17">
        <f t="shared" si="181"/>
        <v>0.58598419233415766</v>
      </c>
    </row>
    <row r="307" spans="1:52" x14ac:dyDescent="0.3">
      <c r="A307" s="1" t="s">
        <v>22</v>
      </c>
      <c r="B307" s="1">
        <v>13089022403</v>
      </c>
      <c r="C307" s="1">
        <v>64.5</v>
      </c>
      <c r="D307" s="205">
        <f t="shared" si="146"/>
        <v>-0.50726480962793807</v>
      </c>
      <c r="E307" s="206">
        <f t="shared" si="147"/>
        <v>-0.50726480962793807</v>
      </c>
      <c r="F307" s="1">
        <v>75.900000000000006</v>
      </c>
      <c r="G307" s="205">
        <f t="shared" si="148"/>
        <v>0.16173569150148118</v>
      </c>
      <c r="H307" s="206">
        <f t="shared" si="149"/>
        <v>0.16173569150148118</v>
      </c>
      <c r="I307" s="1">
        <v>83.3</v>
      </c>
      <c r="J307" s="205">
        <f t="shared" si="150"/>
        <v>1.7856468085888955</v>
      </c>
      <c r="K307" s="206">
        <f t="shared" si="151"/>
        <v>1.7856468085888955</v>
      </c>
      <c r="L307" s="1">
        <v>29.9</v>
      </c>
      <c r="M307" s="205">
        <f t="shared" si="152"/>
        <v>-0.17748162818268906</v>
      </c>
      <c r="N307" s="206">
        <f t="shared" si="153"/>
        <v>-0.17748162818268906</v>
      </c>
      <c r="O307" s="1">
        <v>5</v>
      </c>
      <c r="P307" s="205">
        <f t="shared" si="154"/>
        <v>1.5261874186806421</v>
      </c>
      <c r="Q307" s="207">
        <f t="shared" si="155"/>
        <v>1.5261874186806421</v>
      </c>
      <c r="R307" s="208">
        <v>4</v>
      </c>
      <c r="S307" s="205">
        <f t="shared" si="156"/>
        <v>0.8242839947000965</v>
      </c>
      <c r="T307" s="207">
        <f t="shared" si="157"/>
        <v>0.8242839947000965</v>
      </c>
      <c r="U307" s="1">
        <v>9.1</v>
      </c>
      <c r="V307" s="205">
        <f t="shared" si="158"/>
        <v>0.75191011301131949</v>
      </c>
      <c r="W307" s="207">
        <f t="shared" si="159"/>
        <v>0.75191011301131949</v>
      </c>
      <c r="X307" s="1">
        <v>7.4</v>
      </c>
      <c r="Y307" s="205">
        <f t="shared" si="160"/>
        <v>1.1566965850629594</v>
      </c>
      <c r="Z307" s="207">
        <f t="shared" si="161"/>
        <v>1.1566965850629594</v>
      </c>
      <c r="AA307" s="1">
        <v>26.9</v>
      </c>
      <c r="AB307" s="205">
        <f t="shared" si="162"/>
        <v>1.0658226866299114</v>
      </c>
      <c r="AC307" s="207">
        <f t="shared" si="163"/>
        <v>1.0658226866299114</v>
      </c>
      <c r="AD307" s="1">
        <v>0.48370000000000002</v>
      </c>
      <c r="AE307" s="205">
        <f t="shared" si="164"/>
        <v>1.1334791489276252</v>
      </c>
      <c r="AF307" s="207">
        <f t="shared" si="165"/>
        <v>1.1334791489276252</v>
      </c>
      <c r="AG307" s="208">
        <v>76.8</v>
      </c>
      <c r="AH307" s="205">
        <f t="shared" si="166"/>
        <v>0.16363939290100599</v>
      </c>
      <c r="AI307" s="206">
        <f t="shared" si="167"/>
        <v>0.16363939290100599</v>
      </c>
      <c r="AJ307" s="1">
        <v>1.4</v>
      </c>
      <c r="AK307" s="205">
        <f t="shared" si="168"/>
        <v>1.1187035427231962</v>
      </c>
      <c r="AL307" s="207">
        <f t="shared" si="169"/>
        <v>1.1187035427231962</v>
      </c>
      <c r="AM307" s="1">
        <v>5.3</v>
      </c>
      <c r="AN307" s="205">
        <f t="shared" si="170"/>
        <v>1.2998290062196436</v>
      </c>
      <c r="AO307" s="207">
        <f t="shared" si="171"/>
        <v>1.2998290062196436</v>
      </c>
      <c r="AP307" s="1">
        <v>4.2</v>
      </c>
      <c r="AQ307" s="205">
        <f t="shared" si="172"/>
        <v>1.2038729625575062</v>
      </c>
      <c r="AR307" s="45">
        <f t="shared" si="173"/>
        <v>1.2038729625575062</v>
      </c>
      <c r="AS307" s="17">
        <f t="shared" si="174"/>
        <v>0.6235739412388297</v>
      </c>
      <c r="AT307" s="17">
        <f t="shared" si="175"/>
        <v>1.1186661402068321</v>
      </c>
      <c r="AU307" s="17">
        <f t="shared" si="176"/>
        <v>0.946511226100338</v>
      </c>
      <c r="AV307" s="17">
        <f t="shared" si="177"/>
        <v>0.89625043584866659</v>
      </c>
      <c r="AW307" s="17">
        <f t="shared" si="178"/>
        <v>0.71182516192641332</v>
      </c>
      <c r="AX307" s="215">
        <f t="shared" si="179"/>
        <v>0.8848601403036378</v>
      </c>
      <c r="AY307" s="17">
        <f t="shared" si="180"/>
        <v>0.88596342995196764</v>
      </c>
      <c r="AZ307" s="17">
        <f t="shared" si="181"/>
        <v>0.85538579554993543</v>
      </c>
    </row>
    <row r="308" spans="1:52" x14ac:dyDescent="0.3">
      <c r="A308" s="1" t="s">
        <v>22</v>
      </c>
      <c r="B308" s="1">
        <v>13089022500</v>
      </c>
      <c r="C308" s="1">
        <v>87.1</v>
      </c>
      <c r="D308" s="205">
        <f t="shared" si="146"/>
        <v>1.6531099749299569</v>
      </c>
      <c r="E308" s="206">
        <f t="shared" si="147"/>
        <v>1.6531099749299569</v>
      </c>
      <c r="F308" s="1">
        <v>89.2</v>
      </c>
      <c r="G308" s="205">
        <f t="shared" si="148"/>
        <v>1.2946539247365969</v>
      </c>
      <c r="H308" s="206">
        <f t="shared" si="149"/>
        <v>1.2946539247365969</v>
      </c>
      <c r="I308" s="1">
        <v>85.4</v>
      </c>
      <c r="J308" s="205">
        <f t="shared" si="150"/>
        <v>1.8862809869293193</v>
      </c>
      <c r="K308" s="206">
        <f t="shared" si="151"/>
        <v>1.8862809869293193</v>
      </c>
      <c r="L308" s="1">
        <v>52</v>
      </c>
      <c r="M308" s="205">
        <f t="shared" si="152"/>
        <v>0.99725358242398077</v>
      </c>
      <c r="N308" s="206">
        <f t="shared" si="153"/>
        <v>0.99725358242398077</v>
      </c>
      <c r="O308" s="1">
        <v>8.9</v>
      </c>
      <c r="P308" s="205">
        <f t="shared" si="154"/>
        <v>0.13342783186387491</v>
      </c>
      <c r="Q308" s="207">
        <f t="shared" si="155"/>
        <v>0.13342783186387491</v>
      </c>
      <c r="R308" s="208">
        <v>14.7</v>
      </c>
      <c r="S308" s="205">
        <f t="shared" si="156"/>
        <v>-0.45321314100736454</v>
      </c>
      <c r="T308" s="207">
        <f t="shared" si="157"/>
        <v>-0.45321314100736454</v>
      </c>
      <c r="U308" s="1">
        <v>29.1</v>
      </c>
      <c r="V308" s="205">
        <f t="shared" si="158"/>
        <v>-0.25290857002908484</v>
      </c>
      <c r="W308" s="207">
        <f t="shared" si="159"/>
        <v>-0.25290857002908484</v>
      </c>
      <c r="X308" s="1">
        <v>14.2</v>
      </c>
      <c r="Y308" s="205">
        <f t="shared" si="160"/>
        <v>0.82117987701997108</v>
      </c>
      <c r="Z308" s="207">
        <f t="shared" si="161"/>
        <v>0.82117987701997108</v>
      </c>
      <c r="AA308" s="1">
        <v>37.700000000000003</v>
      </c>
      <c r="AB308" s="205">
        <f t="shared" si="162"/>
        <v>7.1811187063186219E-2</v>
      </c>
      <c r="AC308" s="207">
        <f t="shared" si="163"/>
        <v>7.1811187063186219E-2</v>
      </c>
      <c r="AD308" s="1">
        <v>7.9</v>
      </c>
      <c r="AE308" s="205">
        <f t="shared" si="164"/>
        <v>0.50671304359872504</v>
      </c>
      <c r="AF308" s="207">
        <f t="shared" si="165"/>
        <v>0.50671304359872504</v>
      </c>
      <c r="AG308" s="208">
        <v>84.9</v>
      </c>
      <c r="AH308" s="205">
        <f t="shared" si="166"/>
        <v>0.92462305232857134</v>
      </c>
      <c r="AI308" s="206">
        <f t="shared" si="167"/>
        <v>0.92462305232857134</v>
      </c>
      <c r="AJ308" s="1">
        <v>4.8</v>
      </c>
      <c r="AK308" s="205">
        <f t="shared" si="168"/>
        <v>0.76900270939700577</v>
      </c>
      <c r="AL308" s="207">
        <f t="shared" si="169"/>
        <v>0.76900270939700577</v>
      </c>
      <c r="AM308" s="1">
        <v>6.2</v>
      </c>
      <c r="AN308" s="205">
        <f t="shared" si="170"/>
        <v>1.2351960425859294</v>
      </c>
      <c r="AO308" s="207">
        <f t="shared" si="171"/>
        <v>1.2351960425859294</v>
      </c>
      <c r="AP308" s="1">
        <v>8.6</v>
      </c>
      <c r="AQ308" s="205">
        <f t="shared" si="172"/>
        <v>0.54373113821623098</v>
      </c>
      <c r="AR308" s="45">
        <f t="shared" si="173"/>
        <v>0.54373113821623098</v>
      </c>
      <c r="AS308" s="17">
        <f t="shared" si="174"/>
        <v>0.75122922712103979</v>
      </c>
      <c r="AT308" s="17">
        <f t="shared" si="175"/>
        <v>0.46656803589396079</v>
      </c>
      <c r="AU308" s="17">
        <f t="shared" si="176"/>
        <v>0.86813823563193437</v>
      </c>
      <c r="AV308" s="17">
        <f t="shared" si="177"/>
        <v>0.69531183288231169</v>
      </c>
      <c r="AW308" s="17">
        <f t="shared" si="178"/>
        <v>0.74913318813733787</v>
      </c>
      <c r="AX308" s="215">
        <f t="shared" si="179"/>
        <v>0.73313508384853088</v>
      </c>
      <c r="AY308" s="17">
        <f t="shared" si="180"/>
        <v>0.86406047520042983</v>
      </c>
      <c r="AZ308" s="17">
        <f t="shared" si="181"/>
        <v>0.79540390690008089</v>
      </c>
    </row>
    <row r="309" spans="1:52" x14ac:dyDescent="0.3">
      <c r="A309" s="1" t="s">
        <v>22</v>
      </c>
      <c r="B309" s="1">
        <v>13089022600</v>
      </c>
      <c r="C309" s="1">
        <v>87.1</v>
      </c>
      <c r="D309" s="205">
        <f t="shared" si="146"/>
        <v>1.6531099749299569</v>
      </c>
      <c r="E309" s="206">
        <f t="shared" si="147"/>
        <v>1.6531099749299569</v>
      </c>
      <c r="F309" s="1">
        <v>89.2</v>
      </c>
      <c r="G309" s="205">
        <f t="shared" si="148"/>
        <v>1.2946539247365969</v>
      </c>
      <c r="H309" s="206">
        <f t="shared" si="149"/>
        <v>1.2946539247365969</v>
      </c>
      <c r="I309" s="1">
        <v>81.400000000000006</v>
      </c>
      <c r="J309" s="205">
        <f t="shared" si="150"/>
        <v>1.6945968377094653</v>
      </c>
      <c r="K309" s="206">
        <f t="shared" si="151"/>
        <v>1.6945968377094653</v>
      </c>
      <c r="L309" s="1">
        <v>52</v>
      </c>
      <c r="M309" s="205">
        <f t="shared" si="152"/>
        <v>0.99725358242398077</v>
      </c>
      <c r="N309" s="206">
        <f t="shared" si="153"/>
        <v>0.99725358242398077</v>
      </c>
      <c r="O309" s="1">
        <v>8.4</v>
      </c>
      <c r="P309" s="205">
        <f t="shared" si="154"/>
        <v>0.3119867532506399</v>
      </c>
      <c r="Q309" s="207">
        <f t="shared" si="155"/>
        <v>0.3119867532506399</v>
      </c>
      <c r="R309" s="208">
        <v>4.5</v>
      </c>
      <c r="S309" s="205">
        <f t="shared" si="156"/>
        <v>0.76458786686329927</v>
      </c>
      <c r="T309" s="207">
        <f t="shared" si="157"/>
        <v>0.76458786686329927</v>
      </c>
      <c r="U309" s="1">
        <v>3.4</v>
      </c>
      <c r="V309" s="205">
        <f t="shared" si="158"/>
        <v>1.0382834376778347</v>
      </c>
      <c r="W309" s="207">
        <f t="shared" si="159"/>
        <v>1.0382834376778347</v>
      </c>
      <c r="X309" s="1">
        <v>10.3</v>
      </c>
      <c r="Y309" s="205">
        <f t="shared" si="160"/>
        <v>1.0136085772210968</v>
      </c>
      <c r="Z309" s="207">
        <f t="shared" si="161"/>
        <v>1.0136085772210968</v>
      </c>
      <c r="AA309" s="1">
        <v>38.5</v>
      </c>
      <c r="AB309" s="205">
        <f t="shared" si="162"/>
        <v>-1.8192943862005452E-3</v>
      </c>
      <c r="AC309" s="207">
        <f t="shared" si="163"/>
        <v>-1.8192943862005452E-3</v>
      </c>
      <c r="AD309" s="1">
        <v>-0.51439999999999997</v>
      </c>
      <c r="AE309" s="205">
        <f t="shared" si="164"/>
        <v>1.217830543791476</v>
      </c>
      <c r="AF309" s="207">
        <f t="shared" si="165"/>
        <v>1.217830543791476</v>
      </c>
      <c r="AG309" s="208">
        <v>84.9</v>
      </c>
      <c r="AH309" s="205">
        <f t="shared" si="166"/>
        <v>0.92462305232857134</v>
      </c>
      <c r="AI309" s="206">
        <f t="shared" si="167"/>
        <v>0.92462305232857134</v>
      </c>
      <c r="AJ309" s="1">
        <v>1.1000000000000001</v>
      </c>
      <c r="AK309" s="205">
        <f t="shared" si="168"/>
        <v>1.1495594986049189</v>
      </c>
      <c r="AL309" s="207">
        <f t="shared" si="169"/>
        <v>1.1495594986049189</v>
      </c>
      <c r="AM309" s="1">
        <v>8.9</v>
      </c>
      <c r="AN309" s="205">
        <f t="shared" si="170"/>
        <v>1.0412971516847862</v>
      </c>
      <c r="AO309" s="207">
        <f t="shared" si="171"/>
        <v>1.0412971516847862</v>
      </c>
      <c r="AP309" s="1">
        <v>4.5999999999999996</v>
      </c>
      <c r="AQ309" s="205">
        <f t="shared" si="172"/>
        <v>1.1438600694355721</v>
      </c>
      <c r="AR309" s="45">
        <f t="shared" si="173"/>
        <v>1.1438600694355721</v>
      </c>
      <c r="AS309" s="17">
        <f t="shared" si="174"/>
        <v>1.107781768227396</v>
      </c>
      <c r="AT309" s="17">
        <f t="shared" si="175"/>
        <v>0.74320660887545742</v>
      </c>
      <c r="AU309" s="17">
        <f t="shared" si="176"/>
        <v>1.0648349430134623</v>
      </c>
      <c r="AV309" s="17">
        <f t="shared" si="177"/>
        <v>0.97194110670543854</v>
      </c>
      <c r="AW309" s="17">
        <f t="shared" si="178"/>
        <v>0.85333781591469415</v>
      </c>
      <c r="AX309" s="215">
        <f t="shared" si="179"/>
        <v>0.79750117052425518</v>
      </c>
      <c r="AY309" s="17">
        <f t="shared" si="180"/>
        <v>0.91903144231302136</v>
      </c>
      <c r="AZ309" s="17">
        <f t="shared" si="181"/>
        <v>0.87798010706669194</v>
      </c>
    </row>
    <row r="310" spans="1:52" x14ac:dyDescent="0.3">
      <c r="A310" s="1" t="s">
        <v>22</v>
      </c>
      <c r="B310" s="1">
        <v>13089022700</v>
      </c>
      <c r="C310" s="1">
        <v>87.1</v>
      </c>
      <c r="D310" s="205">
        <f t="shared" si="146"/>
        <v>1.6531099749299569</v>
      </c>
      <c r="E310" s="206">
        <f t="shared" si="147"/>
        <v>1.6531099749299569</v>
      </c>
      <c r="F310" s="1">
        <v>89.2</v>
      </c>
      <c r="G310" s="205">
        <f t="shared" si="148"/>
        <v>1.2946539247365969</v>
      </c>
      <c r="H310" s="206">
        <f t="shared" si="149"/>
        <v>1.2946539247365969</v>
      </c>
      <c r="I310" s="1">
        <v>84.4</v>
      </c>
      <c r="J310" s="205">
        <f t="shared" si="150"/>
        <v>1.8383599496243559</v>
      </c>
      <c r="K310" s="206">
        <f t="shared" si="151"/>
        <v>1.8383599496243559</v>
      </c>
      <c r="L310" s="1">
        <v>52</v>
      </c>
      <c r="M310" s="205">
        <f t="shared" si="152"/>
        <v>0.99725358242398077</v>
      </c>
      <c r="N310" s="206">
        <f t="shared" si="153"/>
        <v>0.99725358242398077</v>
      </c>
      <c r="O310" s="1">
        <v>8</v>
      </c>
      <c r="P310" s="205">
        <f t="shared" si="154"/>
        <v>0.45483389036005206</v>
      </c>
      <c r="Q310" s="207">
        <f t="shared" si="155"/>
        <v>0.45483389036005206</v>
      </c>
      <c r="R310" s="208">
        <v>1.3</v>
      </c>
      <c r="S310" s="205">
        <f t="shared" si="156"/>
        <v>1.1466430850188016</v>
      </c>
      <c r="T310" s="207">
        <f t="shared" si="157"/>
        <v>1.1466430850188016</v>
      </c>
      <c r="U310" s="1">
        <v>8.6</v>
      </c>
      <c r="V310" s="205">
        <f t="shared" si="158"/>
        <v>0.77703058008732961</v>
      </c>
      <c r="W310" s="207">
        <f t="shared" si="159"/>
        <v>0.77703058008732961</v>
      </c>
      <c r="X310" s="1">
        <v>13.8</v>
      </c>
      <c r="Y310" s="205">
        <f t="shared" si="160"/>
        <v>0.84091615396367625</v>
      </c>
      <c r="Z310" s="207">
        <f t="shared" si="161"/>
        <v>0.84091615396367625</v>
      </c>
      <c r="AA310" s="1">
        <v>38.700000000000003</v>
      </c>
      <c r="AB310" s="205">
        <f t="shared" si="162"/>
        <v>-2.0226914748547563E-2</v>
      </c>
      <c r="AC310" s="207">
        <f t="shared" si="163"/>
        <v>-2.0226914748547563E-2</v>
      </c>
      <c r="AD310" s="1">
        <v>3.9</v>
      </c>
      <c r="AE310" s="205">
        <f t="shared" si="164"/>
        <v>0.84476091400790498</v>
      </c>
      <c r="AF310" s="207">
        <f t="shared" si="165"/>
        <v>0.84476091400790498</v>
      </c>
      <c r="AG310" s="208">
        <v>84.9</v>
      </c>
      <c r="AH310" s="205">
        <f t="shared" si="166"/>
        <v>0.92462305232857134</v>
      </c>
      <c r="AI310" s="206">
        <f t="shared" si="167"/>
        <v>0.92462305232857134</v>
      </c>
      <c r="AJ310" s="1">
        <v>8.9</v>
      </c>
      <c r="AK310" s="205">
        <f t="shared" si="168"/>
        <v>0.34730464568012887</v>
      </c>
      <c r="AL310" s="207">
        <f t="shared" si="169"/>
        <v>0.34730464568012887</v>
      </c>
      <c r="AM310" s="1">
        <v>5.9</v>
      </c>
      <c r="AN310" s="205">
        <f t="shared" si="170"/>
        <v>1.2567403637971672</v>
      </c>
      <c r="AO310" s="207">
        <f t="shared" si="171"/>
        <v>1.2567403637971672</v>
      </c>
      <c r="AP310" s="1">
        <v>9.1999999999999993</v>
      </c>
      <c r="AQ310" s="205">
        <f t="shared" si="172"/>
        <v>0.45371179853332982</v>
      </c>
      <c r="AR310" s="45">
        <f t="shared" si="173"/>
        <v>0.45371179853332982</v>
      </c>
      <c r="AS310" s="17">
        <f t="shared" si="174"/>
        <v>1.1659835695972962</v>
      </c>
      <c r="AT310" s="17">
        <f t="shared" si="175"/>
        <v>0.55515005107434456</v>
      </c>
      <c r="AU310" s="17">
        <f t="shared" si="176"/>
        <v>0.74559496508479939</v>
      </c>
      <c r="AV310" s="17">
        <f t="shared" si="177"/>
        <v>0.82224286191881335</v>
      </c>
      <c r="AW310" s="17">
        <f t="shared" si="178"/>
        <v>0.87034764293458633</v>
      </c>
      <c r="AX310" s="215">
        <f t="shared" si="179"/>
        <v>0.75374565021156759</v>
      </c>
      <c r="AY310" s="17">
        <f t="shared" si="180"/>
        <v>0.82981322121844181</v>
      </c>
      <c r="AZ310" s="17">
        <f t="shared" si="181"/>
        <v>0.83329390283656957</v>
      </c>
    </row>
    <row r="311" spans="1:52" x14ac:dyDescent="0.3">
      <c r="A311" s="1" t="s">
        <v>22</v>
      </c>
      <c r="B311" s="1">
        <v>13089022800</v>
      </c>
      <c r="C311" s="1">
        <v>87.1</v>
      </c>
      <c r="D311" s="205">
        <f t="shared" si="146"/>
        <v>1.6531099749299569</v>
      </c>
      <c r="E311" s="206">
        <f t="shared" si="147"/>
        <v>1.6531099749299569</v>
      </c>
      <c r="F311" s="1">
        <v>89.2</v>
      </c>
      <c r="G311" s="205">
        <f t="shared" si="148"/>
        <v>1.2946539247365969</v>
      </c>
      <c r="H311" s="206">
        <f t="shared" si="149"/>
        <v>1.2946539247365969</v>
      </c>
      <c r="I311" s="1">
        <v>80.900000000000006</v>
      </c>
      <c r="J311" s="205">
        <f t="shared" si="150"/>
        <v>1.6706363190569835</v>
      </c>
      <c r="K311" s="206">
        <f t="shared" si="151"/>
        <v>1.6706363190569835</v>
      </c>
      <c r="L311" s="1">
        <v>52</v>
      </c>
      <c r="M311" s="205">
        <f t="shared" si="152"/>
        <v>0.99725358242398077</v>
      </c>
      <c r="N311" s="206">
        <f t="shared" si="153"/>
        <v>0.99725358242398077</v>
      </c>
      <c r="O311" s="1">
        <v>5.2</v>
      </c>
      <c r="P311" s="205">
        <f t="shared" si="154"/>
        <v>1.4547638501259361</v>
      </c>
      <c r="Q311" s="207">
        <f t="shared" si="155"/>
        <v>1.4547638501259361</v>
      </c>
      <c r="R311" s="208">
        <v>4.3</v>
      </c>
      <c r="S311" s="205">
        <f t="shared" si="156"/>
        <v>0.78846631799801825</v>
      </c>
      <c r="T311" s="207">
        <f t="shared" si="157"/>
        <v>0.78846631799801825</v>
      </c>
      <c r="U311" s="1">
        <v>17.3</v>
      </c>
      <c r="V311" s="205">
        <f t="shared" si="158"/>
        <v>0.33993445296475372</v>
      </c>
      <c r="W311" s="207">
        <f t="shared" si="159"/>
        <v>0.33993445296475372</v>
      </c>
      <c r="X311" s="1">
        <v>19.8</v>
      </c>
      <c r="Y311" s="205">
        <f t="shared" si="160"/>
        <v>0.5448719998080982</v>
      </c>
      <c r="Z311" s="207">
        <f t="shared" si="161"/>
        <v>0.5448719998080982</v>
      </c>
      <c r="AA311" s="1">
        <v>28.2</v>
      </c>
      <c r="AB311" s="205">
        <f t="shared" si="162"/>
        <v>0.94617315427465754</v>
      </c>
      <c r="AC311" s="207">
        <f t="shared" si="163"/>
        <v>0.94617315427465754</v>
      </c>
      <c r="AD311" s="1">
        <v>7.5928000000000004</v>
      </c>
      <c r="AE311" s="205">
        <f t="shared" si="164"/>
        <v>0.53267512004615003</v>
      </c>
      <c r="AF311" s="207">
        <f t="shared" si="165"/>
        <v>0.53267512004615003</v>
      </c>
      <c r="AG311" s="208">
        <v>84.9</v>
      </c>
      <c r="AH311" s="205">
        <f t="shared" si="166"/>
        <v>0.92462305232857134</v>
      </c>
      <c r="AI311" s="206">
        <f t="shared" si="167"/>
        <v>0.92462305232857134</v>
      </c>
      <c r="AJ311" s="1">
        <v>3.3</v>
      </c>
      <c r="AK311" s="205">
        <f t="shared" si="168"/>
        <v>0.92328248880561925</v>
      </c>
      <c r="AL311" s="207">
        <f t="shared" si="169"/>
        <v>0.92328248880561925</v>
      </c>
      <c r="AM311" s="1">
        <v>13</v>
      </c>
      <c r="AN311" s="205">
        <f t="shared" si="170"/>
        <v>0.74685809513119861</v>
      </c>
      <c r="AO311" s="207">
        <f t="shared" si="171"/>
        <v>0.74685809513119861</v>
      </c>
      <c r="AP311" s="1">
        <v>13.3</v>
      </c>
      <c r="AQ311" s="205">
        <f t="shared" si="172"/>
        <v>-0.16142035596649509</v>
      </c>
      <c r="AR311" s="45">
        <f t="shared" si="173"/>
        <v>-0.16142035596649509</v>
      </c>
      <c r="AS311" s="17">
        <f t="shared" si="174"/>
        <v>1.1712597746051752</v>
      </c>
      <c r="AT311" s="17">
        <f t="shared" si="175"/>
        <v>0.67457342470963522</v>
      </c>
      <c r="AU311" s="17">
        <f t="shared" si="176"/>
        <v>0.60833582007472353</v>
      </c>
      <c r="AV311" s="17">
        <f t="shared" si="177"/>
        <v>0.81805633979651127</v>
      </c>
      <c r="AW311" s="17">
        <f t="shared" si="178"/>
        <v>0.87188964562854265</v>
      </c>
      <c r="AX311" s="215">
        <f t="shared" si="179"/>
        <v>0.78153214121197723</v>
      </c>
      <c r="AY311" s="17">
        <f t="shared" si="180"/>
        <v>0.79145331145332343</v>
      </c>
      <c r="AZ311" s="17">
        <f t="shared" si="181"/>
        <v>0.83204419023748211</v>
      </c>
    </row>
    <row r="312" spans="1:52" x14ac:dyDescent="0.3">
      <c r="A312" s="1" t="s">
        <v>22</v>
      </c>
      <c r="B312" s="1">
        <v>13089022900</v>
      </c>
      <c r="C312" s="1">
        <v>66.2</v>
      </c>
      <c r="D312" s="205">
        <f t="shared" si="146"/>
        <v>-0.34475874176296334</v>
      </c>
      <c r="E312" s="206">
        <f t="shared" si="147"/>
        <v>-0.34475874176296334</v>
      </c>
      <c r="F312" s="1">
        <v>76.7</v>
      </c>
      <c r="G312" s="205">
        <f t="shared" si="148"/>
        <v>0.22988114913968341</v>
      </c>
      <c r="H312" s="206">
        <f t="shared" si="149"/>
        <v>0.22988114913968341</v>
      </c>
      <c r="I312" s="1">
        <v>30.8</v>
      </c>
      <c r="J312" s="205">
        <f t="shared" si="150"/>
        <v>-0.73020764992168818</v>
      </c>
      <c r="K312" s="206">
        <f t="shared" si="151"/>
        <v>-0.73020764992168818</v>
      </c>
      <c r="L312" s="1">
        <v>31.4</v>
      </c>
      <c r="M312" s="205">
        <f t="shared" si="152"/>
        <v>-9.7748469091738621E-2</v>
      </c>
      <c r="N312" s="206">
        <f t="shared" si="153"/>
        <v>-9.7748469091738621E-2</v>
      </c>
      <c r="O312" s="1">
        <v>7.7</v>
      </c>
      <c r="P312" s="205">
        <f t="shared" si="154"/>
        <v>0.56196924319211095</v>
      </c>
      <c r="Q312" s="207">
        <f t="shared" si="155"/>
        <v>0.56196924319211095</v>
      </c>
      <c r="R312" s="208">
        <v>11.3</v>
      </c>
      <c r="S312" s="205">
        <f t="shared" si="156"/>
        <v>-4.727947171714339E-2</v>
      </c>
      <c r="T312" s="207">
        <f t="shared" si="157"/>
        <v>-4.727947171714339E-2</v>
      </c>
      <c r="U312" s="1">
        <v>25.3</v>
      </c>
      <c r="V312" s="205">
        <f t="shared" si="158"/>
        <v>-6.1993020251407981E-2</v>
      </c>
      <c r="W312" s="207">
        <f t="shared" si="159"/>
        <v>-6.1993020251407981E-2</v>
      </c>
      <c r="X312" s="1">
        <v>31.3</v>
      </c>
      <c r="Y312" s="205">
        <f t="shared" si="160"/>
        <v>-2.2545962323426282E-2</v>
      </c>
      <c r="Z312" s="207">
        <f t="shared" si="161"/>
        <v>-2.2545962323426282E-2</v>
      </c>
      <c r="AA312" s="1">
        <v>37.6</v>
      </c>
      <c r="AB312" s="205">
        <f t="shared" si="162"/>
        <v>8.1014997244359732E-2</v>
      </c>
      <c r="AC312" s="207">
        <f t="shared" si="163"/>
        <v>8.1014997244359732E-2</v>
      </c>
      <c r="AD312" s="1">
        <v>5.8</v>
      </c>
      <c r="AE312" s="205">
        <f t="shared" si="164"/>
        <v>0.6841881755635445</v>
      </c>
      <c r="AF312" s="207">
        <f t="shared" si="165"/>
        <v>0.6841881755635445</v>
      </c>
      <c r="AG312" s="208">
        <v>77</v>
      </c>
      <c r="AH312" s="205">
        <f t="shared" si="166"/>
        <v>0.18242911288687202</v>
      </c>
      <c r="AI312" s="206">
        <f t="shared" si="167"/>
        <v>0.18242911288687202</v>
      </c>
      <c r="AJ312" s="1">
        <v>6.9</v>
      </c>
      <c r="AK312" s="205">
        <f t="shared" si="168"/>
        <v>0.5530110182249468</v>
      </c>
      <c r="AL312" s="207">
        <f t="shared" si="169"/>
        <v>0.5530110182249468</v>
      </c>
      <c r="AM312" s="1">
        <v>17.600000000000001</v>
      </c>
      <c r="AN312" s="205">
        <f t="shared" si="170"/>
        <v>0.41651183655888069</v>
      </c>
      <c r="AO312" s="207">
        <f t="shared" si="171"/>
        <v>0.41651183655888069</v>
      </c>
      <c r="AP312" s="1">
        <v>13.6</v>
      </c>
      <c r="AQ312" s="205">
        <f t="shared" si="172"/>
        <v>-0.20643002580794553</v>
      </c>
      <c r="AR312" s="45">
        <f t="shared" si="173"/>
        <v>-0.20643002580794553</v>
      </c>
      <c r="AS312" s="17">
        <f t="shared" si="174"/>
        <v>-7.001956577330673E-2</v>
      </c>
      <c r="AT312" s="17">
        <f t="shared" si="175"/>
        <v>0.24755240349482599</v>
      </c>
      <c r="AU312" s="17">
        <f t="shared" si="176"/>
        <v>0.23638048546568849</v>
      </c>
      <c r="AV312" s="17">
        <f t="shared" si="177"/>
        <v>0.13797110772906926</v>
      </c>
      <c r="AW312" s="17">
        <f t="shared" si="178"/>
        <v>0.50911828174902118</v>
      </c>
      <c r="AX312" s="215">
        <f t="shared" si="179"/>
        <v>0.68217624963243551</v>
      </c>
      <c r="AY312" s="17">
        <f t="shared" si="180"/>
        <v>0.68750269256224972</v>
      </c>
      <c r="AZ312" s="17">
        <f t="shared" si="181"/>
        <v>0.62903294172636259</v>
      </c>
    </row>
    <row r="313" spans="1:52" x14ac:dyDescent="0.3">
      <c r="A313" s="1" t="s">
        <v>22</v>
      </c>
      <c r="B313" s="1">
        <v>13089023000</v>
      </c>
      <c r="C313" s="1">
        <v>64.5</v>
      </c>
      <c r="D313" s="205">
        <f t="shared" si="146"/>
        <v>-0.50726480962793807</v>
      </c>
      <c r="E313" s="206">
        <f t="shared" si="147"/>
        <v>-0.50726480962793807</v>
      </c>
      <c r="F313" s="1">
        <v>75.900000000000006</v>
      </c>
      <c r="G313" s="205">
        <f t="shared" si="148"/>
        <v>0.16173569150148118</v>
      </c>
      <c r="H313" s="206">
        <f t="shared" si="149"/>
        <v>0.16173569150148118</v>
      </c>
      <c r="I313" s="1">
        <v>25.6</v>
      </c>
      <c r="J313" s="205">
        <f t="shared" si="150"/>
        <v>-0.97939704390749838</v>
      </c>
      <c r="K313" s="206">
        <f t="shared" si="151"/>
        <v>-0.97939704390749838</v>
      </c>
      <c r="L313" s="1">
        <v>29.9</v>
      </c>
      <c r="M313" s="205">
        <f t="shared" si="152"/>
        <v>-0.17748162818268906</v>
      </c>
      <c r="N313" s="206">
        <f t="shared" si="153"/>
        <v>-0.17748162818268906</v>
      </c>
      <c r="O313" s="1">
        <v>8</v>
      </c>
      <c r="P313" s="205">
        <f t="shared" si="154"/>
        <v>0.45483389036005206</v>
      </c>
      <c r="Q313" s="207">
        <f t="shared" si="155"/>
        <v>0.45483389036005206</v>
      </c>
      <c r="R313" s="208">
        <v>1.9</v>
      </c>
      <c r="S313" s="205">
        <f t="shared" si="156"/>
        <v>1.0750077316146449</v>
      </c>
      <c r="T313" s="207">
        <f t="shared" si="157"/>
        <v>1.0750077316146449</v>
      </c>
      <c r="U313" s="1">
        <v>8.5343</v>
      </c>
      <c r="V313" s="205">
        <f t="shared" si="158"/>
        <v>0.78033140946111734</v>
      </c>
      <c r="W313" s="207">
        <f t="shared" si="159"/>
        <v>0.78033140946111734</v>
      </c>
      <c r="X313" s="1">
        <v>4.5999999999999996</v>
      </c>
      <c r="Y313" s="205">
        <f t="shared" si="160"/>
        <v>1.2948505236688959</v>
      </c>
      <c r="Z313" s="207">
        <f t="shared" si="161"/>
        <v>1.2948505236688959</v>
      </c>
      <c r="AA313" s="1">
        <v>39.5</v>
      </c>
      <c r="AB313" s="205">
        <f t="shared" si="162"/>
        <v>-9.3857396197934331E-2</v>
      </c>
      <c r="AC313" s="207">
        <f t="shared" si="163"/>
        <v>-9.3857396197934331E-2</v>
      </c>
      <c r="AD313" s="1">
        <v>1.1207</v>
      </c>
      <c r="AE313" s="205">
        <f t="shared" si="164"/>
        <v>1.0796450255649634</v>
      </c>
      <c r="AF313" s="207">
        <f t="shared" si="165"/>
        <v>1.0796450255649634</v>
      </c>
      <c r="AG313" s="208">
        <v>76.8</v>
      </c>
      <c r="AH313" s="205">
        <f t="shared" si="166"/>
        <v>0.16363939290100599</v>
      </c>
      <c r="AI313" s="206">
        <f t="shared" si="167"/>
        <v>0.16363939290100599</v>
      </c>
      <c r="AJ313" s="1">
        <v>1.7</v>
      </c>
      <c r="AK313" s="205">
        <f t="shared" si="168"/>
        <v>1.0878475868414736</v>
      </c>
      <c r="AL313" s="207">
        <f t="shared" si="169"/>
        <v>1.0878475868414736</v>
      </c>
      <c r="AM313" s="1">
        <v>12.9</v>
      </c>
      <c r="AN313" s="205">
        <f t="shared" si="170"/>
        <v>0.75403953553494463</v>
      </c>
      <c r="AO313" s="207">
        <f t="shared" si="171"/>
        <v>0.75403953553494463</v>
      </c>
      <c r="AP313" s="1">
        <v>18.8</v>
      </c>
      <c r="AQ313" s="205">
        <f t="shared" si="172"/>
        <v>-0.98659763639308917</v>
      </c>
      <c r="AR313" s="45">
        <f t="shared" si="173"/>
        <v>-0.98659763639308917</v>
      </c>
      <c r="AS313" s="17">
        <f t="shared" si="174"/>
        <v>0.11539503445988143</v>
      </c>
      <c r="AT313" s="17">
        <f t="shared" si="175"/>
        <v>0.76021271767864163</v>
      </c>
      <c r="AU313" s="17">
        <f t="shared" si="176"/>
        <v>0.25473221972108384</v>
      </c>
      <c r="AV313" s="17">
        <f t="shared" si="177"/>
        <v>0.37677999061986894</v>
      </c>
      <c r="AW313" s="17">
        <f t="shared" si="178"/>
        <v>0.56330681548330586</v>
      </c>
      <c r="AX313" s="215">
        <f t="shared" si="179"/>
        <v>0.80145801812307416</v>
      </c>
      <c r="AY313" s="17">
        <f t="shared" si="180"/>
        <v>0.69263146463800984</v>
      </c>
      <c r="AZ313" s="17">
        <f t="shared" si="181"/>
        <v>0.70031943227965143</v>
      </c>
    </row>
    <row r="314" spans="1:52" x14ac:dyDescent="0.3">
      <c r="A314" s="1" t="s">
        <v>22</v>
      </c>
      <c r="B314" s="1">
        <v>13089023101</v>
      </c>
      <c r="C314" s="208">
        <v>57</v>
      </c>
      <c r="D314" s="205">
        <f t="shared" si="146"/>
        <v>-1.2242033443263547</v>
      </c>
      <c r="E314" s="206">
        <f t="shared" si="147"/>
        <v>-1.2242033443263547</v>
      </c>
      <c r="F314" s="208">
        <v>53.7</v>
      </c>
      <c r="G314" s="205">
        <f t="shared" si="148"/>
        <v>-1.7293007579586372</v>
      </c>
      <c r="H314" s="206">
        <f t="shared" si="149"/>
        <v>-1.7293007579586372</v>
      </c>
      <c r="I314" s="208">
        <v>10.3</v>
      </c>
      <c r="J314" s="205">
        <f t="shared" si="150"/>
        <v>-1.7125889146734399</v>
      </c>
      <c r="K314" s="206">
        <f t="shared" si="151"/>
        <v>-1.7125889146734399</v>
      </c>
      <c r="L314" s="208">
        <v>4.8</v>
      </c>
      <c r="M314" s="205">
        <f t="shared" si="152"/>
        <v>-1.5116831569712597</v>
      </c>
      <c r="N314" s="206">
        <f t="shared" si="153"/>
        <v>-1.5116831569712597</v>
      </c>
      <c r="O314" s="208">
        <v>11.3</v>
      </c>
      <c r="P314" s="205">
        <f t="shared" si="154"/>
        <v>-0.72365499079259732</v>
      </c>
      <c r="Q314" s="207">
        <f t="shared" si="155"/>
        <v>-0.72365499079259732</v>
      </c>
      <c r="R314" s="208">
        <v>4.7</v>
      </c>
      <c r="S314" s="205">
        <f t="shared" si="156"/>
        <v>0.7407094157285804</v>
      </c>
      <c r="T314" s="207">
        <f t="shared" si="157"/>
        <v>0.7407094157285804</v>
      </c>
      <c r="U314" s="208">
        <v>19.2</v>
      </c>
      <c r="V314" s="205">
        <f t="shared" si="158"/>
        <v>0.24447667807591539</v>
      </c>
      <c r="W314" s="207">
        <f t="shared" si="159"/>
        <v>0.24447667807591539</v>
      </c>
      <c r="X314" s="208">
        <v>37.200000000000003</v>
      </c>
      <c r="Y314" s="205">
        <f t="shared" si="160"/>
        <v>-0.31365604724307811</v>
      </c>
      <c r="Z314" s="207">
        <f t="shared" si="161"/>
        <v>-0.31365604724307811</v>
      </c>
      <c r="AA314" s="208">
        <v>50.3</v>
      </c>
      <c r="AB314" s="205">
        <f t="shared" si="162"/>
        <v>-1.0878688957646589</v>
      </c>
      <c r="AC314" s="207">
        <f t="shared" si="163"/>
        <v>-1.0878688957646589</v>
      </c>
      <c r="AD314" s="208">
        <v>13.9</v>
      </c>
      <c r="AE314" s="205">
        <f t="shared" si="164"/>
        <v>-3.5876201504479976E-4</v>
      </c>
      <c r="AF314" s="207">
        <f t="shared" si="165"/>
        <v>-3.5876201504479976E-4</v>
      </c>
      <c r="AG314" s="208">
        <v>56.8</v>
      </c>
      <c r="AH314" s="205">
        <f t="shared" si="166"/>
        <v>-1.7153326056855733</v>
      </c>
      <c r="AI314" s="206">
        <f t="shared" si="167"/>
        <v>-1.7153326056855733</v>
      </c>
      <c r="AJ314" s="208">
        <v>20.399999999999999</v>
      </c>
      <c r="AK314" s="205">
        <f t="shared" si="168"/>
        <v>-0.8355069964525742</v>
      </c>
      <c r="AL314" s="207">
        <f t="shared" si="169"/>
        <v>-0.8355069964525742</v>
      </c>
      <c r="AM314" s="208">
        <v>24.3</v>
      </c>
      <c r="AN314" s="205">
        <f t="shared" si="170"/>
        <v>-6.4644670492103956E-2</v>
      </c>
      <c r="AO314" s="207">
        <f t="shared" si="171"/>
        <v>-6.4644670492103956E-2</v>
      </c>
      <c r="AP314" s="208">
        <v>22.7</v>
      </c>
      <c r="AQ314" s="205">
        <f t="shared" si="172"/>
        <v>-1.5717233443319467</v>
      </c>
      <c r="AR314" s="45">
        <f t="shared" si="173"/>
        <v>-1.5717233443319467</v>
      </c>
      <c r="AS314" s="17">
        <f t="shared" si="174"/>
        <v>-0.84517786727397037</v>
      </c>
      <c r="AT314" s="17">
        <f t="shared" si="175"/>
        <v>-0.46729456834092725</v>
      </c>
      <c r="AU314" s="17">
        <f t="shared" si="176"/>
        <v>-1.0468019042405496</v>
      </c>
      <c r="AV314" s="17">
        <f t="shared" si="177"/>
        <v>-0.7864247799518157</v>
      </c>
      <c r="AW314" s="17">
        <f t="shared" si="178"/>
        <v>0.28257359908944663</v>
      </c>
      <c r="AX314" s="215">
        <f t="shared" si="179"/>
        <v>0.51585128036599592</v>
      </c>
      <c r="AY314" s="17">
        <f t="shared" si="180"/>
        <v>0.32889080788449648</v>
      </c>
      <c r="AZ314" s="17">
        <f t="shared" si="181"/>
        <v>0.35309287652872412</v>
      </c>
    </row>
    <row r="315" spans="1:52" x14ac:dyDescent="0.3">
      <c r="A315" s="1" t="s">
        <v>22</v>
      </c>
      <c r="B315" s="1">
        <v>13089023102</v>
      </c>
      <c r="C315" s="1">
        <v>60.6</v>
      </c>
      <c r="D315" s="205">
        <f t="shared" si="146"/>
        <v>-0.8800728476711146</v>
      </c>
      <c r="E315" s="206">
        <f t="shared" si="147"/>
        <v>-0.8800728476711146</v>
      </c>
      <c r="F315" s="1">
        <v>64.400000000000006</v>
      </c>
      <c r="G315" s="205">
        <f t="shared" si="148"/>
        <v>-0.81785526204767922</v>
      </c>
      <c r="H315" s="206">
        <f t="shared" si="149"/>
        <v>-0.81785526204767922</v>
      </c>
      <c r="I315" s="1">
        <v>17</v>
      </c>
      <c r="J315" s="205">
        <f t="shared" si="150"/>
        <v>-1.3915179647301845</v>
      </c>
      <c r="K315" s="206">
        <f t="shared" si="151"/>
        <v>-1.3915179647301845</v>
      </c>
      <c r="L315" s="1">
        <v>13.7</v>
      </c>
      <c r="M315" s="205">
        <f t="shared" si="152"/>
        <v>-1.0385997463649537</v>
      </c>
      <c r="N315" s="206">
        <f t="shared" si="153"/>
        <v>-1.0385997463649537</v>
      </c>
      <c r="O315" s="1">
        <v>13.8</v>
      </c>
      <c r="P315" s="205">
        <f t="shared" si="154"/>
        <v>-1.6164495977264224</v>
      </c>
      <c r="Q315" s="207">
        <f t="shared" si="155"/>
        <v>-1.6164495977264224</v>
      </c>
      <c r="R315" s="208">
        <v>4.9000000000000004</v>
      </c>
      <c r="S315" s="205">
        <f t="shared" si="156"/>
        <v>0.71683096459386142</v>
      </c>
      <c r="T315" s="207">
        <f t="shared" si="157"/>
        <v>0.71683096459386142</v>
      </c>
      <c r="U315" s="1">
        <v>31.1</v>
      </c>
      <c r="V315" s="205">
        <f t="shared" si="158"/>
        <v>-0.35339043833312528</v>
      </c>
      <c r="W315" s="207">
        <f t="shared" si="159"/>
        <v>-0.35339043833312528</v>
      </c>
      <c r="X315" s="1">
        <v>38.799999999999997</v>
      </c>
      <c r="Y315" s="205">
        <f t="shared" si="160"/>
        <v>-0.39260115501789861</v>
      </c>
      <c r="Z315" s="207">
        <f t="shared" si="161"/>
        <v>-0.39260115501789861</v>
      </c>
      <c r="AA315" s="1">
        <v>45.1</v>
      </c>
      <c r="AB315" s="205">
        <f t="shared" si="162"/>
        <v>-0.60927076634364363</v>
      </c>
      <c r="AC315" s="207">
        <f t="shared" si="163"/>
        <v>-0.60927076634364363</v>
      </c>
      <c r="AD315" s="1">
        <v>15.1</v>
      </c>
      <c r="AE315" s="205">
        <f t="shared" si="164"/>
        <v>-0.10177312313779871</v>
      </c>
      <c r="AF315" s="207">
        <f t="shared" si="165"/>
        <v>-0.10177312313779871</v>
      </c>
      <c r="AG315" s="208">
        <v>68.099999999999994</v>
      </c>
      <c r="AH315" s="205">
        <f t="shared" si="166"/>
        <v>-0.6537134264841562</v>
      </c>
      <c r="AI315" s="206">
        <f t="shared" si="167"/>
        <v>-0.6537134264841562</v>
      </c>
      <c r="AJ315" s="1">
        <v>15.9</v>
      </c>
      <c r="AK315" s="205">
        <f t="shared" si="168"/>
        <v>-0.37266765822673398</v>
      </c>
      <c r="AL315" s="207">
        <f t="shared" si="169"/>
        <v>-0.37266765822673398</v>
      </c>
      <c r="AM315" s="1">
        <v>25.2</v>
      </c>
      <c r="AN315" s="205">
        <f t="shared" si="170"/>
        <v>-0.12927763412581822</v>
      </c>
      <c r="AO315" s="207">
        <f t="shared" si="171"/>
        <v>-0.12927763412581822</v>
      </c>
      <c r="AP315" s="1">
        <v>15.4</v>
      </c>
      <c r="AQ315" s="205">
        <f t="shared" si="172"/>
        <v>-0.47648804485664914</v>
      </c>
      <c r="AR315" s="45">
        <f t="shared" si="173"/>
        <v>-0.47648804485664914</v>
      </c>
      <c r="AS315" s="17">
        <f t="shared" si="174"/>
        <v>-0.76872212746851687</v>
      </c>
      <c r="AT315" s="17">
        <f t="shared" si="175"/>
        <v>-0.36788168149978029</v>
      </c>
      <c r="AU315" s="17">
        <f t="shared" si="176"/>
        <v>-0.40803669092333933</v>
      </c>
      <c r="AV315" s="17">
        <f t="shared" si="177"/>
        <v>-0.51488016663054548</v>
      </c>
      <c r="AW315" s="17">
        <f t="shared" si="178"/>
        <v>0.304918249566901</v>
      </c>
      <c r="AX315" s="215">
        <f t="shared" si="179"/>
        <v>0.5389818887339376</v>
      </c>
      <c r="AY315" s="17">
        <f t="shared" si="180"/>
        <v>0.50740697117653877</v>
      </c>
      <c r="AZ315" s="17">
        <f t="shared" si="181"/>
        <v>0.43415126212141919</v>
      </c>
    </row>
    <row r="316" spans="1:52" x14ac:dyDescent="0.3">
      <c r="A316" s="1" t="s">
        <v>22</v>
      </c>
      <c r="B316" s="1">
        <v>13089023107</v>
      </c>
      <c r="C316" s="208">
        <v>57</v>
      </c>
      <c r="D316" s="205">
        <f t="shared" si="146"/>
        <v>-1.2242033443263547</v>
      </c>
      <c r="E316" s="206">
        <f t="shared" si="147"/>
        <v>-1.2242033443263547</v>
      </c>
      <c r="F316" s="208">
        <v>55.8</v>
      </c>
      <c r="G316" s="205">
        <f t="shared" si="148"/>
        <v>-1.5504189316583563</v>
      </c>
      <c r="H316" s="206">
        <f t="shared" si="149"/>
        <v>-1.5504189316583563</v>
      </c>
      <c r="I316" s="208">
        <v>12.7</v>
      </c>
      <c r="J316" s="205">
        <f t="shared" si="150"/>
        <v>-1.5975784251415277</v>
      </c>
      <c r="K316" s="206">
        <f t="shared" si="151"/>
        <v>-1.5975784251415277</v>
      </c>
      <c r="L316" s="208">
        <v>5.6</v>
      </c>
      <c r="M316" s="205">
        <f t="shared" si="152"/>
        <v>-1.469158805456086</v>
      </c>
      <c r="N316" s="206">
        <f t="shared" si="153"/>
        <v>-1.469158805456086</v>
      </c>
      <c r="O316" s="208">
        <v>13.4</v>
      </c>
      <c r="P316" s="205">
        <f t="shared" si="154"/>
        <v>-1.4736024606170102</v>
      </c>
      <c r="Q316" s="207">
        <f t="shared" si="155"/>
        <v>-1.4736024606170102</v>
      </c>
      <c r="R316" s="208">
        <v>8.1</v>
      </c>
      <c r="S316" s="205">
        <f t="shared" si="156"/>
        <v>0.33477574643835917</v>
      </c>
      <c r="T316" s="207">
        <f t="shared" si="157"/>
        <v>0.33477574643835917</v>
      </c>
      <c r="U316" s="208">
        <v>37.6</v>
      </c>
      <c r="V316" s="205">
        <f t="shared" si="158"/>
        <v>-0.67995651032125659</v>
      </c>
      <c r="W316" s="207">
        <f t="shared" si="159"/>
        <v>-0.67995651032125659</v>
      </c>
      <c r="X316" s="208">
        <v>49.7</v>
      </c>
      <c r="Y316" s="205">
        <f t="shared" si="160"/>
        <v>-0.93041470173386553</v>
      </c>
      <c r="Z316" s="207">
        <f t="shared" si="161"/>
        <v>-0.93041470173386553</v>
      </c>
      <c r="AA316" s="208">
        <v>60.5</v>
      </c>
      <c r="AB316" s="205">
        <f t="shared" si="162"/>
        <v>-2.026657534244344</v>
      </c>
      <c r="AC316" s="207">
        <f t="shared" si="163"/>
        <v>-2.026657534244344</v>
      </c>
      <c r="AD316" s="208">
        <v>20.7</v>
      </c>
      <c r="AE316" s="205">
        <f t="shared" si="164"/>
        <v>-0.57504014171065054</v>
      </c>
      <c r="AF316" s="207">
        <f t="shared" si="165"/>
        <v>-0.57504014171065054</v>
      </c>
      <c r="AG316" s="208">
        <v>63.5</v>
      </c>
      <c r="AH316" s="205">
        <f t="shared" si="166"/>
        <v>-1.0858769861590689</v>
      </c>
      <c r="AI316" s="206">
        <f t="shared" si="167"/>
        <v>-1.0858769861590689</v>
      </c>
      <c r="AJ316" s="208">
        <v>18.8</v>
      </c>
      <c r="AK316" s="205">
        <f t="shared" si="168"/>
        <v>-0.67094189841672003</v>
      </c>
      <c r="AL316" s="207">
        <f t="shared" si="169"/>
        <v>-0.67094189841672003</v>
      </c>
      <c r="AM316" s="208">
        <v>26.4</v>
      </c>
      <c r="AN316" s="205">
        <f t="shared" si="170"/>
        <v>-0.21545491897077065</v>
      </c>
      <c r="AO316" s="207">
        <f t="shared" si="171"/>
        <v>-0.21545491897077065</v>
      </c>
      <c r="AP316" s="208">
        <v>16.899999999999999</v>
      </c>
      <c r="AQ316" s="205">
        <f t="shared" si="172"/>
        <v>-0.70153639406390178</v>
      </c>
      <c r="AR316" s="45">
        <f t="shared" si="173"/>
        <v>-0.70153639406390178</v>
      </c>
      <c r="AS316" s="17">
        <f t="shared" si="174"/>
        <v>-1.0943061044403188</v>
      </c>
      <c r="AT316" s="17">
        <f t="shared" si="175"/>
        <v>-1.1773707925629535</v>
      </c>
      <c r="AU316" s="17">
        <f t="shared" si="176"/>
        <v>-0.66845254940261534</v>
      </c>
      <c r="AV316" s="17">
        <f t="shared" si="177"/>
        <v>-0.98004314880196253</v>
      </c>
      <c r="AW316" s="17">
        <f t="shared" si="178"/>
        <v>0.20976437119221911</v>
      </c>
      <c r="AX316" s="215">
        <f t="shared" si="179"/>
        <v>0.35063633111991588</v>
      </c>
      <c r="AY316" s="17">
        <f t="shared" si="180"/>
        <v>0.43462836810468103</v>
      </c>
      <c r="AZ316" s="17">
        <f t="shared" si="181"/>
        <v>0.29529614026456008</v>
      </c>
    </row>
    <row r="317" spans="1:52" x14ac:dyDescent="0.3">
      <c r="A317" s="1" t="s">
        <v>22</v>
      </c>
      <c r="B317" s="1">
        <v>13089023108</v>
      </c>
      <c r="C317" s="1">
        <v>57</v>
      </c>
      <c r="D317" s="205">
        <f t="shared" si="146"/>
        <v>-1.2242033443263547</v>
      </c>
      <c r="E317" s="206">
        <f t="shared" si="147"/>
        <v>-1.2242033443263547</v>
      </c>
      <c r="F317" s="1">
        <v>58.6</v>
      </c>
      <c r="G317" s="205">
        <f t="shared" si="148"/>
        <v>-1.3119098299246474</v>
      </c>
      <c r="H317" s="206">
        <f t="shared" si="149"/>
        <v>-1.3119098299246474</v>
      </c>
      <c r="I317" s="1">
        <v>16.899999999999999</v>
      </c>
      <c r="J317" s="205">
        <f t="shared" si="150"/>
        <v>-1.3963100684606811</v>
      </c>
      <c r="K317" s="206">
        <f t="shared" si="151"/>
        <v>-1.3963100684606811</v>
      </c>
      <c r="L317" s="1">
        <v>6.6</v>
      </c>
      <c r="M317" s="205">
        <f t="shared" si="152"/>
        <v>-1.416003366062119</v>
      </c>
      <c r="N317" s="206">
        <f t="shared" si="153"/>
        <v>-1.416003366062119</v>
      </c>
      <c r="O317" s="1">
        <v>12</v>
      </c>
      <c r="P317" s="205">
        <f t="shared" si="154"/>
        <v>-0.97363748073406808</v>
      </c>
      <c r="Q317" s="207">
        <f t="shared" si="155"/>
        <v>-0.97363748073406808</v>
      </c>
      <c r="R317" s="208">
        <v>7.6</v>
      </c>
      <c r="S317" s="205">
        <f t="shared" si="156"/>
        <v>0.3944718742751564</v>
      </c>
      <c r="T317" s="207">
        <f t="shared" si="157"/>
        <v>0.3944718742751564</v>
      </c>
      <c r="U317" s="1">
        <v>57.8</v>
      </c>
      <c r="V317" s="205">
        <f t="shared" si="158"/>
        <v>-1.6948233801920647</v>
      </c>
      <c r="W317" s="207">
        <f t="shared" si="159"/>
        <v>-1.6948233801920647</v>
      </c>
      <c r="X317" s="1">
        <v>52.4</v>
      </c>
      <c r="Y317" s="205">
        <f t="shared" si="160"/>
        <v>-1.0636345711038755</v>
      </c>
      <c r="Z317" s="207">
        <f t="shared" si="161"/>
        <v>-1.0636345711038755</v>
      </c>
      <c r="AA317" s="1">
        <v>53.5</v>
      </c>
      <c r="AB317" s="205">
        <f t="shared" si="162"/>
        <v>-1.3823908215622074</v>
      </c>
      <c r="AC317" s="207">
        <f t="shared" si="163"/>
        <v>-1.3823908215622074</v>
      </c>
      <c r="AD317" s="1">
        <v>22.3</v>
      </c>
      <c r="AE317" s="205">
        <f t="shared" si="164"/>
        <v>-0.71025928987432263</v>
      </c>
      <c r="AF317" s="207">
        <f t="shared" si="165"/>
        <v>-0.71025928987432263</v>
      </c>
      <c r="AG317" s="208">
        <v>71.5</v>
      </c>
      <c r="AH317" s="205">
        <f t="shared" si="166"/>
        <v>-0.33428818672443728</v>
      </c>
      <c r="AI317" s="206">
        <f t="shared" si="167"/>
        <v>-0.33428818672443728</v>
      </c>
      <c r="AJ317" s="1">
        <v>18.7</v>
      </c>
      <c r="AK317" s="205">
        <f t="shared" si="168"/>
        <v>-0.660656579789479</v>
      </c>
      <c r="AL317" s="207">
        <f t="shared" si="169"/>
        <v>-0.660656579789479</v>
      </c>
      <c r="AM317" s="1">
        <v>35.1</v>
      </c>
      <c r="AN317" s="205">
        <f t="shared" si="170"/>
        <v>-0.84024023409667636</v>
      </c>
      <c r="AO317" s="207">
        <f t="shared" si="171"/>
        <v>-0.84024023409667636</v>
      </c>
      <c r="AP317" s="1">
        <v>26.6</v>
      </c>
      <c r="AQ317" s="205">
        <f t="shared" si="172"/>
        <v>-2.1568490522708048</v>
      </c>
      <c r="AR317" s="45">
        <f t="shared" si="173"/>
        <v>-2.1568490522708048</v>
      </c>
      <c r="AS317" s="17">
        <f t="shared" si="174"/>
        <v>-1.0889165136321113</v>
      </c>
      <c r="AT317" s="17">
        <f t="shared" si="175"/>
        <v>-1.0520948941801351</v>
      </c>
      <c r="AU317" s="17">
        <f t="shared" si="176"/>
        <v>-0.99800851322034934</v>
      </c>
      <c r="AV317" s="17">
        <f t="shared" si="177"/>
        <v>-1.0463399736775318</v>
      </c>
      <c r="AW317" s="17">
        <f t="shared" si="178"/>
        <v>0.21133951156928349</v>
      </c>
      <c r="AX317" s="215">
        <f t="shared" si="179"/>
        <v>0.37978454153317248</v>
      </c>
      <c r="AY317" s="17">
        <f t="shared" si="180"/>
        <v>0.34252713118034411</v>
      </c>
      <c r="AZ317" s="17">
        <f t="shared" si="181"/>
        <v>0.27550597198021526</v>
      </c>
    </row>
    <row r="318" spans="1:52" x14ac:dyDescent="0.3">
      <c r="A318" s="1" t="s">
        <v>22</v>
      </c>
      <c r="B318" s="1">
        <v>13089023111</v>
      </c>
      <c r="C318" s="1">
        <v>57</v>
      </c>
      <c r="D318" s="205">
        <f t="shared" si="146"/>
        <v>-1.2242033443263547</v>
      </c>
      <c r="E318" s="206">
        <f t="shared" si="147"/>
        <v>-1.2242033443263547</v>
      </c>
      <c r="F318" s="1">
        <v>53.7</v>
      </c>
      <c r="G318" s="205">
        <f t="shared" si="148"/>
        <v>-1.7293007579586372</v>
      </c>
      <c r="H318" s="206">
        <f t="shared" si="149"/>
        <v>-1.7293007579586372</v>
      </c>
      <c r="I318" s="1">
        <v>26.3</v>
      </c>
      <c r="J318" s="205">
        <f t="shared" si="150"/>
        <v>-0.9458523177940239</v>
      </c>
      <c r="K318" s="206">
        <f t="shared" si="151"/>
        <v>-0.9458523177940239</v>
      </c>
      <c r="L318" s="1">
        <v>4.8</v>
      </c>
      <c r="M318" s="205">
        <f t="shared" si="152"/>
        <v>-1.5116831569712597</v>
      </c>
      <c r="N318" s="206">
        <f t="shared" si="153"/>
        <v>-1.5116831569712597</v>
      </c>
      <c r="O318" s="1">
        <v>16.2</v>
      </c>
      <c r="P318" s="205">
        <f t="shared" si="154"/>
        <v>-2.4735324203828939</v>
      </c>
      <c r="Q318" s="207">
        <f t="shared" si="155"/>
        <v>-2.4735324203828939</v>
      </c>
      <c r="R318" s="208">
        <v>24</v>
      </c>
      <c r="S318" s="205">
        <f t="shared" si="156"/>
        <v>-1.5635611187717935</v>
      </c>
      <c r="T318" s="207">
        <f t="shared" si="157"/>
        <v>-1.5635611187717935</v>
      </c>
      <c r="U318" s="1">
        <v>27.2</v>
      </c>
      <c r="V318" s="205">
        <f t="shared" si="158"/>
        <v>-0.15745079514024632</v>
      </c>
      <c r="W318" s="207">
        <f t="shared" si="159"/>
        <v>-0.15745079514024632</v>
      </c>
      <c r="X318" s="1">
        <v>29.3</v>
      </c>
      <c r="Y318" s="205">
        <f t="shared" si="160"/>
        <v>7.6135422395099711E-2</v>
      </c>
      <c r="Z318" s="207">
        <f t="shared" si="161"/>
        <v>7.6135422395099711E-2</v>
      </c>
      <c r="AA318" s="1">
        <v>39.4</v>
      </c>
      <c r="AB318" s="205">
        <f t="shared" si="162"/>
        <v>-8.4653586016760818E-2</v>
      </c>
      <c r="AC318" s="207">
        <f t="shared" si="163"/>
        <v>-8.4653586016760818E-2</v>
      </c>
      <c r="AD318" s="1">
        <v>18.8</v>
      </c>
      <c r="AE318" s="205">
        <f t="shared" si="164"/>
        <v>-0.41446740326629022</v>
      </c>
      <c r="AF318" s="207">
        <f t="shared" si="165"/>
        <v>-0.41446740326629022</v>
      </c>
      <c r="AG318" s="208">
        <v>56.9</v>
      </c>
      <c r="AH318" s="205">
        <f t="shared" si="166"/>
        <v>-1.7059377456926401</v>
      </c>
      <c r="AI318" s="206">
        <f t="shared" si="167"/>
        <v>-1.7059377456926401</v>
      </c>
      <c r="AJ318" s="1">
        <v>16.100000000000001</v>
      </c>
      <c r="AK318" s="205">
        <f t="shared" si="168"/>
        <v>-0.39323829548121586</v>
      </c>
      <c r="AL318" s="207">
        <f t="shared" si="169"/>
        <v>-0.39323829548121586</v>
      </c>
      <c r="AM318" s="1">
        <v>32.1</v>
      </c>
      <c r="AN318" s="205">
        <f t="shared" si="170"/>
        <v>-0.6247970219842951</v>
      </c>
      <c r="AO318" s="207">
        <f t="shared" si="171"/>
        <v>-0.6247970219842951</v>
      </c>
      <c r="AP318" s="1">
        <v>21.1</v>
      </c>
      <c r="AQ318" s="205">
        <f t="shared" si="172"/>
        <v>-1.3316717718442106</v>
      </c>
      <c r="AR318" s="45">
        <f t="shared" si="173"/>
        <v>-1.3316717718442106</v>
      </c>
      <c r="AS318" s="17">
        <f t="shared" si="174"/>
        <v>-1.3722262730493155</v>
      </c>
      <c r="AT318" s="17">
        <f t="shared" si="175"/>
        <v>-0.14099518896265043</v>
      </c>
      <c r="AU318" s="17">
        <f t="shared" si="176"/>
        <v>-1.0139112087505904</v>
      </c>
      <c r="AV318" s="17">
        <f t="shared" si="177"/>
        <v>-0.84237755692085214</v>
      </c>
      <c r="AW318" s="17">
        <f t="shared" si="178"/>
        <v>0.12854052790713666</v>
      </c>
      <c r="AX318" s="215">
        <f t="shared" si="179"/>
        <v>0.59177205276204925</v>
      </c>
      <c r="AY318" s="17">
        <f t="shared" si="180"/>
        <v>0.33808279367906202</v>
      </c>
      <c r="AZ318" s="17">
        <f t="shared" si="181"/>
        <v>0.33639049486456557</v>
      </c>
    </row>
    <row r="319" spans="1:52" x14ac:dyDescent="0.3">
      <c r="A319" s="1" t="s">
        <v>22</v>
      </c>
      <c r="B319" s="1">
        <v>13089023112</v>
      </c>
      <c r="C319" s="1">
        <v>57</v>
      </c>
      <c r="D319" s="205">
        <f t="shared" si="146"/>
        <v>-1.2242033443263547</v>
      </c>
      <c r="E319" s="206">
        <f t="shared" si="147"/>
        <v>-1.2242033443263547</v>
      </c>
      <c r="F319" s="1">
        <v>53.7</v>
      </c>
      <c r="G319" s="205">
        <f t="shared" si="148"/>
        <v>-1.7293007579586372</v>
      </c>
      <c r="H319" s="206">
        <f t="shared" si="149"/>
        <v>-1.7293007579586372</v>
      </c>
      <c r="I319" s="1">
        <v>19.7</v>
      </c>
      <c r="J319" s="205">
        <f t="shared" si="150"/>
        <v>-1.2621311640067832</v>
      </c>
      <c r="K319" s="206">
        <f t="shared" si="151"/>
        <v>-1.2621311640067832</v>
      </c>
      <c r="L319" s="1">
        <v>4.8</v>
      </c>
      <c r="M319" s="205">
        <f t="shared" si="152"/>
        <v>-1.5116831569712597</v>
      </c>
      <c r="N319" s="206">
        <f t="shared" si="153"/>
        <v>-1.5116831569712597</v>
      </c>
      <c r="O319" s="1">
        <v>12.6</v>
      </c>
      <c r="P319" s="205">
        <f t="shared" si="154"/>
        <v>-1.187908186398186</v>
      </c>
      <c r="Q319" s="207">
        <f t="shared" si="155"/>
        <v>-1.187908186398186</v>
      </c>
      <c r="R319" s="208">
        <v>3.4</v>
      </c>
      <c r="S319" s="205">
        <f t="shared" si="156"/>
        <v>0.89591934810425322</v>
      </c>
      <c r="T319" s="207">
        <f t="shared" si="157"/>
        <v>0.89591934810425322</v>
      </c>
      <c r="U319" s="1">
        <v>69.3</v>
      </c>
      <c r="V319" s="205">
        <f t="shared" si="158"/>
        <v>-2.2725941229402973</v>
      </c>
      <c r="W319" s="207">
        <f t="shared" si="159"/>
        <v>-2.2725941229402973</v>
      </c>
      <c r="X319" s="1">
        <v>66.099999999999994</v>
      </c>
      <c r="Y319" s="205">
        <f t="shared" si="160"/>
        <v>-1.7396020564257786</v>
      </c>
      <c r="Z319" s="207">
        <f t="shared" si="161"/>
        <v>-1.7396020564257786</v>
      </c>
      <c r="AA319" s="1">
        <v>56.8</v>
      </c>
      <c r="AB319" s="205">
        <f t="shared" si="162"/>
        <v>-1.6861165575409285</v>
      </c>
      <c r="AC319" s="207">
        <f t="shared" si="163"/>
        <v>-1.6861165575409285</v>
      </c>
      <c r="AD319" s="1">
        <v>19.100000000000001</v>
      </c>
      <c r="AE319" s="205">
        <f t="shared" si="164"/>
        <v>-0.43982099354697879</v>
      </c>
      <c r="AF319" s="207">
        <f t="shared" si="165"/>
        <v>-0.43982099354697879</v>
      </c>
      <c r="AG319" s="208">
        <v>56.8</v>
      </c>
      <c r="AH319" s="205">
        <f t="shared" si="166"/>
        <v>-1.7153326056855733</v>
      </c>
      <c r="AI319" s="206">
        <f t="shared" si="167"/>
        <v>-1.7153326056855733</v>
      </c>
      <c r="AJ319" s="1">
        <v>15.5</v>
      </c>
      <c r="AK319" s="205">
        <f t="shared" si="168"/>
        <v>-0.33152638371777032</v>
      </c>
      <c r="AL319" s="207">
        <f t="shared" si="169"/>
        <v>-0.33152638371777032</v>
      </c>
      <c r="AM319" s="1">
        <v>34.799999999999997</v>
      </c>
      <c r="AN319" s="205">
        <f t="shared" si="170"/>
        <v>-0.81869591288543786</v>
      </c>
      <c r="AO319" s="207">
        <f t="shared" si="171"/>
        <v>-0.81869591288543786</v>
      </c>
      <c r="AP319" s="1">
        <v>22.6</v>
      </c>
      <c r="AQ319" s="205">
        <f t="shared" si="172"/>
        <v>-1.5567201210514634</v>
      </c>
      <c r="AR319" s="45">
        <f t="shared" si="173"/>
        <v>-1.5567201210514634</v>
      </c>
      <c r="AS319" s="17">
        <f t="shared" si="174"/>
        <v>-1.1845573406424665</v>
      </c>
      <c r="AT319" s="17">
        <f t="shared" si="175"/>
        <v>-1.2885132025045618</v>
      </c>
      <c r="AU319" s="17">
        <f t="shared" si="176"/>
        <v>-1.1055687558350611</v>
      </c>
      <c r="AV319" s="17">
        <f t="shared" si="177"/>
        <v>-1.1928797663273631</v>
      </c>
      <c r="AW319" s="17">
        <f t="shared" si="178"/>
        <v>0.18338790379779446</v>
      </c>
      <c r="AX319" s="215">
        <f t="shared" si="179"/>
        <v>0.3247765896003233</v>
      </c>
      <c r="AY319" s="17">
        <f t="shared" si="180"/>
        <v>0.31246719454944272</v>
      </c>
      <c r="AZ319" s="17">
        <f t="shared" si="181"/>
        <v>0.23176259268058555</v>
      </c>
    </row>
    <row r="320" spans="1:52" x14ac:dyDescent="0.3">
      <c r="A320" s="1" t="s">
        <v>22</v>
      </c>
      <c r="B320" s="1">
        <v>13089023113</v>
      </c>
      <c r="C320" s="1">
        <v>62.6</v>
      </c>
      <c r="D320" s="205">
        <f t="shared" si="146"/>
        <v>-0.68888923841820349</v>
      </c>
      <c r="E320" s="206">
        <f t="shared" si="147"/>
        <v>-0.68888923841820349</v>
      </c>
      <c r="F320" s="1">
        <v>70.2</v>
      </c>
      <c r="G320" s="205">
        <f t="shared" si="148"/>
        <v>-0.32380069417071161</v>
      </c>
      <c r="H320" s="206">
        <f t="shared" si="149"/>
        <v>-0.32380069417071161</v>
      </c>
      <c r="I320" s="1">
        <v>21.2</v>
      </c>
      <c r="J320" s="205">
        <f t="shared" si="150"/>
        <v>-1.1902496080493379</v>
      </c>
      <c r="K320" s="206">
        <f t="shared" si="151"/>
        <v>-1.1902496080493379</v>
      </c>
      <c r="L320" s="1">
        <v>20.7</v>
      </c>
      <c r="M320" s="205">
        <f t="shared" si="152"/>
        <v>-0.66651167060718508</v>
      </c>
      <c r="N320" s="206">
        <f t="shared" si="153"/>
        <v>-0.66651167060718508</v>
      </c>
      <c r="O320" s="1">
        <v>14.3</v>
      </c>
      <c r="P320" s="205">
        <f t="shared" si="154"/>
        <v>-1.7950085191131875</v>
      </c>
      <c r="Q320" s="207">
        <f t="shared" si="155"/>
        <v>-1.7950085191131875</v>
      </c>
      <c r="R320" s="208">
        <v>9.1999999999999993</v>
      </c>
      <c r="S320" s="205">
        <f t="shared" si="156"/>
        <v>0.20344426519740524</v>
      </c>
      <c r="T320" s="207">
        <f t="shared" si="157"/>
        <v>0.20344426519740524</v>
      </c>
      <c r="U320" s="1">
        <v>40.1</v>
      </c>
      <c r="V320" s="205">
        <f t="shared" si="158"/>
        <v>-0.8055588457013072</v>
      </c>
      <c r="W320" s="207">
        <f t="shared" si="159"/>
        <v>-0.8055588457013072</v>
      </c>
      <c r="X320" s="1">
        <v>55.1</v>
      </c>
      <c r="Y320" s="205">
        <f t="shared" si="160"/>
        <v>-1.1968544404738857</v>
      </c>
      <c r="Z320" s="207">
        <f t="shared" si="161"/>
        <v>-1.1968544404738857</v>
      </c>
      <c r="AA320" s="1">
        <v>58.8</v>
      </c>
      <c r="AB320" s="205">
        <f t="shared" si="162"/>
        <v>-1.870192761164396</v>
      </c>
      <c r="AC320" s="207">
        <f t="shared" si="163"/>
        <v>-1.870192761164396</v>
      </c>
      <c r="AD320" s="1">
        <v>22</v>
      </c>
      <c r="AE320" s="205">
        <f t="shared" si="164"/>
        <v>-0.68490569959363412</v>
      </c>
      <c r="AF320" s="207">
        <f t="shared" si="165"/>
        <v>-0.68490569959363412</v>
      </c>
      <c r="AG320" s="208">
        <v>72.900000000000006</v>
      </c>
      <c r="AH320" s="205">
        <f t="shared" si="166"/>
        <v>-0.20276014682337618</v>
      </c>
      <c r="AI320" s="206">
        <f t="shared" si="167"/>
        <v>-0.20276014682337618</v>
      </c>
      <c r="AJ320" s="1">
        <v>19.899999999999999</v>
      </c>
      <c r="AK320" s="205">
        <f t="shared" si="168"/>
        <v>-0.78408040331636975</v>
      </c>
      <c r="AL320" s="207">
        <f t="shared" si="169"/>
        <v>-0.78408040331636975</v>
      </c>
      <c r="AM320" s="1">
        <v>36.9</v>
      </c>
      <c r="AN320" s="205">
        <f t="shared" si="170"/>
        <v>-0.96950616136410483</v>
      </c>
      <c r="AO320" s="207">
        <f t="shared" si="171"/>
        <v>-0.96950616136410483</v>
      </c>
      <c r="AP320" s="1">
        <v>23.4</v>
      </c>
      <c r="AQ320" s="205">
        <f t="shared" si="172"/>
        <v>-1.6767459072953312</v>
      </c>
      <c r="AR320" s="45">
        <f t="shared" si="173"/>
        <v>-1.6767459072953312</v>
      </c>
      <c r="AS320" s="17">
        <f t="shared" si="174"/>
        <v>-0.75236775869464678</v>
      </c>
      <c r="AT320" s="17">
        <f t="shared" si="175"/>
        <v>-1.2506509670773054</v>
      </c>
      <c r="AU320" s="17">
        <f t="shared" si="176"/>
        <v>-0.90827315469979553</v>
      </c>
      <c r="AV320" s="17">
        <f t="shared" si="177"/>
        <v>-0.9704306268239159</v>
      </c>
      <c r="AW320" s="17">
        <f t="shared" si="178"/>
        <v>0.30969791234907246</v>
      </c>
      <c r="AX320" s="215">
        <f t="shared" si="179"/>
        <v>0.33358607665407003</v>
      </c>
      <c r="AY320" s="17">
        <f t="shared" si="180"/>
        <v>0.36760553492048331</v>
      </c>
      <c r="AZ320" s="17">
        <f t="shared" si="181"/>
        <v>0.29816556014914053</v>
      </c>
    </row>
    <row r="321" spans="1:52" x14ac:dyDescent="0.3">
      <c r="A321" s="1" t="s">
        <v>22</v>
      </c>
      <c r="B321" s="1">
        <v>13089023114</v>
      </c>
      <c r="C321" s="1">
        <v>54.6</v>
      </c>
      <c r="D321" s="205">
        <f t="shared" si="146"/>
        <v>-1.4536236754298479</v>
      </c>
      <c r="E321" s="206">
        <f t="shared" si="147"/>
        <v>-1.4536236754298479</v>
      </c>
      <c r="F321" s="1">
        <v>51.9</v>
      </c>
      <c r="G321" s="205">
        <f t="shared" si="148"/>
        <v>-1.8826280376445932</v>
      </c>
      <c r="H321" s="206">
        <f t="shared" si="149"/>
        <v>-1.8826280376445932</v>
      </c>
      <c r="I321" s="1">
        <v>31.5</v>
      </c>
      <c r="J321" s="205">
        <f t="shared" si="150"/>
        <v>-0.69666292380821371</v>
      </c>
      <c r="K321" s="206">
        <f t="shared" si="151"/>
        <v>-0.69666292380821371</v>
      </c>
      <c r="L321" s="1">
        <v>8.1</v>
      </c>
      <c r="M321" s="205">
        <f t="shared" si="152"/>
        <v>-1.3362702069711687</v>
      </c>
      <c r="N321" s="206">
        <f t="shared" si="153"/>
        <v>-1.3362702069711687</v>
      </c>
      <c r="O321" s="1">
        <v>14.7</v>
      </c>
      <c r="P321" s="205">
        <f t="shared" si="154"/>
        <v>-1.9378556562225988</v>
      </c>
      <c r="Q321" s="207">
        <f t="shared" si="155"/>
        <v>-1.9378556562225988</v>
      </c>
      <c r="R321" s="208">
        <v>2.8</v>
      </c>
      <c r="S321" s="205">
        <f t="shared" si="156"/>
        <v>0.96755470150841005</v>
      </c>
      <c r="T321" s="207">
        <f t="shared" si="157"/>
        <v>0.96755470150841005</v>
      </c>
      <c r="U321" s="1">
        <v>26.8</v>
      </c>
      <c r="V321" s="205">
        <f t="shared" si="158"/>
        <v>-0.1373544214794383</v>
      </c>
      <c r="W321" s="207">
        <f t="shared" si="159"/>
        <v>-0.1373544214794383</v>
      </c>
      <c r="X321" s="1">
        <v>33.700000000000003</v>
      </c>
      <c r="Y321" s="205">
        <f t="shared" si="160"/>
        <v>-0.14096362398565759</v>
      </c>
      <c r="Z321" s="207">
        <f t="shared" si="161"/>
        <v>-0.14096362398565759</v>
      </c>
      <c r="AA321" s="1">
        <v>44</v>
      </c>
      <c r="AB321" s="205">
        <f t="shared" si="162"/>
        <v>-0.50802885435073641</v>
      </c>
      <c r="AC321" s="207">
        <f t="shared" si="163"/>
        <v>-0.50802885435073641</v>
      </c>
      <c r="AD321" s="1">
        <v>17.899999999999999</v>
      </c>
      <c r="AE321" s="205">
        <f t="shared" si="164"/>
        <v>-0.33840663242422453</v>
      </c>
      <c r="AF321" s="207">
        <f t="shared" si="165"/>
        <v>-0.33840663242422453</v>
      </c>
      <c r="AG321" s="208">
        <v>65.599999999999994</v>
      </c>
      <c r="AH321" s="205">
        <f t="shared" si="166"/>
        <v>-0.88858492630747865</v>
      </c>
      <c r="AI321" s="206">
        <f t="shared" si="167"/>
        <v>-0.88858492630747865</v>
      </c>
      <c r="AJ321" s="1">
        <v>13.1</v>
      </c>
      <c r="AK321" s="205">
        <f t="shared" si="168"/>
        <v>-8.4678736663988757E-2</v>
      </c>
      <c r="AL321" s="207">
        <f t="shared" si="169"/>
        <v>-8.4678736663988757E-2</v>
      </c>
      <c r="AM321" s="1">
        <v>32.4</v>
      </c>
      <c r="AN321" s="205">
        <f t="shared" si="170"/>
        <v>-0.64634134319553305</v>
      </c>
      <c r="AO321" s="207">
        <f t="shared" si="171"/>
        <v>-0.64634134319553305</v>
      </c>
      <c r="AP321" s="1">
        <v>26.1</v>
      </c>
      <c r="AQ321" s="205">
        <f t="shared" si="172"/>
        <v>-2.0818329358683871</v>
      </c>
      <c r="AR321" s="45">
        <f t="shared" si="173"/>
        <v>-2.0818329358683871</v>
      </c>
      <c r="AS321" s="17">
        <f t="shared" si="174"/>
        <v>-0.92526288857820727</v>
      </c>
      <c r="AT321" s="17">
        <f t="shared" si="175"/>
        <v>-0.32913303692020618</v>
      </c>
      <c r="AU321" s="17">
        <f t="shared" si="176"/>
        <v>-0.92535948550884695</v>
      </c>
      <c r="AV321" s="17">
        <f t="shared" si="177"/>
        <v>-0.72658513700242011</v>
      </c>
      <c r="AW321" s="17">
        <f t="shared" si="178"/>
        <v>0.25916826923355774</v>
      </c>
      <c r="AX321" s="215">
        <f t="shared" si="179"/>
        <v>0.54799761849532025</v>
      </c>
      <c r="AY321" s="17">
        <f t="shared" si="180"/>
        <v>0.36283040603559874</v>
      </c>
      <c r="AZ321" s="17">
        <f t="shared" si="181"/>
        <v>0.37095552087506062</v>
      </c>
    </row>
    <row r="322" spans="1:52" x14ac:dyDescent="0.3">
      <c r="A322" s="1" t="s">
        <v>22</v>
      </c>
      <c r="B322" s="1">
        <v>13089023115</v>
      </c>
      <c r="C322" s="208">
        <v>57</v>
      </c>
      <c r="D322" s="205">
        <f t="shared" si="146"/>
        <v>-1.2242033443263547</v>
      </c>
      <c r="E322" s="206">
        <f t="shared" si="147"/>
        <v>-1.2242033443263547</v>
      </c>
      <c r="F322" s="208">
        <v>53.7</v>
      </c>
      <c r="G322" s="205">
        <f t="shared" si="148"/>
        <v>-1.7293007579586372</v>
      </c>
      <c r="H322" s="206">
        <f t="shared" si="149"/>
        <v>-1.7293007579586372</v>
      </c>
      <c r="I322" s="208">
        <v>11.1</v>
      </c>
      <c r="J322" s="205">
        <f t="shared" si="150"/>
        <v>-1.6742520848294691</v>
      </c>
      <c r="K322" s="206">
        <f t="shared" si="151"/>
        <v>-1.6742520848294691</v>
      </c>
      <c r="L322" s="208">
        <v>4.8</v>
      </c>
      <c r="M322" s="205">
        <f t="shared" si="152"/>
        <v>-1.5116831569712597</v>
      </c>
      <c r="N322" s="206">
        <f t="shared" si="153"/>
        <v>-1.5116831569712597</v>
      </c>
      <c r="O322" s="208">
        <v>10.5427</v>
      </c>
      <c r="P322" s="205">
        <f t="shared" si="154"/>
        <v>-0.45320964846020273</v>
      </c>
      <c r="Q322" s="207">
        <f t="shared" si="155"/>
        <v>-0.45320964846020273</v>
      </c>
      <c r="R322" s="208">
        <v>20.0913</v>
      </c>
      <c r="S322" s="205">
        <f t="shared" si="156"/>
        <v>-1.0968926090204147</v>
      </c>
      <c r="T322" s="207">
        <f t="shared" si="157"/>
        <v>-1.0968926090204147</v>
      </c>
      <c r="U322" s="208">
        <v>53.574800000000003</v>
      </c>
      <c r="V322" s="205">
        <f t="shared" si="158"/>
        <v>-1.4825453852129493</v>
      </c>
      <c r="W322" s="207">
        <f t="shared" si="159"/>
        <v>-1.4825453852129493</v>
      </c>
      <c r="X322" s="208">
        <v>59.073999999999998</v>
      </c>
      <c r="Y322" s="205">
        <f t="shared" si="160"/>
        <v>-1.3929343519095967</v>
      </c>
      <c r="Z322" s="207">
        <f t="shared" si="161"/>
        <v>-1.3929343519095967</v>
      </c>
      <c r="AA322" s="208">
        <v>50.9054</v>
      </c>
      <c r="AB322" s="205">
        <f t="shared" si="162"/>
        <v>-1.1435887626014829</v>
      </c>
      <c r="AC322" s="207">
        <f t="shared" si="163"/>
        <v>-1.1435887626014829</v>
      </c>
      <c r="AD322" s="208">
        <v>37.119</v>
      </c>
      <c r="AE322" s="205">
        <f t="shared" si="164"/>
        <v>-1.9626421377727319</v>
      </c>
      <c r="AF322" s="207">
        <f t="shared" si="165"/>
        <v>-1.9626421377727319</v>
      </c>
      <c r="AG322" s="208">
        <v>56.8</v>
      </c>
      <c r="AH322" s="205">
        <f t="shared" si="166"/>
        <v>-1.7153326056855733</v>
      </c>
      <c r="AI322" s="206">
        <f t="shared" si="167"/>
        <v>-1.7153326056855733</v>
      </c>
      <c r="AJ322" s="208">
        <v>30.8</v>
      </c>
      <c r="AK322" s="205">
        <f t="shared" si="168"/>
        <v>-1.9051801336856276</v>
      </c>
      <c r="AL322" s="207">
        <f t="shared" si="169"/>
        <v>-1.9051801336856276</v>
      </c>
      <c r="AM322" s="208">
        <v>48.765000000000001</v>
      </c>
      <c r="AN322" s="205">
        <f t="shared" si="170"/>
        <v>-1.8215840652685726</v>
      </c>
      <c r="AO322" s="207">
        <f t="shared" si="171"/>
        <v>-1.8215840652685726</v>
      </c>
      <c r="AP322" s="208">
        <v>14.8819</v>
      </c>
      <c r="AQ322" s="205">
        <f t="shared" si="172"/>
        <v>-0.39875634504046392</v>
      </c>
      <c r="AR322" s="45">
        <f t="shared" si="173"/>
        <v>-0.39875634504046392</v>
      </c>
      <c r="AS322" s="17">
        <f t="shared" si="174"/>
        <v>-1.3102981409684697</v>
      </c>
      <c r="AT322" s="17">
        <f t="shared" si="175"/>
        <v>-1.4997217507612703</v>
      </c>
      <c r="AU322" s="17">
        <f t="shared" si="176"/>
        <v>-1.4602132874200595</v>
      </c>
      <c r="AV322" s="17">
        <f t="shared" si="177"/>
        <v>-1.4234110597166001</v>
      </c>
      <c r="AW322" s="17">
        <f t="shared" si="178"/>
        <v>0.14663939752227864</v>
      </c>
      <c r="AX322" s="215">
        <f t="shared" si="179"/>
        <v>0.2756342462993604</v>
      </c>
      <c r="AY322" s="17">
        <f t="shared" si="180"/>
        <v>0.21335443795100559</v>
      </c>
      <c r="AZ322" s="17">
        <f t="shared" si="181"/>
        <v>0.16294703326965701</v>
      </c>
    </row>
    <row r="323" spans="1:52" x14ac:dyDescent="0.3">
      <c r="A323" s="1" t="s">
        <v>22</v>
      </c>
      <c r="B323" s="1">
        <v>13089023204</v>
      </c>
      <c r="C323" s="1">
        <v>54.4</v>
      </c>
      <c r="D323" s="205">
        <f t="shared" si="146"/>
        <v>-1.4727420363551393</v>
      </c>
      <c r="E323" s="206">
        <f t="shared" si="147"/>
        <v>-1.4727420363551393</v>
      </c>
      <c r="F323" s="1">
        <v>52.4</v>
      </c>
      <c r="G323" s="205">
        <f t="shared" si="148"/>
        <v>-1.8400371266207167</v>
      </c>
      <c r="H323" s="206">
        <f t="shared" si="149"/>
        <v>-1.8400371266207167</v>
      </c>
      <c r="I323" s="1">
        <v>27.6</v>
      </c>
      <c r="J323" s="205">
        <f t="shared" si="150"/>
        <v>-0.88355496929757138</v>
      </c>
      <c r="K323" s="206">
        <f t="shared" si="151"/>
        <v>-0.88355496929757138</v>
      </c>
      <c r="L323" s="1">
        <v>9</v>
      </c>
      <c r="M323" s="205">
        <f t="shared" si="152"/>
        <v>-1.2884303115165985</v>
      </c>
      <c r="N323" s="206">
        <f t="shared" si="153"/>
        <v>-1.2884303115165985</v>
      </c>
      <c r="O323" s="1">
        <v>11.4</v>
      </c>
      <c r="P323" s="205">
        <f t="shared" si="154"/>
        <v>-0.75936677506995021</v>
      </c>
      <c r="Q323" s="207">
        <f t="shared" si="155"/>
        <v>-0.75936677506995021</v>
      </c>
      <c r="R323" s="208">
        <v>7.7</v>
      </c>
      <c r="S323" s="205">
        <f t="shared" si="156"/>
        <v>0.38253264870779685</v>
      </c>
      <c r="T323" s="207">
        <f t="shared" si="157"/>
        <v>0.38253264870779685</v>
      </c>
      <c r="U323" s="1">
        <v>27.5</v>
      </c>
      <c r="V323" s="205">
        <f t="shared" si="158"/>
        <v>-0.1725230753858524</v>
      </c>
      <c r="W323" s="207">
        <f t="shared" si="159"/>
        <v>-0.1725230753858524</v>
      </c>
      <c r="X323" s="1">
        <v>36.9</v>
      </c>
      <c r="Y323" s="205">
        <f t="shared" si="160"/>
        <v>-0.29885383953529898</v>
      </c>
      <c r="Z323" s="207">
        <f t="shared" si="161"/>
        <v>-0.29885383953529898</v>
      </c>
      <c r="AA323" s="1">
        <v>38.700000000000003</v>
      </c>
      <c r="AB323" s="205">
        <f t="shared" si="162"/>
        <v>-2.0226914748547563E-2</v>
      </c>
      <c r="AC323" s="207">
        <f t="shared" si="163"/>
        <v>-2.0226914748547563E-2</v>
      </c>
      <c r="AD323" s="1">
        <v>13.7</v>
      </c>
      <c r="AE323" s="205">
        <f t="shared" si="164"/>
        <v>1.6543631505414286E-2</v>
      </c>
      <c r="AF323" s="207">
        <f t="shared" si="165"/>
        <v>1.6543631505414286E-2</v>
      </c>
      <c r="AG323" s="208">
        <v>66.3</v>
      </c>
      <c r="AH323" s="205">
        <f t="shared" si="166"/>
        <v>-0.82282090635694816</v>
      </c>
      <c r="AI323" s="206">
        <f t="shared" si="167"/>
        <v>-0.82282090635694816</v>
      </c>
      <c r="AJ323" s="1">
        <v>13.3</v>
      </c>
      <c r="AK323" s="205">
        <f t="shared" si="168"/>
        <v>-0.10524937391847065</v>
      </c>
      <c r="AL323" s="207">
        <f t="shared" si="169"/>
        <v>-0.10524937391847065</v>
      </c>
      <c r="AM323" s="1">
        <v>18.8</v>
      </c>
      <c r="AN323" s="205">
        <f t="shared" si="170"/>
        <v>0.33033455171392823</v>
      </c>
      <c r="AO323" s="207">
        <f t="shared" si="171"/>
        <v>0.33033455171392823</v>
      </c>
      <c r="AP323" s="1">
        <v>21.7</v>
      </c>
      <c r="AQ323" s="205">
        <f t="shared" si="172"/>
        <v>-1.4216911115271114</v>
      </c>
      <c r="AR323" s="45">
        <f t="shared" si="173"/>
        <v>-1.4216911115271114</v>
      </c>
      <c r="AS323" s="17">
        <f t="shared" si="174"/>
        <v>-0.86201737793400446</v>
      </c>
      <c r="AT323" s="17">
        <f t="shared" si="175"/>
        <v>-0.10084570759281075</v>
      </c>
      <c r="AU323" s="17">
        <f t="shared" si="176"/>
        <v>-0.50485671002215049</v>
      </c>
      <c r="AV323" s="17">
        <f t="shared" si="177"/>
        <v>-0.4892399318496552</v>
      </c>
      <c r="AW323" s="17">
        <f t="shared" si="178"/>
        <v>0.27765215066886662</v>
      </c>
      <c r="AX323" s="215">
        <f t="shared" si="179"/>
        <v>0.60111371820654735</v>
      </c>
      <c r="AY323" s="17">
        <f t="shared" si="180"/>
        <v>0.4803486123632531</v>
      </c>
      <c r="AZ323" s="17">
        <f t="shared" si="181"/>
        <v>0.44180509112629696</v>
      </c>
    </row>
    <row r="324" spans="1:52" x14ac:dyDescent="0.3">
      <c r="A324" s="1" t="s">
        <v>22</v>
      </c>
      <c r="B324" s="1">
        <v>13089023206</v>
      </c>
      <c r="C324" s="1">
        <v>57.4</v>
      </c>
      <c r="D324" s="205">
        <f t="shared" si="146"/>
        <v>-1.1859666224757726</v>
      </c>
      <c r="E324" s="206">
        <f t="shared" si="147"/>
        <v>-1.1859666224757726</v>
      </c>
      <c r="F324" s="1">
        <v>55</v>
      </c>
      <c r="G324" s="205">
        <f t="shared" si="148"/>
        <v>-1.6185643892965587</v>
      </c>
      <c r="H324" s="206">
        <f t="shared" si="149"/>
        <v>-1.6185643892965587</v>
      </c>
      <c r="I324" s="1">
        <v>26.2</v>
      </c>
      <c r="J324" s="205">
        <f t="shared" si="150"/>
        <v>-0.95064442152452033</v>
      </c>
      <c r="K324" s="206">
        <f t="shared" si="151"/>
        <v>-0.95064442152452033</v>
      </c>
      <c r="L324" s="1">
        <v>6.7</v>
      </c>
      <c r="M324" s="205">
        <f t="shared" si="152"/>
        <v>-1.4106878221227224</v>
      </c>
      <c r="N324" s="206">
        <f t="shared" si="153"/>
        <v>-1.4106878221227224</v>
      </c>
      <c r="O324" s="1">
        <v>9.8000000000000007</v>
      </c>
      <c r="P324" s="205">
        <f t="shared" si="154"/>
        <v>-0.18797822663230224</v>
      </c>
      <c r="Q324" s="207">
        <f t="shared" si="155"/>
        <v>-0.18797822663230224</v>
      </c>
      <c r="R324" s="208">
        <v>12.5</v>
      </c>
      <c r="S324" s="205">
        <f t="shared" si="156"/>
        <v>-0.19055017852545672</v>
      </c>
      <c r="T324" s="207">
        <f t="shared" si="157"/>
        <v>-0.19055017852545672</v>
      </c>
      <c r="U324" s="1">
        <v>24.2</v>
      </c>
      <c r="V324" s="205">
        <f t="shared" si="158"/>
        <v>-6.7279926841856737E-3</v>
      </c>
      <c r="W324" s="207">
        <f t="shared" si="159"/>
        <v>-6.7279926841856737E-3</v>
      </c>
      <c r="X324" s="1">
        <v>32.9</v>
      </c>
      <c r="Y324" s="205">
        <f t="shared" si="160"/>
        <v>-0.10149107009824698</v>
      </c>
      <c r="Z324" s="207">
        <f t="shared" si="161"/>
        <v>-0.10149107009824698</v>
      </c>
      <c r="AA324" s="1">
        <v>51.2</v>
      </c>
      <c r="AB324" s="205">
        <f t="shared" si="162"/>
        <v>-1.1707031873952198</v>
      </c>
      <c r="AC324" s="207">
        <f t="shared" si="163"/>
        <v>-1.1707031873952198</v>
      </c>
      <c r="AD324" s="1">
        <v>12.8</v>
      </c>
      <c r="AE324" s="205">
        <f t="shared" si="164"/>
        <v>9.2604402347479645E-2</v>
      </c>
      <c r="AF324" s="207">
        <f t="shared" si="165"/>
        <v>9.2604402347479645E-2</v>
      </c>
      <c r="AG324" s="208">
        <v>66.3</v>
      </c>
      <c r="AH324" s="205">
        <f t="shared" si="166"/>
        <v>-0.82282090635694816</v>
      </c>
      <c r="AI324" s="206">
        <f t="shared" si="167"/>
        <v>-0.82282090635694816</v>
      </c>
      <c r="AJ324" s="1">
        <v>8.8000000000000007</v>
      </c>
      <c r="AK324" s="205">
        <f t="shared" si="168"/>
        <v>0.35758996430736972</v>
      </c>
      <c r="AL324" s="207">
        <f t="shared" si="169"/>
        <v>0.35758996430736972</v>
      </c>
      <c r="AM324" s="1">
        <v>27.3</v>
      </c>
      <c r="AN324" s="205">
        <f t="shared" si="170"/>
        <v>-0.28008788260448514</v>
      </c>
      <c r="AO324" s="207">
        <f t="shared" si="171"/>
        <v>-0.28008788260448514</v>
      </c>
      <c r="AP324" s="1">
        <v>23.6</v>
      </c>
      <c r="AQ324" s="205">
        <f t="shared" si="172"/>
        <v>-1.7067523538562988</v>
      </c>
      <c r="AR324" s="45">
        <f t="shared" si="173"/>
        <v>-1.7067523538562988</v>
      </c>
      <c r="AS324" s="17">
        <f t="shared" si="174"/>
        <v>-0.79301709332307424</v>
      </c>
      <c r="AT324" s="17">
        <f t="shared" si="175"/>
        <v>-0.39319661838199571</v>
      </c>
      <c r="AU324" s="17">
        <f t="shared" si="176"/>
        <v>-0.61301779462759054</v>
      </c>
      <c r="AV324" s="17">
        <f t="shared" si="177"/>
        <v>-0.59974383544422016</v>
      </c>
      <c r="AW324" s="17">
        <f t="shared" si="178"/>
        <v>0.29781789945894149</v>
      </c>
      <c r="AX324" s="215">
        <f t="shared" si="179"/>
        <v>0.53309180838834469</v>
      </c>
      <c r="AY324" s="17">
        <f t="shared" si="180"/>
        <v>0.45012075799874102</v>
      </c>
      <c r="AZ324" s="17">
        <f t="shared" si="181"/>
        <v>0.40881873239316047</v>
      </c>
    </row>
    <row r="325" spans="1:52" x14ac:dyDescent="0.3">
      <c r="A325" s="1" t="s">
        <v>22</v>
      </c>
      <c r="B325" s="1">
        <v>13089023208</v>
      </c>
      <c r="C325" s="1">
        <v>58.5</v>
      </c>
      <c r="D325" s="205">
        <f t="shared" si="146"/>
        <v>-1.0808156373866713</v>
      </c>
      <c r="E325" s="206">
        <f t="shared" si="147"/>
        <v>-1.0808156373866713</v>
      </c>
      <c r="F325" s="1">
        <v>75.5</v>
      </c>
      <c r="G325" s="205">
        <f t="shared" si="148"/>
        <v>0.12766296268237948</v>
      </c>
      <c r="H325" s="206">
        <f t="shared" si="149"/>
        <v>0.12766296268237948</v>
      </c>
      <c r="I325" s="1">
        <v>19.3</v>
      </c>
      <c r="J325" s="205">
        <f t="shared" si="150"/>
        <v>-1.2812995789287684</v>
      </c>
      <c r="K325" s="206">
        <f t="shared" si="151"/>
        <v>-1.2812995789287684</v>
      </c>
      <c r="L325" s="1">
        <v>13.2</v>
      </c>
      <c r="M325" s="205">
        <f t="shared" si="152"/>
        <v>-1.0651774660619373</v>
      </c>
      <c r="N325" s="206">
        <f t="shared" si="153"/>
        <v>-1.0651774660619373</v>
      </c>
      <c r="O325" s="1">
        <v>14.2</v>
      </c>
      <c r="P325" s="205">
        <f t="shared" si="154"/>
        <v>-1.7592967348358339</v>
      </c>
      <c r="Q325" s="207">
        <f t="shared" si="155"/>
        <v>-1.7592967348358339</v>
      </c>
      <c r="R325" s="208">
        <v>2</v>
      </c>
      <c r="S325" s="205">
        <f t="shared" si="156"/>
        <v>1.0630685060472855</v>
      </c>
      <c r="T325" s="207">
        <f t="shared" si="157"/>
        <v>1.0630685060472855</v>
      </c>
      <c r="U325" s="1">
        <v>36.9</v>
      </c>
      <c r="V325" s="205">
        <f t="shared" si="158"/>
        <v>-0.64478785641484238</v>
      </c>
      <c r="W325" s="207">
        <f t="shared" si="159"/>
        <v>-0.64478785641484238</v>
      </c>
      <c r="X325" s="1">
        <v>40.6</v>
      </c>
      <c r="Y325" s="205">
        <f t="shared" si="160"/>
        <v>-0.48141440126457219</v>
      </c>
      <c r="Z325" s="207">
        <f t="shared" si="161"/>
        <v>-0.48141440126457219</v>
      </c>
      <c r="AA325" s="1">
        <v>49.6</v>
      </c>
      <c r="AB325" s="205">
        <f t="shared" si="162"/>
        <v>-1.0234422244964456</v>
      </c>
      <c r="AC325" s="207">
        <f t="shared" si="163"/>
        <v>-1.0234422244964456</v>
      </c>
      <c r="AD325" s="1">
        <v>12.7</v>
      </c>
      <c r="AE325" s="205">
        <f t="shared" si="164"/>
        <v>0.10105559910770925</v>
      </c>
      <c r="AF325" s="207">
        <f t="shared" si="165"/>
        <v>0.10105559910770925</v>
      </c>
      <c r="AG325" s="208">
        <v>75</v>
      </c>
      <c r="AH325" s="205">
        <f t="shared" si="166"/>
        <v>-5.4680869717858875E-3</v>
      </c>
      <c r="AI325" s="206">
        <f t="shared" si="167"/>
        <v>-5.4680869717858875E-3</v>
      </c>
      <c r="AJ325" s="1">
        <v>8.4</v>
      </c>
      <c r="AK325" s="205">
        <f t="shared" si="168"/>
        <v>0.39873123881633338</v>
      </c>
      <c r="AL325" s="207">
        <f t="shared" si="169"/>
        <v>0.39873123881633338</v>
      </c>
      <c r="AM325" s="1">
        <v>26.6</v>
      </c>
      <c r="AN325" s="205">
        <f t="shared" si="170"/>
        <v>-0.22981779977826294</v>
      </c>
      <c r="AO325" s="207">
        <f t="shared" si="171"/>
        <v>-0.22981779977826294</v>
      </c>
      <c r="AP325" s="1">
        <v>14.7</v>
      </c>
      <c r="AQ325" s="205">
        <f t="shared" si="172"/>
        <v>-0.37146548189326428</v>
      </c>
      <c r="AR325" s="45">
        <f t="shared" si="173"/>
        <v>-0.37146548189326428</v>
      </c>
      <c r="AS325" s="17">
        <f t="shared" si="174"/>
        <v>-0.66294940069976982</v>
      </c>
      <c r="AT325" s="17">
        <f t="shared" si="175"/>
        <v>-0.46793367555110282</v>
      </c>
      <c r="AU325" s="17">
        <f t="shared" si="176"/>
        <v>-5.200503245674494E-2</v>
      </c>
      <c r="AV325" s="17">
        <f t="shared" si="177"/>
        <v>-0.3942960362358725</v>
      </c>
      <c r="AW325" s="17">
        <f t="shared" si="178"/>
        <v>0.33583096607070939</v>
      </c>
      <c r="AX325" s="215">
        <f t="shared" si="179"/>
        <v>0.51570257792858132</v>
      </c>
      <c r="AY325" s="17">
        <f t="shared" si="180"/>
        <v>0.60690738909988706</v>
      </c>
      <c r="AZ325" s="17">
        <f t="shared" si="181"/>
        <v>0.47014665462190303</v>
      </c>
    </row>
    <row r="326" spans="1:52" x14ac:dyDescent="0.3">
      <c r="A326" s="1" t="s">
        <v>22</v>
      </c>
      <c r="B326" s="1">
        <v>13089023209</v>
      </c>
      <c r="C326" s="1">
        <v>59.6</v>
      </c>
      <c r="D326" s="205">
        <f t="shared" si="146"/>
        <v>-0.97566465229757016</v>
      </c>
      <c r="E326" s="206">
        <f t="shared" si="147"/>
        <v>-0.97566465229757016</v>
      </c>
      <c r="F326" s="1">
        <v>77.900000000000006</v>
      </c>
      <c r="G326" s="205">
        <f t="shared" si="148"/>
        <v>0.33209933559698734</v>
      </c>
      <c r="H326" s="206">
        <f t="shared" si="149"/>
        <v>0.33209933559698734</v>
      </c>
      <c r="I326" s="1">
        <v>22.9</v>
      </c>
      <c r="J326" s="205">
        <f t="shared" si="150"/>
        <v>-1.1087838446309</v>
      </c>
      <c r="K326" s="206">
        <f t="shared" si="151"/>
        <v>-1.1087838446309</v>
      </c>
      <c r="L326" s="1">
        <v>11.6</v>
      </c>
      <c r="M326" s="205">
        <f t="shared" si="152"/>
        <v>-1.1502261690922841</v>
      </c>
      <c r="N326" s="206">
        <f t="shared" si="153"/>
        <v>-1.1502261690922841</v>
      </c>
      <c r="O326" s="1">
        <v>11.7</v>
      </c>
      <c r="P326" s="205">
        <f t="shared" si="154"/>
        <v>-0.86650212790200876</v>
      </c>
      <c r="Q326" s="207">
        <f t="shared" si="155"/>
        <v>-0.86650212790200876</v>
      </c>
      <c r="R326" s="208">
        <v>3.6</v>
      </c>
      <c r="S326" s="205">
        <f t="shared" si="156"/>
        <v>0.87204089696953435</v>
      </c>
      <c r="T326" s="207">
        <f t="shared" si="157"/>
        <v>0.87204089696953435</v>
      </c>
      <c r="U326" s="1">
        <v>9.1999999999999993</v>
      </c>
      <c r="V326" s="205">
        <f t="shared" si="158"/>
        <v>0.74688601959611756</v>
      </c>
      <c r="W326" s="207">
        <f t="shared" si="159"/>
        <v>0.74688601959611756</v>
      </c>
      <c r="X326" s="1">
        <v>25.5</v>
      </c>
      <c r="Y326" s="205">
        <f t="shared" si="160"/>
        <v>0.26363005336029915</v>
      </c>
      <c r="Z326" s="207">
        <f t="shared" si="161"/>
        <v>0.26363005336029915</v>
      </c>
      <c r="AA326" s="1">
        <v>29.3</v>
      </c>
      <c r="AB326" s="205">
        <f t="shared" si="162"/>
        <v>0.84493124228175021</v>
      </c>
      <c r="AC326" s="207">
        <f t="shared" si="163"/>
        <v>0.84493124228175021</v>
      </c>
      <c r="AD326" s="1">
        <v>12.3</v>
      </c>
      <c r="AE326" s="205">
        <f t="shared" si="164"/>
        <v>0.13486038614862714</v>
      </c>
      <c r="AF326" s="207">
        <f t="shared" si="165"/>
        <v>0.13486038614862714</v>
      </c>
      <c r="AG326" s="208">
        <v>75.400000000000006</v>
      </c>
      <c r="AH326" s="205">
        <f t="shared" si="166"/>
        <v>3.2111352999946233E-2</v>
      </c>
      <c r="AI326" s="206">
        <f t="shared" si="167"/>
        <v>3.2111352999946233E-2</v>
      </c>
      <c r="AJ326" s="1">
        <v>7.9</v>
      </c>
      <c r="AK326" s="205">
        <f t="shared" si="168"/>
        <v>0.45015783195253783</v>
      </c>
      <c r="AL326" s="207">
        <f t="shared" si="169"/>
        <v>0.45015783195253783</v>
      </c>
      <c r="AM326" s="1">
        <v>22.8</v>
      </c>
      <c r="AN326" s="205">
        <f t="shared" si="170"/>
        <v>4.3076935564086642E-2</v>
      </c>
      <c r="AO326" s="207">
        <f t="shared" si="171"/>
        <v>4.3076935564086642E-2</v>
      </c>
      <c r="AP326" s="1">
        <v>20.3</v>
      </c>
      <c r="AQ326" s="205">
        <f t="shared" si="172"/>
        <v>-1.2116459856003421</v>
      </c>
      <c r="AR326" s="45">
        <f t="shared" si="173"/>
        <v>-1.2116459856003421</v>
      </c>
      <c r="AS326" s="17">
        <f t="shared" si="174"/>
        <v>-0.30716436310858913</v>
      </c>
      <c r="AT326" s="17">
        <f t="shared" si="175"/>
        <v>0.41447389393022549</v>
      </c>
      <c r="AU326" s="17">
        <f t="shared" si="176"/>
        <v>-0.17157496627094285</v>
      </c>
      <c r="AV326" s="17">
        <f t="shared" si="177"/>
        <v>-2.1421811816435498E-2</v>
      </c>
      <c r="AW326" s="17">
        <f t="shared" si="178"/>
        <v>0.43981128632281702</v>
      </c>
      <c r="AX326" s="215">
        <f t="shared" si="179"/>
        <v>0.72101422875302856</v>
      </c>
      <c r="AY326" s="17">
        <f t="shared" si="180"/>
        <v>0.5734910956252548</v>
      </c>
      <c r="AZ326" s="17">
        <f t="shared" si="181"/>
        <v>0.58145279430513996</v>
      </c>
    </row>
    <row r="327" spans="1:52" x14ac:dyDescent="0.3">
      <c r="A327" s="1" t="s">
        <v>22</v>
      </c>
      <c r="B327" s="1">
        <v>13089023210</v>
      </c>
      <c r="C327" s="1">
        <v>60.5</v>
      </c>
      <c r="D327" s="205">
        <f t="shared" si="146"/>
        <v>-0.8896320281337603</v>
      </c>
      <c r="E327" s="206">
        <f t="shared" si="147"/>
        <v>-0.8896320281337603</v>
      </c>
      <c r="F327" s="1">
        <v>70.599999999999994</v>
      </c>
      <c r="G327" s="205">
        <f t="shared" si="148"/>
        <v>-0.28972796535161111</v>
      </c>
      <c r="H327" s="206">
        <f t="shared" si="149"/>
        <v>-0.28972796535161111</v>
      </c>
      <c r="I327" s="1">
        <v>24.3</v>
      </c>
      <c r="J327" s="205">
        <f t="shared" si="150"/>
        <v>-1.041694392403951</v>
      </c>
      <c r="K327" s="206">
        <f t="shared" si="151"/>
        <v>-1.041694392403951</v>
      </c>
      <c r="L327" s="1">
        <v>9.1999999999999993</v>
      </c>
      <c r="M327" s="205">
        <f t="shared" si="152"/>
        <v>-1.2777992236378051</v>
      </c>
      <c r="N327" s="206">
        <f t="shared" si="153"/>
        <v>-1.2777992236378051</v>
      </c>
      <c r="O327" s="1">
        <v>13.6</v>
      </c>
      <c r="P327" s="205">
        <f t="shared" si="154"/>
        <v>-1.5450260291717159</v>
      </c>
      <c r="Q327" s="207">
        <f t="shared" si="155"/>
        <v>-1.5450260291717159</v>
      </c>
      <c r="R327" s="208">
        <v>6.6</v>
      </c>
      <c r="S327" s="205">
        <f t="shared" si="156"/>
        <v>0.51386412994875086</v>
      </c>
      <c r="T327" s="207">
        <f t="shared" si="157"/>
        <v>0.51386412994875086</v>
      </c>
      <c r="U327" s="1">
        <v>28.7</v>
      </c>
      <c r="V327" s="205">
        <f t="shared" si="158"/>
        <v>-0.23281219636827663</v>
      </c>
      <c r="W327" s="207">
        <f t="shared" si="159"/>
        <v>-0.23281219636827663</v>
      </c>
      <c r="X327" s="1">
        <v>35.799999999999997</v>
      </c>
      <c r="Y327" s="205">
        <f t="shared" si="160"/>
        <v>-0.24457907794010961</v>
      </c>
      <c r="Z327" s="207">
        <f t="shared" si="161"/>
        <v>-0.24457907794010961</v>
      </c>
      <c r="AA327" s="1">
        <v>47.5</v>
      </c>
      <c r="AB327" s="205">
        <f t="shared" si="162"/>
        <v>-0.83016221069180463</v>
      </c>
      <c r="AC327" s="207">
        <f t="shared" si="163"/>
        <v>-0.83016221069180463</v>
      </c>
      <c r="AD327" s="1">
        <v>7.6</v>
      </c>
      <c r="AE327" s="205">
        <f t="shared" si="164"/>
        <v>0.53206663387941355</v>
      </c>
      <c r="AF327" s="207">
        <f t="shared" si="165"/>
        <v>0.53206663387941355</v>
      </c>
      <c r="AG327" s="208">
        <v>75.7</v>
      </c>
      <c r="AH327" s="205">
        <f t="shared" si="166"/>
        <v>6.0295932978744651E-2</v>
      </c>
      <c r="AI327" s="206">
        <f t="shared" si="167"/>
        <v>6.0295932978744651E-2</v>
      </c>
      <c r="AJ327" s="1">
        <v>8.6</v>
      </c>
      <c r="AK327" s="205">
        <f t="shared" si="168"/>
        <v>0.37816060156185166</v>
      </c>
      <c r="AL327" s="207">
        <f t="shared" si="169"/>
        <v>0.37816060156185166</v>
      </c>
      <c r="AM327" s="1">
        <v>24</v>
      </c>
      <c r="AN327" s="205">
        <f t="shared" si="170"/>
        <v>-4.3100349280865792E-2</v>
      </c>
      <c r="AO327" s="207">
        <f t="shared" si="171"/>
        <v>-4.3100349280865792E-2</v>
      </c>
      <c r="AP327" s="1">
        <v>19.5</v>
      </c>
      <c r="AQ327" s="205">
        <f t="shared" si="172"/>
        <v>-1.0916201993564738</v>
      </c>
      <c r="AR327" s="45">
        <f t="shared" si="173"/>
        <v>-1.0916201993564738</v>
      </c>
      <c r="AS327" s="17">
        <f t="shared" si="174"/>
        <v>-0.68040395787405272</v>
      </c>
      <c r="AT327" s="17">
        <f t="shared" si="175"/>
        <v>-0.18089155158416692</v>
      </c>
      <c r="AU327" s="17">
        <f t="shared" si="176"/>
        <v>-0.17406600352418583</v>
      </c>
      <c r="AV327" s="17">
        <f t="shared" si="177"/>
        <v>-0.34512050432746849</v>
      </c>
      <c r="AW327" s="17">
        <f t="shared" si="178"/>
        <v>0.33072976660170267</v>
      </c>
      <c r="AX327" s="215">
        <f t="shared" si="179"/>
        <v>0.58248928099647057</v>
      </c>
      <c r="AY327" s="17">
        <f t="shared" si="180"/>
        <v>0.57279492369260188</v>
      </c>
      <c r="AZ327" s="17">
        <f t="shared" si="181"/>
        <v>0.48482597076963774</v>
      </c>
    </row>
    <row r="328" spans="1:52" x14ac:dyDescent="0.3">
      <c r="A328" s="1" t="s">
        <v>22</v>
      </c>
      <c r="B328" s="1">
        <v>13089023211</v>
      </c>
      <c r="C328" s="1">
        <v>60.4</v>
      </c>
      <c r="D328" s="205">
        <f t="shared" ref="D328:D391" si="182">(C328-$C$2)/$C$3</f>
        <v>-0.899191208596406</v>
      </c>
      <c r="E328" s="206">
        <f t="shared" si="147"/>
        <v>-0.899191208596406</v>
      </c>
      <c r="F328" s="1">
        <v>59.5</v>
      </c>
      <c r="G328" s="205">
        <f t="shared" si="148"/>
        <v>-1.2352461900816698</v>
      </c>
      <c r="H328" s="206">
        <f t="shared" si="149"/>
        <v>-1.2352461900816698</v>
      </c>
      <c r="I328" s="1">
        <v>23.8</v>
      </c>
      <c r="J328" s="205">
        <f t="shared" si="150"/>
        <v>-1.0656549110564326</v>
      </c>
      <c r="K328" s="206">
        <f t="shared" si="151"/>
        <v>-1.0656549110564326</v>
      </c>
      <c r="L328" s="1">
        <v>8.1</v>
      </c>
      <c r="M328" s="205">
        <f t="shared" si="152"/>
        <v>-1.3362702069711687</v>
      </c>
      <c r="N328" s="206">
        <f t="shared" si="153"/>
        <v>-1.3362702069711687</v>
      </c>
      <c r="O328" s="1">
        <v>12.5</v>
      </c>
      <c r="P328" s="205">
        <f t="shared" si="154"/>
        <v>-1.1521964021208331</v>
      </c>
      <c r="Q328" s="207">
        <f t="shared" si="155"/>
        <v>-1.1521964021208331</v>
      </c>
      <c r="R328" s="208">
        <v>17.7</v>
      </c>
      <c r="S328" s="205">
        <f t="shared" si="156"/>
        <v>-0.81138990802814803</v>
      </c>
      <c r="T328" s="207">
        <f t="shared" si="157"/>
        <v>-0.81138990802814803</v>
      </c>
      <c r="U328" s="1">
        <v>11.9</v>
      </c>
      <c r="V328" s="205">
        <f t="shared" si="158"/>
        <v>0.61123549738566285</v>
      </c>
      <c r="W328" s="207">
        <f t="shared" si="159"/>
        <v>0.61123549738566285</v>
      </c>
      <c r="X328" s="1">
        <v>21.5</v>
      </c>
      <c r="Y328" s="205">
        <f t="shared" si="160"/>
        <v>0.46099282279735115</v>
      </c>
      <c r="Z328" s="207">
        <f t="shared" si="161"/>
        <v>0.46099282279735115</v>
      </c>
      <c r="AA328" s="1">
        <v>34.299999999999997</v>
      </c>
      <c r="AB328" s="205">
        <f t="shared" si="162"/>
        <v>0.38474073322308161</v>
      </c>
      <c r="AC328" s="207">
        <f t="shared" si="163"/>
        <v>0.38474073322308161</v>
      </c>
      <c r="AD328" s="1">
        <v>12</v>
      </c>
      <c r="AE328" s="205">
        <f t="shared" si="164"/>
        <v>0.16021397642931567</v>
      </c>
      <c r="AF328" s="207">
        <f t="shared" si="165"/>
        <v>0.16021397642931567</v>
      </c>
      <c r="AG328" s="208">
        <v>75.599999999999994</v>
      </c>
      <c r="AH328" s="205">
        <f t="shared" si="166"/>
        <v>5.0901072985810952E-2</v>
      </c>
      <c r="AI328" s="206">
        <f t="shared" si="167"/>
        <v>5.0901072985810952E-2</v>
      </c>
      <c r="AJ328" s="1">
        <v>5.4</v>
      </c>
      <c r="AK328" s="205">
        <f t="shared" si="168"/>
        <v>0.70729079763356029</v>
      </c>
      <c r="AL328" s="207">
        <f t="shared" si="169"/>
        <v>0.70729079763356029</v>
      </c>
      <c r="AM328" s="1">
        <v>22.5</v>
      </c>
      <c r="AN328" s="205">
        <f t="shared" si="170"/>
        <v>6.4621256775324806E-2</v>
      </c>
      <c r="AO328" s="207">
        <f t="shared" si="171"/>
        <v>6.4621256775324806E-2</v>
      </c>
      <c r="AP328" s="1">
        <v>21.8</v>
      </c>
      <c r="AQ328" s="205">
        <f t="shared" si="172"/>
        <v>-1.4366943348075951</v>
      </c>
      <c r="AR328" s="45">
        <f t="shared" si="173"/>
        <v>-1.4366943348075951</v>
      </c>
      <c r="AS328" s="17">
        <f t="shared" si="174"/>
        <v>-0.84124476135271364</v>
      </c>
      <c r="AT328" s="17">
        <f t="shared" si="175"/>
        <v>0.33531584414991616</v>
      </c>
      <c r="AU328" s="17">
        <f t="shared" si="176"/>
        <v>-0.15347030185322477</v>
      </c>
      <c r="AV328" s="17">
        <f t="shared" si="177"/>
        <v>-0.21979973968534072</v>
      </c>
      <c r="AW328" s="17">
        <f t="shared" si="178"/>
        <v>0.28372307298538846</v>
      </c>
      <c r="AX328" s="215">
        <f t="shared" si="179"/>
        <v>0.70259635651515562</v>
      </c>
      <c r="AY328" s="17">
        <f t="shared" si="180"/>
        <v>0.57855081891976046</v>
      </c>
      <c r="AZ328" s="17">
        <f t="shared" si="181"/>
        <v>0.52223528903556293</v>
      </c>
    </row>
    <row r="329" spans="1:52" x14ac:dyDescent="0.3">
      <c r="A329" s="1" t="s">
        <v>22</v>
      </c>
      <c r="B329" s="1">
        <v>13089023212</v>
      </c>
      <c r="C329" s="1">
        <v>60.4</v>
      </c>
      <c r="D329" s="205">
        <f t="shared" si="182"/>
        <v>-0.899191208596406</v>
      </c>
      <c r="E329" s="206">
        <f t="shared" ref="E329:E392" si="183">IF(D329&lt;=-3.1,-3.1,IF(D329&gt;=3.1,3.1,D329))</f>
        <v>-0.899191208596406</v>
      </c>
      <c r="F329" s="1">
        <v>60.9</v>
      </c>
      <c r="G329" s="205">
        <f t="shared" ref="G329:G392" si="184">(F329-$F$2)/$F$3</f>
        <v>-1.1159916392148155</v>
      </c>
      <c r="H329" s="206">
        <f t="shared" ref="H329:H392" si="185">IF(G329&lt;=-3.1,-3.1,IF(G329&gt;=3.1,3.1,G329))</f>
        <v>-1.1159916392148155</v>
      </c>
      <c r="I329" s="1">
        <v>17.2</v>
      </c>
      <c r="J329" s="205">
        <f t="shared" ref="J329:J392" si="186">(I329-$I$2)/$I$3</f>
        <v>-1.3819337572691919</v>
      </c>
      <c r="K329" s="206">
        <f t="shared" ref="K329:K392" si="187">IF(J329&lt;=-3.1,-3.1,IF(J329&gt;=3.1,3.1,J329))</f>
        <v>-1.3819337572691919</v>
      </c>
      <c r="L329" s="1">
        <v>8.1999999999999993</v>
      </c>
      <c r="M329" s="205">
        <f t="shared" ref="M329:M392" si="188">(L329-$L$2)/$L$3</f>
        <v>-1.3309546630317721</v>
      </c>
      <c r="N329" s="206">
        <f t="shared" ref="N329:N392" si="189">IF(M329&lt;=-3.1,-3.1,IF(M329&gt;=3.1,3.1,M329))</f>
        <v>-1.3309546630317721</v>
      </c>
      <c r="O329" s="1">
        <v>12.6</v>
      </c>
      <c r="P329" s="205">
        <f t="shared" ref="P329:P392" si="190">((O329-$O$2)/$O$3)*(-1)</f>
        <v>-1.187908186398186</v>
      </c>
      <c r="Q329" s="207">
        <f t="shared" ref="Q329:Q392" si="191">IF(P329&lt;=-3.1,-3.1,IF(P329&gt;=3.1,3.1,P329))</f>
        <v>-1.187908186398186</v>
      </c>
      <c r="R329" s="208">
        <v>8.1</v>
      </c>
      <c r="S329" s="205">
        <f t="shared" ref="S329:S392" si="192">((R329-$R$2)/$R$3)*(-1)</f>
        <v>0.33477574643835917</v>
      </c>
      <c r="T329" s="207">
        <f t="shared" ref="T329:T392" si="193">IF(S329&lt;=-3.1,-3.1,IF(S329&gt;=3.1,3.1,S329))</f>
        <v>0.33477574643835917</v>
      </c>
      <c r="U329" s="1">
        <v>22.5</v>
      </c>
      <c r="V329" s="205">
        <f t="shared" ref="V329:V392" si="194">((U329-$U$2)/$U$3)*(-1)</f>
        <v>7.8681595374248653E-2</v>
      </c>
      <c r="W329" s="207">
        <f t="shared" ref="W329:W392" si="195">IF(V329&lt;=-3.1,-3.1,IF(V329&gt;=3.1,3.1,V329))</f>
        <v>7.8681595374248653E-2</v>
      </c>
      <c r="X329" s="1">
        <v>38.4</v>
      </c>
      <c r="Y329" s="205">
        <f t="shared" ref="Y329:Y392" si="196">((X329-$X$2)/$X$3)*(-1)</f>
        <v>-0.3728648780741935</v>
      </c>
      <c r="Z329" s="207">
        <f t="shared" ref="Z329:Z392" si="197">IF(Y329&lt;=-3.1,3.1,IF(Y329&gt;=3.1,3.1,Y329))</f>
        <v>-0.3728648780741935</v>
      </c>
      <c r="AA329" s="1">
        <v>42.6</v>
      </c>
      <c r="AB329" s="205">
        <f t="shared" ref="AB329:AB392" si="198">((AA329-$AA$2)/$AA$3)*(-1)</f>
        <v>-0.3791755118143092</v>
      </c>
      <c r="AC329" s="207">
        <f t="shared" ref="AC329:AC392" si="199">IF(AB329&lt;=-3.1,-3.1,IF(AB329&gt;=3.1,3.1,AB329))</f>
        <v>-0.3791755118143092</v>
      </c>
      <c r="AD329" s="1">
        <v>9.5</v>
      </c>
      <c r="AE329" s="205">
        <f t="shared" ref="AE329:AE392" si="200">((AD329-$AD$2)/$AD$3)*(-1)</f>
        <v>0.37149389543505312</v>
      </c>
      <c r="AF329" s="207">
        <f t="shared" ref="AF329:AF392" si="201">IF(AE329&lt;=-3.1,-3.1,IF(AE329&gt;=3.1,3.1,AE329))</f>
        <v>0.37149389543505312</v>
      </c>
      <c r="AG329" s="208">
        <v>75.599999999999994</v>
      </c>
      <c r="AH329" s="205">
        <f t="shared" ref="AH329:AH392" si="202">(AG329-$AG$2)/$AG$3</f>
        <v>5.0901072985810952E-2</v>
      </c>
      <c r="AI329" s="206">
        <f t="shared" ref="AI329:AI392" si="203">IF(AH329&lt;=-3.1,-3.1,IF(AH329&gt;=3.1,3.1,AH329))</f>
        <v>5.0901072985810952E-2</v>
      </c>
      <c r="AJ329" s="1">
        <v>7.8</v>
      </c>
      <c r="AK329" s="205">
        <f t="shared" ref="AK329:AK392" si="204">((AJ329-$AJ$2)/$AJ$3)*(-1)</f>
        <v>0.4604431505797788</v>
      </c>
      <c r="AL329" s="207">
        <f t="shared" ref="AL329:AL392" si="205">IF(AK329&lt;=-3.1,-3.1,IF(AK329&gt;=3.1,3.1,AK329))</f>
        <v>0.4604431505797788</v>
      </c>
      <c r="AM329" s="1">
        <v>28.9</v>
      </c>
      <c r="AN329" s="205">
        <f t="shared" ref="AN329:AN392" si="206">((AM329-$AM$2)/$AM$3)*(-1)</f>
        <v>-0.39499092906442163</v>
      </c>
      <c r="AO329" s="207">
        <f t="shared" ref="AO329:AO392" si="207">IF(AN329&lt;=-3.1,-3.1,IF(AN329&gt;=3.1,3.1,AN329))</f>
        <v>-0.39499092906442163</v>
      </c>
      <c r="AP329" s="1">
        <v>26.4</v>
      </c>
      <c r="AQ329" s="205">
        <f t="shared" ref="AQ329:AQ392" si="208">((AP329-$AP$2)/$AP$3)*(-1)</f>
        <v>-2.1268426057098373</v>
      </c>
      <c r="AR329" s="45">
        <f t="shared" ref="AR329:AR392" si="209">IF(AQ329&lt;=-3.1,-3.1,IF(AQ329&gt;=3.1,3.1,AQ329))</f>
        <v>-2.1268426057098373</v>
      </c>
      <c r="AS329" s="17">
        <f t="shared" ref="AS329:AS392" si="210">AVERAGE(E329,H329,K329,N329,Q329,T329,W329)</f>
        <v>-0.78607458752825188</v>
      </c>
      <c r="AT329" s="17">
        <f t="shared" ref="AT329:AT392" si="211">AVERAGE(Z329,AC329,AF329)</f>
        <v>-0.12684883148448317</v>
      </c>
      <c r="AU329" s="17">
        <f t="shared" ref="AU329:AU392" si="212">AVERAGE(AI329,AL329,AO329,AR329)</f>
        <v>-0.50262232780216731</v>
      </c>
      <c r="AV329" s="17">
        <f t="shared" ref="AV329:AV392" si="213">AVERAGE(AS329,AT329,AU329)</f>
        <v>-0.47184858227163412</v>
      </c>
      <c r="AW329" s="17">
        <f t="shared" ref="AW329:AW392" si="214">(AS329-$AS$5)/($AS$4-$AS$5)</f>
        <v>0.29984688859458708</v>
      </c>
      <c r="AX329" s="215">
        <f t="shared" ref="AX329:AX392" si="215">(AT329-$AT$5)/($AT$4-$AT$5)</f>
        <v>0.59506351592198392</v>
      </c>
      <c r="AY329" s="17">
        <f t="shared" ref="AY329:AY392" si="216">(AU329-$AU$5)/($AU$4-$AU$5)</f>
        <v>0.48097305673330254</v>
      </c>
      <c r="AZ329" s="17">
        <f t="shared" ref="AZ329:AZ392" si="217">(AV329-$AV$5)/($AV$4-$AV$5)</f>
        <v>0.44699655746705885</v>
      </c>
    </row>
    <row r="330" spans="1:52" x14ac:dyDescent="0.3">
      <c r="A330" s="1" t="s">
        <v>22</v>
      </c>
      <c r="B330" s="1">
        <v>13089023213</v>
      </c>
      <c r="C330" s="1">
        <v>57</v>
      </c>
      <c r="D330" s="205">
        <f t="shared" si="182"/>
        <v>-1.2242033443263547</v>
      </c>
      <c r="E330" s="206">
        <f t="shared" si="183"/>
        <v>-1.2242033443263547</v>
      </c>
      <c r="F330" s="1">
        <v>53.7</v>
      </c>
      <c r="G330" s="205">
        <f t="shared" si="184"/>
        <v>-1.7293007579586372</v>
      </c>
      <c r="H330" s="206">
        <f t="shared" si="185"/>
        <v>-1.7293007579586372</v>
      </c>
      <c r="I330" s="1">
        <v>19.2</v>
      </c>
      <c r="J330" s="205">
        <f t="shared" si="186"/>
        <v>-1.2860916826592648</v>
      </c>
      <c r="K330" s="206">
        <f t="shared" si="187"/>
        <v>-1.2860916826592648</v>
      </c>
      <c r="L330" s="1">
        <v>4.8</v>
      </c>
      <c r="M330" s="205">
        <f t="shared" si="188"/>
        <v>-1.5116831569712597</v>
      </c>
      <c r="N330" s="206">
        <f t="shared" si="189"/>
        <v>-1.5116831569712597</v>
      </c>
      <c r="O330" s="1">
        <v>11.2</v>
      </c>
      <c r="P330" s="205">
        <f t="shared" si="190"/>
        <v>-0.68794320651524377</v>
      </c>
      <c r="Q330" s="207">
        <f t="shared" si="191"/>
        <v>-0.68794320651524377</v>
      </c>
      <c r="R330" s="208">
        <v>13.2</v>
      </c>
      <c r="S330" s="205">
        <f t="shared" si="192"/>
        <v>-0.27412475749697279</v>
      </c>
      <c r="T330" s="207">
        <f t="shared" si="193"/>
        <v>-0.27412475749697279</v>
      </c>
      <c r="U330" s="1">
        <v>26.8</v>
      </c>
      <c r="V330" s="205">
        <f t="shared" si="194"/>
        <v>-0.1373544214794383</v>
      </c>
      <c r="W330" s="207">
        <f t="shared" si="195"/>
        <v>-0.1373544214794383</v>
      </c>
      <c r="X330" s="1">
        <v>40.1</v>
      </c>
      <c r="Y330" s="205">
        <f t="shared" si="196"/>
        <v>-0.4567440550849407</v>
      </c>
      <c r="Z330" s="207">
        <f t="shared" si="197"/>
        <v>-0.4567440550849407</v>
      </c>
      <c r="AA330" s="1">
        <v>55.9</v>
      </c>
      <c r="AB330" s="205">
        <f t="shared" si="198"/>
        <v>-1.6032822659103683</v>
      </c>
      <c r="AC330" s="207">
        <f t="shared" si="199"/>
        <v>-1.6032822659103683</v>
      </c>
      <c r="AD330" s="1">
        <v>12.8</v>
      </c>
      <c r="AE330" s="205">
        <f t="shared" si="200"/>
        <v>9.2604402347479645E-2</v>
      </c>
      <c r="AF330" s="207">
        <f t="shared" si="201"/>
        <v>9.2604402347479645E-2</v>
      </c>
      <c r="AG330" s="208">
        <v>56.8</v>
      </c>
      <c r="AH330" s="205">
        <f t="shared" si="202"/>
        <v>-1.7153326056855733</v>
      </c>
      <c r="AI330" s="206">
        <f t="shared" si="203"/>
        <v>-1.7153326056855733</v>
      </c>
      <c r="AJ330" s="1">
        <v>11.7</v>
      </c>
      <c r="AK330" s="205">
        <f t="shared" si="204"/>
        <v>5.9315724117383853E-2</v>
      </c>
      <c r="AL330" s="207">
        <f t="shared" si="205"/>
        <v>5.9315724117383853E-2</v>
      </c>
      <c r="AM330" s="1">
        <v>17.100000000000001</v>
      </c>
      <c r="AN330" s="205">
        <f t="shared" si="206"/>
        <v>0.45241903857761084</v>
      </c>
      <c r="AO330" s="207">
        <f t="shared" si="207"/>
        <v>0.45241903857761084</v>
      </c>
      <c r="AP330" s="1">
        <v>13.1</v>
      </c>
      <c r="AQ330" s="205">
        <f t="shared" si="208"/>
        <v>-0.13141390940552788</v>
      </c>
      <c r="AR330" s="45">
        <f t="shared" si="209"/>
        <v>-0.13141390940552788</v>
      </c>
      <c r="AS330" s="17">
        <f t="shared" si="210"/>
        <v>-0.97867161820102455</v>
      </c>
      <c r="AT330" s="17">
        <f t="shared" si="211"/>
        <v>-0.65580730621594319</v>
      </c>
      <c r="AU330" s="17">
        <f t="shared" si="212"/>
        <v>-0.33375293809902662</v>
      </c>
      <c r="AV330" s="17">
        <f t="shared" si="213"/>
        <v>-0.65607728750533145</v>
      </c>
      <c r="AW330" s="17">
        <f t="shared" si="214"/>
        <v>0.24355924630207618</v>
      </c>
      <c r="AX330" s="215">
        <f t="shared" si="215"/>
        <v>0.47198961966276148</v>
      </c>
      <c r="AY330" s="17">
        <f t="shared" si="216"/>
        <v>0.52816710380847254</v>
      </c>
      <c r="AZ330" s="17">
        <f t="shared" si="217"/>
        <v>0.39200271596371772</v>
      </c>
    </row>
    <row r="331" spans="1:52" x14ac:dyDescent="0.3">
      <c r="A331" s="1" t="s">
        <v>22</v>
      </c>
      <c r="B331" s="1">
        <v>13089023214</v>
      </c>
      <c r="C331" s="1">
        <v>60.4</v>
      </c>
      <c r="D331" s="205">
        <f t="shared" si="182"/>
        <v>-0.899191208596406</v>
      </c>
      <c r="E331" s="206">
        <f t="shared" si="183"/>
        <v>-0.899191208596406</v>
      </c>
      <c r="F331" s="1">
        <v>59.5</v>
      </c>
      <c r="G331" s="205">
        <f t="shared" si="184"/>
        <v>-1.2352461900816698</v>
      </c>
      <c r="H331" s="206">
        <f t="shared" si="185"/>
        <v>-1.2352461900816698</v>
      </c>
      <c r="I331" s="1">
        <v>25</v>
      </c>
      <c r="J331" s="205">
        <f t="shared" si="186"/>
        <v>-1.0081496662904765</v>
      </c>
      <c r="K331" s="206">
        <f t="shared" si="187"/>
        <v>-1.0081496662904765</v>
      </c>
      <c r="L331" s="1">
        <v>8.1</v>
      </c>
      <c r="M331" s="205">
        <f t="shared" si="188"/>
        <v>-1.3362702069711687</v>
      </c>
      <c r="N331" s="206">
        <f t="shared" si="189"/>
        <v>-1.3362702069711687</v>
      </c>
      <c r="O331" s="1">
        <v>13.9</v>
      </c>
      <c r="P331" s="205">
        <f t="shared" si="190"/>
        <v>-1.6521613820037753</v>
      </c>
      <c r="Q331" s="207">
        <f t="shared" si="191"/>
        <v>-1.6521613820037753</v>
      </c>
      <c r="R331" s="208">
        <v>13</v>
      </c>
      <c r="S331" s="205">
        <f t="shared" si="192"/>
        <v>-0.25024630636225398</v>
      </c>
      <c r="T331" s="207">
        <f t="shared" si="193"/>
        <v>-0.25024630636225398</v>
      </c>
      <c r="U331" s="1">
        <v>22.3</v>
      </c>
      <c r="V331" s="205">
        <f t="shared" si="194"/>
        <v>8.8729782204652663E-2</v>
      </c>
      <c r="W331" s="207">
        <f t="shared" si="195"/>
        <v>8.8729782204652663E-2</v>
      </c>
      <c r="X331" s="1">
        <v>33.700000000000003</v>
      </c>
      <c r="Y331" s="205">
        <f t="shared" si="196"/>
        <v>-0.14096362398565759</v>
      </c>
      <c r="Z331" s="207">
        <f t="shared" si="197"/>
        <v>-0.14096362398565759</v>
      </c>
      <c r="AA331" s="1">
        <v>44.7</v>
      </c>
      <c r="AB331" s="205">
        <f t="shared" si="198"/>
        <v>-0.5724555256189503</v>
      </c>
      <c r="AC331" s="207">
        <f t="shared" si="199"/>
        <v>-0.5724555256189503</v>
      </c>
      <c r="AD331" s="1">
        <v>10.4</v>
      </c>
      <c r="AE331" s="205">
        <f t="shared" si="200"/>
        <v>0.29543312459298759</v>
      </c>
      <c r="AF331" s="207">
        <f t="shared" si="201"/>
        <v>0.29543312459298759</v>
      </c>
      <c r="AG331" s="208">
        <v>75.599999999999994</v>
      </c>
      <c r="AH331" s="205">
        <f t="shared" si="202"/>
        <v>5.0901072985810952E-2</v>
      </c>
      <c r="AI331" s="206">
        <f t="shared" si="203"/>
        <v>5.0901072985810952E-2</v>
      </c>
      <c r="AJ331" s="1">
        <v>13.2</v>
      </c>
      <c r="AK331" s="205">
        <f t="shared" si="204"/>
        <v>-9.4964055291229615E-2</v>
      </c>
      <c r="AL331" s="207">
        <f t="shared" si="205"/>
        <v>-9.4964055291229615E-2</v>
      </c>
      <c r="AM331" s="1">
        <v>33</v>
      </c>
      <c r="AN331" s="205">
        <f t="shared" si="206"/>
        <v>-0.68942998561800939</v>
      </c>
      <c r="AO331" s="207">
        <f t="shared" si="207"/>
        <v>-0.68942998561800939</v>
      </c>
      <c r="AP331" s="1">
        <v>15.2</v>
      </c>
      <c r="AQ331" s="205">
        <f t="shared" si="208"/>
        <v>-0.44648159829568196</v>
      </c>
      <c r="AR331" s="45">
        <f t="shared" si="209"/>
        <v>-0.44648159829568196</v>
      </c>
      <c r="AS331" s="17">
        <f t="shared" si="210"/>
        <v>-0.89893359687158525</v>
      </c>
      <c r="AT331" s="17">
        <f t="shared" si="211"/>
        <v>-0.13932867500387341</v>
      </c>
      <c r="AU331" s="17">
        <f t="shared" si="212"/>
        <v>-0.29499364155477753</v>
      </c>
      <c r="AV331" s="17">
        <f t="shared" si="213"/>
        <v>-0.44441863781007873</v>
      </c>
      <c r="AW331" s="17">
        <f t="shared" si="214"/>
        <v>0.26686316332522986</v>
      </c>
      <c r="AX331" s="215">
        <f t="shared" si="215"/>
        <v>0.59215980411848834</v>
      </c>
      <c r="AY331" s="17">
        <f t="shared" si="216"/>
        <v>0.53899919166598986</v>
      </c>
      <c r="AZ331" s="17">
        <f t="shared" si="217"/>
        <v>0.45518463009260707</v>
      </c>
    </row>
    <row r="332" spans="1:52" x14ac:dyDescent="0.3">
      <c r="A332" s="1" t="s">
        <v>22</v>
      </c>
      <c r="B332" s="1">
        <v>13089023303</v>
      </c>
      <c r="C332" s="1">
        <v>59.1</v>
      </c>
      <c r="D332" s="205">
        <f t="shared" si="182"/>
        <v>-1.023460554610798</v>
      </c>
      <c r="E332" s="206">
        <f t="shared" si="183"/>
        <v>-1.023460554610798</v>
      </c>
      <c r="F332" s="1">
        <v>67.2</v>
      </c>
      <c r="G332" s="205">
        <f t="shared" si="184"/>
        <v>-0.57934616031397079</v>
      </c>
      <c r="H332" s="206">
        <f t="shared" si="185"/>
        <v>-0.57934616031397079</v>
      </c>
      <c r="I332" s="1">
        <v>17.7</v>
      </c>
      <c r="J332" s="205">
        <f t="shared" si="186"/>
        <v>-1.35797323861671</v>
      </c>
      <c r="K332" s="206">
        <f t="shared" si="187"/>
        <v>-1.35797323861671</v>
      </c>
      <c r="L332" s="1">
        <v>17.2</v>
      </c>
      <c r="M332" s="205">
        <f t="shared" si="188"/>
        <v>-0.85255570848606943</v>
      </c>
      <c r="N332" s="206">
        <f t="shared" si="189"/>
        <v>-0.85255570848606943</v>
      </c>
      <c r="O332" s="1">
        <v>10.199999999999999</v>
      </c>
      <c r="P332" s="205">
        <f t="shared" si="190"/>
        <v>-0.33082536374171373</v>
      </c>
      <c r="Q332" s="207">
        <f t="shared" si="191"/>
        <v>-0.33082536374171373</v>
      </c>
      <c r="R332" s="208">
        <v>20.3</v>
      </c>
      <c r="S332" s="205">
        <f t="shared" si="192"/>
        <v>-1.121809772779494</v>
      </c>
      <c r="T332" s="207">
        <f t="shared" si="193"/>
        <v>-1.121809772779494</v>
      </c>
      <c r="U332" s="1">
        <v>36.1</v>
      </c>
      <c r="V332" s="205">
        <f t="shared" si="194"/>
        <v>-0.60459510909322633</v>
      </c>
      <c r="W332" s="207">
        <f t="shared" si="195"/>
        <v>-0.60459510909322633</v>
      </c>
      <c r="X332" s="1">
        <v>51.4</v>
      </c>
      <c r="Y332" s="205">
        <f t="shared" si="196"/>
        <v>-1.0142938787446125</v>
      </c>
      <c r="Z332" s="207">
        <f t="shared" si="197"/>
        <v>-1.0142938787446125</v>
      </c>
      <c r="AA332" s="1">
        <v>50</v>
      </c>
      <c r="AB332" s="205">
        <f t="shared" si="198"/>
        <v>-1.0602574652211392</v>
      </c>
      <c r="AC332" s="207">
        <f t="shared" si="199"/>
        <v>-1.0602574652211392</v>
      </c>
      <c r="AD332" s="1">
        <v>20.100000000000001</v>
      </c>
      <c r="AE332" s="205">
        <f t="shared" si="200"/>
        <v>-0.52433296114927375</v>
      </c>
      <c r="AF332" s="207">
        <f t="shared" si="201"/>
        <v>-0.52433296114927375</v>
      </c>
      <c r="AG332" s="208">
        <v>59.9</v>
      </c>
      <c r="AH332" s="205">
        <f t="shared" si="202"/>
        <v>-1.4240919459046533</v>
      </c>
      <c r="AI332" s="206">
        <f t="shared" si="203"/>
        <v>-1.4240919459046533</v>
      </c>
      <c r="AJ332" s="1">
        <v>17.600000000000001</v>
      </c>
      <c r="AK332" s="205">
        <f t="shared" si="204"/>
        <v>-0.54751807488982929</v>
      </c>
      <c r="AL332" s="207">
        <f t="shared" si="205"/>
        <v>-0.54751807488982929</v>
      </c>
      <c r="AM332" s="1">
        <v>27.2</v>
      </c>
      <c r="AN332" s="205">
        <f t="shared" si="206"/>
        <v>-0.27290644220073901</v>
      </c>
      <c r="AO332" s="207">
        <f t="shared" si="207"/>
        <v>-0.27290644220073901</v>
      </c>
      <c r="AP332" s="1">
        <v>18.600000000000001</v>
      </c>
      <c r="AQ332" s="205">
        <f t="shared" si="208"/>
        <v>-0.95659118983212221</v>
      </c>
      <c r="AR332" s="45">
        <f t="shared" si="209"/>
        <v>-0.95659118983212221</v>
      </c>
      <c r="AS332" s="17">
        <f t="shared" si="210"/>
        <v>-0.8386522725202834</v>
      </c>
      <c r="AT332" s="17">
        <f t="shared" si="211"/>
        <v>-0.86629476837167507</v>
      </c>
      <c r="AU332" s="17">
        <f t="shared" si="212"/>
        <v>-0.80027691320683592</v>
      </c>
      <c r="AV332" s="17">
        <f t="shared" si="213"/>
        <v>-0.83507465136626491</v>
      </c>
      <c r="AW332" s="17">
        <f t="shared" si="214"/>
        <v>0.28448074346212127</v>
      </c>
      <c r="AX332" s="215">
        <f t="shared" si="215"/>
        <v>0.42301505300254638</v>
      </c>
      <c r="AY332" s="17">
        <f t="shared" si="216"/>
        <v>0.39778732046444659</v>
      </c>
      <c r="AZ332" s="17">
        <f t="shared" si="217"/>
        <v>0.33857047452665662</v>
      </c>
    </row>
    <row r="333" spans="1:52" x14ac:dyDescent="0.3">
      <c r="A333" s="1" t="s">
        <v>22</v>
      </c>
      <c r="B333" s="1">
        <v>13089023306</v>
      </c>
      <c r="C333" s="1">
        <v>62</v>
      </c>
      <c r="D333" s="205">
        <f t="shared" si="182"/>
        <v>-0.74624432119407691</v>
      </c>
      <c r="E333" s="206">
        <f t="shared" si="183"/>
        <v>-0.74624432119407691</v>
      </c>
      <c r="F333" s="1">
        <v>71.900000000000006</v>
      </c>
      <c r="G333" s="205">
        <f t="shared" si="184"/>
        <v>-0.17899159668953113</v>
      </c>
      <c r="H333" s="206">
        <f t="shared" si="185"/>
        <v>-0.17899159668953113</v>
      </c>
      <c r="I333" s="1">
        <v>31.7</v>
      </c>
      <c r="J333" s="205">
        <f t="shared" si="186"/>
        <v>-0.68707871634722106</v>
      </c>
      <c r="K333" s="206">
        <f t="shared" si="187"/>
        <v>-0.68707871634722106</v>
      </c>
      <c r="L333" s="1">
        <v>19.600000000000001</v>
      </c>
      <c r="M333" s="205">
        <f t="shared" si="188"/>
        <v>-0.72498265394054862</v>
      </c>
      <c r="N333" s="206">
        <f t="shared" si="189"/>
        <v>-0.72498265394054862</v>
      </c>
      <c r="O333" s="1">
        <v>12.2</v>
      </c>
      <c r="P333" s="205">
        <f t="shared" si="190"/>
        <v>-1.0450610492887737</v>
      </c>
      <c r="Q333" s="207">
        <f t="shared" si="191"/>
        <v>-1.0450610492887737</v>
      </c>
      <c r="R333" s="208">
        <v>7.2</v>
      </c>
      <c r="S333" s="205">
        <f t="shared" si="192"/>
        <v>0.44222877654459414</v>
      </c>
      <c r="T333" s="207">
        <f t="shared" si="193"/>
        <v>0.44222877654459414</v>
      </c>
      <c r="U333" s="1">
        <v>17.3</v>
      </c>
      <c r="V333" s="205">
        <f t="shared" si="194"/>
        <v>0.33993445296475372</v>
      </c>
      <c r="W333" s="207">
        <f t="shared" si="195"/>
        <v>0.33993445296475372</v>
      </c>
      <c r="X333" s="1">
        <v>30.8</v>
      </c>
      <c r="Y333" s="205">
        <f t="shared" si="196"/>
        <v>2.1243838562052179E-3</v>
      </c>
      <c r="Z333" s="207">
        <f t="shared" si="197"/>
        <v>2.1243838562052179E-3</v>
      </c>
      <c r="AA333" s="1">
        <v>41.7</v>
      </c>
      <c r="AB333" s="205">
        <f t="shared" si="198"/>
        <v>-0.29634122018374892</v>
      </c>
      <c r="AC333" s="207">
        <f t="shared" si="199"/>
        <v>-0.29634122018374892</v>
      </c>
      <c r="AD333" s="1">
        <v>6.4</v>
      </c>
      <c r="AE333" s="205">
        <f t="shared" si="200"/>
        <v>0.63348099500216748</v>
      </c>
      <c r="AF333" s="207">
        <f t="shared" si="201"/>
        <v>0.63348099500216748</v>
      </c>
      <c r="AG333" s="208">
        <v>73.099999999999994</v>
      </c>
      <c r="AH333" s="205">
        <f t="shared" si="202"/>
        <v>-0.18397042683751144</v>
      </c>
      <c r="AI333" s="206">
        <f t="shared" si="203"/>
        <v>-0.18397042683751144</v>
      </c>
      <c r="AJ333" s="1">
        <v>7.6</v>
      </c>
      <c r="AK333" s="205">
        <f t="shared" si="204"/>
        <v>0.48101378783426063</v>
      </c>
      <c r="AL333" s="207">
        <f t="shared" si="205"/>
        <v>0.48101378783426063</v>
      </c>
      <c r="AM333" s="1">
        <v>25</v>
      </c>
      <c r="AN333" s="205">
        <f t="shared" si="206"/>
        <v>-0.11491475331832619</v>
      </c>
      <c r="AO333" s="207">
        <f t="shared" si="207"/>
        <v>-0.11491475331832619</v>
      </c>
      <c r="AP333" s="1">
        <v>12.5</v>
      </c>
      <c r="AQ333" s="205">
        <f t="shared" si="208"/>
        <v>-4.1394569722626756E-2</v>
      </c>
      <c r="AR333" s="45">
        <f t="shared" si="209"/>
        <v>-4.1394569722626756E-2</v>
      </c>
      <c r="AS333" s="17">
        <f t="shared" si="210"/>
        <v>-0.37145644399297195</v>
      </c>
      <c r="AT333" s="17">
        <f t="shared" si="211"/>
        <v>0.11308805289154127</v>
      </c>
      <c r="AU333" s="17">
        <f t="shared" si="212"/>
        <v>3.518350948894907E-2</v>
      </c>
      <c r="AV333" s="17">
        <f t="shared" si="213"/>
        <v>-7.4394960537493865E-2</v>
      </c>
      <c r="AW333" s="17">
        <f t="shared" si="214"/>
        <v>0.42102153843096174</v>
      </c>
      <c r="AX333" s="215">
        <f t="shared" si="215"/>
        <v>0.65089014244771948</v>
      </c>
      <c r="AY333" s="17">
        <f t="shared" si="216"/>
        <v>0.63127403222114187</v>
      </c>
      <c r="AZ333" s="17">
        <f t="shared" si="217"/>
        <v>0.56563985711381914</v>
      </c>
    </row>
    <row r="334" spans="1:52" x14ac:dyDescent="0.3">
      <c r="A334" s="1" t="s">
        <v>22</v>
      </c>
      <c r="B334" s="1">
        <v>13089023309</v>
      </c>
      <c r="C334" s="208">
        <v>60</v>
      </c>
      <c r="D334" s="205">
        <f t="shared" si="182"/>
        <v>-0.93742793044698802</v>
      </c>
      <c r="E334" s="206">
        <f t="shared" si="183"/>
        <v>-0.93742793044698802</v>
      </c>
      <c r="F334" s="208">
        <v>61.8</v>
      </c>
      <c r="G334" s="205">
        <f t="shared" si="184"/>
        <v>-1.0393279993718378</v>
      </c>
      <c r="H334" s="206">
        <f t="shared" si="185"/>
        <v>-1.0393279993718378</v>
      </c>
      <c r="I334" s="208">
        <v>13.2</v>
      </c>
      <c r="J334" s="205">
        <f t="shared" si="186"/>
        <v>-1.5736179064890461</v>
      </c>
      <c r="K334" s="206">
        <f t="shared" si="187"/>
        <v>-1.5736179064890461</v>
      </c>
      <c r="L334" s="208">
        <v>11.4</v>
      </c>
      <c r="M334" s="205">
        <f t="shared" si="188"/>
        <v>-1.1608572569710778</v>
      </c>
      <c r="N334" s="206">
        <f t="shared" si="189"/>
        <v>-1.1608572569710778</v>
      </c>
      <c r="O334" s="208">
        <v>11.7</v>
      </c>
      <c r="P334" s="205">
        <f t="shared" si="190"/>
        <v>-0.86650212790200876</v>
      </c>
      <c r="Q334" s="207">
        <f t="shared" si="191"/>
        <v>-0.86650212790200876</v>
      </c>
      <c r="R334" s="208">
        <v>10</v>
      </c>
      <c r="S334" s="205">
        <f t="shared" si="192"/>
        <v>0.10793046065852954</v>
      </c>
      <c r="T334" s="207">
        <f t="shared" si="193"/>
        <v>0.10793046065852954</v>
      </c>
      <c r="U334" s="208">
        <v>27.4</v>
      </c>
      <c r="V334" s="205">
        <f t="shared" si="194"/>
        <v>-0.16749898197065033</v>
      </c>
      <c r="W334" s="207">
        <f t="shared" si="195"/>
        <v>-0.16749898197065033</v>
      </c>
      <c r="X334" s="208">
        <v>43.9</v>
      </c>
      <c r="Y334" s="205">
        <f t="shared" si="196"/>
        <v>-0.64423868605014001</v>
      </c>
      <c r="Z334" s="207">
        <f t="shared" si="197"/>
        <v>-0.64423868605014001</v>
      </c>
      <c r="AA334" s="208">
        <v>47.2</v>
      </c>
      <c r="AB334" s="205">
        <f t="shared" si="198"/>
        <v>-0.80255078014828474</v>
      </c>
      <c r="AC334" s="207">
        <f t="shared" si="199"/>
        <v>-0.80255078014828474</v>
      </c>
      <c r="AD334" s="208">
        <v>12.6</v>
      </c>
      <c r="AE334" s="205">
        <f t="shared" si="200"/>
        <v>0.10950679586793872</v>
      </c>
      <c r="AF334" s="207">
        <f t="shared" si="201"/>
        <v>0.10950679586793872</v>
      </c>
      <c r="AG334" s="208">
        <v>71.3</v>
      </c>
      <c r="AH334" s="205">
        <f t="shared" si="202"/>
        <v>-0.35307790671030331</v>
      </c>
      <c r="AI334" s="206">
        <f t="shared" si="203"/>
        <v>-0.35307790671030331</v>
      </c>
      <c r="AJ334" s="208">
        <v>7.6</v>
      </c>
      <c r="AK334" s="205">
        <f t="shared" si="204"/>
        <v>0.48101378783426063</v>
      </c>
      <c r="AL334" s="207">
        <f t="shared" si="205"/>
        <v>0.48101378783426063</v>
      </c>
      <c r="AM334" s="208">
        <v>33.4</v>
      </c>
      <c r="AN334" s="205">
        <f t="shared" si="206"/>
        <v>-0.71815574723299347</v>
      </c>
      <c r="AO334" s="207">
        <f t="shared" si="207"/>
        <v>-0.71815574723299347</v>
      </c>
      <c r="AP334" s="208">
        <v>17.8</v>
      </c>
      <c r="AQ334" s="205">
        <f t="shared" si="208"/>
        <v>-0.83656540358825393</v>
      </c>
      <c r="AR334" s="45">
        <f t="shared" si="209"/>
        <v>-0.83656540358825393</v>
      </c>
      <c r="AS334" s="17">
        <f t="shared" si="210"/>
        <v>-0.80532882035615416</v>
      </c>
      <c r="AT334" s="17">
        <f t="shared" si="211"/>
        <v>-0.44576089011016196</v>
      </c>
      <c r="AU334" s="17">
        <f t="shared" si="212"/>
        <v>-0.35669631742432251</v>
      </c>
      <c r="AV334" s="17">
        <f t="shared" si="213"/>
        <v>-0.53592867596354621</v>
      </c>
      <c r="AW334" s="17">
        <f t="shared" si="214"/>
        <v>0.2942197230757424</v>
      </c>
      <c r="AX334" s="215">
        <f t="shared" si="215"/>
        <v>0.52086156719805421</v>
      </c>
      <c r="AY334" s="17">
        <f t="shared" si="216"/>
        <v>0.52175510145656634</v>
      </c>
      <c r="AZ334" s="17">
        <f t="shared" si="217"/>
        <v>0.42786810236804484</v>
      </c>
    </row>
    <row r="335" spans="1:52" x14ac:dyDescent="0.3">
      <c r="A335" s="1" t="s">
        <v>22</v>
      </c>
      <c r="B335" s="1">
        <v>13089023310</v>
      </c>
      <c r="C335" s="208">
        <v>59.7</v>
      </c>
      <c r="D335" s="205">
        <f t="shared" si="182"/>
        <v>-0.96610547183492446</v>
      </c>
      <c r="E335" s="206">
        <f t="shared" si="183"/>
        <v>-0.96610547183492446</v>
      </c>
      <c r="F335" s="208">
        <v>63.9</v>
      </c>
      <c r="G335" s="205">
        <f t="shared" si="184"/>
        <v>-0.86044617307155635</v>
      </c>
      <c r="H335" s="206">
        <f t="shared" si="185"/>
        <v>-0.86044617307155635</v>
      </c>
      <c r="I335" s="208">
        <v>13.3</v>
      </c>
      <c r="J335" s="205">
        <f t="shared" si="186"/>
        <v>-1.5688258027585493</v>
      </c>
      <c r="K335" s="206">
        <f t="shared" si="187"/>
        <v>-1.5688258027585493</v>
      </c>
      <c r="L335" s="208">
        <v>14</v>
      </c>
      <c r="M335" s="205">
        <f t="shared" si="188"/>
        <v>-1.0226531145467637</v>
      </c>
      <c r="N335" s="206">
        <f t="shared" si="189"/>
        <v>-1.0226531145467637</v>
      </c>
      <c r="O335" s="208">
        <v>14.4</v>
      </c>
      <c r="P335" s="205">
        <f t="shared" si="190"/>
        <v>-1.8307203033905401</v>
      </c>
      <c r="Q335" s="207">
        <f t="shared" si="191"/>
        <v>-1.8307203033905401</v>
      </c>
      <c r="R335" s="208">
        <v>10.6</v>
      </c>
      <c r="S335" s="205">
        <f t="shared" si="192"/>
        <v>3.6295107254372891E-2</v>
      </c>
      <c r="T335" s="207">
        <f t="shared" si="193"/>
        <v>3.6295107254372891E-2</v>
      </c>
      <c r="U335" s="208">
        <v>48.2</v>
      </c>
      <c r="V335" s="205">
        <f t="shared" si="194"/>
        <v>-1.2125104123326709</v>
      </c>
      <c r="W335" s="207">
        <f t="shared" si="195"/>
        <v>-1.2125104123326709</v>
      </c>
      <c r="X335" s="208">
        <v>55.2</v>
      </c>
      <c r="Y335" s="205">
        <f t="shared" si="196"/>
        <v>-1.201788509709812</v>
      </c>
      <c r="Z335" s="207">
        <f t="shared" si="197"/>
        <v>-1.201788509709812</v>
      </c>
      <c r="AA335" s="208">
        <v>58.7</v>
      </c>
      <c r="AB335" s="205">
        <f t="shared" si="198"/>
        <v>-1.8609889509832234</v>
      </c>
      <c r="AC335" s="207">
        <f t="shared" si="199"/>
        <v>-1.8609889509832234</v>
      </c>
      <c r="AD335" s="208">
        <v>10.7</v>
      </c>
      <c r="AE335" s="205">
        <f t="shared" si="200"/>
        <v>0.2700795343122992</v>
      </c>
      <c r="AF335" s="207">
        <f t="shared" si="201"/>
        <v>0.2700795343122992</v>
      </c>
      <c r="AG335" s="208">
        <v>67.2</v>
      </c>
      <c r="AH335" s="205">
        <f t="shared" si="202"/>
        <v>-0.73826716642055146</v>
      </c>
      <c r="AI335" s="206">
        <f t="shared" si="203"/>
        <v>-0.73826716642055146</v>
      </c>
      <c r="AJ335" s="208">
        <v>13.4</v>
      </c>
      <c r="AK335" s="205">
        <f t="shared" si="204"/>
        <v>-0.11553469254571153</v>
      </c>
      <c r="AL335" s="207">
        <f t="shared" si="205"/>
        <v>-0.11553469254571153</v>
      </c>
      <c r="AM335" s="208">
        <v>27</v>
      </c>
      <c r="AN335" s="205">
        <f t="shared" si="206"/>
        <v>-0.25854356139324697</v>
      </c>
      <c r="AO335" s="207">
        <f t="shared" si="207"/>
        <v>-0.25854356139324697</v>
      </c>
      <c r="AP335" s="208">
        <v>21.7</v>
      </c>
      <c r="AQ335" s="205">
        <f t="shared" si="208"/>
        <v>-1.4216911115271114</v>
      </c>
      <c r="AR335" s="45">
        <f t="shared" si="209"/>
        <v>-1.4216911115271114</v>
      </c>
      <c r="AS335" s="17">
        <f t="shared" si="210"/>
        <v>-1.0607094529543761</v>
      </c>
      <c r="AT335" s="17">
        <f t="shared" si="211"/>
        <v>-0.93089930879357874</v>
      </c>
      <c r="AU335" s="17">
        <f t="shared" si="212"/>
        <v>-0.63350913297165534</v>
      </c>
      <c r="AV335" s="17">
        <f t="shared" si="213"/>
        <v>-0.87503929823986992</v>
      </c>
      <c r="AW335" s="17">
        <f t="shared" si="214"/>
        <v>0.21958319495321407</v>
      </c>
      <c r="AX335" s="215">
        <f t="shared" si="215"/>
        <v>0.407983376820788</v>
      </c>
      <c r="AY335" s="17">
        <f t="shared" si="216"/>
        <v>0.44439402926392968</v>
      </c>
      <c r="AZ335" s="17">
        <f t="shared" si="217"/>
        <v>0.32664068620666564</v>
      </c>
    </row>
    <row r="336" spans="1:52" x14ac:dyDescent="0.3">
      <c r="A336" s="1" t="s">
        <v>22</v>
      </c>
      <c r="B336" s="1">
        <v>13089023311</v>
      </c>
      <c r="C336" s="1">
        <v>64.5</v>
      </c>
      <c r="D336" s="205">
        <f t="shared" si="182"/>
        <v>-0.50726480962793807</v>
      </c>
      <c r="E336" s="206">
        <f t="shared" si="183"/>
        <v>-0.50726480962793807</v>
      </c>
      <c r="F336" s="1">
        <v>71.900000000000006</v>
      </c>
      <c r="G336" s="205">
        <f t="shared" si="184"/>
        <v>-0.17899159668953113</v>
      </c>
      <c r="H336" s="206">
        <f t="shared" si="185"/>
        <v>-0.17899159668953113</v>
      </c>
      <c r="I336" s="1">
        <v>30.8</v>
      </c>
      <c r="J336" s="205">
        <f t="shared" si="186"/>
        <v>-0.73020764992168818</v>
      </c>
      <c r="K336" s="206">
        <f t="shared" si="187"/>
        <v>-0.73020764992168818</v>
      </c>
      <c r="L336" s="1">
        <v>26.2</v>
      </c>
      <c r="M336" s="205">
        <f t="shared" si="188"/>
        <v>-0.37415675394036679</v>
      </c>
      <c r="N336" s="206">
        <f t="shared" si="189"/>
        <v>-0.37415675394036679</v>
      </c>
      <c r="O336" s="1">
        <v>10.3</v>
      </c>
      <c r="P336" s="205">
        <f t="shared" si="190"/>
        <v>-0.36653714801906728</v>
      </c>
      <c r="Q336" s="207">
        <f t="shared" si="191"/>
        <v>-0.36653714801906728</v>
      </c>
      <c r="R336" s="208">
        <v>4.0999999999999996</v>
      </c>
      <c r="S336" s="205">
        <f t="shared" si="192"/>
        <v>0.81234476913273712</v>
      </c>
      <c r="T336" s="207">
        <f t="shared" si="193"/>
        <v>0.81234476913273712</v>
      </c>
      <c r="U336" s="1">
        <v>26.3</v>
      </c>
      <c r="V336" s="205">
        <f t="shared" si="194"/>
        <v>-0.11223395440342819</v>
      </c>
      <c r="W336" s="207">
        <f t="shared" si="195"/>
        <v>-0.11223395440342819</v>
      </c>
      <c r="X336" s="1">
        <v>27.6</v>
      </c>
      <c r="Y336" s="205">
        <f t="shared" si="196"/>
        <v>0.16001459940584678</v>
      </c>
      <c r="Z336" s="207">
        <f t="shared" si="197"/>
        <v>0.16001459940584678</v>
      </c>
      <c r="AA336" s="1">
        <v>33.6</v>
      </c>
      <c r="AB336" s="205">
        <f t="shared" si="198"/>
        <v>0.44916740449129489</v>
      </c>
      <c r="AC336" s="207">
        <f t="shared" si="199"/>
        <v>0.44916740449129489</v>
      </c>
      <c r="AD336" s="1">
        <v>9.5</v>
      </c>
      <c r="AE336" s="205">
        <f t="shared" si="200"/>
        <v>0.37149389543505312</v>
      </c>
      <c r="AF336" s="207">
        <f t="shared" si="201"/>
        <v>0.37149389543505312</v>
      </c>
      <c r="AG336" s="208">
        <v>79.900000000000006</v>
      </c>
      <c r="AH336" s="205">
        <f t="shared" si="202"/>
        <v>0.45488005268192655</v>
      </c>
      <c r="AI336" s="206">
        <f t="shared" si="203"/>
        <v>0.45488005268192655</v>
      </c>
      <c r="AJ336" s="1">
        <v>4.0999999999999996</v>
      </c>
      <c r="AK336" s="205">
        <f t="shared" si="204"/>
        <v>0.84099993978769205</v>
      </c>
      <c r="AL336" s="207">
        <f t="shared" si="205"/>
        <v>0.84099993978769205</v>
      </c>
      <c r="AM336" s="1">
        <v>20.6</v>
      </c>
      <c r="AN336" s="205">
        <f t="shared" si="206"/>
        <v>0.20106862444649948</v>
      </c>
      <c r="AO336" s="207">
        <f t="shared" si="207"/>
        <v>0.20106862444649948</v>
      </c>
      <c r="AP336" s="1">
        <v>17</v>
      </c>
      <c r="AQ336" s="205">
        <f t="shared" si="208"/>
        <v>-0.71653961734438554</v>
      </c>
      <c r="AR336" s="45">
        <f t="shared" si="209"/>
        <v>-0.71653961734438554</v>
      </c>
      <c r="AS336" s="17">
        <f t="shared" si="210"/>
        <v>-0.2081495919241832</v>
      </c>
      <c r="AT336" s="17">
        <f t="shared" si="211"/>
        <v>0.32689196644406487</v>
      </c>
      <c r="AU336" s="17">
        <f t="shared" si="212"/>
        <v>0.19510224989293315</v>
      </c>
      <c r="AV336" s="17">
        <f t="shared" si="213"/>
        <v>0.1046148748042716</v>
      </c>
      <c r="AW336" s="17">
        <f t="shared" si="214"/>
        <v>0.46874894960160274</v>
      </c>
      <c r="AX336" s="215">
        <f t="shared" si="215"/>
        <v>0.70063635492637943</v>
      </c>
      <c r="AY336" s="17">
        <f t="shared" si="216"/>
        <v>0.67596663504332843</v>
      </c>
      <c r="AZ336" s="17">
        <f t="shared" si="217"/>
        <v>0.6190758213943931</v>
      </c>
    </row>
    <row r="337" spans="1:52" x14ac:dyDescent="0.3">
      <c r="A337" s="1" t="s">
        <v>22</v>
      </c>
      <c r="B337" s="1">
        <v>13089023312</v>
      </c>
      <c r="C337" s="1">
        <v>62.3</v>
      </c>
      <c r="D337" s="205">
        <f t="shared" si="182"/>
        <v>-0.71756677980614059</v>
      </c>
      <c r="E337" s="206">
        <f t="shared" si="183"/>
        <v>-0.71756677980614059</v>
      </c>
      <c r="F337" s="1">
        <v>76.3</v>
      </c>
      <c r="G337" s="205">
        <f t="shared" si="184"/>
        <v>0.19580842032058168</v>
      </c>
      <c r="H337" s="206">
        <f t="shared" si="185"/>
        <v>0.19580842032058168</v>
      </c>
      <c r="I337" s="1">
        <v>29.1</v>
      </c>
      <c r="J337" s="205">
        <f t="shared" si="186"/>
        <v>-0.8116734133401261</v>
      </c>
      <c r="K337" s="206">
        <f t="shared" si="187"/>
        <v>-0.8116734133401261</v>
      </c>
      <c r="L337" s="1">
        <v>17</v>
      </c>
      <c r="M337" s="205">
        <f t="shared" si="188"/>
        <v>-0.86318679636486273</v>
      </c>
      <c r="N337" s="206">
        <f t="shared" si="189"/>
        <v>-0.86318679636486273</v>
      </c>
      <c r="O337" s="1">
        <v>10.7</v>
      </c>
      <c r="P337" s="205">
        <f t="shared" si="190"/>
        <v>-0.50938428512847878</v>
      </c>
      <c r="Q337" s="207">
        <f t="shared" si="191"/>
        <v>-0.50938428512847878</v>
      </c>
      <c r="R337" s="208">
        <v>15.7</v>
      </c>
      <c r="S337" s="205">
        <f t="shared" si="192"/>
        <v>-0.572605396680959</v>
      </c>
      <c r="T337" s="207">
        <f t="shared" si="193"/>
        <v>-0.572605396680959</v>
      </c>
      <c r="U337" s="1">
        <v>30.3</v>
      </c>
      <c r="V337" s="205">
        <f t="shared" si="194"/>
        <v>-0.31319769101150907</v>
      </c>
      <c r="W337" s="207">
        <f t="shared" si="195"/>
        <v>-0.31319769101150907</v>
      </c>
      <c r="X337" s="1">
        <v>29.1</v>
      </c>
      <c r="Y337" s="205">
        <f t="shared" si="196"/>
        <v>8.6003560866952281E-2</v>
      </c>
      <c r="Z337" s="207">
        <f t="shared" si="197"/>
        <v>8.6003560866952281E-2</v>
      </c>
      <c r="AA337" s="1">
        <v>48.4</v>
      </c>
      <c r="AB337" s="205">
        <f t="shared" si="198"/>
        <v>-0.91299650232236484</v>
      </c>
      <c r="AC337" s="207">
        <f t="shared" si="199"/>
        <v>-0.91299650232236484</v>
      </c>
      <c r="AD337" s="1">
        <v>7.2</v>
      </c>
      <c r="AE337" s="205">
        <f t="shared" si="200"/>
        <v>0.5658714209203316</v>
      </c>
      <c r="AF337" s="207">
        <f t="shared" si="201"/>
        <v>0.5658714209203316</v>
      </c>
      <c r="AG337" s="208">
        <v>77.599999999999994</v>
      </c>
      <c r="AH337" s="205">
        <f t="shared" si="202"/>
        <v>0.23879827284446886</v>
      </c>
      <c r="AI337" s="206">
        <f t="shared" si="203"/>
        <v>0.23879827284446886</v>
      </c>
      <c r="AJ337" s="1">
        <v>5.4</v>
      </c>
      <c r="AK337" s="205">
        <f t="shared" si="204"/>
        <v>0.70729079763356029</v>
      </c>
      <c r="AL337" s="207">
        <f t="shared" si="205"/>
        <v>0.70729079763356029</v>
      </c>
      <c r="AM337" s="1">
        <v>22.3</v>
      </c>
      <c r="AN337" s="205">
        <f t="shared" si="206"/>
        <v>7.8984137582816832E-2</v>
      </c>
      <c r="AO337" s="207">
        <f t="shared" si="207"/>
        <v>7.8984137582816832E-2</v>
      </c>
      <c r="AP337" s="1">
        <v>14.3</v>
      </c>
      <c r="AQ337" s="205">
        <f t="shared" si="208"/>
        <v>-0.31145258877133036</v>
      </c>
      <c r="AR337" s="45">
        <f t="shared" si="209"/>
        <v>-0.31145258877133036</v>
      </c>
      <c r="AS337" s="17">
        <f t="shared" si="210"/>
        <v>-0.51311513457307067</v>
      </c>
      <c r="AT337" s="17">
        <f t="shared" si="211"/>
        <v>-8.7040506845026996E-2</v>
      </c>
      <c r="AU337" s="17">
        <f t="shared" si="212"/>
        <v>0.1784051548223789</v>
      </c>
      <c r="AV337" s="17">
        <f t="shared" si="213"/>
        <v>-0.14058349553190624</v>
      </c>
      <c r="AW337" s="17">
        <f t="shared" si="214"/>
        <v>0.37962093284973925</v>
      </c>
      <c r="AX337" s="215">
        <f t="shared" si="215"/>
        <v>0.60432580370254596</v>
      </c>
      <c r="AY337" s="17">
        <f t="shared" si="216"/>
        <v>0.67130028614395965</v>
      </c>
      <c r="AZ337" s="17">
        <f t="shared" si="217"/>
        <v>0.54588201428360594</v>
      </c>
    </row>
    <row r="338" spans="1:52" x14ac:dyDescent="0.3">
      <c r="A338" s="1" t="s">
        <v>22</v>
      </c>
      <c r="B338" s="1">
        <v>13089023313</v>
      </c>
      <c r="C338" s="1">
        <v>59.1</v>
      </c>
      <c r="D338" s="205">
        <f t="shared" si="182"/>
        <v>-1.023460554610798</v>
      </c>
      <c r="E338" s="206">
        <f t="shared" si="183"/>
        <v>-1.023460554610798</v>
      </c>
      <c r="F338" s="1">
        <v>67.2</v>
      </c>
      <c r="G338" s="205">
        <f t="shared" si="184"/>
        <v>-0.57934616031397079</v>
      </c>
      <c r="H338" s="206">
        <f t="shared" si="185"/>
        <v>-0.57934616031397079</v>
      </c>
      <c r="I338" s="1">
        <v>15.7</v>
      </c>
      <c r="J338" s="205">
        <f t="shared" si="186"/>
        <v>-1.4538153132266372</v>
      </c>
      <c r="K338" s="206">
        <f t="shared" si="187"/>
        <v>-1.4538153132266372</v>
      </c>
      <c r="L338" s="1">
        <v>17.2</v>
      </c>
      <c r="M338" s="205">
        <f t="shared" si="188"/>
        <v>-0.85255570848606943</v>
      </c>
      <c r="N338" s="206">
        <f t="shared" si="189"/>
        <v>-0.85255570848606943</v>
      </c>
      <c r="O338" s="1">
        <v>13.6</v>
      </c>
      <c r="P338" s="205">
        <f t="shared" si="190"/>
        <v>-1.5450260291717159</v>
      </c>
      <c r="Q338" s="207">
        <f t="shared" si="191"/>
        <v>-1.5450260291717159</v>
      </c>
      <c r="R338" s="208">
        <v>9.1</v>
      </c>
      <c r="S338" s="205">
        <f t="shared" si="192"/>
        <v>0.21538349076476465</v>
      </c>
      <c r="T338" s="207">
        <f t="shared" si="193"/>
        <v>0.21538349076476465</v>
      </c>
      <c r="U338" s="1">
        <v>33.5</v>
      </c>
      <c r="V338" s="205">
        <f t="shared" si="194"/>
        <v>-0.47396868029797368</v>
      </c>
      <c r="W338" s="207">
        <f t="shared" si="195"/>
        <v>-0.47396868029797368</v>
      </c>
      <c r="X338" s="1">
        <v>38.9</v>
      </c>
      <c r="Y338" s="205">
        <f t="shared" si="196"/>
        <v>-0.39753522425382498</v>
      </c>
      <c r="Z338" s="207">
        <f t="shared" si="197"/>
        <v>-0.39753522425382498</v>
      </c>
      <c r="AA338" s="1">
        <v>46.3</v>
      </c>
      <c r="AB338" s="205">
        <f t="shared" si="198"/>
        <v>-0.71971648851772385</v>
      </c>
      <c r="AC338" s="207">
        <f t="shared" si="199"/>
        <v>-0.71971648851772385</v>
      </c>
      <c r="AD338" s="1">
        <v>13.6</v>
      </c>
      <c r="AE338" s="205">
        <f t="shared" si="200"/>
        <v>2.4994828265643754E-2</v>
      </c>
      <c r="AF338" s="207">
        <f t="shared" si="201"/>
        <v>2.4994828265643754E-2</v>
      </c>
      <c r="AG338" s="208">
        <v>59.9</v>
      </c>
      <c r="AH338" s="205">
        <f t="shared" si="202"/>
        <v>-1.4240919459046533</v>
      </c>
      <c r="AI338" s="206">
        <f t="shared" si="203"/>
        <v>-1.4240919459046533</v>
      </c>
      <c r="AJ338" s="1">
        <v>14.3</v>
      </c>
      <c r="AK338" s="205">
        <f t="shared" si="204"/>
        <v>-0.20810256019087964</v>
      </c>
      <c r="AL338" s="207">
        <f t="shared" si="205"/>
        <v>-0.20810256019087964</v>
      </c>
      <c r="AM338" s="1">
        <v>25.5</v>
      </c>
      <c r="AN338" s="205">
        <f t="shared" si="206"/>
        <v>-0.15082195533705639</v>
      </c>
      <c r="AO338" s="207">
        <f t="shared" si="207"/>
        <v>-0.15082195533705639</v>
      </c>
      <c r="AP338" s="1">
        <v>20.100000000000001</v>
      </c>
      <c r="AQ338" s="205">
        <f t="shared" si="208"/>
        <v>-1.1816395390393752</v>
      </c>
      <c r="AR338" s="45">
        <f t="shared" si="209"/>
        <v>-1.1816395390393752</v>
      </c>
      <c r="AS338" s="17">
        <f t="shared" si="210"/>
        <v>-0.81611270790605717</v>
      </c>
      <c r="AT338" s="17">
        <f t="shared" si="211"/>
        <v>-0.36408562816863504</v>
      </c>
      <c r="AU338" s="17">
        <f t="shared" si="212"/>
        <v>-0.74116400011799111</v>
      </c>
      <c r="AV338" s="17">
        <f t="shared" si="213"/>
        <v>-0.64045411206422775</v>
      </c>
      <c r="AW338" s="17">
        <f t="shared" si="214"/>
        <v>0.29106806698420634</v>
      </c>
      <c r="AX338" s="215">
        <f t="shared" si="215"/>
        <v>0.53986512455714475</v>
      </c>
      <c r="AY338" s="17">
        <f t="shared" si="216"/>
        <v>0.41430764784864327</v>
      </c>
      <c r="AZ338" s="17">
        <f t="shared" si="217"/>
        <v>0.39666636722749371</v>
      </c>
    </row>
    <row r="339" spans="1:52" x14ac:dyDescent="0.3">
      <c r="A339" s="1" t="s">
        <v>22</v>
      </c>
      <c r="B339" s="1">
        <v>13089023314</v>
      </c>
      <c r="C339" s="208">
        <v>60.3</v>
      </c>
      <c r="D339" s="205">
        <f t="shared" si="182"/>
        <v>-0.9087503890590517</v>
      </c>
      <c r="E339" s="206">
        <f t="shared" si="183"/>
        <v>-0.9087503890590517</v>
      </c>
      <c r="F339" s="208">
        <v>77.900000000000006</v>
      </c>
      <c r="G339" s="205">
        <f t="shared" si="184"/>
        <v>0.33209933559698734</v>
      </c>
      <c r="H339" s="206">
        <f t="shared" si="185"/>
        <v>0.33209933559698734</v>
      </c>
      <c r="I339" s="208">
        <v>14.9</v>
      </c>
      <c r="J339" s="205">
        <f t="shared" si="186"/>
        <v>-1.492152143070608</v>
      </c>
      <c r="K339" s="206">
        <f t="shared" si="187"/>
        <v>-1.492152143070608</v>
      </c>
      <c r="L339" s="208">
        <v>11.6</v>
      </c>
      <c r="M339" s="205">
        <f t="shared" si="188"/>
        <v>-1.1502261690922841</v>
      </c>
      <c r="N339" s="206">
        <f t="shared" si="189"/>
        <v>-1.1502261690922841</v>
      </c>
      <c r="O339" s="208">
        <v>17.100000000000001</v>
      </c>
      <c r="P339" s="205">
        <f t="shared" si="190"/>
        <v>-2.7949384788790717</v>
      </c>
      <c r="Q339" s="207">
        <f t="shared" si="191"/>
        <v>-2.7949384788790717</v>
      </c>
      <c r="R339" s="208">
        <v>7.4</v>
      </c>
      <c r="S339" s="205">
        <f t="shared" si="192"/>
        <v>0.41835032540987521</v>
      </c>
      <c r="T339" s="207">
        <f t="shared" si="193"/>
        <v>0.41835032540987521</v>
      </c>
      <c r="U339" s="208">
        <v>7.1</v>
      </c>
      <c r="V339" s="205">
        <f t="shared" si="194"/>
        <v>0.85239198131535987</v>
      </c>
      <c r="W339" s="207">
        <f t="shared" si="195"/>
        <v>0.85239198131535987</v>
      </c>
      <c r="X339" s="208">
        <v>33.5</v>
      </c>
      <c r="Y339" s="205">
        <f t="shared" si="196"/>
        <v>-0.13109548551380484</v>
      </c>
      <c r="Z339" s="207">
        <f t="shared" si="197"/>
        <v>-0.13109548551380484</v>
      </c>
      <c r="AA339" s="208">
        <v>45.6</v>
      </c>
      <c r="AB339" s="205">
        <f t="shared" si="198"/>
        <v>-0.65528981724951052</v>
      </c>
      <c r="AC339" s="207">
        <f t="shared" si="199"/>
        <v>-0.65528981724951052</v>
      </c>
      <c r="AD339" s="208">
        <v>9.6999999999999993</v>
      </c>
      <c r="AE339" s="205">
        <f t="shared" si="200"/>
        <v>0.35459150191459421</v>
      </c>
      <c r="AF339" s="207">
        <f t="shared" si="201"/>
        <v>0.35459150191459421</v>
      </c>
      <c r="AG339" s="208">
        <v>73.5</v>
      </c>
      <c r="AH339" s="205">
        <f t="shared" si="202"/>
        <v>-0.14639098686577934</v>
      </c>
      <c r="AI339" s="206">
        <f t="shared" si="203"/>
        <v>-0.14639098686577934</v>
      </c>
      <c r="AJ339" s="208">
        <v>7.1</v>
      </c>
      <c r="AK339" s="205">
        <f t="shared" si="204"/>
        <v>0.53244038097046509</v>
      </c>
      <c r="AL339" s="207">
        <f t="shared" si="205"/>
        <v>0.53244038097046509</v>
      </c>
      <c r="AM339" s="208">
        <v>24</v>
      </c>
      <c r="AN339" s="205">
        <f t="shared" si="206"/>
        <v>-4.3100349280865792E-2</v>
      </c>
      <c r="AO339" s="207">
        <f t="shared" si="207"/>
        <v>-4.3100349280865792E-2</v>
      </c>
      <c r="AP339" s="208">
        <v>18.2</v>
      </c>
      <c r="AQ339" s="205">
        <f t="shared" si="208"/>
        <v>-0.89657829671018785</v>
      </c>
      <c r="AR339" s="45">
        <f t="shared" si="209"/>
        <v>-0.89657829671018785</v>
      </c>
      <c r="AS339" s="17">
        <f t="shared" si="210"/>
        <v>-0.67760364825411334</v>
      </c>
      <c r="AT339" s="17">
        <f t="shared" si="211"/>
        <v>-0.14393126694957373</v>
      </c>
      <c r="AU339" s="17">
        <f t="shared" si="212"/>
        <v>-0.13840731297159198</v>
      </c>
      <c r="AV339" s="17">
        <f t="shared" si="213"/>
        <v>-0.31998074272509297</v>
      </c>
      <c r="AW339" s="17">
        <f t="shared" si="214"/>
        <v>0.3315481739553614</v>
      </c>
      <c r="AX339" s="215">
        <f t="shared" si="215"/>
        <v>0.59108890923598134</v>
      </c>
      <c r="AY339" s="17">
        <f t="shared" si="216"/>
        <v>0.58276048301354444</v>
      </c>
      <c r="AZ339" s="17">
        <f t="shared" si="217"/>
        <v>0.49233040425756275</v>
      </c>
    </row>
    <row r="340" spans="1:52" x14ac:dyDescent="0.3">
      <c r="A340" s="1" t="s">
        <v>22</v>
      </c>
      <c r="B340" s="1">
        <v>13089023315</v>
      </c>
      <c r="C340" s="1">
        <v>61.7</v>
      </c>
      <c r="D340" s="205">
        <f t="shared" si="182"/>
        <v>-0.77492186258201334</v>
      </c>
      <c r="E340" s="206">
        <f t="shared" si="183"/>
        <v>-0.77492186258201334</v>
      </c>
      <c r="F340" s="1">
        <v>69.400000000000006</v>
      </c>
      <c r="G340" s="205">
        <f t="shared" si="184"/>
        <v>-0.39194615180891379</v>
      </c>
      <c r="H340" s="206">
        <f t="shared" si="185"/>
        <v>-0.39194615180891379</v>
      </c>
      <c r="I340" s="1">
        <v>30.2</v>
      </c>
      <c r="J340" s="205">
        <f t="shared" si="186"/>
        <v>-0.75896027230466634</v>
      </c>
      <c r="K340" s="206">
        <f t="shared" si="187"/>
        <v>-0.75896027230466634</v>
      </c>
      <c r="L340" s="1">
        <v>20.5</v>
      </c>
      <c r="M340" s="205">
        <f t="shared" si="188"/>
        <v>-0.67714275848597838</v>
      </c>
      <c r="N340" s="206">
        <f t="shared" si="189"/>
        <v>-0.67714275848597838</v>
      </c>
      <c r="O340" s="1">
        <v>11.8</v>
      </c>
      <c r="P340" s="205">
        <f t="shared" si="190"/>
        <v>-0.90221391217936231</v>
      </c>
      <c r="Q340" s="207">
        <f t="shared" si="191"/>
        <v>-0.90221391217936231</v>
      </c>
      <c r="R340" s="208">
        <v>8.9</v>
      </c>
      <c r="S340" s="205">
        <f t="shared" si="192"/>
        <v>0.23926194189948347</v>
      </c>
      <c r="T340" s="207">
        <f t="shared" si="193"/>
        <v>0.23926194189948347</v>
      </c>
      <c r="U340" s="1">
        <v>4.8</v>
      </c>
      <c r="V340" s="205">
        <f t="shared" si="194"/>
        <v>0.96794612986500639</v>
      </c>
      <c r="W340" s="207">
        <f t="shared" si="195"/>
        <v>0.96794612986500639</v>
      </c>
      <c r="X340" s="1">
        <v>22.9</v>
      </c>
      <c r="Y340" s="205">
        <f t="shared" si="196"/>
        <v>0.39191585349438302</v>
      </c>
      <c r="Z340" s="207">
        <f t="shared" si="197"/>
        <v>0.39191585349438302</v>
      </c>
      <c r="AA340" s="1">
        <v>39.9</v>
      </c>
      <c r="AB340" s="205">
        <f t="shared" si="198"/>
        <v>-0.13067263692262771</v>
      </c>
      <c r="AC340" s="207">
        <f t="shared" si="199"/>
        <v>-0.13067263692262771</v>
      </c>
      <c r="AD340" s="1">
        <v>7</v>
      </c>
      <c r="AE340" s="205">
        <f t="shared" si="200"/>
        <v>0.58277381444079057</v>
      </c>
      <c r="AF340" s="207">
        <f t="shared" si="201"/>
        <v>0.58277381444079057</v>
      </c>
      <c r="AG340" s="208">
        <v>70</v>
      </c>
      <c r="AH340" s="205">
        <f t="shared" si="202"/>
        <v>-0.4752110866184307</v>
      </c>
      <c r="AI340" s="206">
        <f t="shared" si="203"/>
        <v>-0.4752110866184307</v>
      </c>
      <c r="AJ340" s="1">
        <v>1.7</v>
      </c>
      <c r="AK340" s="205">
        <f t="shared" si="204"/>
        <v>1.0878475868414736</v>
      </c>
      <c r="AL340" s="207">
        <f t="shared" si="205"/>
        <v>1.0878475868414736</v>
      </c>
      <c r="AM340" s="1">
        <v>19.600000000000001</v>
      </c>
      <c r="AN340" s="205">
        <f t="shared" si="206"/>
        <v>0.27288302848395984</v>
      </c>
      <c r="AO340" s="207">
        <f t="shared" si="207"/>
        <v>0.27288302848395984</v>
      </c>
      <c r="AP340" s="1">
        <v>10</v>
      </c>
      <c r="AQ340" s="205">
        <f t="shared" si="208"/>
        <v>0.33368601228946149</v>
      </c>
      <c r="AR340" s="45">
        <f t="shared" si="209"/>
        <v>0.33368601228946149</v>
      </c>
      <c r="AS340" s="17">
        <f t="shared" si="210"/>
        <v>-0.32828241222806348</v>
      </c>
      <c r="AT340" s="17">
        <f t="shared" si="211"/>
        <v>0.28133901033751529</v>
      </c>
      <c r="AU340" s="17">
        <f t="shared" si="212"/>
        <v>0.30480138524911604</v>
      </c>
      <c r="AV340" s="17">
        <f t="shared" si="213"/>
        <v>8.5952661119522614E-2</v>
      </c>
      <c r="AW340" s="17">
        <f t="shared" si="214"/>
        <v>0.43363940926635164</v>
      </c>
      <c r="AX340" s="215">
        <f t="shared" si="215"/>
        <v>0.69003745149259921</v>
      </c>
      <c r="AY340" s="17">
        <f t="shared" si="216"/>
        <v>0.70662432953257925</v>
      </c>
      <c r="AZ340" s="17">
        <f t="shared" si="217"/>
        <v>0.61350499126681513</v>
      </c>
    </row>
    <row r="341" spans="1:52" x14ac:dyDescent="0.3">
      <c r="A341" s="1" t="s">
        <v>22</v>
      </c>
      <c r="B341" s="1">
        <v>13089023316</v>
      </c>
      <c r="C341" s="1">
        <v>64.5</v>
      </c>
      <c r="D341" s="205">
        <f t="shared" si="182"/>
        <v>-0.50726480962793807</v>
      </c>
      <c r="E341" s="206">
        <f t="shared" si="183"/>
        <v>-0.50726480962793807</v>
      </c>
      <c r="F341" s="1">
        <v>71.900000000000006</v>
      </c>
      <c r="G341" s="205">
        <f t="shared" si="184"/>
        <v>-0.17899159668953113</v>
      </c>
      <c r="H341" s="206">
        <f t="shared" si="185"/>
        <v>-0.17899159668953113</v>
      </c>
      <c r="I341" s="1">
        <v>29.3</v>
      </c>
      <c r="J341" s="205">
        <f t="shared" si="186"/>
        <v>-0.80208920587913346</v>
      </c>
      <c r="K341" s="206">
        <f t="shared" si="187"/>
        <v>-0.80208920587913346</v>
      </c>
      <c r="L341" s="1">
        <v>26.2</v>
      </c>
      <c r="M341" s="205">
        <f t="shared" si="188"/>
        <v>-0.37415675394036679</v>
      </c>
      <c r="N341" s="206">
        <f t="shared" si="189"/>
        <v>-0.37415675394036679</v>
      </c>
      <c r="O341" s="1">
        <v>11.9</v>
      </c>
      <c r="P341" s="205">
        <f t="shared" si="190"/>
        <v>-0.9379256964567152</v>
      </c>
      <c r="Q341" s="207">
        <f t="shared" si="191"/>
        <v>-0.9379256964567152</v>
      </c>
      <c r="R341" s="208">
        <v>4</v>
      </c>
      <c r="S341" s="205">
        <f t="shared" si="192"/>
        <v>0.8242839947000965</v>
      </c>
      <c r="T341" s="207">
        <f t="shared" si="193"/>
        <v>0.8242839947000965</v>
      </c>
      <c r="U341" s="1">
        <v>1.7</v>
      </c>
      <c r="V341" s="205">
        <f t="shared" si="194"/>
        <v>1.1236930257362692</v>
      </c>
      <c r="W341" s="207">
        <f t="shared" si="195"/>
        <v>1.1236930257362692</v>
      </c>
      <c r="X341" s="1">
        <v>17.7</v>
      </c>
      <c r="Y341" s="205">
        <f t="shared" si="196"/>
        <v>0.64848745376255057</v>
      </c>
      <c r="Z341" s="207">
        <f t="shared" si="197"/>
        <v>0.64848745376255057</v>
      </c>
      <c r="AA341" s="1">
        <v>39.9</v>
      </c>
      <c r="AB341" s="205">
        <f t="shared" si="198"/>
        <v>-0.13067263692262771</v>
      </c>
      <c r="AC341" s="207">
        <f t="shared" si="199"/>
        <v>-0.13067263692262771</v>
      </c>
      <c r="AD341" s="1">
        <v>4.9000000000000004</v>
      </c>
      <c r="AE341" s="205">
        <f t="shared" si="200"/>
        <v>0.76024894640561003</v>
      </c>
      <c r="AF341" s="207">
        <f t="shared" si="201"/>
        <v>0.76024894640561003</v>
      </c>
      <c r="AG341" s="208">
        <v>79.900000000000006</v>
      </c>
      <c r="AH341" s="205">
        <f t="shared" si="202"/>
        <v>0.45488005268192655</v>
      </c>
      <c r="AI341" s="206">
        <f t="shared" si="203"/>
        <v>0.45488005268192655</v>
      </c>
      <c r="AJ341" s="1">
        <v>7.9</v>
      </c>
      <c r="AK341" s="205">
        <f t="shared" si="204"/>
        <v>0.45015783195253783</v>
      </c>
      <c r="AL341" s="207">
        <f t="shared" si="205"/>
        <v>0.45015783195253783</v>
      </c>
      <c r="AM341" s="1">
        <v>22.1</v>
      </c>
      <c r="AN341" s="205">
        <f t="shared" si="206"/>
        <v>9.3347018390308872E-2</v>
      </c>
      <c r="AO341" s="207">
        <f t="shared" si="207"/>
        <v>9.3347018390308872E-2</v>
      </c>
      <c r="AP341" s="1">
        <v>21</v>
      </c>
      <c r="AQ341" s="205">
        <f t="shared" si="208"/>
        <v>-1.3166685485637268</v>
      </c>
      <c r="AR341" s="45">
        <f t="shared" si="209"/>
        <v>-1.3166685485637268</v>
      </c>
      <c r="AS341" s="17">
        <f t="shared" si="210"/>
        <v>-0.12177872030818844</v>
      </c>
      <c r="AT341" s="17">
        <f t="shared" si="211"/>
        <v>0.42602125441517763</v>
      </c>
      <c r="AU341" s="17">
        <f t="shared" si="212"/>
        <v>-7.9570911384738374E-2</v>
      </c>
      <c r="AV341" s="17">
        <f t="shared" si="213"/>
        <v>7.4890540907416939E-2</v>
      </c>
      <c r="AW341" s="17">
        <f t="shared" si="214"/>
        <v>0.49399135707294894</v>
      </c>
      <c r="AX341" s="215">
        <f t="shared" si="215"/>
        <v>0.72370097774048803</v>
      </c>
      <c r="AY341" s="17">
        <f t="shared" si="216"/>
        <v>0.59920353353385991</v>
      </c>
      <c r="AZ341" s="17">
        <f t="shared" si="217"/>
        <v>0.61020285393233331</v>
      </c>
    </row>
    <row r="342" spans="1:52" x14ac:dyDescent="0.3">
      <c r="A342" s="1" t="s">
        <v>22</v>
      </c>
      <c r="B342" s="1">
        <v>13089023410</v>
      </c>
      <c r="C342" s="1">
        <v>44.9</v>
      </c>
      <c r="D342" s="205">
        <f t="shared" si="182"/>
        <v>-2.380864180306467</v>
      </c>
      <c r="E342" s="206">
        <f t="shared" si="183"/>
        <v>-2.380864180306467</v>
      </c>
      <c r="F342" s="1">
        <v>52.4</v>
      </c>
      <c r="G342" s="205">
        <f t="shared" si="184"/>
        <v>-1.8400371266207167</v>
      </c>
      <c r="H342" s="206">
        <f t="shared" si="185"/>
        <v>-1.8400371266207167</v>
      </c>
      <c r="I342" s="1">
        <v>18.8</v>
      </c>
      <c r="J342" s="205">
        <f t="shared" si="186"/>
        <v>-1.3052600975812503</v>
      </c>
      <c r="K342" s="206">
        <f t="shared" si="187"/>
        <v>-1.3052600975812503</v>
      </c>
      <c r="L342" s="1">
        <v>3.4</v>
      </c>
      <c r="M342" s="205">
        <f t="shared" si="188"/>
        <v>-1.5861007721228135</v>
      </c>
      <c r="N342" s="206">
        <f t="shared" si="189"/>
        <v>-1.5861007721228135</v>
      </c>
      <c r="O342" s="1">
        <v>12.3</v>
      </c>
      <c r="P342" s="205">
        <f t="shared" si="190"/>
        <v>-1.0807728335661273</v>
      </c>
      <c r="Q342" s="207">
        <f t="shared" si="191"/>
        <v>-1.0807728335661273</v>
      </c>
      <c r="R342" s="208">
        <v>7.8</v>
      </c>
      <c r="S342" s="205">
        <f t="shared" si="192"/>
        <v>0.37059342314043747</v>
      </c>
      <c r="T342" s="207">
        <f t="shared" si="193"/>
        <v>0.37059342314043747</v>
      </c>
      <c r="U342" s="1">
        <v>53.6</v>
      </c>
      <c r="V342" s="205">
        <f t="shared" si="194"/>
        <v>-1.4838114567535801</v>
      </c>
      <c r="W342" s="207">
        <f t="shared" si="195"/>
        <v>-1.4838114567535801</v>
      </c>
      <c r="X342" s="1">
        <v>61.8</v>
      </c>
      <c r="Y342" s="205">
        <f t="shared" si="196"/>
        <v>-1.5274370792809475</v>
      </c>
      <c r="Z342" s="207">
        <f t="shared" si="197"/>
        <v>-1.5274370792809475</v>
      </c>
      <c r="AA342" s="1">
        <v>58.9</v>
      </c>
      <c r="AB342" s="205">
        <f t="shared" si="198"/>
        <v>-1.8793965713455696</v>
      </c>
      <c r="AC342" s="207">
        <f t="shared" si="199"/>
        <v>-1.8793965713455696</v>
      </c>
      <c r="AD342" s="1">
        <v>16.399999999999999</v>
      </c>
      <c r="AE342" s="205">
        <f t="shared" si="200"/>
        <v>-0.21163868102078209</v>
      </c>
      <c r="AF342" s="207">
        <f t="shared" si="201"/>
        <v>-0.21163868102078209</v>
      </c>
      <c r="AG342" s="208">
        <v>56.6</v>
      </c>
      <c r="AH342" s="205">
        <f t="shared" si="202"/>
        <v>-1.7341223256714386</v>
      </c>
      <c r="AI342" s="206">
        <f t="shared" si="203"/>
        <v>-1.7341223256714386</v>
      </c>
      <c r="AJ342" s="1">
        <v>15.8</v>
      </c>
      <c r="AK342" s="205">
        <f t="shared" si="204"/>
        <v>-0.36238233959949312</v>
      </c>
      <c r="AL342" s="207">
        <f t="shared" si="205"/>
        <v>-0.36238233959949312</v>
      </c>
      <c r="AM342" s="1">
        <v>34.299999999999997</v>
      </c>
      <c r="AN342" s="205">
        <f t="shared" si="206"/>
        <v>-0.78278871086670776</v>
      </c>
      <c r="AO342" s="207">
        <f t="shared" si="207"/>
        <v>-0.78278871086670776</v>
      </c>
      <c r="AP342" s="1">
        <v>26.5</v>
      </c>
      <c r="AQ342" s="205">
        <f t="shared" si="208"/>
        <v>-2.1418458289903208</v>
      </c>
      <c r="AR342" s="45">
        <f t="shared" si="209"/>
        <v>-2.1418458289903208</v>
      </c>
      <c r="AS342" s="17">
        <f t="shared" si="210"/>
        <v>-1.3294647205443597</v>
      </c>
      <c r="AT342" s="17">
        <f t="shared" si="211"/>
        <v>-1.206157443882433</v>
      </c>
      <c r="AU342" s="17">
        <f t="shared" si="212"/>
        <v>-1.2552848012819902</v>
      </c>
      <c r="AV342" s="17">
        <f t="shared" si="213"/>
        <v>-1.2636356552362609</v>
      </c>
      <c r="AW342" s="17">
        <f t="shared" si="214"/>
        <v>0.14103784919430043</v>
      </c>
      <c r="AX342" s="215">
        <f t="shared" si="215"/>
        <v>0.34393847957317081</v>
      </c>
      <c r="AY342" s="17">
        <f t="shared" si="216"/>
        <v>0.27062594606058621</v>
      </c>
      <c r="AZ342" s="17">
        <f t="shared" si="217"/>
        <v>0.21064135570968048</v>
      </c>
    </row>
    <row r="343" spans="1:52" x14ac:dyDescent="0.3">
      <c r="A343" s="1" t="s">
        <v>22</v>
      </c>
      <c r="B343" s="1">
        <v>13089023411</v>
      </c>
      <c r="C343" s="1">
        <v>44.9</v>
      </c>
      <c r="D343" s="205">
        <f t="shared" si="182"/>
        <v>-2.380864180306467</v>
      </c>
      <c r="E343" s="206">
        <f t="shared" si="183"/>
        <v>-2.380864180306467</v>
      </c>
      <c r="F343" s="1">
        <v>52.4</v>
      </c>
      <c r="G343" s="205">
        <f t="shared" si="184"/>
        <v>-1.8400371266207167</v>
      </c>
      <c r="H343" s="206">
        <f t="shared" si="185"/>
        <v>-1.8400371266207167</v>
      </c>
      <c r="I343" s="1">
        <v>19.3</v>
      </c>
      <c r="J343" s="205">
        <f t="shared" si="186"/>
        <v>-1.2812995789287684</v>
      </c>
      <c r="K343" s="206">
        <f t="shared" si="187"/>
        <v>-1.2812995789287684</v>
      </c>
      <c r="L343" s="1">
        <v>3.4</v>
      </c>
      <c r="M343" s="205">
        <f t="shared" si="188"/>
        <v>-1.5861007721228135</v>
      </c>
      <c r="N343" s="206">
        <f t="shared" si="189"/>
        <v>-1.5861007721228135</v>
      </c>
      <c r="O343" s="1">
        <v>15.5</v>
      </c>
      <c r="P343" s="205">
        <f t="shared" si="190"/>
        <v>-2.2235499304414232</v>
      </c>
      <c r="Q343" s="207">
        <f t="shared" si="191"/>
        <v>-2.2235499304414232</v>
      </c>
      <c r="R343" s="208">
        <v>9.6999999999999993</v>
      </c>
      <c r="S343" s="205">
        <f t="shared" si="192"/>
        <v>0.14374813736060799</v>
      </c>
      <c r="T343" s="207">
        <f t="shared" si="193"/>
        <v>0.14374813736060799</v>
      </c>
      <c r="U343" s="1">
        <v>34.6</v>
      </c>
      <c r="V343" s="205">
        <f t="shared" si="194"/>
        <v>-0.52923370786519597</v>
      </c>
      <c r="W343" s="207">
        <f t="shared" si="195"/>
        <v>-0.52923370786519597</v>
      </c>
      <c r="X343" s="1">
        <v>37.4</v>
      </c>
      <c r="Y343" s="205">
        <f t="shared" si="196"/>
        <v>-0.32352418571493047</v>
      </c>
      <c r="Z343" s="207">
        <f t="shared" si="197"/>
        <v>-0.32352418571493047</v>
      </c>
      <c r="AA343" s="1">
        <v>40.200000000000003</v>
      </c>
      <c r="AB343" s="205">
        <f t="shared" si="198"/>
        <v>-0.15828406746614823</v>
      </c>
      <c r="AC343" s="207">
        <f t="shared" si="199"/>
        <v>-0.15828406746614823</v>
      </c>
      <c r="AD343" s="1">
        <v>12.8</v>
      </c>
      <c r="AE343" s="205">
        <f t="shared" si="200"/>
        <v>9.2604402347479645E-2</v>
      </c>
      <c r="AF343" s="207">
        <f t="shared" si="201"/>
        <v>9.2604402347479645E-2</v>
      </c>
      <c r="AG343" s="208">
        <v>56.6</v>
      </c>
      <c r="AH343" s="205">
        <f t="shared" si="202"/>
        <v>-1.7341223256714386</v>
      </c>
      <c r="AI343" s="206">
        <f t="shared" si="203"/>
        <v>-1.7341223256714386</v>
      </c>
      <c r="AJ343" s="1">
        <v>12.2</v>
      </c>
      <c r="AK343" s="205">
        <f t="shared" si="204"/>
        <v>7.8891309811793611E-3</v>
      </c>
      <c r="AL343" s="207">
        <f t="shared" si="205"/>
        <v>7.8891309811793611E-3</v>
      </c>
      <c r="AM343" s="1">
        <v>30.5</v>
      </c>
      <c r="AN343" s="205">
        <f t="shared" si="206"/>
        <v>-0.50989397552435844</v>
      </c>
      <c r="AO343" s="207">
        <f t="shared" si="207"/>
        <v>-0.50989397552435844</v>
      </c>
      <c r="AP343" s="1">
        <v>20.3</v>
      </c>
      <c r="AQ343" s="205">
        <f t="shared" si="208"/>
        <v>-1.2116459856003421</v>
      </c>
      <c r="AR343" s="45">
        <f t="shared" si="209"/>
        <v>-1.2116459856003421</v>
      </c>
      <c r="AS343" s="17">
        <f t="shared" si="210"/>
        <v>-1.3853338798463966</v>
      </c>
      <c r="AT343" s="17">
        <f t="shared" si="211"/>
        <v>-0.129734616944533</v>
      </c>
      <c r="AU343" s="17">
        <f t="shared" si="212"/>
        <v>-0.86194328895373995</v>
      </c>
      <c r="AV343" s="17">
        <f t="shared" si="213"/>
        <v>-0.79233726191488996</v>
      </c>
      <c r="AW343" s="17">
        <f t="shared" si="214"/>
        <v>0.12470975086904973</v>
      </c>
      <c r="AX343" s="215">
        <f t="shared" si="215"/>
        <v>0.59439207406538674</v>
      </c>
      <c r="AY343" s="17">
        <f t="shared" si="216"/>
        <v>0.38055337507582071</v>
      </c>
      <c r="AZ343" s="17">
        <f t="shared" si="217"/>
        <v>0.3513279501804864</v>
      </c>
    </row>
    <row r="344" spans="1:52" x14ac:dyDescent="0.3">
      <c r="A344" s="1" t="s">
        <v>22</v>
      </c>
      <c r="B344" s="1">
        <v>13089023412</v>
      </c>
      <c r="C344" s="1">
        <v>60.5</v>
      </c>
      <c r="D344" s="205">
        <f t="shared" si="182"/>
        <v>-0.8896320281337603</v>
      </c>
      <c r="E344" s="206">
        <f t="shared" si="183"/>
        <v>-0.8896320281337603</v>
      </c>
      <c r="F344" s="1">
        <v>64.2</v>
      </c>
      <c r="G344" s="205">
        <f t="shared" si="184"/>
        <v>-0.83489162645723003</v>
      </c>
      <c r="H344" s="206">
        <f t="shared" si="185"/>
        <v>-0.83489162645723003</v>
      </c>
      <c r="I344" s="1">
        <v>16.3</v>
      </c>
      <c r="J344" s="205">
        <f t="shared" si="186"/>
        <v>-1.425062690843659</v>
      </c>
      <c r="K344" s="206">
        <f t="shared" si="187"/>
        <v>-1.425062690843659</v>
      </c>
      <c r="L344" s="1">
        <v>13.7</v>
      </c>
      <c r="M344" s="205">
        <f t="shared" si="188"/>
        <v>-1.0385997463649537</v>
      </c>
      <c r="N344" s="206">
        <f t="shared" si="189"/>
        <v>-1.0385997463649537</v>
      </c>
      <c r="O344" s="1">
        <v>13.8</v>
      </c>
      <c r="P344" s="205">
        <f t="shared" si="190"/>
        <v>-1.6164495977264224</v>
      </c>
      <c r="Q344" s="207">
        <f t="shared" si="191"/>
        <v>-1.6164495977264224</v>
      </c>
      <c r="R344" s="208">
        <v>14.1</v>
      </c>
      <c r="S344" s="205">
        <f t="shared" si="192"/>
        <v>-0.38157778760320787</v>
      </c>
      <c r="T344" s="207">
        <f t="shared" si="193"/>
        <v>-0.38157778760320787</v>
      </c>
      <c r="U344" s="1">
        <v>22.9</v>
      </c>
      <c r="V344" s="205">
        <f t="shared" si="194"/>
        <v>5.858522171344064E-2</v>
      </c>
      <c r="W344" s="207">
        <f t="shared" si="195"/>
        <v>5.858522171344064E-2</v>
      </c>
      <c r="X344" s="1">
        <v>35.4</v>
      </c>
      <c r="Y344" s="205">
        <f t="shared" si="196"/>
        <v>-0.22484280099640447</v>
      </c>
      <c r="Z344" s="207">
        <f t="shared" si="197"/>
        <v>-0.22484280099640447</v>
      </c>
      <c r="AA344" s="1">
        <v>37.9</v>
      </c>
      <c r="AB344" s="205">
        <f t="shared" si="198"/>
        <v>5.3403566700839858E-2</v>
      </c>
      <c r="AC344" s="207">
        <f t="shared" si="199"/>
        <v>5.3403566700839858E-2</v>
      </c>
      <c r="AD344" s="1">
        <v>14.7</v>
      </c>
      <c r="AE344" s="205">
        <f t="shared" si="200"/>
        <v>-6.7968336096880688E-2</v>
      </c>
      <c r="AF344" s="207">
        <f t="shared" si="201"/>
        <v>-6.7968336096880688E-2</v>
      </c>
      <c r="AG344" s="208">
        <v>80.3</v>
      </c>
      <c r="AH344" s="205">
        <f t="shared" si="202"/>
        <v>0.49245949265365735</v>
      </c>
      <c r="AI344" s="206">
        <f t="shared" si="203"/>
        <v>0.49245949265365735</v>
      </c>
      <c r="AJ344" s="1">
        <v>12.6</v>
      </c>
      <c r="AK344" s="205">
        <f t="shared" si="204"/>
        <v>-3.3252143527784266E-2</v>
      </c>
      <c r="AL344" s="207">
        <f t="shared" si="205"/>
        <v>-3.3252143527784266E-2</v>
      </c>
      <c r="AM344" s="1">
        <v>23.1</v>
      </c>
      <c r="AN344" s="205">
        <f t="shared" si="206"/>
        <v>2.1532614352848468E-2</v>
      </c>
      <c r="AO344" s="207">
        <f t="shared" si="207"/>
        <v>2.1532614352848468E-2</v>
      </c>
      <c r="AP344" s="1">
        <v>28.1</v>
      </c>
      <c r="AQ344" s="205">
        <f t="shared" si="208"/>
        <v>-2.3818974014780574</v>
      </c>
      <c r="AR344" s="45">
        <f t="shared" si="209"/>
        <v>-2.3818974014780574</v>
      </c>
      <c r="AS344" s="17">
        <f t="shared" si="210"/>
        <v>-0.87537546505939889</v>
      </c>
      <c r="AT344" s="17">
        <f t="shared" si="211"/>
        <v>-7.9802523464148442E-2</v>
      </c>
      <c r="AU344" s="17">
        <f t="shared" si="212"/>
        <v>-0.47528935949983397</v>
      </c>
      <c r="AV344" s="17">
        <f t="shared" si="213"/>
        <v>-0.47682244934112711</v>
      </c>
      <c r="AW344" s="17">
        <f t="shared" si="214"/>
        <v>0.27374816924610063</v>
      </c>
      <c r="AX344" s="215">
        <f t="shared" si="215"/>
        <v>0.60600988072994677</v>
      </c>
      <c r="AY344" s="17">
        <f t="shared" si="216"/>
        <v>0.48861182060301322</v>
      </c>
      <c r="AZ344" s="17">
        <f t="shared" si="217"/>
        <v>0.44551181567868553</v>
      </c>
    </row>
    <row r="345" spans="1:52" x14ac:dyDescent="0.3">
      <c r="A345" s="1" t="s">
        <v>22</v>
      </c>
      <c r="B345" s="1">
        <v>13089023413</v>
      </c>
      <c r="C345" s="1">
        <v>63.4</v>
      </c>
      <c r="D345" s="205">
        <f t="shared" si="182"/>
        <v>-0.61241579471703933</v>
      </c>
      <c r="E345" s="206">
        <f t="shared" si="183"/>
        <v>-0.61241579471703933</v>
      </c>
      <c r="F345" s="1">
        <v>66.2</v>
      </c>
      <c r="G345" s="205">
        <f t="shared" si="184"/>
        <v>-0.66452798236172395</v>
      </c>
      <c r="H345" s="206">
        <f t="shared" si="185"/>
        <v>-0.66452798236172395</v>
      </c>
      <c r="I345" s="1">
        <v>33.6</v>
      </c>
      <c r="J345" s="205">
        <f t="shared" si="186"/>
        <v>-0.59602874546779028</v>
      </c>
      <c r="K345" s="206">
        <f t="shared" si="187"/>
        <v>-0.59602874546779028</v>
      </c>
      <c r="L345" s="1">
        <v>19.600000000000001</v>
      </c>
      <c r="M345" s="205">
        <f t="shared" si="188"/>
        <v>-0.72498265394054862</v>
      </c>
      <c r="N345" s="206">
        <f t="shared" si="189"/>
        <v>-0.72498265394054862</v>
      </c>
      <c r="O345" s="1">
        <v>11.8</v>
      </c>
      <c r="P345" s="205">
        <f t="shared" si="190"/>
        <v>-0.90221391217936231</v>
      </c>
      <c r="Q345" s="207">
        <f t="shared" si="191"/>
        <v>-0.90221391217936231</v>
      </c>
      <c r="R345" s="208">
        <v>3.7</v>
      </c>
      <c r="S345" s="205">
        <f t="shared" si="192"/>
        <v>0.86010167140217486</v>
      </c>
      <c r="T345" s="207">
        <f t="shared" si="193"/>
        <v>0.86010167140217486</v>
      </c>
      <c r="U345" s="1">
        <v>1</v>
      </c>
      <c r="V345" s="205">
        <f t="shared" si="194"/>
        <v>1.1588616796426832</v>
      </c>
      <c r="W345" s="207">
        <f t="shared" si="195"/>
        <v>1.1588616796426832</v>
      </c>
      <c r="X345" s="1">
        <v>31.4</v>
      </c>
      <c r="Y345" s="205">
        <f t="shared" si="196"/>
        <v>-2.7480031559352476E-2</v>
      </c>
      <c r="Z345" s="207">
        <f t="shared" si="197"/>
        <v>-2.7480031559352476E-2</v>
      </c>
      <c r="AA345" s="1">
        <v>41.2</v>
      </c>
      <c r="AB345" s="205">
        <f t="shared" si="198"/>
        <v>-0.25032216927788203</v>
      </c>
      <c r="AC345" s="207">
        <f t="shared" si="199"/>
        <v>-0.25032216927788203</v>
      </c>
      <c r="AD345" s="1">
        <v>10.9</v>
      </c>
      <c r="AE345" s="205">
        <f t="shared" si="200"/>
        <v>0.25317714079184012</v>
      </c>
      <c r="AF345" s="207">
        <f t="shared" si="201"/>
        <v>0.25317714079184012</v>
      </c>
      <c r="AG345" s="208">
        <v>81.5</v>
      </c>
      <c r="AH345" s="205">
        <f t="shared" si="202"/>
        <v>0.6051978125688523</v>
      </c>
      <c r="AI345" s="206">
        <f t="shared" si="203"/>
        <v>0.6051978125688523</v>
      </c>
      <c r="AJ345" s="1">
        <v>5.7</v>
      </c>
      <c r="AK345" s="205">
        <f t="shared" si="204"/>
        <v>0.67643484175183766</v>
      </c>
      <c r="AL345" s="207">
        <f t="shared" si="205"/>
        <v>0.67643484175183766</v>
      </c>
      <c r="AM345" s="1">
        <v>11.3</v>
      </c>
      <c r="AN345" s="205">
        <f t="shared" si="206"/>
        <v>0.86894258199488128</v>
      </c>
      <c r="AO345" s="207">
        <f t="shared" si="207"/>
        <v>0.86894258199488128</v>
      </c>
      <c r="AP345" s="1">
        <v>16.2</v>
      </c>
      <c r="AQ345" s="205">
        <f t="shared" si="208"/>
        <v>-0.59651383110051726</v>
      </c>
      <c r="AR345" s="45">
        <f t="shared" si="209"/>
        <v>-0.59651383110051726</v>
      </c>
      <c r="AS345" s="17">
        <f t="shared" si="210"/>
        <v>-0.21160081966022948</v>
      </c>
      <c r="AT345" s="17">
        <f t="shared" si="211"/>
        <v>-8.208353348464795E-3</v>
      </c>
      <c r="AU345" s="17">
        <f t="shared" si="212"/>
        <v>0.38851535130376358</v>
      </c>
      <c r="AV345" s="17">
        <f t="shared" si="213"/>
        <v>5.6235392765023103E-2</v>
      </c>
      <c r="AW345" s="17">
        <f t="shared" si="214"/>
        <v>0.46774030750780726</v>
      </c>
      <c r="AX345" s="215">
        <f t="shared" si="215"/>
        <v>0.62266784895714278</v>
      </c>
      <c r="AY345" s="17">
        <f t="shared" si="216"/>
        <v>0.73001993048653191</v>
      </c>
      <c r="AZ345" s="17">
        <f t="shared" si="217"/>
        <v>0.60463413292947576</v>
      </c>
    </row>
    <row r="346" spans="1:52" x14ac:dyDescent="0.3">
      <c r="A346" s="1" t="s">
        <v>22</v>
      </c>
      <c r="B346" s="1">
        <v>13089023414</v>
      </c>
      <c r="C346" s="1">
        <v>63.2</v>
      </c>
      <c r="D346" s="205">
        <f t="shared" si="182"/>
        <v>-0.63153415564232995</v>
      </c>
      <c r="E346" s="206">
        <f t="shared" si="183"/>
        <v>-0.63153415564232995</v>
      </c>
      <c r="F346" s="1">
        <v>66.099999999999994</v>
      </c>
      <c r="G346" s="205">
        <f t="shared" si="184"/>
        <v>-0.6730461645664999</v>
      </c>
      <c r="H346" s="206">
        <f t="shared" si="185"/>
        <v>-0.6730461645664999</v>
      </c>
      <c r="I346" s="1">
        <v>23.2</v>
      </c>
      <c r="J346" s="205">
        <f t="shared" si="186"/>
        <v>-1.0944075334394108</v>
      </c>
      <c r="K346" s="206">
        <f t="shared" si="187"/>
        <v>-1.0944075334394108</v>
      </c>
      <c r="L346" s="1">
        <v>18.600000000000001</v>
      </c>
      <c r="M346" s="205">
        <f t="shared" si="188"/>
        <v>-0.77813809333451556</v>
      </c>
      <c r="N346" s="206">
        <f t="shared" si="189"/>
        <v>-0.77813809333451556</v>
      </c>
      <c r="O346" s="1">
        <v>12</v>
      </c>
      <c r="P346" s="205">
        <f t="shared" si="190"/>
        <v>-0.97363748073406808</v>
      </c>
      <c r="Q346" s="207">
        <f t="shared" si="191"/>
        <v>-0.97363748073406808</v>
      </c>
      <c r="R346" s="208">
        <v>22.2</v>
      </c>
      <c r="S346" s="205">
        <f t="shared" si="192"/>
        <v>-1.3486550585593233</v>
      </c>
      <c r="T346" s="207">
        <f t="shared" si="193"/>
        <v>-1.3486550585593233</v>
      </c>
      <c r="U346" s="1">
        <v>40.4</v>
      </c>
      <c r="V346" s="205">
        <f t="shared" si="194"/>
        <v>-0.82063112594691312</v>
      </c>
      <c r="W346" s="207">
        <f t="shared" si="195"/>
        <v>-0.82063112594691312</v>
      </c>
      <c r="X346" s="1">
        <v>34</v>
      </c>
      <c r="Y346" s="205">
        <f t="shared" si="196"/>
        <v>-0.15576583169343636</v>
      </c>
      <c r="Z346" s="207">
        <f t="shared" si="197"/>
        <v>-0.15576583169343636</v>
      </c>
      <c r="AA346" s="1">
        <v>44.9</v>
      </c>
      <c r="AB346" s="205">
        <f t="shared" si="198"/>
        <v>-0.59086314598129663</v>
      </c>
      <c r="AC346" s="207">
        <f t="shared" si="199"/>
        <v>-0.59086314598129663</v>
      </c>
      <c r="AD346" s="1">
        <v>13</v>
      </c>
      <c r="AE346" s="205">
        <f t="shared" si="200"/>
        <v>7.5702008827020703E-2</v>
      </c>
      <c r="AF346" s="207">
        <f t="shared" si="201"/>
        <v>7.5702008827020703E-2</v>
      </c>
      <c r="AG346" s="208">
        <v>81.400000000000006</v>
      </c>
      <c r="AH346" s="205">
        <f t="shared" si="202"/>
        <v>0.59580295257591998</v>
      </c>
      <c r="AI346" s="206">
        <f t="shared" si="203"/>
        <v>0.59580295257591998</v>
      </c>
      <c r="AJ346" s="1">
        <v>4</v>
      </c>
      <c r="AK346" s="205">
        <f t="shared" si="204"/>
        <v>0.85128525841493285</v>
      </c>
      <c r="AL346" s="207">
        <f t="shared" si="205"/>
        <v>0.85128525841493285</v>
      </c>
      <c r="AM346" s="1">
        <v>21.1</v>
      </c>
      <c r="AN346" s="205">
        <f t="shared" si="206"/>
        <v>0.16516142242776927</v>
      </c>
      <c r="AO346" s="207">
        <f t="shared" si="207"/>
        <v>0.16516142242776927</v>
      </c>
      <c r="AP346" s="1">
        <v>16.2</v>
      </c>
      <c r="AQ346" s="205">
        <f t="shared" si="208"/>
        <v>-0.59651383110051726</v>
      </c>
      <c r="AR346" s="45">
        <f t="shared" si="209"/>
        <v>-0.59651383110051726</v>
      </c>
      <c r="AS346" s="17">
        <f t="shared" si="210"/>
        <v>-0.90286423031758012</v>
      </c>
      <c r="AT346" s="17">
        <f t="shared" si="211"/>
        <v>-0.22364232294923744</v>
      </c>
      <c r="AU346" s="17">
        <f t="shared" si="212"/>
        <v>0.25393395057952617</v>
      </c>
      <c r="AV346" s="17">
        <f t="shared" si="213"/>
        <v>-0.2908575342290971</v>
      </c>
      <c r="AW346" s="17">
        <f t="shared" si="214"/>
        <v>0.2657144120250759</v>
      </c>
      <c r="AX346" s="215">
        <f t="shared" si="215"/>
        <v>0.57254236786182877</v>
      </c>
      <c r="AY346" s="17">
        <f t="shared" si="216"/>
        <v>0.69240837179974268</v>
      </c>
      <c r="AZ346" s="17">
        <f t="shared" si="217"/>
        <v>0.50102393065490625</v>
      </c>
    </row>
    <row r="347" spans="1:52" x14ac:dyDescent="0.3">
      <c r="A347" s="1" t="s">
        <v>22</v>
      </c>
      <c r="B347" s="1">
        <v>13089023416</v>
      </c>
      <c r="C347" s="1">
        <v>61</v>
      </c>
      <c r="D347" s="205">
        <f t="shared" si="182"/>
        <v>-0.84183612582053247</v>
      </c>
      <c r="E347" s="206">
        <f t="shared" si="183"/>
        <v>-0.84183612582053247</v>
      </c>
      <c r="F347" s="1">
        <v>65.400000000000006</v>
      </c>
      <c r="G347" s="205">
        <f t="shared" si="184"/>
        <v>-0.73267343999992607</v>
      </c>
      <c r="H347" s="206">
        <f t="shared" si="185"/>
        <v>-0.73267343999992607</v>
      </c>
      <c r="I347" s="1">
        <v>27.5</v>
      </c>
      <c r="J347" s="205">
        <f t="shared" si="186"/>
        <v>-0.88834707302806781</v>
      </c>
      <c r="K347" s="206">
        <f t="shared" si="187"/>
        <v>-0.88834707302806781</v>
      </c>
      <c r="L347" s="1">
        <v>6</v>
      </c>
      <c r="M347" s="205">
        <f t="shared" si="188"/>
        <v>-1.4478966296984992</v>
      </c>
      <c r="N347" s="206">
        <f t="shared" si="189"/>
        <v>-1.4478966296984992</v>
      </c>
      <c r="O347" s="1">
        <v>12.5</v>
      </c>
      <c r="P347" s="205">
        <f t="shared" si="190"/>
        <v>-1.1521964021208331</v>
      </c>
      <c r="Q347" s="207">
        <f t="shared" si="191"/>
        <v>-1.1521964021208331</v>
      </c>
      <c r="R347" s="208">
        <v>8.9</v>
      </c>
      <c r="S347" s="205">
        <f t="shared" si="192"/>
        <v>0.23926194189948347</v>
      </c>
      <c r="T347" s="207">
        <f t="shared" si="193"/>
        <v>0.23926194189948347</v>
      </c>
      <c r="U347" s="1">
        <v>10</v>
      </c>
      <c r="V347" s="205">
        <f t="shared" si="194"/>
        <v>0.70669327227450129</v>
      </c>
      <c r="W347" s="207">
        <f t="shared" si="195"/>
        <v>0.70669327227450129</v>
      </c>
      <c r="X347" s="1">
        <v>17.2</v>
      </c>
      <c r="Y347" s="205">
        <f t="shared" si="196"/>
        <v>0.67315779994218206</v>
      </c>
      <c r="Z347" s="207">
        <f t="shared" si="197"/>
        <v>0.67315779994218206</v>
      </c>
      <c r="AA347" s="1">
        <v>46.2</v>
      </c>
      <c r="AB347" s="205">
        <f t="shared" si="198"/>
        <v>-0.71051267833655096</v>
      </c>
      <c r="AC347" s="207">
        <f t="shared" si="199"/>
        <v>-0.71051267833655096</v>
      </c>
      <c r="AD347" s="1">
        <v>8</v>
      </c>
      <c r="AE347" s="205">
        <f t="shared" si="200"/>
        <v>0.49826184683849556</v>
      </c>
      <c r="AF347" s="207">
        <f t="shared" si="201"/>
        <v>0.49826184683849556</v>
      </c>
      <c r="AG347" s="208">
        <v>80.5</v>
      </c>
      <c r="AH347" s="205">
        <f t="shared" si="202"/>
        <v>0.51124921263952339</v>
      </c>
      <c r="AI347" s="206">
        <f t="shared" si="203"/>
        <v>0.51124921263952339</v>
      </c>
      <c r="AJ347" s="1">
        <v>6</v>
      </c>
      <c r="AK347" s="205">
        <f t="shared" si="204"/>
        <v>0.64557888587011492</v>
      </c>
      <c r="AL347" s="207">
        <f t="shared" si="205"/>
        <v>0.64557888587011492</v>
      </c>
      <c r="AM347" s="1">
        <v>23.5</v>
      </c>
      <c r="AN347" s="205">
        <f t="shared" si="206"/>
        <v>-7.1931472621355897E-3</v>
      </c>
      <c r="AO347" s="207">
        <f t="shared" si="207"/>
        <v>-7.1931472621355897E-3</v>
      </c>
      <c r="AP347" s="1">
        <v>11.6</v>
      </c>
      <c r="AQ347" s="205">
        <f t="shared" si="208"/>
        <v>9.3634439801725061E-2</v>
      </c>
      <c r="AR347" s="45">
        <f t="shared" si="209"/>
        <v>9.3634439801725061E-2</v>
      </c>
      <c r="AS347" s="17">
        <f t="shared" si="210"/>
        <v>-0.5881420652134105</v>
      </c>
      <c r="AT347" s="17">
        <f t="shared" si="211"/>
        <v>0.15363565614804223</v>
      </c>
      <c r="AU347" s="17">
        <f t="shared" si="212"/>
        <v>0.31081734776230691</v>
      </c>
      <c r="AV347" s="17">
        <f t="shared" si="213"/>
        <v>-4.1229687101020464E-2</v>
      </c>
      <c r="AW347" s="17">
        <f t="shared" si="214"/>
        <v>0.35769386045700025</v>
      </c>
      <c r="AX347" s="215">
        <f t="shared" si="215"/>
        <v>0.66032443976053623</v>
      </c>
      <c r="AY347" s="17">
        <f t="shared" si="216"/>
        <v>0.70830561480606247</v>
      </c>
      <c r="AZ347" s="17">
        <f t="shared" si="217"/>
        <v>0.57553997440806359</v>
      </c>
    </row>
    <row r="348" spans="1:52" x14ac:dyDescent="0.3">
      <c r="A348" s="1" t="s">
        <v>22</v>
      </c>
      <c r="B348" s="1">
        <v>13089023418</v>
      </c>
      <c r="C348" s="1">
        <v>60.5</v>
      </c>
      <c r="D348" s="205">
        <f t="shared" si="182"/>
        <v>-0.8896320281337603</v>
      </c>
      <c r="E348" s="206">
        <f t="shared" si="183"/>
        <v>-0.8896320281337603</v>
      </c>
      <c r="F348" s="1">
        <v>65.8</v>
      </c>
      <c r="G348" s="205">
        <f t="shared" si="184"/>
        <v>-0.69860071118082556</v>
      </c>
      <c r="H348" s="206">
        <f t="shared" si="185"/>
        <v>-0.69860071118082556</v>
      </c>
      <c r="I348" s="1">
        <v>22</v>
      </c>
      <c r="J348" s="205">
        <f t="shared" si="186"/>
        <v>-1.1519127782053671</v>
      </c>
      <c r="K348" s="206">
        <f t="shared" si="187"/>
        <v>-1.1519127782053671</v>
      </c>
      <c r="L348" s="1">
        <v>9.3000000000000007</v>
      </c>
      <c r="M348" s="205">
        <f t="shared" si="188"/>
        <v>-1.2724836796984083</v>
      </c>
      <c r="N348" s="206">
        <f t="shared" si="189"/>
        <v>-1.2724836796984083</v>
      </c>
      <c r="O348" s="1">
        <v>12.8</v>
      </c>
      <c r="P348" s="205">
        <f t="shared" si="190"/>
        <v>-1.2593317549528924</v>
      </c>
      <c r="Q348" s="207">
        <f t="shared" si="191"/>
        <v>-1.2593317549528924</v>
      </c>
      <c r="R348" s="208">
        <v>17.8</v>
      </c>
      <c r="S348" s="205">
        <f t="shared" si="192"/>
        <v>-0.82332913359550763</v>
      </c>
      <c r="T348" s="207">
        <f t="shared" si="193"/>
        <v>-0.82332913359550763</v>
      </c>
      <c r="U348" s="1">
        <v>7.7</v>
      </c>
      <c r="V348" s="205">
        <f t="shared" si="194"/>
        <v>0.82224742082414781</v>
      </c>
      <c r="W348" s="207">
        <f t="shared" si="195"/>
        <v>0.82224742082414781</v>
      </c>
      <c r="X348" s="1">
        <v>26.8</v>
      </c>
      <c r="Y348" s="205">
        <f t="shared" si="196"/>
        <v>0.19948715329325722</v>
      </c>
      <c r="Z348" s="207">
        <f t="shared" si="197"/>
        <v>0.19948715329325722</v>
      </c>
      <c r="AA348" s="1">
        <v>48.3</v>
      </c>
      <c r="AB348" s="205">
        <f t="shared" si="198"/>
        <v>-0.9037926921411914</v>
      </c>
      <c r="AC348" s="207">
        <f t="shared" si="199"/>
        <v>-0.9037926921411914</v>
      </c>
      <c r="AD348" s="1">
        <v>5</v>
      </c>
      <c r="AE348" s="205">
        <f t="shared" si="200"/>
        <v>0.75179774964538049</v>
      </c>
      <c r="AF348" s="207">
        <f t="shared" si="201"/>
        <v>0.75179774964538049</v>
      </c>
      <c r="AG348" s="208">
        <v>75.5</v>
      </c>
      <c r="AH348" s="205">
        <f t="shared" si="202"/>
        <v>4.1506212992878593E-2</v>
      </c>
      <c r="AI348" s="206">
        <f t="shared" si="203"/>
        <v>4.1506212992878593E-2</v>
      </c>
      <c r="AJ348" s="1">
        <v>5.8</v>
      </c>
      <c r="AK348" s="205">
        <f t="shared" si="204"/>
        <v>0.66614952312459674</v>
      </c>
      <c r="AL348" s="207">
        <f t="shared" si="205"/>
        <v>0.66614952312459674</v>
      </c>
      <c r="AM348" s="1">
        <v>21.8</v>
      </c>
      <c r="AN348" s="205">
        <f t="shared" si="206"/>
        <v>0.11489133960154704</v>
      </c>
      <c r="AO348" s="207">
        <f t="shared" si="207"/>
        <v>0.11489133960154704</v>
      </c>
      <c r="AP348" s="1">
        <v>13.9</v>
      </c>
      <c r="AQ348" s="205">
        <f t="shared" si="208"/>
        <v>-0.25143969564939622</v>
      </c>
      <c r="AR348" s="45">
        <f t="shared" si="209"/>
        <v>-0.25143969564939622</v>
      </c>
      <c r="AS348" s="17">
        <f t="shared" si="210"/>
        <v>-0.75329180927751616</v>
      </c>
      <c r="AT348" s="17">
        <f t="shared" si="211"/>
        <v>1.5830736932482086E-2</v>
      </c>
      <c r="AU348" s="17">
        <f t="shared" si="212"/>
        <v>0.14277684501740656</v>
      </c>
      <c r="AV348" s="17">
        <f t="shared" si="213"/>
        <v>-0.19822807577587587</v>
      </c>
      <c r="AW348" s="17">
        <f t="shared" si="214"/>
        <v>0.3094278530003533</v>
      </c>
      <c r="AX348" s="215">
        <f t="shared" si="215"/>
        <v>0.62826107535342157</v>
      </c>
      <c r="AY348" s="17">
        <f t="shared" si="216"/>
        <v>0.66134321735191592</v>
      </c>
      <c r="AZ348" s="17">
        <f t="shared" si="217"/>
        <v>0.52867461489683731</v>
      </c>
    </row>
    <row r="349" spans="1:52" x14ac:dyDescent="0.3">
      <c r="A349" s="1" t="s">
        <v>22</v>
      </c>
      <c r="B349" s="1">
        <v>13089023419</v>
      </c>
      <c r="C349" s="1">
        <v>61.1</v>
      </c>
      <c r="D349" s="205">
        <f t="shared" si="182"/>
        <v>-0.83227694535788677</v>
      </c>
      <c r="E349" s="206">
        <f t="shared" si="183"/>
        <v>-0.83227694535788677</v>
      </c>
      <c r="F349" s="1">
        <v>65.8</v>
      </c>
      <c r="G349" s="205">
        <f t="shared" si="184"/>
        <v>-0.69860071118082556</v>
      </c>
      <c r="H349" s="206">
        <f t="shared" si="185"/>
        <v>-0.69860071118082556</v>
      </c>
      <c r="I349" s="1">
        <v>25.7</v>
      </c>
      <c r="J349" s="205">
        <f t="shared" si="186"/>
        <v>-0.97460494017700205</v>
      </c>
      <c r="K349" s="206">
        <f t="shared" si="187"/>
        <v>-0.97460494017700205</v>
      </c>
      <c r="L349" s="1">
        <v>6</v>
      </c>
      <c r="M349" s="205">
        <f t="shared" si="188"/>
        <v>-1.4478966296984992</v>
      </c>
      <c r="N349" s="206">
        <f t="shared" si="189"/>
        <v>-1.4478966296984992</v>
      </c>
      <c r="O349" s="1">
        <v>11.7</v>
      </c>
      <c r="P349" s="205">
        <f t="shared" si="190"/>
        <v>-0.86650212790200876</v>
      </c>
      <c r="Q349" s="207">
        <f t="shared" si="191"/>
        <v>-0.86650212790200876</v>
      </c>
      <c r="R349" s="208">
        <v>5.8</v>
      </c>
      <c r="S349" s="205">
        <f t="shared" si="192"/>
        <v>0.60937793448762645</v>
      </c>
      <c r="T349" s="207">
        <f t="shared" si="193"/>
        <v>0.60937793448762645</v>
      </c>
      <c r="U349" s="1">
        <v>16.899999999999999</v>
      </c>
      <c r="V349" s="205">
        <f t="shared" si="194"/>
        <v>0.36003082662556191</v>
      </c>
      <c r="W349" s="207">
        <f t="shared" si="195"/>
        <v>0.36003082662556191</v>
      </c>
      <c r="X349" s="1">
        <v>25.6</v>
      </c>
      <c r="Y349" s="205">
        <f t="shared" si="196"/>
        <v>0.25869598412437278</v>
      </c>
      <c r="Z349" s="207">
        <f t="shared" si="197"/>
        <v>0.25869598412437278</v>
      </c>
      <c r="AA349" s="1">
        <v>37.200000000000003</v>
      </c>
      <c r="AB349" s="205">
        <f t="shared" si="198"/>
        <v>0.11783023796905312</v>
      </c>
      <c r="AC349" s="207">
        <f t="shared" si="199"/>
        <v>0.11783023796905312</v>
      </c>
      <c r="AD349" s="1">
        <v>5.5</v>
      </c>
      <c r="AE349" s="205">
        <f t="shared" si="200"/>
        <v>0.70954176584423301</v>
      </c>
      <c r="AF349" s="207">
        <f t="shared" si="201"/>
        <v>0.70954176584423301</v>
      </c>
      <c r="AG349" s="208">
        <v>79.8</v>
      </c>
      <c r="AH349" s="205">
        <f t="shared" si="202"/>
        <v>0.44548519268899284</v>
      </c>
      <c r="AI349" s="206">
        <f t="shared" si="203"/>
        <v>0.44548519268899284</v>
      </c>
      <c r="AJ349" s="1">
        <v>8.6999999999999993</v>
      </c>
      <c r="AK349" s="205">
        <f t="shared" si="204"/>
        <v>0.3678752829346108</v>
      </c>
      <c r="AL349" s="207">
        <f t="shared" si="205"/>
        <v>0.3678752829346108</v>
      </c>
      <c r="AM349" s="1">
        <v>15.5</v>
      </c>
      <c r="AN349" s="205">
        <f t="shared" si="206"/>
        <v>0.56732208503754766</v>
      </c>
      <c r="AO349" s="207">
        <f t="shared" si="207"/>
        <v>0.56732208503754766</v>
      </c>
      <c r="AP349" s="1">
        <v>14.3</v>
      </c>
      <c r="AQ349" s="205">
        <f t="shared" si="208"/>
        <v>-0.31145258877133036</v>
      </c>
      <c r="AR349" s="45">
        <f t="shared" si="209"/>
        <v>-0.31145258877133036</v>
      </c>
      <c r="AS349" s="17">
        <f t="shared" si="210"/>
        <v>-0.55006751331471915</v>
      </c>
      <c r="AT349" s="17">
        <f t="shared" si="211"/>
        <v>0.36202266264588628</v>
      </c>
      <c r="AU349" s="17">
        <f t="shared" si="212"/>
        <v>0.26730749297245526</v>
      </c>
      <c r="AV349" s="17">
        <f t="shared" si="213"/>
        <v>2.6420880767874133E-2</v>
      </c>
      <c r="AW349" s="17">
        <f t="shared" si="214"/>
        <v>0.36882137758556072</v>
      </c>
      <c r="AX349" s="215">
        <f t="shared" si="215"/>
        <v>0.70881028892384912</v>
      </c>
      <c r="AY349" s="17">
        <f t="shared" si="216"/>
        <v>0.69614588509545117</v>
      </c>
      <c r="AZ349" s="17">
        <f t="shared" si="217"/>
        <v>0.59573424653451457</v>
      </c>
    </row>
    <row r="350" spans="1:52" x14ac:dyDescent="0.3">
      <c r="A350" s="1" t="s">
        <v>22</v>
      </c>
      <c r="B350" s="1">
        <v>13089023421</v>
      </c>
      <c r="C350" s="1">
        <v>61</v>
      </c>
      <c r="D350" s="205">
        <f t="shared" si="182"/>
        <v>-0.84183612582053247</v>
      </c>
      <c r="E350" s="206">
        <f t="shared" si="183"/>
        <v>-0.84183612582053247</v>
      </c>
      <c r="F350" s="1">
        <v>69.3</v>
      </c>
      <c r="G350" s="205">
        <f t="shared" si="184"/>
        <v>-0.40046433401368986</v>
      </c>
      <c r="H350" s="206">
        <f t="shared" si="185"/>
        <v>-0.40046433401368986</v>
      </c>
      <c r="I350" s="1">
        <v>20.7</v>
      </c>
      <c r="J350" s="205">
        <f t="shared" si="186"/>
        <v>-1.2142101267018197</v>
      </c>
      <c r="K350" s="206">
        <f t="shared" si="187"/>
        <v>-1.2142101267018197</v>
      </c>
      <c r="L350" s="1">
        <v>6.3</v>
      </c>
      <c r="M350" s="205">
        <f t="shared" si="188"/>
        <v>-1.4319499978803092</v>
      </c>
      <c r="N350" s="206">
        <f t="shared" si="189"/>
        <v>-1.4319499978803092</v>
      </c>
      <c r="O350" s="1">
        <v>13.3</v>
      </c>
      <c r="P350" s="205">
        <f t="shared" si="190"/>
        <v>-1.4378906763396573</v>
      </c>
      <c r="Q350" s="207">
        <f t="shared" si="191"/>
        <v>-1.4378906763396573</v>
      </c>
      <c r="R350" s="208">
        <v>24.5</v>
      </c>
      <c r="S350" s="205">
        <f t="shared" si="192"/>
        <v>-1.6232572466085908</v>
      </c>
      <c r="T350" s="207">
        <f t="shared" si="193"/>
        <v>-1.6232572466085908</v>
      </c>
      <c r="U350" s="1">
        <v>36.6</v>
      </c>
      <c r="V350" s="205">
        <f t="shared" si="194"/>
        <v>-0.62971557616923646</v>
      </c>
      <c r="W350" s="207">
        <f t="shared" si="195"/>
        <v>-0.62971557616923646</v>
      </c>
      <c r="X350" s="1">
        <v>45.9</v>
      </c>
      <c r="Y350" s="205">
        <f t="shared" si="196"/>
        <v>-0.74292007076866595</v>
      </c>
      <c r="Z350" s="207">
        <f t="shared" si="197"/>
        <v>-0.74292007076866595</v>
      </c>
      <c r="AA350" s="1">
        <v>46.1</v>
      </c>
      <c r="AB350" s="205">
        <f t="shared" si="198"/>
        <v>-0.70130886815537741</v>
      </c>
      <c r="AC350" s="207">
        <f t="shared" si="199"/>
        <v>-0.70130886815537741</v>
      </c>
      <c r="AD350" s="1">
        <v>10</v>
      </c>
      <c r="AE350" s="205">
        <f t="shared" si="200"/>
        <v>0.32923791163390564</v>
      </c>
      <c r="AF350" s="207">
        <f t="shared" si="201"/>
        <v>0.32923791163390564</v>
      </c>
      <c r="AG350" s="208">
        <v>72.400000000000006</v>
      </c>
      <c r="AH350" s="205">
        <f t="shared" si="202"/>
        <v>-0.24973444678804066</v>
      </c>
      <c r="AI350" s="206">
        <f t="shared" si="203"/>
        <v>-0.24973444678804066</v>
      </c>
      <c r="AJ350" s="1">
        <v>8.8000000000000007</v>
      </c>
      <c r="AK350" s="205">
        <f t="shared" si="204"/>
        <v>0.35758996430736972</v>
      </c>
      <c r="AL350" s="207">
        <f t="shared" si="205"/>
        <v>0.35758996430736972</v>
      </c>
      <c r="AM350" s="1">
        <v>26.9</v>
      </c>
      <c r="AN350" s="205">
        <f t="shared" si="206"/>
        <v>-0.25136212098950084</v>
      </c>
      <c r="AO350" s="207">
        <f t="shared" si="207"/>
        <v>-0.25136212098950084</v>
      </c>
      <c r="AP350" s="1">
        <v>20.9</v>
      </c>
      <c r="AQ350" s="205">
        <f t="shared" si="208"/>
        <v>-1.3016653252832431</v>
      </c>
      <c r="AR350" s="45">
        <f t="shared" si="209"/>
        <v>-1.3016653252832431</v>
      </c>
      <c r="AS350" s="17">
        <f t="shared" si="210"/>
        <v>-1.0827605833619767</v>
      </c>
      <c r="AT350" s="17">
        <f t="shared" si="211"/>
        <v>-0.37166367576337916</v>
      </c>
      <c r="AU350" s="17">
        <f t="shared" si="212"/>
        <v>-0.36129298218835371</v>
      </c>
      <c r="AV350" s="17">
        <f t="shared" si="213"/>
        <v>-0.6052390804379032</v>
      </c>
      <c r="AW350" s="17">
        <f t="shared" si="214"/>
        <v>0.21313861927002314</v>
      </c>
      <c r="AX350" s="215">
        <f t="shared" si="215"/>
        <v>0.53810192406395574</v>
      </c>
      <c r="AY350" s="17">
        <f t="shared" si="216"/>
        <v>0.52047046832297228</v>
      </c>
      <c r="AZ350" s="17">
        <f t="shared" si="217"/>
        <v>0.40717835484276038</v>
      </c>
    </row>
    <row r="351" spans="1:52" x14ac:dyDescent="0.3">
      <c r="A351" s="1" t="s">
        <v>22</v>
      </c>
      <c r="B351" s="1">
        <v>13089023422</v>
      </c>
      <c r="C351" s="1">
        <v>62.8</v>
      </c>
      <c r="D351" s="205">
        <f t="shared" si="182"/>
        <v>-0.66977087749291275</v>
      </c>
      <c r="E351" s="206">
        <f t="shared" si="183"/>
        <v>-0.66977087749291275</v>
      </c>
      <c r="F351" s="1">
        <v>72.5</v>
      </c>
      <c r="G351" s="205">
        <f t="shared" si="184"/>
        <v>-0.12788250346087976</v>
      </c>
      <c r="H351" s="206">
        <f t="shared" si="185"/>
        <v>-0.12788250346087976</v>
      </c>
      <c r="I351" s="1">
        <v>21.5</v>
      </c>
      <c r="J351" s="205">
        <f t="shared" si="186"/>
        <v>-1.1758732968578487</v>
      </c>
      <c r="K351" s="206">
        <f t="shared" si="187"/>
        <v>-1.1758732968578487</v>
      </c>
      <c r="L351" s="1">
        <v>5.3</v>
      </c>
      <c r="M351" s="205">
        <f t="shared" si="188"/>
        <v>-1.4851054372742762</v>
      </c>
      <c r="N351" s="206">
        <f t="shared" si="189"/>
        <v>-1.4851054372742762</v>
      </c>
      <c r="O351" s="1">
        <v>14</v>
      </c>
      <c r="P351" s="205">
        <f t="shared" si="190"/>
        <v>-1.6878731662811282</v>
      </c>
      <c r="Q351" s="207">
        <f t="shared" si="191"/>
        <v>-1.6878731662811282</v>
      </c>
      <c r="R351" s="208">
        <v>7.9</v>
      </c>
      <c r="S351" s="205">
        <f t="shared" si="192"/>
        <v>0.35865419757307798</v>
      </c>
      <c r="T351" s="207">
        <f t="shared" si="193"/>
        <v>0.35865419757307798</v>
      </c>
      <c r="U351" s="1">
        <v>29.6</v>
      </c>
      <c r="V351" s="205">
        <f t="shared" si="194"/>
        <v>-0.27802903710509491</v>
      </c>
      <c r="W351" s="207">
        <f t="shared" si="195"/>
        <v>-0.27802903710509491</v>
      </c>
      <c r="X351" s="1">
        <v>23.9</v>
      </c>
      <c r="Y351" s="205">
        <f t="shared" si="196"/>
        <v>0.34257516113512004</v>
      </c>
      <c r="Z351" s="207">
        <f t="shared" si="197"/>
        <v>0.34257516113512004</v>
      </c>
      <c r="AA351" s="1">
        <v>41</v>
      </c>
      <c r="AB351" s="205">
        <f t="shared" si="198"/>
        <v>-0.23191454891553501</v>
      </c>
      <c r="AC351" s="207">
        <f t="shared" si="199"/>
        <v>-0.23191454891553501</v>
      </c>
      <c r="AD351" s="1">
        <v>9.8000000000000007</v>
      </c>
      <c r="AE351" s="205">
        <f t="shared" si="200"/>
        <v>0.34614030515436456</v>
      </c>
      <c r="AF351" s="207">
        <f t="shared" si="201"/>
        <v>0.34614030515436456</v>
      </c>
      <c r="AG351" s="208">
        <v>70.400000000000006</v>
      </c>
      <c r="AH351" s="205">
        <f t="shared" si="202"/>
        <v>-0.43763164664669857</v>
      </c>
      <c r="AI351" s="206">
        <f t="shared" si="203"/>
        <v>-0.43763164664669857</v>
      </c>
      <c r="AJ351" s="1">
        <v>9</v>
      </c>
      <c r="AK351" s="205">
        <f t="shared" si="204"/>
        <v>0.33701932705288801</v>
      </c>
      <c r="AL351" s="207">
        <f t="shared" si="205"/>
        <v>0.33701932705288801</v>
      </c>
      <c r="AM351" s="1">
        <v>13.2</v>
      </c>
      <c r="AN351" s="205">
        <f t="shared" si="206"/>
        <v>0.73249521432370657</v>
      </c>
      <c r="AO351" s="207">
        <f t="shared" si="207"/>
        <v>0.73249521432370657</v>
      </c>
      <c r="AP351" s="1">
        <v>10.3</v>
      </c>
      <c r="AQ351" s="205">
        <f t="shared" si="208"/>
        <v>0.28867634244801077</v>
      </c>
      <c r="AR351" s="45">
        <f t="shared" si="209"/>
        <v>0.28867634244801077</v>
      </c>
      <c r="AS351" s="17">
        <f t="shared" si="210"/>
        <v>-0.72369716012843743</v>
      </c>
      <c r="AT351" s="17">
        <f t="shared" si="211"/>
        <v>0.15226697245798318</v>
      </c>
      <c r="AU351" s="17">
        <f t="shared" si="212"/>
        <v>0.23013980929447669</v>
      </c>
      <c r="AV351" s="17">
        <f t="shared" si="213"/>
        <v>-0.11376345945865919</v>
      </c>
      <c r="AW351" s="17">
        <f t="shared" si="214"/>
        <v>0.31807706747295839</v>
      </c>
      <c r="AX351" s="215">
        <f t="shared" si="215"/>
        <v>0.66000598520780884</v>
      </c>
      <c r="AY351" s="17">
        <f t="shared" si="216"/>
        <v>0.6857586064047595</v>
      </c>
      <c r="AZ351" s="17">
        <f t="shared" si="217"/>
        <v>0.55388802404769277</v>
      </c>
    </row>
    <row r="352" spans="1:52" x14ac:dyDescent="0.3">
      <c r="A352" s="1" t="s">
        <v>22</v>
      </c>
      <c r="B352" s="1">
        <v>13089023423</v>
      </c>
      <c r="C352" s="1">
        <v>60.3</v>
      </c>
      <c r="D352" s="205">
        <f t="shared" si="182"/>
        <v>-0.9087503890590517</v>
      </c>
      <c r="E352" s="206">
        <f t="shared" si="183"/>
        <v>-0.9087503890590517</v>
      </c>
      <c r="F352" s="1">
        <v>69.7</v>
      </c>
      <c r="G352" s="205">
        <f t="shared" si="184"/>
        <v>-0.36639160519458813</v>
      </c>
      <c r="H352" s="206">
        <f t="shared" si="185"/>
        <v>-0.36639160519458813</v>
      </c>
      <c r="I352" s="1">
        <v>18.2</v>
      </c>
      <c r="J352" s="205">
        <f t="shared" si="186"/>
        <v>-1.3340127199642284</v>
      </c>
      <c r="K352" s="206">
        <f t="shared" si="187"/>
        <v>-1.3340127199642284</v>
      </c>
      <c r="L352" s="1">
        <v>5</v>
      </c>
      <c r="M352" s="205">
        <f t="shared" si="188"/>
        <v>-1.5010520690924662</v>
      </c>
      <c r="N352" s="206">
        <f t="shared" si="189"/>
        <v>-1.5010520690924662</v>
      </c>
      <c r="O352" s="1">
        <v>11.2</v>
      </c>
      <c r="P352" s="205">
        <f t="shared" si="190"/>
        <v>-0.68794320651524377</v>
      </c>
      <c r="Q352" s="207">
        <f t="shared" si="191"/>
        <v>-0.68794320651524377</v>
      </c>
      <c r="R352" s="208">
        <v>29.7</v>
      </c>
      <c r="S352" s="205">
        <f t="shared" si="192"/>
        <v>-2.2440969761112823</v>
      </c>
      <c r="T352" s="207">
        <f t="shared" si="193"/>
        <v>-2.2440969761112823</v>
      </c>
      <c r="U352" s="1">
        <v>7.9</v>
      </c>
      <c r="V352" s="205">
        <f t="shared" si="194"/>
        <v>0.81219923399374383</v>
      </c>
      <c r="W352" s="207">
        <f t="shared" si="195"/>
        <v>0.81219923399374383</v>
      </c>
      <c r="X352" s="1">
        <v>28.6</v>
      </c>
      <c r="Y352" s="205">
        <f t="shared" si="196"/>
        <v>0.11067390704658378</v>
      </c>
      <c r="Z352" s="207">
        <f t="shared" si="197"/>
        <v>0.11067390704658378</v>
      </c>
      <c r="AA352" s="1">
        <v>55.8</v>
      </c>
      <c r="AB352" s="205">
        <f t="shared" si="198"/>
        <v>-1.5940784557291947</v>
      </c>
      <c r="AC352" s="207">
        <f t="shared" si="199"/>
        <v>-1.5940784557291947</v>
      </c>
      <c r="AD352" s="1">
        <v>8.8000000000000007</v>
      </c>
      <c r="AE352" s="205">
        <f t="shared" si="200"/>
        <v>0.43065227275665957</v>
      </c>
      <c r="AF352" s="207">
        <f t="shared" si="201"/>
        <v>0.43065227275665957</v>
      </c>
      <c r="AG352" s="208">
        <v>68.5</v>
      </c>
      <c r="AH352" s="205">
        <f t="shared" si="202"/>
        <v>-0.61613398651242413</v>
      </c>
      <c r="AI352" s="206">
        <f t="shared" si="203"/>
        <v>-0.61613398651242413</v>
      </c>
      <c r="AJ352" s="1">
        <v>7.5</v>
      </c>
      <c r="AK352" s="205">
        <f t="shared" si="204"/>
        <v>0.49129910646150149</v>
      </c>
      <c r="AL352" s="207">
        <f t="shared" si="205"/>
        <v>0.49129910646150149</v>
      </c>
      <c r="AM352" s="1">
        <v>26</v>
      </c>
      <c r="AN352" s="205">
        <f t="shared" si="206"/>
        <v>-0.1867291573557866</v>
      </c>
      <c r="AO352" s="207">
        <f t="shared" si="207"/>
        <v>-0.1867291573557866</v>
      </c>
      <c r="AP352" s="1">
        <v>20.399999999999999</v>
      </c>
      <c r="AQ352" s="205">
        <f t="shared" si="208"/>
        <v>-1.2266492088808254</v>
      </c>
      <c r="AR352" s="45">
        <f t="shared" si="209"/>
        <v>-1.2266492088808254</v>
      </c>
      <c r="AS352" s="17">
        <f t="shared" si="210"/>
        <v>-0.89000681884901667</v>
      </c>
      <c r="AT352" s="17">
        <f t="shared" si="211"/>
        <v>-0.35091742530865044</v>
      </c>
      <c r="AU352" s="17">
        <f t="shared" si="212"/>
        <v>-0.38455331157188366</v>
      </c>
      <c r="AV352" s="17">
        <f t="shared" si="213"/>
        <v>-0.54182585190985033</v>
      </c>
      <c r="AW352" s="17">
        <f t="shared" si="214"/>
        <v>0.26947206797139073</v>
      </c>
      <c r="AX352" s="215">
        <f t="shared" si="215"/>
        <v>0.54292899839626396</v>
      </c>
      <c r="AY352" s="17">
        <f t="shared" si="216"/>
        <v>0.51396988771543861</v>
      </c>
      <c r="AZ352" s="17">
        <f t="shared" si="217"/>
        <v>0.42610774499649962</v>
      </c>
    </row>
    <row r="353" spans="1:52" x14ac:dyDescent="0.3">
      <c r="A353" s="1" t="s">
        <v>22</v>
      </c>
      <c r="B353" s="1">
        <v>13089023424</v>
      </c>
      <c r="C353" s="1">
        <v>62.8</v>
      </c>
      <c r="D353" s="205">
        <f t="shared" si="182"/>
        <v>-0.66977087749291275</v>
      </c>
      <c r="E353" s="206">
        <f t="shared" si="183"/>
        <v>-0.66977087749291275</v>
      </c>
      <c r="F353" s="1">
        <v>72.5</v>
      </c>
      <c r="G353" s="205">
        <f t="shared" si="184"/>
        <v>-0.12788250346087976</v>
      </c>
      <c r="H353" s="206">
        <f t="shared" si="185"/>
        <v>-0.12788250346087976</v>
      </c>
      <c r="I353" s="1">
        <v>16.600000000000001</v>
      </c>
      <c r="J353" s="205">
        <f t="shared" si="186"/>
        <v>-1.4106863796521698</v>
      </c>
      <c r="K353" s="206">
        <f t="shared" si="187"/>
        <v>-1.4106863796521698</v>
      </c>
      <c r="L353" s="1">
        <v>5.3</v>
      </c>
      <c r="M353" s="205">
        <f t="shared" si="188"/>
        <v>-1.4851054372742762</v>
      </c>
      <c r="N353" s="206">
        <f t="shared" si="189"/>
        <v>-1.4851054372742762</v>
      </c>
      <c r="O353" s="1">
        <v>11.5</v>
      </c>
      <c r="P353" s="205">
        <f t="shared" si="190"/>
        <v>-0.79507855934730309</v>
      </c>
      <c r="Q353" s="207">
        <f t="shared" si="191"/>
        <v>-0.79507855934730309</v>
      </c>
      <c r="R353" s="208">
        <v>23.2</v>
      </c>
      <c r="S353" s="205">
        <f t="shared" si="192"/>
        <v>-1.4680473142329178</v>
      </c>
      <c r="T353" s="207">
        <f t="shared" si="193"/>
        <v>-1.4680473142329178</v>
      </c>
      <c r="U353" s="1">
        <v>12.1</v>
      </c>
      <c r="V353" s="205">
        <f t="shared" si="194"/>
        <v>0.60118731055525887</v>
      </c>
      <c r="W353" s="207">
        <f t="shared" si="195"/>
        <v>0.60118731055525887</v>
      </c>
      <c r="X353" s="1">
        <v>30.6</v>
      </c>
      <c r="Y353" s="205">
        <f t="shared" si="196"/>
        <v>1.1992522328057783E-2</v>
      </c>
      <c r="Z353" s="207">
        <f t="shared" si="197"/>
        <v>1.1992522328057783E-2</v>
      </c>
      <c r="AA353" s="1">
        <v>45.6</v>
      </c>
      <c r="AB353" s="205">
        <f t="shared" si="198"/>
        <v>-0.65528981724951052</v>
      </c>
      <c r="AC353" s="207">
        <f t="shared" si="199"/>
        <v>-0.65528981724951052</v>
      </c>
      <c r="AD353" s="1">
        <v>9.1</v>
      </c>
      <c r="AE353" s="205">
        <f t="shared" si="200"/>
        <v>0.40529868247597112</v>
      </c>
      <c r="AF353" s="207">
        <f t="shared" si="201"/>
        <v>0.40529868247597112</v>
      </c>
      <c r="AG353" s="208">
        <v>70.400000000000006</v>
      </c>
      <c r="AH353" s="205">
        <f t="shared" si="202"/>
        <v>-0.43763164664669857</v>
      </c>
      <c r="AI353" s="206">
        <f t="shared" si="203"/>
        <v>-0.43763164664669857</v>
      </c>
      <c r="AJ353" s="1">
        <v>7.3</v>
      </c>
      <c r="AK353" s="205">
        <f t="shared" si="204"/>
        <v>0.51186974371598326</v>
      </c>
      <c r="AL353" s="207">
        <f t="shared" si="205"/>
        <v>0.51186974371598326</v>
      </c>
      <c r="AM353" s="1">
        <v>31.9</v>
      </c>
      <c r="AN353" s="205">
        <f t="shared" si="206"/>
        <v>-0.61043414117680284</v>
      </c>
      <c r="AO353" s="207">
        <f t="shared" si="207"/>
        <v>-0.61043414117680284</v>
      </c>
      <c r="AP353" s="1">
        <v>25.3</v>
      </c>
      <c r="AQ353" s="205">
        <f t="shared" si="208"/>
        <v>-1.9618071496245186</v>
      </c>
      <c r="AR353" s="45">
        <f t="shared" si="209"/>
        <v>-1.9618071496245186</v>
      </c>
      <c r="AS353" s="17">
        <f t="shared" si="210"/>
        <v>-0.76505482298645711</v>
      </c>
      <c r="AT353" s="17">
        <f t="shared" si="211"/>
        <v>-7.9332870815160536E-2</v>
      </c>
      <c r="AU353" s="17">
        <f t="shared" si="212"/>
        <v>-0.62450079843300921</v>
      </c>
      <c r="AV353" s="17">
        <f t="shared" si="213"/>
        <v>-0.48962949741154227</v>
      </c>
      <c r="AW353" s="17">
        <f t="shared" si="214"/>
        <v>0.3059900413912236</v>
      </c>
      <c r="AX353" s="215">
        <f t="shared" si="215"/>
        <v>0.60611915581326736</v>
      </c>
      <c r="AY353" s="17">
        <f t="shared" si="216"/>
        <v>0.44691159485135262</v>
      </c>
      <c r="AZ353" s="17">
        <f t="shared" si="217"/>
        <v>0.44168880247986475</v>
      </c>
    </row>
    <row r="354" spans="1:52" x14ac:dyDescent="0.3">
      <c r="A354" s="1" t="s">
        <v>22</v>
      </c>
      <c r="B354" s="1">
        <v>13089023425</v>
      </c>
      <c r="C354" s="1">
        <v>63.4</v>
      </c>
      <c r="D354" s="205">
        <f t="shared" si="182"/>
        <v>-0.61241579471703933</v>
      </c>
      <c r="E354" s="206">
        <f t="shared" si="183"/>
        <v>-0.61241579471703933</v>
      </c>
      <c r="F354" s="1">
        <v>66.2</v>
      </c>
      <c r="G354" s="205">
        <f t="shared" si="184"/>
        <v>-0.66452798236172395</v>
      </c>
      <c r="H354" s="206">
        <f t="shared" si="185"/>
        <v>-0.66452798236172395</v>
      </c>
      <c r="I354" s="1">
        <v>32.299999999999997</v>
      </c>
      <c r="J354" s="205">
        <f t="shared" si="186"/>
        <v>-0.65832609396424313</v>
      </c>
      <c r="K354" s="206">
        <f t="shared" si="187"/>
        <v>-0.65832609396424313</v>
      </c>
      <c r="L354" s="1">
        <v>19.600000000000001</v>
      </c>
      <c r="M354" s="205">
        <f t="shared" si="188"/>
        <v>-0.72498265394054862</v>
      </c>
      <c r="N354" s="206">
        <f t="shared" si="189"/>
        <v>-0.72498265394054862</v>
      </c>
      <c r="O354" s="1">
        <v>11.3</v>
      </c>
      <c r="P354" s="205">
        <f t="shared" si="190"/>
        <v>-0.72365499079259732</v>
      </c>
      <c r="Q354" s="207">
        <f t="shared" si="191"/>
        <v>-0.72365499079259732</v>
      </c>
      <c r="R354" s="208">
        <v>6.5</v>
      </c>
      <c r="S354" s="205">
        <f t="shared" si="192"/>
        <v>0.52580335551611035</v>
      </c>
      <c r="T354" s="207">
        <f t="shared" si="193"/>
        <v>0.52580335551611035</v>
      </c>
      <c r="U354" s="1">
        <v>9.5</v>
      </c>
      <c r="V354" s="205">
        <f t="shared" si="194"/>
        <v>0.73181373935051142</v>
      </c>
      <c r="W354" s="207">
        <f t="shared" si="195"/>
        <v>0.73181373935051142</v>
      </c>
      <c r="X354" s="1">
        <v>13.4</v>
      </c>
      <c r="Y354" s="205">
        <f t="shared" si="196"/>
        <v>0.86065243090738131</v>
      </c>
      <c r="Z354" s="207">
        <f t="shared" si="197"/>
        <v>0.86065243090738131</v>
      </c>
      <c r="AA354" s="1">
        <v>32.5</v>
      </c>
      <c r="AB354" s="205">
        <f t="shared" si="198"/>
        <v>0.55040931648420222</v>
      </c>
      <c r="AC354" s="207">
        <f t="shared" si="199"/>
        <v>0.55040931648420222</v>
      </c>
      <c r="AD354" s="1">
        <v>7.3</v>
      </c>
      <c r="AE354" s="205">
        <f t="shared" si="200"/>
        <v>0.55742022416010206</v>
      </c>
      <c r="AF354" s="207">
        <f t="shared" si="201"/>
        <v>0.55742022416010206</v>
      </c>
      <c r="AG354" s="208">
        <v>81.5</v>
      </c>
      <c r="AH354" s="205">
        <f t="shared" si="202"/>
        <v>0.6051978125688523</v>
      </c>
      <c r="AI354" s="206">
        <f t="shared" si="203"/>
        <v>0.6051978125688523</v>
      </c>
      <c r="AJ354" s="1">
        <v>5.2</v>
      </c>
      <c r="AK354" s="205">
        <f t="shared" si="204"/>
        <v>0.72786143488804211</v>
      </c>
      <c r="AL354" s="207">
        <f t="shared" si="205"/>
        <v>0.72786143488804211</v>
      </c>
      <c r="AM354" s="1">
        <v>20.3</v>
      </c>
      <c r="AN354" s="205">
        <f t="shared" si="206"/>
        <v>0.22261294565773765</v>
      </c>
      <c r="AO354" s="207">
        <f t="shared" si="207"/>
        <v>0.22261294565773765</v>
      </c>
      <c r="AP354" s="1">
        <v>18.8</v>
      </c>
      <c r="AQ354" s="205">
        <f t="shared" si="208"/>
        <v>-0.98659763639308917</v>
      </c>
      <c r="AR354" s="45">
        <f t="shared" si="209"/>
        <v>-0.98659763639308917</v>
      </c>
      <c r="AS354" s="17">
        <f t="shared" si="210"/>
        <v>-0.30375577441564722</v>
      </c>
      <c r="AT354" s="17">
        <f t="shared" si="211"/>
        <v>0.65616065718389516</v>
      </c>
      <c r="AU354" s="17">
        <f t="shared" si="212"/>
        <v>0.14226863918038576</v>
      </c>
      <c r="AV354" s="17">
        <f t="shared" si="213"/>
        <v>0.16489117398287789</v>
      </c>
      <c r="AW354" s="17">
        <f t="shared" si="214"/>
        <v>0.44080746689943551</v>
      </c>
      <c r="AX354" s="215">
        <f t="shared" si="215"/>
        <v>0.7772480033286423</v>
      </c>
      <c r="AY354" s="17">
        <f t="shared" si="216"/>
        <v>0.66120118870931588</v>
      </c>
      <c r="AZ354" s="17">
        <f t="shared" si="217"/>
        <v>0.63706881135342985</v>
      </c>
    </row>
    <row r="355" spans="1:52" x14ac:dyDescent="0.3">
      <c r="A355" s="1" t="s">
        <v>22</v>
      </c>
      <c r="B355" s="1">
        <v>13089023426</v>
      </c>
      <c r="C355" s="1">
        <v>62.4</v>
      </c>
      <c r="D355" s="205">
        <f t="shared" si="182"/>
        <v>-0.70800759934349489</v>
      </c>
      <c r="E355" s="206">
        <f t="shared" si="183"/>
        <v>-0.70800759934349489</v>
      </c>
      <c r="F355" s="1">
        <v>65.900000000000006</v>
      </c>
      <c r="G355" s="205">
        <f t="shared" si="184"/>
        <v>-0.6900825289760496</v>
      </c>
      <c r="H355" s="206">
        <f t="shared" si="185"/>
        <v>-0.6900825289760496</v>
      </c>
      <c r="I355" s="1">
        <v>27.2</v>
      </c>
      <c r="J355" s="205">
        <f t="shared" si="186"/>
        <v>-0.90272338421955689</v>
      </c>
      <c r="K355" s="206">
        <f t="shared" si="187"/>
        <v>-0.90272338421955689</v>
      </c>
      <c r="L355" s="1">
        <v>14</v>
      </c>
      <c r="M355" s="205">
        <f t="shared" si="188"/>
        <v>-1.0226531145467637</v>
      </c>
      <c r="N355" s="206">
        <f t="shared" si="189"/>
        <v>-1.0226531145467637</v>
      </c>
      <c r="O355" s="1">
        <v>13.7</v>
      </c>
      <c r="P355" s="205">
        <f t="shared" si="190"/>
        <v>-1.5807378134490688</v>
      </c>
      <c r="Q355" s="207">
        <f t="shared" si="191"/>
        <v>-1.5807378134490688</v>
      </c>
      <c r="R355" s="208">
        <v>8.1999999999999993</v>
      </c>
      <c r="S355" s="205">
        <f t="shared" si="192"/>
        <v>0.32283652087099973</v>
      </c>
      <c r="T355" s="207">
        <f t="shared" si="193"/>
        <v>0.32283652087099973</v>
      </c>
      <c r="U355" s="1">
        <v>12.1</v>
      </c>
      <c r="V355" s="205">
        <f t="shared" si="194"/>
        <v>0.60118731055525887</v>
      </c>
      <c r="W355" s="207">
        <f t="shared" si="195"/>
        <v>0.60118731055525887</v>
      </c>
      <c r="X355" s="1">
        <v>23.6</v>
      </c>
      <c r="Y355" s="205">
        <f t="shared" si="196"/>
        <v>0.35737736884289878</v>
      </c>
      <c r="Z355" s="207">
        <f t="shared" si="197"/>
        <v>0.35737736884289878</v>
      </c>
      <c r="AA355" s="1">
        <v>40.799999999999997</v>
      </c>
      <c r="AB355" s="205">
        <f t="shared" si="198"/>
        <v>-0.21350692855318798</v>
      </c>
      <c r="AC355" s="207">
        <f t="shared" si="199"/>
        <v>-0.21350692855318798</v>
      </c>
      <c r="AD355" s="1">
        <v>7.9</v>
      </c>
      <c r="AE355" s="205">
        <f t="shared" si="200"/>
        <v>0.50671304359872504</v>
      </c>
      <c r="AF355" s="207">
        <f t="shared" si="201"/>
        <v>0.50671304359872504</v>
      </c>
      <c r="AG355" s="208">
        <v>81.099999999999994</v>
      </c>
      <c r="AH355" s="205">
        <f t="shared" si="202"/>
        <v>0.56761837259712022</v>
      </c>
      <c r="AI355" s="206">
        <f t="shared" si="203"/>
        <v>0.56761837259712022</v>
      </c>
      <c r="AJ355" s="1">
        <v>8.6999999999999993</v>
      </c>
      <c r="AK355" s="205">
        <f t="shared" si="204"/>
        <v>0.3678752829346108</v>
      </c>
      <c r="AL355" s="207">
        <f t="shared" si="205"/>
        <v>0.3678752829346108</v>
      </c>
      <c r="AM355" s="1">
        <v>13.7</v>
      </c>
      <c r="AN355" s="205">
        <f t="shared" si="206"/>
        <v>0.69658801230497636</v>
      </c>
      <c r="AO355" s="207">
        <f t="shared" si="207"/>
        <v>0.69658801230497636</v>
      </c>
      <c r="AP355" s="1">
        <v>17.8</v>
      </c>
      <c r="AQ355" s="205">
        <f t="shared" si="208"/>
        <v>-0.83656540358825393</v>
      </c>
      <c r="AR355" s="45">
        <f t="shared" si="209"/>
        <v>-0.83656540358825393</v>
      </c>
      <c r="AS355" s="17">
        <f t="shared" si="210"/>
        <v>-0.56859722987266792</v>
      </c>
      <c r="AT355" s="17">
        <f t="shared" si="211"/>
        <v>0.2168611612961453</v>
      </c>
      <c r="AU355" s="17">
        <f t="shared" si="212"/>
        <v>0.19887906606211336</v>
      </c>
      <c r="AV355" s="17">
        <f t="shared" si="213"/>
        <v>-5.095233417146975E-2</v>
      </c>
      <c r="AW355" s="17">
        <f t="shared" si="214"/>
        <v>0.36340595631062167</v>
      </c>
      <c r="AX355" s="215">
        <f t="shared" si="215"/>
        <v>0.67503525286450439</v>
      </c>
      <c r="AY355" s="17">
        <f t="shared" si="216"/>
        <v>0.67702214451367049</v>
      </c>
      <c r="AZ355" s="17">
        <f t="shared" si="217"/>
        <v>0.5726376812431252</v>
      </c>
    </row>
    <row r="356" spans="1:52" x14ac:dyDescent="0.3">
      <c r="A356" s="1" t="s">
        <v>22</v>
      </c>
      <c r="B356" s="1">
        <v>13089023427</v>
      </c>
      <c r="C356" s="1">
        <v>60.9</v>
      </c>
      <c r="D356" s="205">
        <f t="shared" si="182"/>
        <v>-0.85139530628317817</v>
      </c>
      <c r="E356" s="206">
        <f t="shared" si="183"/>
        <v>-0.85139530628317817</v>
      </c>
      <c r="F356" s="1">
        <v>65.5</v>
      </c>
      <c r="G356" s="205">
        <f t="shared" si="184"/>
        <v>-0.72415525779515133</v>
      </c>
      <c r="H356" s="206">
        <f t="shared" si="185"/>
        <v>-0.72415525779515133</v>
      </c>
      <c r="I356" s="1">
        <v>15.8</v>
      </c>
      <c r="J356" s="205">
        <f t="shared" si="186"/>
        <v>-1.4490232094961406</v>
      </c>
      <c r="K356" s="206">
        <f t="shared" si="187"/>
        <v>-1.4490232094961406</v>
      </c>
      <c r="L356" s="1">
        <v>7.1</v>
      </c>
      <c r="M356" s="205">
        <f t="shared" si="188"/>
        <v>-1.3894256463651355</v>
      </c>
      <c r="N356" s="206">
        <f t="shared" si="189"/>
        <v>-1.3894256463651355</v>
      </c>
      <c r="O356" s="1">
        <v>13</v>
      </c>
      <c r="P356" s="205">
        <f t="shared" si="190"/>
        <v>-1.3307553235075982</v>
      </c>
      <c r="Q356" s="207">
        <f t="shared" si="191"/>
        <v>-1.3307553235075982</v>
      </c>
      <c r="R356" s="208">
        <v>9.6902000000000008</v>
      </c>
      <c r="S356" s="205">
        <f t="shared" si="192"/>
        <v>0.14491818146620902</v>
      </c>
      <c r="T356" s="207">
        <f t="shared" si="193"/>
        <v>0.14491818146620902</v>
      </c>
      <c r="U356" s="1">
        <v>19.600000000000001</v>
      </c>
      <c r="V356" s="205">
        <f t="shared" si="194"/>
        <v>0.2243803044151072</v>
      </c>
      <c r="W356" s="207">
        <f t="shared" si="195"/>
        <v>0.2243803044151072</v>
      </c>
      <c r="X356" s="1">
        <v>17.2</v>
      </c>
      <c r="Y356" s="205">
        <f t="shared" si="196"/>
        <v>0.67315779994218206</v>
      </c>
      <c r="Z356" s="207">
        <f t="shared" si="197"/>
        <v>0.67315779994218206</v>
      </c>
      <c r="AA356" s="1">
        <v>47.8</v>
      </c>
      <c r="AB356" s="205">
        <f t="shared" si="198"/>
        <v>-0.85777364123532451</v>
      </c>
      <c r="AC356" s="207">
        <f t="shared" si="199"/>
        <v>-0.85777364123532451</v>
      </c>
      <c r="AD356" s="1">
        <v>10.9</v>
      </c>
      <c r="AE356" s="205">
        <f t="shared" si="200"/>
        <v>0.25317714079184012</v>
      </c>
      <c r="AF356" s="207">
        <f t="shared" si="201"/>
        <v>0.25317714079184012</v>
      </c>
      <c r="AG356" s="208">
        <v>78.900000000000006</v>
      </c>
      <c r="AH356" s="205">
        <f t="shared" si="202"/>
        <v>0.36093145275259758</v>
      </c>
      <c r="AI356" s="206">
        <f t="shared" si="203"/>
        <v>0.36093145275259758</v>
      </c>
      <c r="AJ356" s="1">
        <v>4.2</v>
      </c>
      <c r="AK356" s="205">
        <f t="shared" si="204"/>
        <v>0.83071462116045103</v>
      </c>
      <c r="AL356" s="207">
        <f t="shared" si="205"/>
        <v>0.83071462116045103</v>
      </c>
      <c r="AM356" s="1">
        <v>25.4</v>
      </c>
      <c r="AN356" s="205">
        <f t="shared" si="206"/>
        <v>-0.14364051493331026</v>
      </c>
      <c r="AO356" s="207">
        <f t="shared" si="207"/>
        <v>-0.14364051493331026</v>
      </c>
      <c r="AP356" s="1">
        <v>18.2</v>
      </c>
      <c r="AQ356" s="205">
        <f t="shared" si="208"/>
        <v>-0.89657829671018785</v>
      </c>
      <c r="AR356" s="45">
        <f t="shared" si="209"/>
        <v>-0.89657829671018785</v>
      </c>
      <c r="AS356" s="17">
        <f t="shared" si="210"/>
        <v>-0.76792232250941261</v>
      </c>
      <c r="AT356" s="17">
        <f t="shared" si="211"/>
        <v>2.2853766499565886E-2</v>
      </c>
      <c r="AU356" s="17">
        <f t="shared" si="212"/>
        <v>3.7856815567387625E-2</v>
      </c>
      <c r="AV356" s="17">
        <f t="shared" si="213"/>
        <v>-0.23573724681415301</v>
      </c>
      <c r="AW356" s="17">
        <f t="shared" si="214"/>
        <v>0.30515199738370047</v>
      </c>
      <c r="AX356" s="215">
        <f t="shared" si="215"/>
        <v>0.62989513861860236</v>
      </c>
      <c r="AY356" s="17">
        <f t="shared" si="216"/>
        <v>0.63202114295052825</v>
      </c>
      <c r="AZ356" s="17">
        <f t="shared" si="217"/>
        <v>0.5174778070791628</v>
      </c>
    </row>
    <row r="357" spans="1:52" x14ac:dyDescent="0.3">
      <c r="A357" s="1" t="s">
        <v>22</v>
      </c>
      <c r="B357" s="1">
        <v>13089023428</v>
      </c>
      <c r="C357" s="1">
        <v>60.6</v>
      </c>
      <c r="D357" s="205">
        <f t="shared" si="182"/>
        <v>-0.8800728476711146</v>
      </c>
      <c r="E357" s="206">
        <f t="shared" si="183"/>
        <v>-0.8800728476711146</v>
      </c>
      <c r="F357" s="1">
        <v>65.8</v>
      </c>
      <c r="G357" s="205">
        <f t="shared" si="184"/>
        <v>-0.69860071118082556</v>
      </c>
      <c r="H357" s="206">
        <f t="shared" si="185"/>
        <v>-0.69860071118082556</v>
      </c>
      <c r="I357" s="1">
        <v>27.7</v>
      </c>
      <c r="J357" s="205">
        <f t="shared" si="186"/>
        <v>-0.87876286556707506</v>
      </c>
      <c r="K357" s="206">
        <f t="shared" si="187"/>
        <v>-0.87876286556707506</v>
      </c>
      <c r="L357" s="1">
        <v>9.1999999999999993</v>
      </c>
      <c r="M357" s="205">
        <f t="shared" si="188"/>
        <v>-1.2777992236378051</v>
      </c>
      <c r="N357" s="206">
        <f t="shared" si="189"/>
        <v>-1.2777992236378051</v>
      </c>
      <c r="O357" s="1">
        <v>10.8</v>
      </c>
      <c r="P357" s="205">
        <f t="shared" si="190"/>
        <v>-0.54509606940583233</v>
      </c>
      <c r="Q357" s="207">
        <f t="shared" si="191"/>
        <v>-0.54509606940583233</v>
      </c>
      <c r="R357" s="208">
        <v>24.2</v>
      </c>
      <c r="S357" s="205">
        <f t="shared" si="192"/>
        <v>-1.5874395699065122</v>
      </c>
      <c r="T357" s="207">
        <f t="shared" si="193"/>
        <v>-1.5874395699065122</v>
      </c>
      <c r="U357" s="1">
        <v>30.9</v>
      </c>
      <c r="V357" s="205">
        <f t="shared" si="194"/>
        <v>-0.34334225150272107</v>
      </c>
      <c r="W357" s="207">
        <f t="shared" si="195"/>
        <v>-0.34334225150272107</v>
      </c>
      <c r="X357" s="1">
        <v>55.2</v>
      </c>
      <c r="Y357" s="205">
        <f t="shared" si="196"/>
        <v>-1.201788509709812</v>
      </c>
      <c r="Z357" s="207">
        <f t="shared" si="197"/>
        <v>-1.201788509709812</v>
      </c>
      <c r="AA357" s="1">
        <v>58</v>
      </c>
      <c r="AB357" s="205">
        <f t="shared" si="198"/>
        <v>-1.7965622797150094</v>
      </c>
      <c r="AC357" s="207">
        <f t="shared" si="199"/>
        <v>-1.7965622797150094</v>
      </c>
      <c r="AD357" s="1">
        <v>11.2</v>
      </c>
      <c r="AE357" s="205">
        <f t="shared" si="200"/>
        <v>0.22782355051115172</v>
      </c>
      <c r="AF357" s="207">
        <f t="shared" si="201"/>
        <v>0.22782355051115172</v>
      </c>
      <c r="AG357" s="208">
        <v>75.7</v>
      </c>
      <c r="AH357" s="205">
        <f t="shared" si="202"/>
        <v>6.0295932978744651E-2</v>
      </c>
      <c r="AI357" s="206">
        <f t="shared" si="203"/>
        <v>6.0295932978744651E-2</v>
      </c>
      <c r="AJ357" s="1">
        <v>10.3</v>
      </c>
      <c r="AK357" s="205">
        <f t="shared" si="204"/>
        <v>0.20331018489875627</v>
      </c>
      <c r="AL357" s="207">
        <f t="shared" si="205"/>
        <v>0.20331018489875627</v>
      </c>
      <c r="AM357" s="1">
        <v>38.1</v>
      </c>
      <c r="AN357" s="205">
        <f t="shared" si="206"/>
        <v>-1.0556834462090576</v>
      </c>
      <c r="AO357" s="207">
        <f t="shared" si="207"/>
        <v>-1.0556834462090576</v>
      </c>
      <c r="AP357" s="1">
        <v>23</v>
      </c>
      <c r="AQ357" s="205">
        <f t="shared" si="208"/>
        <v>-1.6167330141733973</v>
      </c>
      <c r="AR357" s="45">
        <f t="shared" si="209"/>
        <v>-1.6167330141733973</v>
      </c>
      <c r="AS357" s="17">
        <f t="shared" si="210"/>
        <v>-0.88730193412455505</v>
      </c>
      <c r="AT357" s="17">
        <f t="shared" si="211"/>
        <v>-0.92350907963788986</v>
      </c>
      <c r="AU357" s="17">
        <f t="shared" si="212"/>
        <v>-0.60220258562623852</v>
      </c>
      <c r="AV357" s="17">
        <f t="shared" si="213"/>
        <v>-0.80433786646289451</v>
      </c>
      <c r="AW357" s="17">
        <f t="shared" si="214"/>
        <v>0.270262586824569</v>
      </c>
      <c r="AX357" s="215">
        <f t="shared" si="215"/>
        <v>0.40970287719726073</v>
      </c>
      <c r="AY357" s="17">
        <f t="shared" si="216"/>
        <v>0.45314329206269943</v>
      </c>
      <c r="AZ357" s="17">
        <f t="shared" si="217"/>
        <v>0.34774566725872313</v>
      </c>
    </row>
    <row r="358" spans="1:52" x14ac:dyDescent="0.3">
      <c r="A358" s="1" t="s">
        <v>22</v>
      </c>
      <c r="B358" s="1">
        <v>13089023501</v>
      </c>
      <c r="C358" s="1">
        <v>57</v>
      </c>
      <c r="D358" s="205">
        <f t="shared" si="182"/>
        <v>-1.2242033443263547</v>
      </c>
      <c r="E358" s="206">
        <f t="shared" si="183"/>
        <v>-1.2242033443263547</v>
      </c>
      <c r="F358" s="1">
        <v>61.7</v>
      </c>
      <c r="G358" s="205">
        <f t="shared" si="184"/>
        <v>-1.0478461815766127</v>
      </c>
      <c r="H358" s="206">
        <f t="shared" si="185"/>
        <v>-1.0478461815766127</v>
      </c>
      <c r="I358" s="1">
        <v>16.8</v>
      </c>
      <c r="J358" s="205">
        <f t="shared" si="186"/>
        <v>-1.4011021721911772</v>
      </c>
      <c r="K358" s="206">
        <f t="shared" si="187"/>
        <v>-1.4011021721911772</v>
      </c>
      <c r="L358" s="1">
        <v>7.7</v>
      </c>
      <c r="M358" s="205">
        <f t="shared" si="188"/>
        <v>-1.3575323827287555</v>
      </c>
      <c r="N358" s="206">
        <f t="shared" si="189"/>
        <v>-1.3575323827287555</v>
      </c>
      <c r="O358" s="1">
        <v>14.2</v>
      </c>
      <c r="P358" s="205">
        <f t="shared" si="190"/>
        <v>-1.7592967348358339</v>
      </c>
      <c r="Q358" s="207">
        <f t="shared" si="191"/>
        <v>-1.7592967348358339</v>
      </c>
      <c r="R358" s="208">
        <v>8.1</v>
      </c>
      <c r="S358" s="205">
        <f t="shared" si="192"/>
        <v>0.33477574643835917</v>
      </c>
      <c r="T358" s="207">
        <f t="shared" si="193"/>
        <v>0.33477574643835917</v>
      </c>
      <c r="U358" s="1">
        <v>50.2</v>
      </c>
      <c r="V358" s="205">
        <f t="shared" si="194"/>
        <v>-1.3129922806367114</v>
      </c>
      <c r="W358" s="207">
        <f t="shared" si="195"/>
        <v>-1.3129922806367114</v>
      </c>
      <c r="X358" s="1">
        <v>59.4</v>
      </c>
      <c r="Y358" s="205">
        <f t="shared" si="196"/>
        <v>-1.4090194176187165</v>
      </c>
      <c r="Z358" s="207">
        <f t="shared" si="197"/>
        <v>-1.4090194176187165</v>
      </c>
      <c r="AA358" s="1">
        <v>51.6</v>
      </c>
      <c r="AB358" s="205">
        <f t="shared" si="198"/>
        <v>-1.2075184281199132</v>
      </c>
      <c r="AC358" s="207">
        <f t="shared" si="199"/>
        <v>-1.2075184281199132</v>
      </c>
      <c r="AD358" s="1">
        <v>21.4</v>
      </c>
      <c r="AE358" s="205">
        <f t="shared" si="200"/>
        <v>-0.63419851903225699</v>
      </c>
      <c r="AF358" s="207">
        <f t="shared" si="201"/>
        <v>-0.63419851903225699</v>
      </c>
      <c r="AG358" s="208">
        <v>78.900000000000006</v>
      </c>
      <c r="AH358" s="205">
        <f t="shared" si="202"/>
        <v>0.36093145275259758</v>
      </c>
      <c r="AI358" s="206">
        <f t="shared" si="203"/>
        <v>0.36093145275259758</v>
      </c>
      <c r="AJ358" s="1">
        <v>29.4</v>
      </c>
      <c r="AK358" s="205">
        <f t="shared" si="204"/>
        <v>-1.7611856729042552</v>
      </c>
      <c r="AL358" s="207">
        <f t="shared" si="205"/>
        <v>-1.7611856729042552</v>
      </c>
      <c r="AM358" s="1">
        <v>38.299999999999997</v>
      </c>
      <c r="AN358" s="205">
        <f t="shared" si="206"/>
        <v>-1.0700463270165492</v>
      </c>
      <c r="AO358" s="207">
        <f t="shared" si="207"/>
        <v>-1.0700463270165492</v>
      </c>
      <c r="AP358" s="1">
        <v>25.7</v>
      </c>
      <c r="AQ358" s="205">
        <f t="shared" si="208"/>
        <v>-2.0218200427464526</v>
      </c>
      <c r="AR358" s="45">
        <f t="shared" si="209"/>
        <v>-2.0218200427464526</v>
      </c>
      <c r="AS358" s="17">
        <f t="shared" si="210"/>
        <v>-1.1097424785510124</v>
      </c>
      <c r="AT358" s="17">
        <f t="shared" si="211"/>
        <v>-1.0835787882569621</v>
      </c>
      <c r="AU358" s="17">
        <f t="shared" si="212"/>
        <v>-1.1230301474786648</v>
      </c>
      <c r="AV358" s="17">
        <f t="shared" si="213"/>
        <v>-1.1054504714288798</v>
      </c>
      <c r="AW358" s="17">
        <f t="shared" si="214"/>
        <v>0.20525299787975959</v>
      </c>
      <c r="AX358" s="215">
        <f t="shared" si="215"/>
        <v>0.3724591167625137</v>
      </c>
      <c r="AY358" s="17">
        <f t="shared" si="216"/>
        <v>0.30758724714941438</v>
      </c>
      <c r="AZ358" s="17">
        <f t="shared" si="217"/>
        <v>0.25786098370112137</v>
      </c>
    </row>
    <row r="359" spans="1:52" x14ac:dyDescent="0.3">
      <c r="A359" s="1" t="s">
        <v>22</v>
      </c>
      <c r="B359" s="1">
        <v>13089023504</v>
      </c>
      <c r="C359" s="1">
        <v>52.5</v>
      </c>
      <c r="D359" s="205">
        <f t="shared" si="182"/>
        <v>-1.6543664651454046</v>
      </c>
      <c r="E359" s="206">
        <f t="shared" si="183"/>
        <v>-1.6543664651454046</v>
      </c>
      <c r="F359" s="1">
        <v>58.2</v>
      </c>
      <c r="G359" s="205">
        <f t="shared" si="184"/>
        <v>-1.3459825587437484</v>
      </c>
      <c r="H359" s="206">
        <f t="shared" si="185"/>
        <v>-1.3459825587437484</v>
      </c>
      <c r="I359" s="1">
        <v>16.100000000000001</v>
      </c>
      <c r="J359" s="205">
        <f t="shared" si="186"/>
        <v>-1.4346468983046516</v>
      </c>
      <c r="K359" s="206">
        <f t="shared" si="187"/>
        <v>-1.4346468983046516</v>
      </c>
      <c r="L359" s="1">
        <v>6.1</v>
      </c>
      <c r="M359" s="205">
        <f t="shared" si="188"/>
        <v>-1.4425810857591026</v>
      </c>
      <c r="N359" s="206">
        <f t="shared" si="189"/>
        <v>-1.4425810857591026</v>
      </c>
      <c r="O359" s="1">
        <v>13.5</v>
      </c>
      <c r="P359" s="205">
        <f t="shared" si="190"/>
        <v>-1.5093142448943631</v>
      </c>
      <c r="Q359" s="207">
        <f t="shared" si="191"/>
        <v>-1.5093142448943631</v>
      </c>
      <c r="R359" s="208">
        <v>17.399999999999999</v>
      </c>
      <c r="S359" s="205">
        <f t="shared" si="192"/>
        <v>-0.77557223132606956</v>
      </c>
      <c r="T359" s="207">
        <f t="shared" si="193"/>
        <v>-0.77557223132606956</v>
      </c>
      <c r="U359" s="1">
        <v>75.5</v>
      </c>
      <c r="V359" s="205">
        <f t="shared" si="194"/>
        <v>-2.5840879146828226</v>
      </c>
      <c r="W359" s="207">
        <f t="shared" si="195"/>
        <v>-2.5840879146828226</v>
      </c>
      <c r="X359" s="1">
        <v>77</v>
      </c>
      <c r="Y359" s="205">
        <f t="shared" si="196"/>
        <v>-2.2774156031417454</v>
      </c>
      <c r="Z359" s="207">
        <f t="shared" si="197"/>
        <v>-2.2774156031417454</v>
      </c>
      <c r="AA359" s="1">
        <v>60.5</v>
      </c>
      <c r="AB359" s="205">
        <f t="shared" si="198"/>
        <v>-2.026657534244344</v>
      </c>
      <c r="AC359" s="207">
        <f t="shared" si="199"/>
        <v>-2.026657534244344</v>
      </c>
      <c r="AD359" s="1">
        <v>27.4</v>
      </c>
      <c r="AE359" s="205">
        <f t="shared" si="200"/>
        <v>-1.1412703246460267</v>
      </c>
      <c r="AF359" s="207">
        <f t="shared" si="201"/>
        <v>-1.1412703246460267</v>
      </c>
      <c r="AG359" s="208">
        <v>71.099999999999994</v>
      </c>
      <c r="AH359" s="205">
        <f t="shared" si="202"/>
        <v>-0.37186762669616935</v>
      </c>
      <c r="AI359" s="206">
        <f t="shared" si="203"/>
        <v>-0.37186762669616935</v>
      </c>
      <c r="AJ359" s="1">
        <v>27.5</v>
      </c>
      <c r="AK359" s="205">
        <f t="shared" si="204"/>
        <v>-1.5657646189866781</v>
      </c>
      <c r="AL359" s="207">
        <f t="shared" si="205"/>
        <v>-1.5657646189866781</v>
      </c>
      <c r="AM359" s="1">
        <v>33.1</v>
      </c>
      <c r="AN359" s="205">
        <f t="shared" si="206"/>
        <v>-0.69661142602175552</v>
      </c>
      <c r="AO359" s="207">
        <f t="shared" si="207"/>
        <v>-0.69661142602175552</v>
      </c>
      <c r="AP359" s="1">
        <v>31.7</v>
      </c>
      <c r="AQ359" s="205">
        <f t="shared" si="208"/>
        <v>-2.9220134395754642</v>
      </c>
      <c r="AR359" s="45">
        <f t="shared" si="209"/>
        <v>-2.9220134395754642</v>
      </c>
      <c r="AS359" s="17">
        <f t="shared" si="210"/>
        <v>-1.5352216284080231</v>
      </c>
      <c r="AT359" s="17">
        <f t="shared" si="211"/>
        <v>-1.8151144873440386</v>
      </c>
      <c r="AU359" s="17">
        <f t="shared" si="212"/>
        <v>-1.3890642778200166</v>
      </c>
      <c r="AV359" s="17">
        <f t="shared" si="213"/>
        <v>-1.5798001311906926</v>
      </c>
      <c r="AW359" s="17">
        <f t="shared" si="214"/>
        <v>8.0904153526269146E-2</v>
      </c>
      <c r="AX359" s="215">
        <f t="shared" si="215"/>
        <v>0.2022511457397064</v>
      </c>
      <c r="AY359" s="17">
        <f t="shared" si="216"/>
        <v>0.23323850168996332</v>
      </c>
      <c r="AZ359" s="17">
        <f t="shared" si="217"/>
        <v>0.1162635601453622</v>
      </c>
    </row>
    <row r="360" spans="1:52" x14ac:dyDescent="0.3">
      <c r="A360" s="1" t="s">
        <v>22</v>
      </c>
      <c r="B360" s="1">
        <v>13089023505</v>
      </c>
      <c r="C360" s="1">
        <v>57</v>
      </c>
      <c r="D360" s="205">
        <f t="shared" si="182"/>
        <v>-1.2242033443263547</v>
      </c>
      <c r="E360" s="206">
        <f t="shared" si="183"/>
        <v>-1.2242033443263547</v>
      </c>
      <c r="F360" s="1">
        <v>61.7</v>
      </c>
      <c r="G360" s="205">
        <f t="shared" si="184"/>
        <v>-1.0478461815766127</v>
      </c>
      <c r="H360" s="206">
        <f t="shared" si="185"/>
        <v>-1.0478461815766127</v>
      </c>
      <c r="I360" s="1">
        <v>15.8</v>
      </c>
      <c r="J360" s="205">
        <f t="shared" si="186"/>
        <v>-1.4490232094961406</v>
      </c>
      <c r="K360" s="206">
        <f t="shared" si="187"/>
        <v>-1.4490232094961406</v>
      </c>
      <c r="L360" s="1">
        <v>7.7</v>
      </c>
      <c r="M360" s="205">
        <f t="shared" si="188"/>
        <v>-1.3575323827287555</v>
      </c>
      <c r="N360" s="206">
        <f t="shared" si="189"/>
        <v>-1.3575323827287555</v>
      </c>
      <c r="O360" s="1">
        <v>11.6</v>
      </c>
      <c r="P360" s="205">
        <f t="shared" si="190"/>
        <v>-0.83079034362465587</v>
      </c>
      <c r="Q360" s="207">
        <f t="shared" si="191"/>
        <v>-0.83079034362465587</v>
      </c>
      <c r="R360" s="208">
        <v>4.0999999999999996</v>
      </c>
      <c r="S360" s="205">
        <f t="shared" si="192"/>
        <v>0.81234476913273712</v>
      </c>
      <c r="T360" s="207">
        <f t="shared" si="193"/>
        <v>0.81234476913273712</v>
      </c>
      <c r="U360" s="1">
        <v>33.700000000000003</v>
      </c>
      <c r="V360" s="205">
        <f t="shared" si="194"/>
        <v>-0.48401686712837788</v>
      </c>
      <c r="W360" s="207">
        <f t="shared" si="195"/>
        <v>-0.48401686712837788</v>
      </c>
      <c r="X360" s="1">
        <v>45.6</v>
      </c>
      <c r="Y360" s="205">
        <f t="shared" si="196"/>
        <v>-0.72811786306088722</v>
      </c>
      <c r="Z360" s="207">
        <f t="shared" si="197"/>
        <v>-0.72811786306088722</v>
      </c>
      <c r="AA360" s="1">
        <v>47.5</v>
      </c>
      <c r="AB360" s="205">
        <f t="shared" si="198"/>
        <v>-0.83016221069180463</v>
      </c>
      <c r="AC360" s="207">
        <f t="shared" si="199"/>
        <v>-0.83016221069180463</v>
      </c>
      <c r="AD360" s="1">
        <v>17.100000000000001</v>
      </c>
      <c r="AE360" s="205">
        <f t="shared" si="200"/>
        <v>-0.27079705834238882</v>
      </c>
      <c r="AF360" s="207">
        <f t="shared" si="201"/>
        <v>-0.27079705834238882</v>
      </c>
      <c r="AG360" s="208">
        <v>78.900000000000006</v>
      </c>
      <c r="AH360" s="205">
        <f t="shared" si="202"/>
        <v>0.36093145275259758</v>
      </c>
      <c r="AI360" s="206">
        <f t="shared" si="203"/>
        <v>0.36093145275259758</v>
      </c>
      <c r="AJ360" s="1">
        <v>12.2</v>
      </c>
      <c r="AK360" s="205">
        <f t="shared" si="204"/>
        <v>7.8891309811793611E-3</v>
      </c>
      <c r="AL360" s="207">
        <f t="shared" si="205"/>
        <v>7.8891309811793611E-3</v>
      </c>
      <c r="AM360" s="1">
        <v>34</v>
      </c>
      <c r="AN360" s="205">
        <f t="shared" si="206"/>
        <v>-0.76124438965546981</v>
      </c>
      <c r="AO360" s="207">
        <f t="shared" si="207"/>
        <v>-0.76124438965546981</v>
      </c>
      <c r="AP360" s="1">
        <v>34.700000000000003</v>
      </c>
      <c r="AQ360" s="205">
        <f t="shared" si="208"/>
        <v>-3.3721101379899707</v>
      </c>
      <c r="AR360" s="45">
        <f t="shared" si="209"/>
        <v>-3.1</v>
      </c>
      <c r="AS360" s="17">
        <f t="shared" si="210"/>
        <v>-0.7972953656783085</v>
      </c>
      <c r="AT360" s="17">
        <f t="shared" si="211"/>
        <v>-0.60969237736502691</v>
      </c>
      <c r="AU360" s="17">
        <f t="shared" si="212"/>
        <v>-0.87310595148042325</v>
      </c>
      <c r="AV360" s="17">
        <f t="shared" si="213"/>
        <v>-0.76003123150791951</v>
      </c>
      <c r="AW360" s="17">
        <f t="shared" si="214"/>
        <v>0.29656754859361323</v>
      </c>
      <c r="AX360" s="215">
        <f t="shared" si="215"/>
        <v>0.48271927849331603</v>
      </c>
      <c r="AY360" s="17">
        <f t="shared" si="216"/>
        <v>0.37743373793083779</v>
      </c>
      <c r="AZ360" s="17">
        <f t="shared" si="217"/>
        <v>0.36097157609399083</v>
      </c>
    </row>
    <row r="361" spans="1:52" x14ac:dyDescent="0.3">
      <c r="A361" s="1" t="s">
        <v>22</v>
      </c>
      <c r="B361" s="1">
        <v>13089023506</v>
      </c>
      <c r="C361" s="1">
        <v>57</v>
      </c>
      <c r="D361" s="205">
        <f t="shared" si="182"/>
        <v>-1.2242033443263547</v>
      </c>
      <c r="E361" s="206">
        <f t="shared" si="183"/>
        <v>-1.2242033443263547</v>
      </c>
      <c r="F361" s="1">
        <v>61.4</v>
      </c>
      <c r="G361" s="205">
        <f t="shared" si="184"/>
        <v>-1.073400728190939</v>
      </c>
      <c r="H361" s="206">
        <f t="shared" si="185"/>
        <v>-1.073400728190939</v>
      </c>
      <c r="I361" s="1">
        <v>17.899999999999999</v>
      </c>
      <c r="J361" s="205">
        <f t="shared" si="186"/>
        <v>-1.3483890311557174</v>
      </c>
      <c r="K361" s="206">
        <f t="shared" si="187"/>
        <v>-1.3483890311557174</v>
      </c>
      <c r="L361" s="1">
        <v>7.6</v>
      </c>
      <c r="M361" s="205">
        <f t="shared" si="188"/>
        <v>-1.3628479266681521</v>
      </c>
      <c r="N361" s="206">
        <f t="shared" si="189"/>
        <v>-1.3628479266681521</v>
      </c>
      <c r="O361" s="1">
        <v>14.1</v>
      </c>
      <c r="P361" s="205">
        <f t="shared" si="190"/>
        <v>-1.723584950558481</v>
      </c>
      <c r="Q361" s="207">
        <f t="shared" si="191"/>
        <v>-1.723584950558481</v>
      </c>
      <c r="R361" s="208">
        <v>2</v>
      </c>
      <c r="S361" s="205">
        <f t="shared" si="192"/>
        <v>1.0630685060472855</v>
      </c>
      <c r="T361" s="207">
        <f t="shared" si="193"/>
        <v>1.0630685060472855</v>
      </c>
      <c r="U361" s="1">
        <v>35.200000000000003</v>
      </c>
      <c r="V361" s="205">
        <f t="shared" si="194"/>
        <v>-0.55937826835640825</v>
      </c>
      <c r="W361" s="207">
        <f t="shared" si="195"/>
        <v>-0.55937826835640825</v>
      </c>
      <c r="X361" s="1">
        <v>34.299999999999997</v>
      </c>
      <c r="Y361" s="205">
        <f t="shared" si="196"/>
        <v>-0.17056803940121509</v>
      </c>
      <c r="Z361" s="207">
        <f t="shared" si="197"/>
        <v>-0.17056803940121509</v>
      </c>
      <c r="AA361" s="1">
        <v>38.6</v>
      </c>
      <c r="AB361" s="205">
        <f t="shared" si="198"/>
        <v>-1.1023104567374055E-2</v>
      </c>
      <c r="AC361" s="207">
        <f t="shared" si="199"/>
        <v>-1.1023104567374055E-2</v>
      </c>
      <c r="AD361" s="1">
        <v>19.100000000000001</v>
      </c>
      <c r="AE361" s="205">
        <f t="shared" si="200"/>
        <v>-0.43982099354697879</v>
      </c>
      <c r="AF361" s="207">
        <f t="shared" si="201"/>
        <v>-0.43982099354697879</v>
      </c>
      <c r="AG361" s="208">
        <v>78.3</v>
      </c>
      <c r="AH361" s="205">
        <f t="shared" si="202"/>
        <v>0.30456229279499941</v>
      </c>
      <c r="AI361" s="206">
        <f t="shared" si="203"/>
        <v>0.30456229279499941</v>
      </c>
      <c r="AJ361" s="1">
        <v>15.8</v>
      </c>
      <c r="AK361" s="205">
        <f t="shared" si="204"/>
        <v>-0.36238233959949312</v>
      </c>
      <c r="AL361" s="207">
        <f t="shared" si="205"/>
        <v>-0.36238233959949312</v>
      </c>
      <c r="AM361" s="1">
        <v>23.8</v>
      </c>
      <c r="AN361" s="205">
        <f t="shared" si="206"/>
        <v>-2.8737468473373762E-2</v>
      </c>
      <c r="AO361" s="207">
        <f t="shared" si="207"/>
        <v>-2.8737468473373762E-2</v>
      </c>
      <c r="AP361" s="1">
        <v>17.8</v>
      </c>
      <c r="AQ361" s="205">
        <f t="shared" si="208"/>
        <v>-0.83656540358825393</v>
      </c>
      <c r="AR361" s="45">
        <f t="shared" si="209"/>
        <v>-0.83656540358825393</v>
      </c>
      <c r="AS361" s="17">
        <f t="shared" si="210"/>
        <v>-0.88981939188696679</v>
      </c>
      <c r="AT361" s="17">
        <f t="shared" si="211"/>
        <v>-0.20713737917185596</v>
      </c>
      <c r="AU361" s="17">
        <f t="shared" si="212"/>
        <v>-0.23078072971653035</v>
      </c>
      <c r="AV361" s="17">
        <f t="shared" si="213"/>
        <v>-0.44257916692511773</v>
      </c>
      <c r="AW361" s="17">
        <f t="shared" si="214"/>
        <v>0.26952684462998711</v>
      </c>
      <c r="AX361" s="215">
        <f t="shared" si="215"/>
        <v>0.5763826083254171</v>
      </c>
      <c r="AY361" s="17">
        <f t="shared" si="216"/>
        <v>0.55694481928657469</v>
      </c>
      <c r="AZ361" s="17">
        <f t="shared" si="217"/>
        <v>0.45573372785763361</v>
      </c>
    </row>
    <row r="362" spans="1:52" x14ac:dyDescent="0.3">
      <c r="A362" s="1" t="s">
        <v>22</v>
      </c>
      <c r="B362" s="1">
        <v>13089023507</v>
      </c>
      <c r="C362" s="1">
        <v>57</v>
      </c>
      <c r="D362" s="205">
        <f t="shared" si="182"/>
        <v>-1.2242033443263547</v>
      </c>
      <c r="E362" s="206">
        <f t="shared" si="183"/>
        <v>-1.2242033443263547</v>
      </c>
      <c r="F362" s="1">
        <v>56.3</v>
      </c>
      <c r="G362" s="205">
        <f t="shared" si="184"/>
        <v>-1.5078280206344798</v>
      </c>
      <c r="H362" s="206">
        <f t="shared" si="185"/>
        <v>-1.5078280206344798</v>
      </c>
      <c r="I362" s="1">
        <v>19</v>
      </c>
      <c r="J362" s="205">
        <f t="shared" si="186"/>
        <v>-1.2956758901202576</v>
      </c>
      <c r="K362" s="206">
        <f t="shared" si="187"/>
        <v>-1.2956758901202576</v>
      </c>
      <c r="L362" s="1">
        <v>5.8</v>
      </c>
      <c r="M362" s="205">
        <f t="shared" si="188"/>
        <v>-1.4585277175772926</v>
      </c>
      <c r="N362" s="206">
        <f t="shared" si="189"/>
        <v>-1.4585277175772926</v>
      </c>
      <c r="O362" s="1">
        <v>16.399999999999999</v>
      </c>
      <c r="P362" s="205">
        <f t="shared" si="190"/>
        <v>-2.5449559889375997</v>
      </c>
      <c r="Q362" s="207">
        <f t="shared" si="191"/>
        <v>-2.5449559889375997</v>
      </c>
      <c r="R362" s="208">
        <v>29.5</v>
      </c>
      <c r="S362" s="205">
        <f t="shared" si="192"/>
        <v>-2.2202185249765631</v>
      </c>
      <c r="T362" s="207">
        <f t="shared" si="193"/>
        <v>-2.2202185249765631</v>
      </c>
      <c r="U362" s="1">
        <v>17.7</v>
      </c>
      <c r="V362" s="205">
        <f t="shared" si="194"/>
        <v>0.3198380793039457</v>
      </c>
      <c r="W362" s="207">
        <f t="shared" si="195"/>
        <v>0.3198380793039457</v>
      </c>
      <c r="X362" s="1">
        <v>39.9</v>
      </c>
      <c r="Y362" s="205">
        <f t="shared" si="196"/>
        <v>-0.44687591661308795</v>
      </c>
      <c r="Z362" s="207">
        <f t="shared" si="197"/>
        <v>-0.44687591661308795</v>
      </c>
      <c r="AA362" s="1">
        <v>43.7</v>
      </c>
      <c r="AB362" s="205">
        <f t="shared" si="198"/>
        <v>-0.48041742380721647</v>
      </c>
      <c r="AC362" s="207">
        <f t="shared" si="199"/>
        <v>-0.48041742380721647</v>
      </c>
      <c r="AD362" s="1">
        <v>19.8</v>
      </c>
      <c r="AE362" s="205">
        <f t="shared" si="200"/>
        <v>-0.49897937086858518</v>
      </c>
      <c r="AF362" s="207">
        <f t="shared" si="201"/>
        <v>-0.49897937086858518</v>
      </c>
      <c r="AG362" s="208">
        <v>65.099999999999994</v>
      </c>
      <c r="AH362" s="205">
        <f t="shared" si="202"/>
        <v>-0.93555922627214316</v>
      </c>
      <c r="AI362" s="206">
        <f t="shared" si="203"/>
        <v>-0.93555922627214316</v>
      </c>
      <c r="AJ362" s="1">
        <v>15.5</v>
      </c>
      <c r="AK362" s="205">
        <f t="shared" si="204"/>
        <v>-0.33152638371777032</v>
      </c>
      <c r="AL362" s="207">
        <f t="shared" si="205"/>
        <v>-0.33152638371777032</v>
      </c>
      <c r="AM362" s="1">
        <v>28.4</v>
      </c>
      <c r="AN362" s="205">
        <f t="shared" si="206"/>
        <v>-0.35908372704569147</v>
      </c>
      <c r="AO362" s="207">
        <f t="shared" si="207"/>
        <v>-0.35908372704569147</v>
      </c>
      <c r="AP362" s="1">
        <v>16.399999999999999</v>
      </c>
      <c r="AQ362" s="205">
        <f t="shared" si="208"/>
        <v>-0.62652027766148422</v>
      </c>
      <c r="AR362" s="45">
        <f t="shared" si="209"/>
        <v>-0.62652027766148422</v>
      </c>
      <c r="AS362" s="17">
        <f t="shared" si="210"/>
        <v>-1.4187959153240859</v>
      </c>
      <c r="AT362" s="17">
        <f t="shared" si="211"/>
        <v>-0.4754242370962965</v>
      </c>
      <c r="AU362" s="17">
        <f t="shared" si="212"/>
        <v>-0.56317240367427224</v>
      </c>
      <c r="AV362" s="17">
        <f t="shared" si="213"/>
        <v>-0.81913085203155145</v>
      </c>
      <c r="AW362" s="17">
        <f t="shared" si="214"/>
        <v>0.1149302694473055</v>
      </c>
      <c r="AX362" s="215">
        <f t="shared" si="215"/>
        <v>0.51395973300109521</v>
      </c>
      <c r="AY362" s="17">
        <f t="shared" si="216"/>
        <v>0.46405108445557552</v>
      </c>
      <c r="AZ362" s="17">
        <f t="shared" si="217"/>
        <v>0.3433298347602427</v>
      </c>
    </row>
    <row r="363" spans="1:52" x14ac:dyDescent="0.3">
      <c r="A363" s="1" t="s">
        <v>22</v>
      </c>
      <c r="B363" s="1">
        <v>13089023601</v>
      </c>
      <c r="C363" s="1">
        <v>49.8</v>
      </c>
      <c r="D363" s="205">
        <f t="shared" si="182"/>
        <v>-1.9124643376368351</v>
      </c>
      <c r="E363" s="206">
        <f t="shared" si="183"/>
        <v>-1.9124643376368351</v>
      </c>
      <c r="F363" s="1">
        <v>56.1</v>
      </c>
      <c r="G363" s="205">
        <f t="shared" si="184"/>
        <v>-1.52486438504403</v>
      </c>
      <c r="H363" s="206">
        <f t="shared" si="185"/>
        <v>-1.52486438504403</v>
      </c>
      <c r="I363" s="1">
        <v>17.5</v>
      </c>
      <c r="J363" s="205">
        <f t="shared" si="186"/>
        <v>-1.3675574460777027</v>
      </c>
      <c r="K363" s="206">
        <f t="shared" si="187"/>
        <v>-1.3675574460777027</v>
      </c>
      <c r="L363" s="1">
        <v>5.2</v>
      </c>
      <c r="M363" s="205">
        <f t="shared" si="188"/>
        <v>-1.4904209812136728</v>
      </c>
      <c r="N363" s="206">
        <f t="shared" si="189"/>
        <v>-1.4904209812136728</v>
      </c>
      <c r="O363" s="1">
        <v>10.6</v>
      </c>
      <c r="P363" s="205">
        <f t="shared" si="190"/>
        <v>-0.47367250085112589</v>
      </c>
      <c r="Q363" s="207">
        <f t="shared" si="191"/>
        <v>-0.47367250085112589</v>
      </c>
      <c r="R363" s="208">
        <v>6.0664999999999996</v>
      </c>
      <c r="S363" s="205">
        <f t="shared" si="192"/>
        <v>0.57755989835061361</v>
      </c>
      <c r="T363" s="207">
        <f t="shared" si="193"/>
        <v>0.57755989835061361</v>
      </c>
      <c r="U363" s="1">
        <v>29.7</v>
      </c>
      <c r="V363" s="205">
        <f t="shared" si="194"/>
        <v>-0.28305313052029685</v>
      </c>
      <c r="W363" s="207">
        <f t="shared" si="195"/>
        <v>-0.28305313052029685</v>
      </c>
      <c r="X363" s="1">
        <v>30.2</v>
      </c>
      <c r="Y363" s="205">
        <f t="shared" si="196"/>
        <v>3.1728799271763086E-2</v>
      </c>
      <c r="Z363" s="207">
        <f t="shared" si="197"/>
        <v>3.1728799271763086E-2</v>
      </c>
      <c r="AA363" s="1">
        <v>34.9</v>
      </c>
      <c r="AB363" s="205">
        <f t="shared" si="198"/>
        <v>0.32951787213604122</v>
      </c>
      <c r="AC363" s="207">
        <f t="shared" si="199"/>
        <v>0.32951787213604122</v>
      </c>
      <c r="AD363" s="1">
        <v>10.1</v>
      </c>
      <c r="AE363" s="205">
        <f t="shared" si="200"/>
        <v>0.32078671487367616</v>
      </c>
      <c r="AF363" s="207">
        <f t="shared" si="201"/>
        <v>0.32078671487367616</v>
      </c>
      <c r="AG363" s="208">
        <v>66.2</v>
      </c>
      <c r="AH363" s="205">
        <f t="shared" si="202"/>
        <v>-0.83221576634988048</v>
      </c>
      <c r="AI363" s="206">
        <f t="shared" si="203"/>
        <v>-0.83221576634988048</v>
      </c>
      <c r="AJ363" s="1">
        <v>15.1</v>
      </c>
      <c r="AK363" s="205">
        <f t="shared" si="204"/>
        <v>-0.29038510920880672</v>
      </c>
      <c r="AL363" s="207">
        <f t="shared" si="205"/>
        <v>-0.29038510920880672</v>
      </c>
      <c r="AM363" s="1">
        <v>12.4</v>
      </c>
      <c r="AN363" s="205">
        <f t="shared" si="206"/>
        <v>0.78994673755367484</v>
      </c>
      <c r="AO363" s="207">
        <f t="shared" si="207"/>
        <v>0.78994673755367484</v>
      </c>
      <c r="AP363" s="1">
        <v>16.8</v>
      </c>
      <c r="AQ363" s="205">
        <f t="shared" si="208"/>
        <v>-0.68653317078341858</v>
      </c>
      <c r="AR363" s="45">
        <f t="shared" si="209"/>
        <v>-0.68653317078341858</v>
      </c>
      <c r="AS363" s="17">
        <f t="shared" si="210"/>
        <v>-0.92492469757043561</v>
      </c>
      <c r="AT363" s="17">
        <f t="shared" si="211"/>
        <v>0.22734446209382683</v>
      </c>
      <c r="AU363" s="17">
        <f t="shared" si="212"/>
        <v>-0.25479682719710772</v>
      </c>
      <c r="AV363" s="17">
        <f t="shared" si="213"/>
        <v>-0.31745902089123884</v>
      </c>
      <c r="AW363" s="17">
        <f t="shared" si="214"/>
        <v>0.25926710759262017</v>
      </c>
      <c r="AX363" s="215">
        <f t="shared" si="215"/>
        <v>0.6774744248155411</v>
      </c>
      <c r="AY363" s="17">
        <f t="shared" si="216"/>
        <v>0.55023302363756621</v>
      </c>
      <c r="AZ363" s="17">
        <f t="shared" si="217"/>
        <v>0.49308315975606426</v>
      </c>
    </row>
    <row r="364" spans="1:52" x14ac:dyDescent="0.3">
      <c r="A364" s="1" t="s">
        <v>22</v>
      </c>
      <c r="B364" s="1">
        <v>13089023602</v>
      </c>
      <c r="C364" s="1">
        <v>45.3</v>
      </c>
      <c r="D364" s="205">
        <f t="shared" si="182"/>
        <v>-2.342627458455885</v>
      </c>
      <c r="E364" s="206">
        <f t="shared" si="183"/>
        <v>-2.342627458455885</v>
      </c>
      <c r="F364" s="1">
        <v>52.7</v>
      </c>
      <c r="G364" s="205">
        <f t="shared" si="184"/>
        <v>-1.8144825800063904</v>
      </c>
      <c r="H364" s="206">
        <f t="shared" si="185"/>
        <v>-1.8144825800063904</v>
      </c>
      <c r="I364" s="1">
        <v>17.899999999999999</v>
      </c>
      <c r="J364" s="205">
        <f t="shared" si="186"/>
        <v>-1.3483890311557174</v>
      </c>
      <c r="K364" s="206">
        <f t="shared" si="187"/>
        <v>-1.3483890311557174</v>
      </c>
      <c r="L364" s="1">
        <v>3.6</v>
      </c>
      <c r="M364" s="205">
        <f t="shared" si="188"/>
        <v>-1.5754696842440199</v>
      </c>
      <c r="N364" s="206">
        <f t="shared" si="189"/>
        <v>-1.5754696842440199</v>
      </c>
      <c r="O364" s="1">
        <v>9.8000000000000007</v>
      </c>
      <c r="P364" s="205">
        <f t="shared" si="190"/>
        <v>-0.18797822663230224</v>
      </c>
      <c r="Q364" s="207">
        <f t="shared" si="191"/>
        <v>-0.18797822663230224</v>
      </c>
      <c r="R364" s="208">
        <v>2.2999999999999998</v>
      </c>
      <c r="S364" s="205">
        <f t="shared" si="192"/>
        <v>1.0272508293452074</v>
      </c>
      <c r="T364" s="207">
        <f t="shared" si="193"/>
        <v>1.0272508293452074</v>
      </c>
      <c r="U364" s="1">
        <v>8.3000000000000007</v>
      </c>
      <c r="V364" s="205">
        <f t="shared" si="194"/>
        <v>0.79210286033293564</v>
      </c>
      <c r="W364" s="207">
        <f t="shared" si="195"/>
        <v>0.79210286033293564</v>
      </c>
      <c r="X364" s="1">
        <v>46.9</v>
      </c>
      <c r="Y364" s="205">
        <f t="shared" si="196"/>
        <v>-0.79226076312792892</v>
      </c>
      <c r="Z364" s="207">
        <f t="shared" si="197"/>
        <v>-0.79226076312792892</v>
      </c>
      <c r="AA364" s="1">
        <v>38.4</v>
      </c>
      <c r="AB364" s="205">
        <f t="shared" si="198"/>
        <v>7.3845157949729637E-3</v>
      </c>
      <c r="AC364" s="207">
        <f t="shared" si="199"/>
        <v>7.3845157949729637E-3</v>
      </c>
      <c r="AD364" s="1">
        <v>21.5</v>
      </c>
      <c r="AE364" s="205">
        <f t="shared" si="200"/>
        <v>-0.64264971579248653</v>
      </c>
      <c r="AF364" s="207">
        <f t="shared" si="201"/>
        <v>-0.64264971579248653</v>
      </c>
      <c r="AG364" s="208">
        <v>57.4</v>
      </c>
      <c r="AH364" s="205">
        <f t="shared" si="202"/>
        <v>-1.6589634457279758</v>
      </c>
      <c r="AI364" s="206">
        <f t="shared" si="203"/>
        <v>-1.6589634457279758</v>
      </c>
      <c r="AJ364" s="1">
        <v>24.2</v>
      </c>
      <c r="AK364" s="205">
        <f t="shared" si="204"/>
        <v>-1.2263491042877284</v>
      </c>
      <c r="AL364" s="207">
        <f t="shared" si="205"/>
        <v>-1.2263491042877284</v>
      </c>
      <c r="AM364" s="1">
        <v>28</v>
      </c>
      <c r="AN364" s="205">
        <f t="shared" si="206"/>
        <v>-0.33035796543070739</v>
      </c>
      <c r="AO364" s="207">
        <f t="shared" si="207"/>
        <v>-0.33035796543070739</v>
      </c>
      <c r="AP364" s="1">
        <v>20.100000000000001</v>
      </c>
      <c r="AQ364" s="205">
        <f t="shared" si="208"/>
        <v>-1.1816395390393752</v>
      </c>
      <c r="AR364" s="45">
        <f t="shared" si="209"/>
        <v>-1.1816395390393752</v>
      </c>
      <c r="AS364" s="17">
        <f t="shared" si="210"/>
        <v>-0.77851332725945321</v>
      </c>
      <c r="AT364" s="17">
        <f t="shared" si="211"/>
        <v>-0.4758419877084808</v>
      </c>
      <c r="AU364" s="17">
        <f t="shared" si="212"/>
        <v>-1.0993275136214467</v>
      </c>
      <c r="AV364" s="17">
        <f t="shared" si="213"/>
        <v>-0.78456094286312694</v>
      </c>
      <c r="AW364" s="17">
        <f t="shared" si="214"/>
        <v>0.30205671245222387</v>
      </c>
      <c r="AX364" s="215">
        <f t="shared" si="215"/>
        <v>0.51386253407535298</v>
      </c>
      <c r="AY364" s="17">
        <f t="shared" si="216"/>
        <v>0.31421143889920111</v>
      </c>
      <c r="AZ364" s="17">
        <f t="shared" si="217"/>
        <v>0.35364924781360818</v>
      </c>
    </row>
    <row r="365" spans="1:52" x14ac:dyDescent="0.3">
      <c r="A365" s="1" t="s">
        <v>22</v>
      </c>
      <c r="B365" s="1">
        <v>13089023603</v>
      </c>
      <c r="C365" s="1">
        <v>49.9</v>
      </c>
      <c r="D365" s="205">
        <f t="shared" si="182"/>
        <v>-1.9029051571741893</v>
      </c>
      <c r="E365" s="206">
        <f t="shared" si="183"/>
        <v>-1.9029051571741893</v>
      </c>
      <c r="F365" s="1">
        <v>56.3</v>
      </c>
      <c r="G365" s="205">
        <f t="shared" si="184"/>
        <v>-1.5078280206344798</v>
      </c>
      <c r="H365" s="206">
        <f t="shared" si="185"/>
        <v>-1.5078280206344798</v>
      </c>
      <c r="I365" s="1">
        <v>16.2</v>
      </c>
      <c r="J365" s="205">
        <f t="shared" si="186"/>
        <v>-1.4298547945741553</v>
      </c>
      <c r="K365" s="206">
        <f t="shared" si="187"/>
        <v>-1.4298547945741553</v>
      </c>
      <c r="L365" s="1">
        <v>5.3</v>
      </c>
      <c r="M365" s="205">
        <f t="shared" si="188"/>
        <v>-1.4851054372742762</v>
      </c>
      <c r="N365" s="206">
        <f t="shared" si="189"/>
        <v>-1.4851054372742762</v>
      </c>
      <c r="O365" s="1">
        <v>12.3</v>
      </c>
      <c r="P365" s="205">
        <f t="shared" si="190"/>
        <v>-1.0807728335661273</v>
      </c>
      <c r="Q365" s="207">
        <f t="shared" si="191"/>
        <v>-1.0807728335661273</v>
      </c>
      <c r="R365" s="208">
        <v>4</v>
      </c>
      <c r="S365" s="205">
        <f t="shared" si="192"/>
        <v>0.8242839947000965</v>
      </c>
      <c r="T365" s="207">
        <f t="shared" si="193"/>
        <v>0.8242839947000965</v>
      </c>
      <c r="U365" s="1">
        <v>30.6</v>
      </c>
      <c r="V365" s="205">
        <f t="shared" si="194"/>
        <v>-0.32826997125711516</v>
      </c>
      <c r="W365" s="207">
        <f t="shared" si="195"/>
        <v>-0.32826997125711516</v>
      </c>
      <c r="X365" s="1">
        <v>45</v>
      </c>
      <c r="Y365" s="205">
        <f t="shared" si="196"/>
        <v>-0.6985134476453293</v>
      </c>
      <c r="Z365" s="207">
        <f t="shared" si="197"/>
        <v>-0.6985134476453293</v>
      </c>
      <c r="AA365" s="1">
        <v>45.7</v>
      </c>
      <c r="AB365" s="205">
        <f t="shared" si="198"/>
        <v>-0.66449362743068408</v>
      </c>
      <c r="AC365" s="207">
        <f t="shared" si="199"/>
        <v>-0.66449362743068408</v>
      </c>
      <c r="AD365" s="1">
        <v>17.8</v>
      </c>
      <c r="AE365" s="205">
        <f t="shared" si="200"/>
        <v>-0.32995543566399521</v>
      </c>
      <c r="AF365" s="207">
        <f t="shared" si="201"/>
        <v>-0.32995543566399521</v>
      </c>
      <c r="AG365" s="208">
        <v>66.5</v>
      </c>
      <c r="AH365" s="205">
        <f t="shared" si="202"/>
        <v>-0.80403118637108206</v>
      </c>
      <c r="AI365" s="206">
        <f t="shared" si="203"/>
        <v>-0.80403118637108206</v>
      </c>
      <c r="AJ365" s="1">
        <v>15.3</v>
      </c>
      <c r="AK365" s="205">
        <f t="shared" si="204"/>
        <v>-0.31095574646328861</v>
      </c>
      <c r="AL365" s="207">
        <f t="shared" si="205"/>
        <v>-0.31095574646328861</v>
      </c>
      <c r="AM365" s="1">
        <v>27.9</v>
      </c>
      <c r="AN365" s="205">
        <f t="shared" si="206"/>
        <v>-0.32317652502696126</v>
      </c>
      <c r="AO365" s="207">
        <f t="shared" si="207"/>
        <v>-0.32317652502696126</v>
      </c>
      <c r="AP365" s="1">
        <v>24.5</v>
      </c>
      <c r="AQ365" s="205">
        <f t="shared" si="208"/>
        <v>-1.8417813633806503</v>
      </c>
      <c r="AR365" s="45">
        <f t="shared" si="209"/>
        <v>-1.8417813633806503</v>
      </c>
      <c r="AS365" s="17">
        <f t="shared" si="210"/>
        <v>-0.9872074599686067</v>
      </c>
      <c r="AT365" s="17">
        <f t="shared" si="211"/>
        <v>-0.56432083691333623</v>
      </c>
      <c r="AU365" s="17">
        <f t="shared" si="212"/>
        <v>-0.8199862053104956</v>
      </c>
      <c r="AV365" s="17">
        <f t="shared" si="213"/>
        <v>-0.79050483406414607</v>
      </c>
      <c r="AW365" s="17">
        <f t="shared" si="214"/>
        <v>0.24106459513117909</v>
      </c>
      <c r="AX365" s="215">
        <f t="shared" si="215"/>
        <v>0.49327597155983205</v>
      </c>
      <c r="AY365" s="17">
        <f t="shared" si="216"/>
        <v>0.39227915074231079</v>
      </c>
      <c r="AZ365" s="17">
        <f t="shared" si="217"/>
        <v>0.35187494553966397</v>
      </c>
    </row>
    <row r="366" spans="1:52" x14ac:dyDescent="0.3">
      <c r="A366" s="1" t="s">
        <v>22</v>
      </c>
      <c r="B366" s="1">
        <v>13089023700</v>
      </c>
      <c r="C366" s="1">
        <v>45.9</v>
      </c>
      <c r="D366" s="205">
        <f t="shared" si="182"/>
        <v>-2.2852723756800115</v>
      </c>
      <c r="E366" s="206">
        <f t="shared" si="183"/>
        <v>-2.2852723756800115</v>
      </c>
      <c r="F366" s="1">
        <v>53.7</v>
      </c>
      <c r="G366" s="205">
        <f t="shared" si="184"/>
        <v>-1.7293007579586372</v>
      </c>
      <c r="H366" s="206">
        <f t="shared" si="185"/>
        <v>-1.7293007579586372</v>
      </c>
      <c r="I366" s="1">
        <v>18</v>
      </c>
      <c r="J366" s="205">
        <f t="shared" si="186"/>
        <v>-1.3435969274252211</v>
      </c>
      <c r="K366" s="206">
        <f t="shared" si="187"/>
        <v>-1.3435969274252211</v>
      </c>
      <c r="L366" s="1">
        <v>4.8</v>
      </c>
      <c r="M366" s="205">
        <f t="shared" si="188"/>
        <v>-1.5116831569712597</v>
      </c>
      <c r="N366" s="206">
        <f t="shared" si="189"/>
        <v>-1.5116831569712597</v>
      </c>
      <c r="O366" s="1">
        <v>12.5</v>
      </c>
      <c r="P366" s="205">
        <f t="shared" si="190"/>
        <v>-1.1521964021208331</v>
      </c>
      <c r="Q366" s="207">
        <f t="shared" si="191"/>
        <v>-1.1521964021208331</v>
      </c>
      <c r="R366" s="208">
        <v>24.6</v>
      </c>
      <c r="S366" s="205">
        <f t="shared" si="192"/>
        <v>-1.6351964721759504</v>
      </c>
      <c r="T366" s="207">
        <f t="shared" si="193"/>
        <v>-1.6351964721759504</v>
      </c>
      <c r="U366" s="1">
        <v>47.8</v>
      </c>
      <c r="V366" s="205">
        <f t="shared" si="194"/>
        <v>-1.1924140386718627</v>
      </c>
      <c r="W366" s="207">
        <f t="shared" si="195"/>
        <v>-1.1924140386718627</v>
      </c>
      <c r="X366" s="1">
        <v>54.5</v>
      </c>
      <c r="Y366" s="205">
        <f t="shared" si="196"/>
        <v>-1.1672500250583278</v>
      </c>
      <c r="Z366" s="207">
        <f t="shared" si="197"/>
        <v>-1.1672500250583278</v>
      </c>
      <c r="AA366" s="1">
        <v>46.6</v>
      </c>
      <c r="AB366" s="205">
        <f t="shared" si="198"/>
        <v>-0.74732791906124429</v>
      </c>
      <c r="AC366" s="207">
        <f t="shared" si="199"/>
        <v>-0.74732791906124429</v>
      </c>
      <c r="AD366" s="1">
        <v>16.399999999999999</v>
      </c>
      <c r="AE366" s="205">
        <f t="shared" si="200"/>
        <v>-0.21163868102078209</v>
      </c>
      <c r="AF366" s="207">
        <f t="shared" si="201"/>
        <v>-0.21163868102078209</v>
      </c>
      <c r="AG366" s="208">
        <v>56.1</v>
      </c>
      <c r="AH366" s="205">
        <f t="shared" si="202"/>
        <v>-1.7810966256361032</v>
      </c>
      <c r="AI366" s="206">
        <f t="shared" si="203"/>
        <v>-1.7810966256361032</v>
      </c>
      <c r="AJ366" s="1">
        <v>16.3</v>
      </c>
      <c r="AK366" s="205">
        <f t="shared" si="204"/>
        <v>-0.41380893273569758</v>
      </c>
      <c r="AL366" s="207">
        <f t="shared" si="205"/>
        <v>-0.41380893273569758</v>
      </c>
      <c r="AM366" s="1">
        <v>28.9</v>
      </c>
      <c r="AN366" s="205">
        <f t="shared" si="206"/>
        <v>-0.39499092906442163</v>
      </c>
      <c r="AO366" s="207">
        <f t="shared" si="207"/>
        <v>-0.39499092906442163</v>
      </c>
      <c r="AP366" s="1">
        <v>18.8</v>
      </c>
      <c r="AQ366" s="205">
        <f t="shared" si="208"/>
        <v>-0.98659763639308917</v>
      </c>
      <c r="AR366" s="45">
        <f t="shared" si="209"/>
        <v>-0.98659763639308917</v>
      </c>
      <c r="AS366" s="17">
        <f t="shared" si="210"/>
        <v>-1.5499514472862539</v>
      </c>
      <c r="AT366" s="17">
        <f t="shared" si="211"/>
        <v>-0.70873887504678468</v>
      </c>
      <c r="AU366" s="17">
        <f t="shared" si="212"/>
        <v>-0.89412353095732788</v>
      </c>
      <c r="AV366" s="17">
        <f t="shared" si="213"/>
        <v>-1.0509379510967889</v>
      </c>
      <c r="AW366" s="17">
        <f t="shared" si="214"/>
        <v>7.6599275236322914E-2</v>
      </c>
      <c r="AX366" s="215">
        <f t="shared" si="215"/>
        <v>0.45967391867237251</v>
      </c>
      <c r="AY366" s="17">
        <f t="shared" si="216"/>
        <v>0.37155994021662292</v>
      </c>
      <c r="AZ366" s="17">
        <f t="shared" si="217"/>
        <v>0.27413343646187788</v>
      </c>
    </row>
    <row r="367" spans="1:52" x14ac:dyDescent="0.3">
      <c r="A367" s="1" t="s">
        <v>22</v>
      </c>
      <c r="B367" s="1">
        <v>13089023801</v>
      </c>
      <c r="C367" s="208">
        <v>44.9</v>
      </c>
      <c r="D367" s="205">
        <f t="shared" si="182"/>
        <v>-2.380864180306467</v>
      </c>
      <c r="E367" s="206">
        <f t="shared" si="183"/>
        <v>-2.380864180306467</v>
      </c>
      <c r="F367" s="208">
        <v>52.4</v>
      </c>
      <c r="G367" s="205">
        <f t="shared" si="184"/>
        <v>-1.8400371266207167</v>
      </c>
      <c r="H367" s="206">
        <f t="shared" si="185"/>
        <v>-1.8400371266207167</v>
      </c>
      <c r="I367" s="208">
        <v>14.5</v>
      </c>
      <c r="J367" s="205">
        <f t="shared" si="186"/>
        <v>-1.5113205579925932</v>
      </c>
      <c r="K367" s="206">
        <f t="shared" si="187"/>
        <v>-1.5113205579925932</v>
      </c>
      <c r="L367" s="208">
        <v>3.4</v>
      </c>
      <c r="M367" s="205">
        <f t="shared" si="188"/>
        <v>-1.5861007721228135</v>
      </c>
      <c r="N367" s="206">
        <f t="shared" si="189"/>
        <v>-1.5861007721228135</v>
      </c>
      <c r="O367" s="208">
        <v>9.6999999999999993</v>
      </c>
      <c r="P367" s="205">
        <f t="shared" si="190"/>
        <v>-0.15226644235494874</v>
      </c>
      <c r="Q367" s="207">
        <f t="shared" si="191"/>
        <v>-0.15226644235494874</v>
      </c>
      <c r="R367" s="208">
        <v>12.4</v>
      </c>
      <c r="S367" s="205">
        <f t="shared" si="192"/>
        <v>-0.17861095295809731</v>
      </c>
      <c r="T367" s="207">
        <f t="shared" si="193"/>
        <v>-0.17861095295809731</v>
      </c>
      <c r="U367" s="208">
        <v>50.8</v>
      </c>
      <c r="V367" s="205">
        <f t="shared" si="194"/>
        <v>-1.3431368411279232</v>
      </c>
      <c r="W367" s="207">
        <f t="shared" si="195"/>
        <v>-1.3431368411279232</v>
      </c>
      <c r="X367" s="208">
        <v>24.3</v>
      </c>
      <c r="Y367" s="205">
        <f t="shared" si="196"/>
        <v>0.32283888419141471</v>
      </c>
      <c r="Z367" s="207">
        <f t="shared" si="197"/>
        <v>0.32283888419141471</v>
      </c>
      <c r="AA367" s="208">
        <v>37.299999999999997</v>
      </c>
      <c r="AB367" s="205">
        <f t="shared" si="198"/>
        <v>0.10862642778788026</v>
      </c>
      <c r="AC367" s="207">
        <f t="shared" si="199"/>
        <v>0.10862642778788026</v>
      </c>
      <c r="AD367" s="208">
        <v>13.4</v>
      </c>
      <c r="AE367" s="205">
        <f t="shared" si="200"/>
        <v>4.1897221786102688E-2</v>
      </c>
      <c r="AF367" s="207">
        <f t="shared" si="201"/>
        <v>4.1897221786102688E-2</v>
      </c>
      <c r="AG367" s="208">
        <v>56.6</v>
      </c>
      <c r="AH367" s="205">
        <f t="shared" si="202"/>
        <v>-1.7341223256714386</v>
      </c>
      <c r="AI367" s="206">
        <f t="shared" si="203"/>
        <v>-1.7341223256714386</v>
      </c>
      <c r="AJ367" s="208">
        <v>16.600000000000001</v>
      </c>
      <c r="AK367" s="205">
        <f t="shared" si="204"/>
        <v>-0.44466488861742037</v>
      </c>
      <c r="AL367" s="207">
        <f t="shared" si="205"/>
        <v>-0.44466488861742037</v>
      </c>
      <c r="AM367" s="208">
        <v>21.8</v>
      </c>
      <c r="AN367" s="205">
        <f t="shared" si="206"/>
        <v>0.11489133960154704</v>
      </c>
      <c r="AO367" s="207">
        <f t="shared" si="207"/>
        <v>0.11489133960154704</v>
      </c>
      <c r="AP367" s="208">
        <v>12.6</v>
      </c>
      <c r="AQ367" s="205">
        <f t="shared" si="208"/>
        <v>-5.6397793003110229E-2</v>
      </c>
      <c r="AR367" s="45">
        <f t="shared" si="209"/>
        <v>-5.6397793003110229E-2</v>
      </c>
      <c r="AS367" s="17">
        <f t="shared" si="210"/>
        <v>-1.2846195533547942</v>
      </c>
      <c r="AT367" s="17">
        <f t="shared" si="211"/>
        <v>0.15778751125513255</v>
      </c>
      <c r="AU367" s="17">
        <f t="shared" si="212"/>
        <v>-0.53007341692260557</v>
      </c>
      <c r="AV367" s="17">
        <f t="shared" si="213"/>
        <v>-0.55230181967408909</v>
      </c>
      <c r="AW367" s="17">
        <f t="shared" si="214"/>
        <v>0.15414411942337181</v>
      </c>
      <c r="AX367" s="215">
        <f t="shared" si="215"/>
        <v>0.6612904607416592</v>
      </c>
      <c r="AY367" s="17">
        <f t="shared" si="216"/>
        <v>0.47330128155550338</v>
      </c>
      <c r="AZ367" s="17">
        <f t="shared" si="217"/>
        <v>0.42298057917242332</v>
      </c>
    </row>
    <row r="368" spans="1:52" x14ac:dyDescent="0.3">
      <c r="A368" s="1" t="s">
        <v>22</v>
      </c>
      <c r="B368" s="1">
        <v>13089023802</v>
      </c>
      <c r="C368" s="1">
        <v>44.9</v>
      </c>
      <c r="D368" s="205">
        <f t="shared" si="182"/>
        <v>-2.380864180306467</v>
      </c>
      <c r="E368" s="206">
        <f t="shared" si="183"/>
        <v>-2.380864180306467</v>
      </c>
      <c r="F368" s="1">
        <v>52.4</v>
      </c>
      <c r="G368" s="205">
        <f t="shared" si="184"/>
        <v>-1.8400371266207167</v>
      </c>
      <c r="H368" s="206">
        <f t="shared" si="185"/>
        <v>-1.8400371266207167</v>
      </c>
      <c r="I368" s="1">
        <v>16.399999999999999</v>
      </c>
      <c r="J368" s="205">
        <f t="shared" si="186"/>
        <v>-1.4202705871131627</v>
      </c>
      <c r="K368" s="206">
        <f t="shared" si="187"/>
        <v>-1.4202705871131627</v>
      </c>
      <c r="L368" s="1">
        <v>3.4</v>
      </c>
      <c r="M368" s="205">
        <f t="shared" si="188"/>
        <v>-1.5861007721228135</v>
      </c>
      <c r="N368" s="206">
        <f t="shared" si="189"/>
        <v>-1.5861007721228135</v>
      </c>
      <c r="O368" s="1">
        <v>8.9</v>
      </c>
      <c r="P368" s="205">
        <f t="shared" si="190"/>
        <v>0.13342783186387491</v>
      </c>
      <c r="Q368" s="207">
        <f t="shared" si="191"/>
        <v>0.13342783186387491</v>
      </c>
      <c r="R368" s="208">
        <v>20.9</v>
      </c>
      <c r="S368" s="205">
        <f t="shared" si="192"/>
        <v>-1.1934451261836503</v>
      </c>
      <c r="T368" s="207">
        <f t="shared" si="193"/>
        <v>-1.1934451261836503</v>
      </c>
      <c r="U368" s="1">
        <v>64.400000000000006</v>
      </c>
      <c r="V368" s="205">
        <f t="shared" si="194"/>
        <v>-2.0264135455953984</v>
      </c>
      <c r="W368" s="207">
        <f t="shared" si="195"/>
        <v>-2.0264135455953984</v>
      </c>
      <c r="X368" s="1">
        <v>49.6</v>
      </c>
      <c r="Y368" s="205">
        <f t="shared" si="196"/>
        <v>-0.92548063249793922</v>
      </c>
      <c r="Z368" s="207">
        <f t="shared" si="197"/>
        <v>-0.92548063249793922</v>
      </c>
      <c r="AA368" s="1">
        <v>43.1</v>
      </c>
      <c r="AB368" s="205">
        <f t="shared" si="198"/>
        <v>-0.42519456272017608</v>
      </c>
      <c r="AC368" s="207">
        <f t="shared" si="199"/>
        <v>-0.42519456272017608</v>
      </c>
      <c r="AD368" s="1">
        <v>26.7</v>
      </c>
      <c r="AE368" s="205">
        <f t="shared" si="200"/>
        <v>-1.0821119473244203</v>
      </c>
      <c r="AF368" s="207">
        <f t="shared" si="201"/>
        <v>-1.0821119473244203</v>
      </c>
      <c r="AG368" s="208">
        <v>56.6</v>
      </c>
      <c r="AH368" s="205">
        <f t="shared" si="202"/>
        <v>-1.7341223256714386</v>
      </c>
      <c r="AI368" s="206">
        <f t="shared" si="203"/>
        <v>-1.7341223256714386</v>
      </c>
      <c r="AJ368" s="1">
        <v>18.2</v>
      </c>
      <c r="AK368" s="205">
        <f t="shared" si="204"/>
        <v>-0.60922998665327455</v>
      </c>
      <c r="AL368" s="207">
        <f t="shared" si="205"/>
        <v>-0.60922998665327455</v>
      </c>
      <c r="AM368" s="1">
        <v>27.8</v>
      </c>
      <c r="AN368" s="205">
        <f t="shared" si="206"/>
        <v>-0.31599508462321535</v>
      </c>
      <c r="AO368" s="207">
        <f t="shared" si="207"/>
        <v>-0.31599508462321535</v>
      </c>
      <c r="AP368" s="1">
        <v>16.7</v>
      </c>
      <c r="AQ368" s="205">
        <f t="shared" si="208"/>
        <v>-0.67152994750293493</v>
      </c>
      <c r="AR368" s="45">
        <f t="shared" si="209"/>
        <v>-0.67152994750293493</v>
      </c>
      <c r="AS368" s="17">
        <f t="shared" si="210"/>
        <v>-1.4733862151540476</v>
      </c>
      <c r="AT368" s="17">
        <f t="shared" si="211"/>
        <v>-0.81092904751417849</v>
      </c>
      <c r="AU368" s="17">
        <f t="shared" si="212"/>
        <v>-0.83271933611271576</v>
      </c>
      <c r="AV368" s="17">
        <f t="shared" si="213"/>
        <v>-1.0390115329269807</v>
      </c>
      <c r="AW368" s="17">
        <f t="shared" si="214"/>
        <v>9.8975925505780799E-2</v>
      </c>
      <c r="AX368" s="215">
        <f t="shared" si="215"/>
        <v>0.435897113335528</v>
      </c>
      <c r="AY368" s="17">
        <f t="shared" si="216"/>
        <v>0.38872061372414152</v>
      </c>
      <c r="AZ368" s="17">
        <f t="shared" si="217"/>
        <v>0.27769357411632756</v>
      </c>
    </row>
    <row r="369" spans="1:52" x14ac:dyDescent="0.3">
      <c r="A369" s="1" t="s">
        <v>22</v>
      </c>
      <c r="B369" s="1">
        <v>13089023803</v>
      </c>
      <c r="C369" s="208">
        <v>44.9</v>
      </c>
      <c r="D369" s="205">
        <f t="shared" si="182"/>
        <v>-2.380864180306467</v>
      </c>
      <c r="E369" s="206">
        <f t="shared" si="183"/>
        <v>-2.380864180306467</v>
      </c>
      <c r="F369" s="208">
        <v>52.4</v>
      </c>
      <c r="G369" s="205">
        <f t="shared" si="184"/>
        <v>-1.8400371266207167</v>
      </c>
      <c r="H369" s="206">
        <f t="shared" si="185"/>
        <v>-1.8400371266207167</v>
      </c>
      <c r="I369" s="208">
        <v>13.9</v>
      </c>
      <c r="J369" s="205">
        <f t="shared" si="186"/>
        <v>-1.5400731803755714</v>
      </c>
      <c r="K369" s="206">
        <f t="shared" si="187"/>
        <v>-1.5400731803755714</v>
      </c>
      <c r="L369" s="208">
        <v>3.4</v>
      </c>
      <c r="M369" s="205">
        <f t="shared" si="188"/>
        <v>-1.5861007721228135</v>
      </c>
      <c r="N369" s="206">
        <f t="shared" si="189"/>
        <v>-1.5861007721228135</v>
      </c>
      <c r="O369" s="208">
        <v>10.6</v>
      </c>
      <c r="P369" s="205">
        <f t="shared" si="190"/>
        <v>-0.47367250085112589</v>
      </c>
      <c r="Q369" s="207">
        <f t="shared" si="191"/>
        <v>-0.47367250085112589</v>
      </c>
      <c r="R369" s="208">
        <v>5.9</v>
      </c>
      <c r="S369" s="205">
        <f t="shared" si="192"/>
        <v>0.59743870892026696</v>
      </c>
      <c r="T369" s="207">
        <f t="shared" si="193"/>
        <v>0.59743870892026696</v>
      </c>
      <c r="U369" s="208">
        <v>25.7</v>
      </c>
      <c r="V369" s="205">
        <f t="shared" si="194"/>
        <v>-8.2089393912215994E-2</v>
      </c>
      <c r="W369" s="207">
        <f t="shared" si="195"/>
        <v>-8.2089393912215994E-2</v>
      </c>
      <c r="X369" s="208">
        <v>45.4</v>
      </c>
      <c r="Y369" s="205">
        <f t="shared" si="196"/>
        <v>-0.71824972458903447</v>
      </c>
      <c r="Z369" s="207">
        <f t="shared" si="197"/>
        <v>-0.71824972458903447</v>
      </c>
      <c r="AA369" s="208">
        <v>47.9</v>
      </c>
      <c r="AB369" s="205">
        <f t="shared" si="198"/>
        <v>-0.86697745141649796</v>
      </c>
      <c r="AC369" s="207">
        <f t="shared" si="199"/>
        <v>-0.86697745141649796</v>
      </c>
      <c r="AD369" s="208">
        <v>12.6</v>
      </c>
      <c r="AE369" s="205">
        <f t="shared" si="200"/>
        <v>0.10950679586793872</v>
      </c>
      <c r="AF369" s="207">
        <f t="shared" si="201"/>
        <v>0.10950679586793872</v>
      </c>
      <c r="AG369" s="208">
        <v>56.6</v>
      </c>
      <c r="AH369" s="205">
        <f t="shared" si="202"/>
        <v>-1.7341223256714386</v>
      </c>
      <c r="AI369" s="206">
        <f t="shared" si="203"/>
        <v>-1.7341223256714386</v>
      </c>
      <c r="AJ369" s="208">
        <v>17.7</v>
      </c>
      <c r="AK369" s="205">
        <f t="shared" si="204"/>
        <v>-0.55780339351706998</v>
      </c>
      <c r="AL369" s="207">
        <f t="shared" si="205"/>
        <v>-0.55780339351706998</v>
      </c>
      <c r="AM369" s="208">
        <v>25.1</v>
      </c>
      <c r="AN369" s="205">
        <f t="shared" si="206"/>
        <v>-0.12209619372207234</v>
      </c>
      <c r="AO369" s="207">
        <f t="shared" si="207"/>
        <v>-0.12209619372207234</v>
      </c>
      <c r="AP369" s="208">
        <v>17.899999999999999</v>
      </c>
      <c r="AQ369" s="205">
        <f t="shared" si="208"/>
        <v>-0.85156862686873713</v>
      </c>
      <c r="AR369" s="45">
        <f t="shared" si="209"/>
        <v>-0.85156862686873713</v>
      </c>
      <c r="AS369" s="17">
        <f t="shared" si="210"/>
        <v>-1.0436283493240919</v>
      </c>
      <c r="AT369" s="17">
        <f t="shared" si="211"/>
        <v>-0.4919067933791979</v>
      </c>
      <c r="AU369" s="17">
        <f t="shared" si="212"/>
        <v>-0.81639763494482953</v>
      </c>
      <c r="AV369" s="17">
        <f t="shared" si="213"/>
        <v>-0.78397759254937316</v>
      </c>
      <c r="AW369" s="17">
        <f t="shared" si="214"/>
        <v>0.22457525037454756</v>
      </c>
      <c r="AX369" s="215">
        <f t="shared" si="215"/>
        <v>0.51012470148358635</v>
      </c>
      <c r="AY369" s="17">
        <f t="shared" si="216"/>
        <v>0.39328205102558611</v>
      </c>
      <c r="AZ369" s="17">
        <f t="shared" si="217"/>
        <v>0.35382338286305559</v>
      </c>
    </row>
    <row r="370" spans="1:52" x14ac:dyDescent="0.3">
      <c r="A370" s="1" t="s">
        <v>23</v>
      </c>
      <c r="B370" s="1">
        <v>13097080102</v>
      </c>
      <c r="C370" s="1">
        <v>68.400000000000006</v>
      </c>
      <c r="D370" s="205">
        <f t="shared" si="182"/>
        <v>-0.13445677158476083</v>
      </c>
      <c r="E370" s="206">
        <f t="shared" si="183"/>
        <v>-0.13445677158476083</v>
      </c>
      <c r="F370" s="1">
        <v>69.8</v>
      </c>
      <c r="G370" s="205">
        <f t="shared" si="184"/>
        <v>-0.35787342298981328</v>
      </c>
      <c r="H370" s="206">
        <f t="shared" si="185"/>
        <v>-0.35787342298981328</v>
      </c>
      <c r="I370" s="1">
        <v>31</v>
      </c>
      <c r="J370" s="205">
        <f t="shared" si="186"/>
        <v>-0.72062344246069554</v>
      </c>
      <c r="K370" s="206">
        <f t="shared" si="187"/>
        <v>-0.72062344246069554</v>
      </c>
      <c r="L370" s="1">
        <v>17.5</v>
      </c>
      <c r="M370" s="205">
        <f t="shared" si="188"/>
        <v>-0.83660907666787931</v>
      </c>
      <c r="N370" s="206">
        <f t="shared" si="189"/>
        <v>-0.83660907666787931</v>
      </c>
      <c r="O370" s="1">
        <v>9.6999999999999993</v>
      </c>
      <c r="P370" s="205">
        <f t="shared" si="190"/>
        <v>-0.15226644235494874</v>
      </c>
      <c r="Q370" s="207">
        <f t="shared" si="191"/>
        <v>-0.15226644235494874</v>
      </c>
      <c r="R370" s="208">
        <v>22</v>
      </c>
      <c r="S370" s="205">
        <f t="shared" si="192"/>
        <v>-1.3247766074246046</v>
      </c>
      <c r="T370" s="207">
        <f t="shared" si="193"/>
        <v>-1.3247766074246046</v>
      </c>
      <c r="U370" s="1">
        <v>28.3</v>
      </c>
      <c r="V370" s="205">
        <f t="shared" si="194"/>
        <v>-0.21271582270746861</v>
      </c>
      <c r="W370" s="207">
        <f t="shared" si="195"/>
        <v>-0.21271582270746861</v>
      </c>
      <c r="X370" s="1">
        <v>40.6</v>
      </c>
      <c r="Y370" s="205">
        <f t="shared" si="196"/>
        <v>-0.48141440126457219</v>
      </c>
      <c r="Z370" s="207">
        <f t="shared" si="197"/>
        <v>-0.48141440126457219</v>
      </c>
      <c r="AA370" s="1">
        <v>42.7</v>
      </c>
      <c r="AB370" s="205">
        <f t="shared" si="198"/>
        <v>-0.3883793219954827</v>
      </c>
      <c r="AC370" s="207">
        <f t="shared" si="199"/>
        <v>-0.3883793219954827</v>
      </c>
      <c r="AD370" s="1">
        <v>9</v>
      </c>
      <c r="AE370" s="205">
        <f t="shared" si="200"/>
        <v>0.4137498792362006</v>
      </c>
      <c r="AF370" s="207">
        <f t="shared" si="201"/>
        <v>0.4137498792362006</v>
      </c>
      <c r="AG370" s="208">
        <v>66</v>
      </c>
      <c r="AH370" s="205">
        <f t="shared" si="202"/>
        <v>-0.85100548633574657</v>
      </c>
      <c r="AI370" s="206">
        <f t="shared" si="203"/>
        <v>-0.85100548633574657</v>
      </c>
      <c r="AJ370" s="1">
        <v>6.7</v>
      </c>
      <c r="AK370" s="205">
        <f t="shared" si="204"/>
        <v>0.57358165547942863</v>
      </c>
      <c r="AL370" s="207">
        <f t="shared" si="205"/>
        <v>0.57358165547942863</v>
      </c>
      <c r="AM370" s="1">
        <v>22.7</v>
      </c>
      <c r="AN370" s="205">
        <f t="shared" si="206"/>
        <v>5.025837596783278E-2</v>
      </c>
      <c r="AO370" s="207">
        <f t="shared" si="207"/>
        <v>5.025837596783278E-2</v>
      </c>
      <c r="AP370" s="1">
        <v>12.3</v>
      </c>
      <c r="AQ370" s="205">
        <f t="shared" si="208"/>
        <v>-1.1388123161659804E-2</v>
      </c>
      <c r="AR370" s="45">
        <f t="shared" si="209"/>
        <v>-1.1388123161659804E-2</v>
      </c>
      <c r="AS370" s="17">
        <f t="shared" si="210"/>
        <v>-0.53418879802716723</v>
      </c>
      <c r="AT370" s="17">
        <f t="shared" si="211"/>
        <v>-0.1520146146746181</v>
      </c>
      <c r="AU370" s="17">
        <f t="shared" si="212"/>
        <v>-5.963839451253624E-2</v>
      </c>
      <c r="AV370" s="17">
        <f t="shared" si="213"/>
        <v>-0.24861393573810719</v>
      </c>
      <c r="AW370" s="17">
        <f t="shared" si="214"/>
        <v>0.37346202777133075</v>
      </c>
      <c r="AX370" s="215">
        <f t="shared" si="215"/>
        <v>0.58920813948398065</v>
      </c>
      <c r="AY370" s="17">
        <f t="shared" si="216"/>
        <v>0.60477408803901334</v>
      </c>
      <c r="AZ370" s="17">
        <f t="shared" si="217"/>
        <v>0.51363400549094951</v>
      </c>
    </row>
    <row r="371" spans="1:52" x14ac:dyDescent="0.3">
      <c r="A371" s="1" t="s">
        <v>23</v>
      </c>
      <c r="B371" s="1">
        <v>13097080103</v>
      </c>
      <c r="C371" s="1">
        <v>70.900000000000006</v>
      </c>
      <c r="D371" s="205">
        <f t="shared" si="182"/>
        <v>0.10452273998137807</v>
      </c>
      <c r="E371" s="206">
        <f t="shared" si="183"/>
        <v>0.10452273998137807</v>
      </c>
      <c r="F371" s="1">
        <v>62.9</v>
      </c>
      <c r="G371" s="205">
        <f t="shared" si="184"/>
        <v>-0.94562799511930939</v>
      </c>
      <c r="H371" s="206">
        <f t="shared" si="185"/>
        <v>-0.94562799511930939</v>
      </c>
      <c r="I371" s="1">
        <v>30.9</v>
      </c>
      <c r="J371" s="205">
        <f t="shared" si="186"/>
        <v>-0.72541554619119186</v>
      </c>
      <c r="K371" s="206">
        <f t="shared" si="187"/>
        <v>-0.72541554619119186</v>
      </c>
      <c r="L371" s="1">
        <v>23.4</v>
      </c>
      <c r="M371" s="205">
        <f t="shared" si="188"/>
        <v>-0.52299198424347426</v>
      </c>
      <c r="N371" s="206">
        <f t="shared" si="189"/>
        <v>-0.52299198424347426</v>
      </c>
      <c r="O371" s="1">
        <v>9.6999999999999993</v>
      </c>
      <c r="P371" s="205">
        <f t="shared" si="190"/>
        <v>-0.15226644235494874</v>
      </c>
      <c r="Q371" s="207">
        <f t="shared" si="191"/>
        <v>-0.15226644235494874</v>
      </c>
      <c r="R371" s="208">
        <v>22.6</v>
      </c>
      <c r="S371" s="205">
        <f t="shared" si="192"/>
        <v>-1.3964119608287613</v>
      </c>
      <c r="T371" s="207">
        <f t="shared" si="193"/>
        <v>-1.3964119608287613</v>
      </c>
      <c r="U371" s="1">
        <v>31.2</v>
      </c>
      <c r="V371" s="205">
        <f t="shared" si="194"/>
        <v>-0.35841453174832716</v>
      </c>
      <c r="W371" s="207">
        <f t="shared" si="195"/>
        <v>-0.35841453174832716</v>
      </c>
      <c r="X371" s="1">
        <v>42</v>
      </c>
      <c r="Y371" s="205">
        <f t="shared" si="196"/>
        <v>-0.55049137056754038</v>
      </c>
      <c r="Z371" s="207">
        <f t="shared" si="197"/>
        <v>-0.55049137056754038</v>
      </c>
      <c r="AA371" s="1">
        <v>45.5</v>
      </c>
      <c r="AB371" s="205">
        <f t="shared" si="198"/>
        <v>-0.64608600706833708</v>
      </c>
      <c r="AC371" s="207">
        <f t="shared" si="199"/>
        <v>-0.64608600706833708</v>
      </c>
      <c r="AD371" s="1">
        <v>23</v>
      </c>
      <c r="AE371" s="205">
        <f t="shared" si="200"/>
        <v>-0.76941766719592908</v>
      </c>
      <c r="AF371" s="207">
        <f t="shared" si="201"/>
        <v>-0.76941766719592908</v>
      </c>
      <c r="AG371" s="208">
        <v>62.7</v>
      </c>
      <c r="AH371" s="205">
        <f t="shared" si="202"/>
        <v>-1.1610358661025317</v>
      </c>
      <c r="AI371" s="206">
        <f t="shared" si="203"/>
        <v>-1.1610358661025317</v>
      </c>
      <c r="AJ371" s="1">
        <v>22.8</v>
      </c>
      <c r="AK371" s="205">
        <f t="shared" si="204"/>
        <v>-1.082354643506356</v>
      </c>
      <c r="AL371" s="207">
        <f t="shared" si="205"/>
        <v>-1.082354643506356</v>
      </c>
      <c r="AM371" s="1">
        <v>38.9</v>
      </c>
      <c r="AN371" s="205">
        <f t="shared" si="206"/>
        <v>-1.1131349694390256</v>
      </c>
      <c r="AO371" s="207">
        <f t="shared" si="207"/>
        <v>-1.1131349694390256</v>
      </c>
      <c r="AP371" s="1">
        <v>14.6</v>
      </c>
      <c r="AQ371" s="205">
        <f t="shared" si="208"/>
        <v>-0.3564622586127808</v>
      </c>
      <c r="AR371" s="45">
        <f t="shared" si="209"/>
        <v>-0.3564622586127808</v>
      </c>
      <c r="AS371" s="17">
        <f t="shared" si="210"/>
        <v>-0.57094367435780491</v>
      </c>
      <c r="AT371" s="17">
        <f t="shared" si="211"/>
        <v>-0.65533168161060218</v>
      </c>
      <c r="AU371" s="17">
        <f t="shared" si="212"/>
        <v>-0.92824693441517359</v>
      </c>
      <c r="AV371" s="17">
        <f t="shared" si="213"/>
        <v>-0.71817409679452682</v>
      </c>
      <c r="AW371" s="17">
        <f t="shared" si="214"/>
        <v>0.36272019377639531</v>
      </c>
      <c r="AX371" s="215">
        <f t="shared" si="215"/>
        <v>0.47210028425390127</v>
      </c>
      <c r="AY371" s="17">
        <f t="shared" si="216"/>
        <v>0.36202344865953501</v>
      </c>
      <c r="AZ371" s="17">
        <f t="shared" si="217"/>
        <v>0.37346628819269628</v>
      </c>
    </row>
    <row r="372" spans="1:52" x14ac:dyDescent="0.3">
      <c r="A372" s="1" t="s">
        <v>23</v>
      </c>
      <c r="B372" s="1">
        <v>13097080201</v>
      </c>
      <c r="C372" s="1">
        <v>70.900000000000006</v>
      </c>
      <c r="D372" s="205">
        <f t="shared" si="182"/>
        <v>0.10452273998137807</v>
      </c>
      <c r="E372" s="206">
        <f t="shared" si="183"/>
        <v>0.10452273998137807</v>
      </c>
      <c r="F372" s="1">
        <v>62.9</v>
      </c>
      <c r="G372" s="205">
        <f t="shared" si="184"/>
        <v>-0.94562799511930939</v>
      </c>
      <c r="H372" s="206">
        <f t="shared" si="185"/>
        <v>-0.94562799511930939</v>
      </c>
      <c r="I372" s="1">
        <v>38.4</v>
      </c>
      <c r="J372" s="205">
        <f t="shared" si="186"/>
        <v>-0.36600776640396565</v>
      </c>
      <c r="K372" s="206">
        <f t="shared" si="187"/>
        <v>-0.36600776640396565</v>
      </c>
      <c r="L372" s="1">
        <v>23.4</v>
      </c>
      <c r="M372" s="205">
        <f t="shared" si="188"/>
        <v>-0.52299198424347426</v>
      </c>
      <c r="N372" s="206">
        <f t="shared" si="189"/>
        <v>-0.52299198424347426</v>
      </c>
      <c r="O372" s="1">
        <v>10.1</v>
      </c>
      <c r="P372" s="205">
        <f t="shared" si="190"/>
        <v>-0.2951135794643609</v>
      </c>
      <c r="Q372" s="207">
        <f t="shared" si="191"/>
        <v>-0.2951135794643609</v>
      </c>
      <c r="R372" s="208">
        <v>16.5</v>
      </c>
      <c r="S372" s="205">
        <f t="shared" si="192"/>
        <v>-0.6681192012198347</v>
      </c>
      <c r="T372" s="207">
        <f t="shared" si="193"/>
        <v>-0.6681192012198347</v>
      </c>
      <c r="U372" s="1">
        <v>24.4</v>
      </c>
      <c r="V372" s="205">
        <f t="shared" si="194"/>
        <v>-1.6776179514589682E-2</v>
      </c>
      <c r="W372" s="207">
        <f t="shared" si="195"/>
        <v>-1.6776179514589682E-2</v>
      </c>
      <c r="X372" s="1">
        <v>39.4</v>
      </c>
      <c r="Y372" s="205">
        <f t="shared" si="196"/>
        <v>-0.42220557043345647</v>
      </c>
      <c r="Z372" s="207">
        <f t="shared" si="197"/>
        <v>-0.42220557043345647</v>
      </c>
      <c r="AA372" s="1">
        <v>30.8</v>
      </c>
      <c r="AB372" s="205">
        <f t="shared" si="198"/>
        <v>0.70687408956414954</v>
      </c>
      <c r="AC372" s="207">
        <f t="shared" si="199"/>
        <v>0.70687408956414954</v>
      </c>
      <c r="AD372" s="1">
        <v>30.9</v>
      </c>
      <c r="AE372" s="205">
        <f t="shared" si="200"/>
        <v>-1.4370622112540592</v>
      </c>
      <c r="AF372" s="207">
        <f t="shared" si="201"/>
        <v>-1.4370622112540592</v>
      </c>
      <c r="AG372" s="208">
        <v>62.7</v>
      </c>
      <c r="AH372" s="205">
        <f t="shared" si="202"/>
        <v>-1.1610358661025317</v>
      </c>
      <c r="AI372" s="206">
        <f t="shared" si="203"/>
        <v>-1.1610358661025317</v>
      </c>
      <c r="AJ372" s="1">
        <v>20.100000000000001</v>
      </c>
      <c r="AK372" s="205">
        <f t="shared" si="204"/>
        <v>-0.80465104057085179</v>
      </c>
      <c r="AL372" s="207">
        <f t="shared" si="205"/>
        <v>-0.80465104057085179</v>
      </c>
      <c r="AM372" s="1">
        <v>20</v>
      </c>
      <c r="AN372" s="205">
        <f t="shared" si="206"/>
        <v>0.24415726686897582</v>
      </c>
      <c r="AO372" s="207">
        <f t="shared" si="207"/>
        <v>0.24415726686897582</v>
      </c>
      <c r="AP372" s="1">
        <v>20.6</v>
      </c>
      <c r="AQ372" s="205">
        <f t="shared" si="208"/>
        <v>-1.2566556554417929</v>
      </c>
      <c r="AR372" s="45">
        <f t="shared" si="209"/>
        <v>-1.2566556554417929</v>
      </c>
      <c r="AS372" s="17">
        <f t="shared" si="210"/>
        <v>-0.38715913799773655</v>
      </c>
      <c r="AT372" s="17">
        <f t="shared" si="211"/>
        <v>-0.38413123070778871</v>
      </c>
      <c r="AU372" s="17">
        <f t="shared" si="212"/>
        <v>-0.74454632381155017</v>
      </c>
      <c r="AV372" s="17">
        <f t="shared" si="213"/>
        <v>-0.50527889750569177</v>
      </c>
      <c r="AW372" s="17">
        <f t="shared" si="214"/>
        <v>0.41643233152532333</v>
      </c>
      <c r="AX372" s="215">
        <f t="shared" si="215"/>
        <v>0.53520107146940488</v>
      </c>
      <c r="AY372" s="17">
        <f t="shared" si="216"/>
        <v>0.4133623874678371</v>
      </c>
      <c r="AZ372" s="17">
        <f t="shared" si="217"/>
        <v>0.43701732293324191</v>
      </c>
    </row>
    <row r="373" spans="1:52" x14ac:dyDescent="0.3">
      <c r="A373" s="1" t="s">
        <v>23</v>
      </c>
      <c r="B373" s="1">
        <v>13097080202</v>
      </c>
      <c r="C373" s="1">
        <v>70.400000000000006</v>
      </c>
      <c r="D373" s="205">
        <f t="shared" si="182"/>
        <v>5.6726837668150287E-2</v>
      </c>
      <c r="E373" s="206">
        <f t="shared" si="183"/>
        <v>5.6726837668150287E-2</v>
      </c>
      <c r="F373" s="1">
        <v>64.400000000000006</v>
      </c>
      <c r="G373" s="205">
        <f t="shared" si="184"/>
        <v>-0.81785526204767922</v>
      </c>
      <c r="H373" s="206">
        <f t="shared" si="185"/>
        <v>-0.81785526204767922</v>
      </c>
      <c r="I373" s="1">
        <v>31.6</v>
      </c>
      <c r="J373" s="205">
        <f t="shared" si="186"/>
        <v>-0.69187082007771727</v>
      </c>
      <c r="K373" s="206">
        <f t="shared" si="187"/>
        <v>-0.69187082007771727</v>
      </c>
      <c r="L373" s="1">
        <v>16.100000000000001</v>
      </c>
      <c r="M373" s="205">
        <f t="shared" si="188"/>
        <v>-0.91102669181943297</v>
      </c>
      <c r="N373" s="206">
        <f t="shared" si="189"/>
        <v>-0.91102669181943297</v>
      </c>
      <c r="O373" s="1">
        <v>10</v>
      </c>
      <c r="P373" s="205">
        <f t="shared" si="190"/>
        <v>-0.25940179518700801</v>
      </c>
      <c r="Q373" s="207">
        <f t="shared" si="191"/>
        <v>-0.25940179518700801</v>
      </c>
      <c r="R373" s="208">
        <v>9</v>
      </c>
      <c r="S373" s="205">
        <f t="shared" si="192"/>
        <v>0.22732271633212406</v>
      </c>
      <c r="T373" s="207">
        <f t="shared" si="193"/>
        <v>0.22732271633212406</v>
      </c>
      <c r="U373" s="1">
        <v>30.8</v>
      </c>
      <c r="V373" s="205">
        <f t="shared" si="194"/>
        <v>-0.33831815808751914</v>
      </c>
      <c r="W373" s="207">
        <f t="shared" si="195"/>
        <v>-0.33831815808751914</v>
      </c>
      <c r="X373" s="1">
        <v>35.4</v>
      </c>
      <c r="Y373" s="205">
        <f t="shared" si="196"/>
        <v>-0.22484280099640447</v>
      </c>
      <c r="Z373" s="207">
        <f t="shared" si="197"/>
        <v>-0.22484280099640447</v>
      </c>
      <c r="AA373" s="1">
        <v>42.7</v>
      </c>
      <c r="AB373" s="205">
        <f t="shared" si="198"/>
        <v>-0.3883793219954827</v>
      </c>
      <c r="AC373" s="207">
        <f t="shared" si="199"/>
        <v>-0.3883793219954827</v>
      </c>
      <c r="AD373" s="1">
        <v>13.7</v>
      </c>
      <c r="AE373" s="205">
        <f t="shared" si="200"/>
        <v>1.6543631505414286E-2</v>
      </c>
      <c r="AF373" s="207">
        <f t="shared" si="201"/>
        <v>1.6543631505414286E-2</v>
      </c>
      <c r="AG373" s="208">
        <v>63.2</v>
      </c>
      <c r="AH373" s="205">
        <f t="shared" si="202"/>
        <v>-1.1140615661378674</v>
      </c>
      <c r="AI373" s="206">
        <f t="shared" si="203"/>
        <v>-1.1140615661378674</v>
      </c>
      <c r="AJ373" s="1">
        <v>13.7</v>
      </c>
      <c r="AK373" s="205">
        <f t="shared" si="204"/>
        <v>-0.1463906484274341</v>
      </c>
      <c r="AL373" s="207">
        <f t="shared" si="205"/>
        <v>-0.1463906484274341</v>
      </c>
      <c r="AM373" s="1">
        <v>27.7</v>
      </c>
      <c r="AN373" s="205">
        <f t="shared" si="206"/>
        <v>-0.30881364421946922</v>
      </c>
      <c r="AO373" s="207">
        <f t="shared" si="207"/>
        <v>-0.30881364421946922</v>
      </c>
      <c r="AP373" s="1">
        <v>19.899999999999999</v>
      </c>
      <c r="AQ373" s="205">
        <f t="shared" si="208"/>
        <v>-1.1516330924784077</v>
      </c>
      <c r="AR373" s="45">
        <f t="shared" si="209"/>
        <v>-1.1516330924784077</v>
      </c>
      <c r="AS373" s="17">
        <f t="shared" si="210"/>
        <v>-0.39063188188844039</v>
      </c>
      <c r="AT373" s="17">
        <f t="shared" si="211"/>
        <v>-0.19889283049549097</v>
      </c>
      <c r="AU373" s="17">
        <f t="shared" si="212"/>
        <v>-0.68022473781579462</v>
      </c>
      <c r="AV373" s="17">
        <f t="shared" si="213"/>
        <v>-0.42324981673324197</v>
      </c>
      <c r="AW373" s="17">
        <f t="shared" si="214"/>
        <v>0.41541740120573001</v>
      </c>
      <c r="AX373" s="215">
        <f t="shared" si="215"/>
        <v>0.57830088504650412</v>
      </c>
      <c r="AY373" s="17">
        <f t="shared" si="216"/>
        <v>0.43133838633163135</v>
      </c>
      <c r="AZ373" s="17">
        <f t="shared" si="217"/>
        <v>0.46150370392876849</v>
      </c>
    </row>
    <row r="374" spans="1:52" x14ac:dyDescent="0.3">
      <c r="A374" s="1" t="s">
        <v>23</v>
      </c>
      <c r="B374" s="1">
        <v>13097080301</v>
      </c>
      <c r="C374" s="1">
        <v>69.099999999999994</v>
      </c>
      <c r="D374" s="205">
        <f t="shared" si="182"/>
        <v>-6.7542508346243021E-2</v>
      </c>
      <c r="E374" s="206">
        <f t="shared" si="183"/>
        <v>-6.7542508346243021E-2</v>
      </c>
      <c r="F374" s="1">
        <v>74</v>
      </c>
      <c r="G374" s="205">
        <f t="shared" si="184"/>
        <v>-1.0977038925014821E-4</v>
      </c>
      <c r="H374" s="206">
        <f t="shared" si="185"/>
        <v>-1.0977038925014821E-4</v>
      </c>
      <c r="I374" s="1">
        <v>33</v>
      </c>
      <c r="J374" s="205">
        <f t="shared" si="186"/>
        <v>-0.62478136785076854</v>
      </c>
      <c r="K374" s="206">
        <f t="shared" si="187"/>
        <v>-0.62478136785076854</v>
      </c>
      <c r="L374" s="1">
        <v>13.7</v>
      </c>
      <c r="M374" s="205">
        <f t="shared" si="188"/>
        <v>-1.0385997463649537</v>
      </c>
      <c r="N374" s="206">
        <f t="shared" si="189"/>
        <v>-1.0385997463649537</v>
      </c>
      <c r="O374" s="1">
        <v>11.2</v>
      </c>
      <c r="P374" s="205">
        <f t="shared" si="190"/>
        <v>-0.68794320651524377</v>
      </c>
      <c r="Q374" s="207">
        <f t="shared" si="191"/>
        <v>-0.68794320651524377</v>
      </c>
      <c r="R374" s="208">
        <v>7.9</v>
      </c>
      <c r="S374" s="205">
        <f t="shared" si="192"/>
        <v>0.35865419757307798</v>
      </c>
      <c r="T374" s="207">
        <f t="shared" si="193"/>
        <v>0.35865419757307798</v>
      </c>
      <c r="U374" s="1">
        <v>39.1</v>
      </c>
      <c r="V374" s="205">
        <f t="shared" si="194"/>
        <v>-0.75531791154928696</v>
      </c>
      <c r="W374" s="207">
        <f t="shared" si="195"/>
        <v>-0.75531791154928696</v>
      </c>
      <c r="X374" s="1">
        <v>51.9</v>
      </c>
      <c r="Y374" s="205">
        <f t="shared" si="196"/>
        <v>-1.0389642249242439</v>
      </c>
      <c r="Z374" s="207">
        <f t="shared" si="197"/>
        <v>-1.0389642249242439</v>
      </c>
      <c r="AA374" s="1">
        <v>47.4</v>
      </c>
      <c r="AB374" s="205">
        <f t="shared" si="198"/>
        <v>-0.82095840051063107</v>
      </c>
      <c r="AC374" s="207">
        <f t="shared" si="199"/>
        <v>-0.82095840051063107</v>
      </c>
      <c r="AD374" s="1">
        <v>14.3</v>
      </c>
      <c r="AE374" s="205">
        <f t="shared" si="200"/>
        <v>-3.4163549055962819E-2</v>
      </c>
      <c r="AF374" s="207">
        <f t="shared" si="201"/>
        <v>-3.4163549055962819E-2</v>
      </c>
      <c r="AG374" s="208">
        <v>73.5</v>
      </c>
      <c r="AH374" s="205">
        <f t="shared" si="202"/>
        <v>-0.14639098686577934</v>
      </c>
      <c r="AI374" s="206">
        <f t="shared" si="203"/>
        <v>-0.14639098686577934</v>
      </c>
      <c r="AJ374" s="1">
        <v>12.8</v>
      </c>
      <c r="AK374" s="205">
        <f t="shared" si="204"/>
        <v>-5.3822780782266169E-2</v>
      </c>
      <c r="AL374" s="207">
        <f t="shared" si="205"/>
        <v>-5.3822780782266169E-2</v>
      </c>
      <c r="AM374" s="1">
        <v>28.5</v>
      </c>
      <c r="AN374" s="205">
        <f t="shared" si="206"/>
        <v>-0.3662651674494376</v>
      </c>
      <c r="AO374" s="207">
        <f t="shared" si="207"/>
        <v>-0.3662651674494376</v>
      </c>
      <c r="AP374" s="1">
        <v>18.3</v>
      </c>
      <c r="AQ374" s="205">
        <f t="shared" si="208"/>
        <v>-0.91158151999067161</v>
      </c>
      <c r="AR374" s="45">
        <f t="shared" si="209"/>
        <v>-0.91158151999067161</v>
      </c>
      <c r="AS374" s="17">
        <f t="shared" si="210"/>
        <v>-0.40223433049180979</v>
      </c>
      <c r="AT374" s="17">
        <f t="shared" si="211"/>
        <v>-0.63136205816361268</v>
      </c>
      <c r="AU374" s="17">
        <f t="shared" si="212"/>
        <v>-0.36951511377203866</v>
      </c>
      <c r="AV374" s="17">
        <f t="shared" si="213"/>
        <v>-0.46770383414248706</v>
      </c>
      <c r="AW374" s="17">
        <f t="shared" si="214"/>
        <v>0.4120265157158427</v>
      </c>
      <c r="AX374" s="215">
        <f t="shared" si="215"/>
        <v>0.47767734765379299</v>
      </c>
      <c r="AY374" s="17">
        <f t="shared" si="216"/>
        <v>0.5181726234281645</v>
      </c>
      <c r="AZ374" s="17">
        <f t="shared" si="217"/>
        <v>0.44823380017251263</v>
      </c>
    </row>
    <row r="375" spans="1:52" x14ac:dyDescent="0.3">
      <c r="A375" s="1" t="s">
        <v>23</v>
      </c>
      <c r="B375" s="1">
        <v>13097080303</v>
      </c>
      <c r="C375" s="1">
        <v>70.400000000000006</v>
      </c>
      <c r="D375" s="205">
        <f t="shared" si="182"/>
        <v>5.6726837668150287E-2</v>
      </c>
      <c r="E375" s="206">
        <f t="shared" si="183"/>
        <v>5.6726837668150287E-2</v>
      </c>
      <c r="F375" s="1">
        <v>65.7</v>
      </c>
      <c r="G375" s="205">
        <f t="shared" si="184"/>
        <v>-0.70711889338560041</v>
      </c>
      <c r="H375" s="206">
        <f t="shared" si="185"/>
        <v>-0.70711889338560041</v>
      </c>
      <c r="I375" s="1">
        <v>29.8</v>
      </c>
      <c r="J375" s="205">
        <f t="shared" si="186"/>
        <v>-0.77812868722665163</v>
      </c>
      <c r="K375" s="206">
        <f t="shared" si="187"/>
        <v>-0.77812868722665163</v>
      </c>
      <c r="L375" s="1">
        <v>13.3</v>
      </c>
      <c r="M375" s="205">
        <f t="shared" si="188"/>
        <v>-1.0598619221225405</v>
      </c>
      <c r="N375" s="206">
        <f t="shared" si="189"/>
        <v>-1.0598619221225405</v>
      </c>
      <c r="O375" s="1">
        <v>8.6</v>
      </c>
      <c r="P375" s="205">
        <f t="shared" si="190"/>
        <v>0.24056318469593416</v>
      </c>
      <c r="Q375" s="207">
        <f t="shared" si="191"/>
        <v>0.24056318469593416</v>
      </c>
      <c r="R375" s="208">
        <v>7.2</v>
      </c>
      <c r="S375" s="205">
        <f t="shared" si="192"/>
        <v>0.44222877654459414</v>
      </c>
      <c r="T375" s="207">
        <f t="shared" si="193"/>
        <v>0.44222877654459414</v>
      </c>
      <c r="U375" s="1">
        <v>29.7</v>
      </c>
      <c r="V375" s="205">
        <f t="shared" si="194"/>
        <v>-0.28305313052029685</v>
      </c>
      <c r="W375" s="207">
        <f t="shared" si="195"/>
        <v>-0.28305313052029685</v>
      </c>
      <c r="X375" s="1">
        <v>43.7</v>
      </c>
      <c r="Y375" s="205">
        <f t="shared" si="196"/>
        <v>-0.63437054757828759</v>
      </c>
      <c r="Z375" s="207">
        <f t="shared" si="197"/>
        <v>-0.63437054757828759</v>
      </c>
      <c r="AA375" s="1">
        <v>39.6</v>
      </c>
      <c r="AB375" s="205">
        <f t="shared" si="198"/>
        <v>-0.10306120637910784</v>
      </c>
      <c r="AC375" s="207">
        <f t="shared" si="199"/>
        <v>-0.10306120637910784</v>
      </c>
      <c r="AD375" s="1">
        <v>19.899999999999999</v>
      </c>
      <c r="AE375" s="205">
        <f t="shared" si="200"/>
        <v>-0.50743056762881456</v>
      </c>
      <c r="AF375" s="207">
        <f t="shared" si="201"/>
        <v>-0.50743056762881456</v>
      </c>
      <c r="AG375" s="208">
        <v>64.900000000000006</v>
      </c>
      <c r="AH375" s="205">
        <f t="shared" si="202"/>
        <v>-0.95434894625800781</v>
      </c>
      <c r="AI375" s="206">
        <f t="shared" si="203"/>
        <v>-0.95434894625800781</v>
      </c>
      <c r="AJ375" s="1">
        <v>22.2</v>
      </c>
      <c r="AK375" s="205">
        <f t="shared" si="204"/>
        <v>-1.0206427317429103</v>
      </c>
      <c r="AL375" s="207">
        <f t="shared" si="205"/>
        <v>-1.0206427317429103</v>
      </c>
      <c r="AM375" s="1">
        <v>27.3</v>
      </c>
      <c r="AN375" s="205">
        <f t="shared" si="206"/>
        <v>-0.28008788260448514</v>
      </c>
      <c r="AO375" s="207">
        <f t="shared" si="207"/>
        <v>-0.28008788260448514</v>
      </c>
      <c r="AP375" s="1">
        <v>9.9</v>
      </c>
      <c r="AQ375" s="205">
        <f t="shared" si="208"/>
        <v>0.34868923556994497</v>
      </c>
      <c r="AR375" s="45">
        <f t="shared" si="209"/>
        <v>0.34868923556994497</v>
      </c>
      <c r="AS375" s="17">
        <f t="shared" si="210"/>
        <v>-0.2983776906209159</v>
      </c>
      <c r="AT375" s="17">
        <f t="shared" si="211"/>
        <v>-0.41495410719540332</v>
      </c>
      <c r="AU375" s="17">
        <f t="shared" si="212"/>
        <v>-0.47659758125886459</v>
      </c>
      <c r="AV375" s="17">
        <f t="shared" si="213"/>
        <v>-0.39664312635839455</v>
      </c>
      <c r="AW375" s="17">
        <f t="shared" si="214"/>
        <v>0.44237924428250075</v>
      </c>
      <c r="AX375" s="215">
        <f t="shared" si="215"/>
        <v>0.52802944707077248</v>
      </c>
      <c r="AY375" s="17">
        <f t="shared" si="216"/>
        <v>0.48824621094818482</v>
      </c>
      <c r="AZ375" s="17">
        <f t="shared" si="217"/>
        <v>0.46944602818028364</v>
      </c>
    </row>
    <row r="376" spans="1:52" x14ac:dyDescent="0.3">
      <c r="A376" s="1" t="s">
        <v>23</v>
      </c>
      <c r="B376" s="1">
        <v>13097080304</v>
      </c>
      <c r="C376" s="1">
        <v>68.900000000000006</v>
      </c>
      <c r="D376" s="205">
        <f t="shared" si="182"/>
        <v>-8.6660869271533048E-2</v>
      </c>
      <c r="E376" s="206">
        <f t="shared" si="183"/>
        <v>-8.6660869271533048E-2</v>
      </c>
      <c r="F376" s="1">
        <v>75.099999999999994</v>
      </c>
      <c r="G376" s="205">
        <f t="shared" si="184"/>
        <v>9.359023386327775E-2</v>
      </c>
      <c r="H376" s="206">
        <f t="shared" si="185"/>
        <v>9.359023386327775E-2</v>
      </c>
      <c r="I376" s="1">
        <v>38.799999999999997</v>
      </c>
      <c r="J376" s="205">
        <f t="shared" si="186"/>
        <v>-0.34683935148198031</v>
      </c>
      <c r="K376" s="206">
        <f t="shared" si="187"/>
        <v>-0.34683935148198031</v>
      </c>
      <c r="L376" s="1">
        <v>13.3</v>
      </c>
      <c r="M376" s="205">
        <f t="shared" si="188"/>
        <v>-1.0598619221225405</v>
      </c>
      <c r="N376" s="206">
        <f t="shared" si="189"/>
        <v>-1.0598619221225405</v>
      </c>
      <c r="O376" s="1">
        <v>9.4</v>
      </c>
      <c r="P376" s="205">
        <f t="shared" si="190"/>
        <v>-4.5131089522890112E-2</v>
      </c>
      <c r="Q376" s="207">
        <f t="shared" si="191"/>
        <v>-4.5131089522890112E-2</v>
      </c>
      <c r="R376" s="208">
        <v>3.5</v>
      </c>
      <c r="S376" s="205">
        <f t="shared" si="192"/>
        <v>0.88398012253689384</v>
      </c>
      <c r="T376" s="207">
        <f t="shared" si="193"/>
        <v>0.88398012253689384</v>
      </c>
      <c r="U376" s="1">
        <v>18.3</v>
      </c>
      <c r="V376" s="205">
        <f t="shared" si="194"/>
        <v>0.28969351881273353</v>
      </c>
      <c r="W376" s="207">
        <f t="shared" si="195"/>
        <v>0.28969351881273353</v>
      </c>
      <c r="X376" s="1">
        <v>28.8</v>
      </c>
      <c r="Y376" s="205">
        <f t="shared" si="196"/>
        <v>0.10080576857473121</v>
      </c>
      <c r="Z376" s="207">
        <f t="shared" si="197"/>
        <v>0.10080576857473121</v>
      </c>
      <c r="AA376" s="1">
        <v>42.7</v>
      </c>
      <c r="AB376" s="205">
        <f t="shared" si="198"/>
        <v>-0.3883793219954827</v>
      </c>
      <c r="AC376" s="207">
        <f t="shared" si="199"/>
        <v>-0.3883793219954827</v>
      </c>
      <c r="AD376" s="1">
        <v>13.7</v>
      </c>
      <c r="AE376" s="205">
        <f t="shared" si="200"/>
        <v>1.6543631505414286E-2</v>
      </c>
      <c r="AF376" s="207">
        <f t="shared" si="201"/>
        <v>1.6543631505414286E-2</v>
      </c>
      <c r="AG376" s="208">
        <v>75</v>
      </c>
      <c r="AH376" s="205">
        <f t="shared" si="202"/>
        <v>-5.4680869717858875E-3</v>
      </c>
      <c r="AI376" s="206">
        <f t="shared" si="203"/>
        <v>-5.4680869717858875E-3</v>
      </c>
      <c r="AJ376" s="1">
        <v>17.399999999999999</v>
      </c>
      <c r="AK376" s="205">
        <f t="shared" si="204"/>
        <v>-0.52694743763534724</v>
      </c>
      <c r="AL376" s="207">
        <f t="shared" si="205"/>
        <v>-0.52694743763534724</v>
      </c>
      <c r="AM376" s="1">
        <v>20.9</v>
      </c>
      <c r="AN376" s="205">
        <f t="shared" si="206"/>
        <v>0.17952430323526156</v>
      </c>
      <c r="AO376" s="207">
        <f t="shared" si="207"/>
        <v>0.17952430323526156</v>
      </c>
      <c r="AP376" s="1">
        <v>10.1</v>
      </c>
      <c r="AQ376" s="205">
        <f t="shared" si="208"/>
        <v>0.31868278900897801</v>
      </c>
      <c r="AR376" s="45">
        <f t="shared" si="209"/>
        <v>0.31868278900897801</v>
      </c>
      <c r="AS376" s="17">
        <f t="shared" si="210"/>
        <v>-3.8747051026576954E-2</v>
      </c>
      <c r="AT376" s="17">
        <f t="shared" si="211"/>
        <v>-9.0343307305112405E-2</v>
      </c>
      <c r="AU376" s="17">
        <f t="shared" si="212"/>
        <v>-8.5521080907233898E-3</v>
      </c>
      <c r="AV376" s="17">
        <f t="shared" si="213"/>
        <v>-4.5880822140804245E-2</v>
      </c>
      <c r="AW376" s="17">
        <f t="shared" si="214"/>
        <v>0.51825786254890338</v>
      </c>
      <c r="AX376" s="215">
        <f t="shared" si="215"/>
        <v>0.60355733407665357</v>
      </c>
      <c r="AY376" s="17">
        <f t="shared" si="216"/>
        <v>0.61905120842492189</v>
      </c>
      <c r="AZ376" s="17">
        <f t="shared" si="217"/>
        <v>0.57415157088612578</v>
      </c>
    </row>
    <row r="377" spans="1:52" x14ac:dyDescent="0.3">
      <c r="A377" s="1" t="s">
        <v>23</v>
      </c>
      <c r="B377" s="1">
        <v>13097080402</v>
      </c>
      <c r="C377" s="1">
        <v>77.099999999999994</v>
      </c>
      <c r="D377" s="205">
        <f t="shared" si="182"/>
        <v>0.69719192866540147</v>
      </c>
      <c r="E377" s="206">
        <f t="shared" si="183"/>
        <v>0.69719192866540147</v>
      </c>
      <c r="F377" s="1">
        <v>86.9</v>
      </c>
      <c r="G377" s="205">
        <f t="shared" si="184"/>
        <v>1.0987357340267649</v>
      </c>
      <c r="H377" s="206">
        <f t="shared" si="185"/>
        <v>1.0987357340267649</v>
      </c>
      <c r="I377" s="1">
        <v>71.8</v>
      </c>
      <c r="J377" s="205">
        <f t="shared" si="186"/>
        <v>1.2345548795818153</v>
      </c>
      <c r="K377" s="206">
        <f t="shared" si="187"/>
        <v>1.2345548795818153</v>
      </c>
      <c r="L377" s="1">
        <v>39</v>
      </c>
      <c r="M377" s="205">
        <f t="shared" si="188"/>
        <v>0.30623287030241036</v>
      </c>
      <c r="N377" s="206">
        <f t="shared" si="189"/>
        <v>0.30623287030241036</v>
      </c>
      <c r="O377" s="1">
        <v>5.8</v>
      </c>
      <c r="P377" s="205">
        <f t="shared" si="190"/>
        <v>1.2404931444618181</v>
      </c>
      <c r="Q377" s="207">
        <f t="shared" si="191"/>
        <v>1.2404931444618181</v>
      </c>
      <c r="R377" s="208">
        <v>2.1</v>
      </c>
      <c r="S377" s="205">
        <f t="shared" si="192"/>
        <v>1.0511292804799262</v>
      </c>
      <c r="T377" s="207">
        <f t="shared" si="193"/>
        <v>1.0511292804799262</v>
      </c>
      <c r="U377" s="1">
        <v>10.5</v>
      </c>
      <c r="V377" s="205">
        <f t="shared" si="194"/>
        <v>0.68157280519849117</v>
      </c>
      <c r="W377" s="207">
        <f t="shared" si="195"/>
        <v>0.68157280519849117</v>
      </c>
      <c r="X377" s="1">
        <v>11.5</v>
      </c>
      <c r="Y377" s="205">
        <f t="shared" si="196"/>
        <v>0.95439974638998115</v>
      </c>
      <c r="Z377" s="207">
        <f t="shared" si="197"/>
        <v>0.95439974638998115</v>
      </c>
      <c r="AA377" s="1">
        <v>25.8</v>
      </c>
      <c r="AB377" s="205">
        <f t="shared" si="198"/>
        <v>1.1670645986228185</v>
      </c>
      <c r="AC377" s="207">
        <f t="shared" si="199"/>
        <v>1.1670645986228185</v>
      </c>
      <c r="AD377" s="1">
        <v>7.8</v>
      </c>
      <c r="AE377" s="205">
        <f t="shared" si="200"/>
        <v>0.51516424035895458</v>
      </c>
      <c r="AF377" s="207">
        <f t="shared" si="201"/>
        <v>0.51516424035895458</v>
      </c>
      <c r="AG377" s="208">
        <v>70.7</v>
      </c>
      <c r="AH377" s="205">
        <f t="shared" si="202"/>
        <v>-0.40944706666790015</v>
      </c>
      <c r="AI377" s="206">
        <f t="shared" si="203"/>
        <v>-0.40944706666790015</v>
      </c>
      <c r="AJ377" s="1">
        <v>8.6999999999999993</v>
      </c>
      <c r="AK377" s="205">
        <f t="shared" si="204"/>
        <v>0.3678752829346108</v>
      </c>
      <c r="AL377" s="207">
        <f t="shared" si="205"/>
        <v>0.3678752829346108</v>
      </c>
      <c r="AM377" s="1">
        <v>12.4</v>
      </c>
      <c r="AN377" s="205">
        <f t="shared" si="206"/>
        <v>0.78994673755367484</v>
      </c>
      <c r="AO377" s="207">
        <f t="shared" si="207"/>
        <v>0.78994673755367484</v>
      </c>
      <c r="AP377" s="1">
        <v>7.6</v>
      </c>
      <c r="AQ377" s="205">
        <f t="shared" si="208"/>
        <v>0.69376337102106622</v>
      </c>
      <c r="AR377" s="45">
        <f t="shared" si="209"/>
        <v>0.69376337102106622</v>
      </c>
      <c r="AS377" s="17">
        <f t="shared" si="210"/>
        <v>0.90141580610237526</v>
      </c>
      <c r="AT377" s="17">
        <f t="shared" si="211"/>
        <v>0.87887619512391801</v>
      </c>
      <c r="AU377" s="17">
        <f t="shared" si="212"/>
        <v>0.36053458121036291</v>
      </c>
      <c r="AV377" s="17">
        <f t="shared" si="213"/>
        <v>0.71360886081221875</v>
      </c>
      <c r="AW377" s="17">
        <f t="shared" si="214"/>
        <v>0.79302612047023724</v>
      </c>
      <c r="AX377" s="215">
        <f t="shared" si="215"/>
        <v>0.82906770245656147</v>
      </c>
      <c r="AY377" s="17">
        <f t="shared" si="216"/>
        <v>0.72220012499479158</v>
      </c>
      <c r="AZ377" s="17">
        <f t="shared" si="217"/>
        <v>0.80086572596179051</v>
      </c>
    </row>
    <row r="378" spans="1:52" x14ac:dyDescent="0.3">
      <c r="A378" s="1" t="s">
        <v>23</v>
      </c>
      <c r="B378" s="1">
        <v>13097080403</v>
      </c>
      <c r="C378" s="1">
        <v>75</v>
      </c>
      <c r="D378" s="205">
        <f t="shared" si="182"/>
        <v>0.49644913894984533</v>
      </c>
      <c r="E378" s="206">
        <f t="shared" si="183"/>
        <v>0.49644913894984533</v>
      </c>
      <c r="F378" s="1">
        <v>83.8</v>
      </c>
      <c r="G378" s="205">
        <f t="shared" si="184"/>
        <v>0.83467208567872975</v>
      </c>
      <c r="H378" s="206">
        <f t="shared" si="185"/>
        <v>0.83467208567872975</v>
      </c>
      <c r="I378" s="1">
        <v>55.9</v>
      </c>
      <c r="J378" s="205">
        <f t="shared" si="186"/>
        <v>0.47261038643289566</v>
      </c>
      <c r="K378" s="206">
        <f t="shared" si="187"/>
        <v>0.47261038643289566</v>
      </c>
      <c r="L378" s="1">
        <v>27.1</v>
      </c>
      <c r="M378" s="205">
        <f t="shared" si="188"/>
        <v>-0.32631685848579639</v>
      </c>
      <c r="N378" s="206">
        <f t="shared" si="189"/>
        <v>-0.32631685848579639</v>
      </c>
      <c r="O378" s="1">
        <v>8</v>
      </c>
      <c r="P378" s="205">
        <f t="shared" si="190"/>
        <v>0.45483389036005206</v>
      </c>
      <c r="Q378" s="207">
        <f t="shared" si="191"/>
        <v>0.45483389036005206</v>
      </c>
      <c r="R378" s="208">
        <v>2.1</v>
      </c>
      <c r="S378" s="205">
        <f t="shared" si="192"/>
        <v>1.0511292804799262</v>
      </c>
      <c r="T378" s="207">
        <f t="shared" si="193"/>
        <v>1.0511292804799262</v>
      </c>
      <c r="U378" s="1">
        <v>7.1</v>
      </c>
      <c r="V378" s="205">
        <f t="shared" si="194"/>
        <v>0.85239198131535987</v>
      </c>
      <c r="W378" s="207">
        <f t="shared" si="195"/>
        <v>0.85239198131535987</v>
      </c>
      <c r="X378" s="1">
        <v>17.399999999999999</v>
      </c>
      <c r="Y378" s="205">
        <f t="shared" si="196"/>
        <v>0.66328966147032953</v>
      </c>
      <c r="Z378" s="207">
        <f t="shared" si="197"/>
        <v>0.66328966147032953</v>
      </c>
      <c r="AA378" s="1">
        <v>30.2</v>
      </c>
      <c r="AB378" s="205">
        <f t="shared" si="198"/>
        <v>0.76209695065118999</v>
      </c>
      <c r="AC378" s="207">
        <f t="shared" si="199"/>
        <v>0.76209695065118999</v>
      </c>
      <c r="AD378" s="1">
        <v>6.6</v>
      </c>
      <c r="AE378" s="205">
        <f t="shared" si="200"/>
        <v>0.61657860148170862</v>
      </c>
      <c r="AF378" s="207">
        <f t="shared" si="201"/>
        <v>0.61657860148170862</v>
      </c>
      <c r="AG378" s="208">
        <v>71.400000000000006</v>
      </c>
      <c r="AH378" s="205">
        <f t="shared" si="202"/>
        <v>-0.3436830467173696</v>
      </c>
      <c r="AI378" s="206">
        <f t="shared" si="203"/>
        <v>-0.3436830467173696</v>
      </c>
      <c r="AJ378" s="1">
        <v>13.9</v>
      </c>
      <c r="AK378" s="205">
        <f t="shared" si="204"/>
        <v>-0.16696128568191601</v>
      </c>
      <c r="AL378" s="207">
        <f t="shared" si="205"/>
        <v>-0.16696128568191601</v>
      </c>
      <c r="AM378" s="1">
        <v>13.2</v>
      </c>
      <c r="AN378" s="205">
        <f t="shared" si="206"/>
        <v>0.73249521432370657</v>
      </c>
      <c r="AO378" s="207">
        <f t="shared" si="207"/>
        <v>0.73249521432370657</v>
      </c>
      <c r="AP378" s="1">
        <v>7.7</v>
      </c>
      <c r="AQ378" s="205">
        <f t="shared" si="208"/>
        <v>0.67876014774058258</v>
      </c>
      <c r="AR378" s="45">
        <f t="shared" si="209"/>
        <v>0.67876014774058258</v>
      </c>
      <c r="AS378" s="17">
        <f t="shared" si="210"/>
        <v>0.54796712924728752</v>
      </c>
      <c r="AT378" s="17">
        <f t="shared" si="211"/>
        <v>0.68065507120107605</v>
      </c>
      <c r="AU378" s="17">
        <f t="shared" si="212"/>
        <v>0.22515275741625088</v>
      </c>
      <c r="AV378" s="17">
        <f t="shared" si="213"/>
        <v>0.48459165262153814</v>
      </c>
      <c r="AW378" s="17">
        <f t="shared" si="214"/>
        <v>0.68972861571595989</v>
      </c>
      <c r="AX378" s="215">
        <f t="shared" si="215"/>
        <v>0.78294717086955634</v>
      </c>
      <c r="AY378" s="17">
        <f t="shared" si="216"/>
        <v>0.68436487150987391</v>
      </c>
      <c r="AZ378" s="17">
        <f t="shared" si="217"/>
        <v>0.73250213391027186</v>
      </c>
    </row>
    <row r="379" spans="1:52" x14ac:dyDescent="0.3">
      <c r="A379" s="1" t="s">
        <v>23</v>
      </c>
      <c r="B379" s="1">
        <v>13097080404</v>
      </c>
      <c r="C379" s="1">
        <v>68.900000000000006</v>
      </c>
      <c r="D379" s="205">
        <f t="shared" si="182"/>
        <v>-8.6660869271533048E-2</v>
      </c>
      <c r="E379" s="206">
        <f t="shared" si="183"/>
        <v>-8.6660869271533048E-2</v>
      </c>
      <c r="F379" s="1">
        <v>75.099999999999994</v>
      </c>
      <c r="G379" s="205">
        <f t="shared" si="184"/>
        <v>9.359023386327775E-2</v>
      </c>
      <c r="H379" s="206">
        <f t="shared" si="185"/>
        <v>9.359023386327775E-2</v>
      </c>
      <c r="I379" s="1">
        <v>54.6</v>
      </c>
      <c r="J379" s="205">
        <f t="shared" si="186"/>
        <v>0.41031303793644325</v>
      </c>
      <c r="K379" s="206">
        <f t="shared" si="187"/>
        <v>0.41031303793644325</v>
      </c>
      <c r="L379" s="1">
        <v>25.6</v>
      </c>
      <c r="M379" s="205">
        <f t="shared" si="188"/>
        <v>-0.40605001757674686</v>
      </c>
      <c r="N379" s="206">
        <f t="shared" si="189"/>
        <v>-0.40605001757674686</v>
      </c>
      <c r="O379" s="1">
        <v>10.1</v>
      </c>
      <c r="P379" s="205">
        <f t="shared" si="190"/>
        <v>-0.2951135794643609</v>
      </c>
      <c r="Q379" s="207">
        <f t="shared" si="191"/>
        <v>-0.2951135794643609</v>
      </c>
      <c r="R379" s="208">
        <v>4.7</v>
      </c>
      <c r="S379" s="205">
        <f t="shared" si="192"/>
        <v>0.7407094157285804</v>
      </c>
      <c r="T379" s="207">
        <f t="shared" si="193"/>
        <v>0.7407094157285804</v>
      </c>
      <c r="U379" s="1">
        <v>12.3</v>
      </c>
      <c r="V379" s="205">
        <f t="shared" si="194"/>
        <v>0.59113912372485478</v>
      </c>
      <c r="W379" s="207">
        <f t="shared" si="195"/>
        <v>0.59113912372485478</v>
      </c>
      <c r="X379" s="1">
        <v>31.5</v>
      </c>
      <c r="Y379" s="205">
        <f t="shared" si="196"/>
        <v>-3.2414100795278844E-2</v>
      </c>
      <c r="Z379" s="207">
        <f t="shared" si="197"/>
        <v>-3.2414100795278844E-2</v>
      </c>
      <c r="AA379" s="1">
        <v>25.7</v>
      </c>
      <c r="AB379" s="205">
        <f t="shared" si="198"/>
        <v>1.1762684088039921</v>
      </c>
      <c r="AC379" s="207">
        <f t="shared" si="199"/>
        <v>1.1762684088039921</v>
      </c>
      <c r="AD379" s="1">
        <v>12.9</v>
      </c>
      <c r="AE379" s="205">
        <f t="shared" si="200"/>
        <v>8.4153205587250174E-2</v>
      </c>
      <c r="AF379" s="207">
        <f t="shared" si="201"/>
        <v>8.4153205587250174E-2</v>
      </c>
      <c r="AG379" s="208">
        <v>75</v>
      </c>
      <c r="AH379" s="205">
        <f t="shared" si="202"/>
        <v>-5.4680869717858875E-3</v>
      </c>
      <c r="AI379" s="206">
        <f t="shared" si="203"/>
        <v>-5.4680869717858875E-3</v>
      </c>
      <c r="AJ379" s="1">
        <v>20</v>
      </c>
      <c r="AK379" s="205">
        <f t="shared" si="204"/>
        <v>-0.79436572194361077</v>
      </c>
      <c r="AL379" s="207">
        <f t="shared" si="205"/>
        <v>-0.79436572194361077</v>
      </c>
      <c r="AM379" s="1">
        <v>20.2</v>
      </c>
      <c r="AN379" s="205">
        <f t="shared" si="206"/>
        <v>0.22979438606148378</v>
      </c>
      <c r="AO379" s="207">
        <f t="shared" si="207"/>
        <v>0.22979438606148378</v>
      </c>
      <c r="AP379" s="1">
        <v>16.600000000000001</v>
      </c>
      <c r="AQ379" s="205">
        <f t="shared" si="208"/>
        <v>-0.65652672422245162</v>
      </c>
      <c r="AR379" s="45">
        <f t="shared" si="209"/>
        <v>-0.65652672422245162</v>
      </c>
      <c r="AS379" s="17">
        <f t="shared" si="210"/>
        <v>0.14970390642007361</v>
      </c>
      <c r="AT379" s="17">
        <f t="shared" si="211"/>
        <v>0.40933583786532118</v>
      </c>
      <c r="AU379" s="17">
        <f t="shared" si="212"/>
        <v>-0.30664153676909112</v>
      </c>
      <c r="AV379" s="17">
        <f t="shared" si="213"/>
        <v>8.4132735838767903E-2</v>
      </c>
      <c r="AW379" s="17">
        <f t="shared" si="214"/>
        <v>0.57333378996784989</v>
      </c>
      <c r="AX379" s="215">
        <f t="shared" si="215"/>
        <v>0.71981874629209031</v>
      </c>
      <c r="AY379" s="17">
        <f t="shared" si="216"/>
        <v>0.53574394620061982</v>
      </c>
      <c r="AZ379" s="17">
        <f t="shared" si="217"/>
        <v>0.61296172803152948</v>
      </c>
    </row>
    <row r="380" spans="1:52" x14ac:dyDescent="0.3">
      <c r="A380" s="1" t="s">
        <v>23</v>
      </c>
      <c r="B380" s="1">
        <v>13097080505</v>
      </c>
      <c r="C380" s="1">
        <v>76.400000000000006</v>
      </c>
      <c r="D380" s="205">
        <f t="shared" si="182"/>
        <v>0.63027766542688357</v>
      </c>
      <c r="E380" s="206">
        <f t="shared" si="183"/>
        <v>0.63027766542688357</v>
      </c>
      <c r="F380" s="1">
        <v>85.9</v>
      </c>
      <c r="G380" s="205">
        <f t="shared" si="184"/>
        <v>1.013553911979012</v>
      </c>
      <c r="H380" s="206">
        <f t="shared" si="185"/>
        <v>1.013553911979012</v>
      </c>
      <c r="I380" s="1">
        <v>49.3</v>
      </c>
      <c r="J380" s="205">
        <f t="shared" si="186"/>
        <v>0.15633154022013646</v>
      </c>
      <c r="K380" s="206">
        <f t="shared" si="187"/>
        <v>0.15633154022013646</v>
      </c>
      <c r="L380" s="1">
        <v>22.2</v>
      </c>
      <c r="M380" s="205">
        <f t="shared" si="188"/>
        <v>-0.58677851151623461</v>
      </c>
      <c r="N380" s="206">
        <f t="shared" si="189"/>
        <v>-0.58677851151623461</v>
      </c>
      <c r="O380" s="1">
        <v>7.7</v>
      </c>
      <c r="P380" s="205">
        <f t="shared" si="190"/>
        <v>0.56196924319211095</v>
      </c>
      <c r="Q380" s="207">
        <f t="shared" si="191"/>
        <v>0.56196924319211095</v>
      </c>
      <c r="R380" s="208">
        <v>9.8000000000000007</v>
      </c>
      <c r="S380" s="205">
        <f t="shared" si="192"/>
        <v>0.13180891179324836</v>
      </c>
      <c r="T380" s="207">
        <f t="shared" si="193"/>
        <v>0.13180891179324836</v>
      </c>
      <c r="U380" s="1">
        <v>35.9</v>
      </c>
      <c r="V380" s="205">
        <f t="shared" si="194"/>
        <v>-0.59454692226282213</v>
      </c>
      <c r="W380" s="207">
        <f t="shared" si="195"/>
        <v>-0.59454692226282213</v>
      </c>
      <c r="X380" s="1">
        <v>37.200000000000003</v>
      </c>
      <c r="Y380" s="205">
        <f t="shared" si="196"/>
        <v>-0.31365604724307811</v>
      </c>
      <c r="Z380" s="207">
        <f t="shared" si="197"/>
        <v>-0.31365604724307811</v>
      </c>
      <c r="AA380" s="1">
        <v>37.6</v>
      </c>
      <c r="AB380" s="205">
        <f t="shared" si="198"/>
        <v>8.1014997244359732E-2</v>
      </c>
      <c r="AC380" s="207">
        <f t="shared" si="199"/>
        <v>8.1014997244359732E-2</v>
      </c>
      <c r="AD380" s="1">
        <v>16.3</v>
      </c>
      <c r="AE380" s="205">
        <f t="shared" si="200"/>
        <v>-0.20318748426055278</v>
      </c>
      <c r="AF380" s="207">
        <f t="shared" si="201"/>
        <v>-0.20318748426055278</v>
      </c>
      <c r="AG380" s="208">
        <v>70.599999999999994</v>
      </c>
      <c r="AH380" s="205">
        <f t="shared" si="202"/>
        <v>-0.41884192666083386</v>
      </c>
      <c r="AI380" s="206">
        <f t="shared" si="203"/>
        <v>-0.41884192666083386</v>
      </c>
      <c r="AJ380" s="1">
        <v>14.9</v>
      </c>
      <c r="AK380" s="205">
        <f t="shared" si="204"/>
        <v>-0.26981447195432501</v>
      </c>
      <c r="AL380" s="207">
        <f t="shared" si="205"/>
        <v>-0.26981447195432501</v>
      </c>
      <c r="AM380" s="1">
        <v>22.5</v>
      </c>
      <c r="AN380" s="205">
        <f t="shared" si="206"/>
        <v>6.4621256775324806E-2</v>
      </c>
      <c r="AO380" s="207">
        <f t="shared" si="207"/>
        <v>6.4621256775324806E-2</v>
      </c>
      <c r="AP380" s="1">
        <v>16.600000000000001</v>
      </c>
      <c r="AQ380" s="205">
        <f t="shared" si="208"/>
        <v>-0.65652672422245162</v>
      </c>
      <c r="AR380" s="45">
        <f t="shared" si="209"/>
        <v>-0.65652672422245162</v>
      </c>
      <c r="AS380" s="17">
        <f t="shared" si="210"/>
        <v>0.18751654840461923</v>
      </c>
      <c r="AT380" s="17">
        <f t="shared" si="211"/>
        <v>-0.14527617808642371</v>
      </c>
      <c r="AU380" s="17">
        <f t="shared" si="212"/>
        <v>-0.32014046651557138</v>
      </c>
      <c r="AV380" s="17">
        <f t="shared" si="213"/>
        <v>-9.2633365399125298E-2</v>
      </c>
      <c r="AW380" s="17">
        <f t="shared" si="214"/>
        <v>0.58438476234642756</v>
      </c>
      <c r="AX380" s="215">
        <f t="shared" si="215"/>
        <v>0.59077598589390123</v>
      </c>
      <c r="AY380" s="17">
        <f t="shared" si="216"/>
        <v>0.53197139081305245</v>
      </c>
      <c r="AZ380" s="17">
        <f t="shared" si="217"/>
        <v>0.56019553753852813</v>
      </c>
    </row>
    <row r="381" spans="1:52" x14ac:dyDescent="0.3">
      <c r="A381" s="1" t="s">
        <v>23</v>
      </c>
      <c r="B381" s="1">
        <v>13097080506</v>
      </c>
      <c r="C381" s="1">
        <v>77.3</v>
      </c>
      <c r="D381" s="205">
        <f t="shared" si="182"/>
        <v>0.71631028959069276</v>
      </c>
      <c r="E381" s="206">
        <f t="shared" si="183"/>
        <v>0.71631028959069276</v>
      </c>
      <c r="F381" s="1">
        <v>87.1</v>
      </c>
      <c r="G381" s="205">
        <f t="shared" si="184"/>
        <v>1.1157720984363146</v>
      </c>
      <c r="H381" s="206">
        <f t="shared" si="185"/>
        <v>1.1157720984363146</v>
      </c>
      <c r="I381" s="1">
        <v>50.3</v>
      </c>
      <c r="J381" s="205">
        <f t="shared" si="186"/>
        <v>0.20425257752509995</v>
      </c>
      <c r="K381" s="206">
        <f t="shared" si="187"/>
        <v>0.20425257752509995</v>
      </c>
      <c r="L381" s="1">
        <v>22.6</v>
      </c>
      <c r="M381" s="205">
        <f t="shared" si="188"/>
        <v>-0.56551633575864768</v>
      </c>
      <c r="N381" s="206">
        <f t="shared" si="189"/>
        <v>-0.56551633575864768</v>
      </c>
      <c r="O381" s="1">
        <v>7.9</v>
      </c>
      <c r="P381" s="205">
        <f t="shared" si="190"/>
        <v>0.49054567463740495</v>
      </c>
      <c r="Q381" s="207">
        <f t="shared" si="191"/>
        <v>0.49054567463740495</v>
      </c>
      <c r="R381" s="208">
        <v>5.3</v>
      </c>
      <c r="S381" s="205">
        <f t="shared" si="192"/>
        <v>0.66907406232442368</v>
      </c>
      <c r="T381" s="207">
        <f t="shared" si="193"/>
        <v>0.66907406232442368</v>
      </c>
      <c r="U381" s="1">
        <v>21.1</v>
      </c>
      <c r="V381" s="205">
        <f t="shared" si="194"/>
        <v>0.14901890318707689</v>
      </c>
      <c r="W381" s="207">
        <f t="shared" si="195"/>
        <v>0.14901890318707689</v>
      </c>
      <c r="X381" s="1">
        <v>27.9</v>
      </c>
      <c r="Y381" s="205">
        <f t="shared" si="196"/>
        <v>0.14521239169806802</v>
      </c>
      <c r="Z381" s="207">
        <f t="shared" si="197"/>
        <v>0.14521239169806802</v>
      </c>
      <c r="AA381" s="1">
        <v>32.700000000000003</v>
      </c>
      <c r="AB381" s="205">
        <f t="shared" si="198"/>
        <v>0.53200169612185511</v>
      </c>
      <c r="AC381" s="207">
        <f t="shared" si="199"/>
        <v>0.53200169612185511</v>
      </c>
      <c r="AD381" s="1">
        <v>21.1</v>
      </c>
      <c r="AE381" s="205">
        <f t="shared" si="200"/>
        <v>-0.6088449287515687</v>
      </c>
      <c r="AF381" s="207">
        <f t="shared" si="201"/>
        <v>-0.6088449287515687</v>
      </c>
      <c r="AG381" s="208">
        <v>70.2</v>
      </c>
      <c r="AH381" s="205">
        <f t="shared" si="202"/>
        <v>-0.45642136663256461</v>
      </c>
      <c r="AI381" s="206">
        <f t="shared" si="203"/>
        <v>-0.45642136663256461</v>
      </c>
      <c r="AJ381" s="1">
        <v>10.1</v>
      </c>
      <c r="AK381" s="205">
        <f t="shared" si="204"/>
        <v>0.22388082215323818</v>
      </c>
      <c r="AL381" s="207">
        <f t="shared" si="205"/>
        <v>0.22388082215323818</v>
      </c>
      <c r="AM381" s="1">
        <v>17.600000000000001</v>
      </c>
      <c r="AN381" s="205">
        <f t="shared" si="206"/>
        <v>0.41651183655888069</v>
      </c>
      <c r="AO381" s="207">
        <f t="shared" si="207"/>
        <v>0.41651183655888069</v>
      </c>
      <c r="AP381" s="1">
        <v>13.5</v>
      </c>
      <c r="AQ381" s="205">
        <f t="shared" si="208"/>
        <v>-0.19142680252746205</v>
      </c>
      <c r="AR381" s="45">
        <f t="shared" si="209"/>
        <v>-0.19142680252746205</v>
      </c>
      <c r="AS381" s="17">
        <f t="shared" si="210"/>
        <v>0.39706532427748076</v>
      </c>
      <c r="AT381" s="17">
        <f t="shared" si="211"/>
        <v>2.2789719689451465E-2</v>
      </c>
      <c r="AU381" s="17">
        <f t="shared" si="212"/>
        <v>-1.8638776119769482E-3</v>
      </c>
      <c r="AV381" s="17">
        <f t="shared" si="213"/>
        <v>0.1393303887849851</v>
      </c>
      <c r="AW381" s="17">
        <f t="shared" si="214"/>
        <v>0.64562665427987675</v>
      </c>
      <c r="AX381" s="215">
        <f t="shared" si="215"/>
        <v>0.62988023671072058</v>
      </c>
      <c r="AY381" s="17">
        <f t="shared" si="216"/>
        <v>0.62092037289942148</v>
      </c>
      <c r="AZ381" s="17">
        <f t="shared" si="217"/>
        <v>0.62943869872743752</v>
      </c>
    </row>
    <row r="382" spans="1:52" x14ac:dyDescent="0.3">
      <c r="A382" s="1" t="s">
        <v>23</v>
      </c>
      <c r="B382" s="1">
        <v>13097080507</v>
      </c>
      <c r="C382" s="1">
        <v>75.2</v>
      </c>
      <c r="D382" s="205">
        <f t="shared" si="182"/>
        <v>0.51556749987513673</v>
      </c>
      <c r="E382" s="206">
        <f t="shared" si="183"/>
        <v>0.51556749987513673</v>
      </c>
      <c r="F382" s="1">
        <v>84.6</v>
      </c>
      <c r="G382" s="205">
        <f t="shared" si="184"/>
        <v>0.90281754331693198</v>
      </c>
      <c r="H382" s="206">
        <f t="shared" si="185"/>
        <v>0.90281754331693198</v>
      </c>
      <c r="I382" s="1">
        <v>54</v>
      </c>
      <c r="J382" s="205">
        <f t="shared" si="186"/>
        <v>0.38156041555346504</v>
      </c>
      <c r="K382" s="206">
        <f t="shared" si="187"/>
        <v>0.38156041555346504</v>
      </c>
      <c r="L382" s="1">
        <v>28.2</v>
      </c>
      <c r="M382" s="205">
        <f t="shared" si="188"/>
        <v>-0.26784587515243286</v>
      </c>
      <c r="N382" s="206">
        <f t="shared" si="189"/>
        <v>-0.26784587515243286</v>
      </c>
      <c r="O382" s="1">
        <v>8.6</v>
      </c>
      <c r="P382" s="205">
        <f t="shared" si="190"/>
        <v>0.24056318469593416</v>
      </c>
      <c r="Q382" s="207">
        <f t="shared" si="191"/>
        <v>0.24056318469593416</v>
      </c>
      <c r="R382" s="208">
        <v>4</v>
      </c>
      <c r="S382" s="205">
        <f t="shared" si="192"/>
        <v>0.8242839947000965</v>
      </c>
      <c r="T382" s="207">
        <f t="shared" si="193"/>
        <v>0.8242839947000965</v>
      </c>
      <c r="U382" s="1">
        <v>18.3</v>
      </c>
      <c r="V382" s="205">
        <f t="shared" si="194"/>
        <v>0.28969351881273353</v>
      </c>
      <c r="W382" s="207">
        <f t="shared" si="195"/>
        <v>0.28969351881273353</v>
      </c>
      <c r="X382" s="1">
        <v>29.8</v>
      </c>
      <c r="Y382" s="205">
        <f t="shared" si="196"/>
        <v>5.1465076215468218E-2</v>
      </c>
      <c r="Z382" s="207">
        <f t="shared" si="197"/>
        <v>5.1465076215468218E-2</v>
      </c>
      <c r="AA382" s="1">
        <v>33.9</v>
      </c>
      <c r="AB382" s="205">
        <f t="shared" si="198"/>
        <v>0.421555973947775</v>
      </c>
      <c r="AC382" s="207">
        <f t="shared" si="199"/>
        <v>0.421555973947775</v>
      </c>
      <c r="AD382" s="1">
        <v>8.6</v>
      </c>
      <c r="AE382" s="205">
        <f t="shared" si="200"/>
        <v>0.44755466627711865</v>
      </c>
      <c r="AF382" s="207">
        <f t="shared" si="201"/>
        <v>0.44755466627711865</v>
      </c>
      <c r="AG382" s="208">
        <v>75.7</v>
      </c>
      <c r="AH382" s="205">
        <f t="shared" si="202"/>
        <v>6.0295932978744651E-2</v>
      </c>
      <c r="AI382" s="206">
        <f t="shared" si="203"/>
        <v>6.0295932978744651E-2</v>
      </c>
      <c r="AJ382" s="1">
        <v>9.1999999999999993</v>
      </c>
      <c r="AK382" s="205">
        <f t="shared" si="204"/>
        <v>0.31644868979840629</v>
      </c>
      <c r="AL382" s="207">
        <f t="shared" si="205"/>
        <v>0.31644868979840629</v>
      </c>
      <c r="AM382" s="1">
        <v>17.899999999999999</v>
      </c>
      <c r="AN382" s="205">
        <f t="shared" si="206"/>
        <v>0.39496751534764274</v>
      </c>
      <c r="AO382" s="207">
        <f t="shared" si="207"/>
        <v>0.39496751534764274</v>
      </c>
      <c r="AP382" s="1">
        <v>15.4</v>
      </c>
      <c r="AQ382" s="205">
        <f t="shared" si="208"/>
        <v>-0.47648804485664914</v>
      </c>
      <c r="AR382" s="45">
        <f t="shared" si="209"/>
        <v>-0.47648804485664914</v>
      </c>
      <c r="AS382" s="17">
        <f t="shared" si="210"/>
        <v>0.41237718311455218</v>
      </c>
      <c r="AT382" s="17">
        <f t="shared" si="211"/>
        <v>0.3068585721467873</v>
      </c>
      <c r="AU382" s="17">
        <f t="shared" si="212"/>
        <v>7.3806023317036132E-2</v>
      </c>
      <c r="AV382" s="17">
        <f t="shared" si="213"/>
        <v>0.2643472595261252</v>
      </c>
      <c r="AW382" s="17">
        <f t="shared" si="214"/>
        <v>0.6501016372536218</v>
      </c>
      <c r="AX382" s="215">
        <f t="shared" si="215"/>
        <v>0.69597514235630953</v>
      </c>
      <c r="AY382" s="17">
        <f t="shared" si="216"/>
        <v>0.64206789331679925</v>
      </c>
      <c r="AZ382" s="17">
        <f t="shared" si="217"/>
        <v>0.66675730206919526</v>
      </c>
    </row>
    <row r="383" spans="1:52" x14ac:dyDescent="0.3">
      <c r="A383" s="1" t="s">
        <v>23</v>
      </c>
      <c r="B383" s="1">
        <v>13097080508</v>
      </c>
      <c r="C383" s="1">
        <v>71.099999999999994</v>
      </c>
      <c r="D383" s="205">
        <f t="shared" si="182"/>
        <v>0.12364110090666809</v>
      </c>
      <c r="E383" s="206">
        <f t="shared" si="183"/>
        <v>0.12364110090666809</v>
      </c>
      <c r="F383" s="1">
        <v>79.8</v>
      </c>
      <c r="G383" s="205">
        <f t="shared" si="184"/>
        <v>0.49394479748771747</v>
      </c>
      <c r="H383" s="206">
        <f t="shared" si="185"/>
        <v>0.49394479748771747</v>
      </c>
      <c r="I383" s="1">
        <v>53.1</v>
      </c>
      <c r="J383" s="205">
        <f t="shared" si="186"/>
        <v>0.33843148197899797</v>
      </c>
      <c r="K383" s="206">
        <f t="shared" si="187"/>
        <v>0.33843148197899797</v>
      </c>
      <c r="L383" s="1">
        <v>28.2</v>
      </c>
      <c r="M383" s="205">
        <f t="shared" si="188"/>
        <v>-0.26784587515243286</v>
      </c>
      <c r="N383" s="206">
        <f t="shared" si="189"/>
        <v>-0.26784587515243286</v>
      </c>
      <c r="O383" s="1">
        <v>12.2</v>
      </c>
      <c r="P383" s="205">
        <f t="shared" si="190"/>
        <v>-1.0450610492887737</v>
      </c>
      <c r="Q383" s="207">
        <f t="shared" si="191"/>
        <v>-1.0450610492887737</v>
      </c>
      <c r="R383" s="208">
        <v>8</v>
      </c>
      <c r="S383" s="205">
        <f t="shared" si="192"/>
        <v>0.34671497200571855</v>
      </c>
      <c r="T383" s="207">
        <f t="shared" si="193"/>
        <v>0.34671497200571855</v>
      </c>
      <c r="U383" s="1">
        <v>28.4</v>
      </c>
      <c r="V383" s="205">
        <f t="shared" si="194"/>
        <v>-0.21773991612267055</v>
      </c>
      <c r="W383" s="207">
        <f t="shared" si="195"/>
        <v>-0.21773991612267055</v>
      </c>
      <c r="X383" s="1">
        <v>24.8</v>
      </c>
      <c r="Y383" s="205">
        <f t="shared" si="196"/>
        <v>0.29816853801178322</v>
      </c>
      <c r="Z383" s="207">
        <f t="shared" si="197"/>
        <v>0.29816853801178322</v>
      </c>
      <c r="AA383" s="1">
        <v>31.2</v>
      </c>
      <c r="AB383" s="205">
        <f t="shared" si="198"/>
        <v>0.67005884883945621</v>
      </c>
      <c r="AC383" s="207">
        <f t="shared" si="199"/>
        <v>0.67005884883945621</v>
      </c>
      <c r="AD383" s="1">
        <v>13.4</v>
      </c>
      <c r="AE383" s="205">
        <f t="shared" si="200"/>
        <v>4.1897221786102688E-2</v>
      </c>
      <c r="AF383" s="207">
        <f t="shared" si="201"/>
        <v>4.1897221786102688E-2</v>
      </c>
      <c r="AG383" s="208">
        <v>84.4</v>
      </c>
      <c r="AH383" s="205">
        <f t="shared" si="202"/>
        <v>0.87764875236390683</v>
      </c>
      <c r="AI383" s="206">
        <f t="shared" si="203"/>
        <v>0.87764875236390683</v>
      </c>
      <c r="AJ383" s="1">
        <v>10.5</v>
      </c>
      <c r="AK383" s="205">
        <f t="shared" si="204"/>
        <v>0.18273954764427455</v>
      </c>
      <c r="AL383" s="207">
        <f t="shared" si="205"/>
        <v>0.18273954764427455</v>
      </c>
      <c r="AM383" s="1">
        <v>19.600000000000001</v>
      </c>
      <c r="AN383" s="205">
        <f t="shared" si="206"/>
        <v>0.27288302848395984</v>
      </c>
      <c r="AO383" s="207">
        <f t="shared" si="207"/>
        <v>0.27288302848395984</v>
      </c>
      <c r="AP383" s="1">
        <v>7.8</v>
      </c>
      <c r="AQ383" s="205">
        <f t="shared" si="208"/>
        <v>0.66375692446009915</v>
      </c>
      <c r="AR383" s="45">
        <f t="shared" si="209"/>
        <v>0.66375692446009915</v>
      </c>
      <c r="AS383" s="17">
        <f t="shared" si="210"/>
        <v>-3.2559212597825002E-2</v>
      </c>
      <c r="AT383" s="17">
        <f t="shared" si="211"/>
        <v>0.33670820287911402</v>
      </c>
      <c r="AU383" s="17">
        <f t="shared" si="212"/>
        <v>0.49925706323806007</v>
      </c>
      <c r="AV383" s="17">
        <f t="shared" si="213"/>
        <v>0.26780201783978302</v>
      </c>
      <c r="AW383" s="17">
        <f t="shared" si="214"/>
        <v>0.52006629560119277</v>
      </c>
      <c r="AX383" s="215">
        <f t="shared" si="215"/>
        <v>0.7029203195897239</v>
      </c>
      <c r="AY383" s="17">
        <f t="shared" si="216"/>
        <v>0.76096899458512091</v>
      </c>
      <c r="AZ383" s="17">
        <f t="shared" si="217"/>
        <v>0.66778857692341864</v>
      </c>
    </row>
    <row r="384" spans="1:52" x14ac:dyDescent="0.3">
      <c r="A384" s="1" t="s">
        <v>23</v>
      </c>
      <c r="B384" s="1">
        <v>13097080509</v>
      </c>
      <c r="C384" s="1">
        <v>70.5</v>
      </c>
      <c r="D384" s="205">
        <f t="shared" si="182"/>
        <v>6.6286018130795293E-2</v>
      </c>
      <c r="E384" s="206">
        <f t="shared" si="183"/>
        <v>6.6286018130795293E-2</v>
      </c>
      <c r="F384" s="1">
        <v>79.3</v>
      </c>
      <c r="G384" s="205">
        <f t="shared" si="184"/>
        <v>0.45135388646384089</v>
      </c>
      <c r="H384" s="206">
        <f t="shared" si="185"/>
        <v>0.45135388646384089</v>
      </c>
      <c r="I384" s="1">
        <v>51.9</v>
      </c>
      <c r="J384" s="205">
        <f t="shared" si="186"/>
        <v>0.28092623721304166</v>
      </c>
      <c r="K384" s="206">
        <f t="shared" si="187"/>
        <v>0.28092623721304166</v>
      </c>
      <c r="L384" s="1">
        <v>42</v>
      </c>
      <c r="M384" s="205">
        <f t="shared" si="188"/>
        <v>0.46569918848431124</v>
      </c>
      <c r="N384" s="206">
        <f t="shared" si="189"/>
        <v>0.46569918848431124</v>
      </c>
      <c r="O384" s="1">
        <v>8</v>
      </c>
      <c r="P384" s="205">
        <f t="shared" si="190"/>
        <v>0.45483389036005206</v>
      </c>
      <c r="Q384" s="207">
        <f t="shared" si="191"/>
        <v>0.45483389036005206</v>
      </c>
      <c r="R384" s="208">
        <v>8.1</v>
      </c>
      <c r="S384" s="205">
        <f t="shared" si="192"/>
        <v>0.33477574643835917</v>
      </c>
      <c r="T384" s="207">
        <f t="shared" si="193"/>
        <v>0.33477574643835917</v>
      </c>
      <c r="U384" s="1">
        <v>6.5</v>
      </c>
      <c r="V384" s="205">
        <f t="shared" si="194"/>
        <v>0.88253654180657204</v>
      </c>
      <c r="W384" s="207">
        <f t="shared" si="195"/>
        <v>0.88253654180657204</v>
      </c>
      <c r="X384" s="1">
        <v>8.1999999999999993</v>
      </c>
      <c r="Y384" s="205">
        <f t="shared" si="196"/>
        <v>1.117224031175549</v>
      </c>
      <c r="Z384" s="207">
        <f t="shared" si="197"/>
        <v>1.117224031175549</v>
      </c>
      <c r="AA384" s="1">
        <v>28.8</v>
      </c>
      <c r="AB384" s="205">
        <f t="shared" si="198"/>
        <v>0.89095029318761709</v>
      </c>
      <c r="AC384" s="207">
        <f t="shared" si="199"/>
        <v>0.89095029318761709</v>
      </c>
      <c r="AD384" s="1">
        <v>9.1999999999999993</v>
      </c>
      <c r="AE384" s="205">
        <f t="shared" si="200"/>
        <v>0.39684748571574169</v>
      </c>
      <c r="AF384" s="207">
        <f t="shared" si="201"/>
        <v>0.39684748571574169</v>
      </c>
      <c r="AG384" s="208">
        <v>83.7</v>
      </c>
      <c r="AH384" s="205">
        <f t="shared" si="202"/>
        <v>0.81188473241337633</v>
      </c>
      <c r="AI384" s="206">
        <f t="shared" si="203"/>
        <v>0.81188473241337633</v>
      </c>
      <c r="AJ384" s="1">
        <v>7.3</v>
      </c>
      <c r="AK384" s="205">
        <f t="shared" si="204"/>
        <v>0.51186974371598326</v>
      </c>
      <c r="AL384" s="207">
        <f t="shared" si="205"/>
        <v>0.51186974371598326</v>
      </c>
      <c r="AM384" s="1">
        <v>11</v>
      </c>
      <c r="AN384" s="205">
        <f t="shared" si="206"/>
        <v>0.89048690320611945</v>
      </c>
      <c r="AO384" s="207">
        <f t="shared" si="207"/>
        <v>0.89048690320611945</v>
      </c>
      <c r="AP384" s="1">
        <v>9.6999999999999993</v>
      </c>
      <c r="AQ384" s="205">
        <f t="shared" si="208"/>
        <v>0.37869568213091215</v>
      </c>
      <c r="AR384" s="45">
        <f t="shared" si="209"/>
        <v>0.37869568213091215</v>
      </c>
      <c r="AS384" s="17">
        <f t="shared" si="210"/>
        <v>0.41948735841385315</v>
      </c>
      <c r="AT384" s="17">
        <f t="shared" si="211"/>
        <v>0.80167393669296916</v>
      </c>
      <c r="AU384" s="17">
        <f t="shared" si="212"/>
        <v>0.64823426536659778</v>
      </c>
      <c r="AV384" s="17">
        <f t="shared" si="213"/>
        <v>0.62313185349113998</v>
      </c>
      <c r="AW384" s="17">
        <f t="shared" si="214"/>
        <v>0.65217962881188252</v>
      </c>
      <c r="AX384" s="215">
        <f t="shared" si="215"/>
        <v>0.81110488836244565</v>
      </c>
      <c r="AY384" s="17">
        <f t="shared" si="216"/>
        <v>0.80260375801229378</v>
      </c>
      <c r="AZ384" s="17">
        <f t="shared" si="217"/>
        <v>0.77385756676097373</v>
      </c>
    </row>
    <row r="385" spans="1:52" x14ac:dyDescent="0.3">
      <c r="A385" s="1" t="s">
        <v>23</v>
      </c>
      <c r="B385" s="1">
        <v>13097080510</v>
      </c>
      <c r="C385" s="1">
        <v>70</v>
      </c>
      <c r="D385" s="205">
        <f t="shared" si="182"/>
        <v>1.8490115817567519E-2</v>
      </c>
      <c r="E385" s="206">
        <f t="shared" si="183"/>
        <v>1.8490115817567519E-2</v>
      </c>
      <c r="F385" s="1">
        <v>79</v>
      </c>
      <c r="G385" s="205">
        <f t="shared" si="184"/>
        <v>0.42579933984951523</v>
      </c>
      <c r="H385" s="206">
        <f t="shared" si="185"/>
        <v>0.42579933984951523</v>
      </c>
      <c r="I385" s="1">
        <v>52.7</v>
      </c>
      <c r="J385" s="205">
        <f t="shared" si="186"/>
        <v>0.31926306705701263</v>
      </c>
      <c r="K385" s="206">
        <f t="shared" si="187"/>
        <v>0.31926306705701263</v>
      </c>
      <c r="L385" s="1">
        <v>37.200000000000003</v>
      </c>
      <c r="M385" s="205">
        <f t="shared" si="188"/>
        <v>0.21055307939326998</v>
      </c>
      <c r="N385" s="206">
        <f t="shared" si="189"/>
        <v>0.21055307939326998</v>
      </c>
      <c r="O385" s="1">
        <v>8.6</v>
      </c>
      <c r="P385" s="205">
        <f t="shared" si="190"/>
        <v>0.24056318469593416</v>
      </c>
      <c r="Q385" s="207">
        <f t="shared" si="191"/>
        <v>0.24056318469593416</v>
      </c>
      <c r="R385" s="208">
        <v>20.5</v>
      </c>
      <c r="S385" s="205">
        <f t="shared" si="192"/>
        <v>-1.1456882239142128</v>
      </c>
      <c r="T385" s="207">
        <f t="shared" si="193"/>
        <v>-1.1456882239142128</v>
      </c>
      <c r="U385" s="1">
        <v>30.1</v>
      </c>
      <c r="V385" s="205">
        <f t="shared" si="194"/>
        <v>-0.30314950418110503</v>
      </c>
      <c r="W385" s="207">
        <f t="shared" si="195"/>
        <v>-0.30314950418110503</v>
      </c>
      <c r="X385" s="1">
        <v>27.7</v>
      </c>
      <c r="Y385" s="205">
        <f t="shared" si="196"/>
        <v>0.1550805301699206</v>
      </c>
      <c r="Z385" s="207">
        <f t="shared" si="197"/>
        <v>0.1550805301699206</v>
      </c>
      <c r="AA385" s="1">
        <v>41.3</v>
      </c>
      <c r="AB385" s="205">
        <f t="shared" si="198"/>
        <v>-0.25952597945905487</v>
      </c>
      <c r="AC385" s="207">
        <f t="shared" si="199"/>
        <v>-0.25952597945905487</v>
      </c>
      <c r="AD385" s="1">
        <v>11.5</v>
      </c>
      <c r="AE385" s="205">
        <f t="shared" si="200"/>
        <v>0.20246996023046318</v>
      </c>
      <c r="AF385" s="207">
        <f t="shared" si="201"/>
        <v>0.20246996023046318</v>
      </c>
      <c r="AG385" s="208">
        <v>80.2</v>
      </c>
      <c r="AH385" s="205">
        <f t="shared" si="202"/>
        <v>0.48306463266072497</v>
      </c>
      <c r="AI385" s="206">
        <f t="shared" si="203"/>
        <v>0.48306463266072497</v>
      </c>
      <c r="AJ385" s="1">
        <v>16.399999999999999</v>
      </c>
      <c r="AK385" s="205">
        <f t="shared" si="204"/>
        <v>-0.42409425136293827</v>
      </c>
      <c r="AL385" s="207">
        <f t="shared" si="205"/>
        <v>-0.42409425136293827</v>
      </c>
      <c r="AM385" s="1">
        <v>26.7</v>
      </c>
      <c r="AN385" s="205">
        <f t="shared" si="206"/>
        <v>-0.23699924018200882</v>
      </c>
      <c r="AO385" s="207">
        <f t="shared" si="207"/>
        <v>-0.23699924018200882</v>
      </c>
      <c r="AP385" s="1">
        <v>15.8</v>
      </c>
      <c r="AQ385" s="205">
        <f t="shared" si="208"/>
        <v>-0.53650093797858334</v>
      </c>
      <c r="AR385" s="45">
        <f t="shared" si="209"/>
        <v>-0.53650093797858334</v>
      </c>
      <c r="AS385" s="17">
        <f t="shared" si="210"/>
        <v>-3.3452705897431191E-2</v>
      </c>
      <c r="AT385" s="17">
        <f t="shared" si="211"/>
        <v>3.2674836980442969E-2</v>
      </c>
      <c r="AU385" s="17">
        <f t="shared" si="212"/>
        <v>-0.17863244921570137</v>
      </c>
      <c r="AV385" s="17">
        <f t="shared" si="213"/>
        <v>-5.9803439377563196E-2</v>
      </c>
      <c r="AW385" s="17">
        <f t="shared" si="214"/>
        <v>0.51980516680256428</v>
      </c>
      <c r="AX385" s="215">
        <f t="shared" si="215"/>
        <v>0.63218022802969764</v>
      </c>
      <c r="AY385" s="17">
        <f t="shared" si="216"/>
        <v>0.57151873590445124</v>
      </c>
      <c r="AZ385" s="17">
        <f t="shared" si="217"/>
        <v>0.56999555076614095</v>
      </c>
    </row>
    <row r="386" spans="1:52" x14ac:dyDescent="0.3">
      <c r="A386" s="1" t="s">
        <v>23</v>
      </c>
      <c r="B386" s="1">
        <v>13097080511</v>
      </c>
      <c r="C386" s="1">
        <v>68.8</v>
      </c>
      <c r="D386" s="205">
        <f t="shared" si="182"/>
        <v>-9.6220049734179428E-2</v>
      </c>
      <c r="E386" s="206">
        <f t="shared" si="183"/>
        <v>-9.6220049734179428E-2</v>
      </c>
      <c r="F386" s="1">
        <v>77.8</v>
      </c>
      <c r="G386" s="205">
        <f t="shared" si="184"/>
        <v>0.32358115339221127</v>
      </c>
      <c r="H386" s="206">
        <f t="shared" si="185"/>
        <v>0.32358115339221127</v>
      </c>
      <c r="I386" s="1">
        <v>59.4</v>
      </c>
      <c r="J386" s="205">
        <f t="shared" si="186"/>
        <v>0.64033401700026793</v>
      </c>
      <c r="K386" s="206">
        <f t="shared" si="187"/>
        <v>0.64033401700026793</v>
      </c>
      <c r="L386" s="1">
        <v>44.6</v>
      </c>
      <c r="M386" s="205">
        <f t="shared" si="188"/>
        <v>0.60390333090862536</v>
      </c>
      <c r="N386" s="206">
        <f t="shared" si="189"/>
        <v>0.60390333090862536</v>
      </c>
      <c r="O386" s="1">
        <v>7.4</v>
      </c>
      <c r="P386" s="205">
        <f t="shared" si="190"/>
        <v>0.66910459602416994</v>
      </c>
      <c r="Q386" s="207">
        <f t="shared" si="191"/>
        <v>0.66910459602416994</v>
      </c>
      <c r="R386" s="208">
        <v>1.5</v>
      </c>
      <c r="S386" s="205">
        <f t="shared" si="192"/>
        <v>1.1227646338840829</v>
      </c>
      <c r="T386" s="207">
        <f t="shared" si="193"/>
        <v>1.1227646338840829</v>
      </c>
      <c r="U386" s="1">
        <v>5.0999999999999996</v>
      </c>
      <c r="V386" s="205">
        <f t="shared" si="194"/>
        <v>0.95287384961940025</v>
      </c>
      <c r="W386" s="207">
        <f t="shared" si="195"/>
        <v>0.95287384961940025</v>
      </c>
      <c r="X386" s="1">
        <v>21.6</v>
      </c>
      <c r="Y386" s="205">
        <f t="shared" si="196"/>
        <v>0.45605875356142478</v>
      </c>
      <c r="Z386" s="207">
        <f t="shared" si="197"/>
        <v>0.45605875356142478</v>
      </c>
      <c r="AA386" s="1">
        <v>32.9</v>
      </c>
      <c r="AB386" s="205">
        <f t="shared" si="198"/>
        <v>0.51359407575950877</v>
      </c>
      <c r="AC386" s="207">
        <f t="shared" si="199"/>
        <v>0.51359407575950877</v>
      </c>
      <c r="AD386" s="1">
        <v>7</v>
      </c>
      <c r="AE386" s="205">
        <f t="shared" si="200"/>
        <v>0.58277381444079057</v>
      </c>
      <c r="AF386" s="207">
        <f t="shared" si="201"/>
        <v>0.58277381444079057</v>
      </c>
      <c r="AG386" s="208">
        <v>80.599999999999994</v>
      </c>
      <c r="AH386" s="205">
        <f t="shared" si="202"/>
        <v>0.52064407263245571</v>
      </c>
      <c r="AI386" s="206">
        <f t="shared" si="203"/>
        <v>0.52064407263245571</v>
      </c>
      <c r="AJ386" s="1">
        <v>7.7</v>
      </c>
      <c r="AK386" s="205">
        <f t="shared" si="204"/>
        <v>0.47072846920701966</v>
      </c>
      <c r="AL386" s="207">
        <f t="shared" si="205"/>
        <v>0.47072846920701966</v>
      </c>
      <c r="AM386" s="1">
        <v>10</v>
      </c>
      <c r="AN386" s="205">
        <f t="shared" si="206"/>
        <v>0.96230130724357976</v>
      </c>
      <c r="AO386" s="207">
        <f t="shared" si="207"/>
        <v>0.96230130724357976</v>
      </c>
      <c r="AP386" s="1">
        <v>10.5</v>
      </c>
      <c r="AQ386" s="205">
        <f t="shared" si="208"/>
        <v>0.25866989588704381</v>
      </c>
      <c r="AR386" s="45">
        <f t="shared" si="209"/>
        <v>0.25866989588704381</v>
      </c>
      <c r="AS386" s="17">
        <f t="shared" si="210"/>
        <v>0.60233450444208259</v>
      </c>
      <c r="AT386" s="17">
        <f t="shared" si="211"/>
        <v>0.51747554792057471</v>
      </c>
      <c r="AU386" s="17">
        <f t="shared" si="212"/>
        <v>0.55308593624252478</v>
      </c>
      <c r="AV386" s="17">
        <f t="shared" si="213"/>
        <v>0.55763199620172743</v>
      </c>
      <c r="AW386" s="17">
        <f t="shared" si="214"/>
        <v>0.70561780859010503</v>
      </c>
      <c r="AX386" s="215">
        <f t="shared" si="215"/>
        <v>0.74497984322621058</v>
      </c>
      <c r="AY386" s="17">
        <f t="shared" si="216"/>
        <v>0.77601258757164071</v>
      </c>
      <c r="AZ386" s="17">
        <f t="shared" si="217"/>
        <v>0.75430530010580676</v>
      </c>
    </row>
    <row r="387" spans="1:52" x14ac:dyDescent="0.3">
      <c r="A387" s="1" t="s">
        <v>23</v>
      </c>
      <c r="B387" s="1">
        <v>13097080602</v>
      </c>
      <c r="C387" s="1">
        <v>68.2</v>
      </c>
      <c r="D387" s="205">
        <f t="shared" si="182"/>
        <v>-0.15357513251005223</v>
      </c>
      <c r="E387" s="206">
        <f t="shared" si="183"/>
        <v>-0.15357513251005223</v>
      </c>
      <c r="F387" s="1">
        <v>70.400000000000006</v>
      </c>
      <c r="G387" s="205">
        <f t="shared" si="184"/>
        <v>-0.30676432976116075</v>
      </c>
      <c r="H387" s="206">
        <f t="shared" si="185"/>
        <v>-0.30676432976116075</v>
      </c>
      <c r="I387" s="1">
        <v>33.700000000000003</v>
      </c>
      <c r="J387" s="205">
        <f t="shared" si="186"/>
        <v>-0.59123664173729396</v>
      </c>
      <c r="K387" s="206">
        <f t="shared" si="187"/>
        <v>-0.59123664173729396</v>
      </c>
      <c r="L387" s="1">
        <v>12.9</v>
      </c>
      <c r="M387" s="205">
        <f t="shared" si="188"/>
        <v>-1.0811240978801273</v>
      </c>
      <c r="N387" s="206">
        <f t="shared" si="189"/>
        <v>-1.0811240978801273</v>
      </c>
      <c r="O387" s="1">
        <v>13.8</v>
      </c>
      <c r="P387" s="205">
        <f t="shared" si="190"/>
        <v>-1.6164495977264224</v>
      </c>
      <c r="Q387" s="207">
        <f t="shared" si="191"/>
        <v>-1.6164495977264224</v>
      </c>
      <c r="R387" s="208">
        <v>4.4000000000000004</v>
      </c>
      <c r="S387" s="205">
        <f t="shared" si="192"/>
        <v>0.77652709243065876</v>
      </c>
      <c r="T387" s="207">
        <f t="shared" si="193"/>
        <v>0.77652709243065876</v>
      </c>
      <c r="U387" s="1">
        <v>16.399999999999999</v>
      </c>
      <c r="V387" s="205">
        <f t="shared" si="194"/>
        <v>0.38515129370157203</v>
      </c>
      <c r="W387" s="207">
        <f t="shared" si="195"/>
        <v>0.38515129370157203</v>
      </c>
      <c r="X387" s="1">
        <v>28.3</v>
      </c>
      <c r="Y387" s="205">
        <f t="shared" si="196"/>
        <v>0.12547611475436271</v>
      </c>
      <c r="Z387" s="207">
        <f t="shared" si="197"/>
        <v>0.12547611475436271</v>
      </c>
      <c r="AA387" s="1">
        <v>38</v>
      </c>
      <c r="AB387" s="205">
        <f t="shared" si="198"/>
        <v>4.4199756519666344E-2</v>
      </c>
      <c r="AC387" s="207">
        <f t="shared" si="199"/>
        <v>4.4199756519666344E-2</v>
      </c>
      <c r="AD387" s="1">
        <v>10.7</v>
      </c>
      <c r="AE387" s="205">
        <f t="shared" si="200"/>
        <v>0.2700795343122992</v>
      </c>
      <c r="AF387" s="207">
        <f t="shared" si="201"/>
        <v>0.2700795343122992</v>
      </c>
      <c r="AG387" s="208">
        <v>66.400000000000006</v>
      </c>
      <c r="AH387" s="205">
        <f t="shared" si="202"/>
        <v>-0.81342604636401439</v>
      </c>
      <c r="AI387" s="206">
        <f t="shared" si="203"/>
        <v>-0.81342604636401439</v>
      </c>
      <c r="AJ387" s="1">
        <v>6.7</v>
      </c>
      <c r="AK387" s="205">
        <f t="shared" si="204"/>
        <v>0.57358165547942863</v>
      </c>
      <c r="AL387" s="207">
        <f t="shared" si="205"/>
        <v>0.57358165547942863</v>
      </c>
      <c r="AM387" s="1">
        <v>19.8</v>
      </c>
      <c r="AN387" s="205">
        <f t="shared" si="206"/>
        <v>0.25852014767646786</v>
      </c>
      <c r="AO387" s="207">
        <f t="shared" si="207"/>
        <v>0.25852014767646786</v>
      </c>
      <c r="AP387" s="1">
        <v>13.8</v>
      </c>
      <c r="AQ387" s="205">
        <f t="shared" si="208"/>
        <v>-0.23643647236891274</v>
      </c>
      <c r="AR387" s="45">
        <f t="shared" si="209"/>
        <v>-0.23643647236891274</v>
      </c>
      <c r="AS387" s="17">
        <f t="shared" si="210"/>
        <v>-0.36963877335468942</v>
      </c>
      <c r="AT387" s="17">
        <f t="shared" si="211"/>
        <v>0.14658513519544275</v>
      </c>
      <c r="AU387" s="17">
        <f t="shared" si="212"/>
        <v>-5.444017889425766E-2</v>
      </c>
      <c r="AV387" s="17">
        <f t="shared" si="213"/>
        <v>-9.2497939017834777E-2</v>
      </c>
      <c r="AW387" s="17">
        <f t="shared" si="214"/>
        <v>0.42155276362345745</v>
      </c>
      <c r="AX387" s="215">
        <f t="shared" si="215"/>
        <v>0.65868398001606543</v>
      </c>
      <c r="AY387" s="17">
        <f t="shared" si="216"/>
        <v>0.60622683701280411</v>
      </c>
      <c r="AZ387" s="17">
        <f t="shared" si="217"/>
        <v>0.56023596346964788</v>
      </c>
    </row>
    <row r="388" spans="1:52" x14ac:dyDescent="0.3">
      <c r="A388" s="1" t="s">
        <v>23</v>
      </c>
      <c r="B388" s="1">
        <v>13097080603</v>
      </c>
      <c r="C388" s="1">
        <v>66.3</v>
      </c>
      <c r="D388" s="205">
        <f t="shared" si="182"/>
        <v>-0.3351995613003183</v>
      </c>
      <c r="E388" s="206">
        <f t="shared" si="183"/>
        <v>-0.3351995613003183</v>
      </c>
      <c r="F388" s="1">
        <v>75.599999999999994</v>
      </c>
      <c r="G388" s="205">
        <f t="shared" si="184"/>
        <v>0.1361811448871543</v>
      </c>
      <c r="H388" s="206">
        <f t="shared" si="185"/>
        <v>0.1361811448871543</v>
      </c>
      <c r="I388" s="1">
        <v>51.6</v>
      </c>
      <c r="J388" s="205">
        <f t="shared" si="186"/>
        <v>0.26654992602155275</v>
      </c>
      <c r="K388" s="206">
        <f t="shared" si="187"/>
        <v>0.26654992602155275</v>
      </c>
      <c r="L388" s="1">
        <v>19.7</v>
      </c>
      <c r="M388" s="205">
        <f t="shared" si="188"/>
        <v>-0.71966711000115202</v>
      </c>
      <c r="N388" s="206">
        <f t="shared" si="189"/>
        <v>-0.71966711000115202</v>
      </c>
      <c r="O388" s="1">
        <v>11.9</v>
      </c>
      <c r="P388" s="205">
        <f t="shared" si="190"/>
        <v>-0.9379256964567152</v>
      </c>
      <c r="Q388" s="207">
        <f t="shared" si="191"/>
        <v>-0.9379256964567152</v>
      </c>
      <c r="R388" s="208">
        <v>20.100000000000001</v>
      </c>
      <c r="S388" s="205">
        <f t="shared" si="192"/>
        <v>-1.097931321644775</v>
      </c>
      <c r="T388" s="207">
        <f t="shared" si="193"/>
        <v>-1.097931321644775</v>
      </c>
      <c r="U388" s="1">
        <v>12.7</v>
      </c>
      <c r="V388" s="205">
        <f t="shared" si="194"/>
        <v>0.57104275006404681</v>
      </c>
      <c r="W388" s="207">
        <f t="shared" si="195"/>
        <v>0.57104275006404681</v>
      </c>
      <c r="X388" s="1">
        <v>25.2</v>
      </c>
      <c r="Y388" s="205">
        <f t="shared" si="196"/>
        <v>0.27843226106807811</v>
      </c>
      <c r="Z388" s="207">
        <f t="shared" si="197"/>
        <v>0.27843226106807811</v>
      </c>
      <c r="AA388" s="1">
        <v>35.5</v>
      </c>
      <c r="AB388" s="205">
        <f t="shared" si="198"/>
        <v>0.27429501104900084</v>
      </c>
      <c r="AC388" s="207">
        <f t="shared" si="199"/>
        <v>0.27429501104900084</v>
      </c>
      <c r="AD388" s="1">
        <v>9.4</v>
      </c>
      <c r="AE388" s="205">
        <f t="shared" si="200"/>
        <v>0.37994509219528261</v>
      </c>
      <c r="AF388" s="207">
        <f t="shared" si="201"/>
        <v>0.37994509219528261</v>
      </c>
      <c r="AG388" s="208">
        <v>72.400000000000006</v>
      </c>
      <c r="AH388" s="205">
        <f t="shared" si="202"/>
        <v>-0.24973444678804066</v>
      </c>
      <c r="AI388" s="206">
        <f t="shared" si="203"/>
        <v>-0.24973444678804066</v>
      </c>
      <c r="AJ388" s="1">
        <v>12.5</v>
      </c>
      <c r="AK388" s="205">
        <f t="shared" si="204"/>
        <v>-2.2966824900543404E-2</v>
      </c>
      <c r="AL388" s="207">
        <f t="shared" si="205"/>
        <v>-2.2966824900543404E-2</v>
      </c>
      <c r="AM388" s="1">
        <v>21.5</v>
      </c>
      <c r="AN388" s="205">
        <f t="shared" si="206"/>
        <v>0.13643566081278521</v>
      </c>
      <c r="AO388" s="207">
        <f t="shared" si="207"/>
        <v>0.13643566081278521</v>
      </c>
      <c r="AP388" s="1">
        <v>3.8</v>
      </c>
      <c r="AQ388" s="205">
        <f t="shared" si="208"/>
        <v>1.2638858556794401</v>
      </c>
      <c r="AR388" s="45">
        <f t="shared" si="209"/>
        <v>1.2638858556794401</v>
      </c>
      <c r="AS388" s="17">
        <f t="shared" si="210"/>
        <v>-0.30242140977574383</v>
      </c>
      <c r="AT388" s="17">
        <f t="shared" si="211"/>
        <v>0.31089078810412052</v>
      </c>
      <c r="AU388" s="17">
        <f t="shared" si="212"/>
        <v>0.2819050612009103</v>
      </c>
      <c r="AV388" s="17">
        <f t="shared" si="213"/>
        <v>9.6791479843095662E-2</v>
      </c>
      <c r="AW388" s="17">
        <f t="shared" si="214"/>
        <v>0.44119744300278607</v>
      </c>
      <c r="AX388" s="215">
        <f t="shared" si="215"/>
        <v>0.69691332664134165</v>
      </c>
      <c r="AY388" s="17">
        <f t="shared" si="216"/>
        <v>0.7002254777520468</v>
      </c>
      <c r="AZ388" s="17">
        <f t="shared" si="217"/>
        <v>0.61674047120036568</v>
      </c>
    </row>
    <row r="389" spans="1:52" x14ac:dyDescent="0.3">
      <c r="A389" s="1" t="s">
        <v>23</v>
      </c>
      <c r="B389" s="1">
        <v>13097080604</v>
      </c>
      <c r="C389" s="1">
        <v>66.3</v>
      </c>
      <c r="D389" s="205">
        <f t="shared" si="182"/>
        <v>-0.3351995613003183</v>
      </c>
      <c r="E389" s="206">
        <f t="shared" si="183"/>
        <v>-0.3351995613003183</v>
      </c>
      <c r="F389" s="1">
        <v>75.599999999999994</v>
      </c>
      <c r="G389" s="205">
        <f t="shared" si="184"/>
        <v>0.1361811448871543</v>
      </c>
      <c r="H389" s="206">
        <f t="shared" si="185"/>
        <v>0.1361811448871543</v>
      </c>
      <c r="I389" s="1">
        <v>39.1</v>
      </c>
      <c r="J389" s="205">
        <f t="shared" si="186"/>
        <v>-0.33246304029049106</v>
      </c>
      <c r="K389" s="206">
        <f t="shared" si="187"/>
        <v>-0.33246304029049106</v>
      </c>
      <c r="L389" s="1">
        <v>13</v>
      </c>
      <c r="M389" s="205">
        <f t="shared" si="188"/>
        <v>-1.0758085539407305</v>
      </c>
      <c r="N389" s="206">
        <f t="shared" si="189"/>
        <v>-1.0758085539407305</v>
      </c>
      <c r="O389" s="1">
        <v>9.6999999999999993</v>
      </c>
      <c r="P389" s="205">
        <f t="shared" si="190"/>
        <v>-0.15226644235494874</v>
      </c>
      <c r="Q389" s="207">
        <f t="shared" si="191"/>
        <v>-0.15226644235494874</v>
      </c>
      <c r="R389" s="208">
        <v>9</v>
      </c>
      <c r="S389" s="205">
        <f t="shared" si="192"/>
        <v>0.22732271633212406</v>
      </c>
      <c r="T389" s="207">
        <f t="shared" si="193"/>
        <v>0.22732271633212406</v>
      </c>
      <c r="U389" s="1">
        <v>30.9</v>
      </c>
      <c r="V389" s="205">
        <f t="shared" si="194"/>
        <v>-0.34334225150272107</v>
      </c>
      <c r="W389" s="207">
        <f t="shared" si="195"/>
        <v>-0.34334225150272107</v>
      </c>
      <c r="X389" s="1">
        <v>28.5</v>
      </c>
      <c r="Y389" s="205">
        <f t="shared" si="196"/>
        <v>0.11560797628251016</v>
      </c>
      <c r="Z389" s="207">
        <f t="shared" si="197"/>
        <v>0.11560797628251016</v>
      </c>
      <c r="AA389" s="1">
        <v>36.9</v>
      </c>
      <c r="AB389" s="205">
        <f t="shared" si="198"/>
        <v>0.14544166851257365</v>
      </c>
      <c r="AC389" s="207">
        <f t="shared" si="199"/>
        <v>0.14544166851257365</v>
      </c>
      <c r="AD389" s="1">
        <v>9.4</v>
      </c>
      <c r="AE389" s="205">
        <f t="shared" si="200"/>
        <v>0.37994509219528261</v>
      </c>
      <c r="AF389" s="207">
        <f t="shared" si="201"/>
        <v>0.37994509219528261</v>
      </c>
      <c r="AG389" s="208">
        <v>72.400000000000006</v>
      </c>
      <c r="AH389" s="205">
        <f t="shared" si="202"/>
        <v>-0.24973444678804066</v>
      </c>
      <c r="AI389" s="206">
        <f t="shared" si="203"/>
        <v>-0.24973444678804066</v>
      </c>
      <c r="AJ389" s="1">
        <v>7.2</v>
      </c>
      <c r="AK389" s="205">
        <f t="shared" si="204"/>
        <v>0.52215506234322417</v>
      </c>
      <c r="AL389" s="207">
        <f t="shared" si="205"/>
        <v>0.52215506234322417</v>
      </c>
      <c r="AM389" s="1">
        <v>26.6</v>
      </c>
      <c r="AN389" s="205">
        <f t="shared" si="206"/>
        <v>-0.22981779977826294</v>
      </c>
      <c r="AO389" s="207">
        <f t="shared" si="207"/>
        <v>-0.22981779977826294</v>
      </c>
      <c r="AP389" s="1">
        <v>10.9</v>
      </c>
      <c r="AQ389" s="205">
        <f t="shared" si="208"/>
        <v>0.19865700276510967</v>
      </c>
      <c r="AR389" s="45">
        <f t="shared" si="209"/>
        <v>0.19865700276510967</v>
      </c>
      <c r="AS389" s="17">
        <f t="shared" si="210"/>
        <v>-0.26793942688141875</v>
      </c>
      <c r="AT389" s="17">
        <f t="shared" si="211"/>
        <v>0.21366491233012211</v>
      </c>
      <c r="AU389" s="17">
        <f t="shared" si="212"/>
        <v>6.0314954635507553E-2</v>
      </c>
      <c r="AV389" s="17">
        <f t="shared" si="213"/>
        <v>2.0134800280703032E-3</v>
      </c>
      <c r="AW389" s="17">
        <f t="shared" si="214"/>
        <v>0.45127501020053745</v>
      </c>
      <c r="AX389" s="215">
        <f t="shared" si="215"/>
        <v>0.67429157480194446</v>
      </c>
      <c r="AY389" s="17">
        <f t="shared" si="216"/>
        <v>0.63829753486658114</v>
      </c>
      <c r="AZ389" s="17">
        <f t="shared" si="217"/>
        <v>0.58844842901714878</v>
      </c>
    </row>
    <row r="390" spans="1:52" x14ac:dyDescent="0.3">
      <c r="A390" s="1" t="s">
        <v>24</v>
      </c>
      <c r="B390" s="1">
        <v>13113140101</v>
      </c>
      <c r="C390" s="1">
        <v>72.900000000000006</v>
      </c>
      <c r="D390" s="205">
        <f t="shared" si="182"/>
        <v>0.29570634923428918</v>
      </c>
      <c r="E390" s="206">
        <f t="shared" si="183"/>
        <v>0.29570634923428918</v>
      </c>
      <c r="F390" s="1">
        <v>82.5</v>
      </c>
      <c r="G390" s="205">
        <f t="shared" si="184"/>
        <v>0.72393571701665105</v>
      </c>
      <c r="H390" s="206">
        <f t="shared" si="185"/>
        <v>0.72393571701665105</v>
      </c>
      <c r="I390" s="1">
        <v>48.2</v>
      </c>
      <c r="J390" s="205">
        <f t="shared" si="186"/>
        <v>0.10361839918467688</v>
      </c>
      <c r="K390" s="206">
        <f t="shared" si="187"/>
        <v>0.10361839918467688</v>
      </c>
      <c r="L390" s="1">
        <v>48.4</v>
      </c>
      <c r="M390" s="205">
        <f t="shared" si="188"/>
        <v>0.80589400060569971</v>
      </c>
      <c r="N390" s="206">
        <f t="shared" si="189"/>
        <v>0.80589400060569971</v>
      </c>
      <c r="O390" s="1">
        <v>9.5</v>
      </c>
      <c r="P390" s="205">
        <f t="shared" si="190"/>
        <v>-8.0842873800242993E-2</v>
      </c>
      <c r="Q390" s="207">
        <f t="shared" si="191"/>
        <v>-8.0842873800242993E-2</v>
      </c>
      <c r="R390" s="208">
        <v>1.1000000000000001</v>
      </c>
      <c r="S390" s="205">
        <f t="shared" si="192"/>
        <v>1.1705215361535206</v>
      </c>
      <c r="T390" s="207">
        <f t="shared" si="193"/>
        <v>1.1705215361535206</v>
      </c>
      <c r="U390" s="1">
        <v>19.399999999999999</v>
      </c>
      <c r="V390" s="205">
        <f t="shared" si="194"/>
        <v>0.23442849124551138</v>
      </c>
      <c r="W390" s="207">
        <f t="shared" si="195"/>
        <v>0.23442849124551138</v>
      </c>
      <c r="X390" s="1">
        <v>18.600000000000001</v>
      </c>
      <c r="Y390" s="205">
        <f t="shared" si="196"/>
        <v>0.60408083063921381</v>
      </c>
      <c r="Z390" s="207">
        <f t="shared" si="197"/>
        <v>0.60408083063921381</v>
      </c>
      <c r="AA390" s="1">
        <v>33.4</v>
      </c>
      <c r="AB390" s="205">
        <f t="shared" si="198"/>
        <v>0.46757502485364189</v>
      </c>
      <c r="AC390" s="207">
        <f t="shared" si="199"/>
        <v>0.46757502485364189</v>
      </c>
      <c r="AD390" s="1">
        <v>12</v>
      </c>
      <c r="AE390" s="205">
        <f t="shared" si="200"/>
        <v>0.16021397642931567</v>
      </c>
      <c r="AF390" s="207">
        <f t="shared" si="201"/>
        <v>0.16021397642931567</v>
      </c>
      <c r="AG390" s="208">
        <v>82.8</v>
      </c>
      <c r="AH390" s="205">
        <f t="shared" si="202"/>
        <v>0.72733099247697974</v>
      </c>
      <c r="AI390" s="206">
        <f t="shared" si="203"/>
        <v>0.72733099247697974</v>
      </c>
      <c r="AJ390" s="1">
        <v>7.2</v>
      </c>
      <c r="AK390" s="205">
        <f t="shared" si="204"/>
        <v>0.52215506234322417</v>
      </c>
      <c r="AL390" s="207">
        <f t="shared" si="205"/>
        <v>0.52215506234322417</v>
      </c>
      <c r="AM390" s="1">
        <v>9.6999999999999993</v>
      </c>
      <c r="AN390" s="205">
        <f t="shared" si="206"/>
        <v>0.98384562845481793</v>
      </c>
      <c r="AO390" s="207">
        <f t="shared" si="207"/>
        <v>0.98384562845481793</v>
      </c>
      <c r="AP390" s="1">
        <v>6.4</v>
      </c>
      <c r="AQ390" s="205">
        <f t="shared" si="208"/>
        <v>0.87380205038686842</v>
      </c>
      <c r="AR390" s="45">
        <f t="shared" si="209"/>
        <v>0.87380205038686842</v>
      </c>
      <c r="AS390" s="17">
        <f t="shared" si="210"/>
        <v>0.46475165994858653</v>
      </c>
      <c r="AT390" s="17">
        <f t="shared" si="211"/>
        <v>0.4106232773073904</v>
      </c>
      <c r="AU390" s="17">
        <f t="shared" si="212"/>
        <v>0.77678343341547262</v>
      </c>
      <c r="AV390" s="17">
        <f t="shared" si="213"/>
        <v>0.55071945689048318</v>
      </c>
      <c r="AW390" s="17">
        <f t="shared" si="214"/>
        <v>0.66540839357791992</v>
      </c>
      <c r="AX390" s="215">
        <f t="shared" si="215"/>
        <v>0.72011829757239398</v>
      </c>
      <c r="AY390" s="17">
        <f t="shared" si="216"/>
        <v>0.83852948439193786</v>
      </c>
      <c r="AZ390" s="17">
        <f t="shared" si="217"/>
        <v>0.75224184810039874</v>
      </c>
    </row>
    <row r="391" spans="1:52" x14ac:dyDescent="0.3">
      <c r="A391" s="1" t="s">
        <v>24</v>
      </c>
      <c r="B391" s="1">
        <v>13113140102</v>
      </c>
      <c r="C391" s="1">
        <v>72.2</v>
      </c>
      <c r="D391" s="205">
        <f t="shared" si="182"/>
        <v>0.22879208599577003</v>
      </c>
      <c r="E391" s="206">
        <f t="shared" si="183"/>
        <v>0.22879208599577003</v>
      </c>
      <c r="F391" s="1">
        <v>83.1</v>
      </c>
      <c r="G391" s="205">
        <f t="shared" si="184"/>
        <v>0.77504481024530236</v>
      </c>
      <c r="H391" s="206">
        <f t="shared" si="185"/>
        <v>0.77504481024530236</v>
      </c>
      <c r="I391" s="1">
        <v>55.6</v>
      </c>
      <c r="J391" s="205">
        <f t="shared" si="186"/>
        <v>0.45823407524140675</v>
      </c>
      <c r="K391" s="206">
        <f t="shared" si="187"/>
        <v>0.45823407524140675</v>
      </c>
      <c r="L391" s="1">
        <v>47.4</v>
      </c>
      <c r="M391" s="205">
        <f t="shared" si="188"/>
        <v>0.75273856121173277</v>
      </c>
      <c r="N391" s="206">
        <f t="shared" si="189"/>
        <v>0.75273856121173277</v>
      </c>
      <c r="O391" s="1">
        <v>11.6</v>
      </c>
      <c r="P391" s="205">
        <f t="shared" si="190"/>
        <v>-0.83079034362465587</v>
      </c>
      <c r="Q391" s="207">
        <f t="shared" si="191"/>
        <v>-0.83079034362465587</v>
      </c>
      <c r="R391" s="208">
        <v>12</v>
      </c>
      <c r="S391" s="205">
        <f t="shared" si="192"/>
        <v>-0.13085405068865946</v>
      </c>
      <c r="T391" s="207">
        <f t="shared" si="193"/>
        <v>-0.13085405068865946</v>
      </c>
      <c r="U391" s="1">
        <v>18.7</v>
      </c>
      <c r="V391" s="205">
        <f t="shared" si="194"/>
        <v>0.26959714515192551</v>
      </c>
      <c r="W391" s="207">
        <f t="shared" si="195"/>
        <v>0.26959714515192551</v>
      </c>
      <c r="X391" s="1">
        <v>12.4</v>
      </c>
      <c r="Y391" s="205">
        <f t="shared" si="196"/>
        <v>0.90999312326664439</v>
      </c>
      <c r="Z391" s="207">
        <f t="shared" si="197"/>
        <v>0.90999312326664439</v>
      </c>
      <c r="AA391" s="1">
        <v>21.9</v>
      </c>
      <c r="AB391" s="205">
        <f t="shared" si="198"/>
        <v>1.5260131956885805</v>
      </c>
      <c r="AC391" s="207">
        <f t="shared" si="199"/>
        <v>1.5260131956885805</v>
      </c>
      <c r="AD391" s="1">
        <v>6.5</v>
      </c>
      <c r="AE391" s="205">
        <f t="shared" si="200"/>
        <v>0.62502979824193805</v>
      </c>
      <c r="AF391" s="207">
        <f t="shared" si="201"/>
        <v>0.62502979824193805</v>
      </c>
      <c r="AG391" s="208">
        <v>77.599999999999994</v>
      </c>
      <c r="AH391" s="205">
        <f t="shared" si="202"/>
        <v>0.23879827284446886</v>
      </c>
      <c r="AI391" s="206">
        <f t="shared" si="203"/>
        <v>0.23879827284446886</v>
      </c>
      <c r="AJ391" s="1">
        <v>5.6</v>
      </c>
      <c r="AK391" s="205">
        <f t="shared" si="204"/>
        <v>0.68672016037907857</v>
      </c>
      <c r="AL391" s="207">
        <f t="shared" si="205"/>
        <v>0.68672016037907857</v>
      </c>
      <c r="AM391" s="1">
        <v>13.2</v>
      </c>
      <c r="AN391" s="205">
        <f t="shared" si="206"/>
        <v>0.73249521432370657</v>
      </c>
      <c r="AO391" s="207">
        <f t="shared" si="207"/>
        <v>0.73249521432370657</v>
      </c>
      <c r="AP391" s="1">
        <v>15.2</v>
      </c>
      <c r="AQ391" s="205">
        <f t="shared" si="208"/>
        <v>-0.44648159829568196</v>
      </c>
      <c r="AR391" s="45">
        <f t="shared" si="209"/>
        <v>-0.44648159829568196</v>
      </c>
      <c r="AS391" s="17">
        <f t="shared" si="210"/>
        <v>0.21753746907611746</v>
      </c>
      <c r="AT391" s="17">
        <f t="shared" si="211"/>
        <v>1.0203453723990543</v>
      </c>
      <c r="AU391" s="17">
        <f t="shared" si="212"/>
        <v>0.302883012312893</v>
      </c>
      <c r="AV391" s="17">
        <f t="shared" si="213"/>
        <v>0.51358861792935484</v>
      </c>
      <c r="AW391" s="17">
        <f t="shared" si="214"/>
        <v>0.59315855723904021</v>
      </c>
      <c r="AX391" s="215">
        <f t="shared" si="215"/>
        <v>0.86198363760000907</v>
      </c>
      <c r="AY391" s="17">
        <f t="shared" si="216"/>
        <v>0.70608820049925358</v>
      </c>
      <c r="AZ391" s="17">
        <f t="shared" si="217"/>
        <v>0.74115797563804764</v>
      </c>
    </row>
    <row r="392" spans="1:52" x14ac:dyDescent="0.3">
      <c r="A392" s="1" t="s">
        <v>24</v>
      </c>
      <c r="B392" s="1">
        <v>13113140203</v>
      </c>
      <c r="C392" s="1">
        <v>72.900000000000006</v>
      </c>
      <c r="D392" s="205">
        <f t="shared" ref="D392:D455" si="218">(C392-$C$2)/$C$3</f>
        <v>0.29570634923428918</v>
      </c>
      <c r="E392" s="206">
        <f t="shared" si="183"/>
        <v>0.29570634923428918</v>
      </c>
      <c r="F392" s="1">
        <v>82.5</v>
      </c>
      <c r="G392" s="205">
        <f t="shared" si="184"/>
        <v>0.72393571701665105</v>
      </c>
      <c r="H392" s="206">
        <f t="shared" si="185"/>
        <v>0.72393571701665105</v>
      </c>
      <c r="I392" s="1">
        <v>63.1</v>
      </c>
      <c r="J392" s="205">
        <f t="shared" si="186"/>
        <v>0.81764185502863296</v>
      </c>
      <c r="K392" s="206">
        <f t="shared" si="187"/>
        <v>0.81764185502863296</v>
      </c>
      <c r="L392" s="1">
        <v>48.4</v>
      </c>
      <c r="M392" s="205">
        <f t="shared" si="188"/>
        <v>0.80589400060569971</v>
      </c>
      <c r="N392" s="206">
        <f t="shared" si="189"/>
        <v>0.80589400060569971</v>
      </c>
      <c r="O392" s="1">
        <v>6.5</v>
      </c>
      <c r="P392" s="205">
        <f t="shared" si="190"/>
        <v>0.99051065452034714</v>
      </c>
      <c r="Q392" s="207">
        <f t="shared" si="191"/>
        <v>0.99051065452034714</v>
      </c>
      <c r="R392" s="208">
        <v>0.5</v>
      </c>
      <c r="S392" s="205">
        <f t="shared" si="192"/>
        <v>1.2421568895576773</v>
      </c>
      <c r="T392" s="207">
        <f t="shared" si="193"/>
        <v>1.2421568895576773</v>
      </c>
      <c r="U392" s="1">
        <v>6.7</v>
      </c>
      <c r="V392" s="205">
        <f t="shared" si="194"/>
        <v>0.87248835497616806</v>
      </c>
      <c r="W392" s="207">
        <f t="shared" si="195"/>
        <v>0.87248835497616806</v>
      </c>
      <c r="X392" s="1">
        <v>18.100000000000001</v>
      </c>
      <c r="Y392" s="205">
        <f t="shared" si="196"/>
        <v>0.62875117681884529</v>
      </c>
      <c r="Z392" s="207">
        <f t="shared" si="197"/>
        <v>0.62875117681884529</v>
      </c>
      <c r="AA392" s="1">
        <v>32.6</v>
      </c>
      <c r="AB392" s="205">
        <f t="shared" si="198"/>
        <v>0.54120550630302866</v>
      </c>
      <c r="AC392" s="207">
        <f t="shared" si="199"/>
        <v>0.54120550630302866</v>
      </c>
      <c r="AD392" s="1">
        <v>4.3</v>
      </c>
      <c r="AE392" s="205">
        <f t="shared" si="200"/>
        <v>0.81095612696698693</v>
      </c>
      <c r="AF392" s="207">
        <f t="shared" si="201"/>
        <v>0.81095612696698693</v>
      </c>
      <c r="AG392" s="208">
        <v>82.8</v>
      </c>
      <c r="AH392" s="205">
        <f t="shared" si="202"/>
        <v>0.72733099247697974</v>
      </c>
      <c r="AI392" s="206">
        <f t="shared" si="203"/>
        <v>0.72733099247697974</v>
      </c>
      <c r="AJ392" s="1">
        <v>8.1</v>
      </c>
      <c r="AK392" s="205">
        <f t="shared" si="204"/>
        <v>0.42958719469805612</v>
      </c>
      <c r="AL392" s="207">
        <f t="shared" si="205"/>
        <v>0.42958719469805612</v>
      </c>
      <c r="AM392" s="1">
        <v>10.6</v>
      </c>
      <c r="AN392" s="205">
        <f t="shared" si="206"/>
        <v>0.91921266482110364</v>
      </c>
      <c r="AO392" s="207">
        <f t="shared" si="207"/>
        <v>0.91921266482110364</v>
      </c>
      <c r="AP392" s="1">
        <v>10.9</v>
      </c>
      <c r="AQ392" s="205">
        <f t="shared" si="208"/>
        <v>0.19865700276510967</v>
      </c>
      <c r="AR392" s="45">
        <f t="shared" si="209"/>
        <v>0.19865700276510967</v>
      </c>
      <c r="AS392" s="17">
        <f t="shared" si="210"/>
        <v>0.82119054584849516</v>
      </c>
      <c r="AT392" s="17">
        <f t="shared" si="211"/>
        <v>0.66030427002962033</v>
      </c>
      <c r="AU392" s="17">
        <f t="shared" si="212"/>
        <v>0.56869696369031231</v>
      </c>
      <c r="AV392" s="17">
        <f t="shared" si="213"/>
        <v>0.68339725985614252</v>
      </c>
      <c r="AW392" s="17">
        <f t="shared" si="214"/>
        <v>0.76957980493660738</v>
      </c>
      <c r="AX392" s="215">
        <f t="shared" si="215"/>
        <v>0.77821210656523776</v>
      </c>
      <c r="AY392" s="17">
        <f t="shared" si="216"/>
        <v>0.78037541238884289</v>
      </c>
      <c r="AZ392" s="17">
        <f t="shared" si="217"/>
        <v>0.79184730512214418</v>
      </c>
    </row>
    <row r="393" spans="1:52" x14ac:dyDescent="0.3">
      <c r="A393" s="1" t="s">
        <v>24</v>
      </c>
      <c r="B393" s="1">
        <v>13113140204</v>
      </c>
      <c r="C393" s="1">
        <v>72.900000000000006</v>
      </c>
      <c r="D393" s="205">
        <f t="shared" si="218"/>
        <v>0.29570634923428918</v>
      </c>
      <c r="E393" s="206">
        <f t="shared" ref="E393:E456" si="219">IF(D393&lt;=-3.1,-3.1,IF(D393&gt;=3.1,3.1,D393))</f>
        <v>0.29570634923428918</v>
      </c>
      <c r="F393" s="1">
        <v>82.5</v>
      </c>
      <c r="G393" s="205">
        <f t="shared" ref="G393:G456" si="220">(F393-$F$2)/$F$3</f>
        <v>0.72393571701665105</v>
      </c>
      <c r="H393" s="206">
        <f t="shared" ref="H393:H456" si="221">IF(G393&lt;=-3.1,-3.1,IF(G393&gt;=3.1,3.1,G393))</f>
        <v>0.72393571701665105</v>
      </c>
      <c r="I393" s="1">
        <v>50.1</v>
      </c>
      <c r="J393" s="205">
        <f t="shared" ref="J393:J456" si="222">(I393-$I$2)/$I$3</f>
        <v>0.19466837006410748</v>
      </c>
      <c r="K393" s="206">
        <f t="shared" ref="K393:K456" si="223">IF(J393&lt;=-3.1,-3.1,IF(J393&gt;=3.1,3.1,J393))</f>
        <v>0.19466837006410748</v>
      </c>
      <c r="L393" s="1">
        <v>48.4</v>
      </c>
      <c r="M393" s="205">
        <f t="shared" ref="M393:M456" si="224">(L393-$L$2)/$L$3</f>
        <v>0.80589400060569971</v>
      </c>
      <c r="N393" s="206">
        <f t="shared" ref="N393:N456" si="225">IF(M393&lt;=-3.1,-3.1,IF(M393&gt;=3.1,3.1,M393))</f>
        <v>0.80589400060569971</v>
      </c>
      <c r="O393" s="1">
        <v>6.2</v>
      </c>
      <c r="P393" s="205">
        <f t="shared" ref="P393:P456" si="226">((O393-$O$2)/$O$3)*(-1)</f>
        <v>1.0976460073524061</v>
      </c>
      <c r="Q393" s="207">
        <f t="shared" ref="Q393:Q456" si="227">IF(P393&lt;=-3.1,-3.1,IF(P393&gt;=3.1,3.1,P393))</f>
        <v>1.0976460073524061</v>
      </c>
      <c r="R393" s="208">
        <v>10.4</v>
      </c>
      <c r="S393" s="205">
        <f t="shared" ref="S393:S456" si="228">((R393-$R$2)/$R$3)*(-1)</f>
        <v>6.0173558389091705E-2</v>
      </c>
      <c r="T393" s="207">
        <f t="shared" ref="T393:T456" si="229">IF(S393&lt;=-3.1,-3.1,IF(S393&gt;=3.1,3.1,S393))</f>
        <v>6.0173558389091705E-2</v>
      </c>
      <c r="U393" s="1">
        <v>13.8</v>
      </c>
      <c r="V393" s="205">
        <f t="shared" ref="V393:V456" si="230">((U393-$U$2)/$U$3)*(-1)</f>
        <v>0.51577772249682452</v>
      </c>
      <c r="W393" s="207">
        <f t="shared" ref="W393:W456" si="231">IF(V393&lt;=-3.1,-3.1,IF(V393&gt;=3.1,3.1,V393))</f>
        <v>0.51577772249682452</v>
      </c>
      <c r="X393" s="1">
        <v>23.1</v>
      </c>
      <c r="Y393" s="205">
        <f t="shared" ref="Y393:Y456" si="232">((X393-$X$2)/$X$3)*(-1)</f>
        <v>0.38204771502253027</v>
      </c>
      <c r="Z393" s="207">
        <f t="shared" ref="Z393:Z456" si="233">IF(Y393&lt;=-3.1,3.1,IF(Y393&gt;=3.1,3.1,Y393))</f>
        <v>0.38204771502253027</v>
      </c>
      <c r="AA393" s="1">
        <v>32.9</v>
      </c>
      <c r="AB393" s="205">
        <f t="shared" ref="AB393:AB456" si="234">((AA393-$AA$2)/$AA$3)*(-1)</f>
        <v>0.51359407575950877</v>
      </c>
      <c r="AC393" s="207">
        <f t="shared" ref="AC393:AC456" si="235">IF(AB393&lt;=-3.1,-3.1,IF(AB393&gt;=3.1,3.1,AB393))</f>
        <v>0.51359407575950877</v>
      </c>
      <c r="AD393" s="1">
        <v>20.6</v>
      </c>
      <c r="AE393" s="205">
        <f t="shared" ref="AE393:AE456" si="236">((AD393-$AD$2)/$AD$3)*(-1)</f>
        <v>-0.56658894495042122</v>
      </c>
      <c r="AF393" s="207">
        <f t="shared" ref="AF393:AF456" si="237">IF(AE393&lt;=-3.1,-3.1,IF(AE393&gt;=3.1,3.1,AE393))</f>
        <v>-0.56658894495042122</v>
      </c>
      <c r="AG393" s="208">
        <v>82.8</v>
      </c>
      <c r="AH393" s="205">
        <f t="shared" ref="AH393:AH456" si="238">(AG393-$AG$2)/$AG$3</f>
        <v>0.72733099247697974</v>
      </c>
      <c r="AI393" s="206">
        <f t="shared" ref="AI393:AI456" si="239">IF(AH393&lt;=-3.1,-3.1,IF(AH393&gt;=3.1,3.1,AH393))</f>
        <v>0.72733099247697974</v>
      </c>
      <c r="AJ393" s="1">
        <v>10.8</v>
      </c>
      <c r="AK393" s="205">
        <f t="shared" ref="AK393:AK456" si="240">((AJ393-$AJ$2)/$AJ$3)*(-1)</f>
        <v>0.15188359176255178</v>
      </c>
      <c r="AL393" s="207">
        <f t="shared" ref="AL393:AL456" si="241">IF(AK393&lt;=-3.1,-3.1,IF(AK393&gt;=3.1,3.1,AK393))</f>
        <v>0.15188359176255178</v>
      </c>
      <c r="AM393" s="1">
        <v>18.600000000000001</v>
      </c>
      <c r="AN393" s="205">
        <f t="shared" ref="AN393:AN456" si="242">((AM393-$AM$2)/$AM$3)*(-1)</f>
        <v>0.34469743252142027</v>
      </c>
      <c r="AO393" s="207">
        <f t="shared" ref="AO393:AO456" si="243">IF(AN393&lt;=-3.1,-3.1,IF(AN393&gt;=3.1,3.1,AN393))</f>
        <v>0.34469743252142027</v>
      </c>
      <c r="AP393" s="1">
        <v>11.6</v>
      </c>
      <c r="AQ393" s="205">
        <f t="shared" ref="AQ393:AQ456" si="244">((AP393-$AP$2)/$AP$3)*(-1)</f>
        <v>9.3634439801725061E-2</v>
      </c>
      <c r="AR393" s="45">
        <f t="shared" ref="AR393:AR456" si="245">IF(AQ393&lt;=-3.1,-3.1,IF(AQ393&gt;=3.1,3.1,AQ393))</f>
        <v>9.3634439801725061E-2</v>
      </c>
      <c r="AS393" s="17">
        <f t="shared" ref="AS393:AS456" si="246">AVERAGE(E393,H393,K393,N393,Q393,T393,W393)</f>
        <v>0.52768596073700991</v>
      </c>
      <c r="AT393" s="17">
        <f t="shared" ref="AT393:AT456" si="247">AVERAGE(Z393,AC393,AF393)</f>
        <v>0.10968428194387263</v>
      </c>
      <c r="AU393" s="17">
        <f t="shared" ref="AU393:AU456" si="248">AVERAGE(AI393,AL393,AO393,AR393)</f>
        <v>0.32938661414066922</v>
      </c>
      <c r="AV393" s="17">
        <f t="shared" ref="AV393:AV456" si="249">AVERAGE(AS393,AT393,AU393)</f>
        <v>0.32225228560718389</v>
      </c>
      <c r="AW393" s="17">
        <f t="shared" ref="AW393:AW456" si="250">(AS393-$AS$5)/($AS$4-$AS$5)</f>
        <v>0.68380132205835298</v>
      </c>
      <c r="AX393" s="215">
        <f t="shared" ref="AX393:AX456" si="251">(AT393-$AT$5)/($AT$4-$AT$5)</f>
        <v>0.65009817980317319</v>
      </c>
      <c r="AY393" s="17">
        <f t="shared" ref="AY393:AY456" si="252">(AU393-$AU$5)/($AU$4-$AU$5)</f>
        <v>0.71349518073717866</v>
      </c>
      <c r="AZ393" s="17">
        <f t="shared" ref="AZ393:AZ456" si="253">(AV393-$AV$5)/($AV$4-$AV$5)</f>
        <v>0.68404244676208703</v>
      </c>
    </row>
    <row r="394" spans="1:52" x14ac:dyDescent="0.3">
      <c r="A394" s="1" t="s">
        <v>24</v>
      </c>
      <c r="B394" s="1">
        <v>13113140206</v>
      </c>
      <c r="C394" s="1">
        <v>89.7</v>
      </c>
      <c r="D394" s="205">
        <f t="shared" si="218"/>
        <v>1.9016486669587422</v>
      </c>
      <c r="E394" s="206">
        <f t="shared" si="219"/>
        <v>1.9016486669587422</v>
      </c>
      <c r="F394" s="1">
        <v>91.3</v>
      </c>
      <c r="G394" s="205">
        <f t="shared" si="220"/>
        <v>1.4735357510368778</v>
      </c>
      <c r="H394" s="206">
        <f t="shared" si="221"/>
        <v>1.4735357510368778</v>
      </c>
      <c r="I394" s="1">
        <v>73.3</v>
      </c>
      <c r="J394" s="205">
        <f t="shared" si="222"/>
        <v>1.3064364355392606</v>
      </c>
      <c r="K394" s="206">
        <f t="shared" si="223"/>
        <v>1.3064364355392606</v>
      </c>
      <c r="L394" s="1">
        <v>61.2</v>
      </c>
      <c r="M394" s="205">
        <f t="shared" si="224"/>
        <v>1.486283624848477</v>
      </c>
      <c r="N394" s="206">
        <f t="shared" si="225"/>
        <v>1.486283624848477</v>
      </c>
      <c r="O394" s="1">
        <v>9.6999999999999993</v>
      </c>
      <c r="P394" s="205">
        <f t="shared" si="226"/>
        <v>-0.15226644235494874</v>
      </c>
      <c r="Q394" s="207">
        <f t="shared" si="227"/>
        <v>-0.15226644235494874</v>
      </c>
      <c r="R394" s="208">
        <v>6</v>
      </c>
      <c r="S394" s="205">
        <f t="shared" si="228"/>
        <v>0.58549948335290758</v>
      </c>
      <c r="T394" s="207">
        <f t="shared" si="229"/>
        <v>0.58549948335290758</v>
      </c>
      <c r="U394" s="1">
        <v>2.2000000000000002</v>
      </c>
      <c r="V394" s="205">
        <f t="shared" si="230"/>
        <v>1.098572558660259</v>
      </c>
      <c r="W394" s="207">
        <f t="shared" si="231"/>
        <v>1.098572558660259</v>
      </c>
      <c r="X394" s="1">
        <v>5.7</v>
      </c>
      <c r="Y394" s="205">
        <f t="shared" si="232"/>
        <v>1.2405757620737066</v>
      </c>
      <c r="Z394" s="207">
        <f t="shared" si="233"/>
        <v>1.2405757620737066</v>
      </c>
      <c r="AA394" s="1">
        <v>28.8</v>
      </c>
      <c r="AB394" s="205">
        <f t="shared" si="234"/>
        <v>0.89095029318761709</v>
      </c>
      <c r="AC394" s="207">
        <f t="shared" si="235"/>
        <v>0.89095029318761709</v>
      </c>
      <c r="AD394" s="1">
        <v>6.2</v>
      </c>
      <c r="AE394" s="205">
        <f t="shared" si="236"/>
        <v>0.65038338852262656</v>
      </c>
      <c r="AF394" s="207">
        <f t="shared" si="237"/>
        <v>0.65038338852262656</v>
      </c>
      <c r="AG394" s="208">
        <v>88.8</v>
      </c>
      <c r="AH394" s="205">
        <f t="shared" si="238"/>
        <v>1.2910225920529534</v>
      </c>
      <c r="AI394" s="206">
        <f t="shared" si="239"/>
        <v>1.2910225920529534</v>
      </c>
      <c r="AJ394" s="1">
        <v>3.8</v>
      </c>
      <c r="AK394" s="205">
        <f t="shared" si="240"/>
        <v>0.87185589566941479</v>
      </c>
      <c r="AL394" s="207">
        <f t="shared" si="241"/>
        <v>0.87185589566941479</v>
      </c>
      <c r="AM394" s="1">
        <v>6.4</v>
      </c>
      <c r="AN394" s="205">
        <f t="shared" si="242"/>
        <v>1.2208331617784371</v>
      </c>
      <c r="AO394" s="207">
        <f t="shared" si="243"/>
        <v>1.2208331617784371</v>
      </c>
      <c r="AP394" s="1">
        <v>5.7</v>
      </c>
      <c r="AQ394" s="205">
        <f t="shared" si="244"/>
        <v>0.97882461335025317</v>
      </c>
      <c r="AR394" s="45">
        <f t="shared" si="245"/>
        <v>0.97882461335025317</v>
      </c>
      <c r="AS394" s="17">
        <f t="shared" si="246"/>
        <v>1.0999585825773679</v>
      </c>
      <c r="AT394" s="17">
        <f t="shared" si="247"/>
        <v>0.92730314792798341</v>
      </c>
      <c r="AU394" s="17">
        <f t="shared" si="248"/>
        <v>1.0906340657127647</v>
      </c>
      <c r="AV394" s="17">
        <f t="shared" si="249"/>
        <v>1.0392985987393721</v>
      </c>
      <c r="AW394" s="17">
        <f t="shared" si="250"/>
        <v>0.85105144278672595</v>
      </c>
      <c r="AX394" s="215">
        <f t="shared" si="251"/>
        <v>0.84033530483042196</v>
      </c>
      <c r="AY394" s="17">
        <f t="shared" si="252"/>
        <v>0.92624154127358105</v>
      </c>
      <c r="AZ394" s="17">
        <f t="shared" si="253"/>
        <v>0.89808689355405191</v>
      </c>
    </row>
    <row r="395" spans="1:52" x14ac:dyDescent="0.3">
      <c r="A395" s="1" t="s">
        <v>24</v>
      </c>
      <c r="B395" s="1">
        <v>13113140207</v>
      </c>
      <c r="C395" s="1">
        <v>92.9</v>
      </c>
      <c r="D395" s="205">
        <f t="shared" si="218"/>
        <v>2.2075424417634002</v>
      </c>
      <c r="E395" s="206">
        <f t="shared" si="219"/>
        <v>2.2075424417634002</v>
      </c>
      <c r="F395" s="1">
        <v>93</v>
      </c>
      <c r="G395" s="205">
        <f t="shared" si="220"/>
        <v>1.6183448485180583</v>
      </c>
      <c r="H395" s="206">
        <f t="shared" si="221"/>
        <v>1.6183448485180583</v>
      </c>
      <c r="I395" s="1">
        <v>81.2</v>
      </c>
      <c r="J395" s="205">
        <f t="shared" si="222"/>
        <v>1.6850126302484725</v>
      </c>
      <c r="K395" s="206">
        <f t="shared" si="223"/>
        <v>1.6850126302484725</v>
      </c>
      <c r="L395" s="1">
        <v>64.099999999999994</v>
      </c>
      <c r="M395" s="205">
        <f t="shared" si="224"/>
        <v>1.6404343990909807</v>
      </c>
      <c r="N395" s="206">
        <f t="shared" si="225"/>
        <v>1.6404343990909807</v>
      </c>
      <c r="O395" s="1">
        <v>6</v>
      </c>
      <c r="P395" s="205">
        <f t="shared" si="226"/>
        <v>1.1690695759071121</v>
      </c>
      <c r="Q395" s="207">
        <f t="shared" si="227"/>
        <v>1.1690695759071121</v>
      </c>
      <c r="R395" s="208">
        <v>3.7</v>
      </c>
      <c r="S395" s="205">
        <f t="shared" si="228"/>
        <v>0.86010167140217486</v>
      </c>
      <c r="T395" s="207">
        <f t="shared" si="229"/>
        <v>0.86010167140217486</v>
      </c>
      <c r="U395" s="1">
        <v>2.5</v>
      </c>
      <c r="V395" s="205">
        <f t="shared" si="230"/>
        <v>1.083500278414653</v>
      </c>
      <c r="W395" s="207">
        <f t="shared" si="231"/>
        <v>1.083500278414653</v>
      </c>
      <c r="X395" s="1">
        <v>3.4</v>
      </c>
      <c r="Y395" s="205">
        <f t="shared" si="232"/>
        <v>1.3540593545000115</v>
      </c>
      <c r="Z395" s="207">
        <f t="shared" si="233"/>
        <v>1.3540593545000115</v>
      </c>
      <c r="AA395" s="1">
        <v>24</v>
      </c>
      <c r="AB395" s="205">
        <f t="shared" si="234"/>
        <v>1.3327331818839394</v>
      </c>
      <c r="AC395" s="207">
        <f t="shared" si="235"/>
        <v>1.3327331818839394</v>
      </c>
      <c r="AD395" s="1">
        <v>2.5649000000000002</v>
      </c>
      <c r="AE395" s="205">
        <f t="shared" si="236"/>
        <v>0.95759284195372907</v>
      </c>
      <c r="AF395" s="207">
        <f t="shared" si="237"/>
        <v>0.95759284195372907</v>
      </c>
      <c r="AG395" s="208">
        <v>90.2</v>
      </c>
      <c r="AH395" s="205">
        <f t="shared" si="238"/>
        <v>1.4225506319540147</v>
      </c>
      <c r="AI395" s="206">
        <f t="shared" si="239"/>
        <v>1.4225506319540147</v>
      </c>
      <c r="AJ395" s="1">
        <v>2</v>
      </c>
      <c r="AK395" s="205">
        <f t="shared" si="240"/>
        <v>1.0569916309597509</v>
      </c>
      <c r="AL395" s="207">
        <f t="shared" si="241"/>
        <v>1.0569916309597509</v>
      </c>
      <c r="AM395" s="1">
        <v>3.7</v>
      </c>
      <c r="AN395" s="205">
        <f t="shared" si="242"/>
        <v>1.4147320526795804</v>
      </c>
      <c r="AO395" s="207">
        <f t="shared" si="243"/>
        <v>1.4147320526795804</v>
      </c>
      <c r="AP395" s="1">
        <v>5.3</v>
      </c>
      <c r="AQ395" s="205">
        <f t="shared" si="244"/>
        <v>1.0388375064721873</v>
      </c>
      <c r="AR395" s="45">
        <f t="shared" si="245"/>
        <v>1.0388375064721873</v>
      </c>
      <c r="AS395" s="17">
        <f t="shared" si="246"/>
        <v>1.4662865493349788</v>
      </c>
      <c r="AT395" s="17">
        <f t="shared" si="247"/>
        <v>1.21479512611256</v>
      </c>
      <c r="AU395" s="17">
        <f t="shared" si="248"/>
        <v>1.2332779555163835</v>
      </c>
      <c r="AV395" s="17">
        <f t="shared" si="249"/>
        <v>1.3047865436546406</v>
      </c>
      <c r="AW395" s="17">
        <f t="shared" si="250"/>
        <v>0.95811299759142432</v>
      </c>
      <c r="AX395" s="215">
        <f t="shared" si="251"/>
        <v>0.90722667643839228</v>
      </c>
      <c r="AY395" s="17">
        <f t="shared" si="252"/>
        <v>0.96610632945225317</v>
      </c>
      <c r="AZ395" s="17">
        <f t="shared" si="253"/>
        <v>0.97733731191419526</v>
      </c>
    </row>
    <row r="396" spans="1:52" x14ac:dyDescent="0.3">
      <c r="A396" s="1" t="s">
        <v>24</v>
      </c>
      <c r="B396" s="1">
        <v>13113140208</v>
      </c>
      <c r="C396" s="1">
        <v>87.7</v>
      </c>
      <c r="D396" s="205">
        <f t="shared" si="218"/>
        <v>1.7104650577058311</v>
      </c>
      <c r="E396" s="206">
        <f t="shared" si="219"/>
        <v>1.7104650577058311</v>
      </c>
      <c r="F396" s="1">
        <v>90.3</v>
      </c>
      <c r="G396" s="205">
        <f t="shared" si="220"/>
        <v>1.3883539289891247</v>
      </c>
      <c r="H396" s="206">
        <f t="shared" si="221"/>
        <v>1.3883539289891247</v>
      </c>
      <c r="I396" s="1">
        <v>78.400000000000006</v>
      </c>
      <c r="J396" s="205">
        <f t="shared" si="222"/>
        <v>1.5508337257945748</v>
      </c>
      <c r="K396" s="206">
        <f t="shared" si="223"/>
        <v>1.5508337257945748</v>
      </c>
      <c r="L396" s="1">
        <v>59.5</v>
      </c>
      <c r="M396" s="205">
        <f t="shared" si="224"/>
        <v>1.3959193778787331</v>
      </c>
      <c r="N396" s="206">
        <f t="shared" si="225"/>
        <v>1.3959193778787331</v>
      </c>
      <c r="O396" s="1">
        <v>6.8</v>
      </c>
      <c r="P396" s="205">
        <f t="shared" si="226"/>
        <v>0.88337530168828815</v>
      </c>
      <c r="Q396" s="207">
        <f t="shared" si="227"/>
        <v>0.88337530168828815</v>
      </c>
      <c r="R396" s="208">
        <v>5.5</v>
      </c>
      <c r="S396" s="205">
        <f t="shared" si="228"/>
        <v>0.64519561118970481</v>
      </c>
      <c r="T396" s="207">
        <f t="shared" si="229"/>
        <v>0.64519561118970481</v>
      </c>
      <c r="U396" s="1">
        <v>21.2</v>
      </c>
      <c r="V396" s="205">
        <f t="shared" si="230"/>
        <v>0.14399480977187495</v>
      </c>
      <c r="W396" s="207">
        <f t="shared" si="231"/>
        <v>0.14399480977187495</v>
      </c>
      <c r="X396" s="1">
        <v>21.9</v>
      </c>
      <c r="Y396" s="205">
        <f t="shared" si="232"/>
        <v>0.44125654585364604</v>
      </c>
      <c r="Z396" s="207">
        <f t="shared" si="233"/>
        <v>0.44125654585364604</v>
      </c>
      <c r="AA396" s="1">
        <v>30.3</v>
      </c>
      <c r="AB396" s="205">
        <f t="shared" si="234"/>
        <v>0.75289314047001643</v>
      </c>
      <c r="AC396" s="207">
        <f t="shared" si="235"/>
        <v>0.75289314047001643</v>
      </c>
      <c r="AD396" s="1">
        <v>8.9</v>
      </c>
      <c r="AE396" s="205">
        <f t="shared" si="236"/>
        <v>0.42220107599643009</v>
      </c>
      <c r="AF396" s="207">
        <f t="shared" si="237"/>
        <v>0.42220107599643009</v>
      </c>
      <c r="AG396" s="208">
        <v>88</v>
      </c>
      <c r="AH396" s="205">
        <f t="shared" si="238"/>
        <v>1.2158637121094906</v>
      </c>
      <c r="AI396" s="206">
        <f t="shared" si="239"/>
        <v>1.2158637121094906</v>
      </c>
      <c r="AJ396" s="1">
        <v>8.1999999999999993</v>
      </c>
      <c r="AK396" s="205">
        <f t="shared" si="240"/>
        <v>0.41930187607081526</v>
      </c>
      <c r="AL396" s="207">
        <f t="shared" si="241"/>
        <v>0.41930187607081526</v>
      </c>
      <c r="AM396" s="1">
        <v>12</v>
      </c>
      <c r="AN396" s="205">
        <f t="shared" si="242"/>
        <v>0.81867249916865903</v>
      </c>
      <c r="AO396" s="207">
        <f t="shared" si="243"/>
        <v>0.81867249916865903</v>
      </c>
      <c r="AP396" s="1">
        <v>9.1999999999999993</v>
      </c>
      <c r="AQ396" s="205">
        <f t="shared" si="244"/>
        <v>0.45371179853332982</v>
      </c>
      <c r="AR396" s="45">
        <f t="shared" si="245"/>
        <v>0.45371179853332982</v>
      </c>
      <c r="AS396" s="17">
        <f t="shared" si="246"/>
        <v>1.1025911161454471</v>
      </c>
      <c r="AT396" s="17">
        <f t="shared" si="247"/>
        <v>0.53878358744003085</v>
      </c>
      <c r="AU396" s="17">
        <f t="shared" si="248"/>
        <v>0.72688747147057375</v>
      </c>
      <c r="AV396" s="17">
        <f t="shared" si="249"/>
        <v>0.78942072501868399</v>
      </c>
      <c r="AW396" s="17">
        <f t="shared" si="250"/>
        <v>0.85182081657865549</v>
      </c>
      <c r="AX396" s="215">
        <f t="shared" si="251"/>
        <v>0.74993763021815985</v>
      </c>
      <c r="AY396" s="17">
        <f t="shared" si="252"/>
        <v>0.82458502482452911</v>
      </c>
      <c r="AZ396" s="17">
        <f t="shared" si="253"/>
        <v>0.82349621472821</v>
      </c>
    </row>
    <row r="397" spans="1:52" x14ac:dyDescent="0.3">
      <c r="A397" s="1" t="s">
        <v>24</v>
      </c>
      <c r="B397" s="1">
        <v>13113140303</v>
      </c>
      <c r="C397" s="1">
        <v>89.8</v>
      </c>
      <c r="D397" s="205">
        <f t="shared" si="218"/>
        <v>1.9112078474213872</v>
      </c>
      <c r="E397" s="206">
        <f t="shared" si="219"/>
        <v>1.9112078474213872</v>
      </c>
      <c r="F397" s="1">
        <v>93.4</v>
      </c>
      <c r="G397" s="205">
        <f t="shared" si="220"/>
        <v>1.6524175773371601</v>
      </c>
      <c r="H397" s="206">
        <f t="shared" si="221"/>
        <v>1.6524175773371601</v>
      </c>
      <c r="I397" s="1">
        <v>66.400000000000006</v>
      </c>
      <c r="J397" s="205">
        <f t="shared" si="222"/>
        <v>0.97578127813501281</v>
      </c>
      <c r="K397" s="206">
        <f t="shared" si="223"/>
        <v>0.97578127813501281</v>
      </c>
      <c r="L397" s="1">
        <v>65.400000000000006</v>
      </c>
      <c r="M397" s="205">
        <f t="shared" si="224"/>
        <v>1.7095364703031384</v>
      </c>
      <c r="N397" s="206">
        <f t="shared" si="225"/>
        <v>1.7095364703031384</v>
      </c>
      <c r="O397" s="1">
        <v>6.1</v>
      </c>
      <c r="P397" s="205">
        <f t="shared" si="226"/>
        <v>1.1333577916297592</v>
      </c>
      <c r="Q397" s="207">
        <f t="shared" si="227"/>
        <v>1.1333577916297592</v>
      </c>
      <c r="R397" s="208">
        <v>4.7</v>
      </c>
      <c r="S397" s="205">
        <f t="shared" si="228"/>
        <v>0.7407094157285804</v>
      </c>
      <c r="T397" s="207">
        <f t="shared" si="229"/>
        <v>0.7407094157285804</v>
      </c>
      <c r="U397" s="1">
        <v>11.2</v>
      </c>
      <c r="V397" s="205">
        <f t="shared" si="230"/>
        <v>0.64640415129207707</v>
      </c>
      <c r="W397" s="207">
        <f t="shared" si="231"/>
        <v>0.64640415129207707</v>
      </c>
      <c r="X397" s="1">
        <v>14.6</v>
      </c>
      <c r="Y397" s="205">
        <f t="shared" si="232"/>
        <v>0.80144360007626592</v>
      </c>
      <c r="Z397" s="207">
        <f t="shared" si="233"/>
        <v>0.80144360007626592</v>
      </c>
      <c r="AA397" s="1">
        <v>33.299999999999997</v>
      </c>
      <c r="AB397" s="205">
        <f t="shared" si="234"/>
        <v>0.47677883503481538</v>
      </c>
      <c r="AC397" s="207">
        <f t="shared" si="235"/>
        <v>0.47677883503481538</v>
      </c>
      <c r="AD397" s="1">
        <v>11.1</v>
      </c>
      <c r="AE397" s="205">
        <f t="shared" si="236"/>
        <v>0.2362747472713812</v>
      </c>
      <c r="AF397" s="207">
        <f t="shared" si="237"/>
        <v>0.2362747472713812</v>
      </c>
      <c r="AG397" s="208">
        <v>90.6</v>
      </c>
      <c r="AH397" s="205">
        <f t="shared" si="238"/>
        <v>1.4601300719257453</v>
      </c>
      <c r="AI397" s="206">
        <f t="shared" si="239"/>
        <v>1.4601300719257453</v>
      </c>
      <c r="AJ397" s="1">
        <v>4.7</v>
      </c>
      <c r="AK397" s="205">
        <f t="shared" si="240"/>
        <v>0.77928802802424657</v>
      </c>
      <c r="AL397" s="207">
        <f t="shared" si="241"/>
        <v>0.77928802802424657</v>
      </c>
      <c r="AM397" s="1">
        <v>7.9</v>
      </c>
      <c r="AN397" s="205">
        <f t="shared" si="242"/>
        <v>1.1131115557222466</v>
      </c>
      <c r="AO397" s="207">
        <f t="shared" si="243"/>
        <v>1.1131115557222466</v>
      </c>
      <c r="AP397" s="1">
        <v>6.7</v>
      </c>
      <c r="AQ397" s="205">
        <f t="shared" si="244"/>
        <v>0.82879238054541793</v>
      </c>
      <c r="AR397" s="45">
        <f t="shared" si="245"/>
        <v>0.82879238054541793</v>
      </c>
      <c r="AS397" s="17">
        <f t="shared" si="246"/>
        <v>1.2527735045495878</v>
      </c>
      <c r="AT397" s="17">
        <f t="shared" si="247"/>
        <v>0.50483239412748748</v>
      </c>
      <c r="AU397" s="17">
        <f t="shared" si="248"/>
        <v>1.0453305090544143</v>
      </c>
      <c r="AV397" s="17">
        <f t="shared" si="249"/>
        <v>0.93431213591049644</v>
      </c>
      <c r="AW397" s="17">
        <f t="shared" si="250"/>
        <v>0.89571252419012826</v>
      </c>
      <c r="AX397" s="215">
        <f t="shared" si="251"/>
        <v>0.74203813367309346</v>
      </c>
      <c r="AY397" s="17">
        <f t="shared" si="252"/>
        <v>0.91358052444059923</v>
      </c>
      <c r="AZ397" s="17">
        <f t="shared" si="253"/>
        <v>0.86674753799877247</v>
      </c>
    </row>
    <row r="398" spans="1:52" x14ac:dyDescent="0.3">
      <c r="A398" s="1" t="s">
        <v>24</v>
      </c>
      <c r="B398" s="1">
        <v>13113140304</v>
      </c>
      <c r="C398" s="1">
        <v>90.9</v>
      </c>
      <c r="D398" s="205">
        <f t="shared" si="218"/>
        <v>2.0163588325104893</v>
      </c>
      <c r="E398" s="206">
        <f t="shared" si="219"/>
        <v>2.0163588325104893</v>
      </c>
      <c r="F398" s="1">
        <v>93.3</v>
      </c>
      <c r="G398" s="205">
        <f t="shared" si="220"/>
        <v>1.6438993951323839</v>
      </c>
      <c r="H398" s="206">
        <f t="shared" si="221"/>
        <v>1.6438993951323839</v>
      </c>
      <c r="I398" s="1">
        <v>66.7</v>
      </c>
      <c r="J398" s="205">
        <f t="shared" si="222"/>
        <v>0.99015758932650166</v>
      </c>
      <c r="K398" s="206">
        <f t="shared" si="223"/>
        <v>0.99015758932650166</v>
      </c>
      <c r="L398" s="1">
        <v>64.900000000000006</v>
      </c>
      <c r="M398" s="205">
        <f t="shared" si="224"/>
        <v>1.682958750606155</v>
      </c>
      <c r="N398" s="206">
        <f t="shared" si="225"/>
        <v>1.682958750606155</v>
      </c>
      <c r="O398" s="1">
        <v>8.1</v>
      </c>
      <c r="P398" s="205">
        <f t="shared" si="226"/>
        <v>0.41912210608269918</v>
      </c>
      <c r="Q398" s="207">
        <f t="shared" si="227"/>
        <v>0.41912210608269918</v>
      </c>
      <c r="R398" s="208">
        <v>10.3</v>
      </c>
      <c r="S398" s="205">
        <f t="shared" si="228"/>
        <v>7.2112783956451112E-2</v>
      </c>
      <c r="T398" s="207">
        <f t="shared" si="229"/>
        <v>7.2112783956451112E-2</v>
      </c>
      <c r="U398" s="1">
        <v>2</v>
      </c>
      <c r="V398" s="205">
        <f t="shared" si="230"/>
        <v>1.1086207454906631</v>
      </c>
      <c r="W398" s="207">
        <f t="shared" si="231"/>
        <v>1.1086207454906631</v>
      </c>
      <c r="X398" s="1">
        <v>14.3</v>
      </c>
      <c r="Y398" s="205">
        <f t="shared" si="232"/>
        <v>0.81624580778404476</v>
      </c>
      <c r="Z398" s="207">
        <f t="shared" si="233"/>
        <v>0.81624580778404476</v>
      </c>
      <c r="AA398" s="1">
        <v>34.299999999999997</v>
      </c>
      <c r="AB398" s="205">
        <f t="shared" si="234"/>
        <v>0.38474073322308161</v>
      </c>
      <c r="AC398" s="207">
        <f t="shared" si="235"/>
        <v>0.38474073322308161</v>
      </c>
      <c r="AD398" s="1">
        <v>12.8</v>
      </c>
      <c r="AE398" s="205">
        <f t="shared" si="236"/>
        <v>9.2604402347479645E-2</v>
      </c>
      <c r="AF398" s="207">
        <f t="shared" si="237"/>
        <v>9.2604402347479645E-2</v>
      </c>
      <c r="AG398" s="208">
        <v>90.5</v>
      </c>
      <c r="AH398" s="205">
        <f t="shared" si="238"/>
        <v>1.450735211932813</v>
      </c>
      <c r="AI398" s="206">
        <f t="shared" si="239"/>
        <v>1.450735211932813</v>
      </c>
      <c r="AJ398" s="1">
        <v>3.9</v>
      </c>
      <c r="AK398" s="205">
        <f t="shared" si="240"/>
        <v>0.86157057704217377</v>
      </c>
      <c r="AL398" s="207">
        <f t="shared" si="241"/>
        <v>0.86157057704217377</v>
      </c>
      <c r="AM398" s="1">
        <v>14.1</v>
      </c>
      <c r="AN398" s="205">
        <f t="shared" si="242"/>
        <v>0.66786225068999217</v>
      </c>
      <c r="AO398" s="207">
        <f t="shared" si="243"/>
        <v>0.66786225068999217</v>
      </c>
      <c r="AP398" s="1">
        <v>9.8000000000000007</v>
      </c>
      <c r="AQ398" s="205">
        <f t="shared" si="244"/>
        <v>0.36369245885042845</v>
      </c>
      <c r="AR398" s="45">
        <f t="shared" si="245"/>
        <v>0.36369245885042845</v>
      </c>
      <c r="AS398" s="17">
        <f t="shared" si="246"/>
        <v>1.1333186004436204</v>
      </c>
      <c r="AT398" s="17">
        <f t="shared" si="247"/>
        <v>0.43119698111820198</v>
      </c>
      <c r="AU398" s="17">
        <f t="shared" si="248"/>
        <v>0.83596512462885197</v>
      </c>
      <c r="AV398" s="17">
        <f t="shared" si="249"/>
        <v>0.80016023539689141</v>
      </c>
      <c r="AW398" s="17">
        <f t="shared" si="250"/>
        <v>0.86080110894704054</v>
      </c>
      <c r="AX398" s="215">
        <f t="shared" si="251"/>
        <v>0.72490522510912603</v>
      </c>
      <c r="AY398" s="17">
        <f t="shared" si="252"/>
        <v>0.85506903324695716</v>
      </c>
      <c r="AZ398" s="17">
        <f t="shared" si="253"/>
        <v>0.82670205027274912</v>
      </c>
    </row>
    <row r="399" spans="1:52" x14ac:dyDescent="0.3">
      <c r="A399" s="1" t="s">
        <v>24</v>
      </c>
      <c r="B399" s="1">
        <v>13113140305</v>
      </c>
      <c r="C399" s="1">
        <v>77.5</v>
      </c>
      <c r="D399" s="205">
        <f t="shared" si="218"/>
        <v>0.73542865051598416</v>
      </c>
      <c r="E399" s="206">
        <f t="shared" si="219"/>
        <v>0.73542865051598416</v>
      </c>
      <c r="F399" s="1">
        <v>87.9</v>
      </c>
      <c r="G399" s="205">
        <f t="shared" si="220"/>
        <v>1.1839175560745181</v>
      </c>
      <c r="H399" s="206">
        <f t="shared" si="221"/>
        <v>1.1839175560745181</v>
      </c>
      <c r="I399" s="1">
        <v>63.3</v>
      </c>
      <c r="J399" s="205">
        <f t="shared" si="222"/>
        <v>0.82722606248962549</v>
      </c>
      <c r="K399" s="206">
        <f t="shared" si="223"/>
        <v>0.82722606248962549</v>
      </c>
      <c r="L399" s="1">
        <v>53.2</v>
      </c>
      <c r="M399" s="205">
        <f t="shared" si="224"/>
        <v>1.0610401096967412</v>
      </c>
      <c r="N399" s="206">
        <f t="shared" si="225"/>
        <v>1.0610401096967412</v>
      </c>
      <c r="O399" s="1">
        <v>10.7</v>
      </c>
      <c r="P399" s="205">
        <f t="shared" si="226"/>
        <v>-0.50938428512847878</v>
      </c>
      <c r="Q399" s="207">
        <f t="shared" si="227"/>
        <v>-0.50938428512847878</v>
      </c>
      <c r="R399" s="208">
        <v>16.7</v>
      </c>
      <c r="S399" s="205">
        <f t="shared" si="228"/>
        <v>-0.69199765235455357</v>
      </c>
      <c r="T399" s="207">
        <f t="shared" si="229"/>
        <v>-0.69199765235455357</v>
      </c>
      <c r="U399" s="1">
        <v>10.8</v>
      </c>
      <c r="V399" s="205">
        <f t="shared" si="230"/>
        <v>0.66650052495288514</v>
      </c>
      <c r="W399" s="207">
        <f t="shared" si="231"/>
        <v>0.66650052495288514</v>
      </c>
      <c r="X399" s="1">
        <v>16.2</v>
      </c>
      <c r="Y399" s="205">
        <f t="shared" si="232"/>
        <v>0.72249849230144514</v>
      </c>
      <c r="Z399" s="207">
        <f t="shared" si="233"/>
        <v>0.72249849230144514</v>
      </c>
      <c r="AA399" s="1">
        <v>28.9</v>
      </c>
      <c r="AB399" s="205">
        <f t="shared" si="234"/>
        <v>0.88174648300644398</v>
      </c>
      <c r="AC399" s="207">
        <f t="shared" si="235"/>
        <v>0.88174648300644398</v>
      </c>
      <c r="AD399" s="1">
        <v>4.7</v>
      </c>
      <c r="AE399" s="205">
        <f t="shared" si="236"/>
        <v>0.77715133992606911</v>
      </c>
      <c r="AF399" s="207">
        <f t="shared" si="237"/>
        <v>0.77715133992606911</v>
      </c>
      <c r="AG399" s="208">
        <v>80.599999999999994</v>
      </c>
      <c r="AH399" s="205">
        <f t="shared" si="238"/>
        <v>0.52064407263245571</v>
      </c>
      <c r="AI399" s="206">
        <f t="shared" si="239"/>
        <v>0.52064407263245571</v>
      </c>
      <c r="AJ399" s="1">
        <v>12.5</v>
      </c>
      <c r="AK399" s="205">
        <f t="shared" si="240"/>
        <v>-2.2966824900543404E-2</v>
      </c>
      <c r="AL399" s="207">
        <f t="shared" si="241"/>
        <v>-2.2966824900543404E-2</v>
      </c>
      <c r="AM399" s="1">
        <v>14.3</v>
      </c>
      <c r="AN399" s="205">
        <f t="shared" si="242"/>
        <v>0.65349936988250001</v>
      </c>
      <c r="AO399" s="207">
        <f t="shared" si="243"/>
        <v>0.65349936988250001</v>
      </c>
      <c r="AP399" s="1">
        <v>9.1999999999999993</v>
      </c>
      <c r="AQ399" s="205">
        <f t="shared" si="244"/>
        <v>0.45371179853332982</v>
      </c>
      <c r="AR399" s="45">
        <f t="shared" si="245"/>
        <v>0.45371179853332982</v>
      </c>
      <c r="AS399" s="17">
        <f t="shared" si="246"/>
        <v>0.46753299517810304</v>
      </c>
      <c r="AT399" s="17">
        <f t="shared" si="247"/>
        <v>0.79379877174465274</v>
      </c>
      <c r="AU399" s="17">
        <f t="shared" si="248"/>
        <v>0.40122210403693553</v>
      </c>
      <c r="AV399" s="17">
        <f t="shared" si="249"/>
        <v>0.5541846236532304</v>
      </c>
      <c r="AW399" s="17">
        <f t="shared" si="250"/>
        <v>0.66622125555168832</v>
      </c>
      <c r="AX399" s="215">
        <f t="shared" si="251"/>
        <v>0.80927255694103228</v>
      </c>
      <c r="AY399" s="17">
        <f t="shared" si="252"/>
        <v>0.73357109560719747</v>
      </c>
      <c r="AZ399" s="17">
        <f t="shared" si="253"/>
        <v>0.75327622996554544</v>
      </c>
    </row>
    <row r="400" spans="1:52" x14ac:dyDescent="0.3">
      <c r="A400" s="1" t="s">
        <v>24</v>
      </c>
      <c r="B400" s="1">
        <v>13113140306</v>
      </c>
      <c r="C400" s="1">
        <v>85.4</v>
      </c>
      <c r="D400" s="205">
        <f t="shared" si="218"/>
        <v>1.4906039070649837</v>
      </c>
      <c r="E400" s="206">
        <f t="shared" si="219"/>
        <v>1.4906039070649837</v>
      </c>
      <c r="F400" s="1">
        <v>94.1</v>
      </c>
      <c r="G400" s="205">
        <f t="shared" si="220"/>
        <v>1.7120448527705863</v>
      </c>
      <c r="H400" s="206">
        <f t="shared" si="221"/>
        <v>1.7120448527705863</v>
      </c>
      <c r="I400" s="1">
        <v>76.599999999999994</v>
      </c>
      <c r="J400" s="205">
        <f t="shared" si="222"/>
        <v>1.4645758586456399</v>
      </c>
      <c r="K400" s="206">
        <f t="shared" si="223"/>
        <v>1.4645758586456399</v>
      </c>
      <c r="L400" s="1">
        <v>67.7</v>
      </c>
      <c r="M400" s="205">
        <f t="shared" si="224"/>
        <v>1.8317939809092623</v>
      </c>
      <c r="N400" s="206">
        <f t="shared" si="225"/>
        <v>1.8317939809092623</v>
      </c>
      <c r="O400" s="1">
        <v>8.3000000000000007</v>
      </c>
      <c r="P400" s="205">
        <f t="shared" si="226"/>
        <v>0.34769853752799279</v>
      </c>
      <c r="Q400" s="207">
        <f t="shared" si="227"/>
        <v>0.34769853752799279</v>
      </c>
      <c r="R400" s="208">
        <v>3.3</v>
      </c>
      <c r="S400" s="205">
        <f t="shared" si="228"/>
        <v>0.90785857367161271</v>
      </c>
      <c r="T400" s="207">
        <f t="shared" si="229"/>
        <v>0.90785857367161271</v>
      </c>
      <c r="U400" s="1">
        <v>14.3</v>
      </c>
      <c r="V400" s="205">
        <f t="shared" si="230"/>
        <v>0.4906572554208144</v>
      </c>
      <c r="W400" s="207">
        <f t="shared" si="231"/>
        <v>0.4906572554208144</v>
      </c>
      <c r="X400" s="1">
        <v>10.9</v>
      </c>
      <c r="Y400" s="205">
        <f t="shared" si="232"/>
        <v>0.98400416180553885</v>
      </c>
      <c r="Z400" s="207">
        <f t="shared" si="233"/>
        <v>0.98400416180553885</v>
      </c>
      <c r="AA400" s="1">
        <v>27.1</v>
      </c>
      <c r="AB400" s="205">
        <f t="shared" si="234"/>
        <v>1.0474150662675645</v>
      </c>
      <c r="AC400" s="207">
        <f t="shared" si="235"/>
        <v>1.0474150662675645</v>
      </c>
      <c r="AD400" s="1">
        <v>13</v>
      </c>
      <c r="AE400" s="205">
        <f t="shared" si="236"/>
        <v>7.5702008827020703E-2</v>
      </c>
      <c r="AF400" s="207">
        <f t="shared" si="237"/>
        <v>7.5702008827020703E-2</v>
      </c>
      <c r="AG400" s="208">
        <v>91.3</v>
      </c>
      <c r="AH400" s="205">
        <f t="shared" si="238"/>
        <v>1.5258940918762758</v>
      </c>
      <c r="AI400" s="206">
        <f t="shared" si="239"/>
        <v>1.5258940918762758</v>
      </c>
      <c r="AJ400" s="1">
        <v>4.8</v>
      </c>
      <c r="AK400" s="205">
        <f t="shared" si="240"/>
        <v>0.76900270939700577</v>
      </c>
      <c r="AL400" s="207">
        <f t="shared" si="241"/>
        <v>0.76900270939700577</v>
      </c>
      <c r="AM400" s="1">
        <v>6.8</v>
      </c>
      <c r="AN400" s="205">
        <f t="shared" si="242"/>
        <v>1.1921074001634531</v>
      </c>
      <c r="AO400" s="207">
        <f t="shared" si="243"/>
        <v>1.1921074001634531</v>
      </c>
      <c r="AP400" s="1">
        <v>5.8</v>
      </c>
      <c r="AQ400" s="205">
        <f t="shared" si="244"/>
        <v>0.96382139006976975</v>
      </c>
      <c r="AR400" s="45">
        <f t="shared" si="245"/>
        <v>0.96382139006976975</v>
      </c>
      <c r="AS400" s="17">
        <f t="shared" si="246"/>
        <v>1.1778904237158418</v>
      </c>
      <c r="AT400" s="17">
        <f t="shared" si="247"/>
        <v>0.70237374563337462</v>
      </c>
      <c r="AU400" s="17">
        <f t="shared" si="248"/>
        <v>1.1127063978766261</v>
      </c>
      <c r="AV400" s="17">
        <f t="shared" si="249"/>
        <v>0.99765685574194751</v>
      </c>
      <c r="AW400" s="17">
        <f t="shared" si="250"/>
        <v>0.8738274927698233</v>
      </c>
      <c r="AX400" s="215">
        <f t="shared" si="251"/>
        <v>0.78800050116230869</v>
      </c>
      <c r="AY400" s="17">
        <f t="shared" si="252"/>
        <v>0.93241011146283359</v>
      </c>
      <c r="AZ400" s="17">
        <f t="shared" si="253"/>
        <v>0.8856564777216317</v>
      </c>
    </row>
    <row r="401" spans="1:52" x14ac:dyDescent="0.3">
      <c r="A401" s="1" t="s">
        <v>24</v>
      </c>
      <c r="B401" s="1">
        <v>13113140307</v>
      </c>
      <c r="C401" s="1">
        <v>85.4</v>
      </c>
      <c r="D401" s="205">
        <f t="shared" si="218"/>
        <v>1.4906039070649837</v>
      </c>
      <c r="E401" s="206">
        <f t="shared" si="219"/>
        <v>1.4906039070649837</v>
      </c>
      <c r="F401" s="1">
        <v>94.1</v>
      </c>
      <c r="G401" s="205">
        <f t="shared" si="220"/>
        <v>1.7120448527705863</v>
      </c>
      <c r="H401" s="206">
        <f t="shared" si="221"/>
        <v>1.7120448527705863</v>
      </c>
      <c r="I401" s="1">
        <v>79.7</v>
      </c>
      <c r="J401" s="205">
        <f t="shared" si="222"/>
        <v>1.6131310742910272</v>
      </c>
      <c r="K401" s="206">
        <f t="shared" si="223"/>
        <v>1.6131310742910272</v>
      </c>
      <c r="L401" s="1">
        <v>67.7</v>
      </c>
      <c r="M401" s="205">
        <f t="shared" si="224"/>
        <v>1.8317939809092623</v>
      </c>
      <c r="N401" s="206">
        <f t="shared" si="225"/>
        <v>1.8317939809092623</v>
      </c>
      <c r="O401" s="1">
        <v>7.3769</v>
      </c>
      <c r="P401" s="205">
        <f t="shared" si="226"/>
        <v>0.67735401819223862</v>
      </c>
      <c r="Q401" s="207">
        <f t="shared" si="227"/>
        <v>0.67735401819223862</v>
      </c>
      <c r="R401" s="208">
        <v>0.5</v>
      </c>
      <c r="S401" s="205">
        <f t="shared" si="228"/>
        <v>1.2421568895576773</v>
      </c>
      <c r="T401" s="207">
        <f t="shared" si="229"/>
        <v>1.2421568895576773</v>
      </c>
      <c r="U401" s="1">
        <v>1.2</v>
      </c>
      <c r="V401" s="205">
        <f t="shared" si="230"/>
        <v>1.1488134928122793</v>
      </c>
      <c r="W401" s="207">
        <f t="shared" si="231"/>
        <v>1.1488134928122793</v>
      </c>
      <c r="X401" s="1">
        <v>7</v>
      </c>
      <c r="Y401" s="205">
        <f t="shared" si="232"/>
        <v>1.1764328620066646</v>
      </c>
      <c r="Z401" s="207">
        <f t="shared" si="233"/>
        <v>1.1764328620066646</v>
      </c>
      <c r="AA401" s="1">
        <v>27.9</v>
      </c>
      <c r="AB401" s="205">
        <f t="shared" si="234"/>
        <v>0.97378458481817776</v>
      </c>
      <c r="AC401" s="207">
        <f t="shared" si="235"/>
        <v>0.97378458481817776</v>
      </c>
      <c r="AD401" s="1">
        <v>1.0559000000000001</v>
      </c>
      <c r="AE401" s="205">
        <f t="shared" si="236"/>
        <v>1.0851214010655921</v>
      </c>
      <c r="AF401" s="207">
        <f t="shared" si="237"/>
        <v>1.0851214010655921</v>
      </c>
      <c r="AG401" s="208">
        <v>91.3</v>
      </c>
      <c r="AH401" s="205">
        <f t="shared" si="238"/>
        <v>1.5258940918762758</v>
      </c>
      <c r="AI401" s="206">
        <f t="shared" si="239"/>
        <v>1.5258940918762758</v>
      </c>
      <c r="AJ401" s="1">
        <v>1.7</v>
      </c>
      <c r="AK401" s="205">
        <f t="shared" si="240"/>
        <v>1.0878475868414736</v>
      </c>
      <c r="AL401" s="207">
        <f t="shared" si="241"/>
        <v>1.0878475868414736</v>
      </c>
      <c r="AM401" s="1">
        <v>1.8</v>
      </c>
      <c r="AN401" s="205">
        <f t="shared" si="242"/>
        <v>1.551179420350755</v>
      </c>
      <c r="AO401" s="207">
        <f t="shared" si="243"/>
        <v>1.551179420350755</v>
      </c>
      <c r="AP401" s="1">
        <v>4.8</v>
      </c>
      <c r="AQ401" s="205">
        <f t="shared" si="244"/>
        <v>1.113853622874605</v>
      </c>
      <c r="AR401" s="45">
        <f t="shared" si="245"/>
        <v>1.113853622874605</v>
      </c>
      <c r="AS401" s="17">
        <f t="shared" si="246"/>
        <v>1.3879854593711507</v>
      </c>
      <c r="AT401" s="17">
        <f t="shared" si="247"/>
        <v>1.0784462826301449</v>
      </c>
      <c r="AU401" s="17">
        <f t="shared" si="248"/>
        <v>1.3196936804857773</v>
      </c>
      <c r="AV401" s="17">
        <f t="shared" si="249"/>
        <v>1.2620418074956909</v>
      </c>
      <c r="AW401" s="17">
        <f t="shared" si="250"/>
        <v>0.9352290324150041</v>
      </c>
      <c r="AX401" s="215">
        <f t="shared" si="251"/>
        <v>0.87550210027702324</v>
      </c>
      <c r="AY401" s="17">
        <f t="shared" si="252"/>
        <v>0.99025699286976099</v>
      </c>
      <c r="AZ401" s="17">
        <f t="shared" si="253"/>
        <v>0.96457764320542627</v>
      </c>
    </row>
    <row r="402" spans="1:52" x14ac:dyDescent="0.3">
      <c r="A402" s="1" t="s">
        <v>24</v>
      </c>
      <c r="B402" s="1">
        <v>13113140403</v>
      </c>
      <c r="C402" s="1">
        <v>71.900000000000006</v>
      </c>
      <c r="D402" s="205">
        <f t="shared" si="218"/>
        <v>0.20011454460783362</v>
      </c>
      <c r="E402" s="206">
        <f t="shared" si="219"/>
        <v>0.20011454460783362</v>
      </c>
      <c r="F402" s="1">
        <v>83.4</v>
      </c>
      <c r="G402" s="205">
        <f t="shared" si="220"/>
        <v>0.80059935685962924</v>
      </c>
      <c r="H402" s="206">
        <f t="shared" si="221"/>
        <v>0.80059935685962924</v>
      </c>
      <c r="I402" s="1">
        <v>61.4</v>
      </c>
      <c r="J402" s="205">
        <f t="shared" si="222"/>
        <v>0.73617609161019493</v>
      </c>
      <c r="K402" s="206">
        <f t="shared" si="223"/>
        <v>0.73617609161019493</v>
      </c>
      <c r="L402" s="1">
        <v>46.9</v>
      </c>
      <c r="M402" s="205">
        <f t="shared" si="224"/>
        <v>0.72616084151474924</v>
      </c>
      <c r="N402" s="206">
        <f t="shared" si="225"/>
        <v>0.72616084151474924</v>
      </c>
      <c r="O402" s="1">
        <v>5.8</v>
      </c>
      <c r="P402" s="205">
        <f t="shared" si="226"/>
        <v>1.2404931444618181</v>
      </c>
      <c r="Q402" s="207">
        <f t="shared" si="227"/>
        <v>1.2404931444618181</v>
      </c>
      <c r="R402" s="208">
        <v>8.9</v>
      </c>
      <c r="S402" s="205">
        <f t="shared" si="228"/>
        <v>0.23926194189948347</v>
      </c>
      <c r="T402" s="207">
        <f t="shared" si="229"/>
        <v>0.23926194189948347</v>
      </c>
      <c r="U402" s="1">
        <v>6.7</v>
      </c>
      <c r="V402" s="205">
        <f t="shared" si="230"/>
        <v>0.87248835497616806</v>
      </c>
      <c r="W402" s="207">
        <f t="shared" si="231"/>
        <v>0.87248835497616806</v>
      </c>
      <c r="X402" s="1">
        <v>11.8</v>
      </c>
      <c r="Y402" s="205">
        <f t="shared" si="232"/>
        <v>0.93959753868220219</v>
      </c>
      <c r="Z402" s="207">
        <f t="shared" si="233"/>
        <v>0.93959753868220219</v>
      </c>
      <c r="AA402" s="1">
        <v>29.4</v>
      </c>
      <c r="AB402" s="205">
        <f t="shared" si="234"/>
        <v>0.83572743210057698</v>
      </c>
      <c r="AC402" s="207">
        <f t="shared" si="235"/>
        <v>0.83572743210057698</v>
      </c>
      <c r="AD402" s="1">
        <v>4.2</v>
      </c>
      <c r="AE402" s="205">
        <f t="shared" si="236"/>
        <v>0.81940732372721659</v>
      </c>
      <c r="AF402" s="207">
        <f t="shared" si="237"/>
        <v>0.81940732372721659</v>
      </c>
      <c r="AG402" s="208">
        <v>75.099999999999994</v>
      </c>
      <c r="AH402" s="205">
        <f t="shared" si="238"/>
        <v>3.9267730211464741E-3</v>
      </c>
      <c r="AI402" s="206">
        <f t="shared" si="239"/>
        <v>3.9267730211464741E-3</v>
      </c>
      <c r="AJ402" s="1">
        <v>4.9000000000000004</v>
      </c>
      <c r="AK402" s="205">
        <f t="shared" si="240"/>
        <v>0.75871739076976474</v>
      </c>
      <c r="AL402" s="207">
        <f t="shared" si="241"/>
        <v>0.75871739076976474</v>
      </c>
      <c r="AM402" s="1">
        <v>11.9</v>
      </c>
      <c r="AN402" s="205">
        <f t="shared" si="242"/>
        <v>0.82585393957240505</v>
      </c>
      <c r="AO402" s="207">
        <f t="shared" si="243"/>
        <v>0.82585393957240505</v>
      </c>
      <c r="AP402" s="1">
        <v>14.2</v>
      </c>
      <c r="AQ402" s="205">
        <f t="shared" si="244"/>
        <v>-0.29644936549084666</v>
      </c>
      <c r="AR402" s="45">
        <f t="shared" si="245"/>
        <v>-0.29644936549084666</v>
      </c>
      <c r="AS402" s="17">
        <f t="shared" si="246"/>
        <v>0.68789918227569669</v>
      </c>
      <c r="AT402" s="17">
        <f t="shared" si="247"/>
        <v>0.86491076483666518</v>
      </c>
      <c r="AU402" s="17">
        <f t="shared" si="248"/>
        <v>0.32301218446811741</v>
      </c>
      <c r="AV402" s="17">
        <f t="shared" si="249"/>
        <v>0.62527404386015972</v>
      </c>
      <c r="AW402" s="17">
        <f t="shared" si="250"/>
        <v>0.7306246010725671</v>
      </c>
      <c r="AX402" s="215">
        <f t="shared" si="251"/>
        <v>0.82581833601194343</v>
      </c>
      <c r="AY402" s="17">
        <f t="shared" si="252"/>
        <v>0.71171371439462472</v>
      </c>
      <c r="AZ402" s="17">
        <f t="shared" si="253"/>
        <v>0.77449702887668703</v>
      </c>
    </row>
    <row r="403" spans="1:52" x14ac:dyDescent="0.3">
      <c r="A403" s="1" t="s">
        <v>24</v>
      </c>
      <c r="B403" s="1">
        <v>13113140404</v>
      </c>
      <c r="C403" s="1">
        <v>79.599999999999994</v>
      </c>
      <c r="D403" s="205">
        <f t="shared" si="218"/>
        <v>0.93617144023154031</v>
      </c>
      <c r="E403" s="206">
        <f t="shared" si="219"/>
        <v>0.93617144023154031</v>
      </c>
      <c r="F403" s="1">
        <v>89.7</v>
      </c>
      <c r="G403" s="205">
        <f t="shared" si="220"/>
        <v>1.3372448357604734</v>
      </c>
      <c r="H403" s="206">
        <f t="shared" si="221"/>
        <v>1.3372448357604734</v>
      </c>
      <c r="I403" s="1">
        <v>58.7</v>
      </c>
      <c r="J403" s="205">
        <f t="shared" si="222"/>
        <v>0.60678929088679368</v>
      </c>
      <c r="K403" s="206">
        <f t="shared" si="223"/>
        <v>0.60678929088679368</v>
      </c>
      <c r="L403" s="1">
        <v>52.4</v>
      </c>
      <c r="M403" s="205">
        <f t="shared" si="224"/>
        <v>1.0185157581815676</v>
      </c>
      <c r="N403" s="206">
        <f t="shared" si="225"/>
        <v>1.0185157581815676</v>
      </c>
      <c r="O403" s="1">
        <v>8.8000000000000007</v>
      </c>
      <c r="P403" s="205">
        <f t="shared" si="226"/>
        <v>0.16913961614122777</v>
      </c>
      <c r="Q403" s="207">
        <f t="shared" si="227"/>
        <v>0.16913961614122777</v>
      </c>
      <c r="R403" s="208">
        <v>0.9</v>
      </c>
      <c r="S403" s="205">
        <f t="shared" si="228"/>
        <v>1.1943999872882394</v>
      </c>
      <c r="T403" s="207">
        <f t="shared" si="229"/>
        <v>1.1943999872882394</v>
      </c>
      <c r="U403" s="1">
        <v>14.6</v>
      </c>
      <c r="V403" s="205">
        <f t="shared" si="230"/>
        <v>0.47558497517520837</v>
      </c>
      <c r="W403" s="207">
        <f t="shared" si="231"/>
        <v>0.47558497517520837</v>
      </c>
      <c r="X403" s="1">
        <v>14.7</v>
      </c>
      <c r="Y403" s="205">
        <f t="shared" si="232"/>
        <v>0.7965095308403396</v>
      </c>
      <c r="Z403" s="207">
        <f t="shared" si="233"/>
        <v>0.7965095308403396</v>
      </c>
      <c r="AA403" s="1">
        <v>28.5</v>
      </c>
      <c r="AB403" s="205">
        <f t="shared" si="234"/>
        <v>0.91856172373113731</v>
      </c>
      <c r="AC403" s="207">
        <f t="shared" si="235"/>
        <v>0.91856172373113731</v>
      </c>
      <c r="AD403" s="1">
        <v>3.9</v>
      </c>
      <c r="AE403" s="205">
        <f t="shared" si="236"/>
        <v>0.84476091400790498</v>
      </c>
      <c r="AF403" s="207">
        <f t="shared" si="237"/>
        <v>0.84476091400790498</v>
      </c>
      <c r="AG403" s="208">
        <v>81.400000000000006</v>
      </c>
      <c r="AH403" s="205">
        <f t="shared" si="238"/>
        <v>0.59580295257591998</v>
      </c>
      <c r="AI403" s="206">
        <f t="shared" si="239"/>
        <v>0.59580295257591998</v>
      </c>
      <c r="AJ403" s="1">
        <v>7.3</v>
      </c>
      <c r="AK403" s="205">
        <f t="shared" si="240"/>
        <v>0.51186974371598326</v>
      </c>
      <c r="AL403" s="207">
        <f t="shared" si="241"/>
        <v>0.51186974371598326</v>
      </c>
      <c r="AM403" s="1">
        <v>18.899999999999999</v>
      </c>
      <c r="AN403" s="205">
        <f t="shared" si="242"/>
        <v>0.32315311131018237</v>
      </c>
      <c r="AO403" s="207">
        <f t="shared" si="243"/>
        <v>0.32315311131018237</v>
      </c>
      <c r="AP403" s="1">
        <v>8.8000000000000007</v>
      </c>
      <c r="AQ403" s="205">
        <f t="shared" si="244"/>
        <v>0.51372469165526369</v>
      </c>
      <c r="AR403" s="45">
        <f t="shared" si="245"/>
        <v>0.51372469165526369</v>
      </c>
      <c r="AS403" s="17">
        <f t="shared" si="246"/>
        <v>0.81969227195215022</v>
      </c>
      <c r="AT403" s="17">
        <f t="shared" si="247"/>
        <v>0.85327738952646059</v>
      </c>
      <c r="AU403" s="17">
        <f t="shared" si="248"/>
        <v>0.48613762481433731</v>
      </c>
      <c r="AV403" s="17">
        <f t="shared" si="249"/>
        <v>0.719702428764316</v>
      </c>
      <c r="AW403" s="17">
        <f t="shared" si="250"/>
        <v>0.76914192536577985</v>
      </c>
      <c r="AX403" s="215">
        <f t="shared" si="251"/>
        <v>0.82311157377167576</v>
      </c>
      <c r="AY403" s="17">
        <f t="shared" si="252"/>
        <v>0.75730249590435117</v>
      </c>
      <c r="AZ403" s="17">
        <f t="shared" si="253"/>
        <v>0.80268470802390934</v>
      </c>
    </row>
    <row r="404" spans="1:52" x14ac:dyDescent="0.3">
      <c r="A404" s="1" t="s">
        <v>24</v>
      </c>
      <c r="B404" s="1">
        <v>13113140405</v>
      </c>
      <c r="C404" s="1">
        <v>84.3</v>
      </c>
      <c r="D404" s="205">
        <f t="shared" si="218"/>
        <v>1.3854529219758818</v>
      </c>
      <c r="E404" s="206">
        <f t="shared" si="219"/>
        <v>1.3854529219758818</v>
      </c>
      <c r="F404" s="1">
        <v>93.5</v>
      </c>
      <c r="G404" s="205">
        <f t="shared" si="220"/>
        <v>1.6609357595419347</v>
      </c>
      <c r="H404" s="206">
        <f t="shared" si="221"/>
        <v>1.6609357595419347</v>
      </c>
      <c r="I404" s="1">
        <v>64.400000000000006</v>
      </c>
      <c r="J404" s="205">
        <f t="shared" si="222"/>
        <v>0.87993920352508581</v>
      </c>
      <c r="K404" s="206">
        <f t="shared" si="223"/>
        <v>0.87993920352508581</v>
      </c>
      <c r="L404" s="1">
        <v>56.4</v>
      </c>
      <c r="M404" s="205">
        <f t="shared" si="224"/>
        <v>1.2311375157574354</v>
      </c>
      <c r="N404" s="206">
        <f t="shared" si="225"/>
        <v>1.2311375157574354</v>
      </c>
      <c r="O404" s="1">
        <v>8.1027000000000005</v>
      </c>
      <c r="P404" s="205">
        <f t="shared" si="226"/>
        <v>0.41815788790721037</v>
      </c>
      <c r="Q404" s="207">
        <f t="shared" si="227"/>
        <v>0.41815788790721037</v>
      </c>
      <c r="R404" s="208">
        <v>5.3</v>
      </c>
      <c r="S404" s="205">
        <f t="shared" si="228"/>
        <v>0.66907406232442368</v>
      </c>
      <c r="T404" s="207">
        <f t="shared" si="229"/>
        <v>0.66907406232442368</v>
      </c>
      <c r="U404" s="1">
        <v>25.5</v>
      </c>
      <c r="V404" s="205">
        <f t="shared" si="230"/>
        <v>-7.2041207081811984E-2</v>
      </c>
      <c r="W404" s="207">
        <f t="shared" si="231"/>
        <v>-7.2041207081811984E-2</v>
      </c>
      <c r="X404" s="1">
        <v>10.8</v>
      </c>
      <c r="Y404" s="205">
        <f t="shared" si="232"/>
        <v>0.98893823104146517</v>
      </c>
      <c r="Z404" s="207">
        <f t="shared" si="233"/>
        <v>0.98893823104146517</v>
      </c>
      <c r="AA404" s="1">
        <v>26.4</v>
      </c>
      <c r="AB404" s="205">
        <f t="shared" si="234"/>
        <v>1.1118417375357783</v>
      </c>
      <c r="AC404" s="207">
        <f t="shared" si="235"/>
        <v>1.1118417375357783</v>
      </c>
      <c r="AD404" s="1">
        <v>10.5</v>
      </c>
      <c r="AE404" s="205">
        <f t="shared" si="236"/>
        <v>0.28698192783275817</v>
      </c>
      <c r="AF404" s="207">
        <f t="shared" si="237"/>
        <v>0.28698192783275817</v>
      </c>
      <c r="AG404" s="208">
        <v>85.4</v>
      </c>
      <c r="AH404" s="205">
        <f t="shared" si="238"/>
        <v>0.97159735229323585</v>
      </c>
      <c r="AI404" s="206">
        <f t="shared" si="239"/>
        <v>0.97159735229323585</v>
      </c>
      <c r="AJ404" s="1">
        <v>4.2</v>
      </c>
      <c r="AK404" s="205">
        <f t="shared" si="240"/>
        <v>0.83071462116045103</v>
      </c>
      <c r="AL404" s="207">
        <f t="shared" si="241"/>
        <v>0.83071462116045103</v>
      </c>
      <c r="AM404" s="1">
        <v>5.7</v>
      </c>
      <c r="AN404" s="205">
        <f t="shared" si="242"/>
        <v>1.2711032446046595</v>
      </c>
      <c r="AO404" s="207">
        <f t="shared" si="243"/>
        <v>1.2711032446046595</v>
      </c>
      <c r="AP404" s="1">
        <v>8.6</v>
      </c>
      <c r="AQ404" s="205">
        <f t="shared" si="244"/>
        <v>0.54373113821623098</v>
      </c>
      <c r="AR404" s="45">
        <f t="shared" si="245"/>
        <v>0.54373113821623098</v>
      </c>
      <c r="AS404" s="17">
        <f t="shared" si="246"/>
        <v>0.88180802056430874</v>
      </c>
      <c r="AT404" s="17">
        <f t="shared" si="247"/>
        <v>0.79592063213666719</v>
      </c>
      <c r="AU404" s="17">
        <f t="shared" si="248"/>
        <v>0.90428658906864434</v>
      </c>
      <c r="AV404" s="17">
        <f t="shared" si="249"/>
        <v>0.86067174725654016</v>
      </c>
      <c r="AW404" s="17">
        <f t="shared" si="250"/>
        <v>0.78729562704227707</v>
      </c>
      <c r="AX404" s="215">
        <f t="shared" si="251"/>
        <v>0.80976625472306685</v>
      </c>
      <c r="AY404" s="17">
        <f t="shared" si="252"/>
        <v>0.87416288095188643</v>
      </c>
      <c r="AZ404" s="17">
        <f t="shared" si="253"/>
        <v>0.84476525322538221</v>
      </c>
    </row>
    <row r="405" spans="1:52" x14ac:dyDescent="0.3">
      <c r="A405" s="1" t="s">
        <v>24</v>
      </c>
      <c r="B405" s="1">
        <v>13113140406</v>
      </c>
      <c r="C405" s="1">
        <v>71.900000000000006</v>
      </c>
      <c r="D405" s="205">
        <f t="shared" si="218"/>
        <v>0.20011454460783362</v>
      </c>
      <c r="E405" s="206">
        <f t="shared" si="219"/>
        <v>0.20011454460783362</v>
      </c>
      <c r="F405" s="1">
        <v>83.4</v>
      </c>
      <c r="G405" s="205">
        <f t="shared" si="220"/>
        <v>0.80059935685962924</v>
      </c>
      <c r="H405" s="206">
        <f t="shared" si="221"/>
        <v>0.80059935685962924</v>
      </c>
      <c r="I405" s="1">
        <v>55.7</v>
      </c>
      <c r="J405" s="205">
        <f t="shared" si="222"/>
        <v>0.46302617897190318</v>
      </c>
      <c r="K405" s="206">
        <f t="shared" si="223"/>
        <v>0.46302617897190318</v>
      </c>
      <c r="L405" s="1">
        <v>46.8</v>
      </c>
      <c r="M405" s="205">
        <f t="shared" si="224"/>
        <v>0.72084529757535243</v>
      </c>
      <c r="N405" s="206">
        <f t="shared" si="225"/>
        <v>0.72084529757535243</v>
      </c>
      <c r="O405" s="1">
        <v>10.8</v>
      </c>
      <c r="P405" s="205">
        <f t="shared" si="226"/>
        <v>-0.54509606940583233</v>
      </c>
      <c r="Q405" s="207">
        <f t="shared" si="227"/>
        <v>-0.54509606940583233</v>
      </c>
      <c r="R405" s="208">
        <v>11.8</v>
      </c>
      <c r="S405" s="205">
        <f t="shared" si="228"/>
        <v>-0.10697559955394065</v>
      </c>
      <c r="T405" s="207">
        <f t="shared" si="229"/>
        <v>-0.10697559955394065</v>
      </c>
      <c r="U405" s="1">
        <v>12.5</v>
      </c>
      <c r="V405" s="205">
        <f t="shared" si="230"/>
        <v>0.58109093689445079</v>
      </c>
      <c r="W405" s="207">
        <f t="shared" si="231"/>
        <v>0.58109093689445079</v>
      </c>
      <c r="X405" s="1">
        <v>30.8</v>
      </c>
      <c r="Y405" s="205">
        <f t="shared" si="232"/>
        <v>2.1243838562052179E-3</v>
      </c>
      <c r="Z405" s="207">
        <f t="shared" si="233"/>
        <v>2.1243838562052179E-3</v>
      </c>
      <c r="AA405" s="1">
        <v>35.200000000000003</v>
      </c>
      <c r="AB405" s="205">
        <f t="shared" si="234"/>
        <v>0.30190644159252067</v>
      </c>
      <c r="AC405" s="207">
        <f t="shared" si="235"/>
        <v>0.30190644159252067</v>
      </c>
      <c r="AD405" s="1">
        <v>12.5</v>
      </c>
      <c r="AE405" s="205">
        <f t="shared" si="236"/>
        <v>0.1179579926281682</v>
      </c>
      <c r="AF405" s="207">
        <f t="shared" si="237"/>
        <v>0.1179579926281682</v>
      </c>
      <c r="AG405" s="208">
        <v>74.900000000000006</v>
      </c>
      <c r="AH405" s="205">
        <f t="shared" si="238"/>
        <v>-1.486294696471825E-2</v>
      </c>
      <c r="AI405" s="206">
        <f t="shared" si="239"/>
        <v>-1.486294696471825E-2</v>
      </c>
      <c r="AJ405" s="1">
        <v>8.1999999999999993</v>
      </c>
      <c r="AK405" s="205">
        <f t="shared" si="240"/>
        <v>0.41930187607081526</v>
      </c>
      <c r="AL405" s="207">
        <f t="shared" si="241"/>
        <v>0.41930187607081526</v>
      </c>
      <c r="AM405" s="1">
        <v>11.1</v>
      </c>
      <c r="AN405" s="205">
        <f t="shared" si="242"/>
        <v>0.88330546280237343</v>
      </c>
      <c r="AO405" s="207">
        <f t="shared" si="243"/>
        <v>0.88330546280237343</v>
      </c>
      <c r="AP405" s="1">
        <v>11</v>
      </c>
      <c r="AQ405" s="205">
        <f t="shared" si="244"/>
        <v>0.18365377948462619</v>
      </c>
      <c r="AR405" s="45">
        <f t="shared" si="245"/>
        <v>0.18365377948462619</v>
      </c>
      <c r="AS405" s="17">
        <f t="shared" si="246"/>
        <v>0.30194352084991383</v>
      </c>
      <c r="AT405" s="17">
        <f t="shared" si="247"/>
        <v>0.14066293935896471</v>
      </c>
      <c r="AU405" s="17">
        <f t="shared" si="248"/>
        <v>0.3678495428482742</v>
      </c>
      <c r="AV405" s="17">
        <f t="shared" si="249"/>
        <v>0.2701520010190509</v>
      </c>
      <c r="AW405" s="17">
        <f t="shared" si="250"/>
        <v>0.61782673427671586</v>
      </c>
      <c r="AX405" s="215">
        <f t="shared" si="251"/>
        <v>0.65730605008238674</v>
      </c>
      <c r="AY405" s="17">
        <f t="shared" si="252"/>
        <v>0.72424444246700792</v>
      </c>
      <c r="AZ405" s="17">
        <f t="shared" si="253"/>
        <v>0.66849006696717828</v>
      </c>
    </row>
    <row r="406" spans="1:52" x14ac:dyDescent="0.3">
      <c r="A406" s="1" t="s">
        <v>24</v>
      </c>
      <c r="B406" s="1">
        <v>13113140407</v>
      </c>
      <c r="C406" s="1">
        <v>73.900000000000006</v>
      </c>
      <c r="D406" s="205">
        <f t="shared" si="218"/>
        <v>0.39129815386074474</v>
      </c>
      <c r="E406" s="206">
        <f t="shared" si="219"/>
        <v>0.39129815386074474</v>
      </c>
      <c r="F406" s="1">
        <v>85</v>
      </c>
      <c r="G406" s="205">
        <f t="shared" si="220"/>
        <v>0.93689027213603371</v>
      </c>
      <c r="H406" s="206">
        <f t="shared" si="221"/>
        <v>0.93689027213603371</v>
      </c>
      <c r="I406" s="1">
        <v>51</v>
      </c>
      <c r="J406" s="205">
        <f t="shared" si="222"/>
        <v>0.23779730363857454</v>
      </c>
      <c r="K406" s="206">
        <f t="shared" si="223"/>
        <v>0.23779730363857454</v>
      </c>
      <c r="L406" s="1">
        <v>48.2</v>
      </c>
      <c r="M406" s="205">
        <f t="shared" si="224"/>
        <v>0.79526291272690652</v>
      </c>
      <c r="N406" s="206">
        <f t="shared" si="225"/>
        <v>0.79526291272690652</v>
      </c>
      <c r="O406" s="1">
        <v>8.8000000000000007</v>
      </c>
      <c r="P406" s="205">
        <f t="shared" si="226"/>
        <v>0.16913961614122777</v>
      </c>
      <c r="Q406" s="207">
        <f t="shared" si="227"/>
        <v>0.16913961614122777</v>
      </c>
      <c r="R406" s="208">
        <v>7.9</v>
      </c>
      <c r="S406" s="205">
        <f t="shared" si="228"/>
        <v>0.35865419757307798</v>
      </c>
      <c r="T406" s="207">
        <f t="shared" si="229"/>
        <v>0.35865419757307798</v>
      </c>
      <c r="U406" s="1">
        <v>8.8000000000000007</v>
      </c>
      <c r="V406" s="205">
        <f t="shared" si="230"/>
        <v>0.76698239325692552</v>
      </c>
      <c r="W406" s="207">
        <f t="shared" si="231"/>
        <v>0.76698239325692552</v>
      </c>
      <c r="X406" s="1">
        <v>21.1</v>
      </c>
      <c r="Y406" s="205">
        <f t="shared" si="232"/>
        <v>0.48072909974105626</v>
      </c>
      <c r="Z406" s="207">
        <f t="shared" si="233"/>
        <v>0.48072909974105626</v>
      </c>
      <c r="AA406" s="1">
        <v>33.9</v>
      </c>
      <c r="AB406" s="205">
        <f t="shared" si="234"/>
        <v>0.421555973947775</v>
      </c>
      <c r="AC406" s="207">
        <f t="shared" si="235"/>
        <v>0.421555973947775</v>
      </c>
      <c r="AD406" s="1">
        <v>5.0999999999999996</v>
      </c>
      <c r="AE406" s="205">
        <f t="shared" si="236"/>
        <v>0.74334655288515106</v>
      </c>
      <c r="AF406" s="207">
        <f t="shared" si="237"/>
        <v>0.74334655288515106</v>
      </c>
      <c r="AG406" s="208">
        <v>76.599999999999994</v>
      </c>
      <c r="AH406" s="205">
        <f t="shared" si="238"/>
        <v>0.14484967291513992</v>
      </c>
      <c r="AI406" s="206">
        <f t="shared" si="239"/>
        <v>0.14484967291513992</v>
      </c>
      <c r="AJ406" s="1">
        <v>4.5999999999999996</v>
      </c>
      <c r="AK406" s="205">
        <f t="shared" si="240"/>
        <v>0.7895733466514876</v>
      </c>
      <c r="AL406" s="207">
        <f t="shared" si="241"/>
        <v>0.7895733466514876</v>
      </c>
      <c r="AM406" s="1">
        <v>12.7</v>
      </c>
      <c r="AN406" s="205">
        <f t="shared" si="242"/>
        <v>0.76840241634243678</v>
      </c>
      <c r="AO406" s="207">
        <f t="shared" si="243"/>
        <v>0.76840241634243678</v>
      </c>
      <c r="AP406" s="1">
        <v>10.7</v>
      </c>
      <c r="AQ406" s="205">
        <f t="shared" si="244"/>
        <v>0.22866344932607688</v>
      </c>
      <c r="AR406" s="45">
        <f t="shared" si="245"/>
        <v>0.22866344932607688</v>
      </c>
      <c r="AS406" s="17">
        <f t="shared" si="246"/>
        <v>0.5222892641904987</v>
      </c>
      <c r="AT406" s="17">
        <f t="shared" si="247"/>
        <v>0.54854387552466077</v>
      </c>
      <c r="AU406" s="17">
        <f t="shared" si="248"/>
        <v>0.48287222130878527</v>
      </c>
      <c r="AV406" s="17">
        <f t="shared" si="249"/>
        <v>0.51790178700798151</v>
      </c>
      <c r="AW406" s="17">
        <f t="shared" si="250"/>
        <v>0.68222410498646902</v>
      </c>
      <c r="AX406" s="215">
        <f t="shared" si="251"/>
        <v>0.75220857725950885</v>
      </c>
      <c r="AY406" s="17">
        <f t="shared" si="252"/>
        <v>0.75638991129069588</v>
      </c>
      <c r="AZ406" s="17">
        <f t="shared" si="253"/>
        <v>0.74244549343494159</v>
      </c>
    </row>
    <row r="407" spans="1:52" x14ac:dyDescent="0.3">
      <c r="A407" s="1" t="s">
        <v>24</v>
      </c>
      <c r="B407" s="1">
        <v>13113140408</v>
      </c>
      <c r="C407" s="1">
        <v>84.5</v>
      </c>
      <c r="D407" s="205">
        <f t="shared" si="218"/>
        <v>1.4045712829011732</v>
      </c>
      <c r="E407" s="206">
        <f t="shared" si="219"/>
        <v>1.4045712829011732</v>
      </c>
      <c r="F407" s="1">
        <v>93.7</v>
      </c>
      <c r="G407" s="205">
        <f t="shared" si="220"/>
        <v>1.6779721239514858</v>
      </c>
      <c r="H407" s="206">
        <f t="shared" si="221"/>
        <v>1.6779721239514858</v>
      </c>
      <c r="I407" s="1">
        <v>58</v>
      </c>
      <c r="J407" s="205">
        <f t="shared" si="222"/>
        <v>0.57324456477331909</v>
      </c>
      <c r="K407" s="206">
        <f t="shared" si="223"/>
        <v>0.57324456477331909</v>
      </c>
      <c r="L407" s="1">
        <v>56.6</v>
      </c>
      <c r="M407" s="205">
        <f t="shared" si="224"/>
        <v>1.241768603636229</v>
      </c>
      <c r="N407" s="206">
        <f t="shared" si="225"/>
        <v>1.241768603636229</v>
      </c>
      <c r="O407" s="1">
        <v>8.1999999999999993</v>
      </c>
      <c r="P407" s="205">
        <f t="shared" si="226"/>
        <v>0.38341032180534629</v>
      </c>
      <c r="Q407" s="207">
        <f t="shared" si="227"/>
        <v>0.38341032180534629</v>
      </c>
      <c r="R407" s="208">
        <v>3.6</v>
      </c>
      <c r="S407" s="205">
        <f t="shared" si="228"/>
        <v>0.87204089696953435</v>
      </c>
      <c r="T407" s="207">
        <f t="shared" si="229"/>
        <v>0.87204089696953435</v>
      </c>
      <c r="U407" s="1">
        <v>8.8375000000000004</v>
      </c>
      <c r="V407" s="205">
        <f t="shared" si="230"/>
        <v>0.76509835822622485</v>
      </c>
      <c r="W407" s="207">
        <f t="shared" si="231"/>
        <v>0.76509835822622485</v>
      </c>
      <c r="X407" s="1">
        <v>11.2</v>
      </c>
      <c r="Y407" s="205">
        <f t="shared" si="232"/>
        <v>0.96920195409776011</v>
      </c>
      <c r="Z407" s="207">
        <f t="shared" si="233"/>
        <v>0.96920195409776011</v>
      </c>
      <c r="AA407" s="1">
        <v>21.9</v>
      </c>
      <c r="AB407" s="205">
        <f t="shared" si="234"/>
        <v>1.5260131956885805</v>
      </c>
      <c r="AC407" s="207">
        <f t="shared" si="235"/>
        <v>1.5260131956885805</v>
      </c>
      <c r="AD407" s="1">
        <v>2.6827000000000001</v>
      </c>
      <c r="AE407" s="205">
        <f t="shared" si="236"/>
        <v>0.94763733217017865</v>
      </c>
      <c r="AF407" s="207">
        <f t="shared" si="237"/>
        <v>0.94763733217017865</v>
      </c>
      <c r="AG407" s="208">
        <v>85.6</v>
      </c>
      <c r="AH407" s="205">
        <f t="shared" si="238"/>
        <v>0.9903870722791005</v>
      </c>
      <c r="AI407" s="206">
        <f t="shared" si="239"/>
        <v>0.9903870722791005</v>
      </c>
      <c r="AJ407" s="1">
        <v>2.8</v>
      </c>
      <c r="AK407" s="205">
        <f t="shared" si="240"/>
        <v>0.97470908194182382</v>
      </c>
      <c r="AL407" s="207">
        <f t="shared" si="241"/>
        <v>0.97470908194182382</v>
      </c>
      <c r="AM407" s="1">
        <v>16</v>
      </c>
      <c r="AN407" s="205">
        <f t="shared" si="242"/>
        <v>0.53141488301881745</v>
      </c>
      <c r="AO407" s="207">
        <f t="shared" si="243"/>
        <v>0.53141488301881745</v>
      </c>
      <c r="AP407" s="1">
        <v>10.9</v>
      </c>
      <c r="AQ407" s="205">
        <f t="shared" si="244"/>
        <v>0.19865700276510967</v>
      </c>
      <c r="AR407" s="45">
        <f t="shared" si="245"/>
        <v>0.19865700276510967</v>
      </c>
      <c r="AS407" s="17">
        <f t="shared" si="246"/>
        <v>0.98830087889475904</v>
      </c>
      <c r="AT407" s="17">
        <f t="shared" si="247"/>
        <v>1.1476174939855064</v>
      </c>
      <c r="AU407" s="17">
        <f t="shared" si="248"/>
        <v>0.67379201000121292</v>
      </c>
      <c r="AV407" s="17">
        <f t="shared" si="249"/>
        <v>0.93657012762715952</v>
      </c>
      <c r="AW407" s="17">
        <f t="shared" si="250"/>
        <v>0.81841880633259423</v>
      </c>
      <c r="AX407" s="215">
        <f t="shared" si="251"/>
        <v>0.8915963135227728</v>
      </c>
      <c r="AY407" s="17">
        <f t="shared" si="252"/>
        <v>0.80974639887539834</v>
      </c>
      <c r="AZ407" s="17">
        <f t="shared" si="253"/>
        <v>0.86742156780549839</v>
      </c>
    </row>
    <row r="408" spans="1:52" x14ac:dyDescent="0.3">
      <c r="A408" s="1" t="s">
        <v>24</v>
      </c>
      <c r="B408" s="1">
        <v>13113140501</v>
      </c>
      <c r="C408" s="1">
        <v>84.8</v>
      </c>
      <c r="D408" s="205">
        <f t="shared" si="218"/>
        <v>1.4332488242891095</v>
      </c>
      <c r="E408" s="206">
        <f t="shared" si="219"/>
        <v>1.4332488242891095</v>
      </c>
      <c r="F408" s="1">
        <v>93.8</v>
      </c>
      <c r="G408" s="205">
        <f t="shared" si="220"/>
        <v>1.6864903061562606</v>
      </c>
      <c r="H408" s="206">
        <f t="shared" si="221"/>
        <v>1.6864903061562606</v>
      </c>
      <c r="I408" s="1">
        <v>67</v>
      </c>
      <c r="J408" s="205">
        <f t="shared" si="222"/>
        <v>1.0045339005179905</v>
      </c>
      <c r="K408" s="206">
        <f t="shared" si="223"/>
        <v>1.0045339005179905</v>
      </c>
      <c r="L408" s="1">
        <v>59.4</v>
      </c>
      <c r="M408" s="205">
        <f t="shared" si="224"/>
        <v>1.3906038339393363</v>
      </c>
      <c r="N408" s="206">
        <f t="shared" si="225"/>
        <v>1.3906038339393363</v>
      </c>
      <c r="O408" s="1">
        <v>8</v>
      </c>
      <c r="P408" s="205">
        <f t="shared" si="226"/>
        <v>0.45483389036005206</v>
      </c>
      <c r="Q408" s="207">
        <f t="shared" si="227"/>
        <v>0.45483389036005206</v>
      </c>
      <c r="R408" s="208">
        <v>1.1000000000000001</v>
      </c>
      <c r="S408" s="205">
        <f t="shared" si="228"/>
        <v>1.1705215361535206</v>
      </c>
      <c r="T408" s="207">
        <f t="shared" si="229"/>
        <v>1.1705215361535206</v>
      </c>
      <c r="U408" s="1">
        <v>3.6</v>
      </c>
      <c r="V408" s="205">
        <f t="shared" si="230"/>
        <v>1.0282352508474306</v>
      </c>
      <c r="W408" s="207">
        <f t="shared" si="231"/>
        <v>1.0282352508474306</v>
      </c>
      <c r="X408" s="1">
        <v>12.3</v>
      </c>
      <c r="Y408" s="205">
        <f t="shared" si="232"/>
        <v>0.91492719250257071</v>
      </c>
      <c r="Z408" s="207">
        <f t="shared" si="233"/>
        <v>0.91492719250257071</v>
      </c>
      <c r="AA408" s="1">
        <v>31.1</v>
      </c>
      <c r="AB408" s="205">
        <f t="shared" si="234"/>
        <v>0.67926265902062932</v>
      </c>
      <c r="AC408" s="207">
        <f t="shared" si="235"/>
        <v>0.67926265902062932</v>
      </c>
      <c r="AD408" s="1">
        <v>3.1</v>
      </c>
      <c r="AE408" s="205">
        <f t="shared" si="236"/>
        <v>0.91237048808974097</v>
      </c>
      <c r="AF408" s="207">
        <f t="shared" si="237"/>
        <v>0.91237048808974097</v>
      </c>
      <c r="AG408" s="208">
        <v>87.1</v>
      </c>
      <c r="AH408" s="205">
        <f t="shared" si="238"/>
        <v>1.1313099721730939</v>
      </c>
      <c r="AI408" s="206">
        <f t="shared" si="239"/>
        <v>1.1313099721730939</v>
      </c>
      <c r="AJ408" s="1">
        <v>4.9000000000000004</v>
      </c>
      <c r="AK408" s="205">
        <f t="shared" si="240"/>
        <v>0.75871739076976474</v>
      </c>
      <c r="AL408" s="207">
        <f t="shared" si="241"/>
        <v>0.75871739076976474</v>
      </c>
      <c r="AM408" s="1">
        <v>5.3</v>
      </c>
      <c r="AN408" s="205">
        <f t="shared" si="242"/>
        <v>1.2998290062196436</v>
      </c>
      <c r="AO408" s="207">
        <f t="shared" si="243"/>
        <v>1.2998290062196436</v>
      </c>
      <c r="AP408" s="1">
        <v>6.9</v>
      </c>
      <c r="AQ408" s="205">
        <f t="shared" si="244"/>
        <v>0.79878593398445086</v>
      </c>
      <c r="AR408" s="45">
        <f t="shared" si="245"/>
        <v>0.79878593398445086</v>
      </c>
      <c r="AS408" s="17">
        <f t="shared" si="246"/>
        <v>1.1669239346091</v>
      </c>
      <c r="AT408" s="17">
        <f t="shared" si="247"/>
        <v>0.83552011320431363</v>
      </c>
      <c r="AU408" s="17">
        <f t="shared" si="248"/>
        <v>0.99716057578673822</v>
      </c>
      <c r="AV408" s="17">
        <f t="shared" si="249"/>
        <v>0.99986820786671737</v>
      </c>
      <c r="AW408" s="17">
        <f t="shared" si="250"/>
        <v>0.87062247027342898</v>
      </c>
      <c r="AX408" s="215">
        <f t="shared" si="251"/>
        <v>0.81897995042444083</v>
      </c>
      <c r="AY408" s="17">
        <f t="shared" si="252"/>
        <v>0.90011843932121305</v>
      </c>
      <c r="AZ408" s="17">
        <f t="shared" si="253"/>
        <v>0.88631658521195678</v>
      </c>
    </row>
    <row r="409" spans="1:52" x14ac:dyDescent="0.3">
      <c r="A409" s="1" t="s">
        <v>24</v>
      </c>
      <c r="B409" s="1">
        <v>13113140502</v>
      </c>
      <c r="C409" s="1">
        <v>84.5</v>
      </c>
      <c r="D409" s="205">
        <f t="shared" si="218"/>
        <v>1.4045712829011732</v>
      </c>
      <c r="E409" s="206">
        <f t="shared" si="219"/>
        <v>1.4045712829011732</v>
      </c>
      <c r="F409" s="1">
        <v>93.7</v>
      </c>
      <c r="G409" s="205">
        <f t="shared" si="220"/>
        <v>1.6779721239514858</v>
      </c>
      <c r="H409" s="206">
        <f t="shared" si="221"/>
        <v>1.6779721239514858</v>
      </c>
      <c r="I409" s="1">
        <v>78.5</v>
      </c>
      <c r="J409" s="205">
        <f t="shared" si="222"/>
        <v>1.5556258295250709</v>
      </c>
      <c r="K409" s="206">
        <f t="shared" si="223"/>
        <v>1.5556258295250709</v>
      </c>
      <c r="L409" s="1">
        <v>56.6</v>
      </c>
      <c r="M409" s="205">
        <f t="shared" si="224"/>
        <v>1.241768603636229</v>
      </c>
      <c r="N409" s="206">
        <f t="shared" si="225"/>
        <v>1.241768603636229</v>
      </c>
      <c r="O409" s="1">
        <v>4.8</v>
      </c>
      <c r="P409" s="205">
        <f t="shared" si="226"/>
        <v>1.5976109872353481</v>
      </c>
      <c r="Q409" s="207">
        <f t="shared" si="227"/>
        <v>1.5976109872353481</v>
      </c>
      <c r="R409" s="208">
        <v>6.1</v>
      </c>
      <c r="S409" s="205">
        <f t="shared" si="228"/>
        <v>0.57356025778554809</v>
      </c>
      <c r="T409" s="207">
        <f t="shared" si="229"/>
        <v>0.57356025778554809</v>
      </c>
      <c r="U409" s="1">
        <v>11.6</v>
      </c>
      <c r="V409" s="205">
        <f t="shared" si="230"/>
        <v>0.62630777763126899</v>
      </c>
      <c r="W409" s="207">
        <f t="shared" si="231"/>
        <v>0.62630777763126899</v>
      </c>
      <c r="X409" s="1">
        <v>14</v>
      </c>
      <c r="Y409" s="205">
        <f t="shared" si="232"/>
        <v>0.83104801549182361</v>
      </c>
      <c r="Z409" s="207">
        <f t="shared" si="233"/>
        <v>0.83104801549182361</v>
      </c>
      <c r="AA409" s="1">
        <v>32.1</v>
      </c>
      <c r="AB409" s="205">
        <f t="shared" si="234"/>
        <v>0.58722455720889555</v>
      </c>
      <c r="AC409" s="207">
        <f t="shared" si="235"/>
        <v>0.58722455720889555</v>
      </c>
      <c r="AD409" s="1">
        <v>5.8</v>
      </c>
      <c r="AE409" s="205">
        <f t="shared" si="236"/>
        <v>0.6841881755635445</v>
      </c>
      <c r="AF409" s="207">
        <f t="shared" si="237"/>
        <v>0.6841881755635445</v>
      </c>
      <c r="AG409" s="208">
        <v>85.6</v>
      </c>
      <c r="AH409" s="205">
        <f t="shared" si="238"/>
        <v>0.9903870722791005</v>
      </c>
      <c r="AI409" s="206">
        <f t="shared" si="239"/>
        <v>0.9903870722791005</v>
      </c>
      <c r="AJ409" s="1">
        <v>2.4</v>
      </c>
      <c r="AK409" s="205">
        <f t="shared" si="240"/>
        <v>1.0158503564507873</v>
      </c>
      <c r="AL409" s="207">
        <f t="shared" si="241"/>
        <v>1.0158503564507873</v>
      </c>
      <c r="AM409" s="1">
        <v>7.2</v>
      </c>
      <c r="AN409" s="205">
        <f t="shared" si="242"/>
        <v>1.163381638548469</v>
      </c>
      <c r="AO409" s="207">
        <f t="shared" si="243"/>
        <v>1.163381638548469</v>
      </c>
      <c r="AP409" s="1">
        <v>6.1</v>
      </c>
      <c r="AQ409" s="205">
        <f t="shared" si="244"/>
        <v>0.91881172022831914</v>
      </c>
      <c r="AR409" s="45">
        <f t="shared" si="245"/>
        <v>0.91881172022831914</v>
      </c>
      <c r="AS409" s="17">
        <f t="shared" si="246"/>
        <v>1.2396309803808749</v>
      </c>
      <c r="AT409" s="17">
        <f t="shared" si="247"/>
        <v>0.70082024942142118</v>
      </c>
      <c r="AU409" s="17">
        <f t="shared" si="248"/>
        <v>1.0221076968766689</v>
      </c>
      <c r="AV409" s="17">
        <f t="shared" si="249"/>
        <v>0.98751964222632171</v>
      </c>
      <c r="AW409" s="17">
        <f t="shared" si="250"/>
        <v>0.89187154233986254</v>
      </c>
      <c r="AX409" s="215">
        <f t="shared" si="251"/>
        <v>0.78763904588602052</v>
      </c>
      <c r="AY409" s="17">
        <f t="shared" si="252"/>
        <v>0.90709042879294532</v>
      </c>
      <c r="AZ409" s="17">
        <f t="shared" si="253"/>
        <v>0.88263043293313537</v>
      </c>
    </row>
    <row r="410" spans="1:52" x14ac:dyDescent="0.3">
      <c r="A410" s="1" t="s">
        <v>25</v>
      </c>
      <c r="B410" s="1">
        <v>13121000100</v>
      </c>
      <c r="C410" s="1">
        <v>71.099999999999994</v>
      </c>
      <c r="D410" s="205">
        <f t="shared" si="218"/>
        <v>0.12364110090666809</v>
      </c>
      <c r="E410" s="206">
        <f t="shared" si="219"/>
        <v>0.12364110090666809</v>
      </c>
      <c r="F410" s="1">
        <v>82.4</v>
      </c>
      <c r="G410" s="205">
        <f t="shared" si="220"/>
        <v>0.7154175348118762</v>
      </c>
      <c r="H410" s="206">
        <f t="shared" si="221"/>
        <v>0.7154175348118762</v>
      </c>
      <c r="I410" s="1">
        <v>88.7</v>
      </c>
      <c r="J410" s="205">
        <f t="shared" si="222"/>
        <v>2.0444204100356989</v>
      </c>
      <c r="K410" s="206">
        <f t="shared" si="223"/>
        <v>2.0444204100356989</v>
      </c>
      <c r="L410" s="1">
        <v>58.3</v>
      </c>
      <c r="M410" s="205">
        <f t="shared" si="224"/>
        <v>1.3321328506059724</v>
      </c>
      <c r="N410" s="206">
        <f t="shared" si="225"/>
        <v>1.3321328506059724</v>
      </c>
      <c r="O410" s="1">
        <v>10.3</v>
      </c>
      <c r="P410" s="205">
        <f t="shared" si="226"/>
        <v>-0.36653714801906728</v>
      </c>
      <c r="Q410" s="207">
        <f t="shared" si="227"/>
        <v>-0.36653714801906728</v>
      </c>
      <c r="R410" s="208">
        <v>6.6</v>
      </c>
      <c r="S410" s="205">
        <f t="shared" si="228"/>
        <v>0.51386412994875086</v>
      </c>
      <c r="T410" s="207">
        <f t="shared" si="229"/>
        <v>0.51386412994875086</v>
      </c>
      <c r="U410" s="1">
        <v>8.4</v>
      </c>
      <c r="V410" s="205">
        <f t="shared" si="230"/>
        <v>0.7870787669177336</v>
      </c>
      <c r="W410" s="207">
        <f t="shared" si="231"/>
        <v>0.7870787669177336</v>
      </c>
      <c r="X410" s="1">
        <v>8.6</v>
      </c>
      <c r="Y410" s="205">
        <f t="shared" si="232"/>
        <v>1.097487754231844</v>
      </c>
      <c r="Z410" s="207">
        <f t="shared" si="233"/>
        <v>1.097487754231844</v>
      </c>
      <c r="AA410" s="1">
        <v>23.8</v>
      </c>
      <c r="AB410" s="205">
        <f t="shared" si="234"/>
        <v>1.3511408022462861</v>
      </c>
      <c r="AC410" s="207">
        <f t="shared" si="235"/>
        <v>1.3511408022462861</v>
      </c>
      <c r="AD410" s="1">
        <v>0.10920000000000001</v>
      </c>
      <c r="AE410" s="205">
        <f t="shared" si="236"/>
        <v>1.1651288807946849</v>
      </c>
      <c r="AF410" s="207">
        <f t="shared" si="237"/>
        <v>1.1651288807946849</v>
      </c>
      <c r="AG410" s="208">
        <v>80.400000000000006</v>
      </c>
      <c r="AH410" s="205">
        <f t="shared" si="238"/>
        <v>0.50185435264659106</v>
      </c>
      <c r="AI410" s="206">
        <f t="shared" si="239"/>
        <v>0.50185435264659106</v>
      </c>
      <c r="AJ410" s="1">
        <v>4</v>
      </c>
      <c r="AK410" s="205">
        <f t="shared" si="240"/>
        <v>0.85128525841493285</v>
      </c>
      <c r="AL410" s="207">
        <f t="shared" si="241"/>
        <v>0.85128525841493285</v>
      </c>
      <c r="AM410" s="1">
        <v>6.9</v>
      </c>
      <c r="AN410" s="205">
        <f t="shared" si="242"/>
        <v>1.1849259597597068</v>
      </c>
      <c r="AO410" s="207">
        <f t="shared" si="243"/>
        <v>1.1849259597597068</v>
      </c>
      <c r="AP410" s="1">
        <v>5.0999999999999996</v>
      </c>
      <c r="AQ410" s="205">
        <f t="shared" si="244"/>
        <v>1.0688439530331544</v>
      </c>
      <c r="AR410" s="45">
        <f t="shared" si="245"/>
        <v>1.0688439530331544</v>
      </c>
      <c r="AS410" s="17">
        <f t="shared" si="246"/>
        <v>0.73571680645823334</v>
      </c>
      <c r="AT410" s="17">
        <f t="shared" si="247"/>
        <v>1.2045858124242717</v>
      </c>
      <c r="AU410" s="17">
        <f t="shared" si="248"/>
        <v>0.90172738096359628</v>
      </c>
      <c r="AV410" s="17">
        <f t="shared" si="249"/>
        <v>0.94734333328203368</v>
      </c>
      <c r="AW410" s="17">
        <f t="shared" si="250"/>
        <v>0.74459958976196872</v>
      </c>
      <c r="AX410" s="215">
        <f t="shared" si="251"/>
        <v>0.90485125365234431</v>
      </c>
      <c r="AY410" s="17">
        <f t="shared" si="252"/>
        <v>0.8734476572633475</v>
      </c>
      <c r="AZ410" s="17">
        <f t="shared" si="253"/>
        <v>0.8706374616778213</v>
      </c>
    </row>
    <row r="411" spans="1:52" x14ac:dyDescent="0.3">
      <c r="A411" s="1" t="s">
        <v>25</v>
      </c>
      <c r="B411" s="1">
        <v>13121000200</v>
      </c>
      <c r="C411" s="1">
        <v>71.099999999999994</v>
      </c>
      <c r="D411" s="205">
        <f t="shared" si="218"/>
        <v>0.12364110090666809</v>
      </c>
      <c r="E411" s="206">
        <f t="shared" si="219"/>
        <v>0.12364110090666809</v>
      </c>
      <c r="F411" s="1">
        <v>82.4</v>
      </c>
      <c r="G411" s="205">
        <f t="shared" si="220"/>
        <v>0.7154175348118762</v>
      </c>
      <c r="H411" s="206">
        <f t="shared" si="221"/>
        <v>0.7154175348118762</v>
      </c>
      <c r="I411" s="1">
        <v>87.2</v>
      </c>
      <c r="J411" s="205">
        <f t="shared" si="222"/>
        <v>1.9725388540782536</v>
      </c>
      <c r="K411" s="206">
        <f t="shared" si="223"/>
        <v>1.9725388540782536</v>
      </c>
      <c r="L411" s="1">
        <v>58.3</v>
      </c>
      <c r="M411" s="205">
        <f t="shared" si="224"/>
        <v>1.3321328506059724</v>
      </c>
      <c r="N411" s="206">
        <f t="shared" si="225"/>
        <v>1.3321328506059724</v>
      </c>
      <c r="O411" s="1">
        <v>8.8000000000000007</v>
      </c>
      <c r="P411" s="205">
        <f t="shared" si="226"/>
        <v>0.16913961614122777</v>
      </c>
      <c r="Q411" s="207">
        <f t="shared" si="227"/>
        <v>0.16913961614122777</v>
      </c>
      <c r="R411" s="208">
        <v>9.5405999999999995</v>
      </c>
      <c r="S411" s="205">
        <f t="shared" si="228"/>
        <v>0.16277926291497891</v>
      </c>
      <c r="T411" s="207">
        <f t="shared" si="229"/>
        <v>0.16277926291497891</v>
      </c>
      <c r="U411" s="1">
        <v>6.5</v>
      </c>
      <c r="V411" s="205">
        <f t="shared" si="230"/>
        <v>0.88253654180657204</v>
      </c>
      <c r="W411" s="207">
        <f t="shared" si="231"/>
        <v>0.88253654180657204</v>
      </c>
      <c r="X411" s="1">
        <v>9.1</v>
      </c>
      <c r="Y411" s="205">
        <f t="shared" si="232"/>
        <v>1.0728174080522124</v>
      </c>
      <c r="Z411" s="207">
        <f t="shared" si="233"/>
        <v>1.0728174080522124</v>
      </c>
      <c r="AA411" s="1">
        <v>29.7</v>
      </c>
      <c r="AB411" s="205">
        <f t="shared" si="234"/>
        <v>0.80811600155705687</v>
      </c>
      <c r="AC411" s="207">
        <f t="shared" si="235"/>
        <v>0.80811600155705687</v>
      </c>
      <c r="AD411" s="1">
        <v>-1.0875999999999999</v>
      </c>
      <c r="AE411" s="205">
        <f t="shared" si="236"/>
        <v>1.2662728036211115</v>
      </c>
      <c r="AF411" s="207">
        <f t="shared" si="237"/>
        <v>1.2662728036211115</v>
      </c>
      <c r="AG411" s="208">
        <v>80.400000000000006</v>
      </c>
      <c r="AH411" s="205">
        <f t="shared" si="238"/>
        <v>0.50185435264659106</v>
      </c>
      <c r="AI411" s="206">
        <f t="shared" si="239"/>
        <v>0.50185435264659106</v>
      </c>
      <c r="AJ411" s="1">
        <v>1</v>
      </c>
      <c r="AK411" s="205">
        <f t="shared" si="240"/>
        <v>1.1598448172321598</v>
      </c>
      <c r="AL411" s="207">
        <f t="shared" si="241"/>
        <v>1.1598448172321598</v>
      </c>
      <c r="AM411" s="1">
        <v>6.4</v>
      </c>
      <c r="AN411" s="205">
        <f t="shared" si="242"/>
        <v>1.2208331617784371</v>
      </c>
      <c r="AO411" s="207">
        <f t="shared" si="243"/>
        <v>1.2208331617784371</v>
      </c>
      <c r="AP411" s="1">
        <v>5.2</v>
      </c>
      <c r="AQ411" s="205">
        <f t="shared" si="244"/>
        <v>1.0538407297526708</v>
      </c>
      <c r="AR411" s="45">
        <f t="shared" si="245"/>
        <v>1.0538407297526708</v>
      </c>
      <c r="AS411" s="17">
        <f t="shared" si="246"/>
        <v>0.76545510875222145</v>
      </c>
      <c r="AT411" s="17">
        <f t="shared" si="247"/>
        <v>1.0490687377434602</v>
      </c>
      <c r="AU411" s="17">
        <f t="shared" si="248"/>
        <v>0.98409326535246477</v>
      </c>
      <c r="AV411" s="17">
        <f t="shared" si="249"/>
        <v>0.93287237061604877</v>
      </c>
      <c r="AW411" s="17">
        <f t="shared" si="250"/>
        <v>0.75329078773144598</v>
      </c>
      <c r="AX411" s="215">
        <f t="shared" si="251"/>
        <v>0.8686667642639837</v>
      </c>
      <c r="AY411" s="17">
        <f t="shared" si="252"/>
        <v>0.89646650888630663</v>
      </c>
      <c r="AZ411" s="17">
        <f t="shared" si="253"/>
        <v>0.86631775576530112</v>
      </c>
    </row>
    <row r="412" spans="1:52" x14ac:dyDescent="0.3">
      <c r="A412" s="1" t="s">
        <v>25</v>
      </c>
      <c r="B412" s="1">
        <v>13121000400</v>
      </c>
      <c r="C412" s="1">
        <v>71.099999999999994</v>
      </c>
      <c r="D412" s="205">
        <f t="shared" si="218"/>
        <v>0.12364110090666809</v>
      </c>
      <c r="E412" s="206">
        <f t="shared" si="219"/>
        <v>0.12364110090666809</v>
      </c>
      <c r="F412" s="1">
        <v>82.4</v>
      </c>
      <c r="G412" s="205">
        <f t="shared" si="220"/>
        <v>0.7154175348118762</v>
      </c>
      <c r="H412" s="206">
        <f t="shared" si="221"/>
        <v>0.7154175348118762</v>
      </c>
      <c r="I412" s="1">
        <v>89.7</v>
      </c>
      <c r="J412" s="205">
        <f t="shared" si="222"/>
        <v>2.0923414473406621</v>
      </c>
      <c r="K412" s="206">
        <f t="shared" si="223"/>
        <v>2.0923414473406621</v>
      </c>
      <c r="L412" s="1">
        <v>58.3</v>
      </c>
      <c r="M412" s="205">
        <f t="shared" si="224"/>
        <v>1.3321328506059724</v>
      </c>
      <c r="N412" s="206">
        <f t="shared" si="225"/>
        <v>1.3321328506059724</v>
      </c>
      <c r="O412" s="1">
        <v>8.8686000000000007</v>
      </c>
      <c r="P412" s="205">
        <f t="shared" si="226"/>
        <v>0.14464133212696362</v>
      </c>
      <c r="Q412" s="207">
        <f t="shared" si="227"/>
        <v>0.14464133212696362</v>
      </c>
      <c r="R412" s="208">
        <v>8.3801000000000005</v>
      </c>
      <c r="S412" s="205">
        <f t="shared" si="228"/>
        <v>0.30133397562418524</v>
      </c>
      <c r="T412" s="207">
        <f t="shared" si="229"/>
        <v>0.30133397562418524</v>
      </c>
      <c r="U412" s="1">
        <v>5.9119000000000002</v>
      </c>
      <c r="V412" s="205">
        <f t="shared" si="230"/>
        <v>0.91208323518137524</v>
      </c>
      <c r="W412" s="207">
        <f t="shared" si="231"/>
        <v>0.91208323518137524</v>
      </c>
      <c r="X412" s="1">
        <v>1.9</v>
      </c>
      <c r="Y412" s="205">
        <f t="shared" si="232"/>
        <v>1.428070393038906</v>
      </c>
      <c r="Z412" s="207">
        <f t="shared" si="233"/>
        <v>1.428070393038906</v>
      </c>
      <c r="AA412" s="1">
        <v>35.700000000000003</v>
      </c>
      <c r="AB412" s="205">
        <f t="shared" si="234"/>
        <v>0.25588739068665378</v>
      </c>
      <c r="AC412" s="207">
        <f t="shared" si="235"/>
        <v>0.25588739068665378</v>
      </c>
      <c r="AD412" s="1">
        <v>-2.4056999999999999</v>
      </c>
      <c r="AE412" s="205">
        <f t="shared" si="236"/>
        <v>1.3776680281176963</v>
      </c>
      <c r="AF412" s="207">
        <f t="shared" si="237"/>
        <v>1.3776680281176963</v>
      </c>
      <c r="AG412" s="208">
        <v>80.400000000000006</v>
      </c>
      <c r="AH412" s="205">
        <f t="shared" si="238"/>
        <v>0.50185435264659106</v>
      </c>
      <c r="AI412" s="206">
        <f t="shared" si="239"/>
        <v>0.50185435264659106</v>
      </c>
      <c r="AJ412" s="1">
        <v>1</v>
      </c>
      <c r="AK412" s="205">
        <f t="shared" si="240"/>
        <v>1.1598448172321598</v>
      </c>
      <c r="AL412" s="207">
        <f t="shared" si="241"/>
        <v>1.1598448172321598</v>
      </c>
      <c r="AM412" s="1">
        <v>5.6</v>
      </c>
      <c r="AN412" s="205">
        <f t="shared" si="242"/>
        <v>1.2782846850084058</v>
      </c>
      <c r="AO412" s="207">
        <f t="shared" si="243"/>
        <v>1.2782846850084058</v>
      </c>
      <c r="AP412" s="1">
        <v>1.3</v>
      </c>
      <c r="AQ412" s="205">
        <f t="shared" si="244"/>
        <v>1.6389664376915285</v>
      </c>
      <c r="AR412" s="45">
        <f t="shared" si="245"/>
        <v>1.6389664376915285</v>
      </c>
      <c r="AS412" s="17">
        <f t="shared" si="246"/>
        <v>0.80308449665681458</v>
      </c>
      <c r="AT412" s="17">
        <f t="shared" si="247"/>
        <v>1.0205419372810853</v>
      </c>
      <c r="AU412" s="17">
        <f t="shared" si="248"/>
        <v>1.1447375731446712</v>
      </c>
      <c r="AV412" s="17">
        <f t="shared" si="249"/>
        <v>0.98945466902752377</v>
      </c>
      <c r="AW412" s="17">
        <f t="shared" si="250"/>
        <v>0.76428820300135503</v>
      </c>
      <c r="AX412" s="215">
        <f t="shared" si="251"/>
        <v>0.86202937277026337</v>
      </c>
      <c r="AY412" s="17">
        <f t="shared" si="252"/>
        <v>0.94136188653663799</v>
      </c>
      <c r="AZ412" s="17">
        <f t="shared" si="253"/>
        <v>0.88320805495504029</v>
      </c>
    </row>
    <row r="413" spans="1:52" x14ac:dyDescent="0.3">
      <c r="A413" s="1" t="s">
        <v>25</v>
      </c>
      <c r="B413" s="1">
        <v>13121000500</v>
      </c>
      <c r="C413" s="1">
        <v>71.099999999999994</v>
      </c>
      <c r="D413" s="205">
        <f t="shared" si="218"/>
        <v>0.12364110090666809</v>
      </c>
      <c r="E413" s="206">
        <f t="shared" si="219"/>
        <v>0.12364110090666809</v>
      </c>
      <c r="F413" s="1">
        <v>82.4</v>
      </c>
      <c r="G413" s="205">
        <f t="shared" si="220"/>
        <v>0.7154175348118762</v>
      </c>
      <c r="H413" s="206">
        <f t="shared" si="221"/>
        <v>0.7154175348118762</v>
      </c>
      <c r="I413" s="1">
        <v>80.599999999999994</v>
      </c>
      <c r="J413" s="205">
        <f t="shared" si="222"/>
        <v>1.6562600078654939</v>
      </c>
      <c r="K413" s="206">
        <f t="shared" si="223"/>
        <v>1.6562600078654939</v>
      </c>
      <c r="L413" s="1">
        <v>58.3</v>
      </c>
      <c r="M413" s="205">
        <f t="shared" si="224"/>
        <v>1.3321328506059724</v>
      </c>
      <c r="N413" s="206">
        <f t="shared" si="225"/>
        <v>1.3321328506059724</v>
      </c>
      <c r="O413" s="1">
        <v>4.2</v>
      </c>
      <c r="P413" s="205">
        <f t="shared" si="226"/>
        <v>1.8118816928994661</v>
      </c>
      <c r="Q413" s="207">
        <f t="shared" si="227"/>
        <v>1.8118816928994661</v>
      </c>
      <c r="R413" s="208">
        <v>9.2532999999999994</v>
      </c>
      <c r="S413" s="205">
        <f t="shared" si="228"/>
        <v>0.19708065797000263</v>
      </c>
      <c r="T413" s="207">
        <f t="shared" si="229"/>
        <v>0.19708065797000263</v>
      </c>
      <c r="U413" s="1">
        <v>6.1</v>
      </c>
      <c r="V413" s="205">
        <f t="shared" si="230"/>
        <v>0.90263291546738011</v>
      </c>
      <c r="W413" s="207">
        <f t="shared" si="231"/>
        <v>0.90263291546738011</v>
      </c>
      <c r="X413" s="1">
        <v>7.3</v>
      </c>
      <c r="Y413" s="205">
        <f t="shared" si="232"/>
        <v>1.1616306542988857</v>
      </c>
      <c r="Z413" s="207">
        <f t="shared" si="233"/>
        <v>1.1616306542988857</v>
      </c>
      <c r="AA413" s="1">
        <v>35.6</v>
      </c>
      <c r="AB413" s="205">
        <f t="shared" si="234"/>
        <v>0.26509120086782728</v>
      </c>
      <c r="AC413" s="207">
        <f t="shared" si="235"/>
        <v>0.26509120086782728</v>
      </c>
      <c r="AD413" s="1">
        <v>0.66320000000000001</v>
      </c>
      <c r="AE413" s="205">
        <f t="shared" si="236"/>
        <v>1.1183092507430135</v>
      </c>
      <c r="AF413" s="207">
        <f t="shared" si="237"/>
        <v>1.1183092507430135</v>
      </c>
      <c r="AG413" s="208">
        <v>80.400000000000006</v>
      </c>
      <c r="AH413" s="205">
        <f t="shared" si="238"/>
        <v>0.50185435264659106</v>
      </c>
      <c r="AI413" s="206">
        <f t="shared" si="239"/>
        <v>0.50185435264659106</v>
      </c>
      <c r="AJ413" s="1">
        <v>3.4</v>
      </c>
      <c r="AK413" s="205">
        <f t="shared" si="240"/>
        <v>0.91299717017837823</v>
      </c>
      <c r="AL413" s="207">
        <f t="shared" si="241"/>
        <v>0.91299717017837823</v>
      </c>
      <c r="AM413" s="1">
        <v>12.5</v>
      </c>
      <c r="AN413" s="205">
        <f t="shared" si="242"/>
        <v>0.78276529714992882</v>
      </c>
      <c r="AO413" s="207">
        <f t="shared" si="243"/>
        <v>0.78276529714992882</v>
      </c>
      <c r="AP413" s="1">
        <v>5.0999999999999996</v>
      </c>
      <c r="AQ413" s="205">
        <f t="shared" si="244"/>
        <v>1.0688439530331544</v>
      </c>
      <c r="AR413" s="45">
        <f t="shared" si="245"/>
        <v>1.0688439530331544</v>
      </c>
      <c r="AS413" s="17">
        <f t="shared" si="246"/>
        <v>0.96272096578955135</v>
      </c>
      <c r="AT413" s="17">
        <f t="shared" si="247"/>
        <v>0.84834370196990871</v>
      </c>
      <c r="AU413" s="17">
        <f t="shared" si="248"/>
        <v>0.81661519325201304</v>
      </c>
      <c r="AV413" s="17">
        <f t="shared" si="249"/>
        <v>0.87589328700382441</v>
      </c>
      <c r="AW413" s="17">
        <f t="shared" si="250"/>
        <v>0.81094292265095136</v>
      </c>
      <c r="AX413" s="215">
        <f t="shared" si="251"/>
        <v>0.82196364216736828</v>
      </c>
      <c r="AY413" s="17">
        <f t="shared" si="252"/>
        <v>0.84966129431981841</v>
      </c>
      <c r="AZ413" s="17">
        <f t="shared" si="253"/>
        <v>0.84930901280528626</v>
      </c>
    </row>
    <row r="414" spans="1:52" x14ac:dyDescent="0.3">
      <c r="A414" s="1" t="s">
        <v>25</v>
      </c>
      <c r="B414" s="1">
        <v>13121000600</v>
      </c>
      <c r="C414" s="1">
        <v>71.099999999999994</v>
      </c>
      <c r="D414" s="205">
        <f t="shared" si="218"/>
        <v>0.12364110090666809</v>
      </c>
      <c r="E414" s="206">
        <f t="shared" si="219"/>
        <v>0.12364110090666809</v>
      </c>
      <c r="F414" s="1">
        <v>82.4</v>
      </c>
      <c r="G414" s="205">
        <f t="shared" si="220"/>
        <v>0.7154175348118762</v>
      </c>
      <c r="H414" s="206">
        <f t="shared" si="221"/>
        <v>0.7154175348118762</v>
      </c>
      <c r="I414" s="1">
        <v>44</v>
      </c>
      <c r="J414" s="205">
        <f t="shared" si="222"/>
        <v>-9.7649957496169962E-2</v>
      </c>
      <c r="K414" s="206">
        <f t="shared" si="223"/>
        <v>-9.7649957496169962E-2</v>
      </c>
      <c r="L414" s="1">
        <v>58.3</v>
      </c>
      <c r="M414" s="205">
        <f t="shared" si="224"/>
        <v>1.3321328506059724</v>
      </c>
      <c r="N414" s="206">
        <f t="shared" si="225"/>
        <v>1.3321328506059724</v>
      </c>
      <c r="O414" s="1">
        <v>8.6999999999999993</v>
      </c>
      <c r="P414" s="205">
        <f t="shared" si="226"/>
        <v>0.2048514004185813</v>
      </c>
      <c r="Q414" s="207">
        <f t="shared" si="227"/>
        <v>0.2048514004185813</v>
      </c>
      <c r="R414" s="208">
        <v>6.1</v>
      </c>
      <c r="S414" s="205">
        <f t="shared" si="228"/>
        <v>0.57356025778554809</v>
      </c>
      <c r="T414" s="207">
        <f t="shared" si="229"/>
        <v>0.57356025778554809</v>
      </c>
      <c r="U414" s="1">
        <v>38.5</v>
      </c>
      <c r="V414" s="205">
        <f t="shared" si="230"/>
        <v>-0.72517335105807479</v>
      </c>
      <c r="W414" s="207">
        <f t="shared" si="231"/>
        <v>-0.72517335105807479</v>
      </c>
      <c r="X414" s="1">
        <v>12</v>
      </c>
      <c r="Y414" s="205">
        <f t="shared" si="232"/>
        <v>0.92972940021034967</v>
      </c>
      <c r="Z414" s="207">
        <f t="shared" si="233"/>
        <v>0.92972940021034967</v>
      </c>
      <c r="AA414" s="1">
        <v>43.6</v>
      </c>
      <c r="AB414" s="205">
        <f t="shared" si="234"/>
        <v>-0.47121361362604297</v>
      </c>
      <c r="AC414" s="207">
        <f t="shared" si="235"/>
        <v>-0.47121361362604297</v>
      </c>
      <c r="AD414" s="1">
        <v>7.7</v>
      </c>
      <c r="AE414" s="205">
        <f t="shared" si="236"/>
        <v>0.52361543711918401</v>
      </c>
      <c r="AF414" s="207">
        <f t="shared" si="237"/>
        <v>0.52361543711918401</v>
      </c>
      <c r="AG414" s="208">
        <v>80.400000000000006</v>
      </c>
      <c r="AH414" s="205">
        <f t="shared" si="238"/>
        <v>0.50185435264659106</v>
      </c>
      <c r="AI414" s="206">
        <f t="shared" si="239"/>
        <v>0.50185435264659106</v>
      </c>
      <c r="AJ414" s="1">
        <v>5.0999999999999996</v>
      </c>
      <c r="AK414" s="205">
        <f t="shared" si="240"/>
        <v>0.73814675351528303</v>
      </c>
      <c r="AL414" s="207">
        <f t="shared" si="241"/>
        <v>0.73814675351528303</v>
      </c>
      <c r="AM414" s="1">
        <v>21.5</v>
      </c>
      <c r="AN414" s="205">
        <f t="shared" si="242"/>
        <v>0.13643566081278521</v>
      </c>
      <c r="AO414" s="207">
        <f t="shared" si="243"/>
        <v>0.13643566081278521</v>
      </c>
      <c r="AP414" s="1">
        <v>11.5</v>
      </c>
      <c r="AQ414" s="205">
        <f t="shared" si="244"/>
        <v>0.10863766308220854</v>
      </c>
      <c r="AR414" s="45">
        <f t="shared" si="245"/>
        <v>0.10863766308220854</v>
      </c>
      <c r="AS414" s="17">
        <f t="shared" si="246"/>
        <v>0.30382569085348593</v>
      </c>
      <c r="AT414" s="17">
        <f t="shared" si="247"/>
        <v>0.32737707456783022</v>
      </c>
      <c r="AU414" s="17">
        <f t="shared" si="248"/>
        <v>0.37126860751421698</v>
      </c>
      <c r="AV414" s="17">
        <f t="shared" si="249"/>
        <v>0.33415712431184436</v>
      </c>
      <c r="AW414" s="17">
        <f t="shared" si="250"/>
        <v>0.61837680979721943</v>
      </c>
      <c r="AX414" s="215">
        <f t="shared" si="251"/>
        <v>0.70074922606797352</v>
      </c>
      <c r="AY414" s="17">
        <f t="shared" si="252"/>
        <v>0.72519997087319932</v>
      </c>
      <c r="AZ414" s="17">
        <f t="shared" si="253"/>
        <v>0.68759614276193914</v>
      </c>
    </row>
    <row r="415" spans="1:52" x14ac:dyDescent="0.3">
      <c r="A415" s="1" t="s">
        <v>25</v>
      </c>
      <c r="B415" s="1">
        <v>13121000700</v>
      </c>
      <c r="C415" s="1">
        <v>68.900000000000006</v>
      </c>
      <c r="D415" s="205">
        <f t="shared" si="218"/>
        <v>-8.6660869271533048E-2</v>
      </c>
      <c r="E415" s="206">
        <f t="shared" si="219"/>
        <v>-8.6660869271533048E-2</v>
      </c>
      <c r="F415" s="1">
        <v>79.3</v>
      </c>
      <c r="G415" s="205">
        <f t="shared" si="220"/>
        <v>0.45135388646384089</v>
      </c>
      <c r="H415" s="206">
        <f t="shared" si="221"/>
        <v>0.45135388646384089</v>
      </c>
      <c r="I415" s="1">
        <v>39.299999999999997</v>
      </c>
      <c r="J415" s="205">
        <f t="shared" si="222"/>
        <v>-0.32287883282949859</v>
      </c>
      <c r="K415" s="206">
        <f t="shared" si="223"/>
        <v>-0.32287883282949859</v>
      </c>
      <c r="L415" s="1">
        <v>48.7</v>
      </c>
      <c r="M415" s="205">
        <f t="shared" si="224"/>
        <v>0.82184063242388994</v>
      </c>
      <c r="N415" s="206">
        <f t="shared" si="225"/>
        <v>0.82184063242388994</v>
      </c>
      <c r="O415" s="1">
        <v>10.4</v>
      </c>
      <c r="P415" s="205">
        <f t="shared" si="226"/>
        <v>-0.40224893229642011</v>
      </c>
      <c r="Q415" s="207">
        <f t="shared" si="227"/>
        <v>-0.40224893229642011</v>
      </c>
      <c r="R415" s="208">
        <v>9.3707999999999991</v>
      </c>
      <c r="S415" s="205">
        <f t="shared" si="228"/>
        <v>0.18305206792835532</v>
      </c>
      <c r="T415" s="207">
        <f t="shared" si="229"/>
        <v>0.18305206792835532</v>
      </c>
      <c r="U415" s="1">
        <v>10.1</v>
      </c>
      <c r="V415" s="205">
        <f t="shared" si="230"/>
        <v>0.70166917885929936</v>
      </c>
      <c r="W415" s="207">
        <f t="shared" si="231"/>
        <v>0.70166917885929936</v>
      </c>
      <c r="X415" s="1">
        <v>19.2</v>
      </c>
      <c r="Y415" s="205">
        <f t="shared" si="232"/>
        <v>0.57447641522365611</v>
      </c>
      <c r="Z415" s="207">
        <f t="shared" si="233"/>
        <v>0.57447641522365611</v>
      </c>
      <c r="AA415" s="1">
        <v>35</v>
      </c>
      <c r="AB415" s="205">
        <f t="shared" si="234"/>
        <v>0.32031406195486772</v>
      </c>
      <c r="AC415" s="207">
        <f t="shared" si="235"/>
        <v>0.32031406195486772</v>
      </c>
      <c r="AD415" s="1">
        <v>7.8</v>
      </c>
      <c r="AE415" s="205">
        <f t="shared" si="236"/>
        <v>0.51516424035895458</v>
      </c>
      <c r="AF415" s="207">
        <f t="shared" si="237"/>
        <v>0.51516424035895458</v>
      </c>
      <c r="AG415" s="208">
        <v>80.400000000000006</v>
      </c>
      <c r="AH415" s="205">
        <f t="shared" si="238"/>
        <v>0.50185435264659106</v>
      </c>
      <c r="AI415" s="206">
        <f t="shared" si="239"/>
        <v>0.50185435264659106</v>
      </c>
      <c r="AJ415" s="1">
        <v>35</v>
      </c>
      <c r="AK415" s="205">
        <f t="shared" si="240"/>
        <v>-2.3371635160297455</v>
      </c>
      <c r="AL415" s="207">
        <f t="shared" si="241"/>
        <v>-2.3371635160297455</v>
      </c>
      <c r="AM415" s="1">
        <v>27</v>
      </c>
      <c r="AN415" s="205">
        <f t="shared" si="242"/>
        <v>-0.25854356139324697</v>
      </c>
      <c r="AO415" s="207">
        <f t="shared" si="243"/>
        <v>-0.25854356139324697</v>
      </c>
      <c r="AP415" s="1">
        <v>19.899999999999999</v>
      </c>
      <c r="AQ415" s="205">
        <f t="shared" si="244"/>
        <v>-1.1516330924784077</v>
      </c>
      <c r="AR415" s="45">
        <f t="shared" si="245"/>
        <v>-1.1516330924784077</v>
      </c>
      <c r="AS415" s="17">
        <f t="shared" si="246"/>
        <v>0.19230387589684769</v>
      </c>
      <c r="AT415" s="17">
        <f t="shared" si="247"/>
        <v>0.46998490584582608</v>
      </c>
      <c r="AU415" s="17">
        <f t="shared" si="248"/>
        <v>-0.81137145431370228</v>
      </c>
      <c r="AV415" s="17">
        <f t="shared" si="249"/>
        <v>-4.9694224190342827E-2</v>
      </c>
      <c r="AW415" s="17">
        <f t="shared" si="250"/>
        <v>0.58578388764175715</v>
      </c>
      <c r="AX415" s="215">
        <f t="shared" si="251"/>
        <v>0.73393009426631584</v>
      </c>
      <c r="AY415" s="17">
        <f t="shared" si="252"/>
        <v>0.39468672126055715</v>
      </c>
      <c r="AZ415" s="17">
        <f t="shared" si="253"/>
        <v>0.57301323781455149</v>
      </c>
    </row>
    <row r="416" spans="1:52" x14ac:dyDescent="0.3">
      <c r="A416" s="1" t="s">
        <v>25</v>
      </c>
      <c r="B416" s="1">
        <v>13121001001</v>
      </c>
      <c r="C416" s="1">
        <v>71.099999999999994</v>
      </c>
      <c r="D416" s="205">
        <f t="shared" si="218"/>
        <v>0.12364110090666809</v>
      </c>
      <c r="E416" s="206">
        <f t="shared" si="219"/>
        <v>0.12364110090666809</v>
      </c>
      <c r="F416" s="1">
        <v>82.4</v>
      </c>
      <c r="G416" s="205">
        <f t="shared" si="220"/>
        <v>0.7154175348118762</v>
      </c>
      <c r="H416" s="206">
        <f t="shared" si="221"/>
        <v>0.7154175348118762</v>
      </c>
      <c r="I416" s="1">
        <v>72.900000000000006</v>
      </c>
      <c r="J416" s="205">
        <f t="shared" si="222"/>
        <v>1.2872680206172755</v>
      </c>
      <c r="K416" s="206">
        <f t="shared" si="223"/>
        <v>1.2872680206172755</v>
      </c>
      <c r="L416" s="1">
        <v>58.3</v>
      </c>
      <c r="M416" s="205">
        <f t="shared" si="224"/>
        <v>1.3321328506059724</v>
      </c>
      <c r="N416" s="206">
        <f t="shared" si="225"/>
        <v>1.3321328506059724</v>
      </c>
      <c r="O416" s="1">
        <v>11.3</v>
      </c>
      <c r="P416" s="205">
        <f t="shared" si="226"/>
        <v>-0.72365499079259732</v>
      </c>
      <c r="Q416" s="207">
        <f t="shared" si="227"/>
        <v>-0.72365499079259732</v>
      </c>
      <c r="R416" s="208">
        <v>9.3226999999999993</v>
      </c>
      <c r="S416" s="205">
        <f t="shared" si="228"/>
        <v>0.18879483542625519</v>
      </c>
      <c r="T416" s="207">
        <f t="shared" si="229"/>
        <v>0.18879483542625519</v>
      </c>
      <c r="U416" s="1">
        <v>13.9575</v>
      </c>
      <c r="V416" s="205">
        <f t="shared" si="230"/>
        <v>0.50786477536788133</v>
      </c>
      <c r="W416" s="207">
        <f t="shared" si="231"/>
        <v>0.50786477536788133</v>
      </c>
      <c r="X416" s="1">
        <v>12.9</v>
      </c>
      <c r="Y416" s="205">
        <f t="shared" si="232"/>
        <v>0.88532277708701279</v>
      </c>
      <c r="Z416" s="207">
        <f t="shared" si="233"/>
        <v>0.88532277708701279</v>
      </c>
      <c r="AA416" s="1">
        <v>41.8</v>
      </c>
      <c r="AB416" s="205">
        <f t="shared" si="234"/>
        <v>-0.30554503036492175</v>
      </c>
      <c r="AC416" s="207">
        <f t="shared" si="235"/>
        <v>-0.30554503036492175</v>
      </c>
      <c r="AD416" s="1">
        <v>-0.57069999999999999</v>
      </c>
      <c r="AE416" s="205">
        <f t="shared" si="236"/>
        <v>1.2225885675674852</v>
      </c>
      <c r="AF416" s="207">
        <f t="shared" si="237"/>
        <v>1.2225885675674852</v>
      </c>
      <c r="AG416" s="208">
        <v>80.400000000000006</v>
      </c>
      <c r="AH416" s="205">
        <f t="shared" si="238"/>
        <v>0.50185435264659106</v>
      </c>
      <c r="AI416" s="206">
        <f t="shared" si="239"/>
        <v>0.50185435264659106</v>
      </c>
      <c r="AJ416" s="1">
        <v>2.1</v>
      </c>
      <c r="AK416" s="205">
        <f t="shared" si="240"/>
        <v>1.04670631233251</v>
      </c>
      <c r="AL416" s="207">
        <f t="shared" si="241"/>
        <v>1.04670631233251</v>
      </c>
      <c r="AM416" s="1">
        <v>9.1</v>
      </c>
      <c r="AN416" s="205">
        <f t="shared" si="242"/>
        <v>1.0269342708772942</v>
      </c>
      <c r="AO416" s="207">
        <f t="shared" si="243"/>
        <v>1.0269342708772942</v>
      </c>
      <c r="AP416" s="1">
        <v>5.5</v>
      </c>
      <c r="AQ416" s="205">
        <f t="shared" si="244"/>
        <v>1.0088310599112202</v>
      </c>
      <c r="AR416" s="45">
        <f t="shared" si="245"/>
        <v>1.0088310599112202</v>
      </c>
      <c r="AS416" s="17">
        <f t="shared" si="246"/>
        <v>0.49020916099190448</v>
      </c>
      <c r="AT416" s="17">
        <f t="shared" si="247"/>
        <v>0.60078877142985876</v>
      </c>
      <c r="AU416" s="17">
        <f t="shared" si="248"/>
        <v>0.89608149894190381</v>
      </c>
      <c r="AV416" s="17">
        <f t="shared" si="249"/>
        <v>0.66235981045455572</v>
      </c>
      <c r="AW416" s="17">
        <f t="shared" si="250"/>
        <v>0.67284850159714549</v>
      </c>
      <c r="AX416" s="215">
        <f t="shared" si="251"/>
        <v>0.76436450859603677</v>
      </c>
      <c r="AY416" s="17">
        <f t="shared" si="252"/>
        <v>0.871869798645033</v>
      </c>
      <c r="AZ416" s="17">
        <f t="shared" si="253"/>
        <v>0.78556744685272939</v>
      </c>
    </row>
    <row r="417" spans="1:52" x14ac:dyDescent="0.3">
      <c r="A417" s="1" t="s">
        <v>25</v>
      </c>
      <c r="B417" s="1">
        <v>13121001002</v>
      </c>
      <c r="C417" s="1">
        <v>71.099999999999994</v>
      </c>
      <c r="D417" s="205">
        <f t="shared" si="218"/>
        <v>0.12364110090666809</v>
      </c>
      <c r="E417" s="206">
        <f t="shared" si="219"/>
        <v>0.12364110090666809</v>
      </c>
      <c r="F417" s="1">
        <v>82.4</v>
      </c>
      <c r="G417" s="205">
        <f t="shared" si="220"/>
        <v>0.7154175348118762</v>
      </c>
      <c r="H417" s="206">
        <f t="shared" si="221"/>
        <v>0.7154175348118762</v>
      </c>
      <c r="I417" s="1">
        <v>44</v>
      </c>
      <c r="J417" s="205">
        <f t="shared" si="222"/>
        <v>-9.7649957496169962E-2</v>
      </c>
      <c r="K417" s="206">
        <f t="shared" si="223"/>
        <v>-9.7649957496169962E-2</v>
      </c>
      <c r="L417" s="1">
        <v>58.3</v>
      </c>
      <c r="M417" s="205">
        <f t="shared" si="224"/>
        <v>1.3321328506059724</v>
      </c>
      <c r="N417" s="206">
        <f t="shared" si="225"/>
        <v>1.3321328506059724</v>
      </c>
      <c r="O417" s="1">
        <v>10.769</v>
      </c>
      <c r="P417" s="205">
        <f t="shared" si="226"/>
        <v>-0.53402541627985267</v>
      </c>
      <c r="Q417" s="207">
        <f t="shared" si="227"/>
        <v>-0.53402541627985267</v>
      </c>
      <c r="R417" s="208">
        <v>21</v>
      </c>
      <c r="S417" s="205">
        <f t="shared" si="228"/>
        <v>-1.2053843517510099</v>
      </c>
      <c r="T417" s="207">
        <f t="shared" si="229"/>
        <v>-1.2053843517510099</v>
      </c>
      <c r="U417" s="1">
        <v>61.5</v>
      </c>
      <c r="V417" s="205">
        <f t="shared" si="230"/>
        <v>-1.8807148365545396</v>
      </c>
      <c r="W417" s="207">
        <f t="shared" si="231"/>
        <v>-1.8807148365545396</v>
      </c>
      <c r="X417" s="1">
        <v>38.1</v>
      </c>
      <c r="Y417" s="205">
        <f t="shared" si="232"/>
        <v>-0.3580626703664147</v>
      </c>
      <c r="Z417" s="207">
        <f t="shared" si="233"/>
        <v>-0.3580626703664147</v>
      </c>
      <c r="AA417" s="1">
        <v>41.3</v>
      </c>
      <c r="AB417" s="205">
        <f t="shared" si="234"/>
        <v>-0.25952597945905487</v>
      </c>
      <c r="AC417" s="207">
        <f t="shared" si="235"/>
        <v>-0.25952597945905487</v>
      </c>
      <c r="AD417" s="1">
        <v>15.6</v>
      </c>
      <c r="AE417" s="205">
        <f t="shared" si="236"/>
        <v>-0.14402910693894619</v>
      </c>
      <c r="AF417" s="207">
        <f t="shared" si="237"/>
        <v>-0.14402910693894619</v>
      </c>
      <c r="AG417" s="208">
        <v>80.400000000000006</v>
      </c>
      <c r="AH417" s="205">
        <f t="shared" si="238"/>
        <v>0.50185435264659106</v>
      </c>
      <c r="AI417" s="206">
        <f t="shared" si="239"/>
        <v>0.50185435264659106</v>
      </c>
      <c r="AJ417" s="1">
        <v>11.4</v>
      </c>
      <c r="AK417" s="205">
        <f t="shared" si="240"/>
        <v>9.0171679999106441E-2</v>
      </c>
      <c r="AL417" s="207">
        <f t="shared" si="241"/>
        <v>9.0171679999106441E-2</v>
      </c>
      <c r="AM417" s="1">
        <v>8.8000000000000007</v>
      </c>
      <c r="AN417" s="205">
        <f t="shared" si="242"/>
        <v>1.0484785920885322</v>
      </c>
      <c r="AO417" s="207">
        <f t="shared" si="243"/>
        <v>1.0484785920885322</v>
      </c>
      <c r="AP417" s="1">
        <v>19</v>
      </c>
      <c r="AQ417" s="205">
        <f t="shared" si="244"/>
        <v>-1.0166040829540561</v>
      </c>
      <c r="AR417" s="45">
        <f t="shared" si="245"/>
        <v>-1.0166040829540561</v>
      </c>
      <c r="AS417" s="17">
        <f t="shared" si="246"/>
        <v>-0.22094043939386501</v>
      </c>
      <c r="AT417" s="17">
        <f t="shared" si="247"/>
        <v>-0.25387258558813858</v>
      </c>
      <c r="AU417" s="17">
        <f t="shared" si="248"/>
        <v>0.15597513544504338</v>
      </c>
      <c r="AV417" s="17">
        <f t="shared" si="249"/>
        <v>-0.10627929651232008</v>
      </c>
      <c r="AW417" s="17">
        <f t="shared" si="250"/>
        <v>0.46501074738489895</v>
      </c>
      <c r="AX417" s="215">
        <f t="shared" si="251"/>
        <v>0.56550862819105774</v>
      </c>
      <c r="AY417" s="17">
        <f t="shared" si="252"/>
        <v>0.6650317528576617</v>
      </c>
      <c r="AZ417" s="17">
        <f t="shared" si="253"/>
        <v>0.55612211058884309</v>
      </c>
    </row>
    <row r="418" spans="1:52" x14ac:dyDescent="0.3">
      <c r="A418" s="1" t="s">
        <v>25</v>
      </c>
      <c r="B418" s="1">
        <v>13121001100</v>
      </c>
      <c r="C418" s="1">
        <v>71.099999999999994</v>
      </c>
      <c r="D418" s="205">
        <f t="shared" si="218"/>
        <v>0.12364110090666809</v>
      </c>
      <c r="E418" s="206">
        <f t="shared" si="219"/>
        <v>0.12364110090666809</v>
      </c>
      <c r="F418" s="1">
        <v>82.4</v>
      </c>
      <c r="G418" s="205">
        <f t="shared" si="220"/>
        <v>0.7154175348118762</v>
      </c>
      <c r="H418" s="206">
        <f t="shared" si="221"/>
        <v>0.7154175348118762</v>
      </c>
      <c r="I418" s="1">
        <v>84</v>
      </c>
      <c r="J418" s="205">
        <f t="shared" si="222"/>
        <v>1.8191915347023702</v>
      </c>
      <c r="K418" s="206">
        <f t="shared" si="223"/>
        <v>1.8191915347023702</v>
      </c>
      <c r="L418" s="1">
        <v>58.3</v>
      </c>
      <c r="M418" s="205">
        <f t="shared" si="224"/>
        <v>1.3321328506059724</v>
      </c>
      <c r="N418" s="206">
        <f t="shared" si="225"/>
        <v>1.3321328506059724</v>
      </c>
      <c r="O418" s="1">
        <v>7.6</v>
      </c>
      <c r="P418" s="205">
        <f t="shared" si="226"/>
        <v>0.59768102746946417</v>
      </c>
      <c r="Q418" s="207">
        <f t="shared" si="227"/>
        <v>0.59768102746946417</v>
      </c>
      <c r="R418" s="208">
        <v>9.2081999999999997</v>
      </c>
      <c r="S418" s="205">
        <f t="shared" si="228"/>
        <v>0.2024652487008817</v>
      </c>
      <c r="T418" s="207">
        <f t="shared" si="229"/>
        <v>0.2024652487008817</v>
      </c>
      <c r="U418" s="1">
        <v>0.95899999999999996</v>
      </c>
      <c r="V418" s="205">
        <f t="shared" si="230"/>
        <v>1.1609215579429162</v>
      </c>
      <c r="W418" s="207">
        <f t="shared" si="231"/>
        <v>1.1609215579429162</v>
      </c>
      <c r="X418" s="1">
        <v>3.4</v>
      </c>
      <c r="Y418" s="205">
        <f t="shared" si="232"/>
        <v>1.3540593545000115</v>
      </c>
      <c r="Z418" s="207">
        <f t="shared" si="233"/>
        <v>1.3540593545000115</v>
      </c>
      <c r="AA418" s="1">
        <v>26.1</v>
      </c>
      <c r="AB418" s="205">
        <f t="shared" si="234"/>
        <v>1.1394531680792983</v>
      </c>
      <c r="AC418" s="207">
        <f t="shared" si="235"/>
        <v>1.1394531680792983</v>
      </c>
      <c r="AD418" s="1">
        <v>-0.89129999999999998</v>
      </c>
      <c r="AE418" s="205">
        <f t="shared" si="236"/>
        <v>1.2496831043807808</v>
      </c>
      <c r="AF418" s="207">
        <f t="shared" si="237"/>
        <v>1.2496831043807808</v>
      </c>
      <c r="AG418" s="208">
        <v>80.400000000000006</v>
      </c>
      <c r="AH418" s="205">
        <f t="shared" si="238"/>
        <v>0.50185435264659106</v>
      </c>
      <c r="AI418" s="206">
        <f t="shared" si="239"/>
        <v>0.50185435264659106</v>
      </c>
      <c r="AJ418" s="1">
        <v>1.2</v>
      </c>
      <c r="AK418" s="205">
        <f t="shared" si="240"/>
        <v>1.1392741799776782</v>
      </c>
      <c r="AL418" s="207">
        <f t="shared" si="241"/>
        <v>1.1392741799776782</v>
      </c>
      <c r="AM418" s="1">
        <v>6.7</v>
      </c>
      <c r="AN418" s="205">
        <f t="shared" si="242"/>
        <v>1.1992888405671991</v>
      </c>
      <c r="AO418" s="207">
        <f t="shared" si="243"/>
        <v>1.1992888405671991</v>
      </c>
      <c r="AP418" s="1">
        <v>5.5</v>
      </c>
      <c r="AQ418" s="205">
        <f t="shared" si="244"/>
        <v>1.0088310599112202</v>
      </c>
      <c r="AR418" s="45">
        <f t="shared" si="245"/>
        <v>1.0088310599112202</v>
      </c>
      <c r="AS418" s="17">
        <f t="shared" si="246"/>
        <v>0.8502072650200212</v>
      </c>
      <c r="AT418" s="17">
        <f t="shared" si="247"/>
        <v>1.2477318756533633</v>
      </c>
      <c r="AU418" s="17">
        <f t="shared" si="248"/>
        <v>0.96231210827567215</v>
      </c>
      <c r="AV418" s="17">
        <f t="shared" si="249"/>
        <v>1.0200837496496855</v>
      </c>
      <c r="AW418" s="17">
        <f t="shared" si="250"/>
        <v>0.77806011589220103</v>
      </c>
      <c r="AX418" s="215">
        <f t="shared" si="251"/>
        <v>0.91489014018790249</v>
      </c>
      <c r="AY418" s="17">
        <f t="shared" si="252"/>
        <v>0.8903793136033672</v>
      </c>
      <c r="AZ418" s="17">
        <f t="shared" si="253"/>
        <v>0.89235109703955973</v>
      </c>
    </row>
    <row r="419" spans="1:52" x14ac:dyDescent="0.3">
      <c r="A419" s="1" t="s">
        <v>25</v>
      </c>
      <c r="B419" s="1">
        <v>13121001201</v>
      </c>
      <c r="C419" s="1">
        <v>71.099999999999994</v>
      </c>
      <c r="D419" s="205">
        <f t="shared" si="218"/>
        <v>0.12364110090666809</v>
      </c>
      <c r="E419" s="206">
        <f t="shared" si="219"/>
        <v>0.12364110090666809</v>
      </c>
      <c r="F419" s="1">
        <v>82.4</v>
      </c>
      <c r="G419" s="205">
        <f t="shared" si="220"/>
        <v>0.7154175348118762</v>
      </c>
      <c r="H419" s="206">
        <f t="shared" si="221"/>
        <v>0.7154175348118762</v>
      </c>
      <c r="I419" s="1">
        <v>79.7</v>
      </c>
      <c r="J419" s="205">
        <f t="shared" si="222"/>
        <v>1.6131310742910272</v>
      </c>
      <c r="K419" s="206">
        <f t="shared" si="223"/>
        <v>1.6131310742910272</v>
      </c>
      <c r="L419" s="1">
        <v>58.3</v>
      </c>
      <c r="M419" s="205">
        <f t="shared" si="224"/>
        <v>1.3321328506059724</v>
      </c>
      <c r="N419" s="206">
        <f t="shared" si="225"/>
        <v>1.3321328506059724</v>
      </c>
      <c r="O419" s="1">
        <v>11.2</v>
      </c>
      <c r="P419" s="205">
        <f t="shared" si="226"/>
        <v>-0.68794320651524377</v>
      </c>
      <c r="Q419" s="207">
        <f t="shared" si="227"/>
        <v>-0.68794320651524377</v>
      </c>
      <c r="R419" s="208">
        <v>13.017899999999999</v>
      </c>
      <c r="S419" s="205">
        <f t="shared" si="228"/>
        <v>-0.25238342773881117</v>
      </c>
      <c r="T419" s="207">
        <f t="shared" si="229"/>
        <v>-0.25238342773881117</v>
      </c>
      <c r="U419" s="1">
        <v>8.7340999999999998</v>
      </c>
      <c r="V419" s="205">
        <f t="shared" si="230"/>
        <v>0.77029327081754373</v>
      </c>
      <c r="W419" s="207">
        <f t="shared" si="231"/>
        <v>0.77029327081754373</v>
      </c>
      <c r="X419" s="1">
        <v>3.9</v>
      </c>
      <c r="Y419" s="205">
        <f t="shared" si="232"/>
        <v>1.3293890083203801</v>
      </c>
      <c r="Z419" s="207">
        <f t="shared" si="233"/>
        <v>1.3293890083203801</v>
      </c>
      <c r="AA419" s="1">
        <v>43.5</v>
      </c>
      <c r="AB419" s="205">
        <f t="shared" si="234"/>
        <v>-0.46200980344486947</v>
      </c>
      <c r="AC419" s="207">
        <f t="shared" si="235"/>
        <v>-0.46200980344486947</v>
      </c>
      <c r="AD419" s="1">
        <v>0.53559999999999997</v>
      </c>
      <c r="AE419" s="205">
        <f t="shared" si="236"/>
        <v>1.1290929778090661</v>
      </c>
      <c r="AF419" s="207">
        <f t="shared" si="237"/>
        <v>1.1290929778090661</v>
      </c>
      <c r="AG419" s="208">
        <v>80.400000000000006</v>
      </c>
      <c r="AH419" s="205">
        <f t="shared" si="238"/>
        <v>0.50185435264659106</v>
      </c>
      <c r="AI419" s="206">
        <f t="shared" si="239"/>
        <v>0.50185435264659106</v>
      </c>
      <c r="AJ419" s="1">
        <v>3.6</v>
      </c>
      <c r="AK419" s="205">
        <f t="shared" si="240"/>
        <v>0.89242653292389651</v>
      </c>
      <c r="AL419" s="207">
        <f t="shared" si="241"/>
        <v>0.89242653292389651</v>
      </c>
      <c r="AM419" s="1">
        <v>16.8</v>
      </c>
      <c r="AN419" s="205">
        <f t="shared" si="242"/>
        <v>0.47396335978884901</v>
      </c>
      <c r="AO419" s="207">
        <f t="shared" si="243"/>
        <v>0.47396335978884901</v>
      </c>
      <c r="AP419" s="1">
        <v>9</v>
      </c>
      <c r="AQ419" s="205">
        <f t="shared" si="244"/>
        <v>0.48371824509429678</v>
      </c>
      <c r="AR419" s="45">
        <f t="shared" si="245"/>
        <v>0.48371824509429678</v>
      </c>
      <c r="AS419" s="17">
        <f t="shared" si="246"/>
        <v>0.51632702816843323</v>
      </c>
      <c r="AT419" s="17">
        <f t="shared" si="247"/>
        <v>0.66549072756152561</v>
      </c>
      <c r="AU419" s="17">
        <f t="shared" si="248"/>
        <v>0.5879906226134084</v>
      </c>
      <c r="AV419" s="17">
        <f t="shared" si="249"/>
        <v>0.58993612611445567</v>
      </c>
      <c r="AW419" s="17">
        <f t="shared" si="250"/>
        <v>0.6804816055964148</v>
      </c>
      <c r="AX419" s="215">
        <f t="shared" si="251"/>
        <v>0.77941885069871364</v>
      </c>
      <c r="AY419" s="17">
        <f t="shared" si="252"/>
        <v>0.78576742481376816</v>
      </c>
      <c r="AZ419" s="17">
        <f t="shared" si="253"/>
        <v>0.76394835870555289</v>
      </c>
    </row>
    <row r="420" spans="1:52" x14ac:dyDescent="0.3">
      <c r="A420" s="1" t="s">
        <v>25</v>
      </c>
      <c r="B420" s="1">
        <v>13121001202</v>
      </c>
      <c r="C420" s="1">
        <v>71.099999999999994</v>
      </c>
      <c r="D420" s="205">
        <f t="shared" si="218"/>
        <v>0.12364110090666809</v>
      </c>
      <c r="E420" s="206">
        <f t="shared" si="219"/>
        <v>0.12364110090666809</v>
      </c>
      <c r="F420" s="1">
        <v>82.4</v>
      </c>
      <c r="G420" s="205">
        <f t="shared" si="220"/>
        <v>0.7154175348118762</v>
      </c>
      <c r="H420" s="206">
        <f t="shared" si="221"/>
        <v>0.7154175348118762</v>
      </c>
      <c r="I420" s="1">
        <v>79.3</v>
      </c>
      <c r="J420" s="205">
        <f t="shared" si="222"/>
        <v>1.5939626593690415</v>
      </c>
      <c r="K420" s="206">
        <f t="shared" si="223"/>
        <v>1.5939626593690415</v>
      </c>
      <c r="L420" s="1">
        <v>58.3</v>
      </c>
      <c r="M420" s="205">
        <f t="shared" si="224"/>
        <v>1.3321328506059724</v>
      </c>
      <c r="N420" s="206">
        <f t="shared" si="225"/>
        <v>1.3321328506059724</v>
      </c>
      <c r="O420" s="1">
        <v>6.9</v>
      </c>
      <c r="P420" s="205">
        <f t="shared" si="226"/>
        <v>0.84766351741093493</v>
      </c>
      <c r="Q420" s="207">
        <f t="shared" si="227"/>
        <v>0.84766351741093493</v>
      </c>
      <c r="R420" s="208">
        <v>7.57</v>
      </c>
      <c r="S420" s="205">
        <f t="shared" si="228"/>
        <v>0.39805364194536413</v>
      </c>
      <c r="T420" s="207">
        <f t="shared" si="229"/>
        <v>0.39805364194536413</v>
      </c>
      <c r="U420" s="1">
        <v>17.007400000000001</v>
      </c>
      <c r="V420" s="205">
        <f t="shared" si="230"/>
        <v>0.35463495029763487</v>
      </c>
      <c r="W420" s="207">
        <f t="shared" si="231"/>
        <v>0.35463495029763487</v>
      </c>
      <c r="X420" s="1">
        <v>16.399999999999999</v>
      </c>
      <c r="Y420" s="205">
        <f t="shared" si="232"/>
        <v>0.7126303538295925</v>
      </c>
      <c r="Z420" s="207">
        <f t="shared" si="233"/>
        <v>0.7126303538295925</v>
      </c>
      <c r="AA420" s="1">
        <v>35.4</v>
      </c>
      <c r="AB420" s="205">
        <f t="shared" si="234"/>
        <v>0.28349882123017434</v>
      </c>
      <c r="AC420" s="207">
        <f t="shared" si="235"/>
        <v>0.28349882123017434</v>
      </c>
      <c r="AD420" s="1">
        <v>-2.0156999999999998</v>
      </c>
      <c r="AE420" s="205">
        <f t="shared" si="236"/>
        <v>1.3447083607528012</v>
      </c>
      <c r="AF420" s="207">
        <f t="shared" si="237"/>
        <v>1.3447083607528012</v>
      </c>
      <c r="AG420" s="208">
        <v>80.400000000000006</v>
      </c>
      <c r="AH420" s="205">
        <f t="shared" si="238"/>
        <v>0.50185435264659106</v>
      </c>
      <c r="AI420" s="206">
        <f t="shared" si="239"/>
        <v>0.50185435264659106</v>
      </c>
      <c r="AJ420" s="1">
        <v>0.2</v>
      </c>
      <c r="AK420" s="205">
        <f t="shared" si="240"/>
        <v>1.2421273662500871</v>
      </c>
      <c r="AL420" s="207">
        <f t="shared" si="241"/>
        <v>1.2421273662500871</v>
      </c>
      <c r="AM420" s="1">
        <v>6.3</v>
      </c>
      <c r="AN420" s="205">
        <f t="shared" si="242"/>
        <v>1.2280146021821832</v>
      </c>
      <c r="AO420" s="207">
        <f t="shared" si="243"/>
        <v>1.2280146021821832</v>
      </c>
      <c r="AP420" s="1">
        <v>5</v>
      </c>
      <c r="AQ420" s="205">
        <f t="shared" si="244"/>
        <v>1.0838471763136379</v>
      </c>
      <c r="AR420" s="45">
        <f t="shared" si="245"/>
        <v>1.0838471763136379</v>
      </c>
      <c r="AS420" s="17">
        <f t="shared" si="246"/>
        <v>0.76650089362107032</v>
      </c>
      <c r="AT420" s="17">
        <f t="shared" si="247"/>
        <v>0.78027917860418938</v>
      </c>
      <c r="AU420" s="17">
        <f t="shared" si="248"/>
        <v>1.0139608743481248</v>
      </c>
      <c r="AV420" s="17">
        <f t="shared" si="249"/>
        <v>0.85358031552446134</v>
      </c>
      <c r="AW420" s="17">
        <f t="shared" si="250"/>
        <v>0.75359642465849042</v>
      </c>
      <c r="AX420" s="215">
        <f t="shared" si="251"/>
        <v>0.80612692437605449</v>
      </c>
      <c r="AY420" s="17">
        <f t="shared" si="252"/>
        <v>0.90481363057272879</v>
      </c>
      <c r="AZ420" s="17">
        <f t="shared" si="253"/>
        <v>0.84264840030492649</v>
      </c>
    </row>
    <row r="421" spans="1:52" x14ac:dyDescent="0.3">
      <c r="A421" s="1" t="s">
        <v>25</v>
      </c>
      <c r="B421" s="1">
        <v>13121001300</v>
      </c>
      <c r="C421" s="1">
        <v>71.099999999999994</v>
      </c>
      <c r="D421" s="205">
        <f t="shared" si="218"/>
        <v>0.12364110090666809</v>
      </c>
      <c r="E421" s="206">
        <f t="shared" si="219"/>
        <v>0.12364110090666809</v>
      </c>
      <c r="F421" s="1">
        <v>82.4</v>
      </c>
      <c r="G421" s="205">
        <f t="shared" si="220"/>
        <v>0.7154175348118762</v>
      </c>
      <c r="H421" s="206">
        <f t="shared" si="221"/>
        <v>0.7154175348118762</v>
      </c>
      <c r="I421" s="1">
        <v>69.099999999999994</v>
      </c>
      <c r="J421" s="205">
        <f t="shared" si="222"/>
        <v>1.1051680788584137</v>
      </c>
      <c r="K421" s="206">
        <f t="shared" si="223"/>
        <v>1.1051680788584137</v>
      </c>
      <c r="L421" s="1">
        <v>58.3</v>
      </c>
      <c r="M421" s="205">
        <f t="shared" si="224"/>
        <v>1.3321328506059724</v>
      </c>
      <c r="N421" s="206">
        <f t="shared" si="225"/>
        <v>1.3321328506059724</v>
      </c>
      <c r="O421" s="1">
        <v>8.4</v>
      </c>
      <c r="P421" s="205">
        <f t="shared" si="226"/>
        <v>0.3119867532506399</v>
      </c>
      <c r="Q421" s="207">
        <f t="shared" si="227"/>
        <v>0.3119867532506399</v>
      </c>
      <c r="R421" s="208">
        <v>11.8367</v>
      </c>
      <c r="S421" s="205">
        <f t="shared" si="228"/>
        <v>-0.11135729533716153</v>
      </c>
      <c r="T421" s="207">
        <f t="shared" si="229"/>
        <v>-0.11135729533716153</v>
      </c>
      <c r="U421" s="1">
        <v>16.755099999999999</v>
      </c>
      <c r="V421" s="205">
        <f t="shared" si="230"/>
        <v>0.36731073798418962</v>
      </c>
      <c r="W421" s="207">
        <f t="shared" si="231"/>
        <v>0.36731073798418962</v>
      </c>
      <c r="X421" s="1">
        <v>10.8</v>
      </c>
      <c r="Y421" s="205">
        <f t="shared" si="232"/>
        <v>0.98893823104146517</v>
      </c>
      <c r="Z421" s="207">
        <f t="shared" si="233"/>
        <v>0.98893823104146517</v>
      </c>
      <c r="AA421" s="1">
        <v>45.5</v>
      </c>
      <c r="AB421" s="205">
        <f t="shared" si="234"/>
        <v>-0.64608600706833708</v>
      </c>
      <c r="AC421" s="207">
        <f t="shared" si="235"/>
        <v>-0.64608600706833708</v>
      </c>
      <c r="AD421" s="1">
        <v>12.8</v>
      </c>
      <c r="AE421" s="205">
        <f t="shared" si="236"/>
        <v>9.2604402347479645E-2</v>
      </c>
      <c r="AF421" s="207">
        <f t="shared" si="237"/>
        <v>9.2604402347479645E-2</v>
      </c>
      <c r="AG421" s="208">
        <v>80.400000000000006</v>
      </c>
      <c r="AH421" s="205">
        <f t="shared" si="238"/>
        <v>0.50185435264659106</v>
      </c>
      <c r="AI421" s="206">
        <f t="shared" si="239"/>
        <v>0.50185435264659106</v>
      </c>
      <c r="AJ421" s="1">
        <v>7.3</v>
      </c>
      <c r="AK421" s="205">
        <f t="shared" si="240"/>
        <v>0.51186974371598326</v>
      </c>
      <c r="AL421" s="207">
        <f t="shared" si="241"/>
        <v>0.51186974371598326</v>
      </c>
      <c r="AM421" s="1">
        <v>15.7</v>
      </c>
      <c r="AN421" s="205">
        <f t="shared" si="242"/>
        <v>0.55295920423005562</v>
      </c>
      <c r="AO421" s="207">
        <f t="shared" si="243"/>
        <v>0.55295920423005562</v>
      </c>
      <c r="AP421" s="1">
        <v>9.4</v>
      </c>
      <c r="AQ421" s="205">
        <f t="shared" si="244"/>
        <v>0.42370535197236259</v>
      </c>
      <c r="AR421" s="45">
        <f t="shared" si="245"/>
        <v>0.42370535197236259</v>
      </c>
      <c r="AS421" s="17">
        <f t="shared" si="246"/>
        <v>0.54918568015437119</v>
      </c>
      <c r="AT421" s="17">
        <f t="shared" si="247"/>
        <v>0.14515220877353591</v>
      </c>
      <c r="AU421" s="17">
        <f t="shared" si="248"/>
        <v>0.49759716314124808</v>
      </c>
      <c r="AV421" s="17">
        <f t="shared" si="249"/>
        <v>0.39731168402305173</v>
      </c>
      <c r="AW421" s="17">
        <f t="shared" si="250"/>
        <v>0.69008474455830782</v>
      </c>
      <c r="AX421" s="215">
        <f t="shared" si="251"/>
        <v>0.65835057796992857</v>
      </c>
      <c r="AY421" s="17">
        <f t="shared" si="252"/>
        <v>0.76050510113796188</v>
      </c>
      <c r="AZ421" s="17">
        <f t="shared" si="253"/>
        <v>0.70644831806527064</v>
      </c>
    </row>
    <row r="422" spans="1:52" x14ac:dyDescent="0.3">
      <c r="A422" s="1" t="s">
        <v>25</v>
      </c>
      <c r="B422" s="1">
        <v>13121001400</v>
      </c>
      <c r="C422" s="1">
        <v>71.099999999999994</v>
      </c>
      <c r="D422" s="205">
        <f t="shared" si="218"/>
        <v>0.12364110090666809</v>
      </c>
      <c r="E422" s="206">
        <f t="shared" si="219"/>
        <v>0.12364110090666809</v>
      </c>
      <c r="F422" s="1">
        <v>82.4</v>
      </c>
      <c r="G422" s="205">
        <f t="shared" si="220"/>
        <v>0.7154175348118762</v>
      </c>
      <c r="H422" s="206">
        <f t="shared" si="221"/>
        <v>0.7154175348118762</v>
      </c>
      <c r="I422" s="1">
        <v>84</v>
      </c>
      <c r="J422" s="205">
        <f t="shared" si="222"/>
        <v>1.8191915347023702</v>
      </c>
      <c r="K422" s="206">
        <f t="shared" si="223"/>
        <v>1.8191915347023702</v>
      </c>
      <c r="L422" s="1">
        <v>58.3</v>
      </c>
      <c r="M422" s="205">
        <f t="shared" si="224"/>
        <v>1.3321328506059724</v>
      </c>
      <c r="N422" s="206">
        <f t="shared" si="225"/>
        <v>1.3321328506059724</v>
      </c>
      <c r="O422" s="1">
        <v>5.6</v>
      </c>
      <c r="P422" s="205">
        <f t="shared" si="226"/>
        <v>1.3119167130165243</v>
      </c>
      <c r="Q422" s="207">
        <f t="shared" si="227"/>
        <v>1.3119167130165243</v>
      </c>
      <c r="R422" s="208">
        <v>15</v>
      </c>
      <c r="S422" s="205">
        <f t="shared" si="228"/>
        <v>-0.48903081770944296</v>
      </c>
      <c r="T422" s="207">
        <f t="shared" si="229"/>
        <v>-0.48903081770944296</v>
      </c>
      <c r="U422" s="1">
        <v>15</v>
      </c>
      <c r="V422" s="205">
        <f t="shared" si="230"/>
        <v>0.45548860151440024</v>
      </c>
      <c r="W422" s="207">
        <f t="shared" si="231"/>
        <v>0.45548860151440024</v>
      </c>
      <c r="X422" s="1">
        <v>14.1</v>
      </c>
      <c r="Y422" s="205">
        <f t="shared" si="232"/>
        <v>0.8261139462558974</v>
      </c>
      <c r="Z422" s="207">
        <f t="shared" si="233"/>
        <v>0.8261139462558974</v>
      </c>
      <c r="AA422" s="1">
        <v>30.3</v>
      </c>
      <c r="AB422" s="205">
        <f t="shared" si="234"/>
        <v>0.75289314047001643</v>
      </c>
      <c r="AC422" s="207">
        <f t="shared" si="235"/>
        <v>0.75289314047001643</v>
      </c>
      <c r="AD422" s="1">
        <v>2.4567999999999999</v>
      </c>
      <c r="AE422" s="205">
        <f t="shared" si="236"/>
        <v>0.96672858565153719</v>
      </c>
      <c r="AF422" s="207">
        <f t="shared" si="237"/>
        <v>0.96672858565153719</v>
      </c>
      <c r="AG422" s="208">
        <v>80.400000000000006</v>
      </c>
      <c r="AH422" s="205">
        <f t="shared" si="238"/>
        <v>0.50185435264659106</v>
      </c>
      <c r="AI422" s="206">
        <f t="shared" si="239"/>
        <v>0.50185435264659106</v>
      </c>
      <c r="AJ422" s="1">
        <v>5.2140000000000004</v>
      </c>
      <c r="AK422" s="205">
        <f t="shared" si="240"/>
        <v>0.7264214902802284</v>
      </c>
      <c r="AL422" s="207">
        <f t="shared" si="241"/>
        <v>0.7264214902802284</v>
      </c>
      <c r="AM422" s="1">
        <v>12</v>
      </c>
      <c r="AN422" s="205">
        <f t="shared" si="242"/>
        <v>0.81867249916865903</v>
      </c>
      <c r="AO422" s="207">
        <f t="shared" si="243"/>
        <v>0.81867249916865903</v>
      </c>
      <c r="AP422" s="1">
        <v>3.7</v>
      </c>
      <c r="AQ422" s="205">
        <f t="shared" si="244"/>
        <v>1.2788890789599239</v>
      </c>
      <c r="AR422" s="45">
        <f t="shared" si="245"/>
        <v>1.2788890789599239</v>
      </c>
      <c r="AS422" s="17">
        <f t="shared" si="246"/>
        <v>0.75267964540690979</v>
      </c>
      <c r="AT422" s="17">
        <f t="shared" si="247"/>
        <v>0.84857855745915034</v>
      </c>
      <c r="AU422" s="17">
        <f t="shared" si="248"/>
        <v>0.83145935526385062</v>
      </c>
      <c r="AV422" s="17">
        <f t="shared" si="249"/>
        <v>0.81090585270997018</v>
      </c>
      <c r="AW422" s="17">
        <f t="shared" si="250"/>
        <v>0.74955708161775347</v>
      </c>
      <c r="AX422" s="215">
        <f t="shared" si="251"/>
        <v>0.82201828649485265</v>
      </c>
      <c r="AY422" s="17">
        <f t="shared" si="252"/>
        <v>0.85380980271444007</v>
      </c>
      <c r="AZ422" s="17">
        <f t="shared" si="253"/>
        <v>0.82990970878949</v>
      </c>
    </row>
    <row r="423" spans="1:52" x14ac:dyDescent="0.3">
      <c r="A423" s="1" t="s">
        <v>25</v>
      </c>
      <c r="B423" s="1">
        <v>13121001500</v>
      </c>
      <c r="C423" s="1">
        <v>71.099999999999994</v>
      </c>
      <c r="D423" s="205">
        <f t="shared" si="218"/>
        <v>0.12364110090666809</v>
      </c>
      <c r="E423" s="206">
        <f t="shared" si="219"/>
        <v>0.12364110090666809</v>
      </c>
      <c r="F423" s="1">
        <v>82.4</v>
      </c>
      <c r="G423" s="205">
        <f t="shared" si="220"/>
        <v>0.7154175348118762</v>
      </c>
      <c r="H423" s="206">
        <f t="shared" si="221"/>
        <v>0.7154175348118762</v>
      </c>
      <c r="I423" s="1">
        <v>84</v>
      </c>
      <c r="J423" s="205">
        <f t="shared" si="222"/>
        <v>1.8191915347023702</v>
      </c>
      <c r="K423" s="206">
        <f t="shared" si="223"/>
        <v>1.8191915347023702</v>
      </c>
      <c r="L423" s="1">
        <v>58.3</v>
      </c>
      <c r="M423" s="205">
        <f t="shared" si="224"/>
        <v>1.3321328506059724</v>
      </c>
      <c r="N423" s="206">
        <f t="shared" si="225"/>
        <v>1.3321328506059724</v>
      </c>
      <c r="O423" s="1">
        <v>10.4</v>
      </c>
      <c r="P423" s="205">
        <f t="shared" si="226"/>
        <v>-0.40224893229642011</v>
      </c>
      <c r="Q423" s="207">
        <f t="shared" si="227"/>
        <v>-0.40224893229642011</v>
      </c>
      <c r="R423" s="208">
        <v>22.7</v>
      </c>
      <c r="S423" s="205">
        <f t="shared" si="228"/>
        <v>-1.4083511863961204</v>
      </c>
      <c r="T423" s="207">
        <f t="shared" si="229"/>
        <v>-1.4083511863961204</v>
      </c>
      <c r="U423" s="1">
        <v>13.8284</v>
      </c>
      <c r="V423" s="205">
        <f t="shared" si="230"/>
        <v>0.51435087996690709</v>
      </c>
      <c r="W423" s="207">
        <f t="shared" si="231"/>
        <v>0.51435087996690709</v>
      </c>
      <c r="X423" s="1">
        <v>12</v>
      </c>
      <c r="Y423" s="205">
        <f t="shared" si="232"/>
        <v>0.92972940021034967</v>
      </c>
      <c r="Z423" s="207">
        <f t="shared" si="233"/>
        <v>0.92972940021034967</v>
      </c>
      <c r="AA423" s="1">
        <v>37.1</v>
      </c>
      <c r="AB423" s="205">
        <f t="shared" si="234"/>
        <v>0.12703404815022662</v>
      </c>
      <c r="AC423" s="207">
        <f t="shared" si="235"/>
        <v>0.12703404815022662</v>
      </c>
      <c r="AD423" s="1">
        <v>4.2</v>
      </c>
      <c r="AE423" s="205">
        <f t="shared" si="236"/>
        <v>0.81940732372721659</v>
      </c>
      <c r="AF423" s="207">
        <f t="shared" si="237"/>
        <v>0.81940732372721659</v>
      </c>
      <c r="AG423" s="208">
        <v>80.400000000000006</v>
      </c>
      <c r="AH423" s="205">
        <f t="shared" si="238"/>
        <v>0.50185435264659106</v>
      </c>
      <c r="AI423" s="206">
        <f t="shared" si="239"/>
        <v>0.50185435264659106</v>
      </c>
      <c r="AJ423" s="1">
        <v>4.5</v>
      </c>
      <c r="AK423" s="205">
        <f t="shared" si="240"/>
        <v>0.7998586652787284</v>
      </c>
      <c r="AL423" s="207">
        <f t="shared" si="241"/>
        <v>0.7998586652787284</v>
      </c>
      <c r="AM423" s="1">
        <v>13.5</v>
      </c>
      <c r="AN423" s="205">
        <f t="shared" si="242"/>
        <v>0.7109508931124684</v>
      </c>
      <c r="AO423" s="207">
        <f t="shared" si="243"/>
        <v>0.7109508931124684</v>
      </c>
      <c r="AP423" s="1">
        <v>6.3</v>
      </c>
      <c r="AQ423" s="205">
        <f t="shared" si="244"/>
        <v>0.88880527366735207</v>
      </c>
      <c r="AR423" s="45">
        <f t="shared" si="245"/>
        <v>0.88880527366735207</v>
      </c>
      <c r="AS423" s="17">
        <f t="shared" si="246"/>
        <v>0.38487625461446479</v>
      </c>
      <c r="AT423" s="17">
        <f t="shared" si="247"/>
        <v>0.62539025736259768</v>
      </c>
      <c r="AU423" s="17">
        <f t="shared" si="248"/>
        <v>0.72536729617628493</v>
      </c>
      <c r="AV423" s="17">
        <f t="shared" si="249"/>
        <v>0.57854460271778241</v>
      </c>
      <c r="AW423" s="17">
        <f t="shared" si="250"/>
        <v>0.6420643252518865</v>
      </c>
      <c r="AX423" s="215">
        <f t="shared" si="251"/>
        <v>0.77008858878786246</v>
      </c>
      <c r="AY423" s="17">
        <f t="shared" si="252"/>
        <v>0.82416018036617411</v>
      </c>
      <c r="AZ423" s="17">
        <f t="shared" si="253"/>
        <v>0.76054789170795034</v>
      </c>
    </row>
    <row r="424" spans="1:52" x14ac:dyDescent="0.3">
      <c r="A424" s="1" t="s">
        <v>25</v>
      </c>
      <c r="B424" s="1">
        <v>13121001600</v>
      </c>
      <c r="C424" s="1">
        <v>71.099999999999994</v>
      </c>
      <c r="D424" s="205">
        <f t="shared" si="218"/>
        <v>0.12364110090666809</v>
      </c>
      <c r="E424" s="206">
        <f t="shared" si="219"/>
        <v>0.12364110090666809</v>
      </c>
      <c r="F424" s="1">
        <v>82.4</v>
      </c>
      <c r="G424" s="205">
        <f t="shared" si="220"/>
        <v>0.7154175348118762</v>
      </c>
      <c r="H424" s="206">
        <f t="shared" si="221"/>
        <v>0.7154175348118762</v>
      </c>
      <c r="I424" s="1">
        <v>79.5</v>
      </c>
      <c r="J424" s="205">
        <f t="shared" si="222"/>
        <v>1.6035468668300343</v>
      </c>
      <c r="K424" s="206">
        <f t="shared" si="223"/>
        <v>1.6035468668300343</v>
      </c>
      <c r="L424" s="1">
        <v>58.3</v>
      </c>
      <c r="M424" s="205">
        <f t="shared" si="224"/>
        <v>1.3321328506059724</v>
      </c>
      <c r="N424" s="206">
        <f t="shared" si="225"/>
        <v>1.3321328506059724</v>
      </c>
      <c r="O424" s="1">
        <v>7.2229999999999999</v>
      </c>
      <c r="P424" s="205">
        <f t="shared" si="226"/>
        <v>0.7323144541950849</v>
      </c>
      <c r="Q424" s="207">
        <f t="shared" si="227"/>
        <v>0.7323144541950849</v>
      </c>
      <c r="R424" s="208">
        <v>9.1631999999999998</v>
      </c>
      <c r="S424" s="205">
        <f t="shared" si="228"/>
        <v>0.20783790020619344</v>
      </c>
      <c r="T424" s="207">
        <f t="shared" si="229"/>
        <v>0.20783790020619344</v>
      </c>
      <c r="U424" s="1">
        <v>9.0876999999999999</v>
      </c>
      <c r="V424" s="205">
        <f t="shared" si="230"/>
        <v>0.75252807650138942</v>
      </c>
      <c r="W424" s="207">
        <f t="shared" si="231"/>
        <v>0.75252807650138942</v>
      </c>
      <c r="X424" s="1">
        <v>14.3</v>
      </c>
      <c r="Y424" s="205">
        <f t="shared" si="232"/>
        <v>0.81624580778404476</v>
      </c>
      <c r="Z424" s="207">
        <f t="shared" si="233"/>
        <v>0.81624580778404476</v>
      </c>
      <c r="AA424" s="1">
        <v>28.2</v>
      </c>
      <c r="AB424" s="205">
        <f t="shared" si="234"/>
        <v>0.94617315427465754</v>
      </c>
      <c r="AC424" s="207">
        <f t="shared" si="235"/>
        <v>0.94617315427465754</v>
      </c>
      <c r="AD424" s="1">
        <v>4.8057999999999996</v>
      </c>
      <c r="AE424" s="205">
        <f t="shared" si="236"/>
        <v>0.76820997375374622</v>
      </c>
      <c r="AF424" s="207">
        <f t="shared" si="237"/>
        <v>0.76820997375374622</v>
      </c>
      <c r="AG424" s="208">
        <v>80.400000000000006</v>
      </c>
      <c r="AH424" s="205">
        <f t="shared" si="238"/>
        <v>0.50185435264659106</v>
      </c>
      <c r="AI424" s="206">
        <f t="shared" si="239"/>
        <v>0.50185435264659106</v>
      </c>
      <c r="AJ424" s="1">
        <v>6.1351000000000004</v>
      </c>
      <c r="AK424" s="205">
        <f t="shared" si="240"/>
        <v>0.63168342040471248</v>
      </c>
      <c r="AL424" s="207">
        <f t="shared" si="241"/>
        <v>0.63168342040471248</v>
      </c>
      <c r="AM424" s="1">
        <v>14.5</v>
      </c>
      <c r="AN424" s="205">
        <f t="shared" si="242"/>
        <v>0.63913648907500797</v>
      </c>
      <c r="AO424" s="207">
        <f t="shared" si="243"/>
        <v>0.63913648907500797</v>
      </c>
      <c r="AP424" s="1">
        <v>4.3</v>
      </c>
      <c r="AQ424" s="205">
        <f t="shared" si="244"/>
        <v>1.1888697392770227</v>
      </c>
      <c r="AR424" s="45">
        <f t="shared" si="245"/>
        <v>1.1888697392770227</v>
      </c>
      <c r="AS424" s="17">
        <f t="shared" si="246"/>
        <v>0.78105982629388837</v>
      </c>
      <c r="AT424" s="17">
        <f t="shared" si="247"/>
        <v>0.84354297860414951</v>
      </c>
      <c r="AU424" s="17">
        <f t="shared" si="248"/>
        <v>0.74038600035083357</v>
      </c>
      <c r="AV424" s="17">
        <f t="shared" si="249"/>
        <v>0.78832960174962385</v>
      </c>
      <c r="AW424" s="17">
        <f t="shared" si="250"/>
        <v>0.7578513604255982</v>
      </c>
      <c r="AX424" s="215">
        <f t="shared" si="251"/>
        <v>0.82084664762486359</v>
      </c>
      <c r="AY424" s="17">
        <f t="shared" si="252"/>
        <v>0.82835746818173195</v>
      </c>
      <c r="AZ424" s="17">
        <f t="shared" si="253"/>
        <v>0.82317050511611023</v>
      </c>
    </row>
    <row r="425" spans="1:52" x14ac:dyDescent="0.3">
      <c r="A425" s="1" t="s">
        <v>25</v>
      </c>
      <c r="B425" s="1">
        <v>13121001700</v>
      </c>
      <c r="C425" s="1">
        <v>71.099999999999994</v>
      </c>
      <c r="D425" s="205">
        <f t="shared" si="218"/>
        <v>0.12364110090666809</v>
      </c>
      <c r="E425" s="206">
        <f t="shared" si="219"/>
        <v>0.12364110090666809</v>
      </c>
      <c r="F425" s="1">
        <v>82.4</v>
      </c>
      <c r="G425" s="205">
        <f t="shared" si="220"/>
        <v>0.7154175348118762</v>
      </c>
      <c r="H425" s="206">
        <f t="shared" si="221"/>
        <v>0.7154175348118762</v>
      </c>
      <c r="I425" s="1">
        <v>31.4</v>
      </c>
      <c r="J425" s="205">
        <f t="shared" si="222"/>
        <v>-0.70145502753871014</v>
      </c>
      <c r="K425" s="206">
        <f t="shared" si="223"/>
        <v>-0.70145502753871014</v>
      </c>
      <c r="L425" s="1">
        <v>58.3</v>
      </c>
      <c r="M425" s="205">
        <f t="shared" si="224"/>
        <v>1.3321328506059724</v>
      </c>
      <c r="N425" s="206">
        <f t="shared" si="225"/>
        <v>1.3321328506059724</v>
      </c>
      <c r="O425" s="1">
        <v>11.3</v>
      </c>
      <c r="P425" s="205">
        <f t="shared" si="226"/>
        <v>-0.72365499079259732</v>
      </c>
      <c r="Q425" s="207">
        <f t="shared" si="227"/>
        <v>-0.72365499079259732</v>
      </c>
      <c r="R425" s="208">
        <v>3.2</v>
      </c>
      <c r="S425" s="205">
        <f t="shared" si="228"/>
        <v>0.91979779923897209</v>
      </c>
      <c r="T425" s="207">
        <f t="shared" si="229"/>
        <v>0.91979779923897209</v>
      </c>
      <c r="U425" s="1">
        <v>73.900000000000006</v>
      </c>
      <c r="V425" s="205">
        <f t="shared" si="230"/>
        <v>-2.5037024200395908</v>
      </c>
      <c r="W425" s="207">
        <f t="shared" si="231"/>
        <v>-2.5037024200395908</v>
      </c>
      <c r="X425" s="1">
        <v>56</v>
      </c>
      <c r="Y425" s="205">
        <f t="shared" si="232"/>
        <v>-1.2412610635972223</v>
      </c>
      <c r="Z425" s="207">
        <f t="shared" si="233"/>
        <v>-1.2412610635972223</v>
      </c>
      <c r="AA425" s="1">
        <v>48.1</v>
      </c>
      <c r="AB425" s="205">
        <f t="shared" si="234"/>
        <v>-0.88538507177884507</v>
      </c>
      <c r="AC425" s="207">
        <f t="shared" si="235"/>
        <v>-0.88538507177884507</v>
      </c>
      <c r="AD425" s="1">
        <v>23.8</v>
      </c>
      <c r="AE425" s="205">
        <f t="shared" si="236"/>
        <v>-0.83702724127776507</v>
      </c>
      <c r="AF425" s="207">
        <f t="shared" si="237"/>
        <v>-0.83702724127776507</v>
      </c>
      <c r="AG425" s="208">
        <v>80.400000000000006</v>
      </c>
      <c r="AH425" s="205">
        <f t="shared" si="238"/>
        <v>0.50185435264659106</v>
      </c>
      <c r="AI425" s="206">
        <f t="shared" si="239"/>
        <v>0.50185435264659106</v>
      </c>
      <c r="AJ425" s="1">
        <v>5.0999999999999996</v>
      </c>
      <c r="AK425" s="205">
        <f t="shared" si="240"/>
        <v>0.73814675351528303</v>
      </c>
      <c r="AL425" s="207">
        <f t="shared" si="241"/>
        <v>0.73814675351528303</v>
      </c>
      <c r="AM425" s="1">
        <v>30.8</v>
      </c>
      <c r="AN425" s="205">
        <f t="shared" si="242"/>
        <v>-0.53143829673559662</v>
      </c>
      <c r="AO425" s="207">
        <f t="shared" si="243"/>
        <v>-0.53143829673559662</v>
      </c>
      <c r="AP425" s="1">
        <v>14.2</v>
      </c>
      <c r="AQ425" s="205">
        <f t="shared" si="244"/>
        <v>-0.29644936549084666</v>
      </c>
      <c r="AR425" s="45">
        <f t="shared" si="245"/>
        <v>-0.29644936549084666</v>
      </c>
      <c r="AS425" s="17">
        <f t="shared" si="246"/>
        <v>-0.11968902182962991</v>
      </c>
      <c r="AT425" s="17">
        <f t="shared" si="247"/>
        <v>-0.98789112555127756</v>
      </c>
      <c r="AU425" s="17">
        <f t="shared" si="248"/>
        <v>0.1030283609838577</v>
      </c>
      <c r="AV425" s="17">
        <f t="shared" si="249"/>
        <v>-0.3348505954656833</v>
      </c>
      <c r="AW425" s="17">
        <f t="shared" si="250"/>
        <v>0.49460208404028289</v>
      </c>
      <c r="AX425" s="215">
        <f t="shared" si="251"/>
        <v>0.39472296928724282</v>
      </c>
      <c r="AY425" s="17">
        <f t="shared" si="252"/>
        <v>0.65023468057125</v>
      </c>
      <c r="AZ425" s="17">
        <f t="shared" si="253"/>
        <v>0.48789162625194893</v>
      </c>
    </row>
    <row r="426" spans="1:52" x14ac:dyDescent="0.3">
      <c r="A426" s="1" t="s">
        <v>25</v>
      </c>
      <c r="B426" s="1">
        <v>13121001800</v>
      </c>
      <c r="C426" s="1">
        <v>71.099999999999994</v>
      </c>
      <c r="D426" s="205">
        <f t="shared" si="218"/>
        <v>0.12364110090666809</v>
      </c>
      <c r="E426" s="206">
        <f t="shared" si="219"/>
        <v>0.12364110090666809</v>
      </c>
      <c r="F426" s="1">
        <v>82.4</v>
      </c>
      <c r="G426" s="205">
        <f t="shared" si="220"/>
        <v>0.7154175348118762</v>
      </c>
      <c r="H426" s="206">
        <f t="shared" si="221"/>
        <v>0.7154175348118762</v>
      </c>
      <c r="I426" s="1">
        <v>31.4</v>
      </c>
      <c r="J426" s="205">
        <f t="shared" si="222"/>
        <v>-0.70145502753871014</v>
      </c>
      <c r="K426" s="206">
        <f t="shared" si="223"/>
        <v>-0.70145502753871014</v>
      </c>
      <c r="L426" s="1">
        <v>58.3</v>
      </c>
      <c r="M426" s="205">
        <f t="shared" si="224"/>
        <v>1.3321328506059724</v>
      </c>
      <c r="N426" s="206">
        <f t="shared" si="225"/>
        <v>1.3321328506059724</v>
      </c>
      <c r="O426" s="1">
        <v>11.9</v>
      </c>
      <c r="P426" s="205">
        <f t="shared" si="226"/>
        <v>-0.9379256964567152</v>
      </c>
      <c r="Q426" s="207">
        <f t="shared" si="227"/>
        <v>-0.9379256964567152</v>
      </c>
      <c r="R426" s="208">
        <v>4.0999999999999996</v>
      </c>
      <c r="S426" s="205">
        <f t="shared" si="228"/>
        <v>0.81234476913273712</v>
      </c>
      <c r="T426" s="207">
        <f t="shared" si="229"/>
        <v>0.81234476913273712</v>
      </c>
      <c r="U426" s="1">
        <v>83.3</v>
      </c>
      <c r="V426" s="205">
        <f t="shared" si="230"/>
        <v>-2.9759672010685803</v>
      </c>
      <c r="W426" s="207">
        <f t="shared" si="231"/>
        <v>-2.9759672010685803</v>
      </c>
      <c r="X426" s="1">
        <v>57.7</v>
      </c>
      <c r="Y426" s="205">
        <f t="shared" si="232"/>
        <v>-1.3251402406079695</v>
      </c>
      <c r="Z426" s="207">
        <f t="shared" si="233"/>
        <v>-1.3251402406079695</v>
      </c>
      <c r="AA426" s="1">
        <v>36.799999999999997</v>
      </c>
      <c r="AB426" s="205">
        <f t="shared" si="234"/>
        <v>0.15464547869374715</v>
      </c>
      <c r="AC426" s="207">
        <f t="shared" si="235"/>
        <v>0.15464547869374715</v>
      </c>
      <c r="AD426" s="1">
        <v>12.4</v>
      </c>
      <c r="AE426" s="205">
        <f t="shared" si="236"/>
        <v>0.12640918938839765</v>
      </c>
      <c r="AF426" s="207">
        <f t="shared" si="237"/>
        <v>0.12640918938839765</v>
      </c>
      <c r="AG426" s="208">
        <v>80.400000000000006</v>
      </c>
      <c r="AH426" s="205">
        <f t="shared" si="238"/>
        <v>0.50185435264659106</v>
      </c>
      <c r="AI426" s="206">
        <f t="shared" si="239"/>
        <v>0.50185435264659106</v>
      </c>
      <c r="AJ426" s="1">
        <v>8.6</v>
      </c>
      <c r="AK426" s="205">
        <f t="shared" si="240"/>
        <v>0.37816060156185166</v>
      </c>
      <c r="AL426" s="207">
        <f t="shared" si="241"/>
        <v>0.37816060156185166</v>
      </c>
      <c r="AM426" s="1">
        <v>11.6</v>
      </c>
      <c r="AN426" s="205">
        <f t="shared" si="242"/>
        <v>0.84739826078364322</v>
      </c>
      <c r="AO426" s="207">
        <f t="shared" si="243"/>
        <v>0.84739826078364322</v>
      </c>
      <c r="AP426" s="1">
        <v>13.2</v>
      </c>
      <c r="AQ426" s="205">
        <f t="shared" si="244"/>
        <v>-0.14641713268601136</v>
      </c>
      <c r="AR426" s="45">
        <f t="shared" si="245"/>
        <v>-0.14641713268601136</v>
      </c>
      <c r="AS426" s="17">
        <f t="shared" si="246"/>
        <v>-0.23311595280096453</v>
      </c>
      <c r="AT426" s="17">
        <f t="shared" si="247"/>
        <v>-0.34802852417527491</v>
      </c>
      <c r="AU426" s="17">
        <f t="shared" si="248"/>
        <v>0.39524902057651867</v>
      </c>
      <c r="AV426" s="17">
        <f t="shared" si="249"/>
        <v>-6.1965152133240275E-2</v>
      </c>
      <c r="AW426" s="17">
        <f t="shared" si="250"/>
        <v>0.46145238025435431</v>
      </c>
      <c r="AX426" s="215">
        <f t="shared" si="251"/>
        <v>0.54360116518321777</v>
      </c>
      <c r="AY426" s="17">
        <f t="shared" si="252"/>
        <v>0.73190179377274189</v>
      </c>
      <c r="AZ426" s="17">
        <f t="shared" si="253"/>
        <v>0.56935026105132336</v>
      </c>
    </row>
    <row r="427" spans="1:52" x14ac:dyDescent="0.3">
      <c r="A427" s="1" t="s">
        <v>25</v>
      </c>
      <c r="B427" s="1">
        <v>13121001900</v>
      </c>
      <c r="C427" s="1">
        <v>71.099999999999994</v>
      </c>
      <c r="D427" s="205">
        <f t="shared" si="218"/>
        <v>0.12364110090666809</v>
      </c>
      <c r="E427" s="206">
        <f t="shared" si="219"/>
        <v>0.12364110090666809</v>
      </c>
      <c r="F427" s="1">
        <v>82.4</v>
      </c>
      <c r="G427" s="205">
        <f t="shared" si="220"/>
        <v>0.7154175348118762</v>
      </c>
      <c r="H427" s="206">
        <f t="shared" si="221"/>
        <v>0.7154175348118762</v>
      </c>
      <c r="I427" s="1">
        <v>42.6</v>
      </c>
      <c r="J427" s="205">
        <f t="shared" si="222"/>
        <v>-0.16473940972311879</v>
      </c>
      <c r="K427" s="206">
        <f t="shared" si="223"/>
        <v>-0.16473940972311879</v>
      </c>
      <c r="L427" s="1">
        <v>58.3</v>
      </c>
      <c r="M427" s="205">
        <f t="shared" si="224"/>
        <v>1.3321328506059724</v>
      </c>
      <c r="N427" s="206">
        <f t="shared" si="225"/>
        <v>1.3321328506059724</v>
      </c>
      <c r="O427" s="1">
        <v>7.9</v>
      </c>
      <c r="P427" s="205">
        <f t="shared" si="226"/>
        <v>0.49054567463740495</v>
      </c>
      <c r="Q427" s="207">
        <f t="shared" si="227"/>
        <v>0.49054567463740495</v>
      </c>
      <c r="R427" s="208">
        <v>8.1999999999999993</v>
      </c>
      <c r="S427" s="205">
        <f t="shared" si="228"/>
        <v>0.32283652087099973</v>
      </c>
      <c r="T427" s="207">
        <f t="shared" si="229"/>
        <v>0.32283652087099973</v>
      </c>
      <c r="U427" s="1">
        <v>22</v>
      </c>
      <c r="V427" s="205">
        <f t="shared" si="230"/>
        <v>0.10380206245025876</v>
      </c>
      <c r="W427" s="207">
        <f t="shared" si="231"/>
        <v>0.10380206245025876</v>
      </c>
      <c r="X427" s="1">
        <v>7.6</v>
      </c>
      <c r="Y427" s="205">
        <f t="shared" si="232"/>
        <v>1.1468284465911069</v>
      </c>
      <c r="Z427" s="207">
        <f t="shared" si="233"/>
        <v>1.1468284465911069</v>
      </c>
      <c r="AA427" s="1">
        <v>36.299999999999997</v>
      </c>
      <c r="AB427" s="205">
        <f t="shared" si="234"/>
        <v>0.20066452959961403</v>
      </c>
      <c r="AC427" s="207">
        <f t="shared" si="235"/>
        <v>0.20066452959961403</v>
      </c>
      <c r="AD427" s="1">
        <v>7</v>
      </c>
      <c r="AE427" s="205">
        <f t="shared" si="236"/>
        <v>0.58277381444079057</v>
      </c>
      <c r="AF427" s="207">
        <f t="shared" si="237"/>
        <v>0.58277381444079057</v>
      </c>
      <c r="AG427" s="208">
        <v>80.400000000000006</v>
      </c>
      <c r="AH427" s="205">
        <f t="shared" si="238"/>
        <v>0.50185435264659106</v>
      </c>
      <c r="AI427" s="206">
        <f t="shared" si="239"/>
        <v>0.50185435264659106</v>
      </c>
      <c r="AJ427" s="1">
        <v>12.3</v>
      </c>
      <c r="AK427" s="205">
        <f t="shared" si="240"/>
        <v>-2.3961876460616817E-3</v>
      </c>
      <c r="AL427" s="207">
        <f t="shared" si="241"/>
        <v>-2.3961876460616817E-3</v>
      </c>
      <c r="AM427" s="1">
        <v>14.9</v>
      </c>
      <c r="AN427" s="205">
        <f t="shared" si="242"/>
        <v>0.61041072746002378</v>
      </c>
      <c r="AO427" s="207">
        <f t="shared" si="243"/>
        <v>0.61041072746002378</v>
      </c>
      <c r="AP427" s="1">
        <v>18.8</v>
      </c>
      <c r="AQ427" s="205">
        <f t="shared" si="244"/>
        <v>-0.98659763639308917</v>
      </c>
      <c r="AR427" s="45">
        <f t="shared" si="245"/>
        <v>-0.98659763639308917</v>
      </c>
      <c r="AS427" s="17">
        <f t="shared" si="246"/>
        <v>0.41766233350858023</v>
      </c>
      <c r="AT427" s="17">
        <f t="shared" si="247"/>
        <v>0.64342226354383725</v>
      </c>
      <c r="AU427" s="17">
        <f t="shared" si="248"/>
        <v>3.081781401686598E-2</v>
      </c>
      <c r="AV427" s="17">
        <f t="shared" si="249"/>
        <v>0.36396747035642779</v>
      </c>
      <c r="AW427" s="17">
        <f t="shared" si="250"/>
        <v>0.65164625429056144</v>
      </c>
      <c r="AX427" s="215">
        <f t="shared" si="251"/>
        <v>0.7742841341172424</v>
      </c>
      <c r="AY427" s="17">
        <f t="shared" si="252"/>
        <v>0.63005394823796668</v>
      </c>
      <c r="AZ427" s="17">
        <f t="shared" si="253"/>
        <v>0.69649478558448952</v>
      </c>
    </row>
    <row r="428" spans="1:52" x14ac:dyDescent="0.3">
      <c r="A428" s="1" t="s">
        <v>25</v>
      </c>
      <c r="B428" s="1">
        <v>13121002100</v>
      </c>
      <c r="C428" s="1">
        <v>71.099999999999994</v>
      </c>
      <c r="D428" s="205">
        <f t="shared" si="218"/>
        <v>0.12364110090666809</v>
      </c>
      <c r="E428" s="206">
        <f t="shared" si="219"/>
        <v>0.12364110090666809</v>
      </c>
      <c r="F428" s="1">
        <v>82.4</v>
      </c>
      <c r="G428" s="205">
        <f t="shared" si="220"/>
        <v>0.7154175348118762</v>
      </c>
      <c r="H428" s="206">
        <f t="shared" si="221"/>
        <v>0.7154175348118762</v>
      </c>
      <c r="I428" s="1">
        <v>44</v>
      </c>
      <c r="J428" s="205">
        <f t="shared" si="222"/>
        <v>-9.7649957496169962E-2</v>
      </c>
      <c r="K428" s="206">
        <f t="shared" si="223"/>
        <v>-9.7649957496169962E-2</v>
      </c>
      <c r="L428" s="1">
        <v>58.3</v>
      </c>
      <c r="M428" s="205">
        <f t="shared" si="224"/>
        <v>1.3321328506059724</v>
      </c>
      <c r="N428" s="206">
        <f t="shared" si="225"/>
        <v>1.3321328506059724</v>
      </c>
      <c r="O428" s="1">
        <v>11.7</v>
      </c>
      <c r="P428" s="205">
        <f t="shared" si="226"/>
        <v>-0.86650212790200876</v>
      </c>
      <c r="Q428" s="207">
        <f t="shared" si="227"/>
        <v>-0.86650212790200876</v>
      </c>
      <c r="R428" s="208">
        <v>10.6</v>
      </c>
      <c r="S428" s="205">
        <f t="shared" si="228"/>
        <v>3.6295107254372891E-2</v>
      </c>
      <c r="T428" s="207">
        <f t="shared" si="229"/>
        <v>3.6295107254372891E-2</v>
      </c>
      <c r="U428" s="1">
        <v>57.1</v>
      </c>
      <c r="V428" s="205">
        <f t="shared" si="230"/>
        <v>-1.6596547262856509</v>
      </c>
      <c r="W428" s="207">
        <f t="shared" si="231"/>
        <v>-1.6596547262856509</v>
      </c>
      <c r="X428" s="1">
        <v>55.2</v>
      </c>
      <c r="Y428" s="205">
        <f t="shared" si="232"/>
        <v>-1.201788509709812</v>
      </c>
      <c r="Z428" s="207">
        <f t="shared" si="233"/>
        <v>-1.201788509709812</v>
      </c>
      <c r="AA428" s="1">
        <v>54.4</v>
      </c>
      <c r="AB428" s="205">
        <f t="shared" si="234"/>
        <v>-1.4652251131927676</v>
      </c>
      <c r="AC428" s="207">
        <f t="shared" si="235"/>
        <v>-1.4652251131927676</v>
      </c>
      <c r="AD428" s="1">
        <v>10.7</v>
      </c>
      <c r="AE428" s="205">
        <f t="shared" si="236"/>
        <v>0.2700795343122992</v>
      </c>
      <c r="AF428" s="207">
        <f t="shared" si="237"/>
        <v>0.2700795343122992</v>
      </c>
      <c r="AG428" s="208">
        <v>80.400000000000006</v>
      </c>
      <c r="AH428" s="205">
        <f t="shared" si="238"/>
        <v>0.50185435264659106</v>
      </c>
      <c r="AI428" s="206">
        <f t="shared" si="239"/>
        <v>0.50185435264659106</v>
      </c>
      <c r="AJ428" s="1">
        <v>10.1</v>
      </c>
      <c r="AK428" s="205">
        <f t="shared" si="240"/>
        <v>0.22388082215323818</v>
      </c>
      <c r="AL428" s="207">
        <f t="shared" si="241"/>
        <v>0.22388082215323818</v>
      </c>
      <c r="AM428" s="1">
        <v>31.9</v>
      </c>
      <c r="AN428" s="205">
        <f t="shared" si="242"/>
        <v>-0.61043414117680284</v>
      </c>
      <c r="AO428" s="207">
        <f t="shared" si="243"/>
        <v>-0.61043414117680284</v>
      </c>
      <c r="AP428" s="1">
        <v>17.3</v>
      </c>
      <c r="AQ428" s="205">
        <f t="shared" si="244"/>
        <v>-0.76154928718583625</v>
      </c>
      <c r="AR428" s="45">
        <f t="shared" si="245"/>
        <v>-0.76154928718583625</v>
      </c>
      <c r="AS428" s="17">
        <f t="shared" si="246"/>
        <v>-5.9474316872134239E-2</v>
      </c>
      <c r="AT428" s="17">
        <f t="shared" si="247"/>
        <v>-0.79897802953009345</v>
      </c>
      <c r="AU428" s="17">
        <f t="shared" si="248"/>
        <v>-0.16156206339070245</v>
      </c>
      <c r="AV428" s="17">
        <f t="shared" si="249"/>
        <v>-0.34000480326430998</v>
      </c>
      <c r="AW428" s="17">
        <f t="shared" si="250"/>
        <v>0.51220019425806274</v>
      </c>
      <c r="AX428" s="215">
        <f t="shared" si="251"/>
        <v>0.43867778217406417</v>
      </c>
      <c r="AY428" s="17">
        <f t="shared" si="252"/>
        <v>0.57628940863343159</v>
      </c>
      <c r="AZ428" s="17">
        <f t="shared" si="253"/>
        <v>0.48635305121613459</v>
      </c>
    </row>
    <row r="429" spans="1:52" x14ac:dyDescent="0.3">
      <c r="A429" s="1" t="s">
        <v>25</v>
      </c>
      <c r="B429" s="1">
        <v>13121002300</v>
      </c>
      <c r="C429" s="1">
        <v>60.9</v>
      </c>
      <c r="D429" s="205">
        <f t="shared" si="218"/>
        <v>-0.85139530628317817</v>
      </c>
      <c r="E429" s="206">
        <f t="shared" si="219"/>
        <v>-0.85139530628317817</v>
      </c>
      <c r="F429" s="1">
        <v>68.2</v>
      </c>
      <c r="G429" s="205">
        <f t="shared" si="220"/>
        <v>-0.49416433826621775</v>
      </c>
      <c r="H429" s="206">
        <f t="shared" si="221"/>
        <v>-0.49416433826621775</v>
      </c>
      <c r="I429" s="1">
        <v>15</v>
      </c>
      <c r="J429" s="205">
        <f t="shared" si="222"/>
        <v>-1.4873600393401116</v>
      </c>
      <c r="K429" s="206">
        <f t="shared" si="223"/>
        <v>-1.4873600393401116</v>
      </c>
      <c r="L429" s="1">
        <v>14.4</v>
      </c>
      <c r="M429" s="205">
        <f t="shared" si="224"/>
        <v>-1.0013909387891768</v>
      </c>
      <c r="N429" s="206">
        <f t="shared" si="225"/>
        <v>-1.0013909387891768</v>
      </c>
      <c r="O429" s="1">
        <v>16.7</v>
      </c>
      <c r="P429" s="205">
        <f t="shared" si="226"/>
        <v>-2.6520913417696588</v>
      </c>
      <c r="Q429" s="207">
        <f t="shared" si="227"/>
        <v>-2.6520913417696588</v>
      </c>
      <c r="R429" s="208">
        <v>7.3</v>
      </c>
      <c r="S429" s="205">
        <f t="shared" si="228"/>
        <v>0.4302895509772347</v>
      </c>
      <c r="T429" s="207">
        <f t="shared" si="229"/>
        <v>0.4302895509772347</v>
      </c>
      <c r="U429" s="1">
        <v>83.3</v>
      </c>
      <c r="V429" s="205">
        <f t="shared" si="230"/>
        <v>-2.9759672010685803</v>
      </c>
      <c r="W429" s="207">
        <f t="shared" si="231"/>
        <v>-2.9759672010685803</v>
      </c>
      <c r="X429" s="1">
        <v>84.4</v>
      </c>
      <c r="Y429" s="205">
        <f t="shared" si="232"/>
        <v>-2.6425367266002922</v>
      </c>
      <c r="Z429" s="207">
        <f t="shared" si="233"/>
        <v>-2.6425367266002922</v>
      </c>
      <c r="AA429" s="1">
        <v>65.400000000000006</v>
      </c>
      <c r="AB429" s="205">
        <f t="shared" si="234"/>
        <v>-2.4776442331218398</v>
      </c>
      <c r="AC429" s="207">
        <f t="shared" si="235"/>
        <v>-2.4776442331218398</v>
      </c>
      <c r="AD429" s="1">
        <v>48.6</v>
      </c>
      <c r="AE429" s="205">
        <f t="shared" si="236"/>
        <v>-2.9329240378146806</v>
      </c>
      <c r="AF429" s="207">
        <f t="shared" si="237"/>
        <v>-2.9329240378146806</v>
      </c>
      <c r="AG429" s="208">
        <v>67.2774</v>
      </c>
      <c r="AH429" s="205">
        <f t="shared" si="238"/>
        <v>-0.73099554478602169</v>
      </c>
      <c r="AI429" s="206">
        <f t="shared" si="239"/>
        <v>-0.73099554478602169</v>
      </c>
      <c r="AJ429" s="1">
        <v>30.7</v>
      </c>
      <c r="AK429" s="205">
        <f t="shared" si="240"/>
        <v>-1.8948948150583866</v>
      </c>
      <c r="AL429" s="207">
        <f t="shared" si="241"/>
        <v>-1.8948948150583866</v>
      </c>
      <c r="AM429" s="1">
        <v>30.8</v>
      </c>
      <c r="AN429" s="205">
        <f t="shared" si="242"/>
        <v>-0.53143829673559662</v>
      </c>
      <c r="AO429" s="207">
        <f t="shared" si="243"/>
        <v>-0.53143829673559662</v>
      </c>
      <c r="AP429" s="1">
        <v>34.9</v>
      </c>
      <c r="AQ429" s="205">
        <f t="shared" si="244"/>
        <v>-3.4021165845509369</v>
      </c>
      <c r="AR429" s="45">
        <f t="shared" si="245"/>
        <v>-3.1</v>
      </c>
      <c r="AS429" s="17">
        <f t="shared" si="246"/>
        <v>-1.290297087791384</v>
      </c>
      <c r="AT429" s="17">
        <f t="shared" si="247"/>
        <v>-2.6843683325122711</v>
      </c>
      <c r="AU429" s="17">
        <f t="shared" si="248"/>
        <v>-1.5643321641450014</v>
      </c>
      <c r="AV429" s="17">
        <f t="shared" si="249"/>
        <v>-1.8463325281495522</v>
      </c>
      <c r="AW429" s="17">
        <f t="shared" si="250"/>
        <v>0.15248482578652886</v>
      </c>
      <c r="AX429" s="215">
        <f t="shared" si="251"/>
        <v>0</v>
      </c>
      <c r="AY429" s="17">
        <f t="shared" si="252"/>
        <v>0.18425626226499886</v>
      </c>
      <c r="AZ429" s="17">
        <f t="shared" si="253"/>
        <v>3.6701363932412294E-2</v>
      </c>
    </row>
    <row r="430" spans="1:52" x14ac:dyDescent="0.3">
      <c r="A430" s="1" t="s">
        <v>25</v>
      </c>
      <c r="B430" s="1">
        <v>13121002400</v>
      </c>
      <c r="C430" s="1">
        <v>59.9</v>
      </c>
      <c r="D430" s="205">
        <f t="shared" si="218"/>
        <v>-0.94698711090963372</v>
      </c>
      <c r="E430" s="206">
        <f t="shared" si="219"/>
        <v>-0.94698711090963372</v>
      </c>
      <c r="F430" s="1">
        <v>65.8</v>
      </c>
      <c r="G430" s="205">
        <f t="shared" si="220"/>
        <v>-0.69860071118082556</v>
      </c>
      <c r="H430" s="206">
        <f t="shared" si="221"/>
        <v>-0.69860071118082556</v>
      </c>
      <c r="I430" s="1">
        <v>21.5</v>
      </c>
      <c r="J430" s="205">
        <f t="shared" si="222"/>
        <v>-1.1758732968578487</v>
      </c>
      <c r="K430" s="206">
        <f t="shared" si="223"/>
        <v>-1.1758732968578487</v>
      </c>
      <c r="L430" s="1">
        <v>13.5</v>
      </c>
      <c r="M430" s="205">
        <f t="shared" si="224"/>
        <v>-1.0492308342437471</v>
      </c>
      <c r="N430" s="206">
        <f t="shared" si="225"/>
        <v>-1.0492308342437471</v>
      </c>
      <c r="O430" s="1">
        <v>13.6</v>
      </c>
      <c r="P430" s="205">
        <f t="shared" si="226"/>
        <v>-1.5450260291717159</v>
      </c>
      <c r="Q430" s="207">
        <f t="shared" si="227"/>
        <v>-1.5450260291717159</v>
      </c>
      <c r="R430" s="208">
        <v>5.3</v>
      </c>
      <c r="S430" s="205">
        <f t="shared" si="228"/>
        <v>0.66907406232442368</v>
      </c>
      <c r="T430" s="207">
        <f t="shared" si="229"/>
        <v>0.66907406232442368</v>
      </c>
      <c r="U430" s="1">
        <v>41.8</v>
      </c>
      <c r="V430" s="205">
        <f t="shared" si="230"/>
        <v>-0.89096843375974133</v>
      </c>
      <c r="W430" s="207">
        <f t="shared" si="231"/>
        <v>-0.89096843375974133</v>
      </c>
      <c r="X430" s="1">
        <v>36.4</v>
      </c>
      <c r="Y430" s="205">
        <f t="shared" si="232"/>
        <v>-0.2741834933556675</v>
      </c>
      <c r="Z430" s="207">
        <f t="shared" si="233"/>
        <v>-0.2741834933556675</v>
      </c>
      <c r="AA430" s="1">
        <v>50.3</v>
      </c>
      <c r="AB430" s="205">
        <f t="shared" si="234"/>
        <v>-1.0878688957646589</v>
      </c>
      <c r="AC430" s="207">
        <f t="shared" si="235"/>
        <v>-1.0878688957646589</v>
      </c>
      <c r="AD430" s="1">
        <v>31.6</v>
      </c>
      <c r="AE430" s="205">
        <f t="shared" si="236"/>
        <v>-1.4962205885756659</v>
      </c>
      <c r="AF430" s="207">
        <f t="shared" si="237"/>
        <v>-1.4962205885756659</v>
      </c>
      <c r="AG430" s="208">
        <v>56.1</v>
      </c>
      <c r="AH430" s="205">
        <f t="shared" si="238"/>
        <v>-1.7810966256361032</v>
      </c>
      <c r="AI430" s="206">
        <f t="shared" si="239"/>
        <v>-1.7810966256361032</v>
      </c>
      <c r="AJ430" s="1">
        <v>16.2</v>
      </c>
      <c r="AK430" s="205">
        <f t="shared" si="240"/>
        <v>-0.40352361410845655</v>
      </c>
      <c r="AL430" s="207">
        <f t="shared" si="241"/>
        <v>-0.40352361410845655</v>
      </c>
      <c r="AM430" s="1">
        <v>29.4</v>
      </c>
      <c r="AN430" s="205">
        <f t="shared" si="242"/>
        <v>-0.43089813108315184</v>
      </c>
      <c r="AO430" s="207">
        <f t="shared" si="243"/>
        <v>-0.43089813108315184</v>
      </c>
      <c r="AP430" s="1">
        <v>13</v>
      </c>
      <c r="AQ430" s="205">
        <f t="shared" si="244"/>
        <v>-0.1164106861250444</v>
      </c>
      <c r="AR430" s="45">
        <f t="shared" si="245"/>
        <v>-0.1164106861250444</v>
      </c>
      <c r="AS430" s="17">
        <f t="shared" si="246"/>
        <v>-0.80537319339986968</v>
      </c>
      <c r="AT430" s="17">
        <f t="shared" si="247"/>
        <v>-0.9527576592319974</v>
      </c>
      <c r="AU430" s="17">
        <f t="shared" si="248"/>
        <v>-0.68298226423818897</v>
      </c>
      <c r="AV430" s="17">
        <f t="shared" si="249"/>
        <v>-0.81370437229001868</v>
      </c>
      <c r="AW430" s="17">
        <f t="shared" si="250"/>
        <v>0.29420675478644243</v>
      </c>
      <c r="AX430" s="215">
        <f t="shared" si="251"/>
        <v>0.40289754781384862</v>
      </c>
      <c r="AY430" s="17">
        <f t="shared" si="252"/>
        <v>0.43056773848350277</v>
      </c>
      <c r="AZ430" s="17">
        <f t="shared" si="253"/>
        <v>0.34494968529574088</v>
      </c>
    </row>
    <row r="431" spans="1:52" x14ac:dyDescent="0.3">
      <c r="A431" s="1" t="s">
        <v>25</v>
      </c>
      <c r="B431" s="1">
        <v>13121002500</v>
      </c>
      <c r="C431" s="1">
        <v>60.9</v>
      </c>
      <c r="D431" s="205">
        <f t="shared" si="218"/>
        <v>-0.85139530628317817</v>
      </c>
      <c r="E431" s="206">
        <f t="shared" si="219"/>
        <v>-0.85139530628317817</v>
      </c>
      <c r="F431" s="1">
        <v>68.2</v>
      </c>
      <c r="G431" s="205">
        <f t="shared" si="220"/>
        <v>-0.49416433826621775</v>
      </c>
      <c r="H431" s="206">
        <f t="shared" si="221"/>
        <v>-0.49416433826621775</v>
      </c>
      <c r="I431" s="1">
        <v>15</v>
      </c>
      <c r="J431" s="205">
        <f t="shared" si="222"/>
        <v>-1.4873600393401116</v>
      </c>
      <c r="K431" s="206">
        <f t="shared" si="223"/>
        <v>-1.4873600393401116</v>
      </c>
      <c r="L431" s="1">
        <v>14.4</v>
      </c>
      <c r="M431" s="205">
        <f t="shared" si="224"/>
        <v>-1.0013909387891768</v>
      </c>
      <c r="N431" s="206">
        <f t="shared" si="225"/>
        <v>-1.0013909387891768</v>
      </c>
      <c r="O431" s="1">
        <v>18.5</v>
      </c>
      <c r="P431" s="205">
        <f t="shared" si="226"/>
        <v>-3.2949034587620134</v>
      </c>
      <c r="Q431" s="207">
        <f t="shared" si="227"/>
        <v>-3.1</v>
      </c>
      <c r="R431" s="208">
        <v>10.177099999999999</v>
      </c>
      <c r="S431" s="205">
        <f t="shared" si="228"/>
        <v>8.6786092178736035E-2</v>
      </c>
      <c r="T431" s="207">
        <f t="shared" si="229"/>
        <v>8.6786092178736035E-2</v>
      </c>
      <c r="U431" s="1">
        <v>55.2</v>
      </c>
      <c r="V431" s="205">
        <f t="shared" si="230"/>
        <v>-1.5641969513968126</v>
      </c>
      <c r="W431" s="207">
        <f t="shared" si="231"/>
        <v>-1.5641969513968126</v>
      </c>
      <c r="X431" s="1">
        <v>70.3</v>
      </c>
      <c r="Y431" s="205">
        <f t="shared" si="232"/>
        <v>-1.9468329643346833</v>
      </c>
      <c r="Z431" s="207">
        <f t="shared" si="233"/>
        <v>-1.9468329643346833</v>
      </c>
      <c r="AA431" s="1">
        <v>61.1</v>
      </c>
      <c r="AB431" s="205">
        <f t="shared" si="234"/>
        <v>-2.081880395331384</v>
      </c>
      <c r="AC431" s="207">
        <f t="shared" si="235"/>
        <v>-2.081880395331384</v>
      </c>
      <c r="AD431" s="1">
        <v>20.2</v>
      </c>
      <c r="AE431" s="205">
        <f t="shared" si="236"/>
        <v>-0.53278415790950306</v>
      </c>
      <c r="AF431" s="207">
        <f t="shared" si="237"/>
        <v>-0.53278415790950306</v>
      </c>
      <c r="AG431" s="208">
        <v>68.319900000000004</v>
      </c>
      <c r="AH431" s="205">
        <f t="shared" si="238"/>
        <v>-0.63305412935969585</v>
      </c>
      <c r="AI431" s="206">
        <f t="shared" si="239"/>
        <v>-0.63305412935969585</v>
      </c>
      <c r="AJ431" s="1">
        <v>22</v>
      </c>
      <c r="AK431" s="205">
        <f t="shared" si="240"/>
        <v>-1.0000720944884287</v>
      </c>
      <c r="AL431" s="207">
        <f t="shared" si="241"/>
        <v>-1.0000720944884287</v>
      </c>
      <c r="AM431" s="1">
        <v>32.799999999999997</v>
      </c>
      <c r="AN431" s="205">
        <f t="shared" si="242"/>
        <v>-0.67506710481051713</v>
      </c>
      <c r="AO431" s="207">
        <f t="shared" si="243"/>
        <v>-0.67506710481051713</v>
      </c>
      <c r="AP431" s="1">
        <v>22.4</v>
      </c>
      <c r="AQ431" s="205">
        <f t="shared" si="244"/>
        <v>-1.5267136744904959</v>
      </c>
      <c r="AR431" s="45">
        <f t="shared" si="245"/>
        <v>-1.5267136744904959</v>
      </c>
      <c r="AS431" s="17">
        <f t="shared" si="246"/>
        <v>-1.2016744974138229</v>
      </c>
      <c r="AT431" s="17">
        <f t="shared" si="247"/>
        <v>-1.52049917252519</v>
      </c>
      <c r="AU431" s="17">
        <f t="shared" si="248"/>
        <v>-0.95872675078728442</v>
      </c>
      <c r="AV431" s="17">
        <f t="shared" si="249"/>
        <v>-1.2269668069087658</v>
      </c>
      <c r="AW431" s="17">
        <f t="shared" si="250"/>
        <v>0.17838531162882212</v>
      </c>
      <c r="AX431" s="215">
        <f t="shared" si="251"/>
        <v>0.27079991927207347</v>
      </c>
      <c r="AY431" s="17">
        <f t="shared" si="252"/>
        <v>0.35350523294716318</v>
      </c>
      <c r="AZ431" s="17">
        <f t="shared" si="253"/>
        <v>0.22158732002329967</v>
      </c>
    </row>
    <row r="432" spans="1:52" x14ac:dyDescent="0.3">
      <c r="A432" s="1" t="s">
        <v>25</v>
      </c>
      <c r="B432" s="1">
        <v>13121002600</v>
      </c>
      <c r="C432" s="1">
        <v>60.9</v>
      </c>
      <c r="D432" s="205">
        <f t="shared" si="218"/>
        <v>-0.85139530628317817</v>
      </c>
      <c r="E432" s="206">
        <f t="shared" si="219"/>
        <v>-0.85139530628317817</v>
      </c>
      <c r="F432" s="1">
        <v>68.2</v>
      </c>
      <c r="G432" s="205">
        <f t="shared" si="220"/>
        <v>-0.49416433826621775</v>
      </c>
      <c r="H432" s="206">
        <f t="shared" si="221"/>
        <v>-0.49416433826621775</v>
      </c>
      <c r="I432" s="1">
        <v>15</v>
      </c>
      <c r="J432" s="205">
        <f t="shared" si="222"/>
        <v>-1.4873600393401116</v>
      </c>
      <c r="K432" s="206">
        <f t="shared" si="223"/>
        <v>-1.4873600393401116</v>
      </c>
      <c r="L432" s="1">
        <v>14.4</v>
      </c>
      <c r="M432" s="205">
        <f t="shared" si="224"/>
        <v>-1.0013909387891768</v>
      </c>
      <c r="N432" s="206">
        <f t="shared" si="225"/>
        <v>-1.0013909387891768</v>
      </c>
      <c r="O432" s="1">
        <v>13.8</v>
      </c>
      <c r="P432" s="205">
        <f t="shared" si="226"/>
        <v>-1.6164495977264224</v>
      </c>
      <c r="Q432" s="207">
        <f t="shared" si="227"/>
        <v>-1.6164495977264224</v>
      </c>
      <c r="R432" s="208">
        <v>6.5</v>
      </c>
      <c r="S432" s="205">
        <f t="shared" si="228"/>
        <v>0.52580335551611035</v>
      </c>
      <c r="T432" s="207">
        <f t="shared" si="229"/>
        <v>0.52580335551611035</v>
      </c>
      <c r="U432" s="1">
        <v>69</v>
      </c>
      <c r="V432" s="205">
        <f t="shared" si="230"/>
        <v>-2.2575218426946915</v>
      </c>
      <c r="W432" s="207">
        <f t="shared" si="231"/>
        <v>-2.2575218426946915</v>
      </c>
      <c r="X432" s="1">
        <v>80.3</v>
      </c>
      <c r="Y432" s="205">
        <f t="shared" si="232"/>
        <v>-2.4402398879273131</v>
      </c>
      <c r="Z432" s="207">
        <f t="shared" si="233"/>
        <v>-2.4402398879273131</v>
      </c>
      <c r="AA432" s="1">
        <v>64</v>
      </c>
      <c r="AB432" s="205">
        <f t="shared" si="234"/>
        <v>-2.3487908905854122</v>
      </c>
      <c r="AC432" s="207">
        <f t="shared" si="235"/>
        <v>-2.3487908905854122</v>
      </c>
      <c r="AD432" s="1">
        <v>21.3</v>
      </c>
      <c r="AE432" s="205">
        <f t="shared" si="236"/>
        <v>-0.62574732227202767</v>
      </c>
      <c r="AF432" s="207">
        <f t="shared" si="237"/>
        <v>-0.62574732227202767</v>
      </c>
      <c r="AG432" s="208">
        <v>69.501599999999996</v>
      </c>
      <c r="AH432" s="205">
        <f t="shared" si="238"/>
        <v>-0.5220350688232086</v>
      </c>
      <c r="AI432" s="206">
        <f t="shared" si="239"/>
        <v>-0.5220350688232086</v>
      </c>
      <c r="AJ432" s="1">
        <v>18.5</v>
      </c>
      <c r="AK432" s="205">
        <f t="shared" si="240"/>
        <v>-0.64008594253499729</v>
      </c>
      <c r="AL432" s="207">
        <f t="shared" si="241"/>
        <v>-0.64008594253499729</v>
      </c>
      <c r="AM432" s="1">
        <v>22.1</v>
      </c>
      <c r="AN432" s="205">
        <f t="shared" si="242"/>
        <v>9.3347018390308872E-2</v>
      </c>
      <c r="AO432" s="207">
        <f t="shared" si="243"/>
        <v>9.3347018390308872E-2</v>
      </c>
      <c r="AP432" s="1">
        <v>23.4</v>
      </c>
      <c r="AQ432" s="205">
        <f t="shared" si="244"/>
        <v>-1.6767459072953312</v>
      </c>
      <c r="AR432" s="45">
        <f t="shared" si="245"/>
        <v>-1.6767459072953312</v>
      </c>
      <c r="AS432" s="17">
        <f t="shared" si="246"/>
        <v>-1.0260683867976697</v>
      </c>
      <c r="AT432" s="17">
        <f t="shared" si="247"/>
        <v>-1.8049260335949173</v>
      </c>
      <c r="AU432" s="17">
        <f t="shared" si="248"/>
        <v>-0.68637997506580706</v>
      </c>
      <c r="AV432" s="17">
        <f t="shared" si="249"/>
        <v>-1.1724581318194647</v>
      </c>
      <c r="AW432" s="17">
        <f t="shared" si="250"/>
        <v>0.22970725519260982</v>
      </c>
      <c r="AX432" s="215">
        <f t="shared" si="251"/>
        <v>0.20462171499922688</v>
      </c>
      <c r="AY432" s="17">
        <f t="shared" si="252"/>
        <v>0.42961817784952228</v>
      </c>
      <c r="AZ432" s="17">
        <f t="shared" si="253"/>
        <v>0.23785862494625176</v>
      </c>
    </row>
    <row r="433" spans="1:52" x14ac:dyDescent="0.3">
      <c r="A433" s="1" t="s">
        <v>25</v>
      </c>
      <c r="B433" s="1">
        <v>13121002800</v>
      </c>
      <c r="C433" s="1">
        <v>71.099999999999994</v>
      </c>
      <c r="D433" s="205">
        <f t="shared" si="218"/>
        <v>0.12364110090666809</v>
      </c>
      <c r="E433" s="206">
        <f t="shared" si="219"/>
        <v>0.12364110090666809</v>
      </c>
      <c r="F433" s="1">
        <v>82.4</v>
      </c>
      <c r="G433" s="205">
        <f t="shared" si="220"/>
        <v>0.7154175348118762</v>
      </c>
      <c r="H433" s="206">
        <f t="shared" si="221"/>
        <v>0.7154175348118762</v>
      </c>
      <c r="I433" s="1">
        <v>42.5</v>
      </c>
      <c r="J433" s="205">
        <f t="shared" si="222"/>
        <v>-0.16953151345361522</v>
      </c>
      <c r="K433" s="206">
        <f t="shared" si="223"/>
        <v>-0.16953151345361522</v>
      </c>
      <c r="L433" s="1">
        <v>58.3</v>
      </c>
      <c r="M433" s="205">
        <f t="shared" si="224"/>
        <v>1.3321328506059724</v>
      </c>
      <c r="N433" s="206">
        <f t="shared" si="225"/>
        <v>1.3321328506059724</v>
      </c>
      <c r="O433" s="1">
        <v>16.3</v>
      </c>
      <c r="P433" s="205">
        <f t="shared" si="226"/>
        <v>-2.5092442046602472</v>
      </c>
      <c r="Q433" s="207">
        <f t="shared" si="227"/>
        <v>-2.5092442046602472</v>
      </c>
      <c r="R433" s="208">
        <v>51.7</v>
      </c>
      <c r="S433" s="205">
        <f t="shared" si="228"/>
        <v>-4.8707266009303609</v>
      </c>
      <c r="T433" s="207">
        <f t="shared" si="229"/>
        <v>-3.1</v>
      </c>
      <c r="U433" s="1">
        <v>87.4</v>
      </c>
      <c r="V433" s="205">
        <f t="shared" si="230"/>
        <v>-3.1819550310918636</v>
      </c>
      <c r="W433" s="207">
        <f t="shared" si="231"/>
        <v>-3.1</v>
      </c>
      <c r="X433" s="1">
        <v>39.6</v>
      </c>
      <c r="Y433" s="205">
        <f t="shared" si="232"/>
        <v>-0.43207370890530922</v>
      </c>
      <c r="Z433" s="207">
        <f t="shared" si="233"/>
        <v>-0.43207370890530922</v>
      </c>
      <c r="AA433" s="1">
        <v>46.6</v>
      </c>
      <c r="AB433" s="205">
        <f t="shared" si="234"/>
        <v>-0.74732791906124429</v>
      </c>
      <c r="AC433" s="207">
        <f t="shared" si="235"/>
        <v>-0.74732791906124429</v>
      </c>
      <c r="AD433" s="1">
        <v>14.1</v>
      </c>
      <c r="AE433" s="205">
        <f t="shared" si="236"/>
        <v>-1.7261155535503735E-2</v>
      </c>
      <c r="AF433" s="207">
        <f t="shared" si="237"/>
        <v>-1.7261155535503735E-2</v>
      </c>
      <c r="AG433" s="208">
        <v>80.400000000000006</v>
      </c>
      <c r="AH433" s="205">
        <f t="shared" si="238"/>
        <v>0.50185435264659106</v>
      </c>
      <c r="AI433" s="206">
        <f t="shared" si="239"/>
        <v>0.50185435264659106</v>
      </c>
      <c r="AJ433" s="1">
        <v>18.2</v>
      </c>
      <c r="AK433" s="205">
        <f t="shared" si="240"/>
        <v>-0.60922998665327455</v>
      </c>
      <c r="AL433" s="207">
        <f t="shared" si="241"/>
        <v>-0.60922998665327455</v>
      </c>
      <c r="AM433" s="1">
        <v>11.1</v>
      </c>
      <c r="AN433" s="205">
        <f t="shared" si="242"/>
        <v>0.88330546280237343</v>
      </c>
      <c r="AO433" s="207">
        <f t="shared" si="243"/>
        <v>0.88330546280237343</v>
      </c>
      <c r="AP433" s="1">
        <v>11.2</v>
      </c>
      <c r="AQ433" s="205">
        <f t="shared" si="244"/>
        <v>0.15364733292365923</v>
      </c>
      <c r="AR433" s="45">
        <f t="shared" si="245"/>
        <v>0.15364733292365923</v>
      </c>
      <c r="AS433" s="17">
        <f t="shared" si="246"/>
        <v>-0.95822631882704934</v>
      </c>
      <c r="AT433" s="17">
        <f t="shared" si="247"/>
        <v>-0.39888759450068578</v>
      </c>
      <c r="AU433" s="17">
        <f t="shared" si="248"/>
        <v>0.23239429042983728</v>
      </c>
      <c r="AV433" s="17">
        <f t="shared" si="249"/>
        <v>-0.37490654096596598</v>
      </c>
      <c r="AW433" s="17">
        <f t="shared" si="250"/>
        <v>0.24953450819321552</v>
      </c>
      <c r="AX433" s="215">
        <f t="shared" si="251"/>
        <v>0.53176767683945336</v>
      </c>
      <c r="AY433" s="17">
        <f t="shared" si="252"/>
        <v>0.68638866783282138</v>
      </c>
      <c r="AZ433" s="17">
        <f t="shared" si="253"/>
        <v>0.47593458451236392</v>
      </c>
    </row>
    <row r="434" spans="1:52" x14ac:dyDescent="0.3">
      <c r="A434" s="1" t="s">
        <v>25</v>
      </c>
      <c r="B434" s="1">
        <v>13121002900</v>
      </c>
      <c r="C434" s="1">
        <v>71.099999999999994</v>
      </c>
      <c r="D434" s="205">
        <f t="shared" si="218"/>
        <v>0.12364110090666809</v>
      </c>
      <c r="E434" s="206">
        <f t="shared" si="219"/>
        <v>0.12364110090666809</v>
      </c>
      <c r="F434" s="1">
        <v>82.4</v>
      </c>
      <c r="G434" s="205">
        <f t="shared" si="220"/>
        <v>0.7154175348118762</v>
      </c>
      <c r="H434" s="206">
        <f t="shared" si="221"/>
        <v>0.7154175348118762</v>
      </c>
      <c r="I434" s="1">
        <v>31.4</v>
      </c>
      <c r="J434" s="205">
        <f t="shared" si="222"/>
        <v>-0.70145502753871014</v>
      </c>
      <c r="K434" s="206">
        <f t="shared" si="223"/>
        <v>-0.70145502753871014</v>
      </c>
      <c r="L434" s="1">
        <v>58.3</v>
      </c>
      <c r="M434" s="205">
        <f t="shared" si="224"/>
        <v>1.3321328506059724</v>
      </c>
      <c r="N434" s="206">
        <f t="shared" si="225"/>
        <v>1.3321328506059724</v>
      </c>
      <c r="O434" s="1">
        <v>5</v>
      </c>
      <c r="P434" s="205">
        <f t="shared" si="226"/>
        <v>1.5261874186806421</v>
      </c>
      <c r="Q434" s="207">
        <f t="shared" si="227"/>
        <v>1.5261874186806421</v>
      </c>
      <c r="R434" s="208">
        <v>12.388500000000001</v>
      </c>
      <c r="S434" s="205">
        <f t="shared" si="228"/>
        <v>-0.17723794201785098</v>
      </c>
      <c r="T434" s="207">
        <f t="shared" si="229"/>
        <v>-0.17723794201785098</v>
      </c>
      <c r="U434" s="1">
        <v>26.8</v>
      </c>
      <c r="V434" s="205">
        <f t="shared" si="230"/>
        <v>-0.1373544214794383</v>
      </c>
      <c r="W434" s="207">
        <f t="shared" si="231"/>
        <v>-0.1373544214794383</v>
      </c>
      <c r="X434" s="1">
        <v>5</v>
      </c>
      <c r="Y434" s="205">
        <f t="shared" si="232"/>
        <v>1.2751142467251906</v>
      </c>
      <c r="Z434" s="207">
        <f t="shared" si="233"/>
        <v>1.2751142467251906</v>
      </c>
      <c r="AA434" s="1">
        <v>36.700000000000003</v>
      </c>
      <c r="AB434" s="205">
        <f t="shared" si="234"/>
        <v>0.16384928887492001</v>
      </c>
      <c r="AC434" s="207">
        <f t="shared" si="235"/>
        <v>0.16384928887492001</v>
      </c>
      <c r="AD434" s="1">
        <v>5</v>
      </c>
      <c r="AE434" s="205">
        <f t="shared" si="236"/>
        <v>0.75179774964538049</v>
      </c>
      <c r="AF434" s="207">
        <f t="shared" si="237"/>
        <v>0.75179774964538049</v>
      </c>
      <c r="AG434" s="208">
        <v>80.400000000000006</v>
      </c>
      <c r="AH434" s="205">
        <f t="shared" si="238"/>
        <v>0.50185435264659106</v>
      </c>
      <c r="AI434" s="206">
        <f t="shared" si="239"/>
        <v>0.50185435264659106</v>
      </c>
      <c r="AJ434" s="1">
        <v>6.3</v>
      </c>
      <c r="AK434" s="205">
        <f t="shared" si="240"/>
        <v>0.61472292998839229</v>
      </c>
      <c r="AL434" s="207">
        <f t="shared" si="241"/>
        <v>0.61472292998839229</v>
      </c>
      <c r="AM434" s="1">
        <v>21.5</v>
      </c>
      <c r="AN434" s="205">
        <f t="shared" si="242"/>
        <v>0.13643566081278521</v>
      </c>
      <c r="AO434" s="207">
        <f t="shared" si="243"/>
        <v>0.13643566081278521</v>
      </c>
      <c r="AP434" s="1">
        <v>2.6</v>
      </c>
      <c r="AQ434" s="205">
        <f t="shared" si="244"/>
        <v>1.4439245350452428</v>
      </c>
      <c r="AR434" s="45">
        <f t="shared" si="245"/>
        <v>1.4439245350452428</v>
      </c>
      <c r="AS434" s="17">
        <f t="shared" si="246"/>
        <v>0.38304735913845134</v>
      </c>
      <c r="AT434" s="17">
        <f t="shared" si="247"/>
        <v>0.7302537617484971</v>
      </c>
      <c r="AU434" s="17">
        <f t="shared" si="248"/>
        <v>0.67423436962325289</v>
      </c>
      <c r="AV434" s="17">
        <f t="shared" si="249"/>
        <v>0.59584516350340044</v>
      </c>
      <c r="AW434" s="17">
        <f t="shared" si="250"/>
        <v>0.64152981953295285</v>
      </c>
      <c r="AX434" s="215">
        <f t="shared" si="251"/>
        <v>0.79448740396276019</v>
      </c>
      <c r="AY434" s="17">
        <f t="shared" si="252"/>
        <v>0.80987002543000008</v>
      </c>
      <c r="AZ434" s="17">
        <f t="shared" si="253"/>
        <v>0.76571225681900235</v>
      </c>
    </row>
    <row r="435" spans="1:52" x14ac:dyDescent="0.3">
      <c r="A435" s="1" t="s">
        <v>25</v>
      </c>
      <c r="B435" s="1">
        <v>13121003000</v>
      </c>
      <c r="C435" s="1">
        <v>71.099999999999994</v>
      </c>
      <c r="D435" s="205">
        <f t="shared" si="218"/>
        <v>0.12364110090666809</v>
      </c>
      <c r="E435" s="206">
        <f t="shared" si="219"/>
        <v>0.12364110090666809</v>
      </c>
      <c r="F435" s="1">
        <v>82.4</v>
      </c>
      <c r="G435" s="205">
        <f t="shared" si="220"/>
        <v>0.7154175348118762</v>
      </c>
      <c r="H435" s="206">
        <f t="shared" si="221"/>
        <v>0.7154175348118762</v>
      </c>
      <c r="I435" s="1">
        <v>78.599999999999994</v>
      </c>
      <c r="J435" s="205">
        <f t="shared" si="222"/>
        <v>1.560417933255567</v>
      </c>
      <c r="K435" s="206">
        <f t="shared" si="223"/>
        <v>1.560417933255567</v>
      </c>
      <c r="L435" s="1">
        <v>58.3</v>
      </c>
      <c r="M435" s="205">
        <f t="shared" si="224"/>
        <v>1.3321328506059724</v>
      </c>
      <c r="N435" s="206">
        <f t="shared" si="225"/>
        <v>1.3321328506059724</v>
      </c>
      <c r="O435" s="1">
        <v>13.7</v>
      </c>
      <c r="P435" s="205">
        <f t="shared" si="226"/>
        <v>-1.5807378134490688</v>
      </c>
      <c r="Q435" s="207">
        <f t="shared" si="227"/>
        <v>-1.5807378134490688</v>
      </c>
      <c r="R435" s="208">
        <v>9.7346000000000004</v>
      </c>
      <c r="S435" s="205">
        <f t="shared" si="228"/>
        <v>0.13961716531430149</v>
      </c>
      <c r="T435" s="207">
        <f t="shared" si="229"/>
        <v>0.13961716531430149</v>
      </c>
      <c r="U435" s="1">
        <v>8.7561999999999998</v>
      </c>
      <c r="V435" s="205">
        <f t="shared" si="230"/>
        <v>0.76918294617278404</v>
      </c>
      <c r="W435" s="207">
        <f t="shared" si="231"/>
        <v>0.76918294617278404</v>
      </c>
      <c r="X435" s="1">
        <v>9</v>
      </c>
      <c r="Y435" s="205">
        <f t="shared" si="232"/>
        <v>1.0777514772881387</v>
      </c>
      <c r="Z435" s="207">
        <f t="shared" si="233"/>
        <v>1.0777514772881387</v>
      </c>
      <c r="AA435" s="1">
        <v>35.700000000000003</v>
      </c>
      <c r="AB435" s="205">
        <f t="shared" si="234"/>
        <v>0.25588739068665378</v>
      </c>
      <c r="AC435" s="207">
        <f t="shared" si="235"/>
        <v>0.25588739068665378</v>
      </c>
      <c r="AD435" s="1">
        <v>-1.9224000000000001</v>
      </c>
      <c r="AE435" s="205">
        <f t="shared" si="236"/>
        <v>1.3368233941755072</v>
      </c>
      <c r="AF435" s="207">
        <f t="shared" si="237"/>
        <v>1.3368233941755072</v>
      </c>
      <c r="AG435" s="208">
        <v>80.400000000000006</v>
      </c>
      <c r="AH435" s="205">
        <f t="shared" si="238"/>
        <v>0.50185435264659106</v>
      </c>
      <c r="AI435" s="206">
        <f t="shared" si="239"/>
        <v>0.50185435264659106</v>
      </c>
      <c r="AJ435" s="1">
        <v>0.9</v>
      </c>
      <c r="AK435" s="205">
        <f t="shared" si="240"/>
        <v>1.1701301358594007</v>
      </c>
      <c r="AL435" s="207">
        <f t="shared" si="241"/>
        <v>1.1701301358594007</v>
      </c>
      <c r="AM435" s="1">
        <v>10.4</v>
      </c>
      <c r="AN435" s="205">
        <f t="shared" si="242"/>
        <v>0.93357554562859568</v>
      </c>
      <c r="AO435" s="207">
        <f t="shared" si="243"/>
        <v>0.93357554562859568</v>
      </c>
      <c r="AP435" s="1">
        <v>3.7</v>
      </c>
      <c r="AQ435" s="205">
        <f t="shared" si="244"/>
        <v>1.2788890789599239</v>
      </c>
      <c r="AR435" s="45">
        <f t="shared" si="245"/>
        <v>1.2788890789599239</v>
      </c>
      <c r="AS435" s="17">
        <f t="shared" si="246"/>
        <v>0.43709595965972869</v>
      </c>
      <c r="AT435" s="17">
        <f t="shared" si="247"/>
        <v>0.89015408738343327</v>
      </c>
      <c r="AU435" s="17">
        <f t="shared" si="248"/>
        <v>0.97111227827362778</v>
      </c>
      <c r="AV435" s="17">
        <f t="shared" si="249"/>
        <v>0.76612077510559662</v>
      </c>
      <c r="AW435" s="17">
        <f t="shared" si="250"/>
        <v>0.65732584858867271</v>
      </c>
      <c r="AX435" s="215">
        <f t="shared" si="251"/>
        <v>0.83169175369739834</v>
      </c>
      <c r="AY435" s="17">
        <f t="shared" si="252"/>
        <v>0.89283870330023951</v>
      </c>
      <c r="AZ435" s="17">
        <f t="shared" si="253"/>
        <v>0.81654098073831294</v>
      </c>
    </row>
    <row r="436" spans="1:52" x14ac:dyDescent="0.3">
      <c r="A436" s="1" t="s">
        <v>25</v>
      </c>
      <c r="B436" s="1">
        <v>13121003100</v>
      </c>
      <c r="C436" s="1">
        <v>57</v>
      </c>
      <c r="D436" s="205">
        <f t="shared" si="218"/>
        <v>-1.2242033443263547</v>
      </c>
      <c r="E436" s="206">
        <f t="shared" si="219"/>
        <v>-1.2242033443263547</v>
      </c>
      <c r="F436" s="1">
        <v>68.5</v>
      </c>
      <c r="G436" s="205">
        <f t="shared" si="220"/>
        <v>-0.46860979165189204</v>
      </c>
      <c r="H436" s="206">
        <f t="shared" si="221"/>
        <v>-0.46860979165189204</v>
      </c>
      <c r="I436" s="1">
        <v>31.6</v>
      </c>
      <c r="J436" s="205">
        <f t="shared" si="222"/>
        <v>-0.69187082007771727</v>
      </c>
      <c r="K436" s="206">
        <f t="shared" si="223"/>
        <v>-0.69187082007771727</v>
      </c>
      <c r="L436" s="1">
        <v>22.1</v>
      </c>
      <c r="M436" s="205">
        <f t="shared" si="224"/>
        <v>-0.59209405545563121</v>
      </c>
      <c r="N436" s="206">
        <f t="shared" si="225"/>
        <v>-0.59209405545563121</v>
      </c>
      <c r="O436" s="1">
        <v>14.4</v>
      </c>
      <c r="P436" s="205">
        <f t="shared" si="226"/>
        <v>-1.8307203033905401</v>
      </c>
      <c r="Q436" s="207">
        <f t="shared" si="227"/>
        <v>-1.8307203033905401</v>
      </c>
      <c r="R436" s="208">
        <v>15.8</v>
      </c>
      <c r="S436" s="205">
        <f t="shared" si="228"/>
        <v>-0.5845446222483186</v>
      </c>
      <c r="T436" s="207">
        <f t="shared" si="229"/>
        <v>-0.5845446222483186</v>
      </c>
      <c r="U436" s="1">
        <v>21.6</v>
      </c>
      <c r="V436" s="205">
        <f t="shared" si="230"/>
        <v>0.12389843611106678</v>
      </c>
      <c r="W436" s="207">
        <f t="shared" si="231"/>
        <v>0.12389843611106678</v>
      </c>
      <c r="X436" s="1">
        <v>43.5</v>
      </c>
      <c r="Y436" s="205">
        <f t="shared" si="232"/>
        <v>-0.62450240910643484</v>
      </c>
      <c r="Z436" s="207">
        <f t="shared" si="233"/>
        <v>-0.62450240910643484</v>
      </c>
      <c r="AA436" s="1">
        <v>43.4</v>
      </c>
      <c r="AB436" s="205">
        <f t="shared" si="234"/>
        <v>-0.45280599326369597</v>
      </c>
      <c r="AC436" s="207">
        <f t="shared" si="235"/>
        <v>-0.45280599326369597</v>
      </c>
      <c r="AD436" s="1">
        <v>5.8</v>
      </c>
      <c r="AE436" s="205">
        <f t="shared" si="236"/>
        <v>0.6841881755635445</v>
      </c>
      <c r="AF436" s="207">
        <f t="shared" si="237"/>
        <v>0.6841881755635445</v>
      </c>
      <c r="AG436" s="208">
        <v>50.8</v>
      </c>
      <c r="AH436" s="205">
        <f t="shared" si="238"/>
        <v>-2.279024205261547</v>
      </c>
      <c r="AI436" s="206">
        <f t="shared" si="239"/>
        <v>-2.279024205261547</v>
      </c>
      <c r="AJ436" s="1">
        <v>14.4</v>
      </c>
      <c r="AK436" s="205">
        <f t="shared" si="240"/>
        <v>-0.2183878788181205</v>
      </c>
      <c r="AL436" s="207">
        <f t="shared" si="241"/>
        <v>-0.2183878788181205</v>
      </c>
      <c r="AM436" s="1">
        <v>25.4</v>
      </c>
      <c r="AN436" s="205">
        <f t="shared" si="242"/>
        <v>-0.14364051493331026</v>
      </c>
      <c r="AO436" s="207">
        <f t="shared" si="243"/>
        <v>-0.14364051493331026</v>
      </c>
      <c r="AP436" s="1">
        <v>9.8000000000000007</v>
      </c>
      <c r="AQ436" s="205">
        <f t="shared" si="244"/>
        <v>0.36369245885042845</v>
      </c>
      <c r="AR436" s="45">
        <f t="shared" si="245"/>
        <v>0.36369245885042845</v>
      </c>
      <c r="AS436" s="17">
        <f t="shared" si="246"/>
        <v>-0.75259207157705532</v>
      </c>
      <c r="AT436" s="17">
        <f t="shared" si="247"/>
        <v>-0.13104007560219547</v>
      </c>
      <c r="AU436" s="17">
        <f t="shared" si="248"/>
        <v>-0.56934003504063724</v>
      </c>
      <c r="AV436" s="17">
        <f t="shared" si="249"/>
        <v>-0.48432406073996265</v>
      </c>
      <c r="AW436" s="17">
        <f t="shared" si="250"/>
        <v>0.30963235555807472</v>
      </c>
      <c r="AX436" s="215">
        <f t="shared" si="251"/>
        <v>0.59408833021576701</v>
      </c>
      <c r="AY436" s="17">
        <f t="shared" si="252"/>
        <v>0.46232741218105489</v>
      </c>
      <c r="AZ436" s="17">
        <f t="shared" si="253"/>
        <v>0.44327252062548578</v>
      </c>
    </row>
    <row r="437" spans="1:52" x14ac:dyDescent="0.3">
      <c r="A437" s="1" t="s">
        <v>25</v>
      </c>
      <c r="B437" s="1">
        <v>13121003200</v>
      </c>
      <c r="C437" s="1">
        <v>57</v>
      </c>
      <c r="D437" s="205">
        <f t="shared" si="218"/>
        <v>-1.2242033443263547</v>
      </c>
      <c r="E437" s="206">
        <f t="shared" si="219"/>
        <v>-1.2242033443263547</v>
      </c>
      <c r="F437" s="1">
        <v>68.5</v>
      </c>
      <c r="G437" s="205">
        <f t="shared" si="220"/>
        <v>-0.46860979165189204</v>
      </c>
      <c r="H437" s="206">
        <f t="shared" si="221"/>
        <v>-0.46860979165189204</v>
      </c>
      <c r="I437" s="1">
        <v>28.4</v>
      </c>
      <c r="J437" s="205">
        <f t="shared" si="222"/>
        <v>-0.84521813945360069</v>
      </c>
      <c r="K437" s="206">
        <f t="shared" si="223"/>
        <v>-0.84521813945360069</v>
      </c>
      <c r="L437" s="1">
        <v>16.5</v>
      </c>
      <c r="M437" s="205">
        <f t="shared" si="224"/>
        <v>-0.88976451606184626</v>
      </c>
      <c r="N437" s="206">
        <f t="shared" si="225"/>
        <v>-0.88976451606184626</v>
      </c>
      <c r="O437" s="1">
        <v>7.1</v>
      </c>
      <c r="P437" s="205">
        <f t="shared" si="226"/>
        <v>0.77623994885622916</v>
      </c>
      <c r="Q437" s="207">
        <f t="shared" si="227"/>
        <v>0.77623994885622916</v>
      </c>
      <c r="R437" s="208">
        <v>11.1264</v>
      </c>
      <c r="S437" s="205">
        <f t="shared" si="228"/>
        <v>-2.6552976132207334E-2</v>
      </c>
      <c r="T437" s="207">
        <f t="shared" si="229"/>
        <v>-2.6552976132207334E-2</v>
      </c>
      <c r="U437" s="1">
        <v>17.4421</v>
      </c>
      <c r="V437" s="205">
        <f t="shared" si="230"/>
        <v>0.33279521622175168</v>
      </c>
      <c r="W437" s="207">
        <f t="shared" si="231"/>
        <v>0.33279521622175168</v>
      </c>
      <c r="X437" s="1">
        <v>12.9</v>
      </c>
      <c r="Y437" s="205">
        <f t="shared" si="232"/>
        <v>0.88532277708701279</v>
      </c>
      <c r="Z437" s="207">
        <f t="shared" si="233"/>
        <v>0.88532277708701279</v>
      </c>
      <c r="AA437" s="1">
        <v>41.7</v>
      </c>
      <c r="AB437" s="205">
        <f t="shared" si="234"/>
        <v>-0.29634122018374892</v>
      </c>
      <c r="AC437" s="207">
        <f t="shared" si="235"/>
        <v>-0.29634122018374892</v>
      </c>
      <c r="AD437" s="1">
        <v>8.1730999999999998</v>
      </c>
      <c r="AE437" s="205">
        <f t="shared" si="236"/>
        <v>0.48363282524653833</v>
      </c>
      <c r="AF437" s="207">
        <f t="shared" si="237"/>
        <v>0.48363282524653833</v>
      </c>
      <c r="AG437" s="208">
        <v>50.8</v>
      </c>
      <c r="AH437" s="205">
        <f t="shared" si="238"/>
        <v>-2.279024205261547</v>
      </c>
      <c r="AI437" s="206">
        <f t="shared" si="239"/>
        <v>-2.279024205261547</v>
      </c>
      <c r="AJ437" s="1">
        <v>3.3</v>
      </c>
      <c r="AK437" s="205">
        <f t="shared" si="240"/>
        <v>0.92328248880561925</v>
      </c>
      <c r="AL437" s="207">
        <f t="shared" si="241"/>
        <v>0.92328248880561925</v>
      </c>
      <c r="AM437" s="1">
        <v>19.600000000000001</v>
      </c>
      <c r="AN437" s="205">
        <f t="shared" si="242"/>
        <v>0.27288302848395984</v>
      </c>
      <c r="AO437" s="207">
        <f t="shared" si="243"/>
        <v>0.27288302848395984</v>
      </c>
      <c r="AP437" s="1">
        <v>3.3</v>
      </c>
      <c r="AQ437" s="205">
        <f t="shared" si="244"/>
        <v>1.3389019720818578</v>
      </c>
      <c r="AR437" s="45">
        <f t="shared" si="245"/>
        <v>1.3389019720818578</v>
      </c>
      <c r="AS437" s="17">
        <f t="shared" si="246"/>
        <v>-0.33504480036398859</v>
      </c>
      <c r="AT437" s="17">
        <f t="shared" si="247"/>
        <v>0.3575381273832674</v>
      </c>
      <c r="AU437" s="17">
        <f t="shared" si="248"/>
        <v>6.4010821027472464E-2</v>
      </c>
      <c r="AV437" s="17">
        <f t="shared" si="249"/>
        <v>2.8834716015583756E-2</v>
      </c>
      <c r="AW437" s="17">
        <f t="shared" si="250"/>
        <v>0.43166306060142967</v>
      </c>
      <c r="AX437" s="215">
        <f t="shared" si="251"/>
        <v>0.70776686254153698</v>
      </c>
      <c r="AY437" s="17">
        <f t="shared" si="252"/>
        <v>0.63933042124576778</v>
      </c>
      <c r="AZ437" s="17">
        <f t="shared" si="253"/>
        <v>0.59645479696588921</v>
      </c>
    </row>
    <row r="438" spans="1:52" x14ac:dyDescent="0.3">
      <c r="A438" s="1" t="s">
        <v>25</v>
      </c>
      <c r="B438" s="1">
        <v>13121003500</v>
      </c>
      <c r="C438" s="1">
        <v>70.2</v>
      </c>
      <c r="D438" s="205">
        <f t="shared" si="218"/>
        <v>3.7608476742858901E-2</v>
      </c>
      <c r="E438" s="206">
        <f t="shared" si="219"/>
        <v>3.7608476742858901E-2</v>
      </c>
      <c r="F438" s="1">
        <v>81.5</v>
      </c>
      <c r="G438" s="205">
        <f t="shared" si="220"/>
        <v>0.6387538949688979</v>
      </c>
      <c r="H438" s="206">
        <f t="shared" si="221"/>
        <v>0.6387538949688979</v>
      </c>
      <c r="I438" s="1">
        <v>40.4</v>
      </c>
      <c r="J438" s="205">
        <f t="shared" si="222"/>
        <v>-0.27016569179403865</v>
      </c>
      <c r="K438" s="206">
        <f t="shared" si="223"/>
        <v>-0.27016569179403865</v>
      </c>
      <c r="L438" s="1">
        <v>54</v>
      </c>
      <c r="M438" s="205">
        <f t="shared" si="224"/>
        <v>1.1035644612119146</v>
      </c>
      <c r="N438" s="206">
        <f t="shared" si="225"/>
        <v>1.1035644612119146</v>
      </c>
      <c r="O438" s="1">
        <v>7.7</v>
      </c>
      <c r="P438" s="205">
        <f t="shared" si="226"/>
        <v>0.56196924319211095</v>
      </c>
      <c r="Q438" s="207">
        <f t="shared" si="227"/>
        <v>0.56196924319211095</v>
      </c>
      <c r="R438" s="208">
        <v>16.726800000000001</v>
      </c>
      <c r="S438" s="205">
        <f t="shared" si="228"/>
        <v>-0.69519736480660599</v>
      </c>
      <c r="T438" s="207">
        <f t="shared" si="229"/>
        <v>-0.69519736480660599</v>
      </c>
      <c r="U438" s="1">
        <v>14.3894</v>
      </c>
      <c r="V438" s="205">
        <f t="shared" si="230"/>
        <v>0.48616571590762381</v>
      </c>
      <c r="W438" s="207">
        <f t="shared" si="231"/>
        <v>0.48616571590762381</v>
      </c>
      <c r="X438" s="1">
        <v>5.7</v>
      </c>
      <c r="Y438" s="205">
        <f t="shared" si="232"/>
        <v>1.2405757620737066</v>
      </c>
      <c r="Z438" s="207">
        <f t="shared" si="233"/>
        <v>1.2405757620737066</v>
      </c>
      <c r="AA438" s="1">
        <v>38.1</v>
      </c>
      <c r="AB438" s="205">
        <f t="shared" si="234"/>
        <v>3.4995946338492838E-2</v>
      </c>
      <c r="AC438" s="207">
        <f t="shared" si="235"/>
        <v>3.4995946338492838E-2</v>
      </c>
      <c r="AD438" s="1">
        <v>15.4</v>
      </c>
      <c r="AE438" s="205">
        <f t="shared" si="236"/>
        <v>-0.12712671341848727</v>
      </c>
      <c r="AF438" s="207">
        <f t="shared" si="237"/>
        <v>-0.12712671341848727</v>
      </c>
      <c r="AG438" s="208">
        <v>78.900000000000006</v>
      </c>
      <c r="AH438" s="205">
        <f t="shared" si="238"/>
        <v>0.36093145275259758</v>
      </c>
      <c r="AI438" s="206">
        <f t="shared" si="239"/>
        <v>0.36093145275259758</v>
      </c>
      <c r="AJ438" s="1">
        <v>17.5</v>
      </c>
      <c r="AK438" s="205">
        <f t="shared" si="240"/>
        <v>-0.53723275626258826</v>
      </c>
      <c r="AL438" s="207">
        <f t="shared" si="241"/>
        <v>-0.53723275626258826</v>
      </c>
      <c r="AM438" s="1">
        <v>45</v>
      </c>
      <c r="AN438" s="205">
        <f t="shared" si="242"/>
        <v>-1.5512028340675341</v>
      </c>
      <c r="AO438" s="207">
        <f t="shared" si="243"/>
        <v>-1.5512028340675341</v>
      </c>
      <c r="AP438" s="1">
        <v>22.9</v>
      </c>
      <c r="AQ438" s="205">
        <f t="shared" si="244"/>
        <v>-1.6017297908929136</v>
      </c>
      <c r="AR438" s="45">
        <f t="shared" si="245"/>
        <v>-1.6017297908929136</v>
      </c>
      <c r="AS438" s="17">
        <f t="shared" si="246"/>
        <v>0.26609981934610877</v>
      </c>
      <c r="AT438" s="17">
        <f t="shared" si="247"/>
        <v>0.38281499833123739</v>
      </c>
      <c r="AU438" s="17">
        <f t="shared" si="248"/>
        <v>-0.83230848211760966</v>
      </c>
      <c r="AV438" s="17">
        <f t="shared" si="249"/>
        <v>-6.1131221480087837E-2</v>
      </c>
      <c r="AW438" s="17">
        <f t="shared" si="250"/>
        <v>0.60735119661324266</v>
      </c>
      <c r="AX438" s="215">
        <f t="shared" si="251"/>
        <v>0.71364808600503771</v>
      </c>
      <c r="AY438" s="17">
        <f t="shared" si="252"/>
        <v>0.38883543537903204</v>
      </c>
      <c r="AZ438" s="17">
        <f t="shared" si="253"/>
        <v>0.56959919647159929</v>
      </c>
    </row>
    <row r="439" spans="1:52" x14ac:dyDescent="0.3">
      <c r="A439" s="1" t="s">
        <v>25</v>
      </c>
      <c r="B439" s="1">
        <v>13121003600</v>
      </c>
      <c r="C439" s="1">
        <v>64</v>
      </c>
      <c r="D439" s="205">
        <f t="shared" si="218"/>
        <v>-0.5550607119411658</v>
      </c>
      <c r="E439" s="206">
        <f t="shared" si="219"/>
        <v>-0.5550607119411658</v>
      </c>
      <c r="F439" s="1">
        <v>72.5</v>
      </c>
      <c r="G439" s="205">
        <f t="shared" si="220"/>
        <v>-0.12788250346087976</v>
      </c>
      <c r="H439" s="206">
        <f t="shared" si="221"/>
        <v>-0.12788250346087976</v>
      </c>
      <c r="I439" s="1">
        <v>26.1</v>
      </c>
      <c r="J439" s="205">
        <f t="shared" si="222"/>
        <v>-0.95543652525501654</v>
      </c>
      <c r="K439" s="206">
        <f t="shared" si="223"/>
        <v>-0.95543652525501654</v>
      </c>
      <c r="L439" s="1">
        <v>27.6</v>
      </c>
      <c r="M439" s="205">
        <f t="shared" si="224"/>
        <v>-0.29973913878881292</v>
      </c>
      <c r="N439" s="206">
        <f t="shared" si="225"/>
        <v>-0.29973913878881292</v>
      </c>
      <c r="O439" s="1">
        <v>10.7471</v>
      </c>
      <c r="P439" s="205">
        <f t="shared" si="226"/>
        <v>-0.52620453552311219</v>
      </c>
      <c r="Q439" s="207">
        <f t="shared" si="227"/>
        <v>-0.52620453552311219</v>
      </c>
      <c r="R439" s="208">
        <v>41.8</v>
      </c>
      <c r="S439" s="205">
        <f t="shared" si="228"/>
        <v>-3.6887432697617752</v>
      </c>
      <c r="T439" s="207">
        <f t="shared" si="229"/>
        <v>-3.1</v>
      </c>
      <c r="U439" s="1">
        <v>12.7</v>
      </c>
      <c r="V439" s="205">
        <f t="shared" si="230"/>
        <v>0.57104275006404681</v>
      </c>
      <c r="W439" s="207">
        <f t="shared" si="231"/>
        <v>0.57104275006404681</v>
      </c>
      <c r="X439" s="1">
        <v>55</v>
      </c>
      <c r="Y439" s="205">
        <f t="shared" si="232"/>
        <v>-1.1919203712379594</v>
      </c>
      <c r="Z439" s="207">
        <f t="shared" si="233"/>
        <v>-1.1919203712379594</v>
      </c>
      <c r="AA439" s="1">
        <v>42.5</v>
      </c>
      <c r="AB439" s="205">
        <f t="shared" si="234"/>
        <v>-0.3699717016331357</v>
      </c>
      <c r="AC439" s="207">
        <f t="shared" si="235"/>
        <v>-0.3699717016331357</v>
      </c>
      <c r="AD439" s="1">
        <v>12.2334</v>
      </c>
      <c r="AE439" s="205">
        <f t="shared" si="236"/>
        <v>0.14048888319094008</v>
      </c>
      <c r="AF439" s="207">
        <f t="shared" si="237"/>
        <v>0.14048888319094008</v>
      </c>
      <c r="AG439" s="208">
        <v>80.400000000000006</v>
      </c>
      <c r="AH439" s="205">
        <f t="shared" si="238"/>
        <v>0.50185435264659106</v>
      </c>
      <c r="AI439" s="206">
        <f t="shared" si="239"/>
        <v>0.50185435264659106</v>
      </c>
      <c r="AJ439" s="1">
        <v>9</v>
      </c>
      <c r="AK439" s="205">
        <f t="shared" si="240"/>
        <v>0.33701932705288801</v>
      </c>
      <c r="AL439" s="207">
        <f t="shared" si="241"/>
        <v>0.33701932705288801</v>
      </c>
      <c r="AM439" s="1">
        <v>17.399999999999999</v>
      </c>
      <c r="AN439" s="205">
        <f t="shared" si="242"/>
        <v>0.43087471736637295</v>
      </c>
      <c r="AO439" s="207">
        <f t="shared" si="243"/>
        <v>0.43087471736637295</v>
      </c>
      <c r="AP439" s="1">
        <v>9.5</v>
      </c>
      <c r="AQ439" s="205">
        <f t="shared" si="244"/>
        <v>0.40870212869187911</v>
      </c>
      <c r="AR439" s="45">
        <f t="shared" si="245"/>
        <v>0.40870212869187911</v>
      </c>
      <c r="AS439" s="17">
        <f t="shared" si="246"/>
        <v>-0.71332580927213429</v>
      </c>
      <c r="AT439" s="17">
        <f t="shared" si="247"/>
        <v>-0.47380106322671828</v>
      </c>
      <c r="AU439" s="17">
        <f t="shared" si="248"/>
        <v>0.41961263143943278</v>
      </c>
      <c r="AV439" s="17">
        <f t="shared" si="249"/>
        <v>-0.25583808035313993</v>
      </c>
      <c r="AW439" s="17">
        <f t="shared" si="250"/>
        <v>0.321108157230939</v>
      </c>
      <c r="AX439" s="215">
        <f t="shared" si="251"/>
        <v>0.51433740032656261</v>
      </c>
      <c r="AY439" s="17">
        <f t="shared" si="252"/>
        <v>0.73871070923105431</v>
      </c>
      <c r="AZ439" s="17">
        <f t="shared" si="253"/>
        <v>0.51147753664179607</v>
      </c>
    </row>
    <row r="440" spans="1:52" x14ac:dyDescent="0.3">
      <c r="A440" s="1" t="s">
        <v>25</v>
      </c>
      <c r="B440" s="1">
        <v>13121003800</v>
      </c>
      <c r="C440" s="1">
        <v>60.9</v>
      </c>
      <c r="D440" s="205">
        <f t="shared" si="218"/>
        <v>-0.85139530628317817</v>
      </c>
      <c r="E440" s="206">
        <f t="shared" si="219"/>
        <v>-0.85139530628317817</v>
      </c>
      <c r="F440" s="1">
        <v>68.2</v>
      </c>
      <c r="G440" s="205">
        <f t="shared" si="220"/>
        <v>-0.49416433826621775</v>
      </c>
      <c r="H440" s="206">
        <f t="shared" si="221"/>
        <v>-0.49416433826621775</v>
      </c>
      <c r="I440" s="1">
        <v>27.5</v>
      </c>
      <c r="J440" s="205">
        <f t="shared" si="222"/>
        <v>-0.88834707302806781</v>
      </c>
      <c r="K440" s="206">
        <f t="shared" si="223"/>
        <v>-0.88834707302806781</v>
      </c>
      <c r="L440" s="1">
        <v>14.4</v>
      </c>
      <c r="M440" s="205">
        <f t="shared" si="224"/>
        <v>-1.0013909387891768</v>
      </c>
      <c r="N440" s="206">
        <f t="shared" si="225"/>
        <v>-1.0013909387891768</v>
      </c>
      <c r="O440" s="1">
        <v>7.2</v>
      </c>
      <c r="P440" s="205">
        <f t="shared" si="226"/>
        <v>0.74052816457887605</v>
      </c>
      <c r="Q440" s="207">
        <f t="shared" si="227"/>
        <v>0.74052816457887605</v>
      </c>
      <c r="R440" s="208">
        <v>6.9459</v>
      </c>
      <c r="S440" s="205">
        <f t="shared" si="228"/>
        <v>0.47256634871125452</v>
      </c>
      <c r="T440" s="207">
        <f t="shared" si="229"/>
        <v>0.47256634871125452</v>
      </c>
      <c r="U440" s="1">
        <v>12.829000000000001</v>
      </c>
      <c r="V440" s="205">
        <f t="shared" si="230"/>
        <v>0.56456166955843612</v>
      </c>
      <c r="W440" s="207">
        <f t="shared" si="231"/>
        <v>0.56456166955843612</v>
      </c>
      <c r="X440" s="1">
        <v>6.9</v>
      </c>
      <c r="Y440" s="205">
        <f t="shared" si="232"/>
        <v>1.181366931242591</v>
      </c>
      <c r="Z440" s="207">
        <f t="shared" si="233"/>
        <v>1.181366931242591</v>
      </c>
      <c r="AA440" s="1">
        <v>53.6</v>
      </c>
      <c r="AB440" s="205">
        <f t="shared" si="234"/>
        <v>-1.3915946317433809</v>
      </c>
      <c r="AC440" s="207">
        <f t="shared" si="235"/>
        <v>-1.3915946317433809</v>
      </c>
      <c r="AD440" s="1">
        <v>15.7</v>
      </c>
      <c r="AE440" s="205">
        <f t="shared" si="236"/>
        <v>-0.15248030369917567</v>
      </c>
      <c r="AF440" s="207">
        <f t="shared" si="237"/>
        <v>-0.15248030369917567</v>
      </c>
      <c r="AG440" s="208">
        <v>67.250600000000006</v>
      </c>
      <c r="AH440" s="205">
        <f t="shared" si="238"/>
        <v>-0.73351336726412719</v>
      </c>
      <c r="AI440" s="206">
        <f t="shared" si="239"/>
        <v>-0.73351336726412719</v>
      </c>
      <c r="AJ440" s="1">
        <v>8.1999999999999993</v>
      </c>
      <c r="AK440" s="205">
        <f t="shared" si="240"/>
        <v>0.41930187607081526</v>
      </c>
      <c r="AL440" s="207">
        <f t="shared" si="241"/>
        <v>0.41930187607081526</v>
      </c>
      <c r="AM440" s="1">
        <v>13.1</v>
      </c>
      <c r="AN440" s="205">
        <f t="shared" si="242"/>
        <v>0.73967665472745259</v>
      </c>
      <c r="AO440" s="207">
        <f t="shared" si="243"/>
        <v>0.73967665472745259</v>
      </c>
      <c r="AP440" s="1">
        <v>17.100000000000001</v>
      </c>
      <c r="AQ440" s="205">
        <f t="shared" si="244"/>
        <v>-0.73154284062486929</v>
      </c>
      <c r="AR440" s="45">
        <f t="shared" si="245"/>
        <v>-0.73154284062486929</v>
      </c>
      <c r="AS440" s="17">
        <f t="shared" si="246"/>
        <v>-0.20823449621686763</v>
      </c>
      <c r="AT440" s="17">
        <f t="shared" si="247"/>
        <v>-0.12090266806665521</v>
      </c>
      <c r="AU440" s="17">
        <f t="shared" si="248"/>
        <v>-7.651941927268216E-2</v>
      </c>
      <c r="AV440" s="17">
        <f t="shared" si="249"/>
        <v>-0.13521886118540169</v>
      </c>
      <c r="AW440" s="17">
        <f t="shared" si="250"/>
        <v>0.4687241358106578</v>
      </c>
      <c r="AX440" s="215">
        <f t="shared" si="251"/>
        <v>0.59644702244392345</v>
      </c>
      <c r="AY440" s="17">
        <f t="shared" si="252"/>
        <v>0.60005633617997034</v>
      </c>
      <c r="AZ440" s="17">
        <f t="shared" si="253"/>
        <v>0.54748340344063673</v>
      </c>
    </row>
    <row r="441" spans="1:52" x14ac:dyDescent="0.3">
      <c r="A441" s="1" t="s">
        <v>25</v>
      </c>
      <c r="B441" s="1">
        <v>13121003900</v>
      </c>
      <c r="C441" s="1">
        <v>60.9</v>
      </c>
      <c r="D441" s="205">
        <f t="shared" si="218"/>
        <v>-0.85139530628317817</v>
      </c>
      <c r="E441" s="206">
        <f t="shared" si="219"/>
        <v>-0.85139530628317817</v>
      </c>
      <c r="F441" s="1">
        <v>68.2</v>
      </c>
      <c r="G441" s="205">
        <f t="shared" si="220"/>
        <v>-0.49416433826621775</v>
      </c>
      <c r="H441" s="206">
        <f t="shared" si="221"/>
        <v>-0.49416433826621775</v>
      </c>
      <c r="I441" s="1">
        <v>31.6</v>
      </c>
      <c r="J441" s="205">
        <f t="shared" si="222"/>
        <v>-0.69187082007771727</v>
      </c>
      <c r="K441" s="206">
        <f t="shared" si="223"/>
        <v>-0.69187082007771727</v>
      </c>
      <c r="L441" s="1">
        <v>14.4</v>
      </c>
      <c r="M441" s="205">
        <f t="shared" si="224"/>
        <v>-1.0013909387891768</v>
      </c>
      <c r="N441" s="206">
        <f t="shared" si="225"/>
        <v>-1.0013909387891768</v>
      </c>
      <c r="O441" s="1">
        <v>11.3</v>
      </c>
      <c r="P441" s="205">
        <f t="shared" si="226"/>
        <v>-0.72365499079259732</v>
      </c>
      <c r="Q441" s="207">
        <f t="shared" si="227"/>
        <v>-0.72365499079259732</v>
      </c>
      <c r="R441" s="208">
        <v>15.8</v>
      </c>
      <c r="S441" s="205">
        <f t="shared" si="228"/>
        <v>-0.5845446222483186</v>
      </c>
      <c r="T441" s="207">
        <f t="shared" si="229"/>
        <v>-0.5845446222483186</v>
      </c>
      <c r="U441" s="1">
        <v>58.6</v>
      </c>
      <c r="V441" s="205">
        <f t="shared" si="230"/>
        <v>-1.7350161275136811</v>
      </c>
      <c r="W441" s="207">
        <f t="shared" si="231"/>
        <v>-1.7350161275136811</v>
      </c>
      <c r="X441" s="1">
        <v>64.2</v>
      </c>
      <c r="Y441" s="205">
        <f t="shared" si="232"/>
        <v>-1.6458547409431792</v>
      </c>
      <c r="Z441" s="207">
        <f t="shared" si="233"/>
        <v>-1.6458547409431792</v>
      </c>
      <c r="AA441" s="1">
        <v>63.8</v>
      </c>
      <c r="AB441" s="205">
        <f t="shared" si="234"/>
        <v>-2.3303832702230651</v>
      </c>
      <c r="AC441" s="207">
        <f t="shared" si="235"/>
        <v>-2.3303832702230651</v>
      </c>
      <c r="AD441" s="1">
        <v>23.3</v>
      </c>
      <c r="AE441" s="205">
        <f t="shared" si="236"/>
        <v>-0.79477125747661759</v>
      </c>
      <c r="AF441" s="207">
        <f t="shared" si="237"/>
        <v>-0.79477125747661759</v>
      </c>
      <c r="AG441" s="208">
        <v>69.242400000000004</v>
      </c>
      <c r="AH441" s="205">
        <f t="shared" si="238"/>
        <v>-0.54638654592489</v>
      </c>
      <c r="AI441" s="206">
        <f t="shared" si="239"/>
        <v>-0.54638654592489</v>
      </c>
      <c r="AJ441" s="1">
        <v>25.7</v>
      </c>
      <c r="AK441" s="205">
        <f t="shared" si="240"/>
        <v>-1.3806288836963418</v>
      </c>
      <c r="AL441" s="207">
        <f t="shared" si="241"/>
        <v>-1.3806288836963418</v>
      </c>
      <c r="AM441" s="1">
        <v>34.4</v>
      </c>
      <c r="AN441" s="205">
        <f t="shared" si="242"/>
        <v>-0.78997015127045389</v>
      </c>
      <c r="AO441" s="207">
        <f t="shared" si="243"/>
        <v>-0.78997015127045389</v>
      </c>
      <c r="AP441" s="1">
        <v>25.7</v>
      </c>
      <c r="AQ441" s="205">
        <f t="shared" si="244"/>
        <v>-2.0218200427464526</v>
      </c>
      <c r="AR441" s="45">
        <f t="shared" si="245"/>
        <v>-2.0218200427464526</v>
      </c>
      <c r="AS441" s="17">
        <f t="shared" si="246"/>
        <v>-0.86886244913869815</v>
      </c>
      <c r="AT441" s="17">
        <f t="shared" si="247"/>
        <v>-1.590336422880954</v>
      </c>
      <c r="AU441" s="17">
        <f t="shared" si="248"/>
        <v>-1.1847014059095344</v>
      </c>
      <c r="AV441" s="17">
        <f t="shared" si="249"/>
        <v>-1.2146334259763956</v>
      </c>
      <c r="AW441" s="17">
        <f t="shared" si="250"/>
        <v>0.27565163737906834</v>
      </c>
      <c r="AX441" s="215">
        <f t="shared" si="251"/>
        <v>0.2545507373118483</v>
      </c>
      <c r="AY441" s="17">
        <f t="shared" si="252"/>
        <v>0.29035193719366753</v>
      </c>
      <c r="AZ441" s="17">
        <f t="shared" si="253"/>
        <v>0.22526893953712471</v>
      </c>
    </row>
    <row r="442" spans="1:52" x14ac:dyDescent="0.3">
      <c r="A442" s="1" t="s">
        <v>25</v>
      </c>
      <c r="B442" s="1">
        <v>13121004000</v>
      </c>
      <c r="C442" s="208">
        <v>54.5</v>
      </c>
      <c r="D442" s="205">
        <f t="shared" si="218"/>
        <v>-1.4631828558924935</v>
      </c>
      <c r="E442" s="206">
        <f t="shared" si="219"/>
        <v>-1.4631828558924935</v>
      </c>
      <c r="F442" s="208">
        <v>53.7</v>
      </c>
      <c r="G442" s="205">
        <f t="shared" si="220"/>
        <v>-1.7293007579586372</v>
      </c>
      <c r="H442" s="206">
        <f t="shared" si="221"/>
        <v>-1.7293007579586372</v>
      </c>
      <c r="I442" s="208">
        <v>13.2</v>
      </c>
      <c r="J442" s="205">
        <f t="shared" si="222"/>
        <v>-1.5736179064890461</v>
      </c>
      <c r="K442" s="206">
        <f t="shared" si="223"/>
        <v>-1.5736179064890461</v>
      </c>
      <c r="L442" s="208">
        <v>10.1</v>
      </c>
      <c r="M442" s="205">
        <f t="shared" si="224"/>
        <v>-1.2299593281832346</v>
      </c>
      <c r="N442" s="206">
        <f t="shared" si="225"/>
        <v>-1.2299593281832346</v>
      </c>
      <c r="O442" s="208">
        <v>14.4</v>
      </c>
      <c r="P442" s="205">
        <f t="shared" si="226"/>
        <v>-1.8307203033905401</v>
      </c>
      <c r="Q442" s="207">
        <f t="shared" si="227"/>
        <v>-1.8307203033905401</v>
      </c>
      <c r="R442" s="208">
        <v>9</v>
      </c>
      <c r="S442" s="205">
        <f t="shared" si="228"/>
        <v>0.22732271633212406</v>
      </c>
      <c r="T442" s="207">
        <f t="shared" si="229"/>
        <v>0.22732271633212406</v>
      </c>
      <c r="U442" s="208">
        <v>39.799999999999997</v>
      </c>
      <c r="V442" s="205">
        <f t="shared" si="230"/>
        <v>-0.79048656545570095</v>
      </c>
      <c r="W442" s="207">
        <f t="shared" si="231"/>
        <v>-0.79048656545570095</v>
      </c>
      <c r="X442" s="208">
        <v>54.2</v>
      </c>
      <c r="Y442" s="205">
        <f t="shared" si="232"/>
        <v>-1.152447817350549</v>
      </c>
      <c r="Z442" s="207">
        <f t="shared" si="233"/>
        <v>-1.152447817350549</v>
      </c>
      <c r="AA442" s="208">
        <v>50.5</v>
      </c>
      <c r="AB442" s="205">
        <f t="shared" si="234"/>
        <v>-1.1062765161270061</v>
      </c>
      <c r="AC442" s="207">
        <f t="shared" si="235"/>
        <v>-1.1062765161270061</v>
      </c>
      <c r="AD442" s="208">
        <v>29.3</v>
      </c>
      <c r="AE442" s="205">
        <f t="shared" si="236"/>
        <v>-1.3018430630903874</v>
      </c>
      <c r="AF442" s="207">
        <f t="shared" si="237"/>
        <v>-1.3018430630903874</v>
      </c>
      <c r="AG442" s="208">
        <v>56.1</v>
      </c>
      <c r="AH442" s="205">
        <f t="shared" si="238"/>
        <v>-1.7810966256361032</v>
      </c>
      <c r="AI442" s="206">
        <f t="shared" si="239"/>
        <v>-1.7810966256361032</v>
      </c>
      <c r="AJ442" s="208">
        <v>17.5</v>
      </c>
      <c r="AK442" s="205">
        <f t="shared" si="240"/>
        <v>-0.53723275626258826</v>
      </c>
      <c r="AL442" s="207">
        <f t="shared" si="241"/>
        <v>-0.53723275626258826</v>
      </c>
      <c r="AM442" s="208">
        <v>33.4</v>
      </c>
      <c r="AN442" s="205">
        <f t="shared" si="242"/>
        <v>-0.71815574723299347</v>
      </c>
      <c r="AO442" s="207">
        <f t="shared" si="243"/>
        <v>-0.71815574723299347</v>
      </c>
      <c r="AP442" s="208">
        <v>16.2</v>
      </c>
      <c r="AQ442" s="205">
        <f t="shared" si="244"/>
        <v>-0.59651383110051726</v>
      </c>
      <c r="AR442" s="45">
        <f t="shared" si="245"/>
        <v>-0.59651383110051726</v>
      </c>
      <c r="AS442" s="17">
        <f t="shared" si="246"/>
        <v>-1.1985635715767897</v>
      </c>
      <c r="AT442" s="17">
        <f t="shared" si="247"/>
        <v>-1.1868557988559807</v>
      </c>
      <c r="AU442" s="17">
        <f t="shared" si="248"/>
        <v>-0.90824974005805059</v>
      </c>
      <c r="AV442" s="17">
        <f t="shared" si="249"/>
        <v>-1.0978897034969404</v>
      </c>
      <c r="AW442" s="17">
        <f t="shared" si="250"/>
        <v>0.17929449844287515</v>
      </c>
      <c r="AX442" s="215">
        <f t="shared" si="251"/>
        <v>0.34842943448002606</v>
      </c>
      <c r="AY442" s="17">
        <f t="shared" si="252"/>
        <v>0.36761207862687501</v>
      </c>
      <c r="AZ442" s="17">
        <f t="shared" si="253"/>
        <v>0.26011793748454604</v>
      </c>
    </row>
    <row r="443" spans="1:52" x14ac:dyDescent="0.3">
      <c r="A443" s="1" t="s">
        <v>25</v>
      </c>
      <c r="B443" s="1">
        <v>13121004100</v>
      </c>
      <c r="C443" s="1">
        <v>60.9</v>
      </c>
      <c r="D443" s="205">
        <f t="shared" si="218"/>
        <v>-0.85139530628317817</v>
      </c>
      <c r="E443" s="206">
        <f t="shared" si="219"/>
        <v>-0.85139530628317817</v>
      </c>
      <c r="F443" s="1">
        <v>68.2</v>
      </c>
      <c r="G443" s="205">
        <f t="shared" si="220"/>
        <v>-0.49416433826621775</v>
      </c>
      <c r="H443" s="206">
        <f t="shared" si="221"/>
        <v>-0.49416433826621775</v>
      </c>
      <c r="I443" s="1">
        <v>31.6</v>
      </c>
      <c r="J443" s="205">
        <f t="shared" si="222"/>
        <v>-0.69187082007771727</v>
      </c>
      <c r="K443" s="206">
        <f t="shared" si="223"/>
        <v>-0.69187082007771727</v>
      </c>
      <c r="L443" s="1">
        <v>14.4</v>
      </c>
      <c r="M443" s="205">
        <f t="shared" si="224"/>
        <v>-1.0013909387891768</v>
      </c>
      <c r="N443" s="206">
        <f t="shared" si="225"/>
        <v>-1.0013909387891768</v>
      </c>
      <c r="O443" s="1">
        <v>12.3</v>
      </c>
      <c r="P443" s="205">
        <f t="shared" si="226"/>
        <v>-1.0807728335661273</v>
      </c>
      <c r="Q443" s="207">
        <f t="shared" si="227"/>
        <v>-1.0807728335661273</v>
      </c>
      <c r="R443" s="208">
        <v>7.3</v>
      </c>
      <c r="S443" s="205">
        <f t="shared" si="228"/>
        <v>0.4302895509772347</v>
      </c>
      <c r="T443" s="207">
        <f t="shared" si="229"/>
        <v>0.4302895509772347</v>
      </c>
      <c r="U443" s="1">
        <v>29.1</v>
      </c>
      <c r="V443" s="205">
        <f t="shared" si="230"/>
        <v>-0.25290857002908484</v>
      </c>
      <c r="W443" s="207">
        <f t="shared" si="231"/>
        <v>-0.25290857002908484</v>
      </c>
      <c r="X443" s="1">
        <v>71</v>
      </c>
      <c r="Y443" s="205">
        <f t="shared" si="232"/>
        <v>-1.9813714489861676</v>
      </c>
      <c r="Z443" s="207">
        <f t="shared" si="233"/>
        <v>-1.9813714489861676</v>
      </c>
      <c r="AA443" s="1">
        <v>60.1</v>
      </c>
      <c r="AB443" s="205">
        <f t="shared" si="234"/>
        <v>-1.9898422935196505</v>
      </c>
      <c r="AC443" s="207">
        <f t="shared" si="235"/>
        <v>-1.9898422935196505</v>
      </c>
      <c r="AD443" s="1">
        <v>21.4</v>
      </c>
      <c r="AE443" s="205">
        <f t="shared" si="236"/>
        <v>-0.63419851903225699</v>
      </c>
      <c r="AF443" s="207">
        <f t="shared" si="237"/>
        <v>-0.63419851903225699</v>
      </c>
      <c r="AG443" s="208">
        <v>72.529600000000002</v>
      </c>
      <c r="AH443" s="205">
        <f t="shared" si="238"/>
        <v>-0.23755870823719996</v>
      </c>
      <c r="AI443" s="206">
        <f t="shared" si="239"/>
        <v>-0.23755870823719996</v>
      </c>
      <c r="AJ443" s="1">
        <v>23.4</v>
      </c>
      <c r="AK443" s="205">
        <f t="shared" si="240"/>
        <v>-1.1440665552698011</v>
      </c>
      <c r="AL443" s="207">
        <f t="shared" si="241"/>
        <v>-1.1440665552698011</v>
      </c>
      <c r="AM443" s="1">
        <v>40.5</v>
      </c>
      <c r="AN443" s="205">
        <f t="shared" si="242"/>
        <v>-1.2280380158989623</v>
      </c>
      <c r="AO443" s="207">
        <f t="shared" si="243"/>
        <v>-1.2280380158989623</v>
      </c>
      <c r="AP443" s="1">
        <v>31.2</v>
      </c>
      <c r="AQ443" s="205">
        <f t="shared" si="244"/>
        <v>-2.8469973231730465</v>
      </c>
      <c r="AR443" s="45">
        <f t="shared" si="245"/>
        <v>-2.8469973231730465</v>
      </c>
      <c r="AS443" s="17">
        <f t="shared" si="246"/>
        <v>-0.56317332229060957</v>
      </c>
      <c r="AT443" s="17">
        <f t="shared" si="247"/>
        <v>-1.5351374205126918</v>
      </c>
      <c r="AU443" s="17">
        <f t="shared" si="248"/>
        <v>-1.3641651506447525</v>
      </c>
      <c r="AV443" s="17">
        <f t="shared" si="249"/>
        <v>-1.1541586311493512</v>
      </c>
      <c r="AW443" s="17">
        <f t="shared" si="250"/>
        <v>0.3649911259715457</v>
      </c>
      <c r="AX443" s="215">
        <f t="shared" si="251"/>
        <v>0.26739400689843168</v>
      </c>
      <c r="AY443" s="17">
        <f t="shared" si="252"/>
        <v>0.24019707826861841</v>
      </c>
      <c r="AZ443" s="17">
        <f t="shared" si="253"/>
        <v>0.243321182142026</v>
      </c>
    </row>
    <row r="444" spans="1:52" x14ac:dyDescent="0.3">
      <c r="A444" s="1" t="s">
        <v>25</v>
      </c>
      <c r="B444" s="1">
        <v>13121004200</v>
      </c>
      <c r="C444" s="1">
        <v>60.9</v>
      </c>
      <c r="D444" s="205">
        <f t="shared" si="218"/>
        <v>-0.85139530628317817</v>
      </c>
      <c r="E444" s="206">
        <f t="shared" si="219"/>
        <v>-0.85139530628317817</v>
      </c>
      <c r="F444" s="1">
        <v>68.2</v>
      </c>
      <c r="G444" s="205">
        <f t="shared" si="220"/>
        <v>-0.49416433826621775</v>
      </c>
      <c r="H444" s="206">
        <f t="shared" si="221"/>
        <v>-0.49416433826621775</v>
      </c>
      <c r="I444" s="1">
        <v>31.6</v>
      </c>
      <c r="J444" s="205">
        <f t="shared" si="222"/>
        <v>-0.69187082007771727</v>
      </c>
      <c r="K444" s="206">
        <f t="shared" si="223"/>
        <v>-0.69187082007771727</v>
      </c>
      <c r="L444" s="1">
        <v>14.4</v>
      </c>
      <c r="M444" s="205">
        <f t="shared" si="224"/>
        <v>-1.0013909387891768</v>
      </c>
      <c r="N444" s="206">
        <f t="shared" si="225"/>
        <v>-1.0013909387891768</v>
      </c>
      <c r="O444" s="1">
        <v>16.399999999999999</v>
      </c>
      <c r="P444" s="205">
        <f t="shared" si="226"/>
        <v>-2.5449559889375997</v>
      </c>
      <c r="Q444" s="207">
        <f t="shared" si="227"/>
        <v>-2.5449559889375997</v>
      </c>
      <c r="R444" s="208">
        <v>3.5</v>
      </c>
      <c r="S444" s="205">
        <f t="shared" si="228"/>
        <v>0.88398012253689384</v>
      </c>
      <c r="T444" s="207">
        <f t="shared" si="229"/>
        <v>0.88398012253689384</v>
      </c>
      <c r="U444" s="1">
        <v>17.399999999999999</v>
      </c>
      <c r="V444" s="205">
        <f t="shared" si="230"/>
        <v>0.33491035954955184</v>
      </c>
      <c r="W444" s="207">
        <f t="shared" si="231"/>
        <v>0.33491035954955184</v>
      </c>
      <c r="X444" s="1">
        <v>51.2</v>
      </c>
      <c r="Y444" s="205">
        <f t="shared" si="232"/>
        <v>-1.0044257402727601</v>
      </c>
      <c r="Z444" s="207">
        <f t="shared" si="233"/>
        <v>-1.0044257402727601</v>
      </c>
      <c r="AA444" s="1">
        <v>52.7</v>
      </c>
      <c r="AB444" s="205">
        <f t="shared" si="234"/>
        <v>-1.3087603401128205</v>
      </c>
      <c r="AC444" s="207">
        <f t="shared" si="235"/>
        <v>-1.3087603401128205</v>
      </c>
      <c r="AD444" s="1">
        <v>13.8</v>
      </c>
      <c r="AE444" s="205">
        <f t="shared" si="236"/>
        <v>8.0924347451846682E-3</v>
      </c>
      <c r="AF444" s="207">
        <f t="shared" si="237"/>
        <v>8.0924347451846682E-3</v>
      </c>
      <c r="AG444" s="208">
        <v>67.488100000000003</v>
      </c>
      <c r="AH444" s="205">
        <f t="shared" si="238"/>
        <v>-0.71120057478091181</v>
      </c>
      <c r="AI444" s="206">
        <f t="shared" si="239"/>
        <v>-0.71120057478091181</v>
      </c>
      <c r="AJ444" s="1">
        <v>19.600000000000001</v>
      </c>
      <c r="AK444" s="205">
        <f t="shared" si="240"/>
        <v>-0.75322444743464734</v>
      </c>
      <c r="AL444" s="207">
        <f t="shared" si="241"/>
        <v>-0.75322444743464734</v>
      </c>
      <c r="AM444" s="1">
        <v>17.399999999999999</v>
      </c>
      <c r="AN444" s="205">
        <f t="shared" si="242"/>
        <v>0.43087471736637295</v>
      </c>
      <c r="AO444" s="207">
        <f t="shared" si="243"/>
        <v>0.43087471736637295</v>
      </c>
      <c r="AP444" s="1">
        <v>10.4</v>
      </c>
      <c r="AQ444" s="205">
        <f t="shared" si="244"/>
        <v>0.27367311916752729</v>
      </c>
      <c r="AR444" s="45">
        <f t="shared" si="245"/>
        <v>0.27367311916752729</v>
      </c>
      <c r="AS444" s="17">
        <f t="shared" si="246"/>
        <v>-0.62355527289534918</v>
      </c>
      <c r="AT444" s="17">
        <f t="shared" si="247"/>
        <v>-0.7683645485467987</v>
      </c>
      <c r="AU444" s="17">
        <f t="shared" si="248"/>
        <v>-0.18996929642041471</v>
      </c>
      <c r="AV444" s="17">
        <f t="shared" si="249"/>
        <v>-0.52729637262085416</v>
      </c>
      <c r="AW444" s="17">
        <f t="shared" si="250"/>
        <v>0.34734413720598045</v>
      </c>
      <c r="AX444" s="215">
        <f t="shared" si="251"/>
        <v>0.44580068607419449</v>
      </c>
      <c r="AY444" s="17">
        <f t="shared" si="252"/>
        <v>0.56835041924502716</v>
      </c>
      <c r="AZ444" s="17">
        <f t="shared" si="253"/>
        <v>0.4304449186206184</v>
      </c>
    </row>
    <row r="445" spans="1:52" x14ac:dyDescent="0.3">
      <c r="A445" s="1" t="s">
        <v>25</v>
      </c>
      <c r="B445" s="1">
        <v>13121004300</v>
      </c>
      <c r="C445" s="1">
        <v>60.9</v>
      </c>
      <c r="D445" s="205">
        <f t="shared" si="218"/>
        <v>-0.85139530628317817</v>
      </c>
      <c r="E445" s="206">
        <f t="shared" si="219"/>
        <v>-0.85139530628317817</v>
      </c>
      <c r="F445" s="1">
        <v>68.2</v>
      </c>
      <c r="G445" s="205">
        <f t="shared" si="220"/>
        <v>-0.49416433826621775</v>
      </c>
      <c r="H445" s="206">
        <f t="shared" si="221"/>
        <v>-0.49416433826621775</v>
      </c>
      <c r="I445" s="1">
        <v>31.6</v>
      </c>
      <c r="J445" s="205">
        <f t="shared" si="222"/>
        <v>-0.69187082007771727</v>
      </c>
      <c r="K445" s="206">
        <f t="shared" si="223"/>
        <v>-0.69187082007771727</v>
      </c>
      <c r="L445" s="1">
        <v>14.4</v>
      </c>
      <c r="M445" s="205">
        <f t="shared" si="224"/>
        <v>-1.0013909387891768</v>
      </c>
      <c r="N445" s="206">
        <f t="shared" si="225"/>
        <v>-1.0013909387891768</v>
      </c>
      <c r="O445" s="1">
        <v>16.2</v>
      </c>
      <c r="P445" s="205">
        <f t="shared" si="226"/>
        <v>-2.4735324203828939</v>
      </c>
      <c r="Q445" s="207">
        <f t="shared" si="227"/>
        <v>-2.4735324203828939</v>
      </c>
      <c r="R445" s="208">
        <v>6.4611999999999998</v>
      </c>
      <c r="S445" s="205">
        <f t="shared" si="228"/>
        <v>0.53043577503624584</v>
      </c>
      <c r="T445" s="207">
        <f t="shared" si="229"/>
        <v>0.53043577503624584</v>
      </c>
      <c r="U445" s="1">
        <v>21.1</v>
      </c>
      <c r="V445" s="205">
        <f t="shared" si="230"/>
        <v>0.14901890318707689</v>
      </c>
      <c r="W445" s="207">
        <f t="shared" si="231"/>
        <v>0.14901890318707689</v>
      </c>
      <c r="X445" s="1">
        <v>85.6</v>
      </c>
      <c r="Y445" s="205">
        <f t="shared" si="232"/>
        <v>-2.7017455574314071</v>
      </c>
      <c r="Z445" s="207">
        <f t="shared" si="233"/>
        <v>-2.7017455574314071</v>
      </c>
      <c r="AA445" s="1">
        <v>61</v>
      </c>
      <c r="AB445" s="205">
        <f t="shared" si="234"/>
        <v>-2.0726765851502109</v>
      </c>
      <c r="AC445" s="207">
        <f t="shared" si="235"/>
        <v>-2.0726765851502109</v>
      </c>
      <c r="AD445" s="1">
        <v>15.7</v>
      </c>
      <c r="AE445" s="205">
        <f t="shared" si="236"/>
        <v>-0.15248030369917567</v>
      </c>
      <c r="AF445" s="207">
        <f t="shared" si="237"/>
        <v>-0.15248030369917567</v>
      </c>
      <c r="AG445" s="208">
        <v>75.547899999999998</v>
      </c>
      <c r="AH445" s="205">
        <f t="shared" si="238"/>
        <v>4.600635092949331E-2</v>
      </c>
      <c r="AI445" s="206">
        <f t="shared" si="239"/>
        <v>4.600635092949331E-2</v>
      </c>
      <c r="AJ445" s="1">
        <v>3.5</v>
      </c>
      <c r="AK445" s="205">
        <f t="shared" si="240"/>
        <v>0.90271185155113742</v>
      </c>
      <c r="AL445" s="207">
        <f t="shared" si="241"/>
        <v>0.90271185155113742</v>
      </c>
      <c r="AM445" s="1">
        <v>15.1</v>
      </c>
      <c r="AN445" s="205">
        <f t="shared" si="242"/>
        <v>0.59604784665253174</v>
      </c>
      <c r="AO445" s="207">
        <f t="shared" si="243"/>
        <v>0.59604784665253174</v>
      </c>
      <c r="AP445" s="1">
        <v>12.4</v>
      </c>
      <c r="AQ445" s="205">
        <f t="shared" si="244"/>
        <v>-2.639134644214328E-2</v>
      </c>
      <c r="AR445" s="45">
        <f t="shared" si="245"/>
        <v>-2.639134644214328E-2</v>
      </c>
      <c r="AS445" s="17">
        <f t="shared" si="246"/>
        <v>-0.69041416365369457</v>
      </c>
      <c r="AT445" s="17">
        <f t="shared" si="247"/>
        <v>-1.6423008154269312</v>
      </c>
      <c r="AU445" s="17">
        <f t="shared" si="248"/>
        <v>0.37959367567275482</v>
      </c>
      <c r="AV445" s="17">
        <f t="shared" si="249"/>
        <v>-0.65104043446929027</v>
      </c>
      <c r="AW445" s="17">
        <f t="shared" si="250"/>
        <v>0.32780422366767781</v>
      </c>
      <c r="AX445" s="215">
        <f t="shared" si="251"/>
        <v>0.24246007129005154</v>
      </c>
      <c r="AY445" s="17">
        <f t="shared" si="252"/>
        <v>0.72752658352495769</v>
      </c>
      <c r="AZ445" s="17">
        <f t="shared" si="253"/>
        <v>0.39350625960089569</v>
      </c>
    </row>
    <row r="446" spans="1:52" x14ac:dyDescent="0.3">
      <c r="A446" s="1" t="s">
        <v>25</v>
      </c>
      <c r="B446" s="1">
        <v>13121004400</v>
      </c>
      <c r="C446" s="1">
        <v>57</v>
      </c>
      <c r="D446" s="205">
        <f t="shared" si="218"/>
        <v>-1.2242033443263547</v>
      </c>
      <c r="E446" s="206">
        <f t="shared" si="219"/>
        <v>-1.2242033443263547</v>
      </c>
      <c r="F446" s="1">
        <v>68.5</v>
      </c>
      <c r="G446" s="205">
        <f t="shared" si="220"/>
        <v>-0.46860979165189204</v>
      </c>
      <c r="H446" s="206">
        <f t="shared" si="221"/>
        <v>-0.46860979165189204</v>
      </c>
      <c r="I446" s="1">
        <v>19.7</v>
      </c>
      <c r="J446" s="205">
        <f t="shared" si="222"/>
        <v>-1.2621311640067832</v>
      </c>
      <c r="K446" s="206">
        <f t="shared" si="223"/>
        <v>-1.2621311640067832</v>
      </c>
      <c r="L446" s="1">
        <v>12.6</v>
      </c>
      <c r="M446" s="205">
        <f t="shared" si="224"/>
        <v>-1.0970707296983173</v>
      </c>
      <c r="N446" s="206">
        <f t="shared" si="225"/>
        <v>-1.0970707296983173</v>
      </c>
      <c r="O446" s="1">
        <v>15.8</v>
      </c>
      <c r="P446" s="205">
        <f t="shared" si="226"/>
        <v>-2.3306852832734823</v>
      </c>
      <c r="Q446" s="207">
        <f t="shared" si="227"/>
        <v>-2.3306852832734823</v>
      </c>
      <c r="R446" s="208">
        <v>6.5</v>
      </c>
      <c r="S446" s="205">
        <f t="shared" si="228"/>
        <v>0.52580335551611035</v>
      </c>
      <c r="T446" s="207">
        <f t="shared" si="229"/>
        <v>0.52580335551611035</v>
      </c>
      <c r="U446" s="1">
        <v>36.6</v>
      </c>
      <c r="V446" s="205">
        <f t="shared" si="230"/>
        <v>-0.62971557616923646</v>
      </c>
      <c r="W446" s="207">
        <f t="shared" si="231"/>
        <v>-0.62971557616923646</v>
      </c>
      <c r="X446" s="1">
        <v>87.9</v>
      </c>
      <c r="Y446" s="205">
        <f t="shared" si="232"/>
        <v>-2.8152291498577124</v>
      </c>
      <c r="Z446" s="207">
        <f t="shared" si="233"/>
        <v>-2.8152291498577124</v>
      </c>
      <c r="AA446" s="1">
        <v>38.200000000000003</v>
      </c>
      <c r="AB446" s="205">
        <f t="shared" si="234"/>
        <v>2.5792136157319328E-2</v>
      </c>
      <c r="AC446" s="207">
        <f t="shared" si="235"/>
        <v>2.5792136157319328E-2</v>
      </c>
      <c r="AD446" s="1">
        <v>16.5</v>
      </c>
      <c r="AE446" s="205">
        <f t="shared" si="236"/>
        <v>-0.22008987778101172</v>
      </c>
      <c r="AF446" s="207">
        <f t="shared" si="237"/>
        <v>-0.22008987778101172</v>
      </c>
      <c r="AG446" s="208">
        <v>50.8</v>
      </c>
      <c r="AH446" s="205">
        <f t="shared" si="238"/>
        <v>-2.279024205261547</v>
      </c>
      <c r="AI446" s="206">
        <f t="shared" si="239"/>
        <v>-2.279024205261547</v>
      </c>
      <c r="AJ446" s="1">
        <v>16</v>
      </c>
      <c r="AK446" s="205">
        <f t="shared" si="240"/>
        <v>-0.38295297685397484</v>
      </c>
      <c r="AL446" s="207">
        <f t="shared" si="241"/>
        <v>-0.38295297685397484</v>
      </c>
      <c r="AM446" s="1">
        <v>34.9</v>
      </c>
      <c r="AN446" s="205">
        <f t="shared" si="242"/>
        <v>-0.8258773532891841</v>
      </c>
      <c r="AO446" s="207">
        <f t="shared" si="243"/>
        <v>-0.8258773532891841</v>
      </c>
      <c r="AP446" s="1">
        <v>9.5</v>
      </c>
      <c r="AQ446" s="205">
        <f t="shared" si="244"/>
        <v>0.40870212869187911</v>
      </c>
      <c r="AR446" s="45">
        <f t="shared" si="245"/>
        <v>0.40870212869187911</v>
      </c>
      <c r="AS446" s="17">
        <f t="shared" si="246"/>
        <v>-0.92665893337285088</v>
      </c>
      <c r="AT446" s="17">
        <f t="shared" si="247"/>
        <v>-1.0031756304938015</v>
      </c>
      <c r="AU446" s="17">
        <f t="shared" si="248"/>
        <v>-0.76978810167820666</v>
      </c>
      <c r="AV446" s="17">
        <f t="shared" si="249"/>
        <v>-0.89987422184828636</v>
      </c>
      <c r="AW446" s="17">
        <f t="shared" si="250"/>
        <v>0.25876026673346347</v>
      </c>
      <c r="AX446" s="215">
        <f t="shared" si="251"/>
        <v>0.39116669092980699</v>
      </c>
      <c r="AY446" s="17">
        <f t="shared" si="252"/>
        <v>0.4063080500595353</v>
      </c>
      <c r="AZ446" s="17">
        <f t="shared" si="253"/>
        <v>0.31922724946272091</v>
      </c>
    </row>
    <row r="447" spans="1:52" x14ac:dyDescent="0.3">
      <c r="A447" s="1" t="s">
        <v>25</v>
      </c>
      <c r="B447" s="1">
        <v>13121004800</v>
      </c>
      <c r="C447" s="1">
        <v>70.599999999999994</v>
      </c>
      <c r="D447" s="205">
        <f t="shared" si="218"/>
        <v>7.5845198593440313E-2</v>
      </c>
      <c r="E447" s="206">
        <f t="shared" si="219"/>
        <v>7.5845198593440313E-2</v>
      </c>
      <c r="F447" s="1">
        <v>81.900000000000006</v>
      </c>
      <c r="G447" s="205">
        <f t="shared" si="220"/>
        <v>0.67282662378799962</v>
      </c>
      <c r="H447" s="206">
        <f t="shared" si="221"/>
        <v>0.67282662378799962</v>
      </c>
      <c r="I447" s="1">
        <v>30.9</v>
      </c>
      <c r="J447" s="205">
        <f t="shared" si="222"/>
        <v>-0.72541554619119186</v>
      </c>
      <c r="K447" s="206">
        <f t="shared" si="223"/>
        <v>-0.72541554619119186</v>
      </c>
      <c r="L447" s="1">
        <v>55.6</v>
      </c>
      <c r="M447" s="205">
        <f t="shared" si="224"/>
        <v>1.1886131642422619</v>
      </c>
      <c r="N447" s="206">
        <f t="shared" si="225"/>
        <v>1.1886131642422619</v>
      </c>
      <c r="O447" s="1">
        <v>12.827400000000001</v>
      </c>
      <c r="P447" s="205">
        <f t="shared" si="226"/>
        <v>-1.2691167838448871</v>
      </c>
      <c r="Q447" s="207">
        <f t="shared" si="227"/>
        <v>-1.2691167838448871</v>
      </c>
      <c r="R447" s="208">
        <v>2.4</v>
      </c>
      <c r="S447" s="205">
        <f t="shared" si="228"/>
        <v>1.0153116037778478</v>
      </c>
      <c r="T447" s="207">
        <f t="shared" si="229"/>
        <v>1.0153116037778478</v>
      </c>
      <c r="U447" s="1">
        <v>79.599999999999994</v>
      </c>
      <c r="V447" s="205">
        <f t="shared" si="230"/>
        <v>-2.7900757447061051</v>
      </c>
      <c r="W447" s="207">
        <f t="shared" si="231"/>
        <v>-2.7900757447061051</v>
      </c>
      <c r="X447" s="1">
        <v>100</v>
      </c>
      <c r="Y447" s="205">
        <f t="shared" si="232"/>
        <v>-3.4122515274047944</v>
      </c>
      <c r="Z447" s="207">
        <f t="shared" si="233"/>
        <v>3.1</v>
      </c>
      <c r="AA447" s="1">
        <v>57.4</v>
      </c>
      <c r="AB447" s="205">
        <f t="shared" si="234"/>
        <v>-1.7413394186279689</v>
      </c>
      <c r="AC447" s="207">
        <f t="shared" si="235"/>
        <v>-1.7413394186279689</v>
      </c>
      <c r="AD447" s="1">
        <v>14.7</v>
      </c>
      <c r="AE447" s="205">
        <f t="shared" si="236"/>
        <v>-6.7968336096880688E-2</v>
      </c>
      <c r="AF447" s="207">
        <f t="shared" si="237"/>
        <v>-6.7968336096880688E-2</v>
      </c>
      <c r="AG447" s="208">
        <v>79.5</v>
      </c>
      <c r="AH447" s="205">
        <f t="shared" si="238"/>
        <v>0.41730061271019442</v>
      </c>
      <c r="AI447" s="206">
        <f t="shared" si="239"/>
        <v>0.41730061271019442</v>
      </c>
      <c r="AJ447" s="1">
        <v>14.3</v>
      </c>
      <c r="AK447" s="205">
        <f t="shared" si="240"/>
        <v>-0.20810256019087964</v>
      </c>
      <c r="AL447" s="207">
        <f t="shared" si="241"/>
        <v>-0.20810256019087964</v>
      </c>
      <c r="AM447" s="1">
        <v>33.4</v>
      </c>
      <c r="AN447" s="205">
        <f t="shared" si="242"/>
        <v>-0.71815574723299347</v>
      </c>
      <c r="AO447" s="207">
        <f t="shared" si="243"/>
        <v>-0.71815574723299347</v>
      </c>
      <c r="AP447" s="1">
        <v>30.5</v>
      </c>
      <c r="AQ447" s="205">
        <f t="shared" si="244"/>
        <v>-2.7419747602096618</v>
      </c>
      <c r="AR447" s="45">
        <f t="shared" si="245"/>
        <v>-2.7419747602096618</v>
      </c>
      <c r="AS447" s="17">
        <f t="shared" si="246"/>
        <v>-0.26171592633437635</v>
      </c>
      <c r="AT447" s="17">
        <f t="shared" si="247"/>
        <v>0.4302307484250501</v>
      </c>
      <c r="AU447" s="17">
        <f t="shared" si="248"/>
        <v>-0.81273311373083512</v>
      </c>
      <c r="AV447" s="17">
        <f t="shared" si="249"/>
        <v>-0.21473943054672043</v>
      </c>
      <c r="AW447" s="17">
        <f t="shared" si="250"/>
        <v>0.45309386572170252</v>
      </c>
      <c r="AX447" s="215">
        <f t="shared" si="251"/>
        <v>0.7246804096880296</v>
      </c>
      <c r="AY447" s="17">
        <f t="shared" si="252"/>
        <v>0.394306177345846</v>
      </c>
      <c r="AZ447" s="17">
        <f t="shared" si="253"/>
        <v>0.52374583451963486</v>
      </c>
    </row>
    <row r="448" spans="1:52" x14ac:dyDescent="0.3">
      <c r="A448" s="1" t="s">
        <v>25</v>
      </c>
      <c r="B448" s="1">
        <v>13121004900</v>
      </c>
      <c r="C448" s="1">
        <v>57</v>
      </c>
      <c r="D448" s="205">
        <f t="shared" si="218"/>
        <v>-1.2242033443263547</v>
      </c>
      <c r="E448" s="206">
        <f t="shared" si="219"/>
        <v>-1.2242033443263547</v>
      </c>
      <c r="F448" s="1">
        <v>68.5</v>
      </c>
      <c r="G448" s="205">
        <f t="shared" si="220"/>
        <v>-0.46860979165189204</v>
      </c>
      <c r="H448" s="206">
        <f t="shared" si="221"/>
        <v>-0.46860979165189204</v>
      </c>
      <c r="I448" s="1">
        <v>25.8</v>
      </c>
      <c r="J448" s="205">
        <f t="shared" si="222"/>
        <v>-0.96981283644650573</v>
      </c>
      <c r="K448" s="206">
        <f t="shared" si="223"/>
        <v>-0.96981283644650573</v>
      </c>
      <c r="L448" s="1">
        <v>12.6</v>
      </c>
      <c r="M448" s="205">
        <f t="shared" si="224"/>
        <v>-1.0970707296983173</v>
      </c>
      <c r="N448" s="206">
        <f t="shared" si="225"/>
        <v>-1.0970707296983173</v>
      </c>
      <c r="O448" s="1">
        <v>10.5</v>
      </c>
      <c r="P448" s="205">
        <f t="shared" si="226"/>
        <v>-0.437960716573773</v>
      </c>
      <c r="Q448" s="207">
        <f t="shared" si="227"/>
        <v>-0.437960716573773</v>
      </c>
      <c r="R448" s="208">
        <v>4.9000000000000004</v>
      </c>
      <c r="S448" s="205">
        <f t="shared" si="228"/>
        <v>0.71683096459386142</v>
      </c>
      <c r="T448" s="207">
        <f t="shared" si="229"/>
        <v>0.71683096459386142</v>
      </c>
      <c r="U448" s="1">
        <v>47</v>
      </c>
      <c r="V448" s="205">
        <f t="shared" si="230"/>
        <v>-1.1522212913502465</v>
      </c>
      <c r="W448" s="207">
        <f t="shared" si="231"/>
        <v>-1.1522212913502465</v>
      </c>
      <c r="X448" s="1">
        <v>26.3</v>
      </c>
      <c r="Y448" s="205">
        <f t="shared" si="232"/>
        <v>0.22415749947288871</v>
      </c>
      <c r="Z448" s="207">
        <f t="shared" si="233"/>
        <v>0.22415749947288871</v>
      </c>
      <c r="AA448" s="1">
        <v>33.6</v>
      </c>
      <c r="AB448" s="205">
        <f t="shared" si="234"/>
        <v>0.44916740449129489</v>
      </c>
      <c r="AC448" s="207">
        <f t="shared" si="235"/>
        <v>0.44916740449129489</v>
      </c>
      <c r="AD448" s="1">
        <v>7.9</v>
      </c>
      <c r="AE448" s="205">
        <f t="shared" si="236"/>
        <v>0.50671304359872504</v>
      </c>
      <c r="AF448" s="207">
        <f t="shared" si="237"/>
        <v>0.50671304359872504</v>
      </c>
      <c r="AG448" s="208">
        <v>50.8</v>
      </c>
      <c r="AH448" s="205">
        <f t="shared" si="238"/>
        <v>-2.279024205261547</v>
      </c>
      <c r="AI448" s="206">
        <f t="shared" si="239"/>
        <v>-2.279024205261547</v>
      </c>
      <c r="AJ448" s="1">
        <v>12.8</v>
      </c>
      <c r="AK448" s="205">
        <f t="shared" si="240"/>
        <v>-5.3822780782266169E-2</v>
      </c>
      <c r="AL448" s="207">
        <f t="shared" si="241"/>
        <v>-5.3822780782266169E-2</v>
      </c>
      <c r="AM448" s="1">
        <v>28.3</v>
      </c>
      <c r="AN448" s="205">
        <f t="shared" si="242"/>
        <v>-0.35190228664194556</v>
      </c>
      <c r="AO448" s="207">
        <f t="shared" si="243"/>
        <v>-0.35190228664194556</v>
      </c>
      <c r="AP448" s="1">
        <v>12.5</v>
      </c>
      <c r="AQ448" s="205">
        <f t="shared" si="244"/>
        <v>-4.1394569722626756E-2</v>
      </c>
      <c r="AR448" s="45">
        <f t="shared" si="245"/>
        <v>-4.1394569722626756E-2</v>
      </c>
      <c r="AS448" s="17">
        <f t="shared" si="246"/>
        <v>-0.66186396363617539</v>
      </c>
      <c r="AT448" s="17">
        <f t="shared" si="247"/>
        <v>0.39334598252096953</v>
      </c>
      <c r="AU448" s="17">
        <f t="shared" si="248"/>
        <v>-0.68153596060209642</v>
      </c>
      <c r="AV448" s="17">
        <f t="shared" si="249"/>
        <v>-0.31668464723910078</v>
      </c>
      <c r="AW448" s="17">
        <f t="shared" si="250"/>
        <v>0.33614819159050696</v>
      </c>
      <c r="AX448" s="215">
        <f t="shared" si="251"/>
        <v>0.71609835255258214</v>
      </c>
      <c r="AY448" s="17">
        <f t="shared" si="252"/>
        <v>0.43097193797760136</v>
      </c>
      <c r="AZ448" s="17">
        <f t="shared" si="253"/>
        <v>0.4933143169030248</v>
      </c>
    </row>
    <row r="449" spans="1:52" x14ac:dyDescent="0.3">
      <c r="A449" s="1" t="s">
        <v>25</v>
      </c>
      <c r="B449" s="1">
        <v>13121005000</v>
      </c>
      <c r="C449" s="1">
        <v>57</v>
      </c>
      <c r="D449" s="205">
        <f t="shared" si="218"/>
        <v>-1.2242033443263547</v>
      </c>
      <c r="E449" s="206">
        <f t="shared" si="219"/>
        <v>-1.2242033443263547</v>
      </c>
      <c r="F449" s="1">
        <v>68.5</v>
      </c>
      <c r="G449" s="205">
        <f t="shared" si="220"/>
        <v>-0.46860979165189204</v>
      </c>
      <c r="H449" s="206">
        <f t="shared" si="221"/>
        <v>-0.46860979165189204</v>
      </c>
      <c r="I449" s="1">
        <v>25.9</v>
      </c>
      <c r="J449" s="205">
        <f t="shared" si="222"/>
        <v>-0.96502073271600941</v>
      </c>
      <c r="K449" s="206">
        <f t="shared" si="223"/>
        <v>-0.96502073271600941</v>
      </c>
      <c r="L449" s="1">
        <v>12.7</v>
      </c>
      <c r="M449" s="205">
        <f t="shared" si="224"/>
        <v>-1.0917551857589207</v>
      </c>
      <c r="N449" s="206">
        <f t="shared" si="225"/>
        <v>-1.0917551857589207</v>
      </c>
      <c r="O449" s="1">
        <v>5</v>
      </c>
      <c r="P449" s="205">
        <f t="shared" si="226"/>
        <v>1.5261874186806421</v>
      </c>
      <c r="Q449" s="207">
        <f t="shared" si="227"/>
        <v>1.5261874186806421</v>
      </c>
      <c r="R449" s="208">
        <v>3.4</v>
      </c>
      <c r="S449" s="205">
        <f t="shared" si="228"/>
        <v>0.89591934810425322</v>
      </c>
      <c r="T449" s="207">
        <f t="shared" si="229"/>
        <v>0.89591934810425322</v>
      </c>
      <c r="U449" s="1">
        <v>14.9</v>
      </c>
      <c r="V449" s="205">
        <f t="shared" si="230"/>
        <v>0.46051269492960228</v>
      </c>
      <c r="W449" s="207">
        <f t="shared" si="231"/>
        <v>0.46051269492960228</v>
      </c>
      <c r="X449" s="1">
        <v>17</v>
      </c>
      <c r="Y449" s="205">
        <f t="shared" si="232"/>
        <v>0.68302593841403469</v>
      </c>
      <c r="Z449" s="207">
        <f t="shared" si="233"/>
        <v>0.68302593841403469</v>
      </c>
      <c r="AA449" s="1">
        <v>43.7</v>
      </c>
      <c r="AB449" s="205">
        <f t="shared" si="234"/>
        <v>-0.48041742380721647</v>
      </c>
      <c r="AC449" s="207">
        <f t="shared" si="235"/>
        <v>-0.48041742380721647</v>
      </c>
      <c r="AD449" s="1">
        <v>7.5</v>
      </c>
      <c r="AE449" s="205">
        <f t="shared" si="236"/>
        <v>0.54051783063964309</v>
      </c>
      <c r="AF449" s="207">
        <f t="shared" si="237"/>
        <v>0.54051783063964309</v>
      </c>
      <c r="AG449" s="208">
        <v>50.8</v>
      </c>
      <c r="AH449" s="205">
        <f t="shared" si="238"/>
        <v>-2.279024205261547</v>
      </c>
      <c r="AI449" s="206">
        <f t="shared" si="239"/>
        <v>-2.279024205261547</v>
      </c>
      <c r="AJ449" s="1">
        <v>13.8</v>
      </c>
      <c r="AK449" s="205">
        <f t="shared" si="240"/>
        <v>-0.15667596705467515</v>
      </c>
      <c r="AL449" s="207">
        <f t="shared" si="241"/>
        <v>-0.15667596705467515</v>
      </c>
      <c r="AM449" s="1">
        <v>30.9</v>
      </c>
      <c r="AN449" s="205">
        <f t="shared" si="242"/>
        <v>-0.53861973713934241</v>
      </c>
      <c r="AO449" s="207">
        <f t="shared" si="243"/>
        <v>-0.53861973713934241</v>
      </c>
      <c r="AP449" s="1">
        <v>9.5</v>
      </c>
      <c r="AQ449" s="205">
        <f t="shared" si="244"/>
        <v>0.40870212869187911</v>
      </c>
      <c r="AR449" s="45">
        <f t="shared" si="245"/>
        <v>0.40870212869187911</v>
      </c>
      <c r="AS449" s="17">
        <f t="shared" si="246"/>
        <v>-0.12385279896266851</v>
      </c>
      <c r="AT449" s="17">
        <f t="shared" si="247"/>
        <v>0.24770878174882047</v>
      </c>
      <c r="AU449" s="17">
        <f t="shared" si="248"/>
        <v>-0.64140444519092132</v>
      </c>
      <c r="AV449" s="17">
        <f t="shared" si="249"/>
        <v>-0.17251615413492313</v>
      </c>
      <c r="AW449" s="17">
        <f t="shared" si="250"/>
        <v>0.49338519509328543</v>
      </c>
      <c r="AX449" s="215">
        <f t="shared" si="251"/>
        <v>0.68221263449425118</v>
      </c>
      <c r="AY449" s="17">
        <f t="shared" si="252"/>
        <v>0.44218752080668811</v>
      </c>
      <c r="AZ449" s="17">
        <f t="shared" si="253"/>
        <v>0.53634984304152411</v>
      </c>
    </row>
    <row r="450" spans="1:52" x14ac:dyDescent="0.3">
      <c r="A450" s="1" t="s">
        <v>25</v>
      </c>
      <c r="B450" s="1">
        <v>13121005200</v>
      </c>
      <c r="C450" s="1">
        <v>57</v>
      </c>
      <c r="D450" s="205">
        <f t="shared" si="218"/>
        <v>-1.2242033443263547</v>
      </c>
      <c r="E450" s="206">
        <f t="shared" si="219"/>
        <v>-1.2242033443263547</v>
      </c>
      <c r="F450" s="1">
        <v>68.5</v>
      </c>
      <c r="G450" s="205">
        <f t="shared" si="220"/>
        <v>-0.46860979165189204</v>
      </c>
      <c r="H450" s="206">
        <f t="shared" si="221"/>
        <v>-0.46860979165189204</v>
      </c>
      <c r="I450" s="1">
        <v>25.8</v>
      </c>
      <c r="J450" s="205">
        <f t="shared" si="222"/>
        <v>-0.96981283644650573</v>
      </c>
      <c r="K450" s="206">
        <f t="shared" si="223"/>
        <v>-0.96981283644650573</v>
      </c>
      <c r="L450" s="1">
        <v>12.6</v>
      </c>
      <c r="M450" s="205">
        <f t="shared" si="224"/>
        <v>-1.0970707296983173</v>
      </c>
      <c r="N450" s="206">
        <f t="shared" si="225"/>
        <v>-1.0970707296983173</v>
      </c>
      <c r="O450" s="1">
        <v>9.1999999999999993</v>
      </c>
      <c r="P450" s="205">
        <f t="shared" si="226"/>
        <v>2.6292479031816276E-2</v>
      </c>
      <c r="Q450" s="207">
        <f t="shared" si="227"/>
        <v>2.6292479031816276E-2</v>
      </c>
      <c r="R450" s="208">
        <v>5.1849999999999996</v>
      </c>
      <c r="S450" s="205">
        <f t="shared" si="228"/>
        <v>0.68280417172688712</v>
      </c>
      <c r="T450" s="207">
        <f t="shared" si="229"/>
        <v>0.68280417172688712</v>
      </c>
      <c r="U450" s="1">
        <v>30.1</v>
      </c>
      <c r="V450" s="205">
        <f t="shared" si="230"/>
        <v>-0.30314950418110503</v>
      </c>
      <c r="W450" s="207">
        <f t="shared" si="231"/>
        <v>-0.30314950418110503</v>
      </c>
      <c r="X450" s="1">
        <v>24.7</v>
      </c>
      <c r="Y450" s="205">
        <f t="shared" si="232"/>
        <v>0.3031026072477096</v>
      </c>
      <c r="Z450" s="207">
        <f t="shared" si="233"/>
        <v>0.3031026072477096</v>
      </c>
      <c r="AA450" s="1">
        <v>29.1</v>
      </c>
      <c r="AB450" s="205">
        <f t="shared" si="234"/>
        <v>0.86333886264409687</v>
      </c>
      <c r="AC450" s="207">
        <f t="shared" si="235"/>
        <v>0.86333886264409687</v>
      </c>
      <c r="AD450" s="1">
        <v>10.1</v>
      </c>
      <c r="AE450" s="205">
        <f t="shared" si="236"/>
        <v>0.32078671487367616</v>
      </c>
      <c r="AF450" s="207">
        <f t="shared" si="237"/>
        <v>0.32078671487367616</v>
      </c>
      <c r="AG450" s="208">
        <v>50.8</v>
      </c>
      <c r="AH450" s="205">
        <f t="shared" si="238"/>
        <v>-2.279024205261547</v>
      </c>
      <c r="AI450" s="206">
        <f t="shared" si="239"/>
        <v>-2.279024205261547</v>
      </c>
      <c r="AJ450" s="1">
        <v>7.3</v>
      </c>
      <c r="AK450" s="205">
        <f t="shared" si="240"/>
        <v>0.51186974371598326</v>
      </c>
      <c r="AL450" s="207">
        <f t="shared" si="241"/>
        <v>0.51186974371598326</v>
      </c>
      <c r="AM450" s="1">
        <v>14.6</v>
      </c>
      <c r="AN450" s="205">
        <f t="shared" si="242"/>
        <v>0.63195504867126195</v>
      </c>
      <c r="AO450" s="207">
        <f t="shared" si="243"/>
        <v>0.63195504867126195</v>
      </c>
      <c r="AP450" s="1">
        <v>8.1</v>
      </c>
      <c r="AQ450" s="205">
        <f t="shared" si="244"/>
        <v>0.61874725461864855</v>
      </c>
      <c r="AR450" s="45">
        <f t="shared" si="245"/>
        <v>0.61874725461864855</v>
      </c>
      <c r="AS450" s="17">
        <f t="shared" si="246"/>
        <v>-0.47910707936363878</v>
      </c>
      <c r="AT450" s="17">
        <f t="shared" si="247"/>
        <v>0.4957427282551608</v>
      </c>
      <c r="AU450" s="17">
        <f t="shared" si="248"/>
        <v>-0.12911303956391329</v>
      </c>
      <c r="AV450" s="17">
        <f t="shared" si="249"/>
        <v>-3.7492463557463752E-2</v>
      </c>
      <c r="AW450" s="17">
        <f t="shared" si="250"/>
        <v>0.38955999182695061</v>
      </c>
      <c r="AX450" s="215">
        <f t="shared" si="251"/>
        <v>0.73992322173190628</v>
      </c>
      <c r="AY450" s="17">
        <f t="shared" si="252"/>
        <v>0.58535796013774433</v>
      </c>
      <c r="AZ450" s="17">
        <f t="shared" si="253"/>
        <v>0.57665556754517111</v>
      </c>
    </row>
    <row r="451" spans="1:52" x14ac:dyDescent="0.3">
      <c r="A451" s="1" t="s">
        <v>25</v>
      </c>
      <c r="B451" s="1">
        <v>13121005300</v>
      </c>
      <c r="C451" s="1">
        <v>57</v>
      </c>
      <c r="D451" s="205">
        <f t="shared" si="218"/>
        <v>-1.2242033443263547</v>
      </c>
      <c r="E451" s="206">
        <f t="shared" si="219"/>
        <v>-1.2242033443263547</v>
      </c>
      <c r="F451" s="1">
        <v>68.5</v>
      </c>
      <c r="G451" s="205">
        <f t="shared" si="220"/>
        <v>-0.46860979165189204</v>
      </c>
      <c r="H451" s="206">
        <f t="shared" si="221"/>
        <v>-0.46860979165189204</v>
      </c>
      <c r="I451" s="1">
        <v>25.7</v>
      </c>
      <c r="J451" s="205">
        <f t="shared" si="222"/>
        <v>-0.97460494017700205</v>
      </c>
      <c r="K451" s="206">
        <f t="shared" si="223"/>
        <v>-0.97460494017700205</v>
      </c>
      <c r="L451" s="1">
        <v>12.6</v>
      </c>
      <c r="M451" s="205">
        <f t="shared" si="224"/>
        <v>-1.0970707296983173</v>
      </c>
      <c r="N451" s="206">
        <f t="shared" si="225"/>
        <v>-1.0970707296983173</v>
      </c>
      <c r="O451" s="1">
        <v>7.8</v>
      </c>
      <c r="P451" s="205">
        <f t="shared" si="226"/>
        <v>0.52625745891475817</v>
      </c>
      <c r="Q451" s="207">
        <f t="shared" si="227"/>
        <v>0.52625745891475817</v>
      </c>
      <c r="R451" s="208">
        <v>7</v>
      </c>
      <c r="S451" s="205">
        <f t="shared" si="228"/>
        <v>0.46610722767931306</v>
      </c>
      <c r="T451" s="207">
        <f t="shared" si="229"/>
        <v>0.46610722767931306</v>
      </c>
      <c r="U451" s="1">
        <v>21.1</v>
      </c>
      <c r="V451" s="205">
        <f t="shared" si="230"/>
        <v>0.14901890318707689</v>
      </c>
      <c r="W451" s="207">
        <f t="shared" si="231"/>
        <v>0.14901890318707689</v>
      </c>
      <c r="X451" s="1">
        <v>16.600000000000001</v>
      </c>
      <c r="Y451" s="205">
        <f t="shared" si="232"/>
        <v>0.70276221535773975</v>
      </c>
      <c r="Z451" s="207">
        <f t="shared" si="233"/>
        <v>0.70276221535773975</v>
      </c>
      <c r="AA451" s="1">
        <v>34.1</v>
      </c>
      <c r="AB451" s="205">
        <f t="shared" si="234"/>
        <v>0.403148353585428</v>
      </c>
      <c r="AC451" s="207">
        <f t="shared" si="235"/>
        <v>0.403148353585428</v>
      </c>
      <c r="AD451" s="1">
        <v>6.3</v>
      </c>
      <c r="AE451" s="205">
        <f t="shared" si="236"/>
        <v>0.64193219176239702</v>
      </c>
      <c r="AF451" s="207">
        <f t="shared" si="237"/>
        <v>0.64193219176239702</v>
      </c>
      <c r="AG451" s="208">
        <v>50.8</v>
      </c>
      <c r="AH451" s="205">
        <f t="shared" si="238"/>
        <v>-2.279024205261547</v>
      </c>
      <c r="AI451" s="206">
        <f t="shared" si="239"/>
        <v>-2.279024205261547</v>
      </c>
      <c r="AJ451" s="1">
        <v>5.5</v>
      </c>
      <c r="AK451" s="205">
        <f t="shared" si="240"/>
        <v>0.69700547900631948</v>
      </c>
      <c r="AL451" s="207">
        <f t="shared" si="241"/>
        <v>0.69700547900631948</v>
      </c>
      <c r="AM451" s="1">
        <v>13.6</v>
      </c>
      <c r="AN451" s="205">
        <f t="shared" si="242"/>
        <v>0.70376945270872238</v>
      </c>
      <c r="AO451" s="207">
        <f t="shared" si="243"/>
        <v>0.70376945270872238</v>
      </c>
      <c r="AP451" s="1">
        <v>9.4</v>
      </c>
      <c r="AQ451" s="205">
        <f t="shared" si="244"/>
        <v>0.42370535197236259</v>
      </c>
      <c r="AR451" s="45">
        <f t="shared" si="245"/>
        <v>0.42370535197236259</v>
      </c>
      <c r="AS451" s="17">
        <f t="shared" si="246"/>
        <v>-0.374729316581774</v>
      </c>
      <c r="AT451" s="17">
        <f t="shared" si="247"/>
        <v>0.58261425356852159</v>
      </c>
      <c r="AU451" s="17">
        <f t="shared" si="248"/>
        <v>-0.11363598039353567</v>
      </c>
      <c r="AV451" s="17">
        <f t="shared" si="249"/>
        <v>3.1416318864403971E-2</v>
      </c>
      <c r="AW451" s="17">
        <f t="shared" si="250"/>
        <v>0.42006502170324311</v>
      </c>
      <c r="AX451" s="215">
        <f t="shared" si="251"/>
        <v>0.76013580477015874</v>
      </c>
      <c r="AY451" s="17">
        <f t="shared" si="252"/>
        <v>0.58968334474626349</v>
      </c>
      <c r="AZ451" s="17">
        <f t="shared" si="253"/>
        <v>0.59722542745863727</v>
      </c>
    </row>
    <row r="452" spans="1:52" x14ac:dyDescent="0.3">
      <c r="A452" s="1" t="s">
        <v>25</v>
      </c>
      <c r="B452" s="1">
        <v>13121005501</v>
      </c>
      <c r="C452" s="1">
        <v>57</v>
      </c>
      <c r="D452" s="205">
        <f t="shared" si="218"/>
        <v>-1.2242033443263547</v>
      </c>
      <c r="E452" s="206">
        <f t="shared" si="219"/>
        <v>-1.2242033443263547</v>
      </c>
      <c r="F452" s="1">
        <v>68.5</v>
      </c>
      <c r="G452" s="205">
        <f t="shared" si="220"/>
        <v>-0.46860979165189204</v>
      </c>
      <c r="H452" s="206">
        <f t="shared" si="221"/>
        <v>-0.46860979165189204</v>
      </c>
      <c r="I452" s="1">
        <v>20.2</v>
      </c>
      <c r="J452" s="205">
        <f t="shared" si="222"/>
        <v>-1.2381706453543013</v>
      </c>
      <c r="K452" s="206">
        <f t="shared" si="223"/>
        <v>-1.2381706453543013</v>
      </c>
      <c r="L452" s="1">
        <v>12.6</v>
      </c>
      <c r="M452" s="205">
        <f t="shared" si="224"/>
        <v>-1.0970707296983173</v>
      </c>
      <c r="N452" s="206">
        <f t="shared" si="225"/>
        <v>-1.0970707296983173</v>
      </c>
      <c r="O452" s="1">
        <v>11.5</v>
      </c>
      <c r="P452" s="205">
        <f t="shared" si="226"/>
        <v>-0.79507855934730309</v>
      </c>
      <c r="Q452" s="207">
        <f t="shared" si="227"/>
        <v>-0.79507855934730309</v>
      </c>
      <c r="R452" s="208">
        <v>6.6</v>
      </c>
      <c r="S452" s="205">
        <f t="shared" si="228"/>
        <v>0.51386412994875086</v>
      </c>
      <c r="T452" s="207">
        <f t="shared" si="229"/>
        <v>0.51386412994875086</v>
      </c>
      <c r="U452" s="1">
        <v>43.5</v>
      </c>
      <c r="V452" s="205">
        <f t="shared" si="230"/>
        <v>-0.97637802181817579</v>
      </c>
      <c r="W452" s="207">
        <f t="shared" si="231"/>
        <v>-0.97637802181817579</v>
      </c>
      <c r="X452" s="1">
        <v>52.7</v>
      </c>
      <c r="Y452" s="205">
        <f t="shared" si="232"/>
        <v>-1.0784367788116547</v>
      </c>
      <c r="Z452" s="207">
        <f t="shared" si="233"/>
        <v>-1.0784367788116547</v>
      </c>
      <c r="AA452" s="1">
        <v>51.8</v>
      </c>
      <c r="AB452" s="205">
        <f t="shared" si="234"/>
        <v>-1.2259260484822596</v>
      </c>
      <c r="AC452" s="207">
        <f t="shared" si="235"/>
        <v>-1.2259260484822596</v>
      </c>
      <c r="AD452" s="1">
        <v>19.7</v>
      </c>
      <c r="AE452" s="205">
        <f t="shared" si="236"/>
        <v>-0.49052817410835559</v>
      </c>
      <c r="AF452" s="207">
        <f t="shared" si="237"/>
        <v>-0.49052817410835559</v>
      </c>
      <c r="AG452" s="208">
        <v>50.8</v>
      </c>
      <c r="AH452" s="205">
        <f t="shared" si="238"/>
        <v>-2.279024205261547</v>
      </c>
      <c r="AI452" s="206">
        <f t="shared" si="239"/>
        <v>-2.279024205261547</v>
      </c>
      <c r="AJ452" s="1">
        <v>24.3</v>
      </c>
      <c r="AK452" s="205">
        <f t="shared" si="240"/>
        <v>-1.2366344229149695</v>
      </c>
      <c r="AL452" s="207">
        <f t="shared" si="241"/>
        <v>-1.2366344229149695</v>
      </c>
      <c r="AM452" s="1">
        <v>40.799999999999997</v>
      </c>
      <c r="AN452" s="205">
        <f t="shared" si="242"/>
        <v>-1.2495823371102004</v>
      </c>
      <c r="AO452" s="207">
        <f t="shared" si="243"/>
        <v>-1.2495823371102004</v>
      </c>
      <c r="AP452" s="1">
        <v>24.7</v>
      </c>
      <c r="AQ452" s="205">
        <f t="shared" si="244"/>
        <v>-1.8717878099416172</v>
      </c>
      <c r="AR452" s="45">
        <f t="shared" si="245"/>
        <v>-1.8717878099416172</v>
      </c>
      <c r="AS452" s="17">
        <f t="shared" si="246"/>
        <v>-0.75509242317822767</v>
      </c>
      <c r="AT452" s="17">
        <f t="shared" si="247"/>
        <v>-0.93163033380075666</v>
      </c>
      <c r="AU452" s="17">
        <f t="shared" si="248"/>
        <v>-1.6592571938070835</v>
      </c>
      <c r="AV452" s="17">
        <f t="shared" si="249"/>
        <v>-1.1153266502620227</v>
      </c>
      <c r="AW452" s="17">
        <f t="shared" si="250"/>
        <v>0.30890161274215139</v>
      </c>
      <c r="AX452" s="215">
        <f t="shared" si="251"/>
        <v>0.40781328767354075</v>
      </c>
      <c r="AY452" s="17">
        <f t="shared" si="252"/>
        <v>0.15772749748199399</v>
      </c>
      <c r="AZ452" s="17">
        <f t="shared" si="253"/>
        <v>0.25491285999412605</v>
      </c>
    </row>
    <row r="453" spans="1:52" x14ac:dyDescent="0.3">
      <c r="A453" s="1" t="s">
        <v>25</v>
      </c>
      <c r="B453" s="1">
        <v>13121005502</v>
      </c>
      <c r="C453" s="208">
        <v>71.7</v>
      </c>
      <c r="D453" s="205">
        <f t="shared" si="218"/>
        <v>0.18099618368254225</v>
      </c>
      <c r="E453" s="206">
        <f t="shared" si="219"/>
        <v>0.18099618368254225</v>
      </c>
      <c r="F453" s="208">
        <v>74.8</v>
      </c>
      <c r="G453" s="205">
        <f t="shared" si="220"/>
        <v>6.8035687248952065E-2</v>
      </c>
      <c r="H453" s="206">
        <f t="shared" si="221"/>
        <v>6.8035687248952065E-2</v>
      </c>
      <c r="I453" s="208">
        <v>13.6</v>
      </c>
      <c r="J453" s="205">
        <f t="shared" si="222"/>
        <v>-1.5544494915670604</v>
      </c>
      <c r="K453" s="206">
        <f t="shared" si="223"/>
        <v>-1.5544494915670604</v>
      </c>
      <c r="L453" s="208">
        <v>11.8</v>
      </c>
      <c r="M453" s="205">
        <f t="shared" si="224"/>
        <v>-1.139595081213491</v>
      </c>
      <c r="N453" s="206">
        <f t="shared" si="225"/>
        <v>-1.139595081213491</v>
      </c>
      <c r="O453" s="208">
        <v>11.4</v>
      </c>
      <c r="P453" s="205">
        <f t="shared" si="226"/>
        <v>-0.75936677506995021</v>
      </c>
      <c r="Q453" s="207">
        <f t="shared" si="227"/>
        <v>-0.75936677506995021</v>
      </c>
      <c r="R453" s="208">
        <v>1.1000000000000001</v>
      </c>
      <c r="S453" s="205">
        <f t="shared" si="228"/>
        <v>1.1705215361535206</v>
      </c>
      <c r="T453" s="207">
        <f t="shared" si="229"/>
        <v>1.1705215361535206</v>
      </c>
      <c r="U453" s="208">
        <v>54</v>
      </c>
      <c r="V453" s="205">
        <f t="shared" si="230"/>
        <v>-1.503907830414388</v>
      </c>
      <c r="W453" s="207">
        <f t="shared" si="231"/>
        <v>-1.503907830414388</v>
      </c>
      <c r="X453" s="208">
        <v>72.400000000000006</v>
      </c>
      <c r="Y453" s="205">
        <f t="shared" si="232"/>
        <v>-2.050448418289136</v>
      </c>
      <c r="Z453" s="207">
        <f t="shared" si="233"/>
        <v>-2.050448418289136</v>
      </c>
      <c r="AA453" s="208">
        <v>59.4</v>
      </c>
      <c r="AB453" s="205">
        <f t="shared" si="234"/>
        <v>-1.9254156222514365</v>
      </c>
      <c r="AC453" s="207">
        <f t="shared" si="235"/>
        <v>-1.9254156222514365</v>
      </c>
      <c r="AD453" s="208">
        <v>15.9</v>
      </c>
      <c r="AE453" s="205">
        <f t="shared" si="236"/>
        <v>-0.16938269721963475</v>
      </c>
      <c r="AF453" s="207">
        <f t="shared" si="237"/>
        <v>-0.16938269721963475</v>
      </c>
      <c r="AG453" s="208">
        <v>74.5</v>
      </c>
      <c r="AH453" s="205">
        <f t="shared" si="238"/>
        <v>-5.2442386936450369E-2</v>
      </c>
      <c r="AI453" s="206">
        <f t="shared" si="239"/>
        <v>-5.2442386936450369E-2</v>
      </c>
      <c r="AJ453" s="208">
        <v>17.7</v>
      </c>
      <c r="AK453" s="205">
        <f t="shared" si="240"/>
        <v>-0.55780339351706998</v>
      </c>
      <c r="AL453" s="207">
        <f t="shared" si="241"/>
        <v>-0.55780339351706998</v>
      </c>
      <c r="AM453" s="208">
        <v>27.6</v>
      </c>
      <c r="AN453" s="205">
        <f t="shared" si="242"/>
        <v>-0.30163220381572331</v>
      </c>
      <c r="AO453" s="207">
        <f t="shared" si="243"/>
        <v>-0.30163220381572331</v>
      </c>
      <c r="AP453" s="208">
        <v>19.899999999999999</v>
      </c>
      <c r="AQ453" s="205">
        <f t="shared" si="244"/>
        <v>-1.1516330924784077</v>
      </c>
      <c r="AR453" s="45">
        <f t="shared" si="245"/>
        <v>-1.1516330924784077</v>
      </c>
      <c r="AS453" s="17">
        <f t="shared" si="246"/>
        <v>-0.50539511016855354</v>
      </c>
      <c r="AT453" s="17">
        <f t="shared" si="247"/>
        <v>-1.3817489125867357</v>
      </c>
      <c r="AU453" s="17">
        <f t="shared" si="248"/>
        <v>-0.51587776918691286</v>
      </c>
      <c r="AV453" s="17">
        <f t="shared" si="249"/>
        <v>-0.80100726398073407</v>
      </c>
      <c r="AW453" s="17">
        <f t="shared" si="250"/>
        <v>0.381877156482331</v>
      </c>
      <c r="AX453" s="215">
        <f t="shared" si="251"/>
        <v>0.30308323812101495</v>
      </c>
      <c r="AY453" s="17">
        <f t="shared" si="252"/>
        <v>0.47726854920938977</v>
      </c>
      <c r="AZ453" s="17">
        <f t="shared" si="253"/>
        <v>0.34873988053717087</v>
      </c>
    </row>
    <row r="454" spans="1:52" x14ac:dyDescent="0.3">
      <c r="A454" s="1" t="s">
        <v>25</v>
      </c>
      <c r="B454" s="1">
        <v>13121005700</v>
      </c>
      <c r="C454" s="208">
        <v>71.900000000000006</v>
      </c>
      <c r="D454" s="205">
        <f t="shared" si="218"/>
        <v>0.20011454460783362</v>
      </c>
      <c r="E454" s="206">
        <f t="shared" si="219"/>
        <v>0.20011454460783362</v>
      </c>
      <c r="F454" s="208">
        <v>74.8</v>
      </c>
      <c r="G454" s="205">
        <f t="shared" si="220"/>
        <v>6.8035687248952065E-2</v>
      </c>
      <c r="H454" s="206">
        <f t="shared" si="221"/>
        <v>6.8035687248952065E-2</v>
      </c>
      <c r="I454" s="208">
        <v>11.3</v>
      </c>
      <c r="J454" s="205">
        <f t="shared" si="222"/>
        <v>-1.6646678773684762</v>
      </c>
      <c r="K454" s="206">
        <f t="shared" si="223"/>
        <v>-1.6646678773684762</v>
      </c>
      <c r="L454" s="208">
        <v>7.3</v>
      </c>
      <c r="M454" s="205">
        <f t="shared" si="224"/>
        <v>-1.3787945584863421</v>
      </c>
      <c r="N454" s="206">
        <f t="shared" si="225"/>
        <v>-1.3787945584863421</v>
      </c>
      <c r="O454" s="208">
        <v>14.9</v>
      </c>
      <c r="P454" s="205">
        <f t="shared" si="226"/>
        <v>-2.0092792247773055</v>
      </c>
      <c r="Q454" s="207">
        <f t="shared" si="227"/>
        <v>-2.0092792247773055</v>
      </c>
      <c r="R454" s="208">
        <v>16.5</v>
      </c>
      <c r="S454" s="205">
        <f t="shared" si="228"/>
        <v>-0.6681192012198347</v>
      </c>
      <c r="T454" s="207">
        <f t="shared" si="229"/>
        <v>-0.6681192012198347</v>
      </c>
      <c r="U454" s="208">
        <v>87</v>
      </c>
      <c r="V454" s="205">
        <f t="shared" si="230"/>
        <v>-3.161858657431055</v>
      </c>
      <c r="W454" s="207">
        <f t="shared" si="231"/>
        <v>-3.1</v>
      </c>
      <c r="X454" s="208">
        <v>80.2</v>
      </c>
      <c r="Y454" s="205">
        <f t="shared" si="232"/>
        <v>-2.4353058186913872</v>
      </c>
      <c r="Z454" s="207">
        <f t="shared" si="233"/>
        <v>-2.4353058186913872</v>
      </c>
      <c r="AA454" s="208">
        <v>50.8</v>
      </c>
      <c r="AB454" s="205">
        <f t="shared" si="234"/>
        <v>-1.1338879466705258</v>
      </c>
      <c r="AC454" s="207">
        <f t="shared" si="235"/>
        <v>-1.1338879466705258</v>
      </c>
      <c r="AD454" s="208">
        <v>23</v>
      </c>
      <c r="AE454" s="205">
        <f t="shared" si="236"/>
        <v>-0.76941766719592908</v>
      </c>
      <c r="AF454" s="207">
        <f t="shared" si="237"/>
        <v>-0.76941766719592908</v>
      </c>
      <c r="AG454" s="208">
        <v>74.7</v>
      </c>
      <c r="AH454" s="205">
        <f t="shared" si="238"/>
        <v>-3.365266695058431E-2</v>
      </c>
      <c r="AI454" s="206">
        <f t="shared" si="239"/>
        <v>-3.365266695058431E-2</v>
      </c>
      <c r="AJ454" s="208">
        <v>25.8</v>
      </c>
      <c r="AK454" s="205">
        <f t="shared" si="240"/>
        <v>-1.390914202323583</v>
      </c>
      <c r="AL454" s="207">
        <f t="shared" si="241"/>
        <v>-1.390914202323583</v>
      </c>
      <c r="AM454" s="208">
        <v>39.200000000000003</v>
      </c>
      <c r="AN454" s="205">
        <f t="shared" si="242"/>
        <v>-1.1346792906502641</v>
      </c>
      <c r="AO454" s="207">
        <f t="shared" si="243"/>
        <v>-1.1346792906502641</v>
      </c>
      <c r="AP454" s="208">
        <v>23.5</v>
      </c>
      <c r="AQ454" s="205">
        <f t="shared" si="244"/>
        <v>-1.691749130575815</v>
      </c>
      <c r="AR454" s="45">
        <f t="shared" si="245"/>
        <v>-1.691749130575815</v>
      </c>
      <c r="AS454" s="17">
        <f t="shared" si="246"/>
        <v>-1.2218158042850245</v>
      </c>
      <c r="AT454" s="17">
        <f t="shared" si="247"/>
        <v>-1.4462038108526141</v>
      </c>
      <c r="AU454" s="17">
        <f t="shared" si="248"/>
        <v>-1.0627488226250617</v>
      </c>
      <c r="AV454" s="17">
        <f t="shared" si="249"/>
        <v>-1.2435894792542335</v>
      </c>
      <c r="AW454" s="17">
        <f t="shared" si="250"/>
        <v>0.17249889337767016</v>
      </c>
      <c r="AX454" s="215">
        <f t="shared" si="251"/>
        <v>0.28808637949879379</v>
      </c>
      <c r="AY454" s="17">
        <f t="shared" si="252"/>
        <v>0.32443411139103745</v>
      </c>
      <c r="AZ454" s="17">
        <f t="shared" si="253"/>
        <v>0.21662531039961475</v>
      </c>
    </row>
    <row r="455" spans="1:52" x14ac:dyDescent="0.3">
      <c r="A455" s="1" t="s">
        <v>25</v>
      </c>
      <c r="B455" s="1">
        <v>13121005800</v>
      </c>
      <c r="C455" s="208">
        <v>71.900000000000006</v>
      </c>
      <c r="D455" s="205">
        <f t="shared" si="218"/>
        <v>0.20011454460783362</v>
      </c>
      <c r="E455" s="206">
        <f t="shared" si="219"/>
        <v>0.20011454460783362</v>
      </c>
      <c r="F455" s="208">
        <v>74.8</v>
      </c>
      <c r="G455" s="205">
        <f t="shared" si="220"/>
        <v>6.8035687248952065E-2</v>
      </c>
      <c r="H455" s="206">
        <f t="shared" si="221"/>
        <v>6.8035687248952065E-2</v>
      </c>
      <c r="I455" s="208">
        <v>11.3</v>
      </c>
      <c r="J455" s="205">
        <f t="shared" si="222"/>
        <v>-1.6646678773684762</v>
      </c>
      <c r="K455" s="206">
        <f t="shared" si="223"/>
        <v>-1.6646678773684762</v>
      </c>
      <c r="L455" s="208">
        <v>7.3</v>
      </c>
      <c r="M455" s="205">
        <f t="shared" si="224"/>
        <v>-1.3787945584863421</v>
      </c>
      <c r="N455" s="206">
        <f t="shared" si="225"/>
        <v>-1.3787945584863421</v>
      </c>
      <c r="O455" s="208">
        <v>14.6</v>
      </c>
      <c r="P455" s="205">
        <f t="shared" si="226"/>
        <v>-1.9021438719452459</v>
      </c>
      <c r="Q455" s="207">
        <f t="shared" si="227"/>
        <v>-1.9021438719452459</v>
      </c>
      <c r="R455" s="208">
        <v>9.9</v>
      </c>
      <c r="S455" s="205">
        <f t="shared" si="228"/>
        <v>0.11986968622588895</v>
      </c>
      <c r="T455" s="207">
        <f t="shared" si="229"/>
        <v>0.11986968622588895</v>
      </c>
      <c r="U455" s="208">
        <v>62</v>
      </c>
      <c r="V455" s="205">
        <f t="shared" si="230"/>
        <v>-1.9058353036305498</v>
      </c>
      <c r="W455" s="207">
        <f t="shared" si="231"/>
        <v>-1.9058353036305498</v>
      </c>
      <c r="X455" s="208">
        <v>75.900000000000006</v>
      </c>
      <c r="Y455" s="205">
        <f t="shared" si="232"/>
        <v>-2.2231408415465563</v>
      </c>
      <c r="Z455" s="207">
        <f t="shared" si="233"/>
        <v>-2.2231408415465563</v>
      </c>
      <c r="AA455" s="208">
        <v>61.6</v>
      </c>
      <c r="AB455" s="205">
        <f t="shared" si="234"/>
        <v>-2.1278994462372509</v>
      </c>
      <c r="AC455" s="207">
        <f t="shared" si="235"/>
        <v>-2.1278994462372509</v>
      </c>
      <c r="AD455" s="208">
        <v>28.5</v>
      </c>
      <c r="AE455" s="205">
        <f t="shared" si="236"/>
        <v>-1.2342334890085513</v>
      </c>
      <c r="AF455" s="207">
        <f t="shared" si="237"/>
        <v>-1.2342334890085513</v>
      </c>
      <c r="AG455" s="208">
        <v>74.7</v>
      </c>
      <c r="AH455" s="205">
        <f t="shared" si="238"/>
        <v>-3.365266695058431E-2</v>
      </c>
      <c r="AI455" s="206">
        <f t="shared" si="239"/>
        <v>-3.365266695058431E-2</v>
      </c>
      <c r="AJ455" s="208">
        <v>30.8</v>
      </c>
      <c r="AK455" s="205">
        <f t="shared" si="240"/>
        <v>-1.9051801336856276</v>
      </c>
      <c r="AL455" s="207">
        <f t="shared" si="241"/>
        <v>-1.9051801336856276</v>
      </c>
      <c r="AM455" s="208">
        <v>37.799999999999997</v>
      </c>
      <c r="AN455" s="205">
        <f t="shared" si="242"/>
        <v>-1.0341391249978191</v>
      </c>
      <c r="AO455" s="207">
        <f t="shared" si="243"/>
        <v>-1.0341391249978191</v>
      </c>
      <c r="AP455" s="208">
        <v>23.3</v>
      </c>
      <c r="AQ455" s="205">
        <f t="shared" si="244"/>
        <v>-1.6617426840148479</v>
      </c>
      <c r="AR455" s="45">
        <f t="shared" si="245"/>
        <v>-1.6617426840148479</v>
      </c>
      <c r="AS455" s="17">
        <f t="shared" si="246"/>
        <v>-0.92334595619256277</v>
      </c>
      <c r="AT455" s="17">
        <f t="shared" si="247"/>
        <v>-1.8617579255974528</v>
      </c>
      <c r="AU455" s="17">
        <f t="shared" si="248"/>
        <v>-1.1586786524122197</v>
      </c>
      <c r="AV455" s="17">
        <f t="shared" si="249"/>
        <v>-1.3145941780674117</v>
      </c>
      <c r="AW455" s="17">
        <f t="shared" si="250"/>
        <v>0.25972850426960775</v>
      </c>
      <c r="AX455" s="215">
        <f t="shared" si="251"/>
        <v>0.19139851749948678</v>
      </c>
      <c r="AY455" s="17">
        <f t="shared" si="252"/>
        <v>0.29762453441058623</v>
      </c>
      <c r="AZ455" s="17">
        <f t="shared" si="253"/>
        <v>0.19542980154788034</v>
      </c>
    </row>
    <row r="456" spans="1:52" x14ac:dyDescent="0.3">
      <c r="A456" s="1" t="s">
        <v>25</v>
      </c>
      <c r="B456" s="1">
        <v>13121006000</v>
      </c>
      <c r="C456" s="208">
        <v>60.9</v>
      </c>
      <c r="D456" s="205">
        <f t="shared" ref="D456:D519" si="254">(C456-$C$2)/$C$3</f>
        <v>-0.85139530628317817</v>
      </c>
      <c r="E456" s="206">
        <f t="shared" si="219"/>
        <v>-0.85139530628317817</v>
      </c>
      <c r="F456" s="208">
        <v>68.2</v>
      </c>
      <c r="G456" s="205">
        <f t="shared" si="220"/>
        <v>-0.49416433826621775</v>
      </c>
      <c r="H456" s="206">
        <f t="shared" si="221"/>
        <v>-0.49416433826621775</v>
      </c>
      <c r="I456" s="208">
        <v>14.8</v>
      </c>
      <c r="J456" s="205">
        <f t="shared" si="222"/>
        <v>-1.4969442468011043</v>
      </c>
      <c r="K456" s="206">
        <f t="shared" si="223"/>
        <v>-1.4969442468011043</v>
      </c>
      <c r="L456" s="208">
        <v>14.4</v>
      </c>
      <c r="M456" s="205">
        <f t="shared" si="224"/>
        <v>-1.0013909387891768</v>
      </c>
      <c r="N456" s="206">
        <f t="shared" si="225"/>
        <v>-1.0013909387891768</v>
      </c>
      <c r="O456" s="208">
        <v>14.6</v>
      </c>
      <c r="P456" s="205">
        <f t="shared" si="226"/>
        <v>-1.9021438719452459</v>
      </c>
      <c r="Q456" s="207">
        <f t="shared" si="227"/>
        <v>-1.9021438719452459</v>
      </c>
      <c r="R456" s="208">
        <v>4</v>
      </c>
      <c r="S456" s="205">
        <f t="shared" si="228"/>
        <v>0.8242839947000965</v>
      </c>
      <c r="T456" s="207">
        <f t="shared" si="229"/>
        <v>0.8242839947000965</v>
      </c>
      <c r="U456" s="208">
        <v>61.1</v>
      </c>
      <c r="V456" s="205">
        <f t="shared" si="230"/>
        <v>-1.8606184628937317</v>
      </c>
      <c r="W456" s="207">
        <f t="shared" si="231"/>
        <v>-1.8606184628937317</v>
      </c>
      <c r="X456" s="208">
        <v>58.4</v>
      </c>
      <c r="Y456" s="205">
        <f t="shared" si="232"/>
        <v>-1.3596787252594535</v>
      </c>
      <c r="Z456" s="207">
        <f t="shared" si="233"/>
        <v>-1.3596787252594535</v>
      </c>
      <c r="AA456" s="208">
        <v>58</v>
      </c>
      <c r="AB456" s="205">
        <f t="shared" si="234"/>
        <v>-1.7965622797150094</v>
      </c>
      <c r="AC456" s="207">
        <f t="shared" si="235"/>
        <v>-1.7965622797150094</v>
      </c>
      <c r="AD456" s="208">
        <v>25.2</v>
      </c>
      <c r="AE456" s="205">
        <f t="shared" si="236"/>
        <v>-0.95534399592097796</v>
      </c>
      <c r="AF456" s="207">
        <f t="shared" si="237"/>
        <v>-0.95534399592097796</v>
      </c>
      <c r="AG456" s="208">
        <v>66.741600000000005</v>
      </c>
      <c r="AH456" s="205">
        <f t="shared" si="238"/>
        <v>-0.7813332046281557</v>
      </c>
      <c r="AI456" s="206">
        <f t="shared" si="239"/>
        <v>-0.7813332046281557</v>
      </c>
      <c r="AJ456" s="208">
        <v>23.8</v>
      </c>
      <c r="AK456" s="205">
        <f t="shared" si="240"/>
        <v>-1.1852078297787649</v>
      </c>
      <c r="AL456" s="207">
        <f t="shared" si="241"/>
        <v>-1.1852078297787649</v>
      </c>
      <c r="AM456" s="208">
        <v>37.200000000000003</v>
      </c>
      <c r="AN456" s="205">
        <f t="shared" si="242"/>
        <v>-0.99105048257534323</v>
      </c>
      <c r="AO456" s="207">
        <f t="shared" si="243"/>
        <v>-0.99105048257534323</v>
      </c>
      <c r="AP456" s="208">
        <v>16.100000000000001</v>
      </c>
      <c r="AQ456" s="205">
        <f t="shared" si="244"/>
        <v>-0.58151060782003405</v>
      </c>
      <c r="AR456" s="45">
        <f t="shared" si="245"/>
        <v>-0.58151060782003405</v>
      </c>
      <c r="AS456" s="17">
        <f t="shared" si="246"/>
        <v>-0.96891045289693678</v>
      </c>
      <c r="AT456" s="17">
        <f t="shared" si="247"/>
        <v>-1.3705283336318137</v>
      </c>
      <c r="AU456" s="17">
        <f t="shared" si="248"/>
        <v>-0.88477553120057451</v>
      </c>
      <c r="AV456" s="17">
        <f t="shared" si="249"/>
        <v>-1.0747381059097749</v>
      </c>
      <c r="AW456" s="17">
        <f t="shared" si="250"/>
        <v>0.24641200565706364</v>
      </c>
      <c r="AX456" s="215">
        <f t="shared" si="251"/>
        <v>0.30569395415305806</v>
      </c>
      <c r="AY456" s="17">
        <f t="shared" si="252"/>
        <v>0.37417243228137448</v>
      </c>
      <c r="AZ456" s="17">
        <f t="shared" si="253"/>
        <v>0.26702888703848576</v>
      </c>
    </row>
    <row r="457" spans="1:52" x14ac:dyDescent="0.3">
      <c r="A457" s="1" t="s">
        <v>25</v>
      </c>
      <c r="B457" s="1">
        <v>13121006100</v>
      </c>
      <c r="C457" s="208">
        <v>66.2</v>
      </c>
      <c r="D457" s="205">
        <f t="shared" si="254"/>
        <v>-0.34475874176296334</v>
      </c>
      <c r="E457" s="206">
        <f t="shared" ref="E457:E520" si="255">IF(D457&lt;=-3.1,-3.1,IF(D457&gt;=3.1,3.1,D457))</f>
        <v>-0.34475874176296334</v>
      </c>
      <c r="F457" s="208">
        <v>71.400000000000006</v>
      </c>
      <c r="G457" s="205">
        <f t="shared" ref="G457:G520" si="256">(F457-$F$2)/$F$3</f>
        <v>-0.22158250771340765</v>
      </c>
      <c r="H457" s="206">
        <f t="shared" ref="H457:H520" si="257">IF(G457&lt;=-3.1,-3.1,IF(G457&gt;=3.1,3.1,G457))</f>
        <v>-0.22158250771340765</v>
      </c>
      <c r="I457" s="208">
        <v>13.5</v>
      </c>
      <c r="J457" s="205">
        <f t="shared" ref="J457:J520" si="258">(I457-$I$2)/$I$3</f>
        <v>-1.5592415952975569</v>
      </c>
      <c r="K457" s="206">
        <f t="shared" ref="K457:K520" si="259">IF(J457&lt;=-3.1,-3.1,IF(J457&gt;=3.1,3.1,J457))</f>
        <v>-1.5592415952975569</v>
      </c>
      <c r="L457" s="208">
        <v>11.3</v>
      </c>
      <c r="M457" s="205">
        <f t="shared" ref="M457:M520" si="260">(L457-$L$2)/$L$3</f>
        <v>-1.1661728009104744</v>
      </c>
      <c r="N457" s="206">
        <f t="shared" ref="N457:N520" si="261">IF(M457&lt;=-3.1,-3.1,IF(M457&gt;=3.1,3.1,M457))</f>
        <v>-1.1661728009104744</v>
      </c>
      <c r="O457" s="208">
        <v>14</v>
      </c>
      <c r="P457" s="205">
        <f t="shared" ref="P457:P520" si="262">((O457-$O$2)/$O$3)*(-1)</f>
        <v>-1.6878731662811282</v>
      </c>
      <c r="Q457" s="207">
        <f t="shared" ref="Q457:Q520" si="263">IF(P457&lt;=-3.1,-3.1,IF(P457&gt;=3.1,3.1,P457))</f>
        <v>-1.6878731662811282</v>
      </c>
      <c r="R457" s="208">
        <v>15.471399999999999</v>
      </c>
      <c r="S457" s="205">
        <f t="shared" ref="S457:S520" si="264">((R457-$R$2)/$R$3)*(-1)</f>
        <v>-0.54531232703397525</v>
      </c>
      <c r="T457" s="207">
        <f t="shared" ref="T457:T520" si="265">IF(S457&lt;=-3.1,-3.1,IF(S457&gt;=3.1,3.1,S457))</f>
        <v>-0.54531232703397525</v>
      </c>
      <c r="U457" s="208">
        <v>61.8</v>
      </c>
      <c r="V457" s="205">
        <f t="shared" ref="V457:V520" si="266">((U457-$U$2)/$U$3)*(-1)</f>
        <v>-1.8957871168001457</v>
      </c>
      <c r="W457" s="207">
        <f t="shared" ref="W457:W520" si="267">IF(V457&lt;=-3.1,-3.1,IF(V457&gt;=3.1,3.1,V457))</f>
        <v>-1.8957871168001457</v>
      </c>
      <c r="X457" s="208">
        <v>50.1</v>
      </c>
      <c r="Y457" s="205">
        <f t="shared" ref="Y457:Y520" si="268">((X457-$X$2)/$X$3)*(-1)</f>
        <v>-0.9501509786775707</v>
      </c>
      <c r="Z457" s="207">
        <f t="shared" ref="Z457:Z520" si="269">IF(Y457&lt;=-3.1,3.1,IF(Y457&gt;=3.1,3.1,Y457))</f>
        <v>-0.9501509786775707</v>
      </c>
      <c r="AA457" s="208">
        <v>56.6</v>
      </c>
      <c r="AB457" s="205">
        <f t="shared" ref="AB457:AB520" si="270">((AA457-$AA$2)/$AA$3)*(-1)</f>
        <v>-1.6677089371785823</v>
      </c>
      <c r="AC457" s="207">
        <f t="shared" ref="AC457:AC520" si="271">IF(AB457&lt;=-3.1,-3.1,IF(AB457&gt;=3.1,3.1,AB457))</f>
        <v>-1.6677089371785823</v>
      </c>
      <c r="AD457" s="208">
        <v>28.9</v>
      </c>
      <c r="AE457" s="205">
        <f t="shared" ref="AE457:AE520" si="272">((AD457-$AD$2)/$AD$3)*(-1)</f>
        <v>-1.2680382760494693</v>
      </c>
      <c r="AF457" s="207">
        <f t="shared" ref="AF457:AF520" si="273">IF(AE457&lt;=-3.1,-3.1,IF(AE457&gt;=3.1,3.1,AE457))</f>
        <v>-1.2680382760494693</v>
      </c>
      <c r="AG457" s="208">
        <v>74.7</v>
      </c>
      <c r="AH457" s="205">
        <f t="shared" ref="AH457:AH520" si="274">(AG457-$AG$2)/$AG$3</f>
        <v>-3.365266695058431E-2</v>
      </c>
      <c r="AI457" s="206">
        <f t="shared" ref="AI457:AI520" si="275">IF(AH457&lt;=-3.1,-3.1,IF(AH457&gt;=3.1,3.1,AH457))</f>
        <v>-3.365266695058431E-2</v>
      </c>
      <c r="AJ457" s="208">
        <v>27.2</v>
      </c>
      <c r="AK457" s="205">
        <f t="shared" ref="AK457:AK520" si="276">((AJ457-$AJ$2)/$AJ$3)*(-1)</f>
        <v>-1.5349086631049553</v>
      </c>
      <c r="AL457" s="207">
        <f t="shared" ref="AL457:AL520" si="277">IF(AK457&lt;=-3.1,-3.1,IF(AK457&gt;=3.1,3.1,AK457))</f>
        <v>-1.5349086631049553</v>
      </c>
      <c r="AM457" s="208">
        <v>26.5</v>
      </c>
      <c r="AN457" s="205">
        <f t="shared" ref="AN457:AN520" si="278">((AM457-$AM$2)/$AM$3)*(-1)</f>
        <v>-0.22263635937451678</v>
      </c>
      <c r="AO457" s="207">
        <f t="shared" ref="AO457:AO520" si="279">IF(AN457&lt;=-3.1,-3.1,IF(AN457&gt;=3.1,3.1,AN457))</f>
        <v>-0.22263635937451678</v>
      </c>
      <c r="AP457" s="208">
        <v>15.5</v>
      </c>
      <c r="AQ457" s="205">
        <f t="shared" ref="AQ457:AQ520" si="280">((AP457-$AP$2)/$AP$3)*(-1)</f>
        <v>-0.49149126813713262</v>
      </c>
      <c r="AR457" s="45">
        <f t="shared" ref="AR457:AR520" si="281">IF(AQ457&lt;=-3.1,-3.1,IF(AQ457&gt;=3.1,3.1,AQ457))</f>
        <v>-0.49149126813713262</v>
      </c>
      <c r="AS457" s="17">
        <f t="shared" ref="AS457:AS520" si="282">AVERAGE(E457,H457,K457,N457,Q457,T457,W457)</f>
        <v>-1.0601040365428074</v>
      </c>
      <c r="AT457" s="17">
        <f t="shared" ref="AT457:AT520" si="283">AVERAGE(Z457,AC457,AF457)</f>
        <v>-1.295299397301874</v>
      </c>
      <c r="AU457" s="17">
        <f t="shared" ref="AU457:AU520" si="284">AVERAGE(AI457,AL457,AO457,AR457)</f>
        <v>-0.57067223939179734</v>
      </c>
      <c r="AV457" s="17">
        <f t="shared" ref="AV457:AV520" si="285">AVERAGE(AS457,AT457,AU457)</f>
        <v>-0.97535855774549296</v>
      </c>
      <c r="AW457" s="17">
        <f t="shared" ref="AW457:AW520" si="286">(AS457-$AS$5)/($AS$4-$AS$5)</f>
        <v>0.21976013154612706</v>
      </c>
      <c r="AX457" s="215">
        <f t="shared" ref="AX457:AX520" si="287">(AT457-$AT$5)/($AT$4-$AT$5)</f>
        <v>0.32319763118604838</v>
      </c>
      <c r="AY457" s="17">
        <f t="shared" ref="AY457:AY520" si="288">(AU457-$AU$5)/($AU$4-$AU$5)</f>
        <v>0.46195510009434143</v>
      </c>
      <c r="AZ457" s="17">
        <f t="shared" ref="AZ457:AZ520" si="289">(AV457-$AV$5)/($AV$4-$AV$5)</f>
        <v>0.29669453069313451</v>
      </c>
    </row>
    <row r="458" spans="1:52" x14ac:dyDescent="0.3">
      <c r="A458" s="1" t="s">
        <v>25</v>
      </c>
      <c r="B458" s="1">
        <v>13121006200</v>
      </c>
      <c r="C458" s="1">
        <v>69.7</v>
      </c>
      <c r="D458" s="205">
        <f t="shared" si="254"/>
        <v>-1.0187425570368877E-2</v>
      </c>
      <c r="E458" s="206">
        <f t="shared" si="255"/>
        <v>-1.0187425570368877E-2</v>
      </c>
      <c r="F458" s="1">
        <v>73.5</v>
      </c>
      <c r="G458" s="205">
        <f t="shared" si="256"/>
        <v>-4.2700681413126683E-2</v>
      </c>
      <c r="H458" s="206">
        <f t="shared" si="257"/>
        <v>-4.2700681413126683E-2</v>
      </c>
      <c r="I458" s="1">
        <v>17.2</v>
      </c>
      <c r="J458" s="205">
        <f t="shared" si="258"/>
        <v>-1.3819337572691919</v>
      </c>
      <c r="K458" s="206">
        <f t="shared" si="259"/>
        <v>-1.3819337572691919</v>
      </c>
      <c r="L458" s="1">
        <v>8.9</v>
      </c>
      <c r="M458" s="205">
        <f t="shared" si="260"/>
        <v>-1.2937458554559953</v>
      </c>
      <c r="N458" s="206">
        <f t="shared" si="261"/>
        <v>-1.2937458554559953</v>
      </c>
      <c r="O458" s="1">
        <v>12.9</v>
      </c>
      <c r="P458" s="205">
        <f t="shared" si="262"/>
        <v>-1.2950435392302453</v>
      </c>
      <c r="Q458" s="207">
        <f t="shared" si="263"/>
        <v>-1.2950435392302453</v>
      </c>
      <c r="R458" s="208">
        <v>1.4</v>
      </c>
      <c r="S458" s="205">
        <f t="shared" si="264"/>
        <v>1.1347038594514423</v>
      </c>
      <c r="T458" s="207">
        <f t="shared" si="265"/>
        <v>1.1347038594514423</v>
      </c>
      <c r="U458" s="1">
        <v>75.900000000000006</v>
      </c>
      <c r="V458" s="205">
        <f t="shared" si="266"/>
        <v>-2.6041842883436312</v>
      </c>
      <c r="W458" s="207">
        <f t="shared" si="267"/>
        <v>-2.6041842883436312</v>
      </c>
      <c r="X458" s="1">
        <v>76.5</v>
      </c>
      <c r="Y458" s="205">
        <f t="shared" si="268"/>
        <v>-2.2527452569621138</v>
      </c>
      <c r="Z458" s="207">
        <f t="shared" si="269"/>
        <v>-2.2527452569621138</v>
      </c>
      <c r="AA458" s="1">
        <v>75.8</v>
      </c>
      <c r="AB458" s="205">
        <f t="shared" si="270"/>
        <v>-3.4348404919638704</v>
      </c>
      <c r="AC458" s="207">
        <f t="shared" si="271"/>
        <v>-3.1</v>
      </c>
      <c r="AD458" s="1">
        <v>25.2</v>
      </c>
      <c r="AE458" s="205">
        <f t="shared" si="272"/>
        <v>-0.95534399592097796</v>
      </c>
      <c r="AF458" s="207">
        <f t="shared" si="273"/>
        <v>-0.95534399592097796</v>
      </c>
      <c r="AG458" s="208">
        <v>74.7</v>
      </c>
      <c r="AH458" s="205">
        <f t="shared" si="274"/>
        <v>-3.365266695058431E-2</v>
      </c>
      <c r="AI458" s="206">
        <f t="shared" si="275"/>
        <v>-3.365266695058431E-2</v>
      </c>
      <c r="AJ458" s="1">
        <v>36.1</v>
      </c>
      <c r="AK458" s="205">
        <f t="shared" si="276"/>
        <v>-2.4503020209293958</v>
      </c>
      <c r="AL458" s="207">
        <f t="shared" si="277"/>
        <v>-2.4503020209293958</v>
      </c>
      <c r="AM458" s="1">
        <v>35.299999999999997</v>
      </c>
      <c r="AN458" s="205">
        <f t="shared" si="278"/>
        <v>-0.85460311490416807</v>
      </c>
      <c r="AO458" s="207">
        <f t="shared" si="279"/>
        <v>-0.85460311490416807</v>
      </c>
      <c r="AP458" s="1">
        <v>29</v>
      </c>
      <c r="AQ458" s="205">
        <f t="shared" si="280"/>
        <v>-2.5169264110024092</v>
      </c>
      <c r="AR458" s="45">
        <f t="shared" si="281"/>
        <v>-2.5169264110024092</v>
      </c>
      <c r="AS458" s="17">
        <f t="shared" si="282"/>
        <v>-0.78472738397587372</v>
      </c>
      <c r="AT458" s="17">
        <f t="shared" si="283"/>
        <v>-2.1026964176276972</v>
      </c>
      <c r="AU458" s="17">
        <f t="shared" si="284"/>
        <v>-1.4638710534466393</v>
      </c>
      <c r="AV458" s="17">
        <f t="shared" si="285"/>
        <v>-1.4504316183500701</v>
      </c>
      <c r="AW458" s="17">
        <f t="shared" si="286"/>
        <v>0.30024061694744153</v>
      </c>
      <c r="AX458" s="215">
        <f t="shared" si="287"/>
        <v>0.13533884478503017</v>
      </c>
      <c r="AY458" s="17">
        <f t="shared" si="288"/>
        <v>0.21233219950772214</v>
      </c>
      <c r="AZ458" s="17">
        <f t="shared" si="289"/>
        <v>0.15488116580923159</v>
      </c>
    </row>
    <row r="459" spans="1:52" x14ac:dyDescent="0.3">
      <c r="A459" s="1" t="s">
        <v>25</v>
      </c>
      <c r="B459" s="1">
        <v>13121006300</v>
      </c>
      <c r="C459" s="208">
        <v>71.900000000000006</v>
      </c>
      <c r="D459" s="205">
        <f t="shared" si="254"/>
        <v>0.20011454460783362</v>
      </c>
      <c r="E459" s="206">
        <f t="shared" si="255"/>
        <v>0.20011454460783362</v>
      </c>
      <c r="F459" s="208">
        <v>74.8</v>
      </c>
      <c r="G459" s="205">
        <f t="shared" si="256"/>
        <v>6.8035687248952065E-2</v>
      </c>
      <c r="H459" s="206">
        <f t="shared" si="257"/>
        <v>6.8035687248952065E-2</v>
      </c>
      <c r="I459" s="208">
        <v>11.3</v>
      </c>
      <c r="J459" s="205">
        <f t="shared" si="258"/>
        <v>-1.6646678773684762</v>
      </c>
      <c r="K459" s="206">
        <f t="shared" si="259"/>
        <v>-1.6646678773684762</v>
      </c>
      <c r="L459" s="208">
        <v>7.3</v>
      </c>
      <c r="M459" s="205">
        <f t="shared" si="260"/>
        <v>-1.3787945584863421</v>
      </c>
      <c r="N459" s="206">
        <f t="shared" si="261"/>
        <v>-1.3787945584863421</v>
      </c>
      <c r="O459" s="208">
        <v>14.4</v>
      </c>
      <c r="P459" s="205">
        <f t="shared" si="262"/>
        <v>-1.8307203033905401</v>
      </c>
      <c r="Q459" s="207">
        <f t="shared" si="263"/>
        <v>-1.8307203033905401</v>
      </c>
      <c r="R459" s="208">
        <v>5</v>
      </c>
      <c r="S459" s="205">
        <f t="shared" si="264"/>
        <v>0.70489173902650204</v>
      </c>
      <c r="T459" s="207">
        <f t="shared" si="265"/>
        <v>0.70489173902650204</v>
      </c>
      <c r="U459" s="208">
        <v>76.3</v>
      </c>
      <c r="V459" s="205">
        <f t="shared" si="266"/>
        <v>-2.6242806620044385</v>
      </c>
      <c r="W459" s="207">
        <f t="shared" si="267"/>
        <v>-2.6242806620044385</v>
      </c>
      <c r="X459" s="208">
        <v>73.900000000000006</v>
      </c>
      <c r="Y459" s="205">
        <f t="shared" si="268"/>
        <v>-2.1244594568280304</v>
      </c>
      <c r="Z459" s="207">
        <f t="shared" si="269"/>
        <v>-2.1244594568280304</v>
      </c>
      <c r="AA459" s="208">
        <v>56.3</v>
      </c>
      <c r="AB459" s="205">
        <f t="shared" si="270"/>
        <v>-1.6400975066350616</v>
      </c>
      <c r="AC459" s="207">
        <f t="shared" si="271"/>
        <v>-1.6400975066350616</v>
      </c>
      <c r="AD459" s="208">
        <v>36.1</v>
      </c>
      <c r="AE459" s="205">
        <f t="shared" si="272"/>
        <v>-1.8765244427859933</v>
      </c>
      <c r="AF459" s="207">
        <f t="shared" si="273"/>
        <v>-1.8765244427859933</v>
      </c>
      <c r="AG459" s="208">
        <v>74.7</v>
      </c>
      <c r="AH459" s="205">
        <f t="shared" si="274"/>
        <v>-3.365266695058431E-2</v>
      </c>
      <c r="AI459" s="206">
        <f t="shared" si="275"/>
        <v>-3.365266695058431E-2</v>
      </c>
      <c r="AJ459" s="208">
        <v>18.899999999999999</v>
      </c>
      <c r="AK459" s="205">
        <f t="shared" si="276"/>
        <v>-0.68122721704396072</v>
      </c>
      <c r="AL459" s="207">
        <f t="shared" si="277"/>
        <v>-0.68122721704396072</v>
      </c>
      <c r="AM459" s="208">
        <v>27.1</v>
      </c>
      <c r="AN459" s="205">
        <f t="shared" si="278"/>
        <v>-0.26572500179699315</v>
      </c>
      <c r="AO459" s="207">
        <f t="shared" si="279"/>
        <v>-0.26572500179699315</v>
      </c>
      <c r="AP459" s="208">
        <v>34.200000000000003</v>
      </c>
      <c r="AQ459" s="205">
        <f t="shared" si="280"/>
        <v>-3.297094021587553</v>
      </c>
      <c r="AR459" s="45">
        <f t="shared" si="281"/>
        <v>-3.1</v>
      </c>
      <c r="AS459" s="17">
        <f t="shared" si="282"/>
        <v>-0.93220306148092991</v>
      </c>
      <c r="AT459" s="17">
        <f t="shared" si="283"/>
        <v>-1.8803604687496953</v>
      </c>
      <c r="AU459" s="17">
        <f t="shared" si="284"/>
        <v>-1.0201512214478845</v>
      </c>
      <c r="AV459" s="17">
        <f t="shared" si="285"/>
        <v>-1.2775715838928365</v>
      </c>
      <c r="AW459" s="17">
        <f t="shared" si="286"/>
        <v>0.25713996189968019</v>
      </c>
      <c r="AX459" s="215">
        <f t="shared" si="287"/>
        <v>0.18707022411645868</v>
      </c>
      <c r="AY459" s="17">
        <f t="shared" si="288"/>
        <v>0.3363388929430941</v>
      </c>
      <c r="AZ459" s="17">
        <f t="shared" si="289"/>
        <v>0.20648136201722408</v>
      </c>
    </row>
    <row r="460" spans="1:52" x14ac:dyDescent="0.3">
      <c r="A460" s="1" t="s">
        <v>25</v>
      </c>
      <c r="B460" s="6">
        <v>13121006400</v>
      </c>
      <c r="C460" s="208">
        <v>57</v>
      </c>
      <c r="D460" s="205">
        <f t="shared" si="254"/>
        <v>-1.2242033443263547</v>
      </c>
      <c r="E460" s="206">
        <f t="shared" si="255"/>
        <v>-1.2242033443263547</v>
      </c>
      <c r="F460" s="208">
        <v>68.5</v>
      </c>
      <c r="G460" s="205">
        <f t="shared" si="256"/>
        <v>-0.46860979165189204</v>
      </c>
      <c r="H460" s="206">
        <f t="shared" si="257"/>
        <v>-0.46860979165189204</v>
      </c>
      <c r="I460" s="212">
        <v>3.2</v>
      </c>
      <c r="J460" s="205">
        <f t="shared" si="258"/>
        <v>-2.0528282795386805</v>
      </c>
      <c r="K460" s="206">
        <f t="shared" si="259"/>
        <v>-2.0528282795386805</v>
      </c>
      <c r="L460" s="208">
        <v>12.6</v>
      </c>
      <c r="M460" s="205">
        <f t="shared" si="260"/>
        <v>-1.0970707296983173</v>
      </c>
      <c r="N460" s="206">
        <f t="shared" si="261"/>
        <v>-1.0970707296983173</v>
      </c>
      <c r="O460" s="208">
        <v>13.3</v>
      </c>
      <c r="P460" s="205">
        <f t="shared" si="262"/>
        <v>-1.4378906763396573</v>
      </c>
      <c r="Q460" s="207">
        <f t="shared" si="263"/>
        <v>-1.4378906763396573</v>
      </c>
      <c r="R460" s="208">
        <v>10.1</v>
      </c>
      <c r="S460" s="205">
        <f t="shared" si="264"/>
        <v>9.5991235091170135E-2</v>
      </c>
      <c r="T460" s="207">
        <f t="shared" si="265"/>
        <v>9.5991235091170135E-2</v>
      </c>
      <c r="U460" s="208">
        <v>68.5</v>
      </c>
      <c r="V460" s="205">
        <f t="shared" si="266"/>
        <v>-2.2324013756186813</v>
      </c>
      <c r="W460" s="207">
        <f t="shared" si="267"/>
        <v>-2.2324013756186813</v>
      </c>
      <c r="X460" s="208">
        <v>60.2</v>
      </c>
      <c r="Y460" s="205">
        <f t="shared" si="268"/>
        <v>-1.4484919715061271</v>
      </c>
      <c r="Z460" s="207">
        <f t="shared" si="269"/>
        <v>-1.4484919715061271</v>
      </c>
      <c r="AA460" s="208">
        <v>47.6</v>
      </c>
      <c r="AB460" s="205">
        <f t="shared" si="270"/>
        <v>-0.83936602087297818</v>
      </c>
      <c r="AC460" s="207">
        <f t="shared" si="271"/>
        <v>-0.83936602087297818</v>
      </c>
      <c r="AD460" s="208">
        <v>42.7</v>
      </c>
      <c r="AE460" s="205">
        <f t="shared" si="272"/>
        <v>-2.4343034289611403</v>
      </c>
      <c r="AF460" s="207">
        <f t="shared" si="273"/>
        <v>-2.4343034289611403</v>
      </c>
      <c r="AG460" s="208">
        <v>50.8</v>
      </c>
      <c r="AH460" s="205">
        <f t="shared" si="274"/>
        <v>-2.279024205261547</v>
      </c>
      <c r="AI460" s="206">
        <f t="shared" si="275"/>
        <v>-2.279024205261547</v>
      </c>
      <c r="AJ460" s="208">
        <v>31.3</v>
      </c>
      <c r="AK460" s="205">
        <f t="shared" si="276"/>
        <v>-1.9566067268218321</v>
      </c>
      <c r="AL460" s="207">
        <f t="shared" si="277"/>
        <v>-1.9566067268218321</v>
      </c>
      <c r="AM460" s="208">
        <v>47.7</v>
      </c>
      <c r="AN460" s="205">
        <f t="shared" si="278"/>
        <v>-1.7451017249686775</v>
      </c>
      <c r="AO460" s="207">
        <f t="shared" si="279"/>
        <v>-1.7451017249686775</v>
      </c>
      <c r="AP460" s="208">
        <v>14.5</v>
      </c>
      <c r="AQ460" s="205">
        <f t="shared" si="280"/>
        <v>-0.34145903533229732</v>
      </c>
      <c r="AR460" s="45">
        <f t="shared" si="281"/>
        <v>-0.34145903533229732</v>
      </c>
      <c r="AS460" s="17">
        <f t="shared" si="282"/>
        <v>-1.2024304231546306</v>
      </c>
      <c r="AT460" s="17">
        <f t="shared" si="283"/>
        <v>-1.5740538071134154</v>
      </c>
      <c r="AU460" s="17">
        <f t="shared" si="284"/>
        <v>-1.5805479230960886</v>
      </c>
      <c r="AV460" s="17">
        <f t="shared" si="285"/>
        <v>-1.4523440511213781</v>
      </c>
      <c r="AW460" s="17">
        <f t="shared" si="286"/>
        <v>0.17816438777786944</v>
      </c>
      <c r="AX460" s="215">
        <f t="shared" si="287"/>
        <v>0.25833924824329751</v>
      </c>
      <c r="AY460" s="17">
        <f t="shared" si="288"/>
        <v>0.17972443270937286</v>
      </c>
      <c r="AZ460" s="17">
        <f t="shared" si="289"/>
        <v>0.15431028829816351</v>
      </c>
    </row>
    <row r="461" spans="1:52" x14ac:dyDescent="0.3">
      <c r="A461" s="1" t="s">
        <v>25</v>
      </c>
      <c r="B461" s="1">
        <v>13121006500</v>
      </c>
      <c r="C461" s="208">
        <v>71.900000000000006</v>
      </c>
      <c r="D461" s="205">
        <f t="shared" si="254"/>
        <v>0.20011454460783362</v>
      </c>
      <c r="E461" s="206">
        <f t="shared" si="255"/>
        <v>0.20011454460783362</v>
      </c>
      <c r="F461" s="208">
        <v>74.8</v>
      </c>
      <c r="G461" s="205">
        <f t="shared" si="256"/>
        <v>6.8035687248952065E-2</v>
      </c>
      <c r="H461" s="206">
        <f t="shared" si="257"/>
        <v>6.8035687248952065E-2</v>
      </c>
      <c r="I461" s="208">
        <v>14.8</v>
      </c>
      <c r="J461" s="205">
        <f t="shared" si="258"/>
        <v>-1.4969442468011043</v>
      </c>
      <c r="K461" s="206">
        <f t="shared" si="259"/>
        <v>-1.4969442468011043</v>
      </c>
      <c r="L461" s="208">
        <v>7.3</v>
      </c>
      <c r="M461" s="205">
        <f t="shared" si="260"/>
        <v>-1.3787945584863421</v>
      </c>
      <c r="N461" s="206">
        <f t="shared" si="261"/>
        <v>-1.3787945584863421</v>
      </c>
      <c r="O461" s="208">
        <v>15</v>
      </c>
      <c r="P461" s="205">
        <f t="shared" si="262"/>
        <v>-2.0449910090546584</v>
      </c>
      <c r="Q461" s="207">
        <f t="shared" si="263"/>
        <v>-2.0449910090546584</v>
      </c>
      <c r="R461" s="208">
        <v>5.2</v>
      </c>
      <c r="S461" s="205">
        <f t="shared" si="264"/>
        <v>0.68101328789178317</v>
      </c>
      <c r="T461" s="207">
        <f t="shared" si="265"/>
        <v>0.68101328789178317</v>
      </c>
      <c r="U461" s="208">
        <v>28.5</v>
      </c>
      <c r="V461" s="205">
        <f t="shared" si="266"/>
        <v>-0.22276400953787262</v>
      </c>
      <c r="W461" s="207">
        <f t="shared" si="267"/>
        <v>-0.22276400953787262</v>
      </c>
      <c r="X461" s="208">
        <v>46.8</v>
      </c>
      <c r="Y461" s="205">
        <f t="shared" si="268"/>
        <v>-0.7873266938920026</v>
      </c>
      <c r="Z461" s="207">
        <f t="shared" si="269"/>
        <v>-0.7873266938920026</v>
      </c>
      <c r="AA461" s="208">
        <v>40.200000000000003</v>
      </c>
      <c r="AB461" s="205">
        <f t="shared" si="270"/>
        <v>-0.15828406746614823</v>
      </c>
      <c r="AC461" s="207">
        <f t="shared" si="271"/>
        <v>-0.15828406746614823</v>
      </c>
      <c r="AD461" s="208">
        <v>22</v>
      </c>
      <c r="AE461" s="205">
        <f t="shared" si="272"/>
        <v>-0.68490569959363412</v>
      </c>
      <c r="AF461" s="207">
        <f t="shared" si="273"/>
        <v>-0.68490569959363412</v>
      </c>
      <c r="AG461" s="208">
        <v>74.7</v>
      </c>
      <c r="AH461" s="205">
        <f t="shared" si="274"/>
        <v>-3.365266695058431E-2</v>
      </c>
      <c r="AI461" s="206">
        <f t="shared" si="275"/>
        <v>-3.365266695058431E-2</v>
      </c>
      <c r="AJ461" s="208">
        <v>30.6</v>
      </c>
      <c r="AK461" s="205">
        <f t="shared" si="276"/>
        <v>-1.8846094964311462</v>
      </c>
      <c r="AL461" s="207">
        <f t="shared" si="277"/>
        <v>-1.8846094964311462</v>
      </c>
      <c r="AM461" s="208">
        <v>31.4</v>
      </c>
      <c r="AN461" s="205">
        <f t="shared" si="278"/>
        <v>-0.57452693915807262</v>
      </c>
      <c r="AO461" s="207">
        <f t="shared" si="279"/>
        <v>-0.57452693915807262</v>
      </c>
      <c r="AP461" s="208">
        <v>20.100000000000001</v>
      </c>
      <c r="AQ461" s="205">
        <f t="shared" si="280"/>
        <v>-1.1816395390393752</v>
      </c>
      <c r="AR461" s="45">
        <f t="shared" si="281"/>
        <v>-1.1816395390393752</v>
      </c>
      <c r="AS461" s="17">
        <f t="shared" si="282"/>
        <v>-0.59919004344734417</v>
      </c>
      <c r="AT461" s="17">
        <f t="shared" si="283"/>
        <v>-0.54350548698392831</v>
      </c>
      <c r="AU461" s="17">
        <f t="shared" si="284"/>
        <v>-0.91860716039479451</v>
      </c>
      <c r="AV461" s="17">
        <f t="shared" si="285"/>
        <v>-0.68710089694202237</v>
      </c>
      <c r="AW461" s="17">
        <f t="shared" si="286"/>
        <v>0.35446502227234683</v>
      </c>
      <c r="AX461" s="215">
        <f t="shared" si="287"/>
        <v>0.49811912341426062</v>
      </c>
      <c r="AY461" s="17">
        <f t="shared" si="288"/>
        <v>0.36471748308289331</v>
      </c>
      <c r="AZ461" s="17">
        <f t="shared" si="289"/>
        <v>0.38274190365947486</v>
      </c>
    </row>
    <row r="462" spans="1:52" x14ac:dyDescent="0.3">
      <c r="A462" s="1" t="s">
        <v>25</v>
      </c>
      <c r="B462" s="1">
        <v>13121006601</v>
      </c>
      <c r="C462" s="208">
        <v>71.900000000000006</v>
      </c>
      <c r="D462" s="205">
        <f t="shared" si="254"/>
        <v>0.20011454460783362</v>
      </c>
      <c r="E462" s="206">
        <f t="shared" si="255"/>
        <v>0.20011454460783362</v>
      </c>
      <c r="F462" s="208">
        <v>74.8</v>
      </c>
      <c r="G462" s="205">
        <f t="shared" si="256"/>
        <v>6.8035687248952065E-2</v>
      </c>
      <c r="H462" s="206">
        <f t="shared" si="257"/>
        <v>6.8035687248952065E-2</v>
      </c>
      <c r="I462" s="208">
        <v>14.8</v>
      </c>
      <c r="J462" s="205">
        <f t="shared" si="258"/>
        <v>-1.4969442468011043</v>
      </c>
      <c r="K462" s="206">
        <f t="shared" si="259"/>
        <v>-1.4969442468011043</v>
      </c>
      <c r="L462" s="208">
        <v>7.3</v>
      </c>
      <c r="M462" s="205">
        <f t="shared" si="260"/>
        <v>-1.3787945584863421</v>
      </c>
      <c r="N462" s="206">
        <f t="shared" si="261"/>
        <v>-1.3787945584863421</v>
      </c>
      <c r="O462" s="208">
        <v>10.5</v>
      </c>
      <c r="P462" s="205">
        <f t="shared" si="262"/>
        <v>-0.437960716573773</v>
      </c>
      <c r="Q462" s="207">
        <f t="shared" si="263"/>
        <v>-0.437960716573773</v>
      </c>
      <c r="R462" s="208">
        <v>2.6</v>
      </c>
      <c r="S462" s="205">
        <f t="shared" si="264"/>
        <v>0.99143315264312892</v>
      </c>
      <c r="T462" s="207">
        <f t="shared" si="265"/>
        <v>0.99143315264312892</v>
      </c>
      <c r="U462" s="208">
        <v>34.4</v>
      </c>
      <c r="V462" s="205">
        <f t="shared" si="266"/>
        <v>-0.51918552103479176</v>
      </c>
      <c r="W462" s="207">
        <f t="shared" si="267"/>
        <v>-0.51918552103479176</v>
      </c>
      <c r="X462" s="208">
        <v>48.3</v>
      </c>
      <c r="Y462" s="205">
        <f t="shared" si="268"/>
        <v>-0.86133773243089706</v>
      </c>
      <c r="Z462" s="207">
        <f t="shared" si="269"/>
        <v>-0.86133773243089706</v>
      </c>
      <c r="AA462" s="208">
        <v>43.8</v>
      </c>
      <c r="AB462" s="205">
        <f t="shared" si="270"/>
        <v>-0.48962123398838936</v>
      </c>
      <c r="AC462" s="207">
        <f t="shared" si="271"/>
        <v>-0.48962123398838936</v>
      </c>
      <c r="AD462" s="208">
        <v>29.2</v>
      </c>
      <c r="AE462" s="205">
        <f t="shared" si="272"/>
        <v>-1.2933918663301578</v>
      </c>
      <c r="AF462" s="207">
        <f t="shared" si="273"/>
        <v>-1.2933918663301578</v>
      </c>
      <c r="AG462" s="208">
        <v>74.7</v>
      </c>
      <c r="AH462" s="205">
        <f t="shared" si="274"/>
        <v>-3.365266695058431E-2</v>
      </c>
      <c r="AI462" s="206">
        <f t="shared" si="275"/>
        <v>-3.365266695058431E-2</v>
      </c>
      <c r="AJ462" s="208">
        <v>20</v>
      </c>
      <c r="AK462" s="205">
        <f t="shared" si="276"/>
        <v>-0.79436572194361077</v>
      </c>
      <c r="AL462" s="207">
        <f t="shared" si="277"/>
        <v>-0.79436572194361077</v>
      </c>
      <c r="AM462" s="208">
        <v>41.2</v>
      </c>
      <c r="AN462" s="205">
        <f t="shared" si="278"/>
        <v>-1.2783080987251849</v>
      </c>
      <c r="AO462" s="207">
        <f t="shared" si="279"/>
        <v>-1.2783080987251849</v>
      </c>
      <c r="AP462" s="208">
        <v>17.399999999999999</v>
      </c>
      <c r="AQ462" s="205">
        <f t="shared" si="280"/>
        <v>-0.77655251046631946</v>
      </c>
      <c r="AR462" s="45">
        <f t="shared" si="281"/>
        <v>-0.77655251046631946</v>
      </c>
      <c r="AS462" s="17">
        <f t="shared" si="282"/>
        <v>-0.36761452262801381</v>
      </c>
      <c r="AT462" s="17">
        <f t="shared" si="283"/>
        <v>-0.88145027758314809</v>
      </c>
      <c r="AU462" s="17">
        <f t="shared" si="284"/>
        <v>-0.72071974952142492</v>
      </c>
      <c r="AV462" s="17">
        <f t="shared" si="285"/>
        <v>-0.65659484991086225</v>
      </c>
      <c r="AW462" s="17">
        <f t="shared" si="286"/>
        <v>0.42214436309108921</v>
      </c>
      <c r="AX462" s="215">
        <f t="shared" si="287"/>
        <v>0.41948878835692283</v>
      </c>
      <c r="AY462" s="17">
        <f t="shared" si="288"/>
        <v>0.42002121693755301</v>
      </c>
      <c r="AZ462" s="17">
        <f t="shared" si="289"/>
        <v>0.39184821916658857</v>
      </c>
    </row>
    <row r="463" spans="1:52" x14ac:dyDescent="0.3">
      <c r="A463" s="1" t="s">
        <v>25</v>
      </c>
      <c r="B463" s="1">
        <v>13121006602</v>
      </c>
      <c r="C463" s="208">
        <v>71.900000000000006</v>
      </c>
      <c r="D463" s="205">
        <f t="shared" si="254"/>
        <v>0.20011454460783362</v>
      </c>
      <c r="E463" s="206">
        <f t="shared" si="255"/>
        <v>0.20011454460783362</v>
      </c>
      <c r="F463" s="208">
        <v>74.8</v>
      </c>
      <c r="G463" s="205">
        <f t="shared" si="256"/>
        <v>6.8035687248952065E-2</v>
      </c>
      <c r="H463" s="206">
        <f t="shared" si="257"/>
        <v>6.8035687248952065E-2</v>
      </c>
      <c r="I463" s="208">
        <v>12</v>
      </c>
      <c r="J463" s="205">
        <f t="shared" si="258"/>
        <v>-1.631123151255002</v>
      </c>
      <c r="K463" s="206">
        <f t="shared" si="259"/>
        <v>-1.631123151255002</v>
      </c>
      <c r="L463" s="208">
        <v>7.3</v>
      </c>
      <c r="M463" s="205">
        <f t="shared" si="260"/>
        <v>-1.3787945584863421</v>
      </c>
      <c r="N463" s="206">
        <f t="shared" si="261"/>
        <v>-1.3787945584863421</v>
      </c>
      <c r="O463" s="208">
        <v>13.8</v>
      </c>
      <c r="P463" s="205">
        <f t="shared" si="262"/>
        <v>-1.6164495977264224</v>
      </c>
      <c r="Q463" s="207">
        <f t="shared" si="263"/>
        <v>-1.6164495977264224</v>
      </c>
      <c r="R463" s="208">
        <v>13.3</v>
      </c>
      <c r="S463" s="205">
        <f t="shared" si="264"/>
        <v>-0.28606398306433239</v>
      </c>
      <c r="T463" s="207">
        <f t="shared" si="265"/>
        <v>-0.28606398306433239</v>
      </c>
      <c r="U463" s="208">
        <v>66.099999999999994</v>
      </c>
      <c r="V463" s="205">
        <f t="shared" si="266"/>
        <v>-2.1118231336538322</v>
      </c>
      <c r="W463" s="207">
        <f t="shared" si="267"/>
        <v>-2.1118231336538322</v>
      </c>
      <c r="X463" s="208">
        <v>86.8</v>
      </c>
      <c r="Y463" s="205">
        <f t="shared" si="268"/>
        <v>-2.7609543882625229</v>
      </c>
      <c r="Z463" s="207">
        <f t="shared" si="269"/>
        <v>-2.7609543882625229</v>
      </c>
      <c r="AA463" s="208">
        <v>65.7</v>
      </c>
      <c r="AB463" s="205">
        <f t="shared" si="270"/>
        <v>-2.5052556636653596</v>
      </c>
      <c r="AC463" s="207">
        <f t="shared" si="271"/>
        <v>-2.5052556636653596</v>
      </c>
      <c r="AD463" s="208">
        <v>36.200000000000003</v>
      </c>
      <c r="AE463" s="205">
        <f t="shared" si="272"/>
        <v>-1.8849756395462229</v>
      </c>
      <c r="AF463" s="207">
        <f t="shared" si="273"/>
        <v>-1.8849756395462229</v>
      </c>
      <c r="AG463" s="208">
        <v>74.7</v>
      </c>
      <c r="AH463" s="205">
        <f t="shared" si="274"/>
        <v>-3.365266695058431E-2</v>
      </c>
      <c r="AI463" s="206">
        <f t="shared" si="275"/>
        <v>-3.365266695058431E-2</v>
      </c>
      <c r="AJ463" s="208">
        <v>29.7</v>
      </c>
      <c r="AK463" s="205">
        <f t="shared" si="276"/>
        <v>-1.7920416287859775</v>
      </c>
      <c r="AL463" s="207">
        <f t="shared" si="277"/>
        <v>-1.7920416287859775</v>
      </c>
      <c r="AM463" s="208">
        <v>31.3</v>
      </c>
      <c r="AN463" s="205">
        <f t="shared" si="278"/>
        <v>-0.56734549875432672</v>
      </c>
      <c r="AO463" s="207">
        <f t="shared" si="279"/>
        <v>-0.56734549875432672</v>
      </c>
      <c r="AP463" s="208">
        <v>33.5</v>
      </c>
      <c r="AQ463" s="205">
        <f t="shared" si="280"/>
        <v>-3.1920714586241679</v>
      </c>
      <c r="AR463" s="45">
        <f t="shared" si="281"/>
        <v>-3.1</v>
      </c>
      <c r="AS463" s="17">
        <f t="shared" si="282"/>
        <v>-0.96515774176130642</v>
      </c>
      <c r="AT463" s="17">
        <f t="shared" si="283"/>
        <v>-2.3837285638247017</v>
      </c>
      <c r="AU463" s="17">
        <f t="shared" si="284"/>
        <v>-1.3732599486227222</v>
      </c>
      <c r="AV463" s="17">
        <f t="shared" si="285"/>
        <v>-1.5740487514029102</v>
      </c>
      <c r="AW463" s="17">
        <f t="shared" si="286"/>
        <v>0.24750875809032608</v>
      </c>
      <c r="AX463" s="215">
        <f t="shared" si="287"/>
        <v>6.9950496060461248E-2</v>
      </c>
      <c r="AY463" s="17">
        <f t="shared" si="288"/>
        <v>0.23765534868301386</v>
      </c>
      <c r="AZ463" s="17">
        <f t="shared" si="289"/>
        <v>0.11798039611874432</v>
      </c>
    </row>
    <row r="464" spans="1:52" x14ac:dyDescent="0.3">
      <c r="A464" s="1" t="s">
        <v>25</v>
      </c>
      <c r="B464" s="1">
        <v>13121006700</v>
      </c>
      <c r="C464" s="208">
        <v>71.900000000000006</v>
      </c>
      <c r="D464" s="205">
        <f t="shared" si="254"/>
        <v>0.20011454460783362</v>
      </c>
      <c r="E464" s="206">
        <f t="shared" si="255"/>
        <v>0.20011454460783362</v>
      </c>
      <c r="F464" s="208">
        <v>74.8</v>
      </c>
      <c r="G464" s="205">
        <f t="shared" si="256"/>
        <v>6.8035687248952065E-2</v>
      </c>
      <c r="H464" s="206">
        <f t="shared" si="257"/>
        <v>6.8035687248952065E-2</v>
      </c>
      <c r="I464" s="208">
        <v>13.7</v>
      </c>
      <c r="J464" s="205">
        <f t="shared" si="258"/>
        <v>-1.5496573878365643</v>
      </c>
      <c r="K464" s="206">
        <f t="shared" si="259"/>
        <v>-1.5496573878365643</v>
      </c>
      <c r="L464" s="208">
        <v>11.8</v>
      </c>
      <c r="M464" s="205">
        <f t="shared" si="260"/>
        <v>-1.139595081213491</v>
      </c>
      <c r="N464" s="206">
        <f t="shared" si="261"/>
        <v>-1.139595081213491</v>
      </c>
      <c r="O464" s="208">
        <v>14.6</v>
      </c>
      <c r="P464" s="205">
        <f t="shared" si="262"/>
        <v>-1.9021438719452459</v>
      </c>
      <c r="Q464" s="207">
        <f t="shared" si="263"/>
        <v>-1.9021438719452459</v>
      </c>
      <c r="R464" s="208">
        <v>6.8</v>
      </c>
      <c r="S464" s="205">
        <f t="shared" si="264"/>
        <v>0.48998567881403199</v>
      </c>
      <c r="T464" s="207">
        <f t="shared" si="265"/>
        <v>0.48998567881403199</v>
      </c>
      <c r="U464" s="208">
        <v>50.3</v>
      </c>
      <c r="V464" s="205">
        <f t="shared" si="266"/>
        <v>-1.3180163740519131</v>
      </c>
      <c r="W464" s="207">
        <f t="shared" si="267"/>
        <v>-1.3180163740519131</v>
      </c>
      <c r="X464" s="208">
        <v>72.3</v>
      </c>
      <c r="Y464" s="205">
        <f t="shared" si="268"/>
        <v>-2.0455143490532093</v>
      </c>
      <c r="Z464" s="207">
        <f t="shared" si="269"/>
        <v>-2.0455143490532093</v>
      </c>
      <c r="AA464" s="208">
        <v>46.4</v>
      </c>
      <c r="AB464" s="205">
        <f t="shared" si="270"/>
        <v>-0.7289202986988973</v>
      </c>
      <c r="AC464" s="207">
        <f t="shared" si="271"/>
        <v>-0.7289202986988973</v>
      </c>
      <c r="AD464" s="208">
        <v>23.7</v>
      </c>
      <c r="AE464" s="205">
        <f t="shared" si="272"/>
        <v>-0.82857604451753541</v>
      </c>
      <c r="AF464" s="207">
        <f t="shared" si="273"/>
        <v>-0.82857604451753541</v>
      </c>
      <c r="AG464" s="208">
        <v>74.7</v>
      </c>
      <c r="AH464" s="205">
        <f t="shared" si="274"/>
        <v>-3.365266695058431E-2</v>
      </c>
      <c r="AI464" s="206">
        <f t="shared" si="275"/>
        <v>-3.365266695058431E-2</v>
      </c>
      <c r="AJ464" s="208">
        <v>25.4</v>
      </c>
      <c r="AK464" s="205">
        <f t="shared" si="276"/>
        <v>-1.3497729278146191</v>
      </c>
      <c r="AL464" s="207">
        <f t="shared" si="277"/>
        <v>-1.3497729278146191</v>
      </c>
      <c r="AM464" s="208">
        <v>27.9</v>
      </c>
      <c r="AN464" s="205">
        <f t="shared" si="278"/>
        <v>-0.32317652502696126</v>
      </c>
      <c r="AO464" s="207">
        <f t="shared" si="279"/>
        <v>-0.32317652502696126</v>
      </c>
      <c r="AP464" s="208">
        <v>14.2</v>
      </c>
      <c r="AQ464" s="205">
        <f t="shared" si="280"/>
        <v>-0.29644936549084666</v>
      </c>
      <c r="AR464" s="45">
        <f t="shared" si="281"/>
        <v>-0.29644936549084666</v>
      </c>
      <c r="AS464" s="17">
        <f t="shared" si="282"/>
        <v>-0.73589668633948535</v>
      </c>
      <c r="AT464" s="17">
        <f t="shared" si="283"/>
        <v>-1.2010035640898806</v>
      </c>
      <c r="AU464" s="17">
        <f t="shared" si="284"/>
        <v>-0.50076287132075281</v>
      </c>
      <c r="AV464" s="17">
        <f t="shared" si="285"/>
        <v>-0.81255437391670637</v>
      </c>
      <c r="AW464" s="17">
        <f t="shared" si="286"/>
        <v>0.31451168245582245</v>
      </c>
      <c r="AX464" s="215">
        <f t="shared" si="287"/>
        <v>0.34513764377456319</v>
      </c>
      <c r="AY464" s="17">
        <f t="shared" si="288"/>
        <v>0.48149272034357776</v>
      </c>
      <c r="AZ464" s="17">
        <f t="shared" si="289"/>
        <v>0.34529296962915035</v>
      </c>
    </row>
    <row r="465" spans="1:52" x14ac:dyDescent="0.3">
      <c r="A465" s="1" t="s">
        <v>25</v>
      </c>
      <c r="B465" s="1">
        <v>13121006801</v>
      </c>
      <c r="C465" s="208">
        <v>71.900000000000006</v>
      </c>
      <c r="D465" s="205">
        <f t="shared" si="254"/>
        <v>0.20011454460783362</v>
      </c>
      <c r="E465" s="206">
        <f t="shared" si="255"/>
        <v>0.20011454460783362</v>
      </c>
      <c r="F465" s="208">
        <v>74.8</v>
      </c>
      <c r="G465" s="205">
        <f t="shared" si="256"/>
        <v>6.8035687248952065E-2</v>
      </c>
      <c r="H465" s="206">
        <f t="shared" si="257"/>
        <v>6.8035687248952065E-2</v>
      </c>
      <c r="I465" s="208">
        <v>3.2</v>
      </c>
      <c r="J465" s="205">
        <f t="shared" si="258"/>
        <v>-2.0528282795386805</v>
      </c>
      <c r="K465" s="206">
        <f t="shared" si="259"/>
        <v>-2.0528282795386805</v>
      </c>
      <c r="L465" s="208">
        <v>11.8</v>
      </c>
      <c r="M465" s="205">
        <f t="shared" si="260"/>
        <v>-1.139595081213491</v>
      </c>
      <c r="N465" s="206">
        <f t="shared" si="261"/>
        <v>-1.139595081213491</v>
      </c>
      <c r="O465" s="208">
        <v>10.631500000000001</v>
      </c>
      <c r="P465" s="205">
        <f t="shared" si="262"/>
        <v>-0.48492171289849251</v>
      </c>
      <c r="Q465" s="207">
        <f t="shared" si="263"/>
        <v>-0.48492171289849251</v>
      </c>
      <c r="R465" s="208">
        <v>17.171199999999999</v>
      </c>
      <c r="S465" s="205">
        <f t="shared" si="264"/>
        <v>-0.74825528322795121</v>
      </c>
      <c r="T465" s="207">
        <f t="shared" si="265"/>
        <v>-0.74825528322795121</v>
      </c>
      <c r="U465" s="208">
        <v>49.597000000000001</v>
      </c>
      <c r="V465" s="205">
        <f t="shared" si="266"/>
        <v>-1.2826969973430431</v>
      </c>
      <c r="W465" s="207">
        <f t="shared" si="267"/>
        <v>-1.2826969973430431</v>
      </c>
      <c r="X465" s="208">
        <v>59.304000000000002</v>
      </c>
      <c r="Y465" s="205">
        <f t="shared" si="268"/>
        <v>-1.4042827111522274</v>
      </c>
      <c r="Z465" s="207">
        <f t="shared" si="269"/>
        <v>-1.4042827111522274</v>
      </c>
      <c r="AA465" s="208">
        <v>53.055599999999998</v>
      </c>
      <c r="AB465" s="205">
        <f t="shared" si="270"/>
        <v>-1.3414890891170728</v>
      </c>
      <c r="AC465" s="207">
        <f t="shared" si="271"/>
        <v>-1.3414890891170728</v>
      </c>
      <c r="AD465" s="208">
        <v>30.429600000000001</v>
      </c>
      <c r="AE465" s="205">
        <f t="shared" si="272"/>
        <v>-1.3973077816939399</v>
      </c>
      <c r="AF465" s="207">
        <f t="shared" si="273"/>
        <v>-1.3973077816939399</v>
      </c>
      <c r="AG465" s="208">
        <v>74.7</v>
      </c>
      <c r="AH465" s="205">
        <f t="shared" si="274"/>
        <v>-3.365266695058431E-2</v>
      </c>
      <c r="AI465" s="206">
        <f t="shared" si="275"/>
        <v>-3.365266695058431E-2</v>
      </c>
      <c r="AJ465" s="208">
        <v>24.1</v>
      </c>
      <c r="AK465" s="205">
        <f t="shared" si="276"/>
        <v>-1.2160637856604877</v>
      </c>
      <c r="AL465" s="207">
        <f t="shared" si="277"/>
        <v>-1.2160637856604877</v>
      </c>
      <c r="AM465" s="208">
        <v>43.596600000000002</v>
      </c>
      <c r="AN465" s="205">
        <f t="shared" si="278"/>
        <v>-1.4504184994413625</v>
      </c>
      <c r="AO465" s="207">
        <f t="shared" si="279"/>
        <v>-1.4504184994413625</v>
      </c>
      <c r="AP465" s="208">
        <v>16.816199999999998</v>
      </c>
      <c r="AQ465" s="205">
        <f t="shared" si="280"/>
        <v>-0.6889636929548566</v>
      </c>
      <c r="AR465" s="45">
        <f t="shared" si="281"/>
        <v>-0.6889636929548566</v>
      </c>
      <c r="AS465" s="17">
        <f t="shared" si="282"/>
        <v>-0.7771638746235533</v>
      </c>
      <c r="AT465" s="17">
        <f t="shared" si="283"/>
        <v>-1.3810265273210802</v>
      </c>
      <c r="AU465" s="17">
        <f t="shared" si="284"/>
        <v>-0.84727466125182271</v>
      </c>
      <c r="AV465" s="17">
        <f t="shared" si="285"/>
        <v>-1.001821687732152</v>
      </c>
      <c r="AW465" s="17">
        <f t="shared" si="286"/>
        <v>0.30245109811328469</v>
      </c>
      <c r="AX465" s="215">
        <f t="shared" si="287"/>
        <v>0.30325131704117897</v>
      </c>
      <c r="AY465" s="17">
        <f t="shared" si="288"/>
        <v>0.38465282677342788</v>
      </c>
      <c r="AZ465" s="17">
        <f t="shared" si="289"/>
        <v>0.28879506044324832</v>
      </c>
    </row>
    <row r="466" spans="1:52" x14ac:dyDescent="0.3">
      <c r="A466" s="1" t="s">
        <v>25</v>
      </c>
      <c r="B466" s="1">
        <v>13121006802</v>
      </c>
      <c r="C466" s="208">
        <v>71.2</v>
      </c>
      <c r="D466" s="205">
        <f t="shared" si="254"/>
        <v>0.13320028136931447</v>
      </c>
      <c r="E466" s="206">
        <f t="shared" si="255"/>
        <v>0.13320028136931447</v>
      </c>
      <c r="F466" s="208">
        <v>73.2</v>
      </c>
      <c r="G466" s="205">
        <f t="shared" si="256"/>
        <v>-6.8255228027452361E-2</v>
      </c>
      <c r="H466" s="206">
        <f t="shared" si="257"/>
        <v>-6.8255228027452361E-2</v>
      </c>
      <c r="I466" s="208">
        <v>8.8000000000000007</v>
      </c>
      <c r="J466" s="205">
        <f t="shared" si="258"/>
        <v>-1.7844704706308852</v>
      </c>
      <c r="K466" s="206">
        <f t="shared" si="259"/>
        <v>-1.7844704706308852</v>
      </c>
      <c r="L466" s="208">
        <v>10.4</v>
      </c>
      <c r="M466" s="205">
        <f t="shared" si="260"/>
        <v>-1.2140126963650448</v>
      </c>
      <c r="N466" s="206">
        <f t="shared" si="261"/>
        <v>-1.2140126963650448</v>
      </c>
      <c r="O466" s="208">
        <v>16.2</v>
      </c>
      <c r="P466" s="205">
        <f t="shared" si="262"/>
        <v>-2.4735324203828939</v>
      </c>
      <c r="Q466" s="207">
        <f t="shared" si="263"/>
        <v>-2.4735324203828939</v>
      </c>
      <c r="R466" s="208">
        <v>6.5</v>
      </c>
      <c r="S466" s="205">
        <f t="shared" si="264"/>
        <v>0.52580335551611035</v>
      </c>
      <c r="T466" s="207">
        <f t="shared" si="265"/>
        <v>0.52580335551611035</v>
      </c>
      <c r="U466" s="208">
        <v>93.4</v>
      </c>
      <c r="V466" s="205">
        <f t="shared" si="266"/>
        <v>-3.4834006360039846</v>
      </c>
      <c r="W466" s="207">
        <f t="shared" si="267"/>
        <v>-3.1</v>
      </c>
      <c r="X466" s="208">
        <v>95.2</v>
      </c>
      <c r="Y466" s="205">
        <f t="shared" si="268"/>
        <v>-3.1754162040803324</v>
      </c>
      <c r="Z466" s="207">
        <f t="shared" si="269"/>
        <v>3.1</v>
      </c>
      <c r="AA466" s="208">
        <v>42.1</v>
      </c>
      <c r="AB466" s="205">
        <f t="shared" si="270"/>
        <v>-0.33315646090844231</v>
      </c>
      <c r="AC466" s="207">
        <f t="shared" si="271"/>
        <v>-0.33315646090844231</v>
      </c>
      <c r="AD466" s="208">
        <v>48.3</v>
      </c>
      <c r="AE466" s="205">
        <f t="shared" si="272"/>
        <v>-2.9075704475339919</v>
      </c>
      <c r="AF466" s="207">
        <f t="shared" si="273"/>
        <v>-2.9075704475339919</v>
      </c>
      <c r="AG466" s="208">
        <v>70.2</v>
      </c>
      <c r="AH466" s="205">
        <f t="shared" si="274"/>
        <v>-0.45642136663256461</v>
      </c>
      <c r="AI466" s="206">
        <f t="shared" si="275"/>
        <v>-0.45642136663256461</v>
      </c>
      <c r="AJ466" s="208">
        <v>28.6</v>
      </c>
      <c r="AK466" s="205">
        <f t="shared" si="276"/>
        <v>-1.6789031238863283</v>
      </c>
      <c r="AL466" s="207">
        <f t="shared" si="277"/>
        <v>-1.6789031238863283</v>
      </c>
      <c r="AM466" s="208">
        <v>42.7</v>
      </c>
      <c r="AN466" s="205">
        <f t="shared" si="278"/>
        <v>-1.3860297047813754</v>
      </c>
      <c r="AO466" s="207">
        <f t="shared" si="279"/>
        <v>-1.3860297047813754</v>
      </c>
      <c r="AP466" s="208">
        <v>48.8</v>
      </c>
      <c r="AQ466" s="205">
        <f t="shared" si="280"/>
        <v>-5.4875646205381479</v>
      </c>
      <c r="AR466" s="45">
        <f t="shared" si="281"/>
        <v>-3.1</v>
      </c>
      <c r="AS466" s="17">
        <f t="shared" si="282"/>
        <v>-1.1401810255029787</v>
      </c>
      <c r="AT466" s="17">
        <f t="shared" si="283"/>
        <v>-4.6908969480811358E-2</v>
      </c>
      <c r="AU466" s="17">
        <f t="shared" si="284"/>
        <v>-1.6553385488250671</v>
      </c>
      <c r="AV466" s="17">
        <f t="shared" si="285"/>
        <v>-0.94747618126961919</v>
      </c>
      <c r="AW466" s="17">
        <f t="shared" si="286"/>
        <v>0.19635714919117289</v>
      </c>
      <c r="AX466" s="215">
        <f t="shared" si="287"/>
        <v>0.61366329407699183</v>
      </c>
      <c r="AY466" s="17">
        <f t="shared" si="288"/>
        <v>0.15882264395038156</v>
      </c>
      <c r="AZ466" s="17">
        <f t="shared" si="289"/>
        <v>0.30501765813793519</v>
      </c>
    </row>
    <row r="467" spans="1:52" x14ac:dyDescent="0.3">
      <c r="A467" s="1" t="s">
        <v>25</v>
      </c>
      <c r="B467" s="1">
        <v>13121006900</v>
      </c>
      <c r="C467" s="208">
        <v>57</v>
      </c>
      <c r="D467" s="205">
        <f t="shared" si="254"/>
        <v>-1.2242033443263547</v>
      </c>
      <c r="E467" s="206">
        <f t="shared" si="255"/>
        <v>-1.2242033443263547</v>
      </c>
      <c r="F467" s="208">
        <v>68.5</v>
      </c>
      <c r="G467" s="205">
        <f t="shared" si="256"/>
        <v>-0.46860979165189204</v>
      </c>
      <c r="H467" s="206">
        <f t="shared" si="257"/>
        <v>-0.46860979165189204</v>
      </c>
      <c r="I467" s="208">
        <v>12.7</v>
      </c>
      <c r="J467" s="205">
        <f t="shared" si="258"/>
        <v>-1.5975784251415277</v>
      </c>
      <c r="K467" s="206">
        <f t="shared" si="259"/>
        <v>-1.5975784251415277</v>
      </c>
      <c r="L467" s="208">
        <v>12.6</v>
      </c>
      <c r="M467" s="205">
        <f t="shared" si="260"/>
        <v>-1.0970707296983173</v>
      </c>
      <c r="N467" s="206">
        <f t="shared" si="261"/>
        <v>-1.0970707296983173</v>
      </c>
      <c r="O467" s="208">
        <v>6.7</v>
      </c>
      <c r="P467" s="205">
        <f t="shared" si="262"/>
        <v>0.91908708596564104</v>
      </c>
      <c r="Q467" s="207">
        <f t="shared" si="263"/>
        <v>0.91908708596564104</v>
      </c>
      <c r="R467" s="208">
        <v>33.1</v>
      </c>
      <c r="S467" s="205">
        <f t="shared" si="264"/>
        <v>-2.6500306454015035</v>
      </c>
      <c r="T467" s="207">
        <f t="shared" si="265"/>
        <v>-2.6500306454015035</v>
      </c>
      <c r="U467" s="208">
        <v>41.2</v>
      </c>
      <c r="V467" s="205">
        <f t="shared" si="266"/>
        <v>-0.86082387326852949</v>
      </c>
      <c r="W467" s="207">
        <f t="shared" si="267"/>
        <v>-0.86082387326852949</v>
      </c>
      <c r="X467" s="208">
        <v>46.2</v>
      </c>
      <c r="Y467" s="205">
        <f t="shared" si="268"/>
        <v>-0.75772227847644513</v>
      </c>
      <c r="Z467" s="207">
        <f t="shared" si="269"/>
        <v>-0.75772227847644513</v>
      </c>
      <c r="AA467" s="208">
        <v>42.2</v>
      </c>
      <c r="AB467" s="205">
        <f t="shared" si="270"/>
        <v>-0.34236027108961581</v>
      </c>
      <c r="AC467" s="207">
        <f t="shared" si="271"/>
        <v>-0.34236027108961581</v>
      </c>
      <c r="AD467" s="208">
        <v>25.2</v>
      </c>
      <c r="AE467" s="205">
        <f t="shared" si="272"/>
        <v>-0.95534399592097796</v>
      </c>
      <c r="AF467" s="207">
        <f t="shared" si="273"/>
        <v>-0.95534399592097796</v>
      </c>
      <c r="AG467" s="208">
        <v>50.8</v>
      </c>
      <c r="AH467" s="205">
        <f t="shared" si="274"/>
        <v>-2.279024205261547</v>
      </c>
      <c r="AI467" s="206">
        <f t="shared" si="275"/>
        <v>-2.279024205261547</v>
      </c>
      <c r="AJ467" s="208">
        <v>20.8</v>
      </c>
      <c r="AK467" s="205">
        <f t="shared" si="276"/>
        <v>-0.87664827096153797</v>
      </c>
      <c r="AL467" s="207">
        <f t="shared" si="277"/>
        <v>-0.87664827096153797</v>
      </c>
      <c r="AM467" s="208">
        <v>40.200000000000003</v>
      </c>
      <c r="AN467" s="205">
        <f t="shared" si="278"/>
        <v>-1.2064936946877245</v>
      </c>
      <c r="AO467" s="207">
        <f t="shared" si="279"/>
        <v>-1.2064936946877245</v>
      </c>
      <c r="AP467" s="208">
        <v>18.7</v>
      </c>
      <c r="AQ467" s="205">
        <f t="shared" si="280"/>
        <v>-0.97159441311260542</v>
      </c>
      <c r="AR467" s="45">
        <f t="shared" si="281"/>
        <v>-0.97159441311260542</v>
      </c>
      <c r="AS467" s="17">
        <f t="shared" si="282"/>
        <v>-0.99703281764606899</v>
      </c>
      <c r="AT467" s="17">
        <f t="shared" si="283"/>
        <v>-0.68514218182901299</v>
      </c>
      <c r="AU467" s="17">
        <f t="shared" si="284"/>
        <v>-1.3334401460058536</v>
      </c>
      <c r="AV467" s="17">
        <f t="shared" si="285"/>
        <v>-1.0052050484936452</v>
      </c>
      <c r="AW467" s="17">
        <f t="shared" si="286"/>
        <v>0.23819307516842009</v>
      </c>
      <c r="AX467" s="215">
        <f t="shared" si="287"/>
        <v>0.46516421160060106</v>
      </c>
      <c r="AY467" s="17">
        <f t="shared" si="288"/>
        <v>0.24878381691830539</v>
      </c>
      <c r="AZ467" s="17">
        <f t="shared" si="289"/>
        <v>0.28778509836795629</v>
      </c>
    </row>
    <row r="468" spans="1:52" x14ac:dyDescent="0.3">
      <c r="A468" s="1" t="s">
        <v>25</v>
      </c>
      <c r="B468" s="1">
        <v>13121007001</v>
      </c>
      <c r="C468" s="1">
        <v>70.7</v>
      </c>
      <c r="D468" s="205">
        <f t="shared" si="254"/>
        <v>8.5404379056086679E-2</v>
      </c>
      <c r="E468" s="206">
        <f t="shared" si="255"/>
        <v>8.5404379056086679E-2</v>
      </c>
      <c r="F468" s="1">
        <v>72.099999999999994</v>
      </c>
      <c r="G468" s="205">
        <f t="shared" si="256"/>
        <v>-0.16195523227998149</v>
      </c>
      <c r="H468" s="206">
        <f t="shared" si="257"/>
        <v>-0.16195523227998149</v>
      </c>
      <c r="I468" s="1">
        <v>15.7</v>
      </c>
      <c r="J468" s="205">
        <f t="shared" si="258"/>
        <v>-1.4538153132266372</v>
      </c>
      <c r="K468" s="206">
        <f t="shared" si="259"/>
        <v>-1.4538153132266372</v>
      </c>
      <c r="L468" s="1">
        <v>9.6999999999999993</v>
      </c>
      <c r="M468" s="205">
        <f t="shared" si="260"/>
        <v>-1.2512215039408217</v>
      </c>
      <c r="N468" s="206">
        <f t="shared" si="261"/>
        <v>-1.2512215039408217</v>
      </c>
      <c r="O468" s="1">
        <v>13.4</v>
      </c>
      <c r="P468" s="205">
        <f t="shared" si="262"/>
        <v>-1.4736024606170102</v>
      </c>
      <c r="Q468" s="207">
        <f t="shared" si="263"/>
        <v>-1.4736024606170102</v>
      </c>
      <c r="R468" s="208">
        <v>11</v>
      </c>
      <c r="S468" s="205">
        <f t="shared" si="264"/>
        <v>-1.1461795015064955E-2</v>
      </c>
      <c r="T468" s="207">
        <f t="shared" si="265"/>
        <v>-1.1461795015064955E-2</v>
      </c>
      <c r="U468" s="1">
        <v>63.4</v>
      </c>
      <c r="V468" s="205">
        <f t="shared" si="266"/>
        <v>-1.976172611443378</v>
      </c>
      <c r="W468" s="207">
        <f t="shared" si="267"/>
        <v>-1.976172611443378</v>
      </c>
      <c r="X468" s="1">
        <v>54.9</v>
      </c>
      <c r="Y468" s="205">
        <f t="shared" si="268"/>
        <v>-1.186986302002033</v>
      </c>
      <c r="Z468" s="207">
        <f t="shared" si="269"/>
        <v>-1.186986302002033</v>
      </c>
      <c r="AA468" s="1">
        <v>46.8</v>
      </c>
      <c r="AB468" s="205">
        <f t="shared" si="270"/>
        <v>-0.76573553942359074</v>
      </c>
      <c r="AC468" s="207">
        <f t="shared" si="271"/>
        <v>-0.76573553942359074</v>
      </c>
      <c r="AD468" s="1">
        <v>27.9</v>
      </c>
      <c r="AE468" s="205">
        <f t="shared" si="272"/>
        <v>-1.1835263084471743</v>
      </c>
      <c r="AF468" s="207">
        <f t="shared" si="273"/>
        <v>-1.1835263084471743</v>
      </c>
      <c r="AG468" s="208">
        <v>67.5</v>
      </c>
      <c r="AH468" s="205">
        <f t="shared" si="274"/>
        <v>-0.71008258644175304</v>
      </c>
      <c r="AI468" s="206">
        <f t="shared" si="275"/>
        <v>-0.71008258644175304</v>
      </c>
      <c r="AJ468" s="1">
        <v>30.9</v>
      </c>
      <c r="AK468" s="205">
        <f t="shared" si="276"/>
        <v>-1.9154654523128687</v>
      </c>
      <c r="AL468" s="207">
        <f t="shared" si="277"/>
        <v>-1.9154654523128687</v>
      </c>
      <c r="AM468" s="1">
        <v>27.5</v>
      </c>
      <c r="AN468" s="205">
        <f t="shared" si="278"/>
        <v>-0.29445076341197718</v>
      </c>
      <c r="AO468" s="207">
        <f t="shared" si="279"/>
        <v>-0.29445076341197718</v>
      </c>
      <c r="AP468" s="1">
        <v>15</v>
      </c>
      <c r="AQ468" s="205">
        <f t="shared" si="280"/>
        <v>-0.416475151734715</v>
      </c>
      <c r="AR468" s="45">
        <f t="shared" si="281"/>
        <v>-0.416475151734715</v>
      </c>
      <c r="AS468" s="17">
        <f t="shared" si="282"/>
        <v>-0.89183207678097243</v>
      </c>
      <c r="AT468" s="17">
        <f t="shared" si="283"/>
        <v>-1.0454160499575993</v>
      </c>
      <c r="AU468" s="17">
        <f t="shared" si="284"/>
        <v>-0.83411848847532855</v>
      </c>
      <c r="AV468" s="17">
        <f t="shared" si="285"/>
        <v>-0.92378887173796675</v>
      </c>
      <c r="AW468" s="17">
        <f t="shared" si="286"/>
        <v>0.26893862534661817</v>
      </c>
      <c r="AX468" s="215">
        <f t="shared" si="287"/>
        <v>0.38133852246030142</v>
      </c>
      <c r="AY468" s="17">
        <f t="shared" si="288"/>
        <v>0.38832959162959524</v>
      </c>
      <c r="AZ468" s="17">
        <f t="shared" si="289"/>
        <v>0.31208852228134781</v>
      </c>
    </row>
    <row r="469" spans="1:52" x14ac:dyDescent="0.3">
      <c r="A469" s="1" t="s">
        <v>25</v>
      </c>
      <c r="B469" s="1">
        <v>13121007002</v>
      </c>
      <c r="C469" s="1">
        <v>69.900000000000006</v>
      </c>
      <c r="D469" s="205">
        <f t="shared" si="254"/>
        <v>8.9309353549225055E-3</v>
      </c>
      <c r="E469" s="206">
        <f t="shared" si="255"/>
        <v>8.9309353549225055E-3</v>
      </c>
      <c r="F469" s="1">
        <v>70.3</v>
      </c>
      <c r="G469" s="205">
        <f t="shared" si="256"/>
        <v>-0.31528251196593676</v>
      </c>
      <c r="H469" s="206">
        <f t="shared" si="257"/>
        <v>-0.31528251196593676</v>
      </c>
      <c r="I469" s="1">
        <v>19.8</v>
      </c>
      <c r="J469" s="205">
        <f t="shared" si="258"/>
        <v>-1.2573390602762866</v>
      </c>
      <c r="K469" s="206">
        <f t="shared" si="259"/>
        <v>-1.2573390602762866</v>
      </c>
      <c r="L469" s="1">
        <v>8.6999999999999993</v>
      </c>
      <c r="M469" s="205">
        <f t="shared" si="260"/>
        <v>-1.3043769433347885</v>
      </c>
      <c r="N469" s="206">
        <f t="shared" si="261"/>
        <v>-1.3043769433347885</v>
      </c>
      <c r="O469" s="1">
        <v>10.8</v>
      </c>
      <c r="P469" s="205">
        <f t="shared" si="262"/>
        <v>-0.54509606940583233</v>
      </c>
      <c r="Q469" s="207">
        <f t="shared" si="263"/>
        <v>-0.54509606940583233</v>
      </c>
      <c r="R469" s="208">
        <v>11.6</v>
      </c>
      <c r="S469" s="205">
        <f t="shared" si="264"/>
        <v>-8.3097148419221611E-2</v>
      </c>
      <c r="T469" s="207">
        <f t="shared" si="265"/>
        <v>-8.3097148419221611E-2</v>
      </c>
      <c r="U469" s="1">
        <v>41.5</v>
      </c>
      <c r="V469" s="205">
        <f t="shared" si="266"/>
        <v>-0.87589615351413541</v>
      </c>
      <c r="W469" s="207">
        <f t="shared" si="267"/>
        <v>-0.87589615351413541</v>
      </c>
      <c r="X469" s="1">
        <v>67.2</v>
      </c>
      <c r="Y469" s="205">
        <f t="shared" si="268"/>
        <v>-1.7938768180209683</v>
      </c>
      <c r="Z469" s="207">
        <f t="shared" si="269"/>
        <v>-1.7938768180209683</v>
      </c>
      <c r="AA469" s="1">
        <v>70.8</v>
      </c>
      <c r="AB469" s="205">
        <f t="shared" si="270"/>
        <v>-2.9746499829052016</v>
      </c>
      <c r="AC469" s="207">
        <f t="shared" si="271"/>
        <v>-2.9746499829052016</v>
      </c>
      <c r="AD469" s="1">
        <v>34.700000000000003</v>
      </c>
      <c r="AE469" s="205">
        <f t="shared" si="272"/>
        <v>-1.7582076881427806</v>
      </c>
      <c r="AF469" s="207">
        <f t="shared" si="273"/>
        <v>-1.7582076881427806</v>
      </c>
      <c r="AG469" s="208">
        <v>63.9</v>
      </c>
      <c r="AH469" s="205">
        <f t="shared" si="274"/>
        <v>-1.0482975461873374</v>
      </c>
      <c r="AI469" s="206">
        <f t="shared" si="275"/>
        <v>-1.0482975461873374</v>
      </c>
      <c r="AJ469" s="1">
        <v>24.8</v>
      </c>
      <c r="AK469" s="205">
        <f t="shared" si="276"/>
        <v>-1.2880610160511738</v>
      </c>
      <c r="AL469" s="207">
        <f t="shared" si="277"/>
        <v>-1.2880610160511738</v>
      </c>
      <c r="AM469" s="1">
        <v>40.4</v>
      </c>
      <c r="AN469" s="205">
        <f t="shared" si="278"/>
        <v>-1.2208565754952163</v>
      </c>
      <c r="AO469" s="207">
        <f t="shared" si="279"/>
        <v>-1.2208565754952163</v>
      </c>
      <c r="AP469" s="1">
        <v>35.200000000000003</v>
      </c>
      <c r="AQ469" s="205">
        <f t="shared" si="280"/>
        <v>-3.4471262543923884</v>
      </c>
      <c r="AR469" s="45">
        <f t="shared" si="281"/>
        <v>-3.1</v>
      </c>
      <c r="AS469" s="17">
        <f t="shared" si="282"/>
        <v>-0.62459385022303981</v>
      </c>
      <c r="AT469" s="17">
        <f t="shared" si="283"/>
        <v>-2.1755781630229833</v>
      </c>
      <c r="AU469" s="17">
        <f t="shared" si="284"/>
        <v>-1.6643037844334319</v>
      </c>
      <c r="AV469" s="17">
        <f t="shared" si="285"/>
        <v>-1.488158599226485</v>
      </c>
      <c r="AW469" s="17">
        <f t="shared" si="286"/>
        <v>0.3470406067262532</v>
      </c>
      <c r="AX469" s="215">
        <f t="shared" si="287"/>
        <v>0.11838129367192191</v>
      </c>
      <c r="AY469" s="17">
        <f t="shared" si="288"/>
        <v>0.15631712325130789</v>
      </c>
      <c r="AZ469" s="17">
        <f t="shared" si="289"/>
        <v>0.14361933989515763</v>
      </c>
    </row>
    <row r="470" spans="1:52" x14ac:dyDescent="0.3">
      <c r="A470" s="1" t="s">
        <v>25</v>
      </c>
      <c r="B470" s="1">
        <v>13121007100</v>
      </c>
      <c r="C470" s="208">
        <v>70.400000000000006</v>
      </c>
      <c r="D470" s="205">
        <f t="shared" si="254"/>
        <v>5.6726837668150287E-2</v>
      </c>
      <c r="E470" s="206">
        <f t="shared" si="255"/>
        <v>5.6726837668150287E-2</v>
      </c>
      <c r="F470" s="208">
        <v>72.599999999999994</v>
      </c>
      <c r="G470" s="205">
        <f t="shared" si="256"/>
        <v>-0.11936432125610494</v>
      </c>
      <c r="H470" s="206">
        <f t="shared" si="257"/>
        <v>-0.11936432125610494</v>
      </c>
      <c r="I470" s="208">
        <v>10.199999999999999</v>
      </c>
      <c r="J470" s="205">
        <f t="shared" si="258"/>
        <v>-1.7173810184039366</v>
      </c>
      <c r="K470" s="206">
        <f t="shared" si="259"/>
        <v>-1.7173810184039366</v>
      </c>
      <c r="L470" s="208">
        <v>10.3</v>
      </c>
      <c r="M470" s="205">
        <f t="shared" si="260"/>
        <v>-1.2193282403044414</v>
      </c>
      <c r="N470" s="206">
        <f t="shared" si="261"/>
        <v>-1.2193282403044414</v>
      </c>
      <c r="O470" s="208">
        <v>13.8</v>
      </c>
      <c r="P470" s="205">
        <f t="shared" si="262"/>
        <v>-1.6164495977264224</v>
      </c>
      <c r="Q470" s="207">
        <f t="shared" si="263"/>
        <v>-1.6164495977264224</v>
      </c>
      <c r="R470" s="208">
        <v>24.4</v>
      </c>
      <c r="S470" s="205">
        <f t="shared" si="264"/>
        <v>-1.611318021041231</v>
      </c>
      <c r="T470" s="207">
        <f t="shared" si="265"/>
        <v>-1.611318021041231</v>
      </c>
      <c r="U470" s="208">
        <v>58.5</v>
      </c>
      <c r="V470" s="205">
        <f t="shared" si="266"/>
        <v>-1.7299920340984791</v>
      </c>
      <c r="W470" s="207">
        <f t="shared" si="267"/>
        <v>-1.7299920340984791</v>
      </c>
      <c r="X470" s="208">
        <v>68.599999999999994</v>
      </c>
      <c r="Y470" s="205">
        <f t="shared" si="268"/>
        <v>-1.8629537873239361</v>
      </c>
      <c r="Z470" s="207">
        <f t="shared" si="269"/>
        <v>-1.8629537873239361</v>
      </c>
      <c r="AA470" s="208">
        <v>55.5</v>
      </c>
      <c r="AB470" s="205">
        <f t="shared" si="270"/>
        <v>-1.5664670251856749</v>
      </c>
      <c r="AC470" s="207">
        <f t="shared" si="271"/>
        <v>-1.5664670251856749</v>
      </c>
      <c r="AD470" s="208">
        <v>32.6</v>
      </c>
      <c r="AE470" s="205">
        <f t="shared" si="272"/>
        <v>-1.5807325561779608</v>
      </c>
      <c r="AF470" s="207">
        <f t="shared" si="273"/>
        <v>-1.5807325561779608</v>
      </c>
      <c r="AG470" s="208">
        <v>68.3</v>
      </c>
      <c r="AH470" s="205">
        <f t="shared" si="274"/>
        <v>-0.63492370649829022</v>
      </c>
      <c r="AI470" s="206">
        <f t="shared" si="275"/>
        <v>-0.63492370649829022</v>
      </c>
      <c r="AJ470" s="208">
        <v>28.2</v>
      </c>
      <c r="AK470" s="205">
        <f t="shared" si="276"/>
        <v>-1.6377618493773642</v>
      </c>
      <c r="AL470" s="207">
        <f t="shared" si="277"/>
        <v>-1.6377618493773642</v>
      </c>
      <c r="AM470" s="208">
        <v>41</v>
      </c>
      <c r="AN470" s="205">
        <f t="shared" si="278"/>
        <v>-1.2639452179176927</v>
      </c>
      <c r="AO470" s="207">
        <f t="shared" si="279"/>
        <v>-1.2639452179176927</v>
      </c>
      <c r="AP470" s="208">
        <v>9.6</v>
      </c>
      <c r="AQ470" s="205">
        <f t="shared" si="280"/>
        <v>0.39369890541139563</v>
      </c>
      <c r="AR470" s="45">
        <f t="shared" si="281"/>
        <v>0.39369890541139563</v>
      </c>
      <c r="AS470" s="17">
        <f t="shared" si="282"/>
        <v>-1.1367294850232093</v>
      </c>
      <c r="AT470" s="17">
        <f t="shared" si="283"/>
        <v>-1.6700511228958572</v>
      </c>
      <c r="AU470" s="17">
        <f t="shared" si="284"/>
        <v>-0.7857329670954879</v>
      </c>
      <c r="AV470" s="17">
        <f t="shared" si="285"/>
        <v>-1.1975045250048515</v>
      </c>
      <c r="AW470" s="17">
        <f t="shared" si="286"/>
        <v>0.19736588268620517</v>
      </c>
      <c r="AX470" s="215">
        <f t="shared" si="287"/>
        <v>0.23600334807689946</v>
      </c>
      <c r="AY470" s="17">
        <f t="shared" si="288"/>
        <v>0.40185192731027169</v>
      </c>
      <c r="AZ470" s="17">
        <f t="shared" si="289"/>
        <v>0.23038206272800096</v>
      </c>
    </row>
    <row r="471" spans="1:52" x14ac:dyDescent="0.3">
      <c r="A471" s="1" t="s">
        <v>25</v>
      </c>
      <c r="B471" s="1">
        <v>13121007200</v>
      </c>
      <c r="C471" s="1">
        <v>69.900000000000006</v>
      </c>
      <c r="D471" s="205">
        <f t="shared" si="254"/>
        <v>8.9309353549225055E-3</v>
      </c>
      <c r="E471" s="206">
        <f t="shared" si="255"/>
        <v>8.9309353549225055E-3</v>
      </c>
      <c r="F471" s="1">
        <v>70.3</v>
      </c>
      <c r="G471" s="205">
        <f t="shared" si="256"/>
        <v>-0.31528251196593676</v>
      </c>
      <c r="H471" s="206">
        <f t="shared" si="257"/>
        <v>-0.31528251196593676</v>
      </c>
      <c r="I471" s="1">
        <v>24.9</v>
      </c>
      <c r="J471" s="205">
        <f t="shared" si="258"/>
        <v>-1.0129417700209729</v>
      </c>
      <c r="K471" s="206">
        <f t="shared" si="259"/>
        <v>-1.0129417700209729</v>
      </c>
      <c r="L471" s="1">
        <v>8.6999999999999993</v>
      </c>
      <c r="M471" s="205">
        <f t="shared" si="260"/>
        <v>-1.3043769433347885</v>
      </c>
      <c r="N471" s="206">
        <f t="shared" si="261"/>
        <v>-1.3043769433347885</v>
      </c>
      <c r="O471" s="1">
        <v>15.1</v>
      </c>
      <c r="P471" s="205">
        <f t="shared" si="262"/>
        <v>-2.0807027933320108</v>
      </c>
      <c r="Q471" s="207">
        <f t="shared" si="263"/>
        <v>-2.0807027933320108</v>
      </c>
      <c r="R471" s="208">
        <v>15.3</v>
      </c>
      <c r="S471" s="205">
        <f t="shared" si="264"/>
        <v>-0.52484849441152137</v>
      </c>
      <c r="T471" s="207">
        <f t="shared" si="265"/>
        <v>-0.52484849441152137</v>
      </c>
      <c r="U471" s="1">
        <v>59.5</v>
      </c>
      <c r="V471" s="205">
        <f t="shared" si="266"/>
        <v>-1.7802329682504991</v>
      </c>
      <c r="W471" s="207">
        <f t="shared" si="267"/>
        <v>-1.7802329682504991</v>
      </c>
      <c r="X471" s="1">
        <v>64.2</v>
      </c>
      <c r="Y471" s="205">
        <f t="shared" si="268"/>
        <v>-1.6458547409431792</v>
      </c>
      <c r="Z471" s="207">
        <f t="shared" si="269"/>
        <v>-1.6458547409431792</v>
      </c>
      <c r="AA471" s="1">
        <v>68</v>
      </c>
      <c r="AB471" s="205">
        <f t="shared" si="270"/>
        <v>-2.7169432978323473</v>
      </c>
      <c r="AC471" s="207">
        <f t="shared" si="271"/>
        <v>-2.7169432978323473</v>
      </c>
      <c r="AD471" s="1">
        <v>26.5</v>
      </c>
      <c r="AE471" s="205">
        <f t="shared" si="272"/>
        <v>-1.0652095538039614</v>
      </c>
      <c r="AF471" s="207">
        <f t="shared" si="273"/>
        <v>-1.0652095538039614</v>
      </c>
      <c r="AG471" s="208">
        <v>63.9</v>
      </c>
      <c r="AH471" s="205">
        <f t="shared" si="274"/>
        <v>-1.0482975461873374</v>
      </c>
      <c r="AI471" s="206">
        <f t="shared" si="275"/>
        <v>-1.0482975461873374</v>
      </c>
      <c r="AJ471" s="1">
        <v>17.899999999999999</v>
      </c>
      <c r="AK471" s="205">
        <f t="shared" si="276"/>
        <v>-0.57837403077155169</v>
      </c>
      <c r="AL471" s="207">
        <f t="shared" si="277"/>
        <v>-0.57837403077155169</v>
      </c>
      <c r="AM471" s="1">
        <v>25</v>
      </c>
      <c r="AN471" s="205">
        <f t="shared" si="278"/>
        <v>-0.11491475331832619</v>
      </c>
      <c r="AO471" s="207">
        <f t="shared" si="279"/>
        <v>-0.11491475331832619</v>
      </c>
      <c r="AP471" s="1">
        <v>21.3</v>
      </c>
      <c r="AQ471" s="205">
        <f t="shared" si="280"/>
        <v>-1.3616782184051774</v>
      </c>
      <c r="AR471" s="45">
        <f t="shared" si="281"/>
        <v>-1.3616782184051774</v>
      </c>
      <c r="AS471" s="17">
        <f t="shared" si="282"/>
        <v>-1.0013506494229725</v>
      </c>
      <c r="AT471" s="17">
        <f t="shared" si="283"/>
        <v>-1.8093358641931625</v>
      </c>
      <c r="AU471" s="17">
        <f t="shared" si="284"/>
        <v>-0.77581613717059816</v>
      </c>
      <c r="AV471" s="17">
        <f t="shared" si="285"/>
        <v>-1.1955008835955778</v>
      </c>
      <c r="AW471" s="17">
        <f t="shared" si="286"/>
        <v>0.23693116282382889</v>
      </c>
      <c r="AX471" s="215">
        <f t="shared" si="287"/>
        <v>0.20359567031047376</v>
      </c>
      <c r="AY471" s="17">
        <f t="shared" si="288"/>
        <v>0.4046233907420661</v>
      </c>
      <c r="AZ471" s="17">
        <f t="shared" si="289"/>
        <v>0.2309801667962641</v>
      </c>
    </row>
    <row r="472" spans="1:52" x14ac:dyDescent="0.3">
      <c r="A472" s="1" t="s">
        <v>25</v>
      </c>
      <c r="B472" s="1">
        <v>13121007300</v>
      </c>
      <c r="C472" s="1">
        <v>69.900000000000006</v>
      </c>
      <c r="D472" s="205">
        <f t="shared" si="254"/>
        <v>8.9309353549225055E-3</v>
      </c>
      <c r="E472" s="206">
        <f t="shared" si="255"/>
        <v>8.9309353549225055E-3</v>
      </c>
      <c r="F472" s="1">
        <v>70.3</v>
      </c>
      <c r="G472" s="205">
        <f t="shared" si="256"/>
        <v>-0.31528251196593676</v>
      </c>
      <c r="H472" s="206">
        <f t="shared" si="257"/>
        <v>-0.31528251196593676</v>
      </c>
      <c r="I472" s="1">
        <v>22.7</v>
      </c>
      <c r="J472" s="205">
        <f t="shared" si="258"/>
        <v>-1.1183680520918926</v>
      </c>
      <c r="K472" s="206">
        <f t="shared" si="259"/>
        <v>-1.1183680520918926</v>
      </c>
      <c r="L472" s="1">
        <v>8.6999999999999993</v>
      </c>
      <c r="M472" s="205">
        <f t="shared" si="260"/>
        <v>-1.3043769433347885</v>
      </c>
      <c r="N472" s="206">
        <f t="shared" si="261"/>
        <v>-1.3043769433347885</v>
      </c>
      <c r="O472" s="1">
        <v>14.1</v>
      </c>
      <c r="P472" s="205">
        <f t="shared" si="262"/>
        <v>-1.723584950558481</v>
      </c>
      <c r="Q472" s="207">
        <f t="shared" si="263"/>
        <v>-1.723584950558481</v>
      </c>
      <c r="R472" s="208">
        <v>10.6</v>
      </c>
      <c r="S472" s="205">
        <f t="shared" si="264"/>
        <v>3.6295107254372891E-2</v>
      </c>
      <c r="T472" s="207">
        <f t="shared" si="265"/>
        <v>3.6295107254372891E-2</v>
      </c>
      <c r="U472" s="1">
        <v>65.900000000000006</v>
      </c>
      <c r="V472" s="205">
        <f t="shared" si="266"/>
        <v>-2.1017749468234288</v>
      </c>
      <c r="W472" s="207">
        <f t="shared" si="267"/>
        <v>-2.1017749468234288</v>
      </c>
      <c r="X472" s="1">
        <v>71.7</v>
      </c>
      <c r="Y472" s="205">
        <f t="shared" si="268"/>
        <v>-2.0159099336376518</v>
      </c>
      <c r="Z472" s="207">
        <f t="shared" si="269"/>
        <v>-2.0159099336376518</v>
      </c>
      <c r="AA472" s="1">
        <v>51.8</v>
      </c>
      <c r="AB472" s="205">
        <f t="shared" si="270"/>
        <v>-1.2259260484822596</v>
      </c>
      <c r="AC472" s="207">
        <f t="shared" si="271"/>
        <v>-1.2259260484822596</v>
      </c>
      <c r="AD472" s="1">
        <v>28.7</v>
      </c>
      <c r="AE472" s="205">
        <f t="shared" si="272"/>
        <v>-1.2511358825290104</v>
      </c>
      <c r="AF472" s="207">
        <f t="shared" si="273"/>
        <v>-1.2511358825290104</v>
      </c>
      <c r="AG472" s="208">
        <v>63.9</v>
      </c>
      <c r="AH472" s="205">
        <f t="shared" si="274"/>
        <v>-1.0482975461873374</v>
      </c>
      <c r="AI472" s="206">
        <f t="shared" si="275"/>
        <v>-1.0482975461873374</v>
      </c>
      <c r="AJ472" s="1">
        <v>21.9</v>
      </c>
      <c r="AK472" s="205">
        <f t="shared" si="276"/>
        <v>-0.98978677586118768</v>
      </c>
      <c r="AL472" s="207">
        <f t="shared" si="277"/>
        <v>-0.98978677586118768</v>
      </c>
      <c r="AM472" s="1">
        <v>42.6</v>
      </c>
      <c r="AN472" s="205">
        <f t="shared" si="278"/>
        <v>-1.3788482643776294</v>
      </c>
      <c r="AO472" s="207">
        <f t="shared" si="279"/>
        <v>-1.3788482643776294</v>
      </c>
      <c r="AP472" s="1">
        <v>29.2</v>
      </c>
      <c r="AQ472" s="205">
        <f t="shared" si="280"/>
        <v>-2.5469328575633758</v>
      </c>
      <c r="AR472" s="45">
        <f t="shared" si="281"/>
        <v>-2.5469328575633758</v>
      </c>
      <c r="AS472" s="17">
        <f t="shared" si="282"/>
        <v>-0.93116590888074746</v>
      </c>
      <c r="AT472" s="17">
        <f t="shared" si="283"/>
        <v>-1.4976572882163073</v>
      </c>
      <c r="AU472" s="17">
        <f t="shared" si="284"/>
        <v>-1.4909663609973827</v>
      </c>
      <c r="AV472" s="17">
        <f t="shared" si="285"/>
        <v>-1.3065965193648124</v>
      </c>
      <c r="AW472" s="17">
        <f t="shared" si="286"/>
        <v>0.25744307599421157</v>
      </c>
      <c r="AX472" s="215">
        <f t="shared" si="287"/>
        <v>0.27611458920192722</v>
      </c>
      <c r="AY472" s="17">
        <f t="shared" si="288"/>
        <v>0.20475985485536147</v>
      </c>
      <c r="AZ472" s="17">
        <f t="shared" si="289"/>
        <v>0.19781717095663043</v>
      </c>
    </row>
    <row r="473" spans="1:52" x14ac:dyDescent="0.3">
      <c r="A473" s="1" t="s">
        <v>25</v>
      </c>
      <c r="B473" s="1">
        <v>13121007400</v>
      </c>
      <c r="C473" s="1">
        <v>69.900000000000006</v>
      </c>
      <c r="D473" s="205">
        <f t="shared" si="254"/>
        <v>8.9309353549225055E-3</v>
      </c>
      <c r="E473" s="206">
        <f t="shared" si="255"/>
        <v>8.9309353549225055E-3</v>
      </c>
      <c r="F473" s="1">
        <v>70.3</v>
      </c>
      <c r="G473" s="205">
        <f t="shared" si="256"/>
        <v>-0.31528251196593676</v>
      </c>
      <c r="H473" s="206">
        <f t="shared" si="257"/>
        <v>-0.31528251196593676</v>
      </c>
      <c r="I473" s="1">
        <v>24.4</v>
      </c>
      <c r="J473" s="205">
        <f t="shared" si="258"/>
        <v>-1.0369022886734547</v>
      </c>
      <c r="K473" s="206">
        <f t="shared" si="259"/>
        <v>-1.0369022886734547</v>
      </c>
      <c r="L473" s="1">
        <v>8.6999999999999993</v>
      </c>
      <c r="M473" s="205">
        <f t="shared" si="260"/>
        <v>-1.3043769433347885</v>
      </c>
      <c r="N473" s="206">
        <f t="shared" si="261"/>
        <v>-1.3043769433347885</v>
      </c>
      <c r="O473" s="1">
        <v>14.8</v>
      </c>
      <c r="P473" s="205">
        <f t="shared" si="262"/>
        <v>-1.9735674404999524</v>
      </c>
      <c r="Q473" s="207">
        <f t="shared" si="263"/>
        <v>-1.9735674404999524</v>
      </c>
      <c r="R473" s="208">
        <v>11.7</v>
      </c>
      <c r="S473" s="205">
        <f t="shared" si="264"/>
        <v>-9.5036373986581019E-2</v>
      </c>
      <c r="T473" s="207">
        <f t="shared" si="265"/>
        <v>-9.5036373986581019E-2</v>
      </c>
      <c r="U473" s="1">
        <v>53.5</v>
      </c>
      <c r="V473" s="205">
        <f t="shared" si="266"/>
        <v>-1.4787873633383779</v>
      </c>
      <c r="W473" s="207">
        <f t="shared" si="267"/>
        <v>-1.4787873633383779</v>
      </c>
      <c r="X473" s="1">
        <v>87.8</v>
      </c>
      <c r="Y473" s="205">
        <f t="shared" si="268"/>
        <v>-2.8102950806217857</v>
      </c>
      <c r="Z473" s="207">
        <f t="shared" si="269"/>
        <v>-2.8102950806217857</v>
      </c>
      <c r="AA473" s="1">
        <v>49.1</v>
      </c>
      <c r="AB473" s="205">
        <f t="shared" si="270"/>
        <v>-0.97742317359057884</v>
      </c>
      <c r="AC473" s="207">
        <f t="shared" si="271"/>
        <v>-0.97742317359057884</v>
      </c>
      <c r="AD473" s="1">
        <v>38.6</v>
      </c>
      <c r="AE473" s="205">
        <f t="shared" si="272"/>
        <v>-2.0878043617917306</v>
      </c>
      <c r="AF473" s="207">
        <f t="shared" si="273"/>
        <v>-2.0878043617917306</v>
      </c>
      <c r="AG473" s="208">
        <v>63.9</v>
      </c>
      <c r="AH473" s="205">
        <f t="shared" si="274"/>
        <v>-1.0482975461873374</v>
      </c>
      <c r="AI473" s="206">
        <f t="shared" si="275"/>
        <v>-1.0482975461873374</v>
      </c>
      <c r="AJ473" s="1">
        <v>43.2</v>
      </c>
      <c r="AK473" s="205">
        <f t="shared" si="276"/>
        <v>-3.1805596434634995</v>
      </c>
      <c r="AL473" s="207">
        <f t="shared" si="277"/>
        <v>-3.1</v>
      </c>
      <c r="AM473" s="1">
        <v>51.1</v>
      </c>
      <c r="AN473" s="205">
        <f t="shared" si="278"/>
        <v>-1.9892706986960427</v>
      </c>
      <c r="AO473" s="207">
        <f t="shared" si="279"/>
        <v>-1.9892706986960427</v>
      </c>
      <c r="AP473" s="1">
        <v>30.6</v>
      </c>
      <c r="AQ473" s="205">
        <f t="shared" si="280"/>
        <v>-2.7569779834901458</v>
      </c>
      <c r="AR473" s="45">
        <f t="shared" si="281"/>
        <v>-2.7569779834901458</v>
      </c>
      <c r="AS473" s="17">
        <f t="shared" si="282"/>
        <v>-0.8850031409205954</v>
      </c>
      <c r="AT473" s="17">
        <f t="shared" si="283"/>
        <v>-1.9585075386680317</v>
      </c>
      <c r="AU473" s="17">
        <f t="shared" si="284"/>
        <v>-2.2236365570933816</v>
      </c>
      <c r="AV473" s="17">
        <f t="shared" si="285"/>
        <v>-1.6890490788940031</v>
      </c>
      <c r="AW473" s="17">
        <f t="shared" si="286"/>
        <v>0.2709344229848511</v>
      </c>
      <c r="AX473" s="215">
        <f t="shared" si="287"/>
        <v>0.16888757871886995</v>
      </c>
      <c r="AY473" s="17">
        <f t="shared" si="288"/>
        <v>0</v>
      </c>
      <c r="AZ473" s="17">
        <f t="shared" si="289"/>
        <v>8.3651816460894618E-2</v>
      </c>
    </row>
    <row r="474" spans="1:52" x14ac:dyDescent="0.3">
      <c r="A474" s="1" t="s">
        <v>25</v>
      </c>
      <c r="B474" s="1">
        <v>13121007500</v>
      </c>
      <c r="C474" s="1">
        <v>71.2</v>
      </c>
      <c r="D474" s="205">
        <f t="shared" si="254"/>
        <v>0.13320028136931447</v>
      </c>
      <c r="E474" s="206">
        <f t="shared" si="255"/>
        <v>0.13320028136931447</v>
      </c>
      <c r="F474" s="1">
        <v>73.400000000000006</v>
      </c>
      <c r="G474" s="205">
        <f t="shared" si="256"/>
        <v>-5.1218863617901511E-2</v>
      </c>
      <c r="H474" s="206">
        <f t="shared" si="257"/>
        <v>-5.1218863617901511E-2</v>
      </c>
      <c r="I474" s="1">
        <v>18.600000000000001</v>
      </c>
      <c r="J474" s="205">
        <f t="shared" si="258"/>
        <v>-1.3148443050422429</v>
      </c>
      <c r="K474" s="206">
        <f t="shared" si="259"/>
        <v>-1.3148443050422429</v>
      </c>
      <c r="L474" s="1">
        <v>7.9</v>
      </c>
      <c r="M474" s="205">
        <f t="shared" si="260"/>
        <v>-1.3469012948499621</v>
      </c>
      <c r="N474" s="206">
        <f t="shared" si="261"/>
        <v>-1.3469012948499621</v>
      </c>
      <c r="O474" s="1">
        <v>13.2</v>
      </c>
      <c r="P474" s="205">
        <f t="shared" si="262"/>
        <v>-1.4021788920623039</v>
      </c>
      <c r="Q474" s="207">
        <f t="shared" si="263"/>
        <v>-1.4021788920623039</v>
      </c>
      <c r="R474" s="208">
        <v>16.3</v>
      </c>
      <c r="S474" s="205">
        <f t="shared" si="264"/>
        <v>-0.64424075008511594</v>
      </c>
      <c r="T474" s="207">
        <f t="shared" si="265"/>
        <v>-0.64424075008511594</v>
      </c>
      <c r="U474" s="1">
        <v>48.3</v>
      </c>
      <c r="V474" s="205">
        <f t="shared" si="266"/>
        <v>-1.2175345057478728</v>
      </c>
      <c r="W474" s="207">
        <f t="shared" si="267"/>
        <v>-1.2175345057478728</v>
      </c>
      <c r="X474" s="1">
        <v>62.3</v>
      </c>
      <c r="Y474" s="205">
        <f t="shared" si="268"/>
        <v>-1.5521074254605791</v>
      </c>
      <c r="Z474" s="207">
        <f t="shared" si="269"/>
        <v>-1.5521074254605791</v>
      </c>
      <c r="AA474" s="1">
        <v>53.5</v>
      </c>
      <c r="AB474" s="205">
        <f t="shared" si="270"/>
        <v>-1.3823908215622074</v>
      </c>
      <c r="AC474" s="207">
        <f t="shared" si="271"/>
        <v>-1.3823908215622074</v>
      </c>
      <c r="AD474" s="1">
        <v>31</v>
      </c>
      <c r="AE474" s="205">
        <f t="shared" si="272"/>
        <v>-1.4455134080142888</v>
      </c>
      <c r="AF474" s="207">
        <f t="shared" si="273"/>
        <v>-1.4455134080142888</v>
      </c>
      <c r="AG474" s="208">
        <v>70.599999999999994</v>
      </c>
      <c r="AH474" s="205">
        <f t="shared" si="274"/>
        <v>-0.41884192666083386</v>
      </c>
      <c r="AI474" s="206">
        <f t="shared" si="275"/>
        <v>-0.41884192666083386</v>
      </c>
      <c r="AJ474" s="1">
        <v>18.399999999999999</v>
      </c>
      <c r="AK474" s="205">
        <f t="shared" si="276"/>
        <v>-0.62980062390775626</v>
      </c>
      <c r="AL474" s="207">
        <f t="shared" si="277"/>
        <v>-0.62980062390775626</v>
      </c>
      <c r="AM474" s="1">
        <v>31.7</v>
      </c>
      <c r="AN474" s="205">
        <f t="shared" si="278"/>
        <v>-0.5960712603693108</v>
      </c>
      <c r="AO474" s="207">
        <f t="shared" si="279"/>
        <v>-0.5960712603693108</v>
      </c>
      <c r="AP474" s="1">
        <v>23.1</v>
      </c>
      <c r="AQ474" s="205">
        <f t="shared" si="280"/>
        <v>-1.6317362374538811</v>
      </c>
      <c r="AR474" s="45">
        <f t="shared" si="281"/>
        <v>-1.6317362374538811</v>
      </c>
      <c r="AS474" s="17">
        <f t="shared" si="282"/>
        <v>-0.83481690429086919</v>
      </c>
      <c r="AT474" s="17">
        <f t="shared" si="283"/>
        <v>-1.4600038850123587</v>
      </c>
      <c r="AU474" s="17">
        <f t="shared" si="284"/>
        <v>-0.81911251209794544</v>
      </c>
      <c r="AV474" s="17">
        <f t="shared" si="285"/>
        <v>-1.0379777671337245</v>
      </c>
      <c r="AW474" s="17">
        <f t="shared" si="286"/>
        <v>0.28560165292891421</v>
      </c>
      <c r="AX474" s="215">
        <f t="shared" si="287"/>
        <v>0.28487548681696606</v>
      </c>
      <c r="AY474" s="17">
        <f t="shared" si="288"/>
        <v>0.39252332239873022</v>
      </c>
      <c r="AZ474" s="17">
        <f t="shared" si="289"/>
        <v>0.27800216203216721</v>
      </c>
    </row>
    <row r="475" spans="1:52" x14ac:dyDescent="0.3">
      <c r="A475" s="1" t="s">
        <v>25</v>
      </c>
      <c r="B475" s="1">
        <v>13121007602</v>
      </c>
      <c r="C475" s="1">
        <v>59.2</v>
      </c>
      <c r="D475" s="205">
        <f t="shared" si="254"/>
        <v>-1.0139013741481522</v>
      </c>
      <c r="E475" s="206">
        <f t="shared" si="255"/>
        <v>-1.0139013741481522</v>
      </c>
      <c r="F475" s="1">
        <v>66</v>
      </c>
      <c r="G475" s="205">
        <f t="shared" si="256"/>
        <v>-0.68156434677127475</v>
      </c>
      <c r="H475" s="206">
        <f t="shared" si="257"/>
        <v>-0.68156434677127475</v>
      </c>
      <c r="I475" s="1">
        <v>26.9</v>
      </c>
      <c r="J475" s="205">
        <f t="shared" si="258"/>
        <v>-0.91709969541104597</v>
      </c>
      <c r="K475" s="206">
        <f t="shared" si="259"/>
        <v>-0.91709969541104597</v>
      </c>
      <c r="L475" s="1">
        <v>13.2</v>
      </c>
      <c r="M475" s="205">
        <f t="shared" si="260"/>
        <v>-1.0651774660619373</v>
      </c>
      <c r="N475" s="206">
        <f t="shared" si="261"/>
        <v>-1.0651774660619373</v>
      </c>
      <c r="O475" s="1">
        <v>13.4</v>
      </c>
      <c r="P475" s="205">
        <f t="shared" si="262"/>
        <v>-1.4736024606170102</v>
      </c>
      <c r="Q475" s="207">
        <f t="shared" si="263"/>
        <v>-1.4736024606170102</v>
      </c>
      <c r="R475" s="208">
        <v>22.4</v>
      </c>
      <c r="S475" s="205">
        <f t="shared" si="264"/>
        <v>-1.3725335096940421</v>
      </c>
      <c r="T475" s="207">
        <f t="shared" si="265"/>
        <v>-1.3725335096940421</v>
      </c>
      <c r="U475" s="1">
        <v>54.4</v>
      </c>
      <c r="V475" s="205">
        <f t="shared" si="266"/>
        <v>-1.524004204075196</v>
      </c>
      <c r="W475" s="207">
        <f t="shared" si="267"/>
        <v>-1.524004204075196</v>
      </c>
      <c r="X475" s="1">
        <v>51.9</v>
      </c>
      <c r="Y475" s="205">
        <f t="shared" si="268"/>
        <v>-1.0389642249242439</v>
      </c>
      <c r="Z475" s="207">
        <f t="shared" si="269"/>
        <v>-1.0389642249242439</v>
      </c>
      <c r="AA475" s="1">
        <v>52.3</v>
      </c>
      <c r="AB475" s="205">
        <f t="shared" si="270"/>
        <v>-1.2719450993881265</v>
      </c>
      <c r="AC475" s="207">
        <f t="shared" si="271"/>
        <v>-1.2719450993881265</v>
      </c>
      <c r="AD475" s="1">
        <v>22.2</v>
      </c>
      <c r="AE475" s="205">
        <f t="shared" si="272"/>
        <v>-0.70180809311409298</v>
      </c>
      <c r="AF475" s="207">
        <f t="shared" si="273"/>
        <v>-0.70180809311409298</v>
      </c>
      <c r="AG475" s="208">
        <v>72.7</v>
      </c>
      <c r="AH475" s="205">
        <f t="shared" si="274"/>
        <v>-0.22154986680924224</v>
      </c>
      <c r="AI475" s="206">
        <f t="shared" si="275"/>
        <v>-0.22154986680924224</v>
      </c>
      <c r="AJ475" s="1">
        <v>19</v>
      </c>
      <c r="AK475" s="205">
        <f t="shared" si="276"/>
        <v>-0.69151253567120174</v>
      </c>
      <c r="AL475" s="207">
        <f t="shared" si="277"/>
        <v>-0.69151253567120174</v>
      </c>
      <c r="AM475" s="1">
        <v>29.4</v>
      </c>
      <c r="AN475" s="205">
        <f t="shared" si="278"/>
        <v>-0.43089813108315184</v>
      </c>
      <c r="AO475" s="207">
        <f t="shared" si="279"/>
        <v>-0.43089813108315184</v>
      </c>
      <c r="AP475" s="1">
        <v>20.3</v>
      </c>
      <c r="AQ475" s="205">
        <f t="shared" si="280"/>
        <v>-1.2116459856003421</v>
      </c>
      <c r="AR475" s="45">
        <f t="shared" si="281"/>
        <v>-1.2116459856003421</v>
      </c>
      <c r="AS475" s="17">
        <f t="shared" si="282"/>
        <v>-1.1496975795398083</v>
      </c>
      <c r="AT475" s="17">
        <f t="shared" si="283"/>
        <v>-1.0042391391421546</v>
      </c>
      <c r="AU475" s="17">
        <f t="shared" si="284"/>
        <v>-0.63890162979098442</v>
      </c>
      <c r="AV475" s="17">
        <f t="shared" si="285"/>
        <v>-0.930946116157649</v>
      </c>
      <c r="AW475" s="17">
        <f t="shared" si="286"/>
        <v>0.19357587895241973</v>
      </c>
      <c r="AX475" s="215">
        <f t="shared" si="287"/>
        <v>0.39091924210478413</v>
      </c>
      <c r="AY475" s="17">
        <f t="shared" si="288"/>
        <v>0.44288698438627899</v>
      </c>
      <c r="AZ475" s="17">
        <f t="shared" si="289"/>
        <v>0.30995202371171732</v>
      </c>
    </row>
    <row r="476" spans="1:52" x14ac:dyDescent="0.3">
      <c r="A476" s="1" t="s">
        <v>25</v>
      </c>
      <c r="B476" s="1">
        <v>13121007603</v>
      </c>
      <c r="C476" s="1">
        <v>60.7</v>
      </c>
      <c r="D476" s="205">
        <f t="shared" si="254"/>
        <v>-0.8705136672084689</v>
      </c>
      <c r="E476" s="206">
        <f t="shared" si="255"/>
        <v>-0.8705136672084689</v>
      </c>
      <c r="F476" s="1">
        <v>67.400000000000006</v>
      </c>
      <c r="G476" s="205">
        <f t="shared" si="256"/>
        <v>-0.56230979590441998</v>
      </c>
      <c r="H476" s="206">
        <f t="shared" si="257"/>
        <v>-0.56230979590441998</v>
      </c>
      <c r="I476" s="1">
        <v>26.7</v>
      </c>
      <c r="J476" s="205">
        <f t="shared" si="258"/>
        <v>-0.92668390287203861</v>
      </c>
      <c r="K476" s="206">
        <f t="shared" si="259"/>
        <v>-0.92668390287203861</v>
      </c>
      <c r="L476" s="1">
        <v>13</v>
      </c>
      <c r="M476" s="205">
        <f t="shared" si="260"/>
        <v>-1.0758085539407305</v>
      </c>
      <c r="N476" s="206">
        <f t="shared" si="261"/>
        <v>-1.0758085539407305</v>
      </c>
      <c r="O476" s="1">
        <v>14.9</v>
      </c>
      <c r="P476" s="205">
        <f t="shared" si="262"/>
        <v>-2.0092792247773055</v>
      </c>
      <c r="Q476" s="207">
        <f t="shared" si="263"/>
        <v>-2.0092792247773055</v>
      </c>
      <c r="R476" s="208">
        <v>12.7064</v>
      </c>
      <c r="S476" s="205">
        <f t="shared" si="264"/>
        <v>-0.21519274009648665</v>
      </c>
      <c r="T476" s="207">
        <f t="shared" si="265"/>
        <v>-0.21519274009648665</v>
      </c>
      <c r="U476" s="1">
        <v>72.400000000000006</v>
      </c>
      <c r="V476" s="205">
        <f t="shared" si="266"/>
        <v>-2.4283410188115604</v>
      </c>
      <c r="W476" s="207">
        <f t="shared" si="267"/>
        <v>-2.4283410188115604</v>
      </c>
      <c r="X476" s="1">
        <v>80.900000000000006</v>
      </c>
      <c r="Y476" s="205">
        <f t="shared" si="268"/>
        <v>-2.4698443033428714</v>
      </c>
      <c r="Z476" s="207">
        <f t="shared" si="269"/>
        <v>-2.4698443033428714</v>
      </c>
      <c r="AA476" s="1">
        <v>60.4</v>
      </c>
      <c r="AB476" s="205">
        <f t="shared" si="270"/>
        <v>-2.0174537240631705</v>
      </c>
      <c r="AC476" s="207">
        <f t="shared" si="271"/>
        <v>-2.0174537240631705</v>
      </c>
      <c r="AD476" s="1">
        <v>30.2</v>
      </c>
      <c r="AE476" s="205">
        <f t="shared" si="272"/>
        <v>-1.3779038339324527</v>
      </c>
      <c r="AF476" s="207">
        <f t="shared" si="273"/>
        <v>-1.3779038339324527</v>
      </c>
      <c r="AG476" s="208">
        <v>73.5</v>
      </c>
      <c r="AH476" s="205">
        <f t="shared" si="274"/>
        <v>-0.14639098686577934</v>
      </c>
      <c r="AI476" s="206">
        <f t="shared" si="275"/>
        <v>-0.14639098686577934</v>
      </c>
      <c r="AJ476" s="1">
        <v>24.6</v>
      </c>
      <c r="AK476" s="205">
        <f t="shared" si="276"/>
        <v>-1.2674903787966922</v>
      </c>
      <c r="AL476" s="207">
        <f t="shared" si="277"/>
        <v>-1.2674903787966922</v>
      </c>
      <c r="AM476" s="1">
        <v>35</v>
      </c>
      <c r="AN476" s="205">
        <f t="shared" si="278"/>
        <v>-0.83305879369293023</v>
      </c>
      <c r="AO476" s="207">
        <f t="shared" si="279"/>
        <v>-0.83305879369293023</v>
      </c>
      <c r="AP476" s="1">
        <v>27.3</v>
      </c>
      <c r="AQ476" s="205">
        <f t="shared" si="280"/>
        <v>-2.2618716152341891</v>
      </c>
      <c r="AR476" s="45">
        <f t="shared" si="281"/>
        <v>-2.2618716152341891</v>
      </c>
      <c r="AS476" s="17">
        <f t="shared" si="282"/>
        <v>-1.1554469862301444</v>
      </c>
      <c r="AT476" s="17">
        <f t="shared" si="283"/>
        <v>-1.9550672871128316</v>
      </c>
      <c r="AU476" s="17">
        <f t="shared" si="284"/>
        <v>-1.1272029436473976</v>
      </c>
      <c r="AV476" s="17">
        <f t="shared" si="285"/>
        <v>-1.4125724056634581</v>
      </c>
      <c r="AW476" s="17">
        <f t="shared" si="286"/>
        <v>0.19189558021650802</v>
      </c>
      <c r="AX476" s="215">
        <f t="shared" si="287"/>
        <v>0.16968802938416133</v>
      </c>
      <c r="AY476" s="17">
        <f t="shared" si="288"/>
        <v>0.30642107287017728</v>
      </c>
      <c r="AZ476" s="17">
        <f t="shared" si="289"/>
        <v>0.16618246404767786</v>
      </c>
    </row>
    <row r="477" spans="1:52" x14ac:dyDescent="0.3">
      <c r="A477" s="1" t="s">
        <v>25</v>
      </c>
      <c r="B477" s="1">
        <v>13121007604</v>
      </c>
      <c r="C477" s="1">
        <v>55.2</v>
      </c>
      <c r="D477" s="205">
        <f t="shared" si="254"/>
        <v>-1.3962685926539744</v>
      </c>
      <c r="E477" s="206">
        <f t="shared" si="255"/>
        <v>-1.3962685926539744</v>
      </c>
      <c r="F477" s="1">
        <v>62.6</v>
      </c>
      <c r="G477" s="205">
        <f t="shared" si="256"/>
        <v>-0.97118254173363505</v>
      </c>
      <c r="H477" s="206">
        <f t="shared" si="257"/>
        <v>-0.97118254173363505</v>
      </c>
      <c r="I477" s="1">
        <v>26</v>
      </c>
      <c r="J477" s="205">
        <f t="shared" si="258"/>
        <v>-0.96022862898551298</v>
      </c>
      <c r="K477" s="206">
        <f t="shared" si="259"/>
        <v>-0.96022862898551298</v>
      </c>
      <c r="L477" s="1">
        <v>13.3</v>
      </c>
      <c r="M477" s="205">
        <f t="shared" si="260"/>
        <v>-1.0598619221225405</v>
      </c>
      <c r="N477" s="206">
        <f t="shared" si="261"/>
        <v>-1.0598619221225405</v>
      </c>
      <c r="O477" s="1">
        <v>17.7</v>
      </c>
      <c r="P477" s="205">
        <f t="shared" si="262"/>
        <v>-3.009209184543189</v>
      </c>
      <c r="Q477" s="207">
        <f t="shared" si="263"/>
        <v>-3.009209184543189</v>
      </c>
      <c r="R477" s="208">
        <v>28.9</v>
      </c>
      <c r="S477" s="205">
        <f t="shared" si="264"/>
        <v>-2.148583171572406</v>
      </c>
      <c r="T477" s="207">
        <f t="shared" si="265"/>
        <v>-2.148583171572406</v>
      </c>
      <c r="U477" s="1">
        <v>73.5</v>
      </c>
      <c r="V477" s="205">
        <f t="shared" si="266"/>
        <v>-2.4836060463787821</v>
      </c>
      <c r="W477" s="207">
        <f t="shared" si="267"/>
        <v>-2.4836060463787821</v>
      </c>
      <c r="X477" s="1">
        <v>70.099999999999994</v>
      </c>
      <c r="Y477" s="205">
        <f t="shared" si="268"/>
        <v>-1.9369648258628305</v>
      </c>
      <c r="Z477" s="207">
        <f t="shared" si="269"/>
        <v>-1.9369648258628305</v>
      </c>
      <c r="AA477" s="1">
        <v>69</v>
      </c>
      <c r="AB477" s="205">
        <f t="shared" si="270"/>
        <v>-2.8089813996440811</v>
      </c>
      <c r="AC477" s="207">
        <f t="shared" si="271"/>
        <v>-2.8089813996440811</v>
      </c>
      <c r="AD477" s="1">
        <v>29.9</v>
      </c>
      <c r="AE477" s="205">
        <f t="shared" si="272"/>
        <v>-1.3525502436517642</v>
      </c>
      <c r="AF477" s="207">
        <f t="shared" si="273"/>
        <v>-1.3525502436517642</v>
      </c>
      <c r="AG477" s="208">
        <v>72.5</v>
      </c>
      <c r="AH477" s="205">
        <f t="shared" si="274"/>
        <v>-0.24033958679510828</v>
      </c>
      <c r="AI477" s="206">
        <f t="shared" si="275"/>
        <v>-0.24033958679510828</v>
      </c>
      <c r="AJ477" s="1">
        <v>15.6</v>
      </c>
      <c r="AK477" s="205">
        <f t="shared" si="276"/>
        <v>-0.34181170234501118</v>
      </c>
      <c r="AL477" s="207">
        <f t="shared" si="277"/>
        <v>-0.34181170234501118</v>
      </c>
      <c r="AM477" s="1">
        <v>29.8</v>
      </c>
      <c r="AN477" s="205">
        <f t="shared" si="278"/>
        <v>-0.45962389269813614</v>
      </c>
      <c r="AO477" s="207">
        <f t="shared" si="279"/>
        <v>-0.45962389269813614</v>
      </c>
      <c r="AP477" s="1">
        <v>19.899999999999999</v>
      </c>
      <c r="AQ477" s="205">
        <f t="shared" si="280"/>
        <v>-1.1516330924784077</v>
      </c>
      <c r="AR477" s="45">
        <f t="shared" si="281"/>
        <v>-1.1516330924784077</v>
      </c>
      <c r="AS477" s="17">
        <f t="shared" si="282"/>
        <v>-1.7184200125700055</v>
      </c>
      <c r="AT477" s="17">
        <f t="shared" si="283"/>
        <v>-2.0328321563862253</v>
      </c>
      <c r="AU477" s="17">
        <f t="shared" si="284"/>
        <v>-0.54835206857916585</v>
      </c>
      <c r="AV477" s="17">
        <f t="shared" si="285"/>
        <v>-1.4332014125117987</v>
      </c>
      <c r="AW477" s="17">
        <f t="shared" si="286"/>
        <v>2.7363322287828749E-2</v>
      </c>
      <c r="AX477" s="215">
        <f t="shared" si="287"/>
        <v>0.1515943114256306</v>
      </c>
      <c r="AY477" s="17">
        <f t="shared" si="288"/>
        <v>0.4681929339250252</v>
      </c>
      <c r="AZ477" s="17">
        <f t="shared" si="289"/>
        <v>0.16002452936779241</v>
      </c>
    </row>
    <row r="478" spans="1:52" x14ac:dyDescent="0.3">
      <c r="A478" s="1" t="s">
        <v>25</v>
      </c>
      <c r="B478" s="1">
        <v>13121007703</v>
      </c>
      <c r="C478" s="208">
        <v>61.3</v>
      </c>
      <c r="D478" s="205">
        <f t="shared" si="254"/>
        <v>-0.81315858443259614</v>
      </c>
      <c r="E478" s="206">
        <f t="shared" si="255"/>
        <v>-0.81315858443259614</v>
      </c>
      <c r="F478" s="208">
        <v>64.099999999999994</v>
      </c>
      <c r="G478" s="205">
        <f t="shared" si="256"/>
        <v>-0.8434098086620061</v>
      </c>
      <c r="H478" s="206">
        <f t="shared" si="257"/>
        <v>-0.8434098086620061</v>
      </c>
      <c r="I478" s="208">
        <v>13.3</v>
      </c>
      <c r="J478" s="205">
        <f t="shared" si="258"/>
        <v>-1.5688258027585493</v>
      </c>
      <c r="K478" s="206">
        <f t="shared" si="259"/>
        <v>-1.5688258027585493</v>
      </c>
      <c r="L478" s="208">
        <v>12.3</v>
      </c>
      <c r="M478" s="205">
        <f t="shared" si="260"/>
        <v>-1.1130173615165073</v>
      </c>
      <c r="N478" s="206">
        <f t="shared" si="261"/>
        <v>-1.1130173615165073</v>
      </c>
      <c r="O478" s="208">
        <v>18</v>
      </c>
      <c r="P478" s="205">
        <f t="shared" si="262"/>
        <v>-3.1163445373752481</v>
      </c>
      <c r="Q478" s="207">
        <f t="shared" si="263"/>
        <v>-3.1</v>
      </c>
      <c r="R478" s="208">
        <v>17</v>
      </c>
      <c r="S478" s="205">
        <f t="shared" si="264"/>
        <v>-0.72781532905663193</v>
      </c>
      <c r="T478" s="207">
        <f t="shared" si="265"/>
        <v>-0.72781532905663193</v>
      </c>
      <c r="U478" s="208">
        <v>29.3</v>
      </c>
      <c r="V478" s="205">
        <f t="shared" si="266"/>
        <v>-0.26295675685948883</v>
      </c>
      <c r="W478" s="207">
        <f t="shared" si="267"/>
        <v>-0.26295675685948883</v>
      </c>
      <c r="X478" s="208">
        <v>46.1</v>
      </c>
      <c r="Y478" s="205">
        <f t="shared" si="268"/>
        <v>-0.7527882092405187</v>
      </c>
      <c r="Z478" s="207">
        <f t="shared" si="269"/>
        <v>-0.7527882092405187</v>
      </c>
      <c r="AA478" s="208">
        <v>49.4</v>
      </c>
      <c r="AB478" s="205">
        <f t="shared" si="270"/>
        <v>-1.0050346041340987</v>
      </c>
      <c r="AC478" s="207">
        <f t="shared" si="271"/>
        <v>-1.0050346041340987</v>
      </c>
      <c r="AD478" s="208">
        <v>15</v>
      </c>
      <c r="AE478" s="205">
        <f t="shared" si="272"/>
        <v>-9.3321926377569239E-2</v>
      </c>
      <c r="AF478" s="207">
        <f t="shared" si="273"/>
        <v>-9.3321926377569239E-2</v>
      </c>
      <c r="AG478" s="208">
        <v>62.2</v>
      </c>
      <c r="AH478" s="205">
        <f t="shared" si="274"/>
        <v>-1.2080101660671962</v>
      </c>
      <c r="AI478" s="206">
        <f t="shared" si="275"/>
        <v>-1.2080101660671962</v>
      </c>
      <c r="AJ478" s="208">
        <v>10.8</v>
      </c>
      <c r="AK478" s="205">
        <f t="shared" si="276"/>
        <v>0.15188359176255178</v>
      </c>
      <c r="AL478" s="207">
        <f t="shared" si="277"/>
        <v>0.15188359176255178</v>
      </c>
      <c r="AM478" s="208">
        <v>26</v>
      </c>
      <c r="AN478" s="205">
        <f t="shared" si="278"/>
        <v>-0.1867291573557866</v>
      </c>
      <c r="AO478" s="207">
        <f t="shared" si="279"/>
        <v>-0.1867291573557866</v>
      </c>
      <c r="AP478" s="208">
        <v>16.7</v>
      </c>
      <c r="AQ478" s="205">
        <f t="shared" si="280"/>
        <v>-0.67152994750293493</v>
      </c>
      <c r="AR478" s="45">
        <f t="shared" si="281"/>
        <v>-0.67152994750293493</v>
      </c>
      <c r="AS478" s="17">
        <f t="shared" si="282"/>
        <v>-1.2041690918979684</v>
      </c>
      <c r="AT478" s="17">
        <f t="shared" si="283"/>
        <v>-0.61704824658406221</v>
      </c>
      <c r="AU478" s="17">
        <f t="shared" si="284"/>
        <v>-0.47859641979084144</v>
      </c>
      <c r="AV478" s="17">
        <f t="shared" si="285"/>
        <v>-0.7666045860909575</v>
      </c>
      <c r="AW478" s="17">
        <f t="shared" si="286"/>
        <v>0.177656251365027</v>
      </c>
      <c r="AX478" s="215">
        <f t="shared" si="287"/>
        <v>0.4810077727165733</v>
      </c>
      <c r="AY478" s="17">
        <f t="shared" si="288"/>
        <v>0.48768759413823715</v>
      </c>
      <c r="AZ478" s="17">
        <f t="shared" si="289"/>
        <v>0.35900937362599711</v>
      </c>
    </row>
    <row r="479" spans="1:52" x14ac:dyDescent="0.3">
      <c r="A479" s="1" t="s">
        <v>25</v>
      </c>
      <c r="B479" s="1">
        <v>13121007704</v>
      </c>
      <c r="C479" s="1">
        <v>61.6</v>
      </c>
      <c r="D479" s="205">
        <f t="shared" si="254"/>
        <v>-0.78448104304465904</v>
      </c>
      <c r="E479" s="206">
        <f t="shared" si="255"/>
        <v>-0.78448104304465904</v>
      </c>
      <c r="F479" s="1">
        <v>63.9</v>
      </c>
      <c r="G479" s="205">
        <f t="shared" si="256"/>
        <v>-0.86044617307155635</v>
      </c>
      <c r="H479" s="206">
        <f t="shared" si="257"/>
        <v>-0.86044617307155635</v>
      </c>
      <c r="I479" s="1">
        <v>30.4</v>
      </c>
      <c r="J479" s="205">
        <f t="shared" si="258"/>
        <v>-0.74937606484367369</v>
      </c>
      <c r="K479" s="206">
        <f t="shared" si="259"/>
        <v>-0.74937606484367369</v>
      </c>
      <c r="L479" s="1">
        <v>12.6</v>
      </c>
      <c r="M479" s="205">
        <f t="shared" si="260"/>
        <v>-1.0970707296983173</v>
      </c>
      <c r="N479" s="206">
        <f t="shared" si="261"/>
        <v>-1.0970707296983173</v>
      </c>
      <c r="O479" s="1">
        <v>9.5</v>
      </c>
      <c r="P479" s="205">
        <f t="shared" si="262"/>
        <v>-8.0842873800242993E-2</v>
      </c>
      <c r="Q479" s="207">
        <f t="shared" si="263"/>
        <v>-8.0842873800242993E-2</v>
      </c>
      <c r="R479" s="208">
        <v>9.4</v>
      </c>
      <c r="S479" s="205">
        <f t="shared" si="264"/>
        <v>0.17956581406268621</v>
      </c>
      <c r="T479" s="207">
        <f t="shared" si="265"/>
        <v>0.17956581406268621</v>
      </c>
      <c r="U479" s="1">
        <v>41.5</v>
      </c>
      <c r="V479" s="205">
        <f t="shared" si="266"/>
        <v>-0.87589615351413541</v>
      </c>
      <c r="W479" s="207">
        <f t="shared" si="267"/>
        <v>-0.87589615351413541</v>
      </c>
      <c r="X479" s="1">
        <v>47</v>
      </c>
      <c r="Y479" s="205">
        <f t="shared" si="268"/>
        <v>-0.79719483236385535</v>
      </c>
      <c r="Z479" s="207">
        <f t="shared" si="269"/>
        <v>-0.79719483236385535</v>
      </c>
      <c r="AA479" s="1">
        <v>54.3</v>
      </c>
      <c r="AB479" s="205">
        <f t="shared" si="270"/>
        <v>-1.456021303011594</v>
      </c>
      <c r="AC479" s="207">
        <f t="shared" si="271"/>
        <v>-1.456021303011594</v>
      </c>
      <c r="AD479" s="1">
        <v>20.100000000000001</v>
      </c>
      <c r="AE479" s="205">
        <f t="shared" si="272"/>
        <v>-0.52433296114927375</v>
      </c>
      <c r="AF479" s="207">
        <f t="shared" si="273"/>
        <v>-0.52433296114927375</v>
      </c>
      <c r="AG479" s="208">
        <v>61.6</v>
      </c>
      <c r="AH479" s="205">
        <f t="shared" si="274"/>
        <v>-1.2643793260247937</v>
      </c>
      <c r="AI479" s="206">
        <f t="shared" si="275"/>
        <v>-1.2643793260247937</v>
      </c>
      <c r="AJ479" s="1">
        <v>19.2</v>
      </c>
      <c r="AK479" s="205">
        <f t="shared" si="276"/>
        <v>-0.71208317292568346</v>
      </c>
      <c r="AL479" s="207">
        <f t="shared" si="277"/>
        <v>-0.71208317292568346</v>
      </c>
      <c r="AM479" s="1">
        <v>33</v>
      </c>
      <c r="AN479" s="205">
        <f t="shared" si="278"/>
        <v>-0.68942998561800939</v>
      </c>
      <c r="AO479" s="207">
        <f t="shared" si="279"/>
        <v>-0.68942998561800939</v>
      </c>
      <c r="AP479" s="1">
        <v>13.6</v>
      </c>
      <c r="AQ479" s="205">
        <f t="shared" si="280"/>
        <v>-0.20643002580794553</v>
      </c>
      <c r="AR479" s="45">
        <f t="shared" si="281"/>
        <v>-0.20643002580794553</v>
      </c>
      <c r="AS479" s="17">
        <f t="shared" si="282"/>
        <v>-0.60979246055855696</v>
      </c>
      <c r="AT479" s="17">
        <f t="shared" si="283"/>
        <v>-0.92584969884157442</v>
      </c>
      <c r="AU479" s="17">
        <f t="shared" si="284"/>
        <v>-0.71808062759410807</v>
      </c>
      <c r="AV479" s="17">
        <f t="shared" si="285"/>
        <v>-0.75124092899807982</v>
      </c>
      <c r="AW479" s="17">
        <f t="shared" si="286"/>
        <v>0.35136640200957708</v>
      </c>
      <c r="AX479" s="215">
        <f t="shared" si="287"/>
        <v>0.40915828033603663</v>
      </c>
      <c r="AY479" s="17">
        <f t="shared" si="288"/>
        <v>0.42075877419819008</v>
      </c>
      <c r="AZ479" s="17">
        <f t="shared" si="289"/>
        <v>0.36359555644699465</v>
      </c>
    </row>
    <row r="480" spans="1:52" x14ac:dyDescent="0.3">
      <c r="A480" s="1" t="s">
        <v>25</v>
      </c>
      <c r="B480" s="1">
        <v>13121007705</v>
      </c>
      <c r="C480" s="1">
        <v>61.6</v>
      </c>
      <c r="D480" s="205">
        <f t="shared" si="254"/>
        <v>-0.78448104304465904</v>
      </c>
      <c r="E480" s="206">
        <f t="shared" si="255"/>
        <v>-0.78448104304465904</v>
      </c>
      <c r="F480" s="1">
        <v>63.9</v>
      </c>
      <c r="G480" s="205">
        <f t="shared" si="256"/>
        <v>-0.86044617307155635</v>
      </c>
      <c r="H480" s="206">
        <f t="shared" si="257"/>
        <v>-0.86044617307155635</v>
      </c>
      <c r="I480" s="1">
        <v>18.600000000000001</v>
      </c>
      <c r="J480" s="205">
        <f t="shared" si="258"/>
        <v>-1.3148443050422429</v>
      </c>
      <c r="K480" s="206">
        <f t="shared" si="259"/>
        <v>-1.3148443050422429</v>
      </c>
      <c r="L480" s="1">
        <v>12.6</v>
      </c>
      <c r="M480" s="205">
        <f t="shared" si="260"/>
        <v>-1.0970707296983173</v>
      </c>
      <c r="N480" s="206">
        <f t="shared" si="261"/>
        <v>-1.0970707296983173</v>
      </c>
      <c r="O480" s="1">
        <v>13.9</v>
      </c>
      <c r="P480" s="205">
        <f t="shared" si="262"/>
        <v>-1.6521613820037753</v>
      </c>
      <c r="Q480" s="207">
        <f t="shared" si="263"/>
        <v>-1.6521613820037753</v>
      </c>
      <c r="R480" s="208">
        <v>12.5402</v>
      </c>
      <c r="S480" s="205">
        <f t="shared" si="264"/>
        <v>-0.19534974720353526</v>
      </c>
      <c r="T480" s="207">
        <f t="shared" si="265"/>
        <v>-0.19534974720353526</v>
      </c>
      <c r="U480" s="1">
        <v>75.7</v>
      </c>
      <c r="V480" s="205">
        <f t="shared" si="266"/>
        <v>-2.5941361015132269</v>
      </c>
      <c r="W480" s="207">
        <f t="shared" si="267"/>
        <v>-2.5941361015132269</v>
      </c>
      <c r="X480" s="1">
        <v>52.8</v>
      </c>
      <c r="Y480" s="205">
        <f t="shared" si="268"/>
        <v>-1.0833708480475805</v>
      </c>
      <c r="Z480" s="207">
        <f t="shared" si="269"/>
        <v>-1.0833708480475805</v>
      </c>
      <c r="AA480" s="1">
        <v>57.8</v>
      </c>
      <c r="AB480" s="205">
        <f t="shared" si="270"/>
        <v>-1.7781546593526623</v>
      </c>
      <c r="AC480" s="207">
        <f t="shared" si="271"/>
        <v>-1.7781546593526623</v>
      </c>
      <c r="AD480" s="1">
        <v>16.100000000000001</v>
      </c>
      <c r="AE480" s="205">
        <f t="shared" si="272"/>
        <v>-0.18628509074009383</v>
      </c>
      <c r="AF480" s="207">
        <f t="shared" si="273"/>
        <v>-0.18628509074009383</v>
      </c>
      <c r="AG480" s="208">
        <v>61.6</v>
      </c>
      <c r="AH480" s="205">
        <f t="shared" si="274"/>
        <v>-1.2643793260247937</v>
      </c>
      <c r="AI480" s="206">
        <f t="shared" si="275"/>
        <v>-1.2643793260247937</v>
      </c>
      <c r="AJ480" s="1">
        <v>13.8</v>
      </c>
      <c r="AK480" s="205">
        <f t="shared" si="276"/>
        <v>-0.15667596705467515</v>
      </c>
      <c r="AL480" s="207">
        <f t="shared" si="277"/>
        <v>-0.15667596705467515</v>
      </c>
      <c r="AM480" s="1">
        <v>30.3</v>
      </c>
      <c r="AN480" s="205">
        <f t="shared" si="278"/>
        <v>-0.49553109471686635</v>
      </c>
      <c r="AO480" s="207">
        <f t="shared" si="279"/>
        <v>-0.49553109471686635</v>
      </c>
      <c r="AP480" s="1">
        <v>20.100000000000001</v>
      </c>
      <c r="AQ480" s="205">
        <f t="shared" si="280"/>
        <v>-1.1816395390393752</v>
      </c>
      <c r="AR480" s="45">
        <f t="shared" si="281"/>
        <v>-1.1816395390393752</v>
      </c>
      <c r="AS480" s="17">
        <f t="shared" si="282"/>
        <v>-1.2140699259396162</v>
      </c>
      <c r="AT480" s="17">
        <f t="shared" si="283"/>
        <v>-1.0159368660467789</v>
      </c>
      <c r="AU480" s="17">
        <f t="shared" si="284"/>
        <v>-0.77455648170892766</v>
      </c>
      <c r="AV480" s="17">
        <f t="shared" si="285"/>
        <v>-1.0015210912317742</v>
      </c>
      <c r="AW480" s="17">
        <f t="shared" si="286"/>
        <v>0.17476267298021458</v>
      </c>
      <c r="AX480" s="215">
        <f t="shared" si="287"/>
        <v>0.38819750704182032</v>
      </c>
      <c r="AY480" s="17">
        <f t="shared" si="288"/>
        <v>0.40497542753962357</v>
      </c>
      <c r="AZ480" s="17">
        <f t="shared" si="289"/>
        <v>0.28888479106517967</v>
      </c>
    </row>
    <row r="481" spans="1:52" x14ac:dyDescent="0.3">
      <c r="A481" s="1" t="s">
        <v>25</v>
      </c>
      <c r="B481" s="1">
        <v>13121007706</v>
      </c>
      <c r="C481" s="1">
        <v>62</v>
      </c>
      <c r="D481" s="205">
        <f t="shared" si="254"/>
        <v>-0.74624432119407691</v>
      </c>
      <c r="E481" s="206">
        <f t="shared" si="255"/>
        <v>-0.74624432119407691</v>
      </c>
      <c r="F481" s="1">
        <v>65.900000000000006</v>
      </c>
      <c r="G481" s="205">
        <f t="shared" si="256"/>
        <v>-0.6900825289760496</v>
      </c>
      <c r="H481" s="206">
        <f t="shared" si="257"/>
        <v>-0.6900825289760496</v>
      </c>
      <c r="I481" s="1">
        <v>34.9</v>
      </c>
      <c r="J481" s="205">
        <f t="shared" si="258"/>
        <v>-0.53373139697133787</v>
      </c>
      <c r="K481" s="206">
        <f t="shared" si="259"/>
        <v>-0.53373139697133787</v>
      </c>
      <c r="L481" s="1">
        <v>12.9</v>
      </c>
      <c r="M481" s="205">
        <f t="shared" si="260"/>
        <v>-1.0811240978801273</v>
      </c>
      <c r="N481" s="206">
        <f t="shared" si="261"/>
        <v>-1.0811240978801273</v>
      </c>
      <c r="O481" s="1">
        <v>12.3</v>
      </c>
      <c r="P481" s="205">
        <f t="shared" si="262"/>
        <v>-1.0807728335661273</v>
      </c>
      <c r="Q481" s="207">
        <f t="shared" si="263"/>
        <v>-1.0807728335661273</v>
      </c>
      <c r="R481" s="208">
        <v>6.4</v>
      </c>
      <c r="S481" s="205">
        <f t="shared" si="264"/>
        <v>0.53774258108346973</v>
      </c>
      <c r="T481" s="207">
        <f t="shared" si="265"/>
        <v>0.53774258108346973</v>
      </c>
      <c r="U481" s="1">
        <v>24.9</v>
      </c>
      <c r="V481" s="205">
        <f t="shared" si="266"/>
        <v>-4.1896646590599787E-2</v>
      </c>
      <c r="W481" s="207">
        <f t="shared" si="267"/>
        <v>-4.1896646590599787E-2</v>
      </c>
      <c r="X481" s="1">
        <v>38.299999999999997</v>
      </c>
      <c r="Y481" s="205">
        <f t="shared" si="268"/>
        <v>-0.36793080883826712</v>
      </c>
      <c r="Z481" s="207">
        <f t="shared" si="269"/>
        <v>-0.36793080883826712</v>
      </c>
      <c r="AA481" s="1">
        <v>49.2</v>
      </c>
      <c r="AB481" s="205">
        <f t="shared" si="270"/>
        <v>-0.98662698377175229</v>
      </c>
      <c r="AC481" s="207">
        <f t="shared" si="271"/>
        <v>-0.98662698377175229</v>
      </c>
      <c r="AD481" s="1">
        <v>12.4</v>
      </c>
      <c r="AE481" s="205">
        <f t="shared" si="272"/>
        <v>0.12640918938839765</v>
      </c>
      <c r="AF481" s="207">
        <f t="shared" si="273"/>
        <v>0.12640918938839765</v>
      </c>
      <c r="AG481" s="208">
        <v>64.900000000000006</v>
      </c>
      <c r="AH481" s="205">
        <f t="shared" si="274"/>
        <v>-0.95434894625800781</v>
      </c>
      <c r="AI481" s="206">
        <f t="shared" si="275"/>
        <v>-0.95434894625800781</v>
      </c>
      <c r="AJ481" s="1">
        <v>4.3</v>
      </c>
      <c r="AK481" s="205">
        <f t="shared" si="276"/>
        <v>0.82042930253321023</v>
      </c>
      <c r="AL481" s="207">
        <f t="shared" si="277"/>
        <v>0.82042930253321023</v>
      </c>
      <c r="AM481" s="1">
        <v>20.6</v>
      </c>
      <c r="AN481" s="205">
        <f t="shared" si="278"/>
        <v>0.20106862444649948</v>
      </c>
      <c r="AO481" s="207">
        <f t="shared" si="279"/>
        <v>0.20106862444649948</v>
      </c>
      <c r="AP481" s="1">
        <v>13.4</v>
      </c>
      <c r="AQ481" s="205">
        <f t="shared" si="280"/>
        <v>-0.17642357924697857</v>
      </c>
      <c r="AR481" s="45">
        <f t="shared" si="281"/>
        <v>-0.17642357924697857</v>
      </c>
      <c r="AS481" s="17">
        <f t="shared" si="282"/>
        <v>-0.51944417772783547</v>
      </c>
      <c r="AT481" s="17">
        <f t="shared" si="283"/>
        <v>-0.40938286774054061</v>
      </c>
      <c r="AU481" s="17">
        <f t="shared" si="284"/>
        <v>-2.7318649631319171E-2</v>
      </c>
      <c r="AV481" s="17">
        <f t="shared" si="285"/>
        <v>-0.3187152316998984</v>
      </c>
      <c r="AW481" s="17">
        <f t="shared" si="286"/>
        <v>0.37777123186574779</v>
      </c>
      <c r="AX481" s="215">
        <f t="shared" si="287"/>
        <v>0.52932571923476646</v>
      </c>
      <c r="AY481" s="17">
        <f t="shared" si="288"/>
        <v>0.61380650986550889</v>
      </c>
      <c r="AZ481" s="17">
        <f t="shared" si="289"/>
        <v>0.49270817010383516</v>
      </c>
    </row>
    <row r="482" spans="1:52" x14ac:dyDescent="0.3">
      <c r="A482" s="1" t="s">
        <v>25</v>
      </c>
      <c r="B482" s="1">
        <v>13121007802</v>
      </c>
      <c r="C482" s="1">
        <v>61.9</v>
      </c>
      <c r="D482" s="205">
        <f t="shared" si="254"/>
        <v>-0.75580350165672261</v>
      </c>
      <c r="E482" s="206">
        <f t="shared" si="255"/>
        <v>-0.75580350165672261</v>
      </c>
      <c r="F482" s="1">
        <v>68.099999999999994</v>
      </c>
      <c r="G482" s="205">
        <f t="shared" si="256"/>
        <v>-0.50268252047099382</v>
      </c>
      <c r="H482" s="206">
        <f t="shared" si="257"/>
        <v>-0.50268252047099382</v>
      </c>
      <c r="I482" s="1">
        <v>26.4</v>
      </c>
      <c r="J482" s="205">
        <f t="shared" si="258"/>
        <v>-0.94106021406352769</v>
      </c>
      <c r="K482" s="206">
        <f t="shared" si="259"/>
        <v>-0.94106021406352769</v>
      </c>
      <c r="L482" s="1">
        <v>12.9</v>
      </c>
      <c r="M482" s="205">
        <f t="shared" si="260"/>
        <v>-1.0811240978801273</v>
      </c>
      <c r="N482" s="206">
        <f t="shared" si="261"/>
        <v>-1.0811240978801273</v>
      </c>
      <c r="O482" s="1">
        <v>12.1</v>
      </c>
      <c r="P482" s="205">
        <f t="shared" si="262"/>
        <v>-1.0093492650114209</v>
      </c>
      <c r="Q482" s="207">
        <f t="shared" si="263"/>
        <v>-1.0093492650114209</v>
      </c>
      <c r="R482" s="208">
        <v>5.5</v>
      </c>
      <c r="S482" s="205">
        <f t="shared" si="264"/>
        <v>0.64519561118970481</v>
      </c>
      <c r="T482" s="207">
        <f t="shared" si="265"/>
        <v>0.64519561118970481</v>
      </c>
      <c r="U482" s="1">
        <v>31.2</v>
      </c>
      <c r="V482" s="205">
        <f t="shared" si="266"/>
        <v>-0.35841453174832716</v>
      </c>
      <c r="W482" s="207">
        <f t="shared" si="267"/>
        <v>-0.35841453174832716</v>
      </c>
      <c r="X482" s="1">
        <v>39.9</v>
      </c>
      <c r="Y482" s="205">
        <f t="shared" si="268"/>
        <v>-0.44687591661308795</v>
      </c>
      <c r="Z482" s="207">
        <f t="shared" si="269"/>
        <v>-0.44687591661308795</v>
      </c>
      <c r="AA482" s="1">
        <v>42.3</v>
      </c>
      <c r="AB482" s="205">
        <f t="shared" si="270"/>
        <v>-0.3515640812707887</v>
      </c>
      <c r="AC482" s="207">
        <f t="shared" si="271"/>
        <v>-0.3515640812707887</v>
      </c>
      <c r="AD482" s="1">
        <v>12.8</v>
      </c>
      <c r="AE482" s="205">
        <f t="shared" si="272"/>
        <v>9.2604402347479645E-2</v>
      </c>
      <c r="AF482" s="207">
        <f t="shared" si="273"/>
        <v>9.2604402347479645E-2</v>
      </c>
      <c r="AG482" s="208">
        <v>68.5</v>
      </c>
      <c r="AH482" s="205">
        <f t="shared" si="274"/>
        <v>-0.61613398651242413</v>
      </c>
      <c r="AI482" s="206">
        <f t="shared" si="275"/>
        <v>-0.61613398651242413</v>
      </c>
      <c r="AJ482" s="1">
        <v>8.3000000000000007</v>
      </c>
      <c r="AK482" s="205">
        <f t="shared" si="276"/>
        <v>0.40901655744357424</v>
      </c>
      <c r="AL482" s="207">
        <f t="shared" si="277"/>
        <v>0.40901655744357424</v>
      </c>
      <c r="AM482" s="1">
        <v>23.2</v>
      </c>
      <c r="AN482" s="205">
        <f t="shared" si="278"/>
        <v>1.4351173949102581E-2</v>
      </c>
      <c r="AO482" s="207">
        <f t="shared" si="279"/>
        <v>1.4351173949102581E-2</v>
      </c>
      <c r="AP482" s="1">
        <v>19.2</v>
      </c>
      <c r="AQ482" s="205">
        <f t="shared" si="280"/>
        <v>-1.0466105295150232</v>
      </c>
      <c r="AR482" s="45">
        <f t="shared" si="281"/>
        <v>-1.0466105295150232</v>
      </c>
      <c r="AS482" s="17">
        <f t="shared" si="282"/>
        <v>-0.57189121709163071</v>
      </c>
      <c r="AT482" s="17">
        <f t="shared" si="283"/>
        <v>-0.23527853184546565</v>
      </c>
      <c r="AU482" s="17">
        <f t="shared" si="284"/>
        <v>-0.30984419615869263</v>
      </c>
      <c r="AV482" s="17">
        <f t="shared" si="285"/>
        <v>-0.37233798169859633</v>
      </c>
      <c r="AW482" s="17">
        <f t="shared" si="286"/>
        <v>0.36244326870505783</v>
      </c>
      <c r="AX482" s="215">
        <f t="shared" si="287"/>
        <v>0.5698349463250586</v>
      </c>
      <c r="AY482" s="17">
        <f t="shared" si="288"/>
        <v>0.53484889672916558</v>
      </c>
      <c r="AZ482" s="17">
        <f t="shared" si="289"/>
        <v>0.47670132138467969</v>
      </c>
    </row>
    <row r="483" spans="1:52" x14ac:dyDescent="0.3">
      <c r="A483" s="1" t="s">
        <v>25</v>
      </c>
      <c r="B483" s="1">
        <v>13121007805</v>
      </c>
      <c r="C483" s="1">
        <v>60.9</v>
      </c>
      <c r="D483" s="205">
        <f t="shared" si="254"/>
        <v>-0.85139530628317817</v>
      </c>
      <c r="E483" s="206">
        <f t="shared" si="255"/>
        <v>-0.85139530628317817</v>
      </c>
      <c r="F483" s="1">
        <v>72.599999999999994</v>
      </c>
      <c r="G483" s="205">
        <f t="shared" si="256"/>
        <v>-0.11936432125610494</v>
      </c>
      <c r="H483" s="206">
        <f t="shared" si="257"/>
        <v>-0.11936432125610494</v>
      </c>
      <c r="I483" s="1">
        <v>29.6</v>
      </c>
      <c r="J483" s="205">
        <f t="shared" si="258"/>
        <v>-0.78771289468764438</v>
      </c>
      <c r="K483" s="206">
        <f t="shared" si="259"/>
        <v>-0.78771289468764438</v>
      </c>
      <c r="L483" s="1">
        <v>14.5</v>
      </c>
      <c r="M483" s="205">
        <f t="shared" si="260"/>
        <v>-0.99607539484978014</v>
      </c>
      <c r="N483" s="206">
        <f t="shared" si="261"/>
        <v>-0.99607539484978014</v>
      </c>
      <c r="O483" s="1">
        <v>11.5</v>
      </c>
      <c r="P483" s="205">
        <f t="shared" si="262"/>
        <v>-0.79507855934730309</v>
      </c>
      <c r="Q483" s="207">
        <f t="shared" si="263"/>
        <v>-0.79507855934730309</v>
      </c>
      <c r="R483" s="208">
        <v>15</v>
      </c>
      <c r="S483" s="205">
        <f t="shared" si="264"/>
        <v>-0.48903081770944296</v>
      </c>
      <c r="T483" s="207">
        <f t="shared" si="265"/>
        <v>-0.48903081770944296</v>
      </c>
      <c r="U483" s="1">
        <v>44.7</v>
      </c>
      <c r="V483" s="205">
        <f t="shared" si="266"/>
        <v>-1.0366671428006002</v>
      </c>
      <c r="W483" s="207">
        <f t="shared" si="267"/>
        <v>-1.0366671428006002</v>
      </c>
      <c r="X483" s="1">
        <v>41.2</v>
      </c>
      <c r="Y483" s="205">
        <f t="shared" si="268"/>
        <v>-0.51101881668013005</v>
      </c>
      <c r="Z483" s="207">
        <f t="shared" si="269"/>
        <v>-0.51101881668013005</v>
      </c>
      <c r="AA483" s="1">
        <v>53.5</v>
      </c>
      <c r="AB483" s="205">
        <f t="shared" si="270"/>
        <v>-1.3823908215622074</v>
      </c>
      <c r="AC483" s="207">
        <f t="shared" si="271"/>
        <v>-1.3823908215622074</v>
      </c>
      <c r="AD483" s="1">
        <v>32</v>
      </c>
      <c r="AE483" s="205">
        <f t="shared" si="272"/>
        <v>-1.5300253756165838</v>
      </c>
      <c r="AF483" s="207">
        <f t="shared" si="273"/>
        <v>-1.5300253756165838</v>
      </c>
      <c r="AG483" s="208">
        <v>78.5</v>
      </c>
      <c r="AH483" s="205">
        <f t="shared" si="274"/>
        <v>0.32335201278086545</v>
      </c>
      <c r="AI483" s="206">
        <f t="shared" si="275"/>
        <v>0.32335201278086545</v>
      </c>
      <c r="AJ483" s="1">
        <v>9.6</v>
      </c>
      <c r="AK483" s="205">
        <f t="shared" si="276"/>
        <v>0.27530741528944269</v>
      </c>
      <c r="AL483" s="207">
        <f t="shared" si="277"/>
        <v>0.27530741528944269</v>
      </c>
      <c r="AM483" s="1">
        <v>28.6</v>
      </c>
      <c r="AN483" s="205">
        <f t="shared" si="278"/>
        <v>-0.37344660785318373</v>
      </c>
      <c r="AO483" s="207">
        <f t="shared" si="279"/>
        <v>-0.37344660785318373</v>
      </c>
      <c r="AP483" s="1">
        <v>14.7</v>
      </c>
      <c r="AQ483" s="205">
        <f t="shared" si="280"/>
        <v>-0.37146548189326428</v>
      </c>
      <c r="AR483" s="45">
        <f t="shared" si="281"/>
        <v>-0.37146548189326428</v>
      </c>
      <c r="AS483" s="17">
        <f t="shared" si="282"/>
        <v>-0.72504634813343627</v>
      </c>
      <c r="AT483" s="17">
        <f t="shared" si="283"/>
        <v>-1.1411450046196403</v>
      </c>
      <c r="AU483" s="17">
        <f t="shared" si="284"/>
        <v>-3.6563165419034968E-2</v>
      </c>
      <c r="AV483" s="17">
        <f t="shared" si="285"/>
        <v>-0.63425150605737057</v>
      </c>
      <c r="AW483" s="17">
        <f t="shared" si="286"/>
        <v>0.31768275915187238</v>
      </c>
      <c r="AX483" s="215">
        <f t="shared" si="287"/>
        <v>0.35906506244803643</v>
      </c>
      <c r="AY483" s="17">
        <f t="shared" si="288"/>
        <v>0.61122293853834553</v>
      </c>
      <c r="AZ483" s="17">
        <f t="shared" si="289"/>
        <v>0.39851789807995275</v>
      </c>
    </row>
    <row r="484" spans="1:52" x14ac:dyDescent="0.3">
      <c r="A484" s="1" t="s">
        <v>25</v>
      </c>
      <c r="B484" s="1">
        <v>13121007806</v>
      </c>
      <c r="C484" s="1">
        <v>54.7</v>
      </c>
      <c r="D484" s="205">
        <f t="shared" si="254"/>
        <v>-1.4440644949672021</v>
      </c>
      <c r="E484" s="206">
        <f t="shared" si="255"/>
        <v>-1.4440644949672021</v>
      </c>
      <c r="F484" s="1">
        <v>62.5</v>
      </c>
      <c r="G484" s="205">
        <f t="shared" si="256"/>
        <v>-0.97970072393841057</v>
      </c>
      <c r="H484" s="206">
        <f t="shared" si="257"/>
        <v>-0.97970072393841057</v>
      </c>
      <c r="I484" s="1">
        <v>18.5</v>
      </c>
      <c r="J484" s="205">
        <f t="shared" si="258"/>
        <v>-1.3196364087727392</v>
      </c>
      <c r="K484" s="206">
        <f t="shared" si="259"/>
        <v>-1.3196364087727392</v>
      </c>
      <c r="L484" s="1">
        <v>13.4</v>
      </c>
      <c r="M484" s="205">
        <f t="shared" si="260"/>
        <v>-1.0545463781831439</v>
      </c>
      <c r="N484" s="206">
        <f t="shared" si="261"/>
        <v>-1.0545463781831439</v>
      </c>
      <c r="O484" s="1">
        <v>14.1</v>
      </c>
      <c r="P484" s="205">
        <f t="shared" si="262"/>
        <v>-1.723584950558481</v>
      </c>
      <c r="Q484" s="207">
        <f t="shared" si="263"/>
        <v>-1.723584950558481</v>
      </c>
      <c r="R484" s="208">
        <v>12.5</v>
      </c>
      <c r="S484" s="205">
        <f t="shared" si="264"/>
        <v>-0.19055017852545672</v>
      </c>
      <c r="T484" s="207">
        <f t="shared" si="265"/>
        <v>-0.19055017852545672</v>
      </c>
      <c r="U484" s="1">
        <v>42.5</v>
      </c>
      <c r="V484" s="205">
        <f t="shared" si="266"/>
        <v>-0.92613708766615566</v>
      </c>
      <c r="W484" s="207">
        <f t="shared" si="267"/>
        <v>-0.92613708766615566</v>
      </c>
      <c r="X484" s="1">
        <v>48.6</v>
      </c>
      <c r="Y484" s="205">
        <f t="shared" si="268"/>
        <v>-0.87613994013867624</v>
      </c>
      <c r="Z484" s="207">
        <f t="shared" si="269"/>
        <v>-0.87613994013867624</v>
      </c>
      <c r="AA484" s="1">
        <v>59.7</v>
      </c>
      <c r="AB484" s="205">
        <f t="shared" si="270"/>
        <v>-1.9530270527949571</v>
      </c>
      <c r="AC484" s="207">
        <f t="shared" si="271"/>
        <v>-1.9530270527949571</v>
      </c>
      <c r="AD484" s="1">
        <v>19.600000000000001</v>
      </c>
      <c r="AE484" s="205">
        <f t="shared" si="272"/>
        <v>-0.48207697734812627</v>
      </c>
      <c r="AF484" s="207">
        <f t="shared" si="273"/>
        <v>-0.48207697734812627</v>
      </c>
      <c r="AG484" s="208">
        <v>73</v>
      </c>
      <c r="AH484" s="205">
        <f t="shared" si="274"/>
        <v>-0.19336528683044379</v>
      </c>
      <c r="AI484" s="206">
        <f t="shared" si="275"/>
        <v>-0.19336528683044379</v>
      </c>
      <c r="AJ484" s="1">
        <v>23.1</v>
      </c>
      <c r="AK484" s="205">
        <f t="shared" si="276"/>
        <v>-1.1132105993880788</v>
      </c>
      <c r="AL484" s="207">
        <f t="shared" si="277"/>
        <v>-1.1132105993880788</v>
      </c>
      <c r="AM484" s="1">
        <v>27</v>
      </c>
      <c r="AN484" s="205">
        <f t="shared" si="278"/>
        <v>-0.25854356139324697</v>
      </c>
      <c r="AO484" s="207">
        <f t="shared" si="279"/>
        <v>-0.25854356139324697</v>
      </c>
      <c r="AP484" s="1">
        <v>27</v>
      </c>
      <c r="AQ484" s="205">
        <f t="shared" si="280"/>
        <v>-2.2168619453927385</v>
      </c>
      <c r="AR484" s="45">
        <f t="shared" si="281"/>
        <v>-2.2168619453927385</v>
      </c>
      <c r="AS484" s="17">
        <f t="shared" si="282"/>
        <v>-1.0911743175159414</v>
      </c>
      <c r="AT484" s="17">
        <f t="shared" si="283"/>
        <v>-1.1037479900939198</v>
      </c>
      <c r="AU484" s="17">
        <f t="shared" si="284"/>
        <v>-0.94549534825112702</v>
      </c>
      <c r="AV484" s="17">
        <f t="shared" si="285"/>
        <v>-1.0468058852869959</v>
      </c>
      <c r="AW484" s="17">
        <f t="shared" si="286"/>
        <v>0.21067965478470205</v>
      </c>
      <c r="AX484" s="215">
        <f t="shared" si="287"/>
        <v>0.36776630556259243</v>
      </c>
      <c r="AY484" s="17">
        <f t="shared" si="288"/>
        <v>0.35720302231715889</v>
      </c>
      <c r="AZ484" s="17">
        <f t="shared" si="289"/>
        <v>0.2753668933867196</v>
      </c>
    </row>
    <row r="485" spans="1:52" x14ac:dyDescent="0.3">
      <c r="A485" s="1" t="s">
        <v>25</v>
      </c>
      <c r="B485" s="1">
        <v>13121007807</v>
      </c>
      <c r="C485" s="208">
        <v>49.6</v>
      </c>
      <c r="D485" s="205">
        <f t="shared" si="254"/>
        <v>-1.9315826985621256</v>
      </c>
      <c r="E485" s="206">
        <f t="shared" si="255"/>
        <v>-1.9315826985621256</v>
      </c>
      <c r="F485" s="208">
        <v>42.5</v>
      </c>
      <c r="G485" s="205">
        <f t="shared" si="256"/>
        <v>-2.6833371648934721</v>
      </c>
      <c r="H485" s="206">
        <f t="shared" si="257"/>
        <v>-2.6833371648934721</v>
      </c>
      <c r="I485" s="208">
        <v>14.1</v>
      </c>
      <c r="J485" s="205">
        <f t="shared" si="258"/>
        <v>-1.5304889729145785</v>
      </c>
      <c r="K485" s="206">
        <f t="shared" si="259"/>
        <v>-1.5304889729145785</v>
      </c>
      <c r="L485" s="208">
        <v>8</v>
      </c>
      <c r="M485" s="205">
        <f t="shared" si="260"/>
        <v>-1.3415857509105653</v>
      </c>
      <c r="N485" s="206">
        <f t="shared" si="261"/>
        <v>-1.3415857509105653</v>
      </c>
      <c r="O485" s="208">
        <v>11.7</v>
      </c>
      <c r="P485" s="205">
        <f t="shared" si="262"/>
        <v>-0.86650212790200876</v>
      </c>
      <c r="Q485" s="207">
        <f t="shared" si="263"/>
        <v>-0.86650212790200876</v>
      </c>
      <c r="R485" s="208">
        <v>15.8</v>
      </c>
      <c r="S485" s="205">
        <f t="shared" si="264"/>
        <v>-0.5845446222483186</v>
      </c>
      <c r="T485" s="207">
        <f t="shared" si="265"/>
        <v>-0.5845446222483186</v>
      </c>
      <c r="U485" s="208">
        <v>71.5</v>
      </c>
      <c r="V485" s="205">
        <f t="shared" si="266"/>
        <v>-2.3831241780747416</v>
      </c>
      <c r="W485" s="207">
        <f t="shared" si="267"/>
        <v>-2.3831241780747416</v>
      </c>
      <c r="X485" s="208">
        <v>63.8</v>
      </c>
      <c r="Y485" s="205">
        <f t="shared" si="268"/>
        <v>-1.6261184639994737</v>
      </c>
      <c r="Z485" s="207">
        <f t="shared" si="269"/>
        <v>-1.6261184639994737</v>
      </c>
      <c r="AA485" s="208">
        <v>44</v>
      </c>
      <c r="AB485" s="205">
        <f t="shared" si="270"/>
        <v>-0.50802885435073641</v>
      </c>
      <c r="AC485" s="207">
        <f t="shared" si="271"/>
        <v>-0.50802885435073641</v>
      </c>
      <c r="AD485" s="208">
        <v>31.5</v>
      </c>
      <c r="AE485" s="205">
        <f t="shared" si="272"/>
        <v>-1.4877693918154364</v>
      </c>
      <c r="AF485" s="207">
        <f t="shared" si="273"/>
        <v>-1.4877693918154364</v>
      </c>
      <c r="AG485" s="208">
        <v>56.1</v>
      </c>
      <c r="AH485" s="205">
        <f t="shared" si="274"/>
        <v>-1.7810966256361032</v>
      </c>
      <c r="AI485" s="206">
        <f t="shared" si="275"/>
        <v>-1.7810966256361032</v>
      </c>
      <c r="AJ485" s="208">
        <v>25.5</v>
      </c>
      <c r="AK485" s="205">
        <f t="shared" si="276"/>
        <v>-1.36005824644186</v>
      </c>
      <c r="AL485" s="207">
        <f t="shared" si="277"/>
        <v>-1.36005824644186</v>
      </c>
      <c r="AM485" s="208">
        <v>34.700000000000003</v>
      </c>
      <c r="AN485" s="205">
        <f t="shared" si="278"/>
        <v>-0.81151447248169228</v>
      </c>
      <c r="AO485" s="207">
        <f t="shared" si="279"/>
        <v>-0.81151447248169228</v>
      </c>
      <c r="AP485" s="208">
        <v>23.6</v>
      </c>
      <c r="AQ485" s="205">
        <f t="shared" si="280"/>
        <v>-1.7067523538562988</v>
      </c>
      <c r="AR485" s="45">
        <f t="shared" si="281"/>
        <v>-1.7067523538562988</v>
      </c>
      <c r="AS485" s="17">
        <f t="shared" si="282"/>
        <v>-1.6173093593579728</v>
      </c>
      <c r="AT485" s="17">
        <f t="shared" si="283"/>
        <v>-1.2073055700552155</v>
      </c>
      <c r="AU485" s="17">
        <f t="shared" si="284"/>
        <v>-1.4148554246039886</v>
      </c>
      <c r="AV485" s="17">
        <f t="shared" si="285"/>
        <v>-1.4131567846723925</v>
      </c>
      <c r="AW485" s="17">
        <f t="shared" si="286"/>
        <v>5.6913519713409223E-2</v>
      </c>
      <c r="AX485" s="215">
        <f t="shared" si="287"/>
        <v>0.34367134260830173</v>
      </c>
      <c r="AY485" s="17">
        <f t="shared" si="288"/>
        <v>0.22603063176406901</v>
      </c>
      <c r="AZ485" s="17">
        <f t="shared" si="289"/>
        <v>0.16600802192393579</v>
      </c>
    </row>
    <row r="486" spans="1:52" x14ac:dyDescent="0.3">
      <c r="A486" s="1" t="s">
        <v>25</v>
      </c>
      <c r="B486" s="1">
        <v>13121007808</v>
      </c>
      <c r="C486" s="1">
        <v>52.8</v>
      </c>
      <c r="D486" s="205">
        <f t="shared" si="254"/>
        <v>-1.6256889237574683</v>
      </c>
      <c r="E486" s="206">
        <f t="shared" si="255"/>
        <v>-1.6256889237574683</v>
      </c>
      <c r="F486" s="1">
        <v>54.9</v>
      </c>
      <c r="G486" s="205">
        <f t="shared" si="256"/>
        <v>-1.627082571501334</v>
      </c>
      <c r="H486" s="206">
        <f t="shared" si="257"/>
        <v>-1.627082571501334</v>
      </c>
      <c r="I486" s="1">
        <v>16.100000000000001</v>
      </c>
      <c r="J486" s="205">
        <f t="shared" si="258"/>
        <v>-1.4346468983046516</v>
      </c>
      <c r="K486" s="206">
        <f t="shared" si="259"/>
        <v>-1.4346468983046516</v>
      </c>
      <c r="L486" s="1">
        <v>11.2</v>
      </c>
      <c r="M486" s="205">
        <f t="shared" si="260"/>
        <v>-1.1714883448498712</v>
      </c>
      <c r="N486" s="206">
        <f t="shared" si="261"/>
        <v>-1.1714883448498712</v>
      </c>
      <c r="O486" s="1">
        <v>12.9</v>
      </c>
      <c r="P486" s="205">
        <f t="shared" si="262"/>
        <v>-1.2950435392302453</v>
      </c>
      <c r="Q486" s="207">
        <f t="shared" si="263"/>
        <v>-1.2950435392302453</v>
      </c>
      <c r="R486" s="208">
        <v>1.4</v>
      </c>
      <c r="S486" s="205">
        <f t="shared" si="264"/>
        <v>1.1347038594514423</v>
      </c>
      <c r="T486" s="207">
        <f t="shared" si="265"/>
        <v>1.1347038594514423</v>
      </c>
      <c r="U486" s="1">
        <v>83.1</v>
      </c>
      <c r="V486" s="205">
        <f t="shared" si="266"/>
        <v>-2.9659190142381759</v>
      </c>
      <c r="W486" s="207">
        <f t="shared" si="267"/>
        <v>-2.9659190142381759</v>
      </c>
      <c r="X486" s="1">
        <v>89.6</v>
      </c>
      <c r="Y486" s="205">
        <f t="shared" si="268"/>
        <v>-2.899108326868459</v>
      </c>
      <c r="Z486" s="207">
        <f t="shared" si="269"/>
        <v>-2.899108326868459</v>
      </c>
      <c r="AA486" s="1">
        <v>52.8</v>
      </c>
      <c r="AB486" s="205">
        <f t="shared" si="270"/>
        <v>-1.3179641502939934</v>
      </c>
      <c r="AC486" s="207">
        <f t="shared" si="271"/>
        <v>-1.3179641502939934</v>
      </c>
      <c r="AD486" s="1">
        <v>36.700000000000003</v>
      </c>
      <c r="AE486" s="205">
        <f t="shared" si="272"/>
        <v>-1.9272316233473705</v>
      </c>
      <c r="AF486" s="207">
        <f t="shared" si="273"/>
        <v>-1.9272316233473705</v>
      </c>
      <c r="AG486" s="208">
        <v>65.5</v>
      </c>
      <c r="AH486" s="205">
        <f t="shared" si="274"/>
        <v>-0.89797978630041098</v>
      </c>
      <c r="AI486" s="206">
        <f t="shared" si="275"/>
        <v>-0.89797978630041098</v>
      </c>
      <c r="AJ486" s="1">
        <v>24.4</v>
      </c>
      <c r="AK486" s="205">
        <f t="shared" si="276"/>
        <v>-1.2469197415422102</v>
      </c>
      <c r="AL486" s="207">
        <f t="shared" si="277"/>
        <v>-1.2469197415422102</v>
      </c>
      <c r="AM486" s="1">
        <v>47.1</v>
      </c>
      <c r="AN486" s="205">
        <f t="shared" si="278"/>
        <v>-1.7020130825462012</v>
      </c>
      <c r="AO486" s="207">
        <f t="shared" si="279"/>
        <v>-1.7020130825462012</v>
      </c>
      <c r="AP486" s="1">
        <v>37.1</v>
      </c>
      <c r="AQ486" s="205">
        <f t="shared" si="280"/>
        <v>-3.7321874967215751</v>
      </c>
      <c r="AR486" s="45">
        <f t="shared" si="281"/>
        <v>-3.1</v>
      </c>
      <c r="AS486" s="17">
        <f t="shared" si="282"/>
        <v>-1.2835950617757577</v>
      </c>
      <c r="AT486" s="17">
        <f t="shared" si="283"/>
        <v>-2.0481013668366077</v>
      </c>
      <c r="AU486" s="17">
        <f t="shared" si="284"/>
        <v>-1.7367281525972058</v>
      </c>
      <c r="AV486" s="17">
        <f t="shared" si="285"/>
        <v>-1.6894748604031904</v>
      </c>
      <c r="AW486" s="17">
        <f t="shared" si="286"/>
        <v>0.15444353325821161</v>
      </c>
      <c r="AX486" s="215">
        <f t="shared" si="287"/>
        <v>0.14804159167029507</v>
      </c>
      <c r="AY486" s="17">
        <f t="shared" si="288"/>
        <v>0.13607663415781876</v>
      </c>
      <c r="AZ486" s="17">
        <f t="shared" si="289"/>
        <v>8.3524717044972469E-2</v>
      </c>
    </row>
    <row r="487" spans="1:52" x14ac:dyDescent="0.3">
      <c r="A487" s="1" t="s">
        <v>25</v>
      </c>
      <c r="B487" s="1">
        <v>13121007900</v>
      </c>
      <c r="C487" s="1">
        <v>54.9</v>
      </c>
      <c r="D487" s="205">
        <f t="shared" si="254"/>
        <v>-1.4249461340419116</v>
      </c>
      <c r="E487" s="206">
        <f t="shared" si="255"/>
        <v>-1.4249461340419116</v>
      </c>
      <c r="F487" s="1">
        <v>62.8</v>
      </c>
      <c r="G487" s="205">
        <f t="shared" si="256"/>
        <v>-0.9541461773240848</v>
      </c>
      <c r="H487" s="206">
        <f t="shared" si="257"/>
        <v>-0.9541461773240848</v>
      </c>
      <c r="I487" s="1">
        <v>37.200000000000003</v>
      </c>
      <c r="J487" s="205">
        <f t="shared" si="258"/>
        <v>-0.42351301116992163</v>
      </c>
      <c r="K487" s="206">
        <f t="shared" si="259"/>
        <v>-0.42351301116992163</v>
      </c>
      <c r="L487" s="1">
        <v>13.2</v>
      </c>
      <c r="M487" s="205">
        <f t="shared" si="260"/>
        <v>-1.0651774660619373</v>
      </c>
      <c r="N487" s="206">
        <f t="shared" si="261"/>
        <v>-1.0651774660619373</v>
      </c>
      <c r="O487" s="1">
        <v>12.7</v>
      </c>
      <c r="P487" s="205">
        <f t="shared" si="262"/>
        <v>-1.2236199706755388</v>
      </c>
      <c r="Q487" s="207">
        <f t="shared" si="263"/>
        <v>-1.2236199706755388</v>
      </c>
      <c r="R487" s="208">
        <v>9.1805000000000003</v>
      </c>
      <c r="S487" s="205">
        <f t="shared" si="264"/>
        <v>0.20577241418304021</v>
      </c>
      <c r="T487" s="207">
        <f t="shared" si="265"/>
        <v>0.20577241418304021</v>
      </c>
      <c r="U487" s="1">
        <v>16.2</v>
      </c>
      <c r="V487" s="205">
        <f t="shared" si="266"/>
        <v>0.39519948053197601</v>
      </c>
      <c r="W487" s="207">
        <f t="shared" si="267"/>
        <v>0.39519948053197601</v>
      </c>
      <c r="X487" s="1">
        <v>22.7</v>
      </c>
      <c r="Y487" s="205">
        <f t="shared" si="268"/>
        <v>0.4017839919662356</v>
      </c>
      <c r="Z487" s="207">
        <f t="shared" si="269"/>
        <v>0.4017839919662356</v>
      </c>
      <c r="AA487" s="1">
        <v>33.799999999999997</v>
      </c>
      <c r="AB487" s="205">
        <f t="shared" si="270"/>
        <v>0.4307597841289485</v>
      </c>
      <c r="AC487" s="207">
        <f t="shared" si="271"/>
        <v>0.4307597841289485</v>
      </c>
      <c r="AD487" s="1">
        <v>10.4</v>
      </c>
      <c r="AE487" s="205">
        <f t="shared" si="272"/>
        <v>0.29543312459298759</v>
      </c>
      <c r="AF487" s="207">
        <f t="shared" si="273"/>
        <v>0.29543312459298759</v>
      </c>
      <c r="AG487" s="208">
        <v>72.7</v>
      </c>
      <c r="AH487" s="205">
        <f t="shared" si="274"/>
        <v>-0.22154986680924224</v>
      </c>
      <c r="AI487" s="206">
        <f t="shared" si="275"/>
        <v>-0.22154986680924224</v>
      </c>
      <c r="AJ487" s="1">
        <v>7.2</v>
      </c>
      <c r="AK487" s="205">
        <f t="shared" si="276"/>
        <v>0.52215506234322417</v>
      </c>
      <c r="AL487" s="207">
        <f t="shared" si="277"/>
        <v>0.52215506234322417</v>
      </c>
      <c r="AM487" s="1">
        <v>19.5</v>
      </c>
      <c r="AN487" s="205">
        <f t="shared" si="278"/>
        <v>0.28006446888770603</v>
      </c>
      <c r="AO487" s="207">
        <f t="shared" si="279"/>
        <v>0.28006446888770603</v>
      </c>
      <c r="AP487" s="1">
        <v>23.7</v>
      </c>
      <c r="AQ487" s="205">
        <f t="shared" si="280"/>
        <v>-1.7217555771367818</v>
      </c>
      <c r="AR487" s="45">
        <f t="shared" si="281"/>
        <v>-1.7217555771367818</v>
      </c>
      <c r="AS487" s="17">
        <f t="shared" si="282"/>
        <v>-0.64149012350833978</v>
      </c>
      <c r="AT487" s="17">
        <f t="shared" si="283"/>
        <v>0.37599230022939056</v>
      </c>
      <c r="AU487" s="17">
        <f t="shared" si="284"/>
        <v>-0.28527147817877346</v>
      </c>
      <c r="AV487" s="17">
        <f t="shared" si="285"/>
        <v>-0.18358976715257422</v>
      </c>
      <c r="AW487" s="17">
        <f t="shared" si="286"/>
        <v>0.34210256908653824</v>
      </c>
      <c r="AX487" s="215">
        <f t="shared" si="287"/>
        <v>0.71206063428905764</v>
      </c>
      <c r="AY487" s="17">
        <f t="shared" si="288"/>
        <v>0.54171625150049396</v>
      </c>
      <c r="AZ487" s="17">
        <f t="shared" si="289"/>
        <v>0.53304427500645857</v>
      </c>
    </row>
    <row r="488" spans="1:52" x14ac:dyDescent="0.3">
      <c r="A488" s="1" t="s">
        <v>25</v>
      </c>
      <c r="B488" s="1">
        <v>13121008000</v>
      </c>
      <c r="C488" s="1">
        <v>64.2</v>
      </c>
      <c r="D488" s="205">
        <f t="shared" si="254"/>
        <v>-0.5359423510158744</v>
      </c>
      <c r="E488" s="206">
        <f t="shared" si="255"/>
        <v>-0.5359423510158744</v>
      </c>
      <c r="F488" s="1">
        <v>69.599999999999994</v>
      </c>
      <c r="G488" s="205">
        <f t="shared" si="256"/>
        <v>-0.37490978739936415</v>
      </c>
      <c r="H488" s="206">
        <f t="shared" si="257"/>
        <v>-0.37490978739936415</v>
      </c>
      <c r="I488" s="1">
        <v>20.5</v>
      </c>
      <c r="J488" s="205">
        <f t="shared" si="258"/>
        <v>-1.2237943341628124</v>
      </c>
      <c r="K488" s="206">
        <f t="shared" si="259"/>
        <v>-1.2237943341628124</v>
      </c>
      <c r="L488" s="1">
        <v>11.2</v>
      </c>
      <c r="M488" s="205">
        <f t="shared" si="260"/>
        <v>-1.1714883448498712</v>
      </c>
      <c r="N488" s="206">
        <f t="shared" si="261"/>
        <v>-1.1714883448498712</v>
      </c>
      <c r="O488" s="1">
        <v>13.6</v>
      </c>
      <c r="P488" s="205">
        <f t="shared" si="262"/>
        <v>-1.5450260291717159</v>
      </c>
      <c r="Q488" s="207">
        <f t="shared" si="263"/>
        <v>-1.5450260291717159</v>
      </c>
      <c r="R488" s="208">
        <v>8</v>
      </c>
      <c r="S488" s="205">
        <f t="shared" si="264"/>
        <v>0.34671497200571855</v>
      </c>
      <c r="T488" s="207">
        <f t="shared" si="265"/>
        <v>0.34671497200571855</v>
      </c>
      <c r="U488" s="1">
        <v>50.7</v>
      </c>
      <c r="V488" s="205">
        <f t="shared" si="266"/>
        <v>-1.3381127477127215</v>
      </c>
      <c r="W488" s="207">
        <f t="shared" si="267"/>
        <v>-1.3381127477127215</v>
      </c>
      <c r="X488" s="1">
        <v>32.700000000000003</v>
      </c>
      <c r="Y488" s="205">
        <f t="shared" si="268"/>
        <v>-9.1622931626394594E-2</v>
      </c>
      <c r="Z488" s="207">
        <f t="shared" si="269"/>
        <v>-9.1622931626394594E-2</v>
      </c>
      <c r="AA488" s="1">
        <v>41.3</v>
      </c>
      <c r="AB488" s="205">
        <f t="shared" si="270"/>
        <v>-0.25952597945905487</v>
      </c>
      <c r="AC488" s="207">
        <f t="shared" si="271"/>
        <v>-0.25952597945905487</v>
      </c>
      <c r="AD488" s="1">
        <v>29.9</v>
      </c>
      <c r="AE488" s="205">
        <f t="shared" si="272"/>
        <v>-1.3525502436517642</v>
      </c>
      <c r="AF488" s="207">
        <f t="shared" si="273"/>
        <v>-1.3525502436517642</v>
      </c>
      <c r="AG488" s="208">
        <v>73.900000000000006</v>
      </c>
      <c r="AH488" s="205">
        <f t="shared" si="274"/>
        <v>-0.10881154689404721</v>
      </c>
      <c r="AI488" s="206">
        <f t="shared" si="275"/>
        <v>-0.10881154689404721</v>
      </c>
      <c r="AJ488" s="1">
        <v>13.4</v>
      </c>
      <c r="AK488" s="205">
        <f t="shared" si="276"/>
        <v>-0.11553469254571153</v>
      </c>
      <c r="AL488" s="207">
        <f t="shared" si="277"/>
        <v>-0.11553469254571153</v>
      </c>
      <c r="AM488" s="1">
        <v>28.8</v>
      </c>
      <c r="AN488" s="205">
        <f t="shared" si="278"/>
        <v>-0.38780948866067577</v>
      </c>
      <c r="AO488" s="207">
        <f t="shared" si="279"/>
        <v>-0.38780948866067577</v>
      </c>
      <c r="AP488" s="1">
        <v>18.5</v>
      </c>
      <c r="AQ488" s="205">
        <f t="shared" si="280"/>
        <v>-0.94158796655163846</v>
      </c>
      <c r="AR488" s="45">
        <f t="shared" si="281"/>
        <v>-0.94158796655163846</v>
      </c>
      <c r="AS488" s="17">
        <f t="shared" si="282"/>
        <v>-0.83465123175809164</v>
      </c>
      <c r="AT488" s="17">
        <f t="shared" si="283"/>
        <v>-0.56789971824573782</v>
      </c>
      <c r="AU488" s="17">
        <f t="shared" si="284"/>
        <v>-0.38843592366301827</v>
      </c>
      <c r="AV488" s="17">
        <f t="shared" si="285"/>
        <v>-0.59699562455561594</v>
      </c>
      <c r="AW488" s="17">
        <f t="shared" si="286"/>
        <v>0.28565007172452134</v>
      </c>
      <c r="AX488" s="215">
        <f t="shared" si="287"/>
        <v>0.49244326560866708</v>
      </c>
      <c r="AY488" s="17">
        <f t="shared" si="288"/>
        <v>0.51288481138440112</v>
      </c>
      <c r="AZ488" s="17">
        <f t="shared" si="289"/>
        <v>0.40963909680832555</v>
      </c>
    </row>
    <row r="489" spans="1:52" x14ac:dyDescent="0.3">
      <c r="A489" s="1" t="s">
        <v>25</v>
      </c>
      <c r="B489" s="1">
        <v>13121008101</v>
      </c>
      <c r="C489" s="1">
        <v>54.7</v>
      </c>
      <c r="D489" s="205">
        <f t="shared" si="254"/>
        <v>-1.4440644949672021</v>
      </c>
      <c r="E489" s="206">
        <f t="shared" si="255"/>
        <v>-1.4440644949672021</v>
      </c>
      <c r="F489" s="1">
        <v>62.5</v>
      </c>
      <c r="G489" s="205">
        <f t="shared" si="256"/>
        <v>-0.97970072393841057</v>
      </c>
      <c r="H489" s="206">
        <f t="shared" si="257"/>
        <v>-0.97970072393841057</v>
      </c>
      <c r="I489" s="1">
        <v>22.8</v>
      </c>
      <c r="J489" s="205">
        <f t="shared" si="258"/>
        <v>-1.1135759483613963</v>
      </c>
      <c r="K489" s="206">
        <f t="shared" si="259"/>
        <v>-1.1135759483613963</v>
      </c>
      <c r="L489" s="1">
        <v>13.4</v>
      </c>
      <c r="M489" s="205">
        <f t="shared" si="260"/>
        <v>-1.0545463781831439</v>
      </c>
      <c r="N489" s="206">
        <f t="shared" si="261"/>
        <v>-1.0545463781831439</v>
      </c>
      <c r="O489" s="1">
        <v>18.600000000000001</v>
      </c>
      <c r="P489" s="205">
        <f t="shared" si="262"/>
        <v>-3.3306152430393667</v>
      </c>
      <c r="Q489" s="207">
        <f t="shared" si="263"/>
        <v>-3.1</v>
      </c>
      <c r="R489" s="208">
        <v>18.600000000000001</v>
      </c>
      <c r="S489" s="205">
        <f t="shared" si="264"/>
        <v>-0.91884293813438334</v>
      </c>
      <c r="T489" s="207">
        <f t="shared" si="265"/>
        <v>-0.91884293813438334</v>
      </c>
      <c r="U489" s="1">
        <v>55.2</v>
      </c>
      <c r="V489" s="205">
        <f t="shared" si="266"/>
        <v>-1.5641969513968126</v>
      </c>
      <c r="W489" s="207">
        <f t="shared" si="267"/>
        <v>-1.5641969513968126</v>
      </c>
      <c r="X489" s="1">
        <v>54</v>
      </c>
      <c r="Y489" s="205">
        <f t="shared" si="268"/>
        <v>-1.1425796788786964</v>
      </c>
      <c r="Z489" s="207">
        <f t="shared" si="269"/>
        <v>-1.1425796788786964</v>
      </c>
      <c r="AA489" s="1">
        <v>39.1</v>
      </c>
      <c r="AB489" s="205">
        <f t="shared" si="270"/>
        <v>-5.7042155473240951E-2</v>
      </c>
      <c r="AC489" s="207">
        <f t="shared" si="271"/>
        <v>-5.7042155473240951E-2</v>
      </c>
      <c r="AD489" s="1">
        <v>17.100000000000001</v>
      </c>
      <c r="AE489" s="205">
        <f t="shared" si="272"/>
        <v>-0.27079705834238882</v>
      </c>
      <c r="AF489" s="207">
        <f t="shared" si="273"/>
        <v>-0.27079705834238882</v>
      </c>
      <c r="AG489" s="208">
        <v>73</v>
      </c>
      <c r="AH489" s="205">
        <f t="shared" si="274"/>
        <v>-0.19336528683044379</v>
      </c>
      <c r="AI489" s="206">
        <f t="shared" si="275"/>
        <v>-0.19336528683044379</v>
      </c>
      <c r="AJ489" s="1">
        <v>19.899999999999999</v>
      </c>
      <c r="AK489" s="205">
        <f t="shared" si="276"/>
        <v>-0.78408040331636975</v>
      </c>
      <c r="AL489" s="207">
        <f t="shared" si="277"/>
        <v>-0.78408040331636975</v>
      </c>
      <c r="AM489" s="1">
        <v>33.4</v>
      </c>
      <c r="AN489" s="205">
        <f t="shared" si="278"/>
        <v>-0.71815574723299347</v>
      </c>
      <c r="AO489" s="207">
        <f t="shared" si="279"/>
        <v>-0.71815574723299347</v>
      </c>
      <c r="AP489" s="1">
        <v>26.7</v>
      </c>
      <c r="AQ489" s="205">
        <f t="shared" si="280"/>
        <v>-2.1718522755512879</v>
      </c>
      <c r="AR489" s="45">
        <f t="shared" si="281"/>
        <v>-2.1718522755512879</v>
      </c>
      <c r="AS489" s="17">
        <f t="shared" si="282"/>
        <v>-1.4535610621401927</v>
      </c>
      <c r="AT489" s="17">
        <f t="shared" si="283"/>
        <v>-0.49013963089810875</v>
      </c>
      <c r="AU489" s="17">
        <f t="shared" si="284"/>
        <v>-0.96686342823277371</v>
      </c>
      <c r="AV489" s="17">
        <f t="shared" si="285"/>
        <v>-0.97018804042369167</v>
      </c>
      <c r="AW489" s="17">
        <f t="shared" si="286"/>
        <v>0.1047699458878194</v>
      </c>
      <c r="AX489" s="215">
        <f t="shared" si="287"/>
        <v>0.51053587094633324</v>
      </c>
      <c r="AY489" s="17">
        <f t="shared" si="288"/>
        <v>0.35123126998044113</v>
      </c>
      <c r="AZ489" s="17">
        <f t="shared" si="289"/>
        <v>0.29823797426087123</v>
      </c>
    </row>
    <row r="490" spans="1:52" x14ac:dyDescent="0.3">
      <c r="A490" s="1" t="s">
        <v>25</v>
      </c>
      <c r="B490" s="1">
        <v>13121008102</v>
      </c>
      <c r="C490" s="1">
        <v>54.7</v>
      </c>
      <c r="D490" s="205">
        <f t="shared" si="254"/>
        <v>-1.4440644949672021</v>
      </c>
      <c r="E490" s="206">
        <f t="shared" si="255"/>
        <v>-1.4440644949672021</v>
      </c>
      <c r="F490" s="1">
        <v>62.5</v>
      </c>
      <c r="G490" s="205">
        <f t="shared" si="256"/>
        <v>-0.97970072393841057</v>
      </c>
      <c r="H490" s="206">
        <f t="shared" si="257"/>
        <v>-0.97970072393841057</v>
      </c>
      <c r="I490" s="1">
        <v>19</v>
      </c>
      <c r="J490" s="205">
        <f t="shared" si="258"/>
        <v>-1.2956758901202576</v>
      </c>
      <c r="K490" s="206">
        <f t="shared" si="259"/>
        <v>-1.2956758901202576</v>
      </c>
      <c r="L490" s="1">
        <v>13.4</v>
      </c>
      <c r="M490" s="205">
        <f t="shared" si="260"/>
        <v>-1.0545463781831439</v>
      </c>
      <c r="N490" s="206">
        <f t="shared" si="261"/>
        <v>-1.0545463781831439</v>
      </c>
      <c r="O490" s="1">
        <v>12.7</v>
      </c>
      <c r="P490" s="205">
        <f t="shared" si="262"/>
        <v>-1.2236199706755388</v>
      </c>
      <c r="Q490" s="207">
        <f t="shared" si="263"/>
        <v>-1.2236199706755388</v>
      </c>
      <c r="R490" s="208">
        <v>20.100000000000001</v>
      </c>
      <c r="S490" s="205">
        <f t="shared" si="264"/>
        <v>-1.097931321644775</v>
      </c>
      <c r="T490" s="207">
        <f t="shared" si="265"/>
        <v>-1.097931321644775</v>
      </c>
      <c r="U490" s="1">
        <v>49.1</v>
      </c>
      <c r="V490" s="205">
        <f t="shared" si="266"/>
        <v>-1.2577272530694892</v>
      </c>
      <c r="W490" s="207">
        <f t="shared" si="267"/>
        <v>-1.2577272530694892</v>
      </c>
      <c r="X490" s="1">
        <v>67.2</v>
      </c>
      <c r="Y490" s="205">
        <f t="shared" si="268"/>
        <v>-1.7938768180209683</v>
      </c>
      <c r="Z490" s="207">
        <f t="shared" si="269"/>
        <v>-1.7938768180209683</v>
      </c>
      <c r="AA490" s="1">
        <v>59.7</v>
      </c>
      <c r="AB490" s="205">
        <f t="shared" si="270"/>
        <v>-1.9530270527949571</v>
      </c>
      <c r="AC490" s="207">
        <f t="shared" si="271"/>
        <v>-1.9530270527949571</v>
      </c>
      <c r="AD490" s="1">
        <v>29</v>
      </c>
      <c r="AE490" s="205">
        <f t="shared" si="272"/>
        <v>-1.2764894728096989</v>
      </c>
      <c r="AF490" s="207">
        <f t="shared" si="273"/>
        <v>-1.2764894728096989</v>
      </c>
      <c r="AG490" s="208">
        <v>73</v>
      </c>
      <c r="AH490" s="205">
        <f t="shared" si="274"/>
        <v>-0.19336528683044379</v>
      </c>
      <c r="AI490" s="206">
        <f t="shared" si="275"/>
        <v>-0.19336528683044379</v>
      </c>
      <c r="AJ490" s="1">
        <v>24.2</v>
      </c>
      <c r="AK490" s="205">
        <f t="shared" si="276"/>
        <v>-1.2263491042877284</v>
      </c>
      <c r="AL490" s="207">
        <f t="shared" si="277"/>
        <v>-1.2263491042877284</v>
      </c>
      <c r="AM490" s="1">
        <v>41.3</v>
      </c>
      <c r="AN490" s="205">
        <f t="shared" si="278"/>
        <v>-1.2854895391289305</v>
      </c>
      <c r="AO490" s="207">
        <f t="shared" si="279"/>
        <v>-1.2854895391289305</v>
      </c>
      <c r="AP490" s="1">
        <v>22.8</v>
      </c>
      <c r="AQ490" s="205">
        <f t="shared" si="280"/>
        <v>-1.5867265676124305</v>
      </c>
      <c r="AR490" s="45">
        <f t="shared" si="281"/>
        <v>-1.5867265676124305</v>
      </c>
      <c r="AS490" s="17">
        <f t="shared" si="282"/>
        <v>-1.1933237189426882</v>
      </c>
      <c r="AT490" s="17">
        <f t="shared" si="283"/>
        <v>-1.6744644478752082</v>
      </c>
      <c r="AU490" s="17">
        <f t="shared" si="284"/>
        <v>-1.0729826244648832</v>
      </c>
      <c r="AV490" s="17">
        <f t="shared" si="285"/>
        <v>-1.3135902637609265</v>
      </c>
      <c r="AW490" s="17">
        <f t="shared" si="286"/>
        <v>0.18082587693663235</v>
      </c>
      <c r="AX490" s="215">
        <f t="shared" si="287"/>
        <v>0.23497649034304308</v>
      </c>
      <c r="AY490" s="17">
        <f t="shared" si="288"/>
        <v>0.32157406359530888</v>
      </c>
      <c r="AZ490" s="17">
        <f t="shared" si="289"/>
        <v>0.19572947854003936</v>
      </c>
    </row>
    <row r="491" spans="1:52" x14ac:dyDescent="0.3">
      <c r="A491" s="1" t="s">
        <v>25</v>
      </c>
      <c r="B491" s="1">
        <v>13121008201</v>
      </c>
      <c r="C491" s="208">
        <v>50.5</v>
      </c>
      <c r="D491" s="205">
        <f t="shared" si="254"/>
        <v>-1.8455500743983158</v>
      </c>
      <c r="E491" s="206">
        <f t="shared" si="255"/>
        <v>-1.8455500743983158</v>
      </c>
      <c r="F491" s="208">
        <v>46.1</v>
      </c>
      <c r="G491" s="205">
        <f t="shared" si="256"/>
        <v>-2.3766826055215606</v>
      </c>
      <c r="H491" s="206">
        <f t="shared" si="257"/>
        <v>-2.3766826055215606</v>
      </c>
      <c r="I491" s="208">
        <v>10.9</v>
      </c>
      <c r="J491" s="205">
        <f t="shared" si="258"/>
        <v>-1.6838362922904619</v>
      </c>
      <c r="K491" s="206">
        <f t="shared" si="259"/>
        <v>-1.6838362922904619</v>
      </c>
      <c r="L491" s="208">
        <v>8.8000000000000007</v>
      </c>
      <c r="M491" s="205">
        <f t="shared" si="260"/>
        <v>-1.2990613993953917</v>
      </c>
      <c r="N491" s="206">
        <f t="shared" si="261"/>
        <v>-1.2990613993953917</v>
      </c>
      <c r="O491" s="208">
        <v>16.7</v>
      </c>
      <c r="P491" s="205">
        <f t="shared" si="262"/>
        <v>-2.6520913417696588</v>
      </c>
      <c r="Q491" s="207">
        <f t="shared" si="263"/>
        <v>-2.6520913417696588</v>
      </c>
      <c r="R491" s="208">
        <v>4.9000000000000004</v>
      </c>
      <c r="S491" s="205">
        <f t="shared" si="264"/>
        <v>0.71683096459386142</v>
      </c>
      <c r="T491" s="207">
        <f t="shared" si="265"/>
        <v>0.71683096459386142</v>
      </c>
      <c r="U491" s="208">
        <v>46.8</v>
      </c>
      <c r="V491" s="205">
        <f t="shared" si="266"/>
        <v>-1.1421731045198424</v>
      </c>
      <c r="W491" s="207">
        <f t="shared" si="267"/>
        <v>-1.1421731045198424</v>
      </c>
      <c r="X491" s="208">
        <v>49.9</v>
      </c>
      <c r="Y491" s="205">
        <f t="shared" si="268"/>
        <v>-0.94028284020571795</v>
      </c>
      <c r="Z491" s="207">
        <f t="shared" si="269"/>
        <v>-0.94028284020571795</v>
      </c>
      <c r="AA491" s="208">
        <v>44.9</v>
      </c>
      <c r="AB491" s="205">
        <f t="shared" si="270"/>
        <v>-0.59086314598129663</v>
      </c>
      <c r="AC491" s="207">
        <f t="shared" si="271"/>
        <v>-0.59086314598129663</v>
      </c>
      <c r="AD491" s="208">
        <v>21.4</v>
      </c>
      <c r="AE491" s="205">
        <f t="shared" si="272"/>
        <v>-0.63419851903225699</v>
      </c>
      <c r="AF491" s="207">
        <f t="shared" si="273"/>
        <v>-0.63419851903225699</v>
      </c>
      <c r="AG491" s="208">
        <v>58.5</v>
      </c>
      <c r="AH491" s="205">
        <f t="shared" si="274"/>
        <v>-1.5556199858057138</v>
      </c>
      <c r="AI491" s="206">
        <f t="shared" si="275"/>
        <v>-1.5556199858057138</v>
      </c>
      <c r="AJ491" s="208">
        <v>15.2</v>
      </c>
      <c r="AK491" s="205">
        <f t="shared" si="276"/>
        <v>-0.30067042783604758</v>
      </c>
      <c r="AL491" s="207">
        <f t="shared" si="277"/>
        <v>-0.30067042783604758</v>
      </c>
      <c r="AM491" s="208">
        <v>27.5</v>
      </c>
      <c r="AN491" s="205">
        <f t="shared" si="278"/>
        <v>-0.29445076341197718</v>
      </c>
      <c r="AO491" s="207">
        <f t="shared" si="279"/>
        <v>-0.29445076341197718</v>
      </c>
      <c r="AP491" s="208">
        <v>23.6</v>
      </c>
      <c r="AQ491" s="205">
        <f t="shared" si="280"/>
        <v>-1.7067523538562988</v>
      </c>
      <c r="AR491" s="45">
        <f t="shared" si="281"/>
        <v>-1.7067523538562988</v>
      </c>
      <c r="AS491" s="17">
        <f t="shared" si="282"/>
        <v>-1.4689376933287672</v>
      </c>
      <c r="AT491" s="17">
        <f t="shared" si="283"/>
        <v>-0.7217815017397573</v>
      </c>
      <c r="AU491" s="17">
        <f t="shared" si="284"/>
        <v>-0.96437338272750928</v>
      </c>
      <c r="AV491" s="17">
        <f t="shared" si="285"/>
        <v>-1.0516975259320114</v>
      </c>
      <c r="AW491" s="17">
        <f t="shared" si="286"/>
        <v>0.1002760328042014</v>
      </c>
      <c r="AX491" s="215">
        <f t="shared" si="287"/>
        <v>0.45663926290780871</v>
      </c>
      <c r="AY491" s="17">
        <f t="shared" si="288"/>
        <v>0.35192716474858915</v>
      </c>
      <c r="AZ491" s="17">
        <f t="shared" si="289"/>
        <v>0.27390669688812269</v>
      </c>
    </row>
    <row r="492" spans="1:52" x14ac:dyDescent="0.3">
      <c r="A492" s="1" t="s">
        <v>25</v>
      </c>
      <c r="B492" s="1">
        <v>13121008202</v>
      </c>
      <c r="C492" s="208">
        <v>49.6</v>
      </c>
      <c r="D492" s="205">
        <f t="shared" si="254"/>
        <v>-1.9315826985621256</v>
      </c>
      <c r="E492" s="206">
        <f t="shared" si="255"/>
        <v>-1.9315826985621256</v>
      </c>
      <c r="F492" s="208">
        <v>42.5</v>
      </c>
      <c r="G492" s="205">
        <f t="shared" si="256"/>
        <v>-2.6833371648934721</v>
      </c>
      <c r="H492" s="206">
        <f t="shared" si="257"/>
        <v>-2.6833371648934721</v>
      </c>
      <c r="I492" s="208">
        <v>11.8</v>
      </c>
      <c r="J492" s="205">
        <f t="shared" si="258"/>
        <v>-1.6407073587159946</v>
      </c>
      <c r="K492" s="206">
        <f t="shared" si="259"/>
        <v>-1.6407073587159946</v>
      </c>
      <c r="L492" s="208">
        <v>8</v>
      </c>
      <c r="M492" s="205">
        <f t="shared" si="260"/>
        <v>-1.3415857509105653</v>
      </c>
      <c r="N492" s="206">
        <f t="shared" si="261"/>
        <v>-1.3415857509105653</v>
      </c>
      <c r="O492" s="208">
        <v>11.9</v>
      </c>
      <c r="P492" s="205">
        <f t="shared" si="262"/>
        <v>-0.9379256964567152</v>
      </c>
      <c r="Q492" s="207">
        <f t="shared" si="263"/>
        <v>-0.9379256964567152</v>
      </c>
      <c r="R492" s="208">
        <v>7.2</v>
      </c>
      <c r="S492" s="205">
        <f t="shared" si="264"/>
        <v>0.44222877654459414</v>
      </c>
      <c r="T492" s="207">
        <f t="shared" si="265"/>
        <v>0.44222877654459414</v>
      </c>
      <c r="U492" s="208">
        <v>28.7</v>
      </c>
      <c r="V492" s="205">
        <f t="shared" si="266"/>
        <v>-0.23281219636827663</v>
      </c>
      <c r="W492" s="207">
        <f t="shared" si="267"/>
        <v>-0.23281219636827663</v>
      </c>
      <c r="X492" s="208">
        <v>67.099999999999994</v>
      </c>
      <c r="Y492" s="205">
        <f t="shared" si="268"/>
        <v>-1.7889427487850416</v>
      </c>
      <c r="Z492" s="207">
        <f t="shared" si="269"/>
        <v>-1.7889427487850416</v>
      </c>
      <c r="AA492" s="208">
        <v>55.6</v>
      </c>
      <c r="AB492" s="205">
        <f t="shared" si="270"/>
        <v>-1.5756708353668485</v>
      </c>
      <c r="AC492" s="207">
        <f t="shared" si="271"/>
        <v>-1.5756708353668485</v>
      </c>
      <c r="AD492" s="208">
        <v>32.1</v>
      </c>
      <c r="AE492" s="205">
        <f t="shared" si="272"/>
        <v>-1.5384765723768135</v>
      </c>
      <c r="AF492" s="207">
        <f t="shared" si="273"/>
        <v>-1.5384765723768135</v>
      </c>
      <c r="AG492" s="208">
        <v>56.1</v>
      </c>
      <c r="AH492" s="205">
        <f t="shared" si="274"/>
        <v>-1.7810966256361032</v>
      </c>
      <c r="AI492" s="206">
        <f t="shared" si="275"/>
        <v>-1.7810966256361032</v>
      </c>
      <c r="AJ492" s="208">
        <v>31</v>
      </c>
      <c r="AK492" s="205">
        <f t="shared" si="276"/>
        <v>-1.9257507709401096</v>
      </c>
      <c r="AL492" s="207">
        <f t="shared" si="277"/>
        <v>-1.9257507709401096</v>
      </c>
      <c r="AM492" s="208">
        <v>30.2</v>
      </c>
      <c r="AN492" s="205">
        <f t="shared" si="278"/>
        <v>-0.48834965431312022</v>
      </c>
      <c r="AO492" s="207">
        <f t="shared" si="279"/>
        <v>-0.48834965431312022</v>
      </c>
      <c r="AP492" s="208">
        <v>26</v>
      </c>
      <c r="AQ492" s="205">
        <f t="shared" si="280"/>
        <v>-2.0668297125879032</v>
      </c>
      <c r="AR492" s="45">
        <f t="shared" si="281"/>
        <v>-2.0668297125879032</v>
      </c>
      <c r="AS492" s="17">
        <f t="shared" si="282"/>
        <v>-1.1893888699089366</v>
      </c>
      <c r="AT492" s="17">
        <f t="shared" si="283"/>
        <v>-1.6343633855095678</v>
      </c>
      <c r="AU492" s="17">
        <f t="shared" si="284"/>
        <v>-1.5655066908693089</v>
      </c>
      <c r="AV492" s="17">
        <f t="shared" si="285"/>
        <v>-1.463086315429271</v>
      </c>
      <c r="AW492" s="17">
        <f t="shared" si="286"/>
        <v>0.18197586026770016</v>
      </c>
      <c r="AX492" s="215">
        <f t="shared" si="287"/>
        <v>0.24430689003458603</v>
      </c>
      <c r="AY492" s="17">
        <f t="shared" si="288"/>
        <v>0.18392801645552767</v>
      </c>
      <c r="AZ492" s="17">
        <f t="shared" si="289"/>
        <v>0.15110363068209939</v>
      </c>
    </row>
    <row r="493" spans="1:52" x14ac:dyDescent="0.3">
      <c r="A493" s="1" t="s">
        <v>25</v>
      </c>
      <c r="B493" s="1">
        <v>13121008301</v>
      </c>
      <c r="C493" s="208">
        <v>49.6</v>
      </c>
      <c r="D493" s="205">
        <f t="shared" si="254"/>
        <v>-1.9315826985621256</v>
      </c>
      <c r="E493" s="206">
        <f t="shared" si="255"/>
        <v>-1.9315826985621256</v>
      </c>
      <c r="F493" s="208">
        <v>42.5</v>
      </c>
      <c r="G493" s="205">
        <f t="shared" si="256"/>
        <v>-2.6833371648934721</v>
      </c>
      <c r="H493" s="206">
        <f t="shared" si="257"/>
        <v>-2.6833371648934721</v>
      </c>
      <c r="I493" s="208">
        <v>14.7</v>
      </c>
      <c r="J493" s="205">
        <f t="shared" si="258"/>
        <v>-1.5017363505316006</v>
      </c>
      <c r="K493" s="206">
        <f t="shared" si="259"/>
        <v>-1.5017363505316006</v>
      </c>
      <c r="L493" s="208">
        <v>8</v>
      </c>
      <c r="M493" s="205">
        <f t="shared" si="260"/>
        <v>-1.3415857509105653</v>
      </c>
      <c r="N493" s="206">
        <f t="shared" si="261"/>
        <v>-1.3415857509105653</v>
      </c>
      <c r="O493" s="208">
        <v>19.2</v>
      </c>
      <c r="P493" s="205">
        <f t="shared" si="262"/>
        <v>-3.5448859487034841</v>
      </c>
      <c r="Q493" s="207">
        <f t="shared" si="263"/>
        <v>-3.1</v>
      </c>
      <c r="R493" s="208">
        <v>4.0999999999999996</v>
      </c>
      <c r="S493" s="205">
        <f t="shared" si="264"/>
        <v>0.81234476913273712</v>
      </c>
      <c r="T493" s="207">
        <f t="shared" si="265"/>
        <v>0.81234476913273712</v>
      </c>
      <c r="U493" s="208">
        <v>64</v>
      </c>
      <c r="V493" s="205">
        <f t="shared" si="266"/>
        <v>-2.0063171719345902</v>
      </c>
      <c r="W493" s="207">
        <f t="shared" si="267"/>
        <v>-2.0063171719345902</v>
      </c>
      <c r="X493" s="208">
        <v>59.6</v>
      </c>
      <c r="Y493" s="205">
        <f t="shared" si="268"/>
        <v>-1.4188875560905692</v>
      </c>
      <c r="Z493" s="207">
        <f t="shared" si="269"/>
        <v>-1.4188875560905692</v>
      </c>
      <c r="AA493" s="208">
        <v>57.5</v>
      </c>
      <c r="AB493" s="205">
        <f t="shared" si="270"/>
        <v>-1.7505432288091425</v>
      </c>
      <c r="AC493" s="207">
        <f t="shared" si="271"/>
        <v>-1.7505432288091425</v>
      </c>
      <c r="AD493" s="208">
        <v>37.9</v>
      </c>
      <c r="AE493" s="205">
        <f t="shared" si="272"/>
        <v>-2.0286459844701241</v>
      </c>
      <c r="AF493" s="207">
        <f t="shared" si="273"/>
        <v>-2.0286459844701241</v>
      </c>
      <c r="AG493" s="208">
        <v>56.1</v>
      </c>
      <c r="AH493" s="205">
        <f t="shared" si="274"/>
        <v>-1.7810966256361032</v>
      </c>
      <c r="AI493" s="206">
        <f t="shared" si="275"/>
        <v>-1.7810966256361032</v>
      </c>
      <c r="AJ493" s="208">
        <v>24.1</v>
      </c>
      <c r="AK493" s="205">
        <f t="shared" si="276"/>
        <v>-1.2160637856604877</v>
      </c>
      <c r="AL493" s="207">
        <f t="shared" si="277"/>
        <v>-1.2160637856604877</v>
      </c>
      <c r="AM493" s="208">
        <v>28.8</v>
      </c>
      <c r="AN493" s="205">
        <f t="shared" si="278"/>
        <v>-0.38780948866067577</v>
      </c>
      <c r="AO493" s="207">
        <f t="shared" si="279"/>
        <v>-0.38780948866067577</v>
      </c>
      <c r="AP493" s="208">
        <v>27</v>
      </c>
      <c r="AQ493" s="205">
        <f t="shared" si="280"/>
        <v>-2.2168619453927385</v>
      </c>
      <c r="AR493" s="45">
        <f t="shared" si="281"/>
        <v>-2.2168619453927385</v>
      </c>
      <c r="AS493" s="17">
        <f t="shared" si="282"/>
        <v>-1.6788877668142308</v>
      </c>
      <c r="AT493" s="17">
        <f t="shared" si="283"/>
        <v>-1.7326922564566118</v>
      </c>
      <c r="AU493" s="17">
        <f t="shared" si="284"/>
        <v>-1.4004579613375012</v>
      </c>
      <c r="AV493" s="17">
        <f t="shared" si="285"/>
        <v>-1.6040126615361148</v>
      </c>
      <c r="AW493" s="17">
        <f t="shared" si="286"/>
        <v>3.8916859226315159E-2</v>
      </c>
      <c r="AX493" s="215">
        <f t="shared" si="287"/>
        <v>0.22142850195626523</v>
      </c>
      <c r="AY493" s="17">
        <f t="shared" si="288"/>
        <v>0.23005430094624643</v>
      </c>
      <c r="AZ493" s="17">
        <f t="shared" si="289"/>
        <v>0.10903591310457177</v>
      </c>
    </row>
    <row r="494" spans="1:52" x14ac:dyDescent="0.3">
      <c r="A494" s="1" t="s">
        <v>25</v>
      </c>
      <c r="B494" s="1">
        <v>13121008302</v>
      </c>
      <c r="C494" s="1">
        <v>49.6</v>
      </c>
      <c r="D494" s="205">
        <f t="shared" si="254"/>
        <v>-1.9315826985621256</v>
      </c>
      <c r="E494" s="206">
        <f t="shared" si="255"/>
        <v>-1.9315826985621256</v>
      </c>
      <c r="F494" s="1">
        <v>42.5</v>
      </c>
      <c r="G494" s="205">
        <f t="shared" si="256"/>
        <v>-2.6833371648934721</v>
      </c>
      <c r="H494" s="206">
        <f t="shared" si="257"/>
        <v>-2.6833371648934721</v>
      </c>
      <c r="I494" s="1">
        <v>15.6</v>
      </c>
      <c r="J494" s="205">
        <f t="shared" si="258"/>
        <v>-1.4586074169571335</v>
      </c>
      <c r="K494" s="206">
        <f t="shared" si="259"/>
        <v>-1.4586074169571335</v>
      </c>
      <c r="L494" s="1">
        <v>8</v>
      </c>
      <c r="M494" s="205">
        <f t="shared" si="260"/>
        <v>-1.3415857509105653</v>
      </c>
      <c r="N494" s="206">
        <f t="shared" si="261"/>
        <v>-1.3415857509105653</v>
      </c>
      <c r="O494" s="1">
        <v>15.8</v>
      </c>
      <c r="P494" s="205">
        <f t="shared" si="262"/>
        <v>-2.3306852832734823</v>
      </c>
      <c r="Q494" s="207">
        <f t="shared" si="263"/>
        <v>-2.3306852832734823</v>
      </c>
      <c r="R494" s="208">
        <v>11.7</v>
      </c>
      <c r="S494" s="205">
        <f t="shared" si="264"/>
        <v>-9.5036373986581019E-2</v>
      </c>
      <c r="T494" s="207">
        <f t="shared" si="265"/>
        <v>-9.5036373986581019E-2</v>
      </c>
      <c r="U494" s="1">
        <v>56.9</v>
      </c>
      <c r="V494" s="205">
        <f t="shared" si="266"/>
        <v>-1.6496065394552466</v>
      </c>
      <c r="W494" s="207">
        <f t="shared" si="267"/>
        <v>-1.6496065394552466</v>
      </c>
      <c r="X494" s="1">
        <v>45</v>
      </c>
      <c r="Y494" s="205">
        <f t="shared" si="268"/>
        <v>-0.6985134476453293</v>
      </c>
      <c r="Z494" s="207">
        <f t="shared" si="269"/>
        <v>-0.6985134476453293</v>
      </c>
      <c r="AA494" s="1">
        <v>49.2</v>
      </c>
      <c r="AB494" s="205">
        <f t="shared" si="270"/>
        <v>-0.98662698377175229</v>
      </c>
      <c r="AC494" s="207">
        <f t="shared" si="271"/>
        <v>-0.98662698377175229</v>
      </c>
      <c r="AD494" s="1">
        <v>25.6</v>
      </c>
      <c r="AE494" s="205">
        <f t="shared" si="272"/>
        <v>-0.98914878296189612</v>
      </c>
      <c r="AF494" s="207">
        <f t="shared" si="273"/>
        <v>-0.98914878296189612</v>
      </c>
      <c r="AG494" s="208">
        <v>56.1</v>
      </c>
      <c r="AH494" s="205">
        <f t="shared" si="274"/>
        <v>-1.7810966256361032</v>
      </c>
      <c r="AI494" s="206">
        <f t="shared" si="275"/>
        <v>-1.7810966256361032</v>
      </c>
      <c r="AJ494" s="1">
        <v>25.2</v>
      </c>
      <c r="AK494" s="205">
        <f t="shared" si="276"/>
        <v>-1.3292022905601373</v>
      </c>
      <c r="AL494" s="207">
        <f t="shared" si="277"/>
        <v>-1.3292022905601373</v>
      </c>
      <c r="AM494" s="1">
        <v>36.6</v>
      </c>
      <c r="AN494" s="205">
        <f t="shared" si="278"/>
        <v>-0.94796184015286689</v>
      </c>
      <c r="AO494" s="207">
        <f t="shared" si="279"/>
        <v>-0.94796184015286689</v>
      </c>
      <c r="AP494" s="1">
        <v>26.4</v>
      </c>
      <c r="AQ494" s="205">
        <f t="shared" si="280"/>
        <v>-2.1268426057098373</v>
      </c>
      <c r="AR494" s="45">
        <f t="shared" si="281"/>
        <v>-2.1268426057098373</v>
      </c>
      <c r="AS494" s="17">
        <f t="shared" si="282"/>
        <v>-1.641491604005515</v>
      </c>
      <c r="AT494" s="17">
        <f t="shared" si="283"/>
        <v>-0.89142973812632587</v>
      </c>
      <c r="AU494" s="17">
        <f t="shared" si="284"/>
        <v>-1.5462758405147361</v>
      </c>
      <c r="AV494" s="17">
        <f t="shared" si="285"/>
        <v>-1.3597323942155259</v>
      </c>
      <c r="AW494" s="17">
        <f t="shared" si="286"/>
        <v>4.9846113057158713E-2</v>
      </c>
      <c r="AX494" s="215">
        <f t="shared" si="287"/>
        <v>0.41716684599228332</v>
      </c>
      <c r="AY494" s="17">
        <f t="shared" si="288"/>
        <v>0.18930247572564593</v>
      </c>
      <c r="AZ494" s="17">
        <f t="shared" si="289"/>
        <v>0.18195565862621088</v>
      </c>
    </row>
    <row r="495" spans="1:52" x14ac:dyDescent="0.3">
      <c r="A495" s="1" t="s">
        <v>25</v>
      </c>
      <c r="B495" s="1">
        <v>13121008400</v>
      </c>
      <c r="C495" s="208">
        <v>52.3</v>
      </c>
      <c r="D495" s="205">
        <f t="shared" si="254"/>
        <v>-1.673484826070696</v>
      </c>
      <c r="E495" s="206">
        <f t="shared" si="255"/>
        <v>-1.673484826070696</v>
      </c>
      <c r="F495" s="208">
        <v>48.6</v>
      </c>
      <c r="G495" s="205">
        <f t="shared" si="256"/>
        <v>-2.1637280504021783</v>
      </c>
      <c r="H495" s="206">
        <f t="shared" si="257"/>
        <v>-2.1637280504021783</v>
      </c>
      <c r="I495" s="208">
        <v>14</v>
      </c>
      <c r="J495" s="205">
        <f t="shared" si="258"/>
        <v>-1.5352810766450751</v>
      </c>
      <c r="K495" s="206">
        <f t="shared" si="259"/>
        <v>-1.5352810766450751</v>
      </c>
      <c r="L495" s="208">
        <v>9</v>
      </c>
      <c r="M495" s="205">
        <f t="shared" si="260"/>
        <v>-1.2884303115165985</v>
      </c>
      <c r="N495" s="206">
        <f t="shared" si="261"/>
        <v>-1.2884303115165985</v>
      </c>
      <c r="O495" s="208">
        <v>12.1</v>
      </c>
      <c r="P495" s="205">
        <f t="shared" si="262"/>
        <v>-1.0093492650114209</v>
      </c>
      <c r="Q495" s="207">
        <f t="shared" si="263"/>
        <v>-1.0093492650114209</v>
      </c>
      <c r="R495" s="208">
        <v>17.600000000000001</v>
      </c>
      <c r="S495" s="205">
        <f t="shared" si="264"/>
        <v>-0.79945068246078888</v>
      </c>
      <c r="T495" s="207">
        <f t="shared" si="265"/>
        <v>-0.79945068246078888</v>
      </c>
      <c r="U495" s="208">
        <v>74.2</v>
      </c>
      <c r="V495" s="205">
        <f t="shared" si="266"/>
        <v>-2.5187747002851966</v>
      </c>
      <c r="W495" s="207">
        <f t="shared" si="267"/>
        <v>-2.5187747002851966</v>
      </c>
      <c r="X495" s="208">
        <v>73.099999999999994</v>
      </c>
      <c r="Y495" s="205">
        <f t="shared" si="268"/>
        <v>-2.0849869029406194</v>
      </c>
      <c r="Z495" s="207">
        <f t="shared" si="269"/>
        <v>-2.0849869029406194</v>
      </c>
      <c r="AA495" s="208">
        <v>49.9</v>
      </c>
      <c r="AB495" s="205">
        <f t="shared" si="270"/>
        <v>-1.0510536550399656</v>
      </c>
      <c r="AC495" s="207">
        <f t="shared" si="271"/>
        <v>-1.0510536550399656</v>
      </c>
      <c r="AD495" s="208">
        <v>27.5</v>
      </c>
      <c r="AE495" s="205">
        <f t="shared" si="272"/>
        <v>-1.1497215214062564</v>
      </c>
      <c r="AF495" s="207">
        <f t="shared" si="273"/>
        <v>-1.1497215214062564</v>
      </c>
      <c r="AG495" s="208">
        <v>56.1</v>
      </c>
      <c r="AH495" s="205">
        <f t="shared" si="274"/>
        <v>-1.7810966256361032</v>
      </c>
      <c r="AI495" s="206">
        <f t="shared" si="275"/>
        <v>-1.7810966256361032</v>
      </c>
      <c r="AJ495" s="208">
        <v>32</v>
      </c>
      <c r="AK495" s="205">
        <f t="shared" si="276"/>
        <v>-2.0286039572125185</v>
      </c>
      <c r="AL495" s="207">
        <f t="shared" si="277"/>
        <v>-2.0286039572125185</v>
      </c>
      <c r="AM495" s="208">
        <v>40</v>
      </c>
      <c r="AN495" s="205">
        <f t="shared" si="278"/>
        <v>-1.1921308138802322</v>
      </c>
      <c r="AO495" s="207">
        <f t="shared" si="279"/>
        <v>-1.1921308138802322</v>
      </c>
      <c r="AP495" s="208">
        <v>27.2</v>
      </c>
      <c r="AQ495" s="205">
        <f t="shared" si="280"/>
        <v>-2.2468683919537056</v>
      </c>
      <c r="AR495" s="45">
        <f t="shared" si="281"/>
        <v>-2.2468683919537056</v>
      </c>
      <c r="AS495" s="17">
        <f t="shared" si="282"/>
        <v>-1.5697855589131362</v>
      </c>
      <c r="AT495" s="17">
        <f t="shared" si="283"/>
        <v>-1.4285873597956138</v>
      </c>
      <c r="AU495" s="17">
        <f t="shared" si="284"/>
        <v>-1.8121749471706399</v>
      </c>
      <c r="AV495" s="17">
        <f t="shared" si="285"/>
        <v>-1.6035159552931297</v>
      </c>
      <c r="AW495" s="17">
        <f t="shared" si="286"/>
        <v>7.0802636645666245E-2</v>
      </c>
      <c r="AX495" s="215">
        <f t="shared" si="287"/>
        <v>0.29218523673129321</v>
      </c>
      <c r="AY495" s="17">
        <f t="shared" si="288"/>
        <v>0.11499146543050441</v>
      </c>
      <c r="AZ495" s="17">
        <f t="shared" si="289"/>
        <v>0.10918418415910579</v>
      </c>
    </row>
    <row r="496" spans="1:52" x14ac:dyDescent="0.3">
      <c r="A496" s="1" t="s">
        <v>25</v>
      </c>
      <c r="B496" s="1">
        <v>13121008500</v>
      </c>
      <c r="C496" s="1">
        <v>49.6</v>
      </c>
      <c r="D496" s="205">
        <f t="shared" si="254"/>
        <v>-1.9315826985621256</v>
      </c>
      <c r="E496" s="206">
        <f t="shared" si="255"/>
        <v>-1.9315826985621256</v>
      </c>
      <c r="F496" s="1">
        <v>42.5</v>
      </c>
      <c r="G496" s="205">
        <f t="shared" si="256"/>
        <v>-2.6833371648934721</v>
      </c>
      <c r="H496" s="206">
        <f t="shared" si="257"/>
        <v>-2.6833371648934721</v>
      </c>
      <c r="I496" s="1">
        <v>16.7</v>
      </c>
      <c r="J496" s="205">
        <f t="shared" si="258"/>
        <v>-1.4058942759216737</v>
      </c>
      <c r="K496" s="206">
        <f t="shared" si="259"/>
        <v>-1.4058942759216737</v>
      </c>
      <c r="L496" s="1">
        <v>8</v>
      </c>
      <c r="M496" s="205">
        <f t="shared" si="260"/>
        <v>-1.3415857509105653</v>
      </c>
      <c r="N496" s="206">
        <f t="shared" si="261"/>
        <v>-1.3415857509105653</v>
      </c>
      <c r="O496" s="1">
        <v>13.2</v>
      </c>
      <c r="P496" s="205">
        <f t="shared" si="262"/>
        <v>-1.4021788920623039</v>
      </c>
      <c r="Q496" s="207">
        <f t="shared" si="263"/>
        <v>-1.4021788920623039</v>
      </c>
      <c r="R496" s="208">
        <v>2.2999999999999998</v>
      </c>
      <c r="S496" s="205">
        <f t="shared" si="264"/>
        <v>1.0272508293452074</v>
      </c>
      <c r="T496" s="207">
        <f t="shared" si="265"/>
        <v>1.0272508293452074</v>
      </c>
      <c r="U496" s="1">
        <v>54.7</v>
      </c>
      <c r="V496" s="205">
        <f t="shared" si="266"/>
        <v>-1.5390764843208025</v>
      </c>
      <c r="W496" s="207">
        <f t="shared" si="267"/>
        <v>-1.5390764843208025</v>
      </c>
      <c r="X496" s="1">
        <v>59.5</v>
      </c>
      <c r="Y496" s="205">
        <f t="shared" si="268"/>
        <v>-1.4139534868546428</v>
      </c>
      <c r="Z496" s="207">
        <f t="shared" si="269"/>
        <v>-1.4139534868546428</v>
      </c>
      <c r="AA496" s="1">
        <v>54.6</v>
      </c>
      <c r="AB496" s="205">
        <f t="shared" si="270"/>
        <v>-1.4836327335551147</v>
      </c>
      <c r="AC496" s="207">
        <f t="shared" si="271"/>
        <v>-1.4836327335551147</v>
      </c>
      <c r="AD496" s="1">
        <v>41.8</v>
      </c>
      <c r="AE496" s="205">
        <f t="shared" si="272"/>
        <v>-2.3582426581190745</v>
      </c>
      <c r="AF496" s="207">
        <f t="shared" si="273"/>
        <v>-2.3582426581190745</v>
      </c>
      <c r="AG496" s="208">
        <v>56.1</v>
      </c>
      <c r="AH496" s="205">
        <f t="shared" si="274"/>
        <v>-1.7810966256361032</v>
      </c>
      <c r="AI496" s="206">
        <f t="shared" si="275"/>
        <v>-1.7810966256361032</v>
      </c>
      <c r="AJ496" s="1">
        <v>21.6</v>
      </c>
      <c r="AK496" s="205">
        <f t="shared" si="276"/>
        <v>-0.95893081997946528</v>
      </c>
      <c r="AL496" s="207">
        <f t="shared" si="277"/>
        <v>-0.95893081997946528</v>
      </c>
      <c r="AM496" s="1">
        <v>48.1</v>
      </c>
      <c r="AN496" s="205">
        <f t="shared" si="278"/>
        <v>-1.7738274865836616</v>
      </c>
      <c r="AO496" s="207">
        <f t="shared" si="279"/>
        <v>-1.7738274865836616</v>
      </c>
      <c r="AP496" s="1">
        <v>33.700000000000003</v>
      </c>
      <c r="AQ496" s="205">
        <f t="shared" si="280"/>
        <v>-3.2220779051851354</v>
      </c>
      <c r="AR496" s="45">
        <f t="shared" si="281"/>
        <v>-3.1</v>
      </c>
      <c r="AS496" s="17">
        <f t="shared" si="282"/>
        <v>-1.3252006339036766</v>
      </c>
      <c r="AT496" s="17">
        <f t="shared" si="283"/>
        <v>-1.7519429595096108</v>
      </c>
      <c r="AU496" s="17">
        <f t="shared" si="284"/>
        <v>-1.9034637330498074</v>
      </c>
      <c r="AV496" s="17">
        <f t="shared" si="285"/>
        <v>-1.6602024421543649</v>
      </c>
      <c r="AW496" s="17">
        <f t="shared" si="286"/>
        <v>0.1422840541991057</v>
      </c>
      <c r="AX496" s="215">
        <f t="shared" si="287"/>
        <v>0.21694939982700132</v>
      </c>
      <c r="AY496" s="17">
        <f t="shared" si="288"/>
        <v>8.9478924254213207E-2</v>
      </c>
      <c r="AZ496" s="17">
        <f t="shared" si="289"/>
        <v>9.2262783827526035E-2</v>
      </c>
    </row>
    <row r="497" spans="1:52" x14ac:dyDescent="0.3">
      <c r="A497" s="1" t="s">
        <v>25</v>
      </c>
      <c r="B497" s="1">
        <v>13121008601</v>
      </c>
      <c r="C497" s="208">
        <v>49.6</v>
      </c>
      <c r="D497" s="205">
        <f t="shared" si="254"/>
        <v>-1.9315826985621256</v>
      </c>
      <c r="E497" s="206">
        <f t="shared" si="255"/>
        <v>-1.9315826985621256</v>
      </c>
      <c r="F497" s="208">
        <v>42.5</v>
      </c>
      <c r="G497" s="205">
        <f t="shared" si="256"/>
        <v>-2.6833371648934721</v>
      </c>
      <c r="H497" s="206">
        <f t="shared" si="257"/>
        <v>-2.6833371648934721</v>
      </c>
      <c r="I497" s="208">
        <v>13.8</v>
      </c>
      <c r="J497" s="205">
        <f t="shared" si="258"/>
        <v>-1.5448652841060675</v>
      </c>
      <c r="K497" s="206">
        <f t="shared" si="259"/>
        <v>-1.5448652841060675</v>
      </c>
      <c r="L497" s="208">
        <v>8</v>
      </c>
      <c r="M497" s="205">
        <f t="shared" si="260"/>
        <v>-1.3415857509105653</v>
      </c>
      <c r="N497" s="206">
        <f t="shared" si="261"/>
        <v>-1.3415857509105653</v>
      </c>
      <c r="O497" s="208">
        <v>15.7</v>
      </c>
      <c r="P497" s="205">
        <f t="shared" si="262"/>
        <v>-2.294973498996129</v>
      </c>
      <c r="Q497" s="207">
        <f t="shared" si="263"/>
        <v>-2.294973498996129</v>
      </c>
      <c r="R497" s="208">
        <v>1.5</v>
      </c>
      <c r="S497" s="205">
        <f t="shared" si="264"/>
        <v>1.1227646338840829</v>
      </c>
      <c r="T497" s="207">
        <f t="shared" si="265"/>
        <v>1.1227646338840829</v>
      </c>
      <c r="U497" s="208">
        <v>64.099999999999994</v>
      </c>
      <c r="V497" s="205">
        <f t="shared" si="266"/>
        <v>-2.0113412653497917</v>
      </c>
      <c r="W497" s="207">
        <f t="shared" si="267"/>
        <v>-2.0113412653497917</v>
      </c>
      <c r="X497" s="208">
        <v>78.7</v>
      </c>
      <c r="Y497" s="205">
        <f t="shared" si="268"/>
        <v>-2.3612947801524928</v>
      </c>
      <c r="Z497" s="207">
        <f t="shared" si="269"/>
        <v>-2.3612947801524928</v>
      </c>
      <c r="AA497" s="208">
        <v>52.2</v>
      </c>
      <c r="AB497" s="205">
        <f t="shared" si="270"/>
        <v>-1.2627412892069536</v>
      </c>
      <c r="AC497" s="207">
        <f t="shared" si="271"/>
        <v>-1.2627412892069536</v>
      </c>
      <c r="AD497" s="208">
        <v>43.3</v>
      </c>
      <c r="AE497" s="205">
        <f t="shared" si="272"/>
        <v>-2.4850106095225168</v>
      </c>
      <c r="AF497" s="207">
        <f t="shared" si="273"/>
        <v>-2.4850106095225168</v>
      </c>
      <c r="AG497" s="208">
        <v>56.1</v>
      </c>
      <c r="AH497" s="205">
        <f t="shared" si="274"/>
        <v>-1.7810966256361032</v>
      </c>
      <c r="AI497" s="206">
        <f t="shared" si="275"/>
        <v>-1.7810966256361032</v>
      </c>
      <c r="AJ497" s="208">
        <v>24</v>
      </c>
      <c r="AK497" s="205">
        <f t="shared" si="276"/>
        <v>-1.2057784670332465</v>
      </c>
      <c r="AL497" s="207">
        <f t="shared" si="277"/>
        <v>-1.2057784670332465</v>
      </c>
      <c r="AM497" s="208">
        <v>23.2</v>
      </c>
      <c r="AN497" s="205">
        <f t="shared" si="278"/>
        <v>1.4351173949102581E-2</v>
      </c>
      <c r="AO497" s="207">
        <f t="shared" si="279"/>
        <v>1.4351173949102581E-2</v>
      </c>
      <c r="AP497" s="208">
        <v>29.8</v>
      </c>
      <c r="AQ497" s="205">
        <f t="shared" si="280"/>
        <v>-2.6369521972462775</v>
      </c>
      <c r="AR497" s="45">
        <f t="shared" si="281"/>
        <v>-2.6369521972462775</v>
      </c>
      <c r="AS497" s="17">
        <f t="shared" si="282"/>
        <v>-1.5264172898477237</v>
      </c>
      <c r="AT497" s="17">
        <f t="shared" si="283"/>
        <v>-2.0363488929606546</v>
      </c>
      <c r="AU497" s="17">
        <f t="shared" si="284"/>
        <v>-1.4023690289916311</v>
      </c>
      <c r="AV497" s="17">
        <f t="shared" si="285"/>
        <v>-1.6550450706000028</v>
      </c>
      <c r="AW497" s="17">
        <f t="shared" si="286"/>
        <v>8.3477274502086724E-2</v>
      </c>
      <c r="AX497" s="215">
        <f t="shared" si="287"/>
        <v>0.15077606482781958</v>
      </c>
      <c r="AY497" s="17">
        <f t="shared" si="288"/>
        <v>0.22952021352524379</v>
      </c>
      <c r="AZ497" s="17">
        <f t="shared" si="289"/>
        <v>9.380230327144029E-2</v>
      </c>
    </row>
    <row r="498" spans="1:52" x14ac:dyDescent="0.3">
      <c r="A498" s="1" t="s">
        <v>25</v>
      </c>
      <c r="B498" s="1">
        <v>13121008602</v>
      </c>
      <c r="C498" s="1">
        <v>49.6</v>
      </c>
      <c r="D498" s="205">
        <f t="shared" si="254"/>
        <v>-1.9315826985621256</v>
      </c>
      <c r="E498" s="206">
        <f t="shared" si="255"/>
        <v>-1.9315826985621256</v>
      </c>
      <c r="F498" s="1">
        <v>42.5</v>
      </c>
      <c r="G498" s="205">
        <f t="shared" si="256"/>
        <v>-2.6833371648934721</v>
      </c>
      <c r="H498" s="206">
        <f t="shared" si="257"/>
        <v>-2.6833371648934721</v>
      </c>
      <c r="I498" s="1">
        <v>15.2</v>
      </c>
      <c r="J498" s="205">
        <f t="shared" si="258"/>
        <v>-1.477775831879119</v>
      </c>
      <c r="K498" s="206">
        <f t="shared" si="259"/>
        <v>-1.477775831879119</v>
      </c>
      <c r="L498" s="1">
        <v>8</v>
      </c>
      <c r="M498" s="205">
        <f t="shared" si="260"/>
        <v>-1.3415857509105653</v>
      </c>
      <c r="N498" s="206">
        <f t="shared" si="261"/>
        <v>-1.3415857509105653</v>
      </c>
      <c r="O498" s="1">
        <v>13.6</v>
      </c>
      <c r="P498" s="205">
        <f t="shared" si="262"/>
        <v>-1.5450260291717159</v>
      </c>
      <c r="Q498" s="207">
        <f t="shared" si="263"/>
        <v>-1.5450260291717159</v>
      </c>
      <c r="R498" s="208">
        <v>22.7</v>
      </c>
      <c r="S498" s="205">
        <f t="shared" si="264"/>
        <v>-1.4083511863961204</v>
      </c>
      <c r="T498" s="207">
        <f t="shared" si="265"/>
        <v>-1.4083511863961204</v>
      </c>
      <c r="U498" s="1">
        <v>52.5</v>
      </c>
      <c r="V498" s="205">
        <f t="shared" si="266"/>
        <v>-1.4285464291863577</v>
      </c>
      <c r="W498" s="207">
        <f t="shared" si="267"/>
        <v>-1.4285464291863577</v>
      </c>
      <c r="X498" s="1">
        <v>63.5</v>
      </c>
      <c r="Y498" s="205">
        <f t="shared" si="268"/>
        <v>-1.6113162562916949</v>
      </c>
      <c r="Z498" s="207">
        <f t="shared" si="269"/>
        <v>-1.6113162562916949</v>
      </c>
      <c r="AA498" s="1">
        <v>42.8</v>
      </c>
      <c r="AB498" s="205">
        <f t="shared" si="270"/>
        <v>-0.39758313217665558</v>
      </c>
      <c r="AC498" s="207">
        <f t="shared" si="271"/>
        <v>-0.39758313217665558</v>
      </c>
      <c r="AD498" s="1">
        <v>22.7</v>
      </c>
      <c r="AE498" s="205">
        <f t="shared" si="272"/>
        <v>-0.74406407691524046</v>
      </c>
      <c r="AF498" s="207">
        <f t="shared" si="273"/>
        <v>-0.74406407691524046</v>
      </c>
      <c r="AG498" s="208">
        <v>56.1</v>
      </c>
      <c r="AH498" s="205">
        <f t="shared" si="274"/>
        <v>-1.7810966256361032</v>
      </c>
      <c r="AI498" s="206">
        <f t="shared" si="275"/>
        <v>-1.7810966256361032</v>
      </c>
      <c r="AJ498" s="1">
        <v>17.2</v>
      </c>
      <c r="AK498" s="205">
        <f t="shared" si="276"/>
        <v>-0.50637680038086552</v>
      </c>
      <c r="AL498" s="207">
        <f t="shared" si="277"/>
        <v>-0.50637680038086552</v>
      </c>
      <c r="AM498" s="1">
        <v>32.799999999999997</v>
      </c>
      <c r="AN498" s="205">
        <f t="shared" si="278"/>
        <v>-0.67506710481051713</v>
      </c>
      <c r="AO498" s="207">
        <f t="shared" si="279"/>
        <v>-0.67506710481051713</v>
      </c>
      <c r="AP498" s="1">
        <v>21.4</v>
      </c>
      <c r="AQ498" s="205">
        <f t="shared" si="280"/>
        <v>-1.3766814416856605</v>
      </c>
      <c r="AR498" s="45">
        <f t="shared" si="281"/>
        <v>-1.3766814416856605</v>
      </c>
      <c r="AS498" s="17">
        <f t="shared" si="282"/>
        <v>-1.6880292987142107</v>
      </c>
      <c r="AT498" s="17">
        <f t="shared" si="283"/>
        <v>-0.9176544884611969</v>
      </c>
      <c r="AU498" s="17">
        <f t="shared" si="284"/>
        <v>-1.0848054931282864</v>
      </c>
      <c r="AV498" s="17">
        <f t="shared" si="285"/>
        <v>-1.2301630934345646</v>
      </c>
      <c r="AW498" s="17">
        <f t="shared" si="286"/>
        <v>3.6245191465944085E-2</v>
      </c>
      <c r="AX498" s="215">
        <f t="shared" si="287"/>
        <v>0.41106507741058795</v>
      </c>
      <c r="AY498" s="17">
        <f t="shared" si="288"/>
        <v>0.31826991817709499</v>
      </c>
      <c r="AZ498" s="17">
        <f t="shared" si="289"/>
        <v>0.22063320120464941</v>
      </c>
    </row>
    <row r="499" spans="1:52" x14ac:dyDescent="0.3">
      <c r="A499" s="1" t="s">
        <v>25</v>
      </c>
      <c r="B499" s="1">
        <v>13121008700</v>
      </c>
      <c r="C499" s="1">
        <v>49.6</v>
      </c>
      <c r="D499" s="205">
        <f t="shared" si="254"/>
        <v>-1.9315826985621256</v>
      </c>
      <c r="E499" s="206">
        <f t="shared" si="255"/>
        <v>-1.9315826985621256</v>
      </c>
      <c r="F499" s="1">
        <v>42.5</v>
      </c>
      <c r="G499" s="205">
        <f t="shared" si="256"/>
        <v>-2.6833371648934721</v>
      </c>
      <c r="H499" s="206">
        <f t="shared" si="257"/>
        <v>-2.6833371648934721</v>
      </c>
      <c r="I499" s="1">
        <v>15.2</v>
      </c>
      <c r="J499" s="205">
        <f t="shared" si="258"/>
        <v>-1.477775831879119</v>
      </c>
      <c r="K499" s="206">
        <f t="shared" si="259"/>
        <v>-1.477775831879119</v>
      </c>
      <c r="L499" s="1">
        <v>8</v>
      </c>
      <c r="M499" s="205">
        <f t="shared" si="260"/>
        <v>-1.3415857509105653</v>
      </c>
      <c r="N499" s="206">
        <f t="shared" si="261"/>
        <v>-1.3415857509105653</v>
      </c>
      <c r="O499" s="1">
        <v>15.7</v>
      </c>
      <c r="P499" s="205">
        <f t="shared" si="262"/>
        <v>-2.294973498996129</v>
      </c>
      <c r="Q499" s="207">
        <f t="shared" si="263"/>
        <v>-2.294973498996129</v>
      </c>
      <c r="R499" s="208">
        <v>15.4</v>
      </c>
      <c r="S499" s="205">
        <f t="shared" si="264"/>
        <v>-0.53678771997888075</v>
      </c>
      <c r="T499" s="207">
        <f t="shared" si="265"/>
        <v>-0.53678771997888075</v>
      </c>
      <c r="U499" s="1">
        <v>72.2</v>
      </c>
      <c r="V499" s="205">
        <f t="shared" si="266"/>
        <v>-2.4182928319811561</v>
      </c>
      <c r="W499" s="207">
        <f t="shared" si="267"/>
        <v>-2.4182928319811561</v>
      </c>
      <c r="X499" s="1">
        <v>65.099999999999994</v>
      </c>
      <c r="Y499" s="205">
        <f t="shared" si="268"/>
        <v>-1.6902613640665156</v>
      </c>
      <c r="Z499" s="207">
        <f t="shared" si="269"/>
        <v>-1.6902613640665156</v>
      </c>
      <c r="AA499" s="1">
        <v>55.5</v>
      </c>
      <c r="AB499" s="205">
        <f t="shared" si="270"/>
        <v>-1.5664670251856749</v>
      </c>
      <c r="AC499" s="207">
        <f t="shared" si="271"/>
        <v>-1.5664670251856749</v>
      </c>
      <c r="AD499" s="1">
        <v>21.3</v>
      </c>
      <c r="AE499" s="205">
        <f t="shared" si="272"/>
        <v>-0.62574732227202767</v>
      </c>
      <c r="AF499" s="207">
        <f t="shared" si="273"/>
        <v>-0.62574732227202767</v>
      </c>
      <c r="AG499" s="208">
        <v>56.1</v>
      </c>
      <c r="AH499" s="205">
        <f t="shared" si="274"/>
        <v>-1.7810966256361032</v>
      </c>
      <c r="AI499" s="206">
        <f t="shared" si="275"/>
        <v>-1.7810966256361032</v>
      </c>
      <c r="AJ499" s="1">
        <v>15.9</v>
      </c>
      <c r="AK499" s="205">
        <f t="shared" si="276"/>
        <v>-0.37266765822673398</v>
      </c>
      <c r="AL499" s="207">
        <f t="shared" si="277"/>
        <v>-0.37266765822673398</v>
      </c>
      <c r="AM499" s="1">
        <v>34.200000000000003</v>
      </c>
      <c r="AN499" s="205">
        <f t="shared" si="278"/>
        <v>-0.77560727046296207</v>
      </c>
      <c r="AO499" s="207">
        <f t="shared" si="279"/>
        <v>-0.77560727046296207</v>
      </c>
      <c r="AP499" s="1">
        <v>25</v>
      </c>
      <c r="AQ499" s="205">
        <f t="shared" si="280"/>
        <v>-1.9167974797830678</v>
      </c>
      <c r="AR499" s="45">
        <f t="shared" si="281"/>
        <v>-1.9167974797830678</v>
      </c>
      <c r="AS499" s="17">
        <f t="shared" si="282"/>
        <v>-1.8120479281716351</v>
      </c>
      <c r="AT499" s="17">
        <f t="shared" si="283"/>
        <v>-1.2941585705080727</v>
      </c>
      <c r="AU499" s="17">
        <f t="shared" si="284"/>
        <v>-1.2115422585272166</v>
      </c>
      <c r="AV499" s="17">
        <f t="shared" si="285"/>
        <v>-1.4392495857356415</v>
      </c>
      <c r="AW499" s="17">
        <f t="shared" si="286"/>
        <v>0</v>
      </c>
      <c r="AX499" s="215">
        <f t="shared" si="287"/>
        <v>0.32346306978884481</v>
      </c>
      <c r="AY499" s="17">
        <f t="shared" si="288"/>
        <v>0.28285070524036088</v>
      </c>
      <c r="AZ499" s="17">
        <f t="shared" si="289"/>
        <v>0.15821909801964912</v>
      </c>
    </row>
    <row r="500" spans="1:52" x14ac:dyDescent="0.3">
      <c r="A500" s="1" t="s">
        <v>25</v>
      </c>
      <c r="B500" s="1">
        <v>13121008800</v>
      </c>
      <c r="C500" s="1">
        <v>72.900000000000006</v>
      </c>
      <c r="D500" s="205">
        <f t="shared" si="254"/>
        <v>0.29570634923428918</v>
      </c>
      <c r="E500" s="206">
        <f t="shared" si="255"/>
        <v>0.29570634923428918</v>
      </c>
      <c r="F500" s="1">
        <v>73.5</v>
      </c>
      <c r="G500" s="205">
        <f t="shared" si="256"/>
        <v>-4.2700681413126683E-2</v>
      </c>
      <c r="H500" s="206">
        <f t="shared" si="257"/>
        <v>-4.2700681413126683E-2</v>
      </c>
      <c r="I500" s="1">
        <v>47.4</v>
      </c>
      <c r="J500" s="205">
        <f t="shared" si="258"/>
        <v>6.5281569340705878E-2</v>
      </c>
      <c r="K500" s="206">
        <f t="shared" si="259"/>
        <v>6.5281569340705878E-2</v>
      </c>
      <c r="L500" s="1">
        <v>44.9</v>
      </c>
      <c r="M500" s="205">
        <f t="shared" si="260"/>
        <v>0.61984996272681536</v>
      </c>
      <c r="N500" s="206">
        <f t="shared" si="261"/>
        <v>0.61984996272681536</v>
      </c>
      <c r="O500" s="1">
        <v>6.8</v>
      </c>
      <c r="P500" s="205">
        <f t="shared" si="262"/>
        <v>0.88337530168828815</v>
      </c>
      <c r="Q500" s="207">
        <f t="shared" si="263"/>
        <v>0.88337530168828815</v>
      </c>
      <c r="R500" s="208">
        <v>0.7</v>
      </c>
      <c r="S500" s="205">
        <f t="shared" si="264"/>
        <v>1.2182784384229586</v>
      </c>
      <c r="T500" s="207">
        <f t="shared" si="265"/>
        <v>1.2182784384229586</v>
      </c>
      <c r="U500" s="1">
        <v>19.5</v>
      </c>
      <c r="V500" s="205">
        <f t="shared" si="266"/>
        <v>0.2294043978303093</v>
      </c>
      <c r="W500" s="207">
        <f t="shared" si="267"/>
        <v>0.2294043978303093</v>
      </c>
      <c r="X500" s="1">
        <v>13</v>
      </c>
      <c r="Y500" s="205">
        <f t="shared" si="268"/>
        <v>0.88038870785108669</v>
      </c>
      <c r="Z500" s="207">
        <f t="shared" si="269"/>
        <v>0.88038870785108669</v>
      </c>
      <c r="AA500" s="1">
        <v>27.7</v>
      </c>
      <c r="AB500" s="205">
        <f t="shared" si="270"/>
        <v>0.99219220518052442</v>
      </c>
      <c r="AC500" s="207">
        <f t="shared" si="271"/>
        <v>0.99219220518052442</v>
      </c>
      <c r="AD500" s="1">
        <v>10.199999999999999</v>
      </c>
      <c r="AE500" s="205">
        <f t="shared" si="272"/>
        <v>0.31233551811344668</v>
      </c>
      <c r="AF500" s="207">
        <f t="shared" si="273"/>
        <v>0.31233551811344668</v>
      </c>
      <c r="AG500" s="208">
        <v>75.2</v>
      </c>
      <c r="AH500" s="205">
        <f t="shared" si="274"/>
        <v>1.332163301408017E-2</v>
      </c>
      <c r="AI500" s="206">
        <f t="shared" si="275"/>
        <v>1.332163301408017E-2</v>
      </c>
      <c r="AJ500" s="1">
        <v>10.8</v>
      </c>
      <c r="AK500" s="205">
        <f t="shared" si="276"/>
        <v>0.15188359176255178</v>
      </c>
      <c r="AL500" s="207">
        <f t="shared" si="277"/>
        <v>0.15188359176255178</v>
      </c>
      <c r="AM500" s="1">
        <v>13.3</v>
      </c>
      <c r="AN500" s="205">
        <f t="shared" si="278"/>
        <v>0.72531377391996044</v>
      </c>
      <c r="AO500" s="207">
        <f t="shared" si="279"/>
        <v>0.72531377391996044</v>
      </c>
      <c r="AP500" s="1">
        <v>10.8</v>
      </c>
      <c r="AQ500" s="205">
        <f t="shared" si="280"/>
        <v>0.21366022604559312</v>
      </c>
      <c r="AR500" s="45">
        <f t="shared" si="281"/>
        <v>0.21366022604559312</v>
      </c>
      <c r="AS500" s="17">
        <f t="shared" si="282"/>
        <v>0.46702790540431993</v>
      </c>
      <c r="AT500" s="17">
        <f t="shared" si="283"/>
        <v>0.72830547704835258</v>
      </c>
      <c r="AU500" s="17">
        <f t="shared" si="284"/>
        <v>0.27604480618554639</v>
      </c>
      <c r="AV500" s="17">
        <f t="shared" si="285"/>
        <v>0.49045939621273965</v>
      </c>
      <c r="AW500" s="17">
        <f t="shared" si="286"/>
        <v>0.6660736400229702</v>
      </c>
      <c r="AX500" s="215">
        <f t="shared" si="287"/>
        <v>0.79403409240708323</v>
      </c>
      <c r="AY500" s="17">
        <f t="shared" si="288"/>
        <v>0.69858770816246185</v>
      </c>
      <c r="AZ500" s="17">
        <f t="shared" si="289"/>
        <v>0.734253705472518</v>
      </c>
    </row>
    <row r="501" spans="1:52" x14ac:dyDescent="0.3">
      <c r="A501" s="1" t="s">
        <v>25</v>
      </c>
      <c r="B501" s="1">
        <v>13121008902</v>
      </c>
      <c r="C501" s="1">
        <v>72.900000000000006</v>
      </c>
      <c r="D501" s="205">
        <f t="shared" si="254"/>
        <v>0.29570634923428918</v>
      </c>
      <c r="E501" s="206">
        <f t="shared" si="255"/>
        <v>0.29570634923428918</v>
      </c>
      <c r="F501" s="1">
        <v>73.5</v>
      </c>
      <c r="G501" s="205">
        <f t="shared" si="256"/>
        <v>-4.2700681413126683E-2</v>
      </c>
      <c r="H501" s="206">
        <f t="shared" si="257"/>
        <v>-4.2700681413126683E-2</v>
      </c>
      <c r="I501" s="1">
        <v>69</v>
      </c>
      <c r="J501" s="205">
        <f t="shared" si="258"/>
        <v>1.1003759751279176</v>
      </c>
      <c r="K501" s="206">
        <f t="shared" si="259"/>
        <v>1.1003759751279176</v>
      </c>
      <c r="L501" s="1">
        <v>44.9</v>
      </c>
      <c r="M501" s="205">
        <f t="shared" si="260"/>
        <v>0.61984996272681536</v>
      </c>
      <c r="N501" s="206">
        <f t="shared" si="261"/>
        <v>0.61984996272681536</v>
      </c>
      <c r="O501" s="1">
        <v>6.7</v>
      </c>
      <c r="P501" s="205">
        <f t="shared" si="262"/>
        <v>0.91908708596564104</v>
      </c>
      <c r="Q501" s="207">
        <f t="shared" si="263"/>
        <v>0.91908708596564104</v>
      </c>
      <c r="R501" s="208">
        <v>1.3</v>
      </c>
      <c r="S501" s="205">
        <f t="shared" si="264"/>
        <v>1.1466430850188016</v>
      </c>
      <c r="T501" s="207">
        <f t="shared" si="265"/>
        <v>1.1466430850188016</v>
      </c>
      <c r="U501" s="1">
        <v>5.7</v>
      </c>
      <c r="V501" s="205">
        <f t="shared" si="266"/>
        <v>0.9227292891281883</v>
      </c>
      <c r="W501" s="207">
        <f t="shared" si="267"/>
        <v>0.9227292891281883</v>
      </c>
      <c r="X501" s="1">
        <v>22.4</v>
      </c>
      <c r="Y501" s="205">
        <f t="shared" si="268"/>
        <v>0.4165861996740145</v>
      </c>
      <c r="Z501" s="207">
        <f t="shared" si="269"/>
        <v>0.4165861996740145</v>
      </c>
      <c r="AA501" s="1">
        <v>34.5</v>
      </c>
      <c r="AB501" s="205">
        <f t="shared" si="270"/>
        <v>0.36633311286073461</v>
      </c>
      <c r="AC501" s="207">
        <f t="shared" si="271"/>
        <v>0.36633311286073461</v>
      </c>
      <c r="AD501" s="1">
        <v>1.8</v>
      </c>
      <c r="AE501" s="205">
        <f t="shared" si="272"/>
        <v>1.0222360459727244</v>
      </c>
      <c r="AF501" s="207">
        <f t="shared" si="273"/>
        <v>1.0222360459727244</v>
      </c>
      <c r="AG501" s="208">
        <v>75.2</v>
      </c>
      <c r="AH501" s="205">
        <f t="shared" si="274"/>
        <v>1.332163301408017E-2</v>
      </c>
      <c r="AI501" s="206">
        <f t="shared" si="275"/>
        <v>1.332163301408017E-2</v>
      </c>
      <c r="AJ501" s="1">
        <v>7.4</v>
      </c>
      <c r="AK501" s="205">
        <f t="shared" si="276"/>
        <v>0.50158442508874235</v>
      </c>
      <c r="AL501" s="207">
        <f t="shared" si="277"/>
        <v>0.50158442508874235</v>
      </c>
      <c r="AM501" s="1">
        <v>19.7</v>
      </c>
      <c r="AN501" s="205">
        <f t="shared" si="278"/>
        <v>0.26570158808021399</v>
      </c>
      <c r="AO501" s="207">
        <f t="shared" si="279"/>
        <v>0.26570158808021399</v>
      </c>
      <c r="AP501" s="1">
        <v>9.4</v>
      </c>
      <c r="AQ501" s="205">
        <f t="shared" si="280"/>
        <v>0.42370535197236259</v>
      </c>
      <c r="AR501" s="45">
        <f t="shared" si="281"/>
        <v>0.42370535197236259</v>
      </c>
      <c r="AS501" s="17">
        <f t="shared" si="282"/>
        <v>0.708813009398361</v>
      </c>
      <c r="AT501" s="17">
        <f t="shared" si="283"/>
        <v>0.60171845283582448</v>
      </c>
      <c r="AU501" s="17">
        <f t="shared" si="284"/>
        <v>0.30107824953884976</v>
      </c>
      <c r="AV501" s="17">
        <f t="shared" si="285"/>
        <v>0.53720323725767838</v>
      </c>
      <c r="AW501" s="17">
        <f t="shared" si="286"/>
        <v>0.73673679302036521</v>
      </c>
      <c r="AX501" s="215">
        <f t="shared" si="287"/>
        <v>0.76458081955120216</v>
      </c>
      <c r="AY501" s="17">
        <f t="shared" si="288"/>
        <v>0.70558382217783344</v>
      </c>
      <c r="AZ501" s="17">
        <f t="shared" si="289"/>
        <v>0.74820714113511932</v>
      </c>
    </row>
    <row r="502" spans="1:52" x14ac:dyDescent="0.3">
      <c r="A502" s="1" t="s">
        <v>25</v>
      </c>
      <c r="B502" s="1">
        <v>13121008903</v>
      </c>
      <c r="C502" s="1">
        <v>72.900000000000006</v>
      </c>
      <c r="D502" s="205">
        <f t="shared" si="254"/>
        <v>0.29570634923428918</v>
      </c>
      <c r="E502" s="206">
        <f t="shared" si="255"/>
        <v>0.29570634923428918</v>
      </c>
      <c r="F502" s="1">
        <v>73.5</v>
      </c>
      <c r="G502" s="205">
        <f t="shared" si="256"/>
        <v>-4.2700681413126683E-2</v>
      </c>
      <c r="H502" s="206">
        <f t="shared" si="257"/>
        <v>-4.2700681413126683E-2</v>
      </c>
      <c r="I502" s="1">
        <v>52.5</v>
      </c>
      <c r="J502" s="205">
        <f t="shared" si="258"/>
        <v>0.30967885959601982</v>
      </c>
      <c r="K502" s="206">
        <f t="shared" si="259"/>
        <v>0.30967885959601982</v>
      </c>
      <c r="L502" s="1">
        <v>44.9</v>
      </c>
      <c r="M502" s="205">
        <f t="shared" si="260"/>
        <v>0.61984996272681536</v>
      </c>
      <c r="N502" s="206">
        <f t="shared" si="261"/>
        <v>0.61984996272681536</v>
      </c>
      <c r="O502" s="1">
        <v>9.1999999999999993</v>
      </c>
      <c r="P502" s="205">
        <f t="shared" si="262"/>
        <v>2.6292479031816276E-2</v>
      </c>
      <c r="Q502" s="207">
        <f t="shared" si="263"/>
        <v>2.6292479031816276E-2</v>
      </c>
      <c r="R502" s="208">
        <v>10.6</v>
      </c>
      <c r="S502" s="205">
        <f t="shared" si="264"/>
        <v>3.6295107254372891E-2</v>
      </c>
      <c r="T502" s="207">
        <f t="shared" si="265"/>
        <v>3.6295107254372891E-2</v>
      </c>
      <c r="U502" s="1">
        <v>52.8</v>
      </c>
      <c r="V502" s="205">
        <f t="shared" si="266"/>
        <v>-1.4436187094319637</v>
      </c>
      <c r="W502" s="207">
        <f t="shared" si="267"/>
        <v>-1.4436187094319637</v>
      </c>
      <c r="X502" s="1">
        <v>41.5</v>
      </c>
      <c r="Y502" s="205">
        <f t="shared" si="268"/>
        <v>-0.5258210243879089</v>
      </c>
      <c r="Z502" s="207">
        <f t="shared" si="269"/>
        <v>-0.5258210243879089</v>
      </c>
      <c r="AA502" s="1">
        <v>38.700000000000003</v>
      </c>
      <c r="AB502" s="205">
        <f t="shared" si="270"/>
        <v>-2.0226914748547563E-2</v>
      </c>
      <c r="AC502" s="207">
        <f t="shared" si="271"/>
        <v>-2.0226914748547563E-2</v>
      </c>
      <c r="AD502" s="1">
        <v>44.7</v>
      </c>
      <c r="AE502" s="205">
        <f t="shared" si="272"/>
        <v>-2.6033273641657302</v>
      </c>
      <c r="AF502" s="207">
        <f t="shared" si="273"/>
        <v>-2.6033273641657302</v>
      </c>
      <c r="AG502" s="208">
        <v>75.2</v>
      </c>
      <c r="AH502" s="205">
        <f t="shared" si="274"/>
        <v>1.332163301408017E-2</v>
      </c>
      <c r="AI502" s="206">
        <f t="shared" si="275"/>
        <v>1.332163301408017E-2</v>
      </c>
      <c r="AJ502" s="1">
        <v>13.2</v>
      </c>
      <c r="AK502" s="205">
        <f t="shared" si="276"/>
        <v>-9.4964055291229615E-2</v>
      </c>
      <c r="AL502" s="207">
        <f t="shared" si="277"/>
        <v>-9.4964055291229615E-2</v>
      </c>
      <c r="AM502" s="1">
        <v>30.8</v>
      </c>
      <c r="AN502" s="205">
        <f t="shared" si="278"/>
        <v>-0.53143829673559662</v>
      </c>
      <c r="AO502" s="207">
        <f t="shared" si="279"/>
        <v>-0.53143829673559662</v>
      </c>
      <c r="AP502" s="1">
        <v>3.4</v>
      </c>
      <c r="AQ502" s="205">
        <f t="shared" si="280"/>
        <v>1.3238987488013743</v>
      </c>
      <c r="AR502" s="45">
        <f t="shared" si="281"/>
        <v>1.3238987488013743</v>
      </c>
      <c r="AS502" s="17">
        <f t="shared" si="282"/>
        <v>-2.8356661857396683E-2</v>
      </c>
      <c r="AT502" s="17">
        <f t="shared" si="283"/>
        <v>-1.0497917677673956</v>
      </c>
      <c r="AU502" s="17">
        <f t="shared" si="284"/>
        <v>0.17770450744715705</v>
      </c>
      <c r="AV502" s="17">
        <f t="shared" si="285"/>
        <v>-0.30014797405921173</v>
      </c>
      <c r="AW502" s="17">
        <f t="shared" si="286"/>
        <v>0.52129451636849666</v>
      </c>
      <c r="AX502" s="215">
        <f t="shared" si="287"/>
        <v>0.38032041486677831</v>
      </c>
      <c r="AY502" s="17">
        <f t="shared" si="288"/>
        <v>0.67110447572936971</v>
      </c>
      <c r="AZ502" s="17">
        <f t="shared" si="289"/>
        <v>0.49825065504150196</v>
      </c>
    </row>
    <row r="503" spans="1:52" x14ac:dyDescent="0.3">
      <c r="A503" s="1" t="s">
        <v>25</v>
      </c>
      <c r="B503" s="1">
        <v>13121008904</v>
      </c>
      <c r="C503" s="1">
        <v>72.900000000000006</v>
      </c>
      <c r="D503" s="205">
        <f t="shared" si="254"/>
        <v>0.29570634923428918</v>
      </c>
      <c r="E503" s="206">
        <f t="shared" si="255"/>
        <v>0.29570634923428918</v>
      </c>
      <c r="F503" s="1">
        <v>73.5</v>
      </c>
      <c r="G503" s="205">
        <f t="shared" si="256"/>
        <v>-4.2700681413126683E-2</v>
      </c>
      <c r="H503" s="206">
        <f t="shared" si="257"/>
        <v>-4.2700681413126683E-2</v>
      </c>
      <c r="I503" s="1">
        <v>83.5</v>
      </c>
      <c r="J503" s="205">
        <f t="shared" si="258"/>
        <v>1.7952310160498883</v>
      </c>
      <c r="K503" s="206">
        <f t="shared" si="259"/>
        <v>1.7952310160498883</v>
      </c>
      <c r="L503" s="1">
        <v>44.9</v>
      </c>
      <c r="M503" s="205">
        <f t="shared" si="260"/>
        <v>0.61984996272681536</v>
      </c>
      <c r="N503" s="206">
        <f t="shared" si="261"/>
        <v>0.61984996272681536</v>
      </c>
      <c r="O503" s="1">
        <v>8.6999999999999993</v>
      </c>
      <c r="P503" s="205">
        <f t="shared" si="262"/>
        <v>0.2048514004185813</v>
      </c>
      <c r="Q503" s="207">
        <f t="shared" si="263"/>
        <v>0.2048514004185813</v>
      </c>
      <c r="R503" s="208">
        <v>2.9</v>
      </c>
      <c r="S503" s="205">
        <f t="shared" si="264"/>
        <v>0.95561547594105045</v>
      </c>
      <c r="T503" s="207">
        <f t="shared" si="265"/>
        <v>0.95561547594105045</v>
      </c>
      <c r="U503" s="1">
        <v>6.6</v>
      </c>
      <c r="V503" s="205">
        <f t="shared" si="266"/>
        <v>0.87751244839136999</v>
      </c>
      <c r="W503" s="207">
        <f t="shared" si="267"/>
        <v>0.87751244839136999</v>
      </c>
      <c r="X503" s="1">
        <v>14.8</v>
      </c>
      <c r="Y503" s="205">
        <f t="shared" si="268"/>
        <v>0.79157546160441317</v>
      </c>
      <c r="Z503" s="207">
        <f t="shared" si="269"/>
        <v>0.79157546160441317</v>
      </c>
      <c r="AA503" s="1">
        <v>38.200000000000003</v>
      </c>
      <c r="AB503" s="205">
        <f t="shared" si="270"/>
        <v>2.5792136157319328E-2</v>
      </c>
      <c r="AC503" s="207">
        <f t="shared" si="271"/>
        <v>2.5792136157319328E-2</v>
      </c>
      <c r="AD503" s="1">
        <v>5.9</v>
      </c>
      <c r="AE503" s="205">
        <f t="shared" si="272"/>
        <v>0.67573697880331496</v>
      </c>
      <c r="AF503" s="207">
        <f t="shared" si="273"/>
        <v>0.67573697880331496</v>
      </c>
      <c r="AG503" s="208">
        <v>75.2</v>
      </c>
      <c r="AH503" s="205">
        <f t="shared" si="274"/>
        <v>1.332163301408017E-2</v>
      </c>
      <c r="AI503" s="206">
        <f t="shared" si="275"/>
        <v>1.332163301408017E-2</v>
      </c>
      <c r="AJ503" s="1">
        <v>2.2000000000000002</v>
      </c>
      <c r="AK503" s="205">
        <f t="shared" si="276"/>
        <v>1.0364209937052689</v>
      </c>
      <c r="AL503" s="207">
        <f t="shared" si="277"/>
        <v>1.0364209937052689</v>
      </c>
      <c r="AM503" s="1">
        <v>9.1999999999999993</v>
      </c>
      <c r="AN503" s="205">
        <f t="shared" si="278"/>
        <v>1.0197528304735481</v>
      </c>
      <c r="AO503" s="207">
        <f t="shared" si="279"/>
        <v>1.0197528304735481</v>
      </c>
      <c r="AP503" s="1">
        <v>8.3000000000000007</v>
      </c>
      <c r="AQ503" s="205">
        <f t="shared" si="280"/>
        <v>0.58874080805768136</v>
      </c>
      <c r="AR503" s="45">
        <f t="shared" si="281"/>
        <v>0.58874080805768136</v>
      </c>
      <c r="AS503" s="17">
        <f t="shared" si="282"/>
        <v>0.67229513876412395</v>
      </c>
      <c r="AT503" s="17">
        <f t="shared" si="283"/>
        <v>0.49770152552168251</v>
      </c>
      <c r="AU503" s="17">
        <f t="shared" si="284"/>
        <v>0.66455906631264461</v>
      </c>
      <c r="AV503" s="17">
        <f t="shared" si="285"/>
        <v>0.6115185768661503</v>
      </c>
      <c r="AW503" s="17">
        <f t="shared" si="286"/>
        <v>0.72606422536777004</v>
      </c>
      <c r="AX503" s="215">
        <f t="shared" si="287"/>
        <v>0.7403789792688189</v>
      </c>
      <c r="AY503" s="17">
        <f t="shared" si="288"/>
        <v>0.80716606161092019</v>
      </c>
      <c r="AZ503" s="17">
        <f t="shared" si="289"/>
        <v>0.77039090453133374</v>
      </c>
    </row>
    <row r="504" spans="1:52" x14ac:dyDescent="0.3">
      <c r="A504" s="1" t="s">
        <v>25</v>
      </c>
      <c r="B504" s="1">
        <v>13121009000</v>
      </c>
      <c r="C504" s="1">
        <v>72.900000000000006</v>
      </c>
      <c r="D504" s="205">
        <f t="shared" si="254"/>
        <v>0.29570634923428918</v>
      </c>
      <c r="E504" s="206">
        <f t="shared" si="255"/>
        <v>0.29570634923428918</v>
      </c>
      <c r="F504" s="1">
        <v>73.5</v>
      </c>
      <c r="G504" s="205">
        <f t="shared" si="256"/>
        <v>-4.2700681413126683E-2</v>
      </c>
      <c r="H504" s="206">
        <f t="shared" si="257"/>
        <v>-4.2700681413126683E-2</v>
      </c>
      <c r="I504" s="1">
        <v>82.5</v>
      </c>
      <c r="J504" s="205">
        <f t="shared" si="258"/>
        <v>1.7473099787449249</v>
      </c>
      <c r="K504" s="206">
        <f t="shared" si="259"/>
        <v>1.7473099787449249</v>
      </c>
      <c r="L504" s="1">
        <v>44.9</v>
      </c>
      <c r="M504" s="205">
        <f t="shared" si="260"/>
        <v>0.61984996272681536</v>
      </c>
      <c r="N504" s="206">
        <f t="shared" si="261"/>
        <v>0.61984996272681536</v>
      </c>
      <c r="O504" s="1">
        <v>6.3</v>
      </c>
      <c r="P504" s="205">
        <f t="shared" si="262"/>
        <v>1.0619342230750533</v>
      </c>
      <c r="Q504" s="207">
        <f t="shared" si="263"/>
        <v>1.0619342230750533</v>
      </c>
      <c r="R504" s="208">
        <v>5.0818000000000003</v>
      </c>
      <c r="S504" s="205">
        <f t="shared" si="264"/>
        <v>0.69512545251240199</v>
      </c>
      <c r="T504" s="207">
        <f t="shared" si="265"/>
        <v>0.69512545251240199</v>
      </c>
      <c r="U504" s="1">
        <v>1.9</v>
      </c>
      <c r="V504" s="205">
        <f t="shared" si="266"/>
        <v>1.1136448389058651</v>
      </c>
      <c r="W504" s="207">
        <f t="shared" si="267"/>
        <v>1.1136448389058651</v>
      </c>
      <c r="X504" s="1">
        <v>8.5</v>
      </c>
      <c r="Y504" s="205">
        <f t="shared" si="268"/>
        <v>1.1024218234677701</v>
      </c>
      <c r="Z504" s="207">
        <f t="shared" si="269"/>
        <v>1.1024218234677701</v>
      </c>
      <c r="AA504" s="1">
        <v>30.7</v>
      </c>
      <c r="AB504" s="205">
        <f t="shared" si="270"/>
        <v>0.7160778997453231</v>
      </c>
      <c r="AC504" s="207">
        <f t="shared" si="271"/>
        <v>0.7160778997453231</v>
      </c>
      <c r="AD504" s="1">
        <v>1.6652</v>
      </c>
      <c r="AE504" s="205">
        <f t="shared" si="272"/>
        <v>1.0336282592055137</v>
      </c>
      <c r="AF504" s="207">
        <f t="shared" si="273"/>
        <v>1.0336282592055137</v>
      </c>
      <c r="AG504" s="208">
        <v>75.2</v>
      </c>
      <c r="AH504" s="205">
        <f t="shared" si="274"/>
        <v>1.332163301408017E-2</v>
      </c>
      <c r="AI504" s="206">
        <f t="shared" si="275"/>
        <v>1.332163301408017E-2</v>
      </c>
      <c r="AJ504" s="1">
        <v>0.4</v>
      </c>
      <c r="AK504" s="205">
        <f t="shared" si="276"/>
        <v>1.2215567289956051</v>
      </c>
      <c r="AL504" s="207">
        <f t="shared" si="277"/>
        <v>1.2215567289956051</v>
      </c>
      <c r="AM504" s="1">
        <v>4.3</v>
      </c>
      <c r="AN504" s="205">
        <f t="shared" si="278"/>
        <v>1.371643410257104</v>
      </c>
      <c r="AO504" s="207">
        <f t="shared" si="279"/>
        <v>1.371643410257104</v>
      </c>
      <c r="AP504" s="1">
        <v>5.4</v>
      </c>
      <c r="AQ504" s="205">
        <f t="shared" si="280"/>
        <v>1.0238342831917038</v>
      </c>
      <c r="AR504" s="45">
        <f t="shared" si="281"/>
        <v>1.0238342831917038</v>
      </c>
      <c r="AS504" s="17">
        <f t="shared" si="282"/>
        <v>0.78441001768374619</v>
      </c>
      <c r="AT504" s="17">
        <f t="shared" si="283"/>
        <v>0.95070932747286896</v>
      </c>
      <c r="AU504" s="17">
        <f t="shared" si="284"/>
        <v>0.90758901386462321</v>
      </c>
      <c r="AV504" s="17">
        <f t="shared" si="285"/>
        <v>0.88090278634041275</v>
      </c>
      <c r="AW504" s="17">
        <f t="shared" si="286"/>
        <v>0.75883047403864312</v>
      </c>
      <c r="AX504" s="215">
        <f t="shared" si="287"/>
        <v>0.84578127053613161</v>
      </c>
      <c r="AY504" s="17">
        <f t="shared" si="288"/>
        <v>0.87508581193160762</v>
      </c>
      <c r="AZ504" s="17">
        <f t="shared" si="289"/>
        <v>0.85080439112962492</v>
      </c>
    </row>
    <row r="505" spans="1:52" x14ac:dyDescent="0.3">
      <c r="A505" s="1" t="s">
        <v>25</v>
      </c>
      <c r="B505" s="1">
        <v>13121009101</v>
      </c>
      <c r="C505" s="1">
        <v>72.900000000000006</v>
      </c>
      <c r="D505" s="205">
        <f t="shared" si="254"/>
        <v>0.29570634923428918</v>
      </c>
      <c r="E505" s="206">
        <f t="shared" si="255"/>
        <v>0.29570634923428918</v>
      </c>
      <c r="F505" s="1">
        <v>73.5</v>
      </c>
      <c r="G505" s="205">
        <f t="shared" si="256"/>
        <v>-4.2700681413126683E-2</v>
      </c>
      <c r="H505" s="206">
        <f t="shared" si="257"/>
        <v>-4.2700681413126683E-2</v>
      </c>
      <c r="I505" s="1">
        <v>68.7</v>
      </c>
      <c r="J505" s="205">
        <f t="shared" si="258"/>
        <v>1.0859996639364287</v>
      </c>
      <c r="K505" s="206">
        <f t="shared" si="259"/>
        <v>1.0859996639364287</v>
      </c>
      <c r="L505" s="1">
        <v>44.9</v>
      </c>
      <c r="M505" s="205">
        <f t="shared" si="260"/>
        <v>0.61984996272681536</v>
      </c>
      <c r="N505" s="206">
        <f t="shared" si="261"/>
        <v>0.61984996272681536</v>
      </c>
      <c r="O505" s="1">
        <v>10.199999999999999</v>
      </c>
      <c r="P505" s="205">
        <f t="shared" si="262"/>
        <v>-0.33082536374171373</v>
      </c>
      <c r="Q505" s="207">
        <f t="shared" si="263"/>
        <v>-0.33082536374171373</v>
      </c>
      <c r="R505" s="208">
        <v>8.5189000000000004</v>
      </c>
      <c r="S505" s="205">
        <f t="shared" si="264"/>
        <v>0.28476233053669031</v>
      </c>
      <c r="T505" s="207">
        <f t="shared" si="265"/>
        <v>0.28476233053669031</v>
      </c>
      <c r="U505" s="1">
        <v>14.285399999999999</v>
      </c>
      <c r="V505" s="205">
        <f t="shared" si="266"/>
        <v>0.49139077305943396</v>
      </c>
      <c r="W505" s="207">
        <f t="shared" si="267"/>
        <v>0.49139077305943396</v>
      </c>
      <c r="X505" s="1">
        <v>15.1</v>
      </c>
      <c r="Y505" s="205">
        <f t="shared" si="268"/>
        <v>0.77677325389663432</v>
      </c>
      <c r="Z505" s="207">
        <f t="shared" si="269"/>
        <v>0.77677325389663432</v>
      </c>
      <c r="AA505" s="1">
        <v>32.5</v>
      </c>
      <c r="AB505" s="205">
        <f t="shared" si="270"/>
        <v>0.55040931648420222</v>
      </c>
      <c r="AC505" s="207">
        <f t="shared" si="271"/>
        <v>0.55040931648420222</v>
      </c>
      <c r="AD505" s="1">
        <v>3.9638</v>
      </c>
      <c r="AE505" s="205">
        <f t="shared" si="272"/>
        <v>0.83936905047487864</v>
      </c>
      <c r="AF505" s="207">
        <f t="shared" si="273"/>
        <v>0.83936905047487864</v>
      </c>
      <c r="AG505" s="208">
        <v>75.2</v>
      </c>
      <c r="AH505" s="205">
        <f t="shared" si="274"/>
        <v>1.332163301408017E-2</v>
      </c>
      <c r="AI505" s="206">
        <f t="shared" si="275"/>
        <v>1.332163301408017E-2</v>
      </c>
      <c r="AJ505" s="1">
        <v>4.4000000000000004</v>
      </c>
      <c r="AK505" s="205">
        <f t="shared" si="276"/>
        <v>0.81014398390596931</v>
      </c>
      <c r="AL505" s="207">
        <f t="shared" si="277"/>
        <v>0.81014398390596931</v>
      </c>
      <c r="AM505" s="1">
        <v>6.4</v>
      </c>
      <c r="AN505" s="205">
        <f t="shared" si="278"/>
        <v>1.2208331617784371</v>
      </c>
      <c r="AO505" s="207">
        <f t="shared" si="279"/>
        <v>1.2208331617784371</v>
      </c>
      <c r="AP505" s="1">
        <v>4.0999999999999996</v>
      </c>
      <c r="AQ505" s="205">
        <f t="shared" si="280"/>
        <v>1.2188761858379897</v>
      </c>
      <c r="AR505" s="45">
        <f t="shared" si="281"/>
        <v>1.2188761858379897</v>
      </c>
      <c r="AS505" s="17">
        <f t="shared" si="282"/>
        <v>0.34345471919125953</v>
      </c>
      <c r="AT505" s="17">
        <f t="shared" si="283"/>
        <v>0.72218387361857161</v>
      </c>
      <c r="AU505" s="17">
        <f t="shared" si="284"/>
        <v>0.81579374113411907</v>
      </c>
      <c r="AV505" s="17">
        <f t="shared" si="285"/>
        <v>0.62714411131464998</v>
      </c>
      <c r="AW505" s="17">
        <f t="shared" si="286"/>
        <v>0.62995863202824987</v>
      </c>
      <c r="AX505" s="215">
        <f t="shared" si="287"/>
        <v>0.79260976588345688</v>
      </c>
      <c r="AY505" s="17">
        <f t="shared" si="288"/>
        <v>0.84943172251885413</v>
      </c>
      <c r="AZ505" s="17">
        <f t="shared" si="289"/>
        <v>0.7750552599789593</v>
      </c>
    </row>
    <row r="506" spans="1:52" x14ac:dyDescent="0.3">
      <c r="A506" s="1" t="s">
        <v>25</v>
      </c>
      <c r="B506" s="1">
        <v>13121009102</v>
      </c>
      <c r="C506" s="1">
        <v>72.900000000000006</v>
      </c>
      <c r="D506" s="205">
        <f t="shared" si="254"/>
        <v>0.29570634923428918</v>
      </c>
      <c r="E506" s="206">
        <f t="shared" si="255"/>
        <v>0.29570634923428918</v>
      </c>
      <c r="F506" s="1">
        <v>73.5</v>
      </c>
      <c r="G506" s="205">
        <f t="shared" si="256"/>
        <v>-4.2700681413126683E-2</v>
      </c>
      <c r="H506" s="206">
        <f t="shared" si="257"/>
        <v>-4.2700681413126683E-2</v>
      </c>
      <c r="I506" s="1">
        <v>68.7</v>
      </c>
      <c r="J506" s="205">
        <f t="shared" si="258"/>
        <v>1.0859996639364287</v>
      </c>
      <c r="K506" s="206">
        <f t="shared" si="259"/>
        <v>1.0859996639364287</v>
      </c>
      <c r="L506" s="1">
        <v>44.9</v>
      </c>
      <c r="M506" s="205">
        <f t="shared" si="260"/>
        <v>0.61984996272681536</v>
      </c>
      <c r="N506" s="206">
        <f t="shared" si="261"/>
        <v>0.61984996272681536</v>
      </c>
      <c r="O506" s="1">
        <v>7.6</v>
      </c>
      <c r="P506" s="205">
        <f t="shared" si="262"/>
        <v>0.59768102746946417</v>
      </c>
      <c r="Q506" s="207">
        <f t="shared" si="263"/>
        <v>0.59768102746946417</v>
      </c>
      <c r="R506" s="208">
        <v>15.4664</v>
      </c>
      <c r="S506" s="205">
        <f t="shared" si="264"/>
        <v>-0.54471536575560742</v>
      </c>
      <c r="T506" s="207">
        <f t="shared" si="265"/>
        <v>-0.54471536575560742</v>
      </c>
      <c r="U506" s="1">
        <v>1.9</v>
      </c>
      <c r="V506" s="205">
        <f t="shared" si="266"/>
        <v>1.1136448389058651</v>
      </c>
      <c r="W506" s="207">
        <f t="shared" si="267"/>
        <v>1.1136448389058651</v>
      </c>
      <c r="X506" s="1">
        <v>5.4</v>
      </c>
      <c r="Y506" s="205">
        <f t="shared" si="268"/>
        <v>1.2553779697814853</v>
      </c>
      <c r="Z506" s="207">
        <f t="shared" si="269"/>
        <v>1.2553779697814853</v>
      </c>
      <c r="AA506" s="1">
        <v>29.5</v>
      </c>
      <c r="AB506" s="205">
        <f t="shared" si="270"/>
        <v>0.82652362191940354</v>
      </c>
      <c r="AC506" s="207">
        <f t="shared" si="271"/>
        <v>0.82652362191940354</v>
      </c>
      <c r="AD506" s="1">
        <v>5.7815000000000003</v>
      </c>
      <c r="AE506" s="205">
        <f t="shared" si="272"/>
        <v>0.68575164696418689</v>
      </c>
      <c r="AF506" s="207">
        <f t="shared" si="273"/>
        <v>0.68575164696418689</v>
      </c>
      <c r="AG506" s="208">
        <v>75.2</v>
      </c>
      <c r="AH506" s="205">
        <f t="shared" si="274"/>
        <v>1.332163301408017E-2</v>
      </c>
      <c r="AI506" s="206">
        <f t="shared" si="275"/>
        <v>1.332163301408017E-2</v>
      </c>
      <c r="AJ506" s="1">
        <v>2.5</v>
      </c>
      <c r="AK506" s="205">
        <f t="shared" si="276"/>
        <v>1.0055650378235463</v>
      </c>
      <c r="AL506" s="207">
        <f t="shared" si="277"/>
        <v>1.0055650378235463</v>
      </c>
      <c r="AM506" s="1">
        <v>26.5</v>
      </c>
      <c r="AN506" s="205">
        <f t="shared" si="278"/>
        <v>-0.22263635937451678</v>
      </c>
      <c r="AO506" s="207">
        <f t="shared" si="279"/>
        <v>-0.22263635937451678</v>
      </c>
      <c r="AP506" s="1">
        <v>5.0999999999999996</v>
      </c>
      <c r="AQ506" s="205">
        <f t="shared" si="280"/>
        <v>1.0688439530331544</v>
      </c>
      <c r="AR506" s="45">
        <f t="shared" si="281"/>
        <v>1.0688439530331544</v>
      </c>
      <c r="AS506" s="17">
        <f t="shared" si="282"/>
        <v>0.446495113586304</v>
      </c>
      <c r="AT506" s="17">
        <f t="shared" si="283"/>
        <v>0.92255107955502524</v>
      </c>
      <c r="AU506" s="17">
        <f t="shared" si="284"/>
        <v>0.46627356612406601</v>
      </c>
      <c r="AV506" s="17">
        <f t="shared" si="285"/>
        <v>0.61177325308846509</v>
      </c>
      <c r="AW506" s="17">
        <f t="shared" si="286"/>
        <v>0.66007280793806267</v>
      </c>
      <c r="AX506" s="215">
        <f t="shared" si="287"/>
        <v>0.8392296309488434</v>
      </c>
      <c r="AY506" s="17">
        <f t="shared" si="288"/>
        <v>0.75175107345543601</v>
      </c>
      <c r="AZ506" s="17">
        <f t="shared" si="289"/>
        <v>0.77046692755818447</v>
      </c>
    </row>
    <row r="507" spans="1:52" x14ac:dyDescent="0.3">
      <c r="A507" s="1" t="s">
        <v>25</v>
      </c>
      <c r="B507" s="1">
        <v>13121009200</v>
      </c>
      <c r="C507" s="1">
        <v>72.099999999999994</v>
      </c>
      <c r="D507" s="205">
        <f t="shared" si="254"/>
        <v>0.21923290553312363</v>
      </c>
      <c r="E507" s="206">
        <f t="shared" si="255"/>
        <v>0.21923290553312363</v>
      </c>
      <c r="F507" s="1">
        <v>77.400000000000006</v>
      </c>
      <c r="G507" s="205">
        <f t="shared" si="256"/>
        <v>0.28950842457311077</v>
      </c>
      <c r="H507" s="206">
        <f t="shared" si="257"/>
        <v>0.28950842457311077</v>
      </c>
      <c r="I507" s="1">
        <v>60.4</v>
      </c>
      <c r="J507" s="205">
        <f t="shared" si="258"/>
        <v>0.68825505430523137</v>
      </c>
      <c r="K507" s="206">
        <f t="shared" si="259"/>
        <v>0.68825505430523137</v>
      </c>
      <c r="L507" s="1">
        <v>49.9</v>
      </c>
      <c r="M507" s="205">
        <f t="shared" si="260"/>
        <v>0.88562715969665007</v>
      </c>
      <c r="N507" s="206">
        <f t="shared" si="261"/>
        <v>0.88562715969665007</v>
      </c>
      <c r="O507" s="1">
        <v>8.9</v>
      </c>
      <c r="P507" s="205">
        <f t="shared" si="262"/>
        <v>0.13342783186387491</v>
      </c>
      <c r="Q507" s="207">
        <f t="shared" si="263"/>
        <v>0.13342783186387491</v>
      </c>
      <c r="R507" s="208">
        <v>12.3</v>
      </c>
      <c r="S507" s="205">
        <f t="shared" si="264"/>
        <v>-0.16667172739073788</v>
      </c>
      <c r="T507" s="207">
        <f t="shared" si="265"/>
        <v>-0.16667172739073788</v>
      </c>
      <c r="U507" s="1">
        <v>18.3</v>
      </c>
      <c r="V507" s="205">
        <f t="shared" si="266"/>
        <v>0.28969351881273353</v>
      </c>
      <c r="W507" s="207">
        <f t="shared" si="267"/>
        <v>0.28969351881273353</v>
      </c>
      <c r="X507" s="1">
        <v>21.6</v>
      </c>
      <c r="Y507" s="205">
        <f t="shared" si="268"/>
        <v>0.45605875356142478</v>
      </c>
      <c r="Z507" s="207">
        <f t="shared" si="269"/>
        <v>0.45605875356142478</v>
      </c>
      <c r="AA507" s="1">
        <v>33.5</v>
      </c>
      <c r="AB507" s="205">
        <f t="shared" si="270"/>
        <v>0.45837121467246839</v>
      </c>
      <c r="AC507" s="207">
        <f t="shared" si="271"/>
        <v>0.45837121467246839</v>
      </c>
      <c r="AD507" s="1">
        <v>25.1</v>
      </c>
      <c r="AE507" s="205">
        <f t="shared" si="272"/>
        <v>-0.94689279916074864</v>
      </c>
      <c r="AF507" s="207">
        <f t="shared" si="273"/>
        <v>-0.94689279916074864</v>
      </c>
      <c r="AG507" s="208">
        <v>78.099999999999994</v>
      </c>
      <c r="AH507" s="205">
        <f t="shared" si="274"/>
        <v>0.28577257280913337</v>
      </c>
      <c r="AI507" s="206">
        <f t="shared" si="275"/>
        <v>0.28577257280913337</v>
      </c>
      <c r="AJ507" s="1">
        <v>10.199999999999999</v>
      </c>
      <c r="AK507" s="205">
        <f t="shared" si="276"/>
        <v>0.21359550352599732</v>
      </c>
      <c r="AL507" s="207">
        <f t="shared" si="277"/>
        <v>0.21359550352599732</v>
      </c>
      <c r="AM507" s="1">
        <v>22.3</v>
      </c>
      <c r="AN507" s="205">
        <f t="shared" si="278"/>
        <v>7.8984137582816832E-2</v>
      </c>
      <c r="AO507" s="207">
        <f t="shared" si="279"/>
        <v>7.8984137582816832E-2</v>
      </c>
      <c r="AP507" s="1">
        <v>7.6</v>
      </c>
      <c r="AQ507" s="205">
        <f t="shared" si="280"/>
        <v>0.69376337102106622</v>
      </c>
      <c r="AR507" s="45">
        <f t="shared" si="281"/>
        <v>0.69376337102106622</v>
      </c>
      <c r="AS507" s="17">
        <f t="shared" si="282"/>
        <v>0.33415330962771234</v>
      </c>
      <c r="AT507" s="17">
        <f t="shared" si="283"/>
        <v>-1.0820943642285141E-2</v>
      </c>
      <c r="AU507" s="17">
        <f t="shared" si="284"/>
        <v>0.31802889623475344</v>
      </c>
      <c r="AV507" s="17">
        <f t="shared" si="285"/>
        <v>0.21378708740672689</v>
      </c>
      <c r="AW507" s="17">
        <f t="shared" si="286"/>
        <v>0.62724023905770288</v>
      </c>
      <c r="AX507" s="215">
        <f t="shared" si="287"/>
        <v>0.62205997200242968</v>
      </c>
      <c r="AY507" s="17">
        <f t="shared" si="288"/>
        <v>0.71032103132821489</v>
      </c>
      <c r="AZ507" s="17">
        <f t="shared" si="289"/>
        <v>0.65166465899607184</v>
      </c>
    </row>
    <row r="508" spans="1:52" x14ac:dyDescent="0.3">
      <c r="A508" s="1" t="s">
        <v>25</v>
      </c>
      <c r="B508" s="1">
        <v>13121009300</v>
      </c>
      <c r="C508" s="1">
        <v>72.900000000000006</v>
      </c>
      <c r="D508" s="205">
        <f t="shared" si="254"/>
        <v>0.29570634923428918</v>
      </c>
      <c r="E508" s="206">
        <f t="shared" si="255"/>
        <v>0.29570634923428918</v>
      </c>
      <c r="F508" s="1">
        <v>73.5</v>
      </c>
      <c r="G508" s="205">
        <f t="shared" si="256"/>
        <v>-4.2700681413126683E-2</v>
      </c>
      <c r="H508" s="206">
        <f t="shared" si="257"/>
        <v>-4.2700681413126683E-2</v>
      </c>
      <c r="I508" s="1">
        <v>55.1</v>
      </c>
      <c r="J508" s="205">
        <f t="shared" si="258"/>
        <v>0.43427355658892497</v>
      </c>
      <c r="K508" s="206">
        <f t="shared" si="259"/>
        <v>0.43427355658892497</v>
      </c>
      <c r="L508" s="1">
        <v>44.9</v>
      </c>
      <c r="M508" s="205">
        <f t="shared" si="260"/>
        <v>0.61984996272681536</v>
      </c>
      <c r="N508" s="206">
        <f t="shared" si="261"/>
        <v>0.61984996272681536</v>
      </c>
      <c r="O508" s="1">
        <v>11.8</v>
      </c>
      <c r="P508" s="205">
        <f t="shared" si="262"/>
        <v>-0.90221391217936231</v>
      </c>
      <c r="Q508" s="207">
        <f t="shared" si="263"/>
        <v>-0.90221391217936231</v>
      </c>
      <c r="R508" s="208">
        <v>7.2</v>
      </c>
      <c r="S508" s="205">
        <f t="shared" si="264"/>
        <v>0.44222877654459414</v>
      </c>
      <c r="T508" s="207">
        <f t="shared" si="265"/>
        <v>0.44222877654459414</v>
      </c>
      <c r="U508" s="1">
        <v>4.5</v>
      </c>
      <c r="V508" s="205">
        <f t="shared" si="266"/>
        <v>0.98301841011061253</v>
      </c>
      <c r="W508" s="207">
        <f t="shared" si="267"/>
        <v>0.98301841011061253</v>
      </c>
      <c r="X508" s="1">
        <v>4.5</v>
      </c>
      <c r="Y508" s="205">
        <f t="shared" si="268"/>
        <v>1.2997845929048222</v>
      </c>
      <c r="Z508" s="207">
        <f t="shared" si="269"/>
        <v>1.2997845929048222</v>
      </c>
      <c r="AA508" s="1">
        <v>35.299999999999997</v>
      </c>
      <c r="AB508" s="205">
        <f t="shared" si="270"/>
        <v>0.29270263141134784</v>
      </c>
      <c r="AC508" s="207">
        <f t="shared" si="271"/>
        <v>0.29270263141134784</v>
      </c>
      <c r="AD508" s="1">
        <v>-0.52329999999999999</v>
      </c>
      <c r="AE508" s="205">
        <f t="shared" si="272"/>
        <v>1.2185827003031364</v>
      </c>
      <c r="AF508" s="207">
        <f t="shared" si="273"/>
        <v>1.2185827003031364</v>
      </c>
      <c r="AG508" s="208">
        <v>75.2</v>
      </c>
      <c r="AH508" s="205">
        <f t="shared" si="274"/>
        <v>1.332163301408017E-2</v>
      </c>
      <c r="AI508" s="206">
        <f t="shared" si="275"/>
        <v>1.332163301408017E-2</v>
      </c>
      <c r="AJ508" s="1">
        <v>0.4</v>
      </c>
      <c r="AK508" s="205">
        <f t="shared" si="276"/>
        <v>1.2215567289956051</v>
      </c>
      <c r="AL508" s="207">
        <f t="shared" si="277"/>
        <v>1.2215567289956051</v>
      </c>
      <c r="AM508" s="1">
        <v>4.9000000000000004</v>
      </c>
      <c r="AN508" s="205">
        <f t="shared" si="278"/>
        <v>1.3285547678346277</v>
      </c>
      <c r="AO508" s="207">
        <f t="shared" si="279"/>
        <v>1.3285547678346277</v>
      </c>
      <c r="AP508" s="1">
        <v>3.5</v>
      </c>
      <c r="AQ508" s="205">
        <f t="shared" si="280"/>
        <v>1.3088955255208909</v>
      </c>
      <c r="AR508" s="45">
        <f t="shared" si="281"/>
        <v>1.3088955255208909</v>
      </c>
      <c r="AS508" s="17">
        <f t="shared" si="282"/>
        <v>0.26145178023039245</v>
      </c>
      <c r="AT508" s="17">
        <f t="shared" si="283"/>
        <v>0.93702330820643542</v>
      </c>
      <c r="AU508" s="17">
        <f t="shared" si="284"/>
        <v>0.96808216384130097</v>
      </c>
      <c r="AV508" s="17">
        <f t="shared" si="285"/>
        <v>0.72218575075937619</v>
      </c>
      <c r="AW508" s="17">
        <f t="shared" si="286"/>
        <v>0.60599277918493077</v>
      </c>
      <c r="AX508" s="215">
        <f t="shared" si="287"/>
        <v>0.84259691524953961</v>
      </c>
      <c r="AY508" s="17">
        <f t="shared" si="288"/>
        <v>0.89199187508931399</v>
      </c>
      <c r="AZ508" s="17">
        <f t="shared" si="289"/>
        <v>0.80342600084266347</v>
      </c>
    </row>
    <row r="509" spans="1:52" x14ac:dyDescent="0.3">
      <c r="A509" s="1" t="s">
        <v>25</v>
      </c>
      <c r="B509" s="1">
        <v>13121009402</v>
      </c>
      <c r="C509" s="1">
        <v>72.900000000000006</v>
      </c>
      <c r="D509" s="205">
        <f t="shared" si="254"/>
        <v>0.29570634923428918</v>
      </c>
      <c r="E509" s="206">
        <f t="shared" si="255"/>
        <v>0.29570634923428918</v>
      </c>
      <c r="F509" s="1">
        <v>73.5</v>
      </c>
      <c r="G509" s="205">
        <f t="shared" si="256"/>
        <v>-4.2700681413126683E-2</v>
      </c>
      <c r="H509" s="206">
        <f t="shared" si="257"/>
        <v>-4.2700681413126683E-2</v>
      </c>
      <c r="I509" s="1">
        <v>57.3</v>
      </c>
      <c r="J509" s="205">
        <f t="shared" si="258"/>
        <v>0.5396998386598445</v>
      </c>
      <c r="K509" s="206">
        <f t="shared" si="259"/>
        <v>0.5396998386598445</v>
      </c>
      <c r="L509" s="1">
        <v>44.9</v>
      </c>
      <c r="M509" s="205">
        <f t="shared" si="260"/>
        <v>0.61984996272681536</v>
      </c>
      <c r="N509" s="206">
        <f t="shared" si="261"/>
        <v>0.61984996272681536</v>
      </c>
      <c r="O509" s="1">
        <v>9.1</v>
      </c>
      <c r="P509" s="205">
        <f t="shared" si="262"/>
        <v>6.2004263309169153E-2</v>
      </c>
      <c r="Q509" s="207">
        <f t="shared" si="263"/>
        <v>6.2004263309169153E-2</v>
      </c>
      <c r="R509" s="208">
        <v>10.4</v>
      </c>
      <c r="S509" s="205">
        <f t="shared" si="264"/>
        <v>6.0173558389091705E-2</v>
      </c>
      <c r="T509" s="207">
        <f t="shared" si="265"/>
        <v>6.0173558389091705E-2</v>
      </c>
      <c r="U509" s="1">
        <v>21.3</v>
      </c>
      <c r="V509" s="205">
        <f t="shared" si="266"/>
        <v>0.13897071635667288</v>
      </c>
      <c r="W509" s="207">
        <f t="shared" si="267"/>
        <v>0.13897071635667288</v>
      </c>
      <c r="X509" s="1">
        <v>29.9</v>
      </c>
      <c r="Y509" s="205">
        <f t="shared" si="268"/>
        <v>4.6531006979542024E-2</v>
      </c>
      <c r="Z509" s="207">
        <f t="shared" si="269"/>
        <v>4.6531006979542024E-2</v>
      </c>
      <c r="AA509" s="1">
        <v>37.9</v>
      </c>
      <c r="AB509" s="205">
        <f t="shared" si="270"/>
        <v>5.3403566700839858E-2</v>
      </c>
      <c r="AC509" s="207">
        <f t="shared" si="271"/>
        <v>5.3403566700839858E-2</v>
      </c>
      <c r="AD509" s="1">
        <v>36.799999999999997</v>
      </c>
      <c r="AE509" s="205">
        <f t="shared" si="272"/>
        <v>-1.9356828201075995</v>
      </c>
      <c r="AF509" s="207">
        <f t="shared" si="273"/>
        <v>-1.9356828201075995</v>
      </c>
      <c r="AG509" s="208">
        <v>75.2</v>
      </c>
      <c r="AH509" s="205">
        <f t="shared" si="274"/>
        <v>1.332163301408017E-2</v>
      </c>
      <c r="AI509" s="206">
        <f t="shared" si="275"/>
        <v>1.332163301408017E-2</v>
      </c>
      <c r="AJ509" s="1">
        <v>9.1999999999999993</v>
      </c>
      <c r="AK509" s="205">
        <f t="shared" si="276"/>
        <v>0.31644868979840629</v>
      </c>
      <c r="AL509" s="207">
        <f t="shared" si="277"/>
        <v>0.31644868979840629</v>
      </c>
      <c r="AM509" s="1">
        <v>29</v>
      </c>
      <c r="AN509" s="205">
        <f t="shared" si="278"/>
        <v>-0.40217236946816781</v>
      </c>
      <c r="AO509" s="207">
        <f t="shared" si="279"/>
        <v>-0.40217236946816781</v>
      </c>
      <c r="AP509" s="1">
        <v>10.4</v>
      </c>
      <c r="AQ509" s="205">
        <f t="shared" si="280"/>
        <v>0.27367311916752729</v>
      </c>
      <c r="AR509" s="45">
        <f t="shared" si="281"/>
        <v>0.27367311916752729</v>
      </c>
      <c r="AS509" s="17">
        <f t="shared" si="282"/>
        <v>0.239100572466108</v>
      </c>
      <c r="AT509" s="17">
        <f t="shared" si="283"/>
        <v>-0.61191608214240589</v>
      </c>
      <c r="AU509" s="17">
        <f t="shared" si="284"/>
        <v>5.0317768127961487E-2</v>
      </c>
      <c r="AV509" s="17">
        <f t="shared" si="285"/>
        <v>-0.10749924718277881</v>
      </c>
      <c r="AW509" s="17">
        <f t="shared" si="286"/>
        <v>0.59946050408677953</v>
      </c>
      <c r="AX509" s="215">
        <f t="shared" si="287"/>
        <v>0.48220188436096723</v>
      </c>
      <c r="AY509" s="17">
        <f t="shared" si="288"/>
        <v>0.6355036141241317</v>
      </c>
      <c r="AZ509" s="17">
        <f t="shared" si="289"/>
        <v>0.55575794489746499</v>
      </c>
    </row>
    <row r="510" spans="1:52" x14ac:dyDescent="0.3">
      <c r="A510" s="1" t="s">
        <v>25</v>
      </c>
      <c r="B510" s="1">
        <v>13121009403</v>
      </c>
      <c r="C510" s="1">
        <v>72.900000000000006</v>
      </c>
      <c r="D510" s="205">
        <f t="shared" si="254"/>
        <v>0.29570634923428918</v>
      </c>
      <c r="E510" s="206">
        <f t="shared" si="255"/>
        <v>0.29570634923428918</v>
      </c>
      <c r="F510" s="1">
        <v>73.5</v>
      </c>
      <c r="G510" s="205">
        <f t="shared" si="256"/>
        <v>-4.2700681413126683E-2</v>
      </c>
      <c r="H510" s="206">
        <f t="shared" si="257"/>
        <v>-4.2700681413126683E-2</v>
      </c>
      <c r="I510" s="1">
        <v>69.599999999999994</v>
      </c>
      <c r="J510" s="205">
        <f t="shared" si="258"/>
        <v>1.1291285975108953</v>
      </c>
      <c r="K510" s="206">
        <f t="shared" si="259"/>
        <v>1.1291285975108953</v>
      </c>
      <c r="L510" s="1">
        <v>44.9</v>
      </c>
      <c r="M510" s="205">
        <f t="shared" si="260"/>
        <v>0.61984996272681536</v>
      </c>
      <c r="N510" s="206">
        <f t="shared" si="261"/>
        <v>0.61984996272681536</v>
      </c>
      <c r="O510" s="1">
        <v>9.6999999999999993</v>
      </c>
      <c r="P510" s="205">
        <f t="shared" si="262"/>
        <v>-0.15226644235494874</v>
      </c>
      <c r="Q510" s="207">
        <f t="shared" si="263"/>
        <v>-0.15226644235494874</v>
      </c>
      <c r="R510" s="208">
        <v>24.4</v>
      </c>
      <c r="S510" s="205">
        <f t="shared" si="264"/>
        <v>-1.611318021041231</v>
      </c>
      <c r="T510" s="207">
        <f t="shared" si="265"/>
        <v>-1.611318021041231</v>
      </c>
      <c r="U510" s="1">
        <v>15.6</v>
      </c>
      <c r="V510" s="205">
        <f t="shared" si="266"/>
        <v>0.42534404102318812</v>
      </c>
      <c r="W510" s="207">
        <f t="shared" si="267"/>
        <v>0.42534404102318812</v>
      </c>
      <c r="X510" s="1">
        <v>26.3</v>
      </c>
      <c r="Y510" s="205">
        <f t="shared" si="268"/>
        <v>0.22415749947288871</v>
      </c>
      <c r="Z510" s="207">
        <f t="shared" si="269"/>
        <v>0.22415749947288871</v>
      </c>
      <c r="AA510" s="1">
        <v>36.200000000000003</v>
      </c>
      <c r="AB510" s="205">
        <f t="shared" si="270"/>
        <v>0.20986833978078689</v>
      </c>
      <c r="AC510" s="207">
        <f t="shared" si="271"/>
        <v>0.20986833978078689</v>
      </c>
      <c r="AD510" s="1">
        <v>8.5</v>
      </c>
      <c r="AE510" s="205">
        <f t="shared" si="272"/>
        <v>0.45600586303734808</v>
      </c>
      <c r="AF510" s="207">
        <f t="shared" si="273"/>
        <v>0.45600586303734808</v>
      </c>
      <c r="AG510" s="208">
        <v>75.2</v>
      </c>
      <c r="AH510" s="205">
        <f t="shared" si="274"/>
        <v>1.332163301408017E-2</v>
      </c>
      <c r="AI510" s="206">
        <f t="shared" si="275"/>
        <v>1.332163301408017E-2</v>
      </c>
      <c r="AJ510" s="1">
        <v>6</v>
      </c>
      <c r="AK510" s="205">
        <f t="shared" si="276"/>
        <v>0.64557888587011492</v>
      </c>
      <c r="AL510" s="207">
        <f t="shared" si="277"/>
        <v>0.64557888587011492</v>
      </c>
      <c r="AM510" s="1">
        <v>29.7</v>
      </c>
      <c r="AN510" s="205">
        <f t="shared" si="278"/>
        <v>-0.45244245229439001</v>
      </c>
      <c r="AO510" s="207">
        <f t="shared" si="279"/>
        <v>-0.45244245229439001</v>
      </c>
      <c r="AP510" s="1">
        <v>8.1999999999999993</v>
      </c>
      <c r="AQ510" s="205">
        <f t="shared" si="280"/>
        <v>0.60374403133816512</v>
      </c>
      <c r="AR510" s="45">
        <f t="shared" si="281"/>
        <v>0.60374403133816512</v>
      </c>
      <c r="AS510" s="17">
        <f t="shared" si="282"/>
        <v>9.4820543669411686E-2</v>
      </c>
      <c r="AT510" s="17">
        <f t="shared" si="283"/>
        <v>0.29667723409700791</v>
      </c>
      <c r="AU510" s="17">
        <f t="shared" si="284"/>
        <v>0.20255052448199257</v>
      </c>
      <c r="AV510" s="17">
        <f t="shared" si="285"/>
        <v>0.19801610074947074</v>
      </c>
      <c r="AW510" s="17">
        <f t="shared" si="286"/>
        <v>0.55729379662253142</v>
      </c>
      <c r="AX510" s="215">
        <f t="shared" si="287"/>
        <v>0.69360622872172839</v>
      </c>
      <c r="AY510" s="17">
        <f t="shared" si="288"/>
        <v>0.67804820957973666</v>
      </c>
      <c r="AZ510" s="17">
        <f t="shared" si="289"/>
        <v>0.64695688482222502</v>
      </c>
    </row>
    <row r="511" spans="1:52" x14ac:dyDescent="0.3">
      <c r="A511" s="1" t="s">
        <v>25</v>
      </c>
      <c r="B511" s="1">
        <v>13121009404</v>
      </c>
      <c r="C511" s="1">
        <v>72.900000000000006</v>
      </c>
      <c r="D511" s="205">
        <f t="shared" si="254"/>
        <v>0.29570634923428918</v>
      </c>
      <c r="E511" s="206">
        <f t="shared" si="255"/>
        <v>0.29570634923428918</v>
      </c>
      <c r="F511" s="1">
        <v>73.5</v>
      </c>
      <c r="G511" s="205">
        <f t="shared" si="256"/>
        <v>-4.2700681413126683E-2</v>
      </c>
      <c r="H511" s="206">
        <f t="shared" si="257"/>
        <v>-4.2700681413126683E-2</v>
      </c>
      <c r="I511" s="1">
        <v>72.2</v>
      </c>
      <c r="J511" s="205">
        <f t="shared" si="258"/>
        <v>1.253723294503801</v>
      </c>
      <c r="K511" s="206">
        <f t="shared" si="259"/>
        <v>1.253723294503801</v>
      </c>
      <c r="L511" s="1">
        <v>44.9</v>
      </c>
      <c r="M511" s="205">
        <f t="shared" si="260"/>
        <v>0.61984996272681536</v>
      </c>
      <c r="N511" s="206">
        <f t="shared" si="261"/>
        <v>0.61984996272681536</v>
      </c>
      <c r="O511" s="1">
        <v>4.7</v>
      </c>
      <c r="P511" s="205">
        <f t="shared" si="262"/>
        <v>1.633322771512701</v>
      </c>
      <c r="Q511" s="207">
        <f t="shared" si="263"/>
        <v>1.633322771512701</v>
      </c>
      <c r="R511" s="208">
        <v>2.2000000000000002</v>
      </c>
      <c r="S511" s="205">
        <f t="shared" si="264"/>
        <v>1.0391900549125666</v>
      </c>
      <c r="T511" s="207">
        <f t="shared" si="265"/>
        <v>1.0391900549125666</v>
      </c>
      <c r="U511" s="1">
        <v>3.0449999999999999</v>
      </c>
      <c r="V511" s="205">
        <f t="shared" si="266"/>
        <v>1.0561189693018018</v>
      </c>
      <c r="W511" s="207">
        <f t="shared" si="267"/>
        <v>1.0561189693018018</v>
      </c>
      <c r="X511" s="1">
        <v>9.9</v>
      </c>
      <c r="Y511" s="205">
        <f t="shared" si="268"/>
        <v>1.0333448541648018</v>
      </c>
      <c r="Z511" s="207">
        <f t="shared" si="269"/>
        <v>1.0333448541648018</v>
      </c>
      <c r="AA511" s="1">
        <v>23.9</v>
      </c>
      <c r="AB511" s="205">
        <f t="shared" si="270"/>
        <v>1.341936992065113</v>
      </c>
      <c r="AC511" s="207">
        <f t="shared" si="271"/>
        <v>1.341936992065113</v>
      </c>
      <c r="AD511" s="1">
        <v>3.3706</v>
      </c>
      <c r="AE511" s="205">
        <f t="shared" si="272"/>
        <v>0.88950154965656003</v>
      </c>
      <c r="AF511" s="207">
        <f t="shared" si="273"/>
        <v>0.88950154965656003</v>
      </c>
      <c r="AG511" s="208">
        <v>75.2</v>
      </c>
      <c r="AH511" s="205">
        <f t="shared" si="274"/>
        <v>1.332163301408017E-2</v>
      </c>
      <c r="AI511" s="206">
        <f t="shared" si="275"/>
        <v>1.332163301408017E-2</v>
      </c>
      <c r="AJ511" s="1">
        <v>2.1</v>
      </c>
      <c r="AK511" s="205">
        <f t="shared" si="276"/>
        <v>1.04670631233251</v>
      </c>
      <c r="AL511" s="207">
        <f t="shared" si="277"/>
        <v>1.04670631233251</v>
      </c>
      <c r="AM511" s="1">
        <v>7.8</v>
      </c>
      <c r="AN511" s="205">
        <f t="shared" si="278"/>
        <v>1.1202929961259926</v>
      </c>
      <c r="AO511" s="207">
        <f t="shared" si="279"/>
        <v>1.1202929961259926</v>
      </c>
      <c r="AP511" s="1">
        <v>3.9</v>
      </c>
      <c r="AQ511" s="205">
        <f t="shared" si="280"/>
        <v>1.2488826323989568</v>
      </c>
      <c r="AR511" s="45">
        <f t="shared" si="281"/>
        <v>1.2488826323989568</v>
      </c>
      <c r="AS511" s="17">
        <f t="shared" si="282"/>
        <v>0.83645867439697841</v>
      </c>
      <c r="AT511" s="17">
        <f t="shared" si="283"/>
        <v>1.0882611319621582</v>
      </c>
      <c r="AU511" s="17">
        <f t="shared" si="284"/>
        <v>0.85730089346788485</v>
      </c>
      <c r="AV511" s="17">
        <f t="shared" si="285"/>
        <v>0.92734023327567383</v>
      </c>
      <c r="AW511" s="17">
        <f t="shared" si="286"/>
        <v>0.77404200747010987</v>
      </c>
      <c r="AX511" s="215">
        <f t="shared" si="287"/>
        <v>0.8777857422001466</v>
      </c>
      <c r="AY511" s="17">
        <f t="shared" si="288"/>
        <v>0.86103175556593015</v>
      </c>
      <c r="AZ511" s="17">
        <f t="shared" si="289"/>
        <v>0.86466636553441745</v>
      </c>
    </row>
    <row r="512" spans="1:52" x14ac:dyDescent="0.3">
      <c r="A512" s="1" t="s">
        <v>25</v>
      </c>
      <c r="B512" s="1">
        <v>13121009501</v>
      </c>
      <c r="C512" s="1">
        <v>72.900000000000006</v>
      </c>
      <c r="D512" s="205">
        <f t="shared" si="254"/>
        <v>0.29570634923428918</v>
      </c>
      <c r="E512" s="206">
        <f t="shared" si="255"/>
        <v>0.29570634923428918</v>
      </c>
      <c r="F512" s="1">
        <v>73.5</v>
      </c>
      <c r="G512" s="205">
        <f t="shared" si="256"/>
        <v>-4.2700681413126683E-2</v>
      </c>
      <c r="H512" s="206">
        <f t="shared" si="257"/>
        <v>-4.2700681413126683E-2</v>
      </c>
      <c r="I512" s="1">
        <v>75.2</v>
      </c>
      <c r="J512" s="205">
        <f t="shared" si="258"/>
        <v>1.3974864064186914</v>
      </c>
      <c r="K512" s="206">
        <f t="shared" si="259"/>
        <v>1.3974864064186914</v>
      </c>
      <c r="L512" s="1">
        <v>44.9</v>
      </c>
      <c r="M512" s="205">
        <f t="shared" si="260"/>
        <v>0.61984996272681536</v>
      </c>
      <c r="N512" s="206">
        <f t="shared" si="261"/>
        <v>0.61984996272681536</v>
      </c>
      <c r="O512" s="1">
        <v>10.6</v>
      </c>
      <c r="P512" s="205">
        <f t="shared" si="262"/>
        <v>-0.47367250085112589</v>
      </c>
      <c r="Q512" s="207">
        <f t="shared" si="263"/>
        <v>-0.47367250085112589</v>
      </c>
      <c r="R512" s="208">
        <v>7</v>
      </c>
      <c r="S512" s="205">
        <f t="shared" si="264"/>
        <v>0.46610722767931306</v>
      </c>
      <c r="T512" s="207">
        <f t="shared" si="265"/>
        <v>0.46610722767931306</v>
      </c>
      <c r="U512" s="1">
        <v>2</v>
      </c>
      <c r="V512" s="205">
        <f t="shared" si="266"/>
        <v>1.1086207454906631</v>
      </c>
      <c r="W512" s="207">
        <f t="shared" si="267"/>
        <v>1.1086207454906631</v>
      </c>
      <c r="X512" s="1">
        <v>2.8</v>
      </c>
      <c r="Y512" s="205">
        <f t="shared" si="268"/>
        <v>1.3836637699155692</v>
      </c>
      <c r="Z512" s="207">
        <f t="shared" si="269"/>
        <v>1.3836637699155692</v>
      </c>
      <c r="AA512" s="1">
        <v>35.5</v>
      </c>
      <c r="AB512" s="205">
        <f t="shared" si="270"/>
        <v>0.27429501104900084</v>
      </c>
      <c r="AC512" s="207">
        <f t="shared" si="271"/>
        <v>0.27429501104900084</v>
      </c>
      <c r="AD512" s="1">
        <v>1.5042</v>
      </c>
      <c r="AE512" s="205">
        <f t="shared" si="272"/>
        <v>1.0472346859894832</v>
      </c>
      <c r="AF512" s="207">
        <f t="shared" si="273"/>
        <v>1.0472346859894832</v>
      </c>
      <c r="AG512" s="208">
        <v>75.2</v>
      </c>
      <c r="AH512" s="205">
        <f t="shared" si="274"/>
        <v>1.332163301408017E-2</v>
      </c>
      <c r="AI512" s="206">
        <f t="shared" si="275"/>
        <v>1.332163301408017E-2</v>
      </c>
      <c r="AJ512" s="1">
        <v>1.6</v>
      </c>
      <c r="AK512" s="205">
        <f t="shared" si="276"/>
        <v>1.0981329054687146</v>
      </c>
      <c r="AL512" s="207">
        <f t="shared" si="277"/>
        <v>1.0981329054687146</v>
      </c>
      <c r="AM512" s="1">
        <v>7.5118999999999998</v>
      </c>
      <c r="AN512" s="205">
        <f t="shared" si="278"/>
        <v>1.1409827259291849</v>
      </c>
      <c r="AO512" s="207">
        <f t="shared" si="279"/>
        <v>1.1409827259291849</v>
      </c>
      <c r="AP512" s="1">
        <v>4.0999999999999996</v>
      </c>
      <c r="AQ512" s="205">
        <f t="shared" si="280"/>
        <v>1.2188761858379897</v>
      </c>
      <c r="AR512" s="45">
        <f t="shared" si="281"/>
        <v>1.2188761858379897</v>
      </c>
      <c r="AS512" s="17">
        <f t="shared" si="282"/>
        <v>0.48162821561221708</v>
      </c>
      <c r="AT512" s="17">
        <f t="shared" si="283"/>
        <v>0.90173115565135109</v>
      </c>
      <c r="AU512" s="17">
        <f t="shared" si="284"/>
        <v>0.86782836256249241</v>
      </c>
      <c r="AV512" s="17">
        <f t="shared" si="285"/>
        <v>0.75039591127535354</v>
      </c>
      <c r="AW512" s="17">
        <f t="shared" si="286"/>
        <v>0.67034066862393593</v>
      </c>
      <c r="AX512" s="215">
        <f t="shared" si="287"/>
        <v>0.83438541485806894</v>
      </c>
      <c r="AY512" s="17">
        <f t="shared" si="288"/>
        <v>0.86397387475583598</v>
      </c>
      <c r="AZ512" s="17">
        <f t="shared" si="289"/>
        <v>0.81184697462213784</v>
      </c>
    </row>
    <row r="513" spans="1:52" x14ac:dyDescent="0.3">
      <c r="A513" s="1" t="s">
        <v>25</v>
      </c>
      <c r="B513" s="1">
        <v>13121009502</v>
      </c>
      <c r="C513" s="1">
        <v>72.900000000000006</v>
      </c>
      <c r="D513" s="205">
        <f t="shared" si="254"/>
        <v>0.29570634923428918</v>
      </c>
      <c r="E513" s="206">
        <f t="shared" si="255"/>
        <v>0.29570634923428918</v>
      </c>
      <c r="F513" s="1">
        <v>73.5</v>
      </c>
      <c r="G513" s="205">
        <f t="shared" si="256"/>
        <v>-4.2700681413126683E-2</v>
      </c>
      <c r="H513" s="206">
        <f t="shared" si="257"/>
        <v>-4.2700681413126683E-2</v>
      </c>
      <c r="I513" s="1">
        <v>85.3</v>
      </c>
      <c r="J513" s="205">
        <f t="shared" si="258"/>
        <v>1.8814888831988226</v>
      </c>
      <c r="K513" s="206">
        <f t="shared" si="259"/>
        <v>1.8814888831988226</v>
      </c>
      <c r="L513" s="1">
        <v>44.9</v>
      </c>
      <c r="M513" s="205">
        <f t="shared" si="260"/>
        <v>0.61984996272681536</v>
      </c>
      <c r="N513" s="206">
        <f t="shared" si="261"/>
        <v>0.61984996272681536</v>
      </c>
      <c r="O513" s="1">
        <v>11.1</v>
      </c>
      <c r="P513" s="205">
        <f t="shared" si="262"/>
        <v>-0.65223142223789088</v>
      </c>
      <c r="Q513" s="207">
        <f t="shared" si="263"/>
        <v>-0.65223142223789088</v>
      </c>
      <c r="R513" s="208">
        <v>9.4686000000000003</v>
      </c>
      <c r="S513" s="205">
        <f t="shared" si="264"/>
        <v>0.17137550532347762</v>
      </c>
      <c r="T513" s="207">
        <f t="shared" si="265"/>
        <v>0.17137550532347762</v>
      </c>
      <c r="U513" s="1">
        <v>4.4000000000000004</v>
      </c>
      <c r="V513" s="205">
        <f t="shared" si="266"/>
        <v>0.98804250352581457</v>
      </c>
      <c r="W513" s="207">
        <f t="shared" si="267"/>
        <v>0.98804250352581457</v>
      </c>
      <c r="X513" s="1">
        <v>2.5</v>
      </c>
      <c r="Y513" s="205">
        <f t="shared" si="268"/>
        <v>1.3984659776233481</v>
      </c>
      <c r="Z513" s="207">
        <f t="shared" si="269"/>
        <v>1.3984659776233481</v>
      </c>
      <c r="AA513" s="1">
        <v>37</v>
      </c>
      <c r="AB513" s="205">
        <f t="shared" si="270"/>
        <v>0.13623785833140015</v>
      </c>
      <c r="AC513" s="207">
        <f t="shared" si="271"/>
        <v>0.13623785833140015</v>
      </c>
      <c r="AD513" s="1">
        <v>3.3</v>
      </c>
      <c r="AE513" s="205">
        <f t="shared" si="272"/>
        <v>0.89546809456928189</v>
      </c>
      <c r="AF513" s="207">
        <f t="shared" si="273"/>
        <v>0.89546809456928189</v>
      </c>
      <c r="AG513" s="208">
        <v>75.2</v>
      </c>
      <c r="AH513" s="205">
        <f t="shared" si="274"/>
        <v>1.332163301408017E-2</v>
      </c>
      <c r="AI513" s="206">
        <f t="shared" si="275"/>
        <v>1.332163301408017E-2</v>
      </c>
      <c r="AJ513" s="1">
        <v>4.9000000000000004</v>
      </c>
      <c r="AK513" s="205">
        <f t="shared" si="276"/>
        <v>0.75871739076976474</v>
      </c>
      <c r="AL513" s="207">
        <f t="shared" si="277"/>
        <v>0.75871739076976474</v>
      </c>
      <c r="AM513" s="1">
        <v>10.1</v>
      </c>
      <c r="AN513" s="205">
        <f t="shared" si="278"/>
        <v>0.95511986683983385</v>
      </c>
      <c r="AO513" s="207">
        <f t="shared" si="279"/>
        <v>0.95511986683983385</v>
      </c>
      <c r="AP513" s="1">
        <v>8.9</v>
      </c>
      <c r="AQ513" s="205">
        <f t="shared" si="280"/>
        <v>0.49872146837478026</v>
      </c>
      <c r="AR513" s="45">
        <f t="shared" si="281"/>
        <v>0.49872146837478026</v>
      </c>
      <c r="AS513" s="17">
        <f t="shared" si="282"/>
        <v>0.465933014336886</v>
      </c>
      <c r="AT513" s="17">
        <f t="shared" si="283"/>
        <v>0.81005731017467664</v>
      </c>
      <c r="AU513" s="17">
        <f t="shared" si="284"/>
        <v>0.55647008974961476</v>
      </c>
      <c r="AV513" s="17">
        <f t="shared" si="285"/>
        <v>0.61082013808705915</v>
      </c>
      <c r="AW513" s="17">
        <f t="shared" si="286"/>
        <v>0.66575365151360566</v>
      </c>
      <c r="AX513" s="215">
        <f t="shared" si="287"/>
        <v>0.8130554657470197</v>
      </c>
      <c r="AY513" s="17">
        <f t="shared" si="288"/>
        <v>0.77695835933172097</v>
      </c>
      <c r="AZ513" s="17">
        <f t="shared" si="289"/>
        <v>0.77018241459232883</v>
      </c>
    </row>
    <row r="514" spans="1:52" x14ac:dyDescent="0.3">
      <c r="A514" s="1" t="s">
        <v>25</v>
      </c>
      <c r="B514" s="1">
        <v>13121009601</v>
      </c>
      <c r="C514" s="1">
        <v>72.900000000000006</v>
      </c>
      <c r="D514" s="205">
        <f t="shared" si="254"/>
        <v>0.29570634923428918</v>
      </c>
      <c r="E514" s="206">
        <f t="shared" si="255"/>
        <v>0.29570634923428918</v>
      </c>
      <c r="F514" s="1">
        <v>73.5</v>
      </c>
      <c r="G514" s="205">
        <f t="shared" si="256"/>
        <v>-4.2700681413126683E-2</v>
      </c>
      <c r="H514" s="206">
        <f t="shared" si="257"/>
        <v>-4.2700681413126683E-2</v>
      </c>
      <c r="I514" s="1">
        <v>75.400000000000006</v>
      </c>
      <c r="J514" s="205">
        <f t="shared" si="258"/>
        <v>1.4070706138796842</v>
      </c>
      <c r="K514" s="206">
        <f t="shared" si="259"/>
        <v>1.4070706138796842</v>
      </c>
      <c r="L514" s="1">
        <v>44.9</v>
      </c>
      <c r="M514" s="205">
        <f t="shared" si="260"/>
        <v>0.61984996272681536</v>
      </c>
      <c r="N514" s="206">
        <f t="shared" si="261"/>
        <v>0.61984996272681536</v>
      </c>
      <c r="O514" s="1">
        <v>13.4</v>
      </c>
      <c r="P514" s="205">
        <f t="shared" si="262"/>
        <v>-1.4736024606170102</v>
      </c>
      <c r="Q514" s="207">
        <f t="shared" si="263"/>
        <v>-1.4736024606170102</v>
      </c>
      <c r="R514" s="208">
        <v>27.7</v>
      </c>
      <c r="S514" s="205">
        <f t="shared" si="264"/>
        <v>-2.0053124647640934</v>
      </c>
      <c r="T514" s="207">
        <f t="shared" si="265"/>
        <v>-2.0053124647640934</v>
      </c>
      <c r="U514" s="1">
        <v>65.099999999999994</v>
      </c>
      <c r="V514" s="205">
        <f t="shared" si="266"/>
        <v>-2.061582199501812</v>
      </c>
      <c r="W514" s="207">
        <f t="shared" si="267"/>
        <v>-2.061582199501812</v>
      </c>
      <c r="X514" s="1">
        <v>26.7</v>
      </c>
      <c r="Y514" s="205">
        <f t="shared" si="268"/>
        <v>0.2044212225291836</v>
      </c>
      <c r="Z514" s="207">
        <f t="shared" si="269"/>
        <v>0.2044212225291836</v>
      </c>
      <c r="AA514" s="1">
        <v>35.9</v>
      </c>
      <c r="AB514" s="205">
        <f t="shared" si="270"/>
        <v>0.23747977032430742</v>
      </c>
      <c r="AC514" s="207">
        <f t="shared" si="271"/>
        <v>0.23747977032430742</v>
      </c>
      <c r="AD514" s="1">
        <v>10.783099999999999</v>
      </c>
      <c r="AE514" s="205">
        <f t="shared" si="272"/>
        <v>0.26305658980454849</v>
      </c>
      <c r="AF514" s="207">
        <f t="shared" si="273"/>
        <v>0.26305658980454849</v>
      </c>
      <c r="AG514" s="208">
        <v>75.2</v>
      </c>
      <c r="AH514" s="205">
        <f t="shared" si="274"/>
        <v>1.332163301408017E-2</v>
      </c>
      <c r="AI514" s="206">
        <f t="shared" si="275"/>
        <v>1.332163301408017E-2</v>
      </c>
      <c r="AJ514" s="1">
        <v>2.7</v>
      </c>
      <c r="AK514" s="205">
        <f t="shared" si="276"/>
        <v>0.98499440056906451</v>
      </c>
      <c r="AL514" s="207">
        <f t="shared" si="277"/>
        <v>0.98499440056906451</v>
      </c>
      <c r="AM514" s="1">
        <v>11.5</v>
      </c>
      <c r="AN514" s="205">
        <f t="shared" si="278"/>
        <v>0.85457970118738924</v>
      </c>
      <c r="AO514" s="207">
        <f t="shared" si="279"/>
        <v>0.85457970118738924</v>
      </c>
      <c r="AP514" s="1">
        <v>7.8</v>
      </c>
      <c r="AQ514" s="205">
        <f t="shared" si="280"/>
        <v>0.66375692446009915</v>
      </c>
      <c r="AR514" s="45">
        <f t="shared" si="281"/>
        <v>0.66375692446009915</v>
      </c>
      <c r="AS514" s="17">
        <f t="shared" si="282"/>
        <v>-0.46579584006503616</v>
      </c>
      <c r="AT514" s="17">
        <f t="shared" si="283"/>
        <v>0.23498586088601317</v>
      </c>
      <c r="AU514" s="17">
        <f t="shared" si="284"/>
        <v>0.62916316480765833</v>
      </c>
      <c r="AV514" s="17">
        <f t="shared" si="285"/>
        <v>0.1327843952095451</v>
      </c>
      <c r="AW514" s="17">
        <f t="shared" si="286"/>
        <v>0.393450281690156</v>
      </c>
      <c r="AX514" s="215">
        <f t="shared" si="287"/>
        <v>0.67925236536692812</v>
      </c>
      <c r="AY514" s="17">
        <f t="shared" si="288"/>
        <v>0.79727394412988384</v>
      </c>
      <c r="AZ514" s="17">
        <f t="shared" si="289"/>
        <v>0.62748466375382694</v>
      </c>
    </row>
    <row r="515" spans="1:52" x14ac:dyDescent="0.3">
      <c r="A515" s="1" t="s">
        <v>25</v>
      </c>
      <c r="B515" s="1">
        <v>13121009602</v>
      </c>
      <c r="C515" s="1">
        <v>72.900000000000006</v>
      </c>
      <c r="D515" s="205">
        <f t="shared" si="254"/>
        <v>0.29570634923428918</v>
      </c>
      <c r="E515" s="206">
        <f t="shared" si="255"/>
        <v>0.29570634923428918</v>
      </c>
      <c r="F515" s="1">
        <v>73.5</v>
      </c>
      <c r="G515" s="205">
        <f t="shared" si="256"/>
        <v>-4.2700681413126683E-2</v>
      </c>
      <c r="H515" s="206">
        <f t="shared" si="257"/>
        <v>-4.2700681413126683E-2</v>
      </c>
      <c r="I515" s="1">
        <v>60.2</v>
      </c>
      <c r="J515" s="205">
        <f t="shared" si="258"/>
        <v>0.67867084684423895</v>
      </c>
      <c r="K515" s="206">
        <f t="shared" si="259"/>
        <v>0.67867084684423895</v>
      </c>
      <c r="L515" s="1">
        <v>44.9</v>
      </c>
      <c r="M515" s="205">
        <f t="shared" si="260"/>
        <v>0.61984996272681536</v>
      </c>
      <c r="N515" s="206">
        <f t="shared" si="261"/>
        <v>0.61984996272681536</v>
      </c>
      <c r="O515" s="1">
        <v>10.1</v>
      </c>
      <c r="P515" s="205">
        <f t="shared" si="262"/>
        <v>-0.2951135794643609</v>
      </c>
      <c r="Q515" s="207">
        <f t="shared" si="263"/>
        <v>-0.2951135794643609</v>
      </c>
      <c r="R515" s="208">
        <v>7.9546000000000001</v>
      </c>
      <c r="S515" s="205">
        <f t="shared" si="264"/>
        <v>0.35213538041329973</v>
      </c>
      <c r="T515" s="207">
        <f t="shared" si="265"/>
        <v>0.35213538041329973</v>
      </c>
      <c r="U515" s="1">
        <v>5.4</v>
      </c>
      <c r="V515" s="205">
        <f t="shared" si="266"/>
        <v>0.93780156937379433</v>
      </c>
      <c r="W515" s="207">
        <f t="shared" si="267"/>
        <v>0.93780156937379433</v>
      </c>
      <c r="X515" s="1">
        <v>14</v>
      </c>
      <c r="Y515" s="205">
        <f t="shared" si="268"/>
        <v>0.83104801549182361</v>
      </c>
      <c r="Z515" s="207">
        <f t="shared" si="269"/>
        <v>0.83104801549182361</v>
      </c>
      <c r="AA515" s="1">
        <v>37.6</v>
      </c>
      <c r="AB515" s="205">
        <f t="shared" si="270"/>
        <v>8.1014997244359732E-2</v>
      </c>
      <c r="AC515" s="207">
        <f t="shared" si="271"/>
        <v>8.1014997244359732E-2</v>
      </c>
      <c r="AD515" s="1">
        <v>1.8091999999999999</v>
      </c>
      <c r="AE515" s="205">
        <f t="shared" si="272"/>
        <v>1.0214585358707833</v>
      </c>
      <c r="AF515" s="207">
        <f t="shared" si="273"/>
        <v>1.0214585358707833</v>
      </c>
      <c r="AG515" s="208">
        <v>75.2</v>
      </c>
      <c r="AH515" s="205">
        <f t="shared" si="274"/>
        <v>1.332163301408017E-2</v>
      </c>
      <c r="AI515" s="206">
        <f t="shared" si="275"/>
        <v>1.332163301408017E-2</v>
      </c>
      <c r="AJ515" s="1">
        <v>2.1</v>
      </c>
      <c r="AK515" s="205">
        <f t="shared" si="276"/>
        <v>1.04670631233251</v>
      </c>
      <c r="AL515" s="207">
        <f t="shared" si="277"/>
        <v>1.04670631233251</v>
      </c>
      <c r="AM515" s="1">
        <v>5.5</v>
      </c>
      <c r="AN515" s="205">
        <f t="shared" si="278"/>
        <v>1.2854661254121516</v>
      </c>
      <c r="AO515" s="207">
        <f t="shared" si="279"/>
        <v>1.2854661254121516</v>
      </c>
      <c r="AP515" s="1">
        <v>4</v>
      </c>
      <c r="AQ515" s="205">
        <f t="shared" si="280"/>
        <v>1.2338794091184733</v>
      </c>
      <c r="AR515" s="45">
        <f t="shared" si="281"/>
        <v>1.2338794091184733</v>
      </c>
      <c r="AS515" s="17">
        <f t="shared" si="282"/>
        <v>0.36376426395927858</v>
      </c>
      <c r="AT515" s="17">
        <f t="shared" si="283"/>
        <v>0.64450718286898889</v>
      </c>
      <c r="AU515" s="17">
        <f t="shared" si="284"/>
        <v>0.89484336996930369</v>
      </c>
      <c r="AV515" s="17">
        <f t="shared" si="285"/>
        <v>0.63437160559919037</v>
      </c>
      <c r="AW515" s="17">
        <f t="shared" si="286"/>
        <v>0.6358942188181016</v>
      </c>
      <c r="AX515" s="215">
        <f t="shared" si="287"/>
        <v>0.77453656461009179</v>
      </c>
      <c r="AY515" s="17">
        <f t="shared" si="288"/>
        <v>0.87152377787051161</v>
      </c>
      <c r="AZ515" s="17">
        <f t="shared" si="289"/>
        <v>0.77721272873306091</v>
      </c>
    </row>
    <row r="516" spans="1:52" x14ac:dyDescent="0.3">
      <c r="A516" s="1" t="s">
        <v>25</v>
      </c>
      <c r="B516" s="1">
        <v>13121009603</v>
      </c>
      <c r="C516" s="1">
        <v>72.900000000000006</v>
      </c>
      <c r="D516" s="205">
        <f t="shared" si="254"/>
        <v>0.29570634923428918</v>
      </c>
      <c r="E516" s="206">
        <f t="shared" si="255"/>
        <v>0.29570634923428918</v>
      </c>
      <c r="F516" s="1">
        <v>73.5</v>
      </c>
      <c r="G516" s="205">
        <f t="shared" si="256"/>
        <v>-4.2700681413126683E-2</v>
      </c>
      <c r="H516" s="206">
        <f t="shared" si="257"/>
        <v>-4.2700681413126683E-2</v>
      </c>
      <c r="I516" s="1">
        <v>46.9</v>
      </c>
      <c r="J516" s="205">
        <f t="shared" si="258"/>
        <v>4.1321050688224129E-2</v>
      </c>
      <c r="K516" s="206">
        <f t="shared" si="259"/>
        <v>4.1321050688224129E-2</v>
      </c>
      <c r="L516" s="1">
        <v>44.9</v>
      </c>
      <c r="M516" s="205">
        <f t="shared" si="260"/>
        <v>0.61984996272681536</v>
      </c>
      <c r="N516" s="206">
        <f t="shared" si="261"/>
        <v>0.61984996272681536</v>
      </c>
      <c r="O516" s="1">
        <v>7.9</v>
      </c>
      <c r="P516" s="205">
        <f t="shared" si="262"/>
        <v>0.49054567463740495</v>
      </c>
      <c r="Q516" s="207">
        <f t="shared" si="263"/>
        <v>0.49054567463740495</v>
      </c>
      <c r="R516" s="208">
        <v>3.7</v>
      </c>
      <c r="S516" s="205">
        <f t="shared" si="264"/>
        <v>0.86010167140217486</v>
      </c>
      <c r="T516" s="207">
        <f t="shared" si="265"/>
        <v>0.86010167140217486</v>
      </c>
      <c r="U516" s="1">
        <v>9.5</v>
      </c>
      <c r="V516" s="205">
        <f t="shared" si="266"/>
        <v>0.73181373935051142</v>
      </c>
      <c r="W516" s="207">
        <f t="shared" si="267"/>
        <v>0.73181373935051142</v>
      </c>
      <c r="X516" s="1">
        <v>19.100000000000001</v>
      </c>
      <c r="Y516" s="205">
        <f t="shared" si="268"/>
        <v>0.57941048445958232</v>
      </c>
      <c r="Z516" s="207">
        <f t="shared" si="269"/>
        <v>0.57941048445958232</v>
      </c>
      <c r="AA516" s="1">
        <v>41.7</v>
      </c>
      <c r="AB516" s="205">
        <f t="shared" si="270"/>
        <v>-0.29634122018374892</v>
      </c>
      <c r="AC516" s="207">
        <f t="shared" si="271"/>
        <v>-0.29634122018374892</v>
      </c>
      <c r="AD516" s="1">
        <v>11</v>
      </c>
      <c r="AE516" s="205">
        <f t="shared" si="272"/>
        <v>0.24472594403161066</v>
      </c>
      <c r="AF516" s="207">
        <f t="shared" si="273"/>
        <v>0.24472594403161066</v>
      </c>
      <c r="AG516" s="208">
        <v>75.2</v>
      </c>
      <c r="AH516" s="205">
        <f t="shared" si="274"/>
        <v>1.332163301408017E-2</v>
      </c>
      <c r="AI516" s="206">
        <f t="shared" si="275"/>
        <v>1.332163301408017E-2</v>
      </c>
      <c r="AJ516" s="1">
        <v>2.6</v>
      </c>
      <c r="AK516" s="205">
        <f t="shared" si="276"/>
        <v>0.99527971919630553</v>
      </c>
      <c r="AL516" s="207">
        <f t="shared" si="277"/>
        <v>0.99527971919630553</v>
      </c>
      <c r="AM516" s="1">
        <v>17.600000000000001</v>
      </c>
      <c r="AN516" s="205">
        <f t="shared" si="278"/>
        <v>0.41651183655888069</v>
      </c>
      <c r="AO516" s="207">
        <f t="shared" si="279"/>
        <v>0.41651183655888069</v>
      </c>
      <c r="AP516" s="1">
        <v>7.2</v>
      </c>
      <c r="AQ516" s="205">
        <f t="shared" si="280"/>
        <v>0.75377626414300025</v>
      </c>
      <c r="AR516" s="45">
        <f t="shared" si="281"/>
        <v>0.75377626414300025</v>
      </c>
      <c r="AS516" s="17">
        <f t="shared" si="282"/>
        <v>0.42809110951804191</v>
      </c>
      <c r="AT516" s="17">
        <f t="shared" si="283"/>
        <v>0.17593173610248136</v>
      </c>
      <c r="AU516" s="17">
        <f t="shared" si="284"/>
        <v>0.54472236322806666</v>
      </c>
      <c r="AV516" s="17">
        <f t="shared" si="285"/>
        <v>0.38291506961619665</v>
      </c>
      <c r="AW516" s="17">
        <f t="shared" si="286"/>
        <v>0.65469412689544415</v>
      </c>
      <c r="AX516" s="215">
        <f t="shared" si="287"/>
        <v>0.66551211622737627</v>
      </c>
      <c r="AY516" s="17">
        <f t="shared" si="288"/>
        <v>0.77367521394072503</v>
      </c>
      <c r="AZ516" s="17">
        <f t="shared" si="289"/>
        <v>0.70215080574290478</v>
      </c>
    </row>
    <row r="517" spans="1:52" x14ac:dyDescent="0.3">
      <c r="A517" s="1" t="s">
        <v>25</v>
      </c>
      <c r="B517" s="1">
        <v>13121009700</v>
      </c>
      <c r="C517" s="1">
        <v>72.900000000000006</v>
      </c>
      <c r="D517" s="205">
        <f t="shared" si="254"/>
        <v>0.29570634923428918</v>
      </c>
      <c r="E517" s="206">
        <f t="shared" si="255"/>
        <v>0.29570634923428918</v>
      </c>
      <c r="F517" s="1">
        <v>73.5</v>
      </c>
      <c r="G517" s="205">
        <f t="shared" si="256"/>
        <v>-4.2700681413126683E-2</v>
      </c>
      <c r="H517" s="206">
        <f t="shared" si="257"/>
        <v>-4.2700681413126683E-2</v>
      </c>
      <c r="I517" s="1">
        <v>85.1</v>
      </c>
      <c r="J517" s="205">
        <f t="shared" si="258"/>
        <v>1.8719046757378297</v>
      </c>
      <c r="K517" s="206">
        <f t="shared" si="259"/>
        <v>1.8719046757378297</v>
      </c>
      <c r="L517" s="1">
        <v>44.9</v>
      </c>
      <c r="M517" s="205">
        <f t="shared" si="260"/>
        <v>0.61984996272681536</v>
      </c>
      <c r="N517" s="206">
        <f t="shared" si="261"/>
        <v>0.61984996272681536</v>
      </c>
      <c r="O517" s="1">
        <v>9.3000000000000007</v>
      </c>
      <c r="P517" s="205">
        <f t="shared" si="262"/>
        <v>-9.4193052455372357E-3</v>
      </c>
      <c r="Q517" s="207">
        <f t="shared" si="263"/>
        <v>-9.4193052455372357E-3</v>
      </c>
      <c r="R517" s="208">
        <v>5.6760999999999999</v>
      </c>
      <c r="S517" s="205">
        <f t="shared" si="264"/>
        <v>0.62417063496558478</v>
      </c>
      <c r="T517" s="207">
        <f t="shared" si="265"/>
        <v>0.62417063496558478</v>
      </c>
      <c r="U517" s="1">
        <v>3</v>
      </c>
      <c r="V517" s="205">
        <f t="shared" si="266"/>
        <v>1.0583798113386429</v>
      </c>
      <c r="W517" s="207">
        <f t="shared" si="267"/>
        <v>1.0583798113386429</v>
      </c>
      <c r="X517" s="1">
        <v>6.5</v>
      </c>
      <c r="Y517" s="205">
        <f t="shared" si="268"/>
        <v>1.2011032081862962</v>
      </c>
      <c r="Z517" s="207">
        <f t="shared" si="269"/>
        <v>1.2011032081862962</v>
      </c>
      <c r="AA517" s="1">
        <v>27</v>
      </c>
      <c r="AB517" s="205">
        <f t="shared" si="270"/>
        <v>1.0566188764487381</v>
      </c>
      <c r="AC517" s="207">
        <f t="shared" si="271"/>
        <v>1.0566188764487381</v>
      </c>
      <c r="AD517" s="1">
        <v>-0.78969999999999996</v>
      </c>
      <c r="AE517" s="205">
        <f t="shared" si="272"/>
        <v>1.2410966884723877</v>
      </c>
      <c r="AF517" s="207">
        <f t="shared" si="273"/>
        <v>1.2410966884723877</v>
      </c>
      <c r="AG517" s="208">
        <v>75.2</v>
      </c>
      <c r="AH517" s="205">
        <f t="shared" si="274"/>
        <v>1.332163301408017E-2</v>
      </c>
      <c r="AI517" s="206">
        <f t="shared" si="275"/>
        <v>1.332163301408017E-2</v>
      </c>
      <c r="AJ517" s="1">
        <v>0.2</v>
      </c>
      <c r="AK517" s="205">
        <f t="shared" si="276"/>
        <v>1.2421273662500871</v>
      </c>
      <c r="AL517" s="207">
        <f t="shared" si="277"/>
        <v>1.2421273662500871</v>
      </c>
      <c r="AM517" s="1">
        <v>2.7</v>
      </c>
      <c r="AN517" s="205">
        <f t="shared" si="278"/>
        <v>1.4865464567170408</v>
      </c>
      <c r="AO517" s="207">
        <f t="shared" si="279"/>
        <v>1.4865464567170408</v>
      </c>
      <c r="AP517" s="1">
        <v>5.9</v>
      </c>
      <c r="AQ517" s="205">
        <f t="shared" si="280"/>
        <v>0.9488181667892861</v>
      </c>
      <c r="AR517" s="45">
        <f t="shared" si="281"/>
        <v>0.9488181667892861</v>
      </c>
      <c r="AS517" s="17">
        <f t="shared" si="282"/>
        <v>0.63112734962064265</v>
      </c>
      <c r="AT517" s="17">
        <f t="shared" si="283"/>
        <v>1.1662729243691408</v>
      </c>
      <c r="AU517" s="17">
        <f t="shared" si="284"/>
        <v>0.92270340569262355</v>
      </c>
      <c r="AV517" s="17">
        <f t="shared" si="285"/>
        <v>0.90670122656080243</v>
      </c>
      <c r="AW517" s="17">
        <f t="shared" si="286"/>
        <v>0.71403269102278399</v>
      </c>
      <c r="AX517" s="215">
        <f t="shared" si="287"/>
        <v>0.89593691229070482</v>
      </c>
      <c r="AY517" s="17">
        <f t="shared" si="288"/>
        <v>0.87930984164295511</v>
      </c>
      <c r="AZ517" s="17">
        <f t="shared" si="289"/>
        <v>0.85850544580899113</v>
      </c>
    </row>
    <row r="518" spans="1:52" x14ac:dyDescent="0.3">
      <c r="A518" s="1" t="s">
        <v>25</v>
      </c>
      <c r="B518" s="1">
        <v>13121009801</v>
      </c>
      <c r="C518" s="1">
        <v>72.900000000000006</v>
      </c>
      <c r="D518" s="205">
        <f t="shared" si="254"/>
        <v>0.29570634923428918</v>
      </c>
      <c r="E518" s="206">
        <f t="shared" si="255"/>
        <v>0.29570634923428918</v>
      </c>
      <c r="F518" s="1">
        <v>73.5</v>
      </c>
      <c r="G518" s="205">
        <f t="shared" si="256"/>
        <v>-4.2700681413126683E-2</v>
      </c>
      <c r="H518" s="206">
        <f t="shared" si="257"/>
        <v>-4.2700681413126683E-2</v>
      </c>
      <c r="I518" s="1">
        <v>84.5</v>
      </c>
      <c r="J518" s="205">
        <f t="shared" si="258"/>
        <v>1.843152053354852</v>
      </c>
      <c r="K518" s="206">
        <f t="shared" si="259"/>
        <v>1.843152053354852</v>
      </c>
      <c r="L518" s="1">
        <v>44.9</v>
      </c>
      <c r="M518" s="205">
        <f t="shared" si="260"/>
        <v>0.61984996272681536</v>
      </c>
      <c r="N518" s="206">
        <f t="shared" si="261"/>
        <v>0.61984996272681536</v>
      </c>
      <c r="O518" s="1">
        <v>7</v>
      </c>
      <c r="P518" s="205">
        <f t="shared" si="262"/>
        <v>0.81195173313358204</v>
      </c>
      <c r="Q518" s="207">
        <f t="shared" si="263"/>
        <v>0.81195173313358204</v>
      </c>
      <c r="R518" s="208">
        <v>6.0381999999999998</v>
      </c>
      <c r="S518" s="205">
        <f t="shared" si="264"/>
        <v>0.58093869918617624</v>
      </c>
      <c r="T518" s="207">
        <f t="shared" si="265"/>
        <v>0.58093869918617624</v>
      </c>
      <c r="U518" s="1">
        <v>0.50900000000000001</v>
      </c>
      <c r="V518" s="205">
        <f t="shared" si="266"/>
        <v>1.1835299783113251</v>
      </c>
      <c r="W518" s="207">
        <f t="shared" si="267"/>
        <v>1.1835299783113251</v>
      </c>
      <c r="X518" s="1">
        <v>2.5</v>
      </c>
      <c r="Y518" s="205">
        <f t="shared" si="268"/>
        <v>1.3984659776233481</v>
      </c>
      <c r="Z518" s="207">
        <f t="shared" si="269"/>
        <v>1.3984659776233481</v>
      </c>
      <c r="AA518" s="1">
        <v>35.1</v>
      </c>
      <c r="AB518" s="205">
        <f t="shared" si="270"/>
        <v>0.31111025177369417</v>
      </c>
      <c r="AC518" s="207">
        <f t="shared" si="271"/>
        <v>0.31111025177369417</v>
      </c>
      <c r="AD518" s="1">
        <v>-0.4718</v>
      </c>
      <c r="AE518" s="205">
        <f t="shared" si="272"/>
        <v>1.2142303339716181</v>
      </c>
      <c r="AF518" s="207">
        <f t="shared" si="273"/>
        <v>1.2142303339716181</v>
      </c>
      <c r="AG518" s="208">
        <v>75.2</v>
      </c>
      <c r="AH518" s="205">
        <f t="shared" si="274"/>
        <v>1.332163301408017E-2</v>
      </c>
      <c r="AI518" s="206">
        <f t="shared" si="275"/>
        <v>1.332163301408017E-2</v>
      </c>
      <c r="AJ518" s="1">
        <v>1.3</v>
      </c>
      <c r="AK518" s="205">
        <f t="shared" si="276"/>
        <v>1.1289888613504371</v>
      </c>
      <c r="AL518" s="207">
        <f t="shared" si="277"/>
        <v>1.1289888613504371</v>
      </c>
      <c r="AM518" s="1">
        <v>0.6</v>
      </c>
      <c r="AN518" s="205">
        <f t="shared" si="278"/>
        <v>1.6373567051957074</v>
      </c>
      <c r="AO518" s="207">
        <f t="shared" si="279"/>
        <v>1.6373567051957074</v>
      </c>
      <c r="AP518" s="1">
        <v>4.5999999999999996</v>
      </c>
      <c r="AQ518" s="205">
        <f t="shared" si="280"/>
        <v>1.1438600694355721</v>
      </c>
      <c r="AR518" s="45">
        <f t="shared" si="281"/>
        <v>1.1438600694355721</v>
      </c>
      <c r="AS518" s="17">
        <f t="shared" si="282"/>
        <v>0.75606115636198779</v>
      </c>
      <c r="AT518" s="17">
        <f t="shared" si="283"/>
        <v>0.97460218778955332</v>
      </c>
      <c r="AU518" s="17">
        <f t="shared" si="284"/>
        <v>0.98088181724894918</v>
      </c>
      <c r="AV518" s="17">
        <f t="shared" si="285"/>
        <v>0.9038483871334968</v>
      </c>
      <c r="AW518" s="17">
        <f t="shared" si="286"/>
        <v>0.75054534856238253</v>
      </c>
      <c r="AX518" s="215">
        <f t="shared" si="287"/>
        <v>0.85134047329480667</v>
      </c>
      <c r="AY518" s="17">
        <f t="shared" si="288"/>
        <v>0.89556900322679533</v>
      </c>
      <c r="AZ518" s="17">
        <f t="shared" si="289"/>
        <v>0.85765384888167884</v>
      </c>
    </row>
    <row r="519" spans="1:52" x14ac:dyDescent="0.3">
      <c r="A519" s="1" t="s">
        <v>25</v>
      </c>
      <c r="B519" s="1">
        <v>13121009802</v>
      </c>
      <c r="C519" s="1">
        <v>72.8</v>
      </c>
      <c r="D519" s="205">
        <f t="shared" si="254"/>
        <v>0.28614716877164281</v>
      </c>
      <c r="E519" s="206">
        <f t="shared" si="255"/>
        <v>0.28614716877164281</v>
      </c>
      <c r="F519" s="1">
        <v>73.900000000000006</v>
      </c>
      <c r="G519" s="205">
        <f t="shared" si="256"/>
        <v>-8.6279525940249711E-3</v>
      </c>
      <c r="H519" s="206">
        <f t="shared" si="257"/>
        <v>-8.6279525940249711E-3</v>
      </c>
      <c r="I519" s="1">
        <v>87.1</v>
      </c>
      <c r="J519" s="205">
        <f t="shared" si="258"/>
        <v>1.9677467503477568</v>
      </c>
      <c r="K519" s="206">
        <f t="shared" si="259"/>
        <v>1.9677467503477568</v>
      </c>
      <c r="L519" s="1">
        <v>44.4</v>
      </c>
      <c r="M519" s="205">
        <f t="shared" si="260"/>
        <v>0.59327224302983184</v>
      </c>
      <c r="N519" s="206">
        <f t="shared" si="261"/>
        <v>0.59327224302983184</v>
      </c>
      <c r="O519" s="1">
        <v>7.3</v>
      </c>
      <c r="P519" s="205">
        <f t="shared" si="262"/>
        <v>0.70481638030152316</v>
      </c>
      <c r="Q519" s="207">
        <f t="shared" si="263"/>
        <v>0.70481638030152316</v>
      </c>
      <c r="R519" s="208">
        <v>1.4</v>
      </c>
      <c r="S519" s="205">
        <f t="shared" si="264"/>
        <v>1.1347038594514423</v>
      </c>
      <c r="T519" s="207">
        <f t="shared" si="265"/>
        <v>1.1347038594514423</v>
      </c>
      <c r="U519" s="1">
        <v>6.5</v>
      </c>
      <c r="V519" s="205">
        <f t="shared" si="266"/>
        <v>0.88253654180657204</v>
      </c>
      <c r="W519" s="207">
        <f t="shared" si="267"/>
        <v>0.88253654180657204</v>
      </c>
      <c r="X519" s="1">
        <v>8.4</v>
      </c>
      <c r="Y519" s="205">
        <f t="shared" si="268"/>
        <v>1.1073558927036964</v>
      </c>
      <c r="Z519" s="207">
        <f t="shared" si="269"/>
        <v>1.1073558927036964</v>
      </c>
      <c r="AA519" s="1">
        <v>23.2</v>
      </c>
      <c r="AB519" s="205">
        <f t="shared" si="270"/>
        <v>1.4063636633333265</v>
      </c>
      <c r="AC519" s="207">
        <f t="shared" si="271"/>
        <v>1.4063636633333265</v>
      </c>
      <c r="AD519" s="1">
        <v>5.3726000000000003</v>
      </c>
      <c r="AE519" s="205">
        <f t="shared" si="272"/>
        <v>0.72030859051676543</v>
      </c>
      <c r="AF519" s="207">
        <f t="shared" si="273"/>
        <v>0.72030859051676543</v>
      </c>
      <c r="AG519" s="208">
        <v>75.8</v>
      </c>
      <c r="AH519" s="205">
        <f t="shared" si="274"/>
        <v>6.9690792971677018E-2</v>
      </c>
      <c r="AI519" s="206">
        <f t="shared" si="275"/>
        <v>6.9690792971677018E-2</v>
      </c>
      <c r="AJ519" s="1">
        <v>5.0979000000000001</v>
      </c>
      <c r="AK519" s="205">
        <f t="shared" si="276"/>
        <v>0.73836274520645506</v>
      </c>
      <c r="AL519" s="207">
        <f t="shared" si="277"/>
        <v>0.73836274520645506</v>
      </c>
      <c r="AM519" s="1">
        <v>2.4</v>
      </c>
      <c r="AN519" s="205">
        <f t="shared" si="278"/>
        <v>1.5080907779282791</v>
      </c>
      <c r="AO519" s="207">
        <f t="shared" si="279"/>
        <v>1.5080907779282791</v>
      </c>
      <c r="AP519" s="1">
        <v>8.1999999999999993</v>
      </c>
      <c r="AQ519" s="205">
        <f t="shared" si="280"/>
        <v>0.60374403133816512</v>
      </c>
      <c r="AR519" s="45">
        <f t="shared" si="281"/>
        <v>0.60374403133816512</v>
      </c>
      <c r="AS519" s="17">
        <f t="shared" si="282"/>
        <v>0.79437071301639206</v>
      </c>
      <c r="AT519" s="17">
        <f t="shared" si="283"/>
        <v>1.078009382184596</v>
      </c>
      <c r="AU519" s="17">
        <f t="shared" si="284"/>
        <v>0.72997208686114412</v>
      </c>
      <c r="AV519" s="17">
        <f t="shared" si="285"/>
        <v>0.86745072735404405</v>
      </c>
      <c r="AW519" s="17">
        <f t="shared" si="286"/>
        <v>0.76174154724631493</v>
      </c>
      <c r="AX519" s="215">
        <f t="shared" si="287"/>
        <v>0.87540044571871722</v>
      </c>
      <c r="AY519" s="17">
        <f t="shared" si="288"/>
        <v>0.82544708445657533</v>
      </c>
      <c r="AZ519" s="17">
        <f t="shared" si="289"/>
        <v>0.84678883666512639</v>
      </c>
    </row>
    <row r="520" spans="1:52" x14ac:dyDescent="0.3">
      <c r="A520" s="1" t="s">
        <v>25</v>
      </c>
      <c r="B520" s="1">
        <v>13121009900</v>
      </c>
      <c r="C520" s="1">
        <v>72.900000000000006</v>
      </c>
      <c r="D520" s="205">
        <f t="shared" ref="D520:D583" si="290">(C520-$C$2)/$C$3</f>
        <v>0.29570634923428918</v>
      </c>
      <c r="E520" s="206">
        <f t="shared" si="255"/>
        <v>0.29570634923428918</v>
      </c>
      <c r="F520" s="1">
        <v>73.5</v>
      </c>
      <c r="G520" s="205">
        <f t="shared" si="256"/>
        <v>-4.2700681413126683E-2</v>
      </c>
      <c r="H520" s="206">
        <f t="shared" si="257"/>
        <v>-4.2700681413126683E-2</v>
      </c>
      <c r="I520" s="1">
        <v>86.4</v>
      </c>
      <c r="J520" s="205">
        <f t="shared" si="258"/>
        <v>1.9342020242342828</v>
      </c>
      <c r="K520" s="206">
        <f t="shared" si="259"/>
        <v>1.9342020242342828</v>
      </c>
      <c r="L520" s="1">
        <v>44.9</v>
      </c>
      <c r="M520" s="205">
        <f t="shared" si="260"/>
        <v>0.61984996272681536</v>
      </c>
      <c r="N520" s="206">
        <f t="shared" si="261"/>
        <v>0.61984996272681536</v>
      </c>
      <c r="O520" s="1">
        <v>7.5</v>
      </c>
      <c r="P520" s="205">
        <f t="shared" si="262"/>
        <v>0.63339281174681705</v>
      </c>
      <c r="Q520" s="207">
        <f t="shared" si="263"/>
        <v>0.63339281174681705</v>
      </c>
      <c r="R520" s="208">
        <v>4.2454999999999998</v>
      </c>
      <c r="S520" s="205">
        <f t="shared" si="264"/>
        <v>0.79497319593222915</v>
      </c>
      <c r="T520" s="207">
        <f t="shared" si="265"/>
        <v>0.79497319593222915</v>
      </c>
      <c r="U520" s="1">
        <v>2.1040000000000001</v>
      </c>
      <c r="V520" s="205">
        <f t="shared" si="266"/>
        <v>1.1033956883388529</v>
      </c>
      <c r="W520" s="207">
        <f t="shared" si="267"/>
        <v>1.1033956883388529</v>
      </c>
      <c r="X520" s="1">
        <v>2.2999999999999998</v>
      </c>
      <c r="Y520" s="205">
        <f t="shared" si="268"/>
        <v>1.4083341160952008</v>
      </c>
      <c r="Z520" s="207">
        <f t="shared" si="269"/>
        <v>1.4083341160952008</v>
      </c>
      <c r="AA520" s="1">
        <v>30.7</v>
      </c>
      <c r="AB520" s="205">
        <f t="shared" si="270"/>
        <v>0.7160778997453231</v>
      </c>
      <c r="AC520" s="207">
        <f t="shared" si="271"/>
        <v>0.7160778997453231</v>
      </c>
      <c r="AD520" s="1">
        <v>0.21429999999999999</v>
      </c>
      <c r="AE520" s="205">
        <f t="shared" si="272"/>
        <v>1.1562466729996836</v>
      </c>
      <c r="AF520" s="207">
        <f t="shared" si="273"/>
        <v>1.1562466729996836</v>
      </c>
      <c r="AG520" s="208">
        <v>75.2</v>
      </c>
      <c r="AH520" s="205">
        <f t="shared" si="274"/>
        <v>1.332163301408017E-2</v>
      </c>
      <c r="AI520" s="206">
        <f t="shared" si="275"/>
        <v>1.332163301408017E-2</v>
      </c>
      <c r="AJ520" s="1">
        <v>2.6</v>
      </c>
      <c r="AK520" s="205">
        <f t="shared" si="276"/>
        <v>0.99527971919630553</v>
      </c>
      <c r="AL520" s="207">
        <f t="shared" si="277"/>
        <v>0.99527971919630553</v>
      </c>
      <c r="AM520" s="1">
        <v>8.8000000000000007</v>
      </c>
      <c r="AN520" s="205">
        <f t="shared" si="278"/>
        <v>1.0484785920885322</v>
      </c>
      <c r="AO520" s="207">
        <f t="shared" si="279"/>
        <v>1.0484785920885322</v>
      </c>
      <c r="AP520" s="1">
        <v>9.9</v>
      </c>
      <c r="AQ520" s="205">
        <f t="shared" si="280"/>
        <v>0.34868923556994497</v>
      </c>
      <c r="AR520" s="45">
        <f t="shared" si="281"/>
        <v>0.34868923556994497</v>
      </c>
      <c r="AS520" s="17">
        <f t="shared" si="282"/>
        <v>0.76268847868573708</v>
      </c>
      <c r="AT520" s="17">
        <f t="shared" si="283"/>
        <v>1.0935528962800694</v>
      </c>
      <c r="AU520" s="17">
        <f t="shared" si="284"/>
        <v>0.6014422949672158</v>
      </c>
      <c r="AV520" s="17">
        <f t="shared" si="285"/>
        <v>0.81922788997767404</v>
      </c>
      <c r="AW520" s="17">
        <f t="shared" si="286"/>
        <v>0.75248222343014826</v>
      </c>
      <c r="AX520" s="215">
        <f t="shared" si="287"/>
        <v>0.87901698828807728</v>
      </c>
      <c r="AY520" s="17">
        <f t="shared" si="288"/>
        <v>0.78952677314457786</v>
      </c>
      <c r="AZ520" s="17">
        <f t="shared" si="289"/>
        <v>0.83239390796954971</v>
      </c>
    </row>
    <row r="521" spans="1:52" x14ac:dyDescent="0.3">
      <c r="A521" s="1" t="s">
        <v>25</v>
      </c>
      <c r="B521" s="1">
        <v>13121010001</v>
      </c>
      <c r="C521" s="1">
        <v>72.900000000000006</v>
      </c>
      <c r="D521" s="205">
        <f t="shared" si="290"/>
        <v>0.29570634923428918</v>
      </c>
      <c r="E521" s="206">
        <f t="shared" ref="E521:E584" si="291">IF(D521&lt;=-3.1,-3.1,IF(D521&gt;=3.1,3.1,D521))</f>
        <v>0.29570634923428918</v>
      </c>
      <c r="F521" s="1">
        <v>73.7</v>
      </c>
      <c r="G521" s="205">
        <f t="shared" ref="G521:G584" si="292">(F521-$F$2)/$F$3</f>
        <v>-2.566431700357583E-2</v>
      </c>
      <c r="H521" s="206">
        <f t="shared" ref="H521:H584" si="293">IF(G521&lt;=-3.1,-3.1,IF(G521&gt;=3.1,3.1,G521))</f>
        <v>-2.566431700357583E-2</v>
      </c>
      <c r="I521" s="1">
        <v>72.3</v>
      </c>
      <c r="J521" s="205">
        <f t="shared" ref="J521:J584" si="294">(I521-$I$2)/$I$3</f>
        <v>1.2585153982342969</v>
      </c>
      <c r="K521" s="206">
        <f t="shared" ref="K521:K584" si="295">IF(J521&lt;=-3.1,-3.1,IF(J521&gt;=3.1,3.1,J521))</f>
        <v>1.2585153982342969</v>
      </c>
      <c r="L521" s="1">
        <v>44.7</v>
      </c>
      <c r="M521" s="205">
        <f t="shared" ref="M521:M584" si="296">(L521-$L$2)/$L$3</f>
        <v>0.60921887484802217</v>
      </c>
      <c r="N521" s="206">
        <f t="shared" ref="N521:N584" si="297">IF(M521&lt;=-3.1,-3.1,IF(M521&gt;=3.1,3.1,M521))</f>
        <v>0.60921887484802217</v>
      </c>
      <c r="O521" s="1">
        <v>6.8</v>
      </c>
      <c r="P521" s="205">
        <f t="shared" ref="P521:P584" si="298">((O521-$O$2)/$O$3)*(-1)</f>
        <v>0.88337530168828815</v>
      </c>
      <c r="Q521" s="207">
        <f t="shared" ref="Q521:Q584" si="299">IF(P521&lt;=-3.1,-3.1,IF(P521&gt;=3.1,3.1,P521))</f>
        <v>0.88337530168828815</v>
      </c>
      <c r="R521" s="208">
        <v>5.0999999999999996</v>
      </c>
      <c r="S521" s="205">
        <f t="shared" ref="S521:S584" si="300">((R521-$R$2)/$R$3)*(-1)</f>
        <v>0.69295251345914266</v>
      </c>
      <c r="T521" s="207">
        <f t="shared" ref="T521:T584" si="301">IF(S521&lt;=-3.1,-3.1,IF(S521&gt;=3.1,3.1,S521))</f>
        <v>0.69295251345914266</v>
      </c>
      <c r="U521" s="1">
        <v>1.5</v>
      </c>
      <c r="V521" s="205">
        <f t="shared" ref="V521:V584" si="302">((U521-$U$2)/$U$3)*(-1)</f>
        <v>1.133741212566673</v>
      </c>
      <c r="W521" s="207">
        <f t="shared" ref="W521:W584" si="303">IF(V521&lt;=-3.1,-3.1,IF(V521&gt;=3.1,3.1,V521))</f>
        <v>1.133741212566673</v>
      </c>
      <c r="X521" s="1">
        <v>2.5</v>
      </c>
      <c r="Y521" s="205">
        <f t="shared" ref="Y521:Y584" si="304">((X521-$X$2)/$X$3)*(-1)</f>
        <v>1.3984659776233481</v>
      </c>
      <c r="Z521" s="207">
        <f t="shared" ref="Z521:Z584" si="305">IF(Y521&lt;=-3.1,3.1,IF(Y521&gt;=3.1,3.1,Y521))</f>
        <v>1.3984659776233481</v>
      </c>
      <c r="AA521" s="1">
        <v>33.799999999999997</v>
      </c>
      <c r="AB521" s="205">
        <f t="shared" ref="AB521:AB584" si="306">((AA521-$AA$2)/$AA$3)*(-1)</f>
        <v>0.4307597841289485</v>
      </c>
      <c r="AC521" s="207">
        <f t="shared" ref="AC521:AC584" si="307">IF(AB521&lt;=-3.1,-3.1,IF(AB521&gt;=3.1,3.1,AB521))</f>
        <v>0.4307597841289485</v>
      </c>
      <c r="AD521" s="1">
        <v>2.7</v>
      </c>
      <c r="AE521" s="205">
        <f t="shared" ref="AE521:AE584" si="308">((AD521-$AD$2)/$AD$3)*(-1)</f>
        <v>0.94617527513065902</v>
      </c>
      <c r="AF521" s="207">
        <f t="shared" ref="AF521:AF584" si="309">IF(AE521&lt;=-3.1,-3.1,IF(AE521&gt;=3.1,3.1,AE521))</f>
        <v>0.94617527513065902</v>
      </c>
      <c r="AG521" s="208">
        <v>75.5</v>
      </c>
      <c r="AH521" s="205">
        <f t="shared" ref="AH521:AH584" si="310">(AG521-$AG$2)/$AG$3</f>
        <v>4.1506212992878593E-2</v>
      </c>
      <c r="AI521" s="206">
        <f t="shared" ref="AI521:AI584" si="311">IF(AH521&lt;=-3.1,-3.1,IF(AH521&gt;=3.1,3.1,AH521))</f>
        <v>4.1506212992878593E-2</v>
      </c>
      <c r="AJ521" s="1">
        <v>3.8</v>
      </c>
      <c r="AK521" s="205">
        <f t="shared" ref="AK521:AK584" si="312">((AJ521-$AJ$2)/$AJ$3)*(-1)</f>
        <v>0.87185589566941479</v>
      </c>
      <c r="AL521" s="207">
        <f t="shared" ref="AL521:AL584" si="313">IF(AK521&lt;=-3.1,-3.1,IF(AK521&gt;=3.1,3.1,AK521))</f>
        <v>0.87185589566941479</v>
      </c>
      <c r="AM521" s="1">
        <v>4</v>
      </c>
      <c r="AN521" s="205">
        <f t="shared" ref="AN521:AN584" si="314">((AM521-$AM$2)/$AM$3)*(-1)</f>
        <v>1.3931877314683423</v>
      </c>
      <c r="AO521" s="207">
        <f t="shared" ref="AO521:AO584" si="315">IF(AN521&lt;=-3.1,-3.1,IF(AN521&gt;=3.1,3.1,AN521))</f>
        <v>1.3931877314683423</v>
      </c>
      <c r="AP521" s="1">
        <v>6.3</v>
      </c>
      <c r="AQ521" s="205">
        <f t="shared" ref="AQ521:AQ584" si="316">((AP521-$AP$2)/$AP$3)*(-1)</f>
        <v>0.88880527366735207</v>
      </c>
      <c r="AR521" s="45">
        <f t="shared" ref="AR521:AR584" si="317">IF(AQ521&lt;=-3.1,-3.1,IF(AQ521&gt;=3.1,3.1,AQ521))</f>
        <v>0.88880527366735207</v>
      </c>
      <c r="AS521" s="17">
        <f t="shared" ref="AS521:AS584" si="318">AVERAGE(E521,H521,K521,N521,Q521,T521,W521)</f>
        <v>0.6925493332895909</v>
      </c>
      <c r="AT521" s="17">
        <f t="shared" ref="AT521:AT584" si="319">AVERAGE(Z521,AC521,AF521)</f>
        <v>0.92513367896098531</v>
      </c>
      <c r="AU521" s="17">
        <f t="shared" ref="AU521:AU584" si="320">AVERAGE(AI521,AL521,AO521,AR521)</f>
        <v>0.79883877844949691</v>
      </c>
      <c r="AV521" s="17">
        <f t="shared" ref="AV521:AV584" si="321">AVERAGE(AS521,AT521,AU521)</f>
        <v>0.805507263566691</v>
      </c>
      <c r="AW521" s="17">
        <f t="shared" ref="AW521:AW584" si="322">(AS521-$AS$5)/($AS$4-$AS$5)</f>
        <v>0.73198363571584224</v>
      </c>
      <c r="AX521" s="215">
        <f t="shared" ref="AX521:AX584" si="323">(AT521-$AT$5)/($AT$4-$AT$5)</f>
        <v>0.83983052985972606</v>
      </c>
      <c r="AY521" s="17">
        <f t="shared" ref="AY521:AY584" si="324">(AU521-$AU$5)/($AU$4-$AU$5)</f>
        <v>0.84469330717607083</v>
      </c>
      <c r="AZ521" s="17">
        <f t="shared" ref="AZ521:AZ584" si="325">(AV521-$AV$5)/($AV$4-$AV$5)</f>
        <v>0.82829818383570752</v>
      </c>
    </row>
    <row r="522" spans="1:52" x14ac:dyDescent="0.3">
      <c r="A522" s="1" t="s">
        <v>25</v>
      </c>
      <c r="B522" s="1">
        <v>13121010002</v>
      </c>
      <c r="C522" s="1">
        <v>72.5</v>
      </c>
      <c r="D522" s="205">
        <f t="shared" si="290"/>
        <v>0.25746962738370643</v>
      </c>
      <c r="E522" s="206">
        <f t="shared" si="291"/>
        <v>0.25746962738370643</v>
      </c>
      <c r="F522" s="1">
        <v>75.7</v>
      </c>
      <c r="G522" s="205">
        <f t="shared" si="292"/>
        <v>0.14469932709193031</v>
      </c>
      <c r="H522" s="206">
        <f t="shared" si="293"/>
        <v>0.14469932709193031</v>
      </c>
      <c r="I522" s="1">
        <v>70.400000000000006</v>
      </c>
      <c r="J522" s="205">
        <f t="shared" si="294"/>
        <v>1.1674654273548668</v>
      </c>
      <c r="K522" s="206">
        <f t="shared" si="295"/>
        <v>1.1674654273548668</v>
      </c>
      <c r="L522" s="1">
        <v>41.7</v>
      </c>
      <c r="M522" s="205">
        <f t="shared" si="296"/>
        <v>0.44975255666612129</v>
      </c>
      <c r="N522" s="206">
        <f t="shared" si="297"/>
        <v>0.44975255666612129</v>
      </c>
      <c r="O522" s="1">
        <v>6.2</v>
      </c>
      <c r="P522" s="205">
        <f t="shared" si="298"/>
        <v>1.0976460073524061</v>
      </c>
      <c r="Q522" s="207">
        <f t="shared" si="299"/>
        <v>1.0976460073524061</v>
      </c>
      <c r="R522" s="208">
        <v>5.0523999999999996</v>
      </c>
      <c r="S522" s="205">
        <f t="shared" si="300"/>
        <v>0.69863558482920574</v>
      </c>
      <c r="T522" s="207">
        <f t="shared" si="301"/>
        <v>0.69863558482920574</v>
      </c>
      <c r="U522" s="1">
        <v>-1.3007</v>
      </c>
      <c r="V522" s="205">
        <f t="shared" si="302"/>
        <v>1.2744509968462361</v>
      </c>
      <c r="W522" s="207">
        <f t="shared" si="303"/>
        <v>1.2744509968462361</v>
      </c>
      <c r="X522" s="1">
        <v>5.0999999999999996</v>
      </c>
      <c r="Y522" s="205">
        <f t="shared" si="304"/>
        <v>1.2701801774892645</v>
      </c>
      <c r="Z522" s="207">
        <f t="shared" si="305"/>
        <v>1.2701801774892645</v>
      </c>
      <c r="AA522" s="1">
        <v>26.6</v>
      </c>
      <c r="AB522" s="205">
        <f t="shared" si="306"/>
        <v>1.0934341171734314</v>
      </c>
      <c r="AC522" s="207">
        <f t="shared" si="307"/>
        <v>1.0934341171734314</v>
      </c>
      <c r="AD522" s="1">
        <v>-0.21249999999999999</v>
      </c>
      <c r="AE522" s="205">
        <f t="shared" si="308"/>
        <v>1.1923163807723431</v>
      </c>
      <c r="AF522" s="207">
        <f t="shared" si="309"/>
        <v>1.1923163807723431</v>
      </c>
      <c r="AG522" s="208">
        <v>78.7</v>
      </c>
      <c r="AH522" s="205">
        <f t="shared" si="310"/>
        <v>0.34214173276673154</v>
      </c>
      <c r="AI522" s="206">
        <f t="shared" si="311"/>
        <v>0.34214173276673154</v>
      </c>
      <c r="AJ522" s="1">
        <v>1.6</v>
      </c>
      <c r="AK522" s="205">
        <f t="shared" si="312"/>
        <v>1.0981329054687146</v>
      </c>
      <c r="AL522" s="207">
        <f t="shared" si="313"/>
        <v>1.0981329054687146</v>
      </c>
      <c r="AM522" s="1">
        <v>0.8</v>
      </c>
      <c r="AN522" s="205">
        <f t="shared" si="314"/>
        <v>1.6229938243882154</v>
      </c>
      <c r="AO522" s="207">
        <f t="shared" si="315"/>
        <v>1.6229938243882154</v>
      </c>
      <c r="AP522" s="1">
        <v>0.9</v>
      </c>
      <c r="AQ522" s="205">
        <f t="shared" si="316"/>
        <v>1.6989793308134626</v>
      </c>
      <c r="AR522" s="45">
        <f t="shared" si="317"/>
        <v>1.6989793308134626</v>
      </c>
      <c r="AS522" s="17">
        <f t="shared" si="318"/>
        <v>0.7271599325034962</v>
      </c>
      <c r="AT522" s="17">
        <f t="shared" si="319"/>
        <v>1.1853102251450132</v>
      </c>
      <c r="AU522" s="17">
        <f t="shared" si="320"/>
        <v>1.1905619483592811</v>
      </c>
      <c r="AV522" s="17">
        <f t="shared" si="321"/>
        <v>1.0343440353359301</v>
      </c>
      <c r="AW522" s="17">
        <f t="shared" si="322"/>
        <v>0.74209879180769145</v>
      </c>
      <c r="AX522" s="215">
        <f t="shared" si="323"/>
        <v>0.90036636165709383</v>
      </c>
      <c r="AY522" s="17">
        <f t="shared" si="324"/>
        <v>0.95416845689773366</v>
      </c>
      <c r="AZ522" s="17">
        <f t="shared" si="325"/>
        <v>0.89660791407481433</v>
      </c>
    </row>
    <row r="523" spans="1:52" x14ac:dyDescent="0.3">
      <c r="A523" s="1" t="s">
        <v>25</v>
      </c>
      <c r="B523" s="1">
        <v>13121010106</v>
      </c>
      <c r="C523" s="1">
        <v>72.7</v>
      </c>
      <c r="D523" s="205">
        <f t="shared" si="290"/>
        <v>0.27658798830899778</v>
      </c>
      <c r="E523" s="206">
        <f t="shared" si="291"/>
        <v>0.27658798830899778</v>
      </c>
      <c r="F523" s="1">
        <v>77.5</v>
      </c>
      <c r="G523" s="205">
        <f t="shared" si="292"/>
        <v>0.29802660677788562</v>
      </c>
      <c r="H523" s="206">
        <f t="shared" si="293"/>
        <v>0.29802660677788562</v>
      </c>
      <c r="I523" s="1">
        <v>43.3</v>
      </c>
      <c r="J523" s="205">
        <f t="shared" si="294"/>
        <v>-0.13119468360964456</v>
      </c>
      <c r="K523" s="206">
        <f t="shared" si="295"/>
        <v>-0.13119468360964456</v>
      </c>
      <c r="L523" s="1">
        <v>30.2</v>
      </c>
      <c r="M523" s="205">
        <f t="shared" si="296"/>
        <v>-0.16153499636449895</v>
      </c>
      <c r="N523" s="206">
        <f t="shared" si="297"/>
        <v>-0.16153499636449895</v>
      </c>
      <c r="O523" s="1">
        <v>13.7</v>
      </c>
      <c r="P523" s="205">
        <f t="shared" si="298"/>
        <v>-1.5807378134490688</v>
      </c>
      <c r="Q523" s="207">
        <f t="shared" si="299"/>
        <v>-1.5807378134490688</v>
      </c>
      <c r="R523" s="208">
        <v>6.4301000000000004</v>
      </c>
      <c r="S523" s="205">
        <f t="shared" si="300"/>
        <v>0.53414887418769452</v>
      </c>
      <c r="T523" s="207">
        <f t="shared" si="301"/>
        <v>0.53414887418769452</v>
      </c>
      <c r="U523" s="1">
        <v>12.3</v>
      </c>
      <c r="V523" s="205">
        <f t="shared" si="302"/>
        <v>0.59113912372485478</v>
      </c>
      <c r="W523" s="207">
        <f t="shared" si="303"/>
        <v>0.59113912372485478</v>
      </c>
      <c r="X523" s="1">
        <v>10.5</v>
      </c>
      <c r="Y523" s="205">
        <f t="shared" si="304"/>
        <v>1.0037404387492441</v>
      </c>
      <c r="Z523" s="207">
        <f t="shared" si="305"/>
        <v>1.0037404387492441</v>
      </c>
      <c r="AA523" s="1">
        <v>36.299999999999997</v>
      </c>
      <c r="AB523" s="205">
        <f t="shared" si="306"/>
        <v>0.20066452959961403</v>
      </c>
      <c r="AC523" s="207">
        <f t="shared" si="307"/>
        <v>0.20066452959961403</v>
      </c>
      <c r="AD523" s="1">
        <v>5.5903</v>
      </c>
      <c r="AE523" s="205">
        <f t="shared" si="308"/>
        <v>0.70191033516974588</v>
      </c>
      <c r="AF523" s="207">
        <f t="shared" si="309"/>
        <v>0.70191033516974588</v>
      </c>
      <c r="AG523" s="208">
        <v>81.7</v>
      </c>
      <c r="AH523" s="205">
        <f t="shared" si="310"/>
        <v>0.62398753255471839</v>
      </c>
      <c r="AI523" s="206">
        <f t="shared" si="311"/>
        <v>0.62398753255471839</v>
      </c>
      <c r="AJ523" s="1">
        <v>3</v>
      </c>
      <c r="AK523" s="205">
        <f t="shared" si="312"/>
        <v>0.95413844468734188</v>
      </c>
      <c r="AL523" s="207">
        <f t="shared" si="313"/>
        <v>0.95413844468734188</v>
      </c>
      <c r="AM523" s="1">
        <v>14.7</v>
      </c>
      <c r="AN523" s="205">
        <f t="shared" si="314"/>
        <v>0.62477360826751593</v>
      </c>
      <c r="AO523" s="207">
        <f t="shared" si="315"/>
        <v>0.62477360826751593</v>
      </c>
      <c r="AP523" s="1">
        <v>8</v>
      </c>
      <c r="AQ523" s="205">
        <f t="shared" si="316"/>
        <v>0.63375047789913208</v>
      </c>
      <c r="AR523" s="45">
        <f t="shared" si="317"/>
        <v>0.63375047789913208</v>
      </c>
      <c r="AS523" s="17">
        <f t="shared" si="318"/>
        <v>-2.4794985774825671E-2</v>
      </c>
      <c r="AT523" s="17">
        <f t="shared" si="319"/>
        <v>0.63543843450620141</v>
      </c>
      <c r="AU523" s="17">
        <f t="shared" si="320"/>
        <v>0.70916251585217704</v>
      </c>
      <c r="AV523" s="17">
        <f t="shared" si="321"/>
        <v>0.43993532152785092</v>
      </c>
      <c r="AW523" s="17">
        <f t="shared" si="322"/>
        <v>0.52233543765683244</v>
      </c>
      <c r="AX523" s="215">
        <f t="shared" si="323"/>
        <v>0.77242651959045328</v>
      </c>
      <c r="AY523" s="17">
        <f t="shared" si="324"/>
        <v>0.81963141901514913</v>
      </c>
      <c r="AZ523" s="17">
        <f t="shared" si="325"/>
        <v>0.71917183779180471</v>
      </c>
    </row>
    <row r="524" spans="1:52" x14ac:dyDescent="0.3">
      <c r="A524" s="1" t="s">
        <v>25</v>
      </c>
      <c r="B524" s="1">
        <v>13121010107</v>
      </c>
      <c r="C524" s="1">
        <v>72.7</v>
      </c>
      <c r="D524" s="205">
        <f t="shared" si="290"/>
        <v>0.27658798830899778</v>
      </c>
      <c r="E524" s="206">
        <f t="shared" si="291"/>
        <v>0.27658798830899778</v>
      </c>
      <c r="F524" s="1">
        <v>77.5</v>
      </c>
      <c r="G524" s="205">
        <f t="shared" si="292"/>
        <v>0.29802660677788562</v>
      </c>
      <c r="H524" s="206">
        <f t="shared" si="293"/>
        <v>0.29802660677788562</v>
      </c>
      <c r="I524" s="1">
        <v>43.3</v>
      </c>
      <c r="J524" s="205">
        <f t="shared" si="294"/>
        <v>-0.13119468360964456</v>
      </c>
      <c r="K524" s="206">
        <f t="shared" si="295"/>
        <v>-0.13119468360964456</v>
      </c>
      <c r="L524" s="1">
        <v>30.2</v>
      </c>
      <c r="M524" s="205">
        <f t="shared" si="296"/>
        <v>-0.16153499636449895</v>
      </c>
      <c r="N524" s="206">
        <f t="shared" si="297"/>
        <v>-0.16153499636449895</v>
      </c>
      <c r="O524" s="1">
        <v>9.3917999999999999</v>
      </c>
      <c r="P524" s="205">
        <f t="shared" si="298"/>
        <v>-4.2202723212147013E-2</v>
      </c>
      <c r="Q524" s="207">
        <f t="shared" si="299"/>
        <v>-4.2202723212147013E-2</v>
      </c>
      <c r="R524" s="208">
        <v>2.2999999999999998</v>
      </c>
      <c r="S524" s="205">
        <f t="shared" si="300"/>
        <v>1.0272508293452074</v>
      </c>
      <c r="T524" s="207">
        <f t="shared" si="301"/>
        <v>1.0272508293452074</v>
      </c>
      <c r="U524" s="1">
        <v>5.9862000000000002</v>
      </c>
      <c r="V524" s="205">
        <f t="shared" si="302"/>
        <v>0.90835033377388008</v>
      </c>
      <c r="W524" s="207">
        <f t="shared" si="303"/>
        <v>0.90835033377388008</v>
      </c>
      <c r="X524" s="1">
        <v>6.1</v>
      </c>
      <c r="Y524" s="205">
        <f t="shared" si="304"/>
        <v>1.2208394851300015</v>
      </c>
      <c r="Z524" s="207">
        <f t="shared" si="305"/>
        <v>1.2208394851300015</v>
      </c>
      <c r="AA524" s="1">
        <v>28.2</v>
      </c>
      <c r="AB524" s="205">
        <f t="shared" si="306"/>
        <v>0.94617315427465754</v>
      </c>
      <c r="AC524" s="207">
        <f t="shared" si="307"/>
        <v>0.94617315427465754</v>
      </c>
      <c r="AD524" s="1">
        <v>5.0514999999999999</v>
      </c>
      <c r="AE524" s="205">
        <f t="shared" si="308"/>
        <v>0.74744538331386223</v>
      </c>
      <c r="AF524" s="207">
        <f t="shared" si="309"/>
        <v>0.74744538331386223</v>
      </c>
      <c r="AG524" s="208">
        <v>81.7</v>
      </c>
      <c r="AH524" s="205">
        <f t="shared" si="310"/>
        <v>0.62398753255471839</v>
      </c>
      <c r="AI524" s="206">
        <f t="shared" si="311"/>
        <v>0.62398753255471839</v>
      </c>
      <c r="AJ524" s="1">
        <v>1.4166000000000001</v>
      </c>
      <c r="AK524" s="205">
        <f t="shared" si="312"/>
        <v>1.1169961798310741</v>
      </c>
      <c r="AL524" s="207">
        <f t="shared" si="313"/>
        <v>1.1169961798310741</v>
      </c>
      <c r="AM524" s="1">
        <v>5.7</v>
      </c>
      <c r="AN524" s="205">
        <f t="shared" si="314"/>
        <v>1.2711032446046595</v>
      </c>
      <c r="AO524" s="207">
        <f t="shared" si="315"/>
        <v>1.2711032446046595</v>
      </c>
      <c r="AP524" s="1">
        <v>4.0999999999999996</v>
      </c>
      <c r="AQ524" s="205">
        <f t="shared" si="316"/>
        <v>1.2188761858379897</v>
      </c>
      <c r="AR524" s="45">
        <f t="shared" si="317"/>
        <v>1.2188761858379897</v>
      </c>
      <c r="AS524" s="17">
        <f t="shared" si="318"/>
        <v>0.31075476500281146</v>
      </c>
      <c r="AT524" s="17">
        <f t="shared" si="319"/>
        <v>0.97148600757284054</v>
      </c>
      <c r="AU524" s="17">
        <f t="shared" si="320"/>
        <v>1.0577407857071104</v>
      </c>
      <c r="AV524" s="17">
        <f t="shared" si="321"/>
        <v>0.7799938527609207</v>
      </c>
      <c r="AW524" s="17">
        <f t="shared" si="322"/>
        <v>0.62040187345356501</v>
      </c>
      <c r="AX524" s="215">
        <f t="shared" si="323"/>
        <v>0.8506154249988862</v>
      </c>
      <c r="AY524" s="17">
        <f t="shared" si="324"/>
        <v>0.917048833182597</v>
      </c>
      <c r="AZ524" s="17">
        <f t="shared" si="325"/>
        <v>0.82068221287025811</v>
      </c>
    </row>
    <row r="525" spans="1:52" x14ac:dyDescent="0.3">
      <c r="A525" s="1" t="s">
        <v>25</v>
      </c>
      <c r="B525" s="1">
        <v>13121010108</v>
      </c>
      <c r="C525" s="1">
        <v>72.7</v>
      </c>
      <c r="D525" s="205">
        <f t="shared" si="290"/>
        <v>0.27658798830899778</v>
      </c>
      <c r="E525" s="206">
        <f t="shared" si="291"/>
        <v>0.27658798830899778</v>
      </c>
      <c r="F525" s="1">
        <v>77.5</v>
      </c>
      <c r="G525" s="205">
        <f t="shared" si="292"/>
        <v>0.29802660677788562</v>
      </c>
      <c r="H525" s="206">
        <f t="shared" si="293"/>
        <v>0.29802660677788562</v>
      </c>
      <c r="I525" s="1">
        <v>43.3</v>
      </c>
      <c r="J525" s="205">
        <f t="shared" si="294"/>
        <v>-0.13119468360964456</v>
      </c>
      <c r="K525" s="206">
        <f t="shared" si="295"/>
        <v>-0.13119468360964456</v>
      </c>
      <c r="L525" s="1">
        <v>30.2</v>
      </c>
      <c r="M525" s="205">
        <f t="shared" si="296"/>
        <v>-0.16153499636449895</v>
      </c>
      <c r="N525" s="206">
        <f t="shared" si="297"/>
        <v>-0.16153499636449895</v>
      </c>
      <c r="O525" s="1">
        <v>6</v>
      </c>
      <c r="P525" s="205">
        <f t="shared" si="298"/>
        <v>1.1690695759071121</v>
      </c>
      <c r="Q525" s="207">
        <f t="shared" si="299"/>
        <v>1.1690695759071121</v>
      </c>
      <c r="R525" s="208">
        <v>9.4313000000000002</v>
      </c>
      <c r="S525" s="205">
        <f t="shared" si="300"/>
        <v>0.17582883646010272</v>
      </c>
      <c r="T525" s="207">
        <f t="shared" si="301"/>
        <v>0.17582883646010272</v>
      </c>
      <c r="U525" s="1">
        <v>1.1000000000000001</v>
      </c>
      <c r="V525" s="205">
        <f t="shared" si="302"/>
        <v>1.1538375862274812</v>
      </c>
      <c r="W525" s="207">
        <f t="shared" si="303"/>
        <v>1.1538375862274812</v>
      </c>
      <c r="X525" s="1">
        <v>3.8</v>
      </c>
      <c r="Y525" s="205">
        <f t="shared" si="304"/>
        <v>1.3343230775563062</v>
      </c>
      <c r="Z525" s="207">
        <f t="shared" si="305"/>
        <v>1.3343230775563062</v>
      </c>
      <c r="AA525" s="1">
        <v>24.8</v>
      </c>
      <c r="AB525" s="205">
        <f t="shared" si="306"/>
        <v>1.2591027004345523</v>
      </c>
      <c r="AC525" s="207">
        <f t="shared" si="307"/>
        <v>1.2591027004345523</v>
      </c>
      <c r="AD525" s="1">
        <v>4.4798999999999998</v>
      </c>
      <c r="AE525" s="205">
        <f t="shared" si="308"/>
        <v>0.79575242399533408</v>
      </c>
      <c r="AF525" s="207">
        <f t="shared" si="309"/>
        <v>0.79575242399533408</v>
      </c>
      <c r="AG525" s="208">
        <v>81.7</v>
      </c>
      <c r="AH525" s="205">
        <f t="shared" si="310"/>
        <v>0.62398753255471839</v>
      </c>
      <c r="AI525" s="206">
        <f t="shared" si="311"/>
        <v>0.62398753255471839</v>
      </c>
      <c r="AJ525" s="1">
        <v>0.8</v>
      </c>
      <c r="AK525" s="205">
        <f t="shared" si="312"/>
        <v>1.1804154544866416</v>
      </c>
      <c r="AL525" s="207">
        <f t="shared" si="313"/>
        <v>1.1804154544866416</v>
      </c>
      <c r="AM525" s="1">
        <v>7.3</v>
      </c>
      <c r="AN525" s="205">
        <f t="shared" si="314"/>
        <v>1.1562001981447227</v>
      </c>
      <c r="AO525" s="207">
        <f t="shared" si="315"/>
        <v>1.1562001981447227</v>
      </c>
      <c r="AP525" s="1">
        <v>3.3</v>
      </c>
      <c r="AQ525" s="205">
        <f t="shared" si="316"/>
        <v>1.3389019720818578</v>
      </c>
      <c r="AR525" s="45">
        <f t="shared" si="317"/>
        <v>1.3389019720818578</v>
      </c>
      <c r="AS525" s="17">
        <f t="shared" si="318"/>
        <v>0.39723155910106228</v>
      </c>
      <c r="AT525" s="17">
        <f t="shared" si="319"/>
        <v>1.1297260673287308</v>
      </c>
      <c r="AU525" s="17">
        <f t="shared" si="320"/>
        <v>1.0748762893169852</v>
      </c>
      <c r="AV525" s="17">
        <f t="shared" si="321"/>
        <v>0.86727797191559264</v>
      </c>
      <c r="AW525" s="17">
        <f t="shared" si="322"/>
        <v>0.64567523740835819</v>
      </c>
      <c r="AX525" s="215">
        <f t="shared" si="323"/>
        <v>0.88743347713111964</v>
      </c>
      <c r="AY525" s="17">
        <f t="shared" si="324"/>
        <v>0.92183770442470192</v>
      </c>
      <c r="AZ525" s="17">
        <f t="shared" si="325"/>
        <v>0.8467372676917192</v>
      </c>
    </row>
    <row r="526" spans="1:52" x14ac:dyDescent="0.3">
      <c r="A526" s="1" t="s">
        <v>25</v>
      </c>
      <c r="B526" s="1">
        <v>13121010110</v>
      </c>
      <c r="C526" s="1">
        <v>71.599999999999994</v>
      </c>
      <c r="D526" s="205">
        <f t="shared" si="290"/>
        <v>0.17143700321989586</v>
      </c>
      <c r="E526" s="206">
        <f t="shared" si="291"/>
        <v>0.17143700321989586</v>
      </c>
      <c r="F526" s="1">
        <v>81.2</v>
      </c>
      <c r="G526" s="205">
        <f t="shared" si="292"/>
        <v>0.61319934835457224</v>
      </c>
      <c r="H526" s="206">
        <f t="shared" si="293"/>
        <v>0.61319934835457224</v>
      </c>
      <c r="I526" s="1">
        <v>45.8</v>
      </c>
      <c r="J526" s="205">
        <f t="shared" si="294"/>
        <v>-1.1392090347235794E-2</v>
      </c>
      <c r="K526" s="206">
        <f t="shared" si="295"/>
        <v>-1.1392090347235794E-2</v>
      </c>
      <c r="L526" s="1">
        <v>25.8</v>
      </c>
      <c r="M526" s="205">
        <f t="shared" si="296"/>
        <v>-0.3954189296979535</v>
      </c>
      <c r="N526" s="206">
        <f t="shared" si="297"/>
        <v>-0.3954189296979535</v>
      </c>
      <c r="O526" s="1">
        <v>7.9</v>
      </c>
      <c r="P526" s="205">
        <f t="shared" si="298"/>
        <v>0.49054567463740495</v>
      </c>
      <c r="Q526" s="207">
        <f t="shared" si="299"/>
        <v>0.49054567463740495</v>
      </c>
      <c r="R526" s="208">
        <v>7.0136000000000003</v>
      </c>
      <c r="S526" s="205">
        <f t="shared" si="300"/>
        <v>0.46448349300215214</v>
      </c>
      <c r="T526" s="207">
        <f t="shared" si="301"/>
        <v>0.46448349300215214</v>
      </c>
      <c r="U526" s="1">
        <v>9.9</v>
      </c>
      <c r="V526" s="205">
        <f t="shared" si="302"/>
        <v>0.71171736568970334</v>
      </c>
      <c r="W526" s="207">
        <f t="shared" si="303"/>
        <v>0.71171736568970334</v>
      </c>
      <c r="X526" s="1">
        <v>13.4</v>
      </c>
      <c r="Y526" s="205">
        <f t="shared" si="304"/>
        <v>0.86065243090738131</v>
      </c>
      <c r="Z526" s="207">
        <f t="shared" si="305"/>
        <v>0.86065243090738131</v>
      </c>
      <c r="AA526" s="1">
        <v>28.7</v>
      </c>
      <c r="AB526" s="205">
        <f t="shared" si="306"/>
        <v>0.90015410336879065</v>
      </c>
      <c r="AC526" s="207">
        <f t="shared" si="307"/>
        <v>0.90015410336879065</v>
      </c>
      <c r="AD526" s="1">
        <v>6.9</v>
      </c>
      <c r="AE526" s="205">
        <f t="shared" si="308"/>
        <v>0.59122501120102</v>
      </c>
      <c r="AF526" s="207">
        <f t="shared" si="309"/>
        <v>0.59122501120102</v>
      </c>
      <c r="AG526" s="208">
        <v>86.8</v>
      </c>
      <c r="AH526" s="205">
        <f t="shared" si="310"/>
        <v>1.1031253921942956</v>
      </c>
      <c r="AI526" s="206">
        <f t="shared" si="311"/>
        <v>1.1031253921942956</v>
      </c>
      <c r="AJ526" s="1">
        <v>5.3</v>
      </c>
      <c r="AK526" s="205">
        <f t="shared" si="312"/>
        <v>0.7175761162608012</v>
      </c>
      <c r="AL526" s="207">
        <f t="shared" si="313"/>
        <v>0.7175761162608012</v>
      </c>
      <c r="AM526" s="1">
        <v>10.7</v>
      </c>
      <c r="AN526" s="205">
        <f t="shared" si="314"/>
        <v>0.91203122441735762</v>
      </c>
      <c r="AO526" s="207">
        <f t="shared" si="315"/>
        <v>0.91203122441735762</v>
      </c>
      <c r="AP526" s="1">
        <v>5.7</v>
      </c>
      <c r="AQ526" s="205">
        <f t="shared" si="316"/>
        <v>0.97882461335025317</v>
      </c>
      <c r="AR526" s="45">
        <f t="shared" si="317"/>
        <v>0.97882461335025317</v>
      </c>
      <c r="AS526" s="17">
        <f t="shared" si="318"/>
        <v>0.29208169497979136</v>
      </c>
      <c r="AT526" s="17">
        <f t="shared" si="319"/>
        <v>0.78401051515906384</v>
      </c>
      <c r="AU526" s="17">
        <f t="shared" si="320"/>
        <v>0.92788933655567696</v>
      </c>
      <c r="AV526" s="17">
        <f t="shared" si="321"/>
        <v>0.66799384889817748</v>
      </c>
      <c r="AW526" s="17">
        <f t="shared" si="322"/>
        <v>0.61494455626499134</v>
      </c>
      <c r="AX526" s="215">
        <f t="shared" si="323"/>
        <v>0.80699510240892547</v>
      </c>
      <c r="AY526" s="17">
        <f t="shared" si="324"/>
        <v>0.88075915738756572</v>
      </c>
      <c r="AZ526" s="17">
        <f t="shared" si="325"/>
        <v>0.78724925543298963</v>
      </c>
    </row>
    <row r="527" spans="1:52" x14ac:dyDescent="0.3">
      <c r="A527" s="1" t="s">
        <v>25</v>
      </c>
      <c r="B527" s="1">
        <v>13121010113</v>
      </c>
      <c r="C527" s="1">
        <v>71.599999999999994</v>
      </c>
      <c r="D527" s="205">
        <f t="shared" si="290"/>
        <v>0.17143700321989586</v>
      </c>
      <c r="E527" s="206">
        <f t="shared" si="291"/>
        <v>0.17143700321989586</v>
      </c>
      <c r="F527" s="1">
        <v>81.3</v>
      </c>
      <c r="G527" s="205">
        <f t="shared" si="292"/>
        <v>0.62171753055934709</v>
      </c>
      <c r="H527" s="206">
        <f t="shared" si="293"/>
        <v>0.62171753055934709</v>
      </c>
      <c r="I527" s="1">
        <v>27.9</v>
      </c>
      <c r="J527" s="205">
        <f t="shared" si="294"/>
        <v>-0.86917865810608241</v>
      </c>
      <c r="K527" s="206">
        <f t="shared" si="295"/>
        <v>-0.86917865810608241</v>
      </c>
      <c r="L527" s="1">
        <v>25.7</v>
      </c>
      <c r="M527" s="205">
        <f t="shared" si="296"/>
        <v>-0.40073447363735026</v>
      </c>
      <c r="N527" s="206">
        <f t="shared" si="297"/>
        <v>-0.40073447363735026</v>
      </c>
      <c r="O527" s="1">
        <v>8</v>
      </c>
      <c r="P527" s="205">
        <f t="shared" si="298"/>
        <v>0.45483389036005206</v>
      </c>
      <c r="Q527" s="207">
        <f t="shared" si="299"/>
        <v>0.45483389036005206</v>
      </c>
      <c r="R527" s="208">
        <v>32.1</v>
      </c>
      <c r="S527" s="205">
        <f t="shared" si="300"/>
        <v>-2.5306383897279088</v>
      </c>
      <c r="T527" s="207">
        <f t="shared" si="301"/>
        <v>-2.5306383897279088</v>
      </c>
      <c r="U527" s="1">
        <v>42.6</v>
      </c>
      <c r="V527" s="205">
        <f t="shared" si="302"/>
        <v>-0.9311611810813577</v>
      </c>
      <c r="W527" s="207">
        <f t="shared" si="303"/>
        <v>-0.9311611810813577</v>
      </c>
      <c r="X527" s="1">
        <v>37.1</v>
      </c>
      <c r="Y527" s="205">
        <f t="shared" si="304"/>
        <v>-0.30872197800715173</v>
      </c>
      <c r="Z527" s="207">
        <f t="shared" si="305"/>
        <v>-0.30872197800715173</v>
      </c>
      <c r="AA527" s="1">
        <v>46.2</v>
      </c>
      <c r="AB527" s="205">
        <f t="shared" si="306"/>
        <v>-0.71051267833655096</v>
      </c>
      <c r="AC527" s="207">
        <f t="shared" si="307"/>
        <v>-0.71051267833655096</v>
      </c>
      <c r="AD527" s="1">
        <v>14.7</v>
      </c>
      <c r="AE527" s="205">
        <f t="shared" si="308"/>
        <v>-6.7968336096880688E-2</v>
      </c>
      <c r="AF527" s="207">
        <f t="shared" si="309"/>
        <v>-6.7968336096880688E-2</v>
      </c>
      <c r="AG527" s="208">
        <v>86.9</v>
      </c>
      <c r="AH527" s="205">
        <f t="shared" si="310"/>
        <v>1.1125202521872293</v>
      </c>
      <c r="AI527" s="206">
        <f t="shared" si="311"/>
        <v>1.1125202521872293</v>
      </c>
      <c r="AJ527" s="1">
        <v>14.4</v>
      </c>
      <c r="AK527" s="205">
        <f t="shared" si="312"/>
        <v>-0.2183878788181205</v>
      </c>
      <c r="AL527" s="207">
        <f t="shared" si="313"/>
        <v>-0.2183878788181205</v>
      </c>
      <c r="AM527" s="1">
        <v>34.4</v>
      </c>
      <c r="AN527" s="205">
        <f t="shared" si="314"/>
        <v>-0.78997015127045389</v>
      </c>
      <c r="AO527" s="207">
        <f t="shared" si="315"/>
        <v>-0.78997015127045389</v>
      </c>
      <c r="AP527" s="1">
        <v>5</v>
      </c>
      <c r="AQ527" s="205">
        <f t="shared" si="316"/>
        <v>1.0838471763136379</v>
      </c>
      <c r="AR527" s="45">
        <f t="shared" si="317"/>
        <v>1.0838471763136379</v>
      </c>
      <c r="AS527" s="17">
        <f t="shared" si="318"/>
        <v>-0.49767489691620065</v>
      </c>
      <c r="AT527" s="17">
        <f t="shared" si="319"/>
        <v>-0.3624009974801945</v>
      </c>
      <c r="AU527" s="17">
        <f t="shared" si="320"/>
        <v>0.2970023496030732</v>
      </c>
      <c r="AV527" s="17">
        <f t="shared" si="321"/>
        <v>-0.18769118159777398</v>
      </c>
      <c r="AW527" s="17">
        <f t="shared" si="322"/>
        <v>0.38413343530684035</v>
      </c>
      <c r="AX527" s="215">
        <f t="shared" si="323"/>
        <v>0.5402570911717065</v>
      </c>
      <c r="AY527" s="17">
        <f t="shared" si="324"/>
        <v>0.70444472755694998</v>
      </c>
      <c r="AZ527" s="17">
        <f t="shared" si="325"/>
        <v>0.53181996777565699</v>
      </c>
    </row>
    <row r="528" spans="1:52" x14ac:dyDescent="0.3">
      <c r="A528" s="1" t="s">
        <v>25</v>
      </c>
      <c r="B528" s="1">
        <v>13121010114</v>
      </c>
      <c r="C528" s="1">
        <v>71.599999999999994</v>
      </c>
      <c r="D528" s="205">
        <f t="shared" si="290"/>
        <v>0.17143700321989586</v>
      </c>
      <c r="E528" s="206">
        <f t="shared" si="291"/>
        <v>0.17143700321989586</v>
      </c>
      <c r="F528" s="1">
        <v>81.2</v>
      </c>
      <c r="G528" s="205">
        <f t="shared" si="292"/>
        <v>0.61319934835457224</v>
      </c>
      <c r="H528" s="206">
        <f t="shared" si="293"/>
        <v>0.61319934835457224</v>
      </c>
      <c r="I528" s="1">
        <v>49</v>
      </c>
      <c r="J528" s="205">
        <f t="shared" si="294"/>
        <v>0.14195522902864754</v>
      </c>
      <c r="K528" s="206">
        <f t="shared" si="295"/>
        <v>0.14195522902864754</v>
      </c>
      <c r="L528" s="1">
        <v>26.4</v>
      </c>
      <c r="M528" s="205">
        <f t="shared" si="296"/>
        <v>-0.36352566606157344</v>
      </c>
      <c r="N528" s="206">
        <f t="shared" si="297"/>
        <v>-0.36352566606157344</v>
      </c>
      <c r="O528" s="1">
        <v>7.2</v>
      </c>
      <c r="P528" s="205">
        <f t="shared" si="298"/>
        <v>0.74052816457887605</v>
      </c>
      <c r="Q528" s="207">
        <f t="shared" si="299"/>
        <v>0.74052816457887605</v>
      </c>
      <c r="R528" s="208">
        <v>8.6999999999999993</v>
      </c>
      <c r="S528" s="205">
        <f t="shared" si="300"/>
        <v>0.2631403930342025</v>
      </c>
      <c r="T528" s="207">
        <f t="shared" si="301"/>
        <v>0.2631403930342025</v>
      </c>
      <c r="U528" s="1">
        <v>26.6</v>
      </c>
      <c r="V528" s="205">
        <f t="shared" si="302"/>
        <v>-0.12730623464903429</v>
      </c>
      <c r="W528" s="207">
        <f t="shared" si="303"/>
        <v>-0.12730623464903429</v>
      </c>
      <c r="X528" s="1">
        <v>31.8</v>
      </c>
      <c r="Y528" s="205">
        <f t="shared" si="304"/>
        <v>-4.7216308503057781E-2</v>
      </c>
      <c r="Z528" s="207">
        <f t="shared" si="305"/>
        <v>-4.7216308503057781E-2</v>
      </c>
      <c r="AA528" s="1">
        <v>28</v>
      </c>
      <c r="AB528" s="205">
        <f t="shared" si="306"/>
        <v>0.9645807746370042</v>
      </c>
      <c r="AC528" s="207">
        <f t="shared" si="307"/>
        <v>0.9645807746370042</v>
      </c>
      <c r="AD528" s="1">
        <v>13.8</v>
      </c>
      <c r="AE528" s="205">
        <f t="shared" si="308"/>
        <v>8.0924347451846682E-3</v>
      </c>
      <c r="AF528" s="207">
        <f t="shared" si="309"/>
        <v>8.0924347451846682E-3</v>
      </c>
      <c r="AG528" s="208">
        <v>86.7</v>
      </c>
      <c r="AH528" s="205">
        <f t="shared" si="310"/>
        <v>1.0937305322013633</v>
      </c>
      <c r="AI528" s="206">
        <f t="shared" si="311"/>
        <v>1.0937305322013633</v>
      </c>
      <c r="AJ528" s="1">
        <v>10</v>
      </c>
      <c r="AK528" s="205">
        <f t="shared" si="312"/>
        <v>0.23416614078047904</v>
      </c>
      <c r="AL528" s="207">
        <f t="shared" si="313"/>
        <v>0.23416614078047904</v>
      </c>
      <c r="AM528" s="1">
        <v>24.2</v>
      </c>
      <c r="AN528" s="205">
        <f t="shared" si="314"/>
        <v>-5.7463230088357818E-2</v>
      </c>
      <c r="AO528" s="207">
        <f t="shared" si="315"/>
        <v>-5.7463230088357818E-2</v>
      </c>
      <c r="AP528" s="1">
        <v>6.9</v>
      </c>
      <c r="AQ528" s="205">
        <f t="shared" si="316"/>
        <v>0.79878593398445086</v>
      </c>
      <c r="AR528" s="45">
        <f t="shared" si="317"/>
        <v>0.79878593398445086</v>
      </c>
      <c r="AS528" s="17">
        <f t="shared" si="318"/>
        <v>0.2056326053579409</v>
      </c>
      <c r="AT528" s="17">
        <f t="shared" si="319"/>
        <v>0.30848563362637699</v>
      </c>
      <c r="AU528" s="17">
        <f t="shared" si="320"/>
        <v>0.51730484421948386</v>
      </c>
      <c r="AV528" s="17">
        <f t="shared" si="321"/>
        <v>0.34380769440126729</v>
      </c>
      <c r="AW528" s="17">
        <f t="shared" si="322"/>
        <v>0.58967928911029988</v>
      </c>
      <c r="AX528" s="215">
        <f t="shared" si="323"/>
        <v>0.69635371422028813</v>
      </c>
      <c r="AY528" s="17">
        <f t="shared" si="324"/>
        <v>0.76601282062568976</v>
      </c>
      <c r="AZ528" s="17">
        <f t="shared" si="325"/>
        <v>0.69047692033262975</v>
      </c>
    </row>
    <row r="529" spans="1:52" x14ac:dyDescent="0.3">
      <c r="A529" s="1" t="s">
        <v>25</v>
      </c>
      <c r="B529" s="1">
        <v>13121010115</v>
      </c>
      <c r="C529" s="1">
        <v>71.599999999999994</v>
      </c>
      <c r="D529" s="205">
        <f t="shared" si="290"/>
        <v>0.17143700321989586</v>
      </c>
      <c r="E529" s="206">
        <f t="shared" si="291"/>
        <v>0.17143700321989586</v>
      </c>
      <c r="F529" s="1">
        <v>81.3</v>
      </c>
      <c r="G529" s="205">
        <f t="shared" si="292"/>
        <v>0.62171753055934709</v>
      </c>
      <c r="H529" s="206">
        <f t="shared" si="293"/>
        <v>0.62171753055934709</v>
      </c>
      <c r="I529" s="1">
        <v>46.8</v>
      </c>
      <c r="J529" s="205">
        <f t="shared" si="294"/>
        <v>3.6528946957727709E-2</v>
      </c>
      <c r="K529" s="206">
        <f t="shared" si="295"/>
        <v>3.6528946957727709E-2</v>
      </c>
      <c r="L529" s="1">
        <v>25.7</v>
      </c>
      <c r="M529" s="205">
        <f t="shared" si="296"/>
        <v>-0.40073447363735026</v>
      </c>
      <c r="N529" s="206">
        <f t="shared" si="297"/>
        <v>-0.40073447363735026</v>
      </c>
      <c r="O529" s="1">
        <v>8.6</v>
      </c>
      <c r="P529" s="205">
        <f t="shared" si="298"/>
        <v>0.24056318469593416</v>
      </c>
      <c r="Q529" s="207">
        <f t="shared" si="299"/>
        <v>0.24056318469593416</v>
      </c>
      <c r="R529" s="208">
        <v>3.5859999999999999</v>
      </c>
      <c r="S529" s="205">
        <f t="shared" si="300"/>
        <v>0.8737123885489646</v>
      </c>
      <c r="T529" s="207">
        <f t="shared" si="301"/>
        <v>0.8737123885489646</v>
      </c>
      <c r="U529" s="1">
        <v>4.7310999999999996</v>
      </c>
      <c r="V529" s="205">
        <f t="shared" si="302"/>
        <v>0.97140773022808069</v>
      </c>
      <c r="W529" s="207">
        <f t="shared" si="303"/>
        <v>0.97140773022808069</v>
      </c>
      <c r="X529" s="1">
        <v>5.2329999999999997</v>
      </c>
      <c r="Y529" s="205">
        <f t="shared" si="304"/>
        <v>1.2636178654054824</v>
      </c>
      <c r="Z529" s="207">
        <f t="shared" si="305"/>
        <v>1.2636178654054824</v>
      </c>
      <c r="AA529" s="1">
        <v>28.7</v>
      </c>
      <c r="AB529" s="205">
        <f t="shared" si="306"/>
        <v>0.90015410336879065</v>
      </c>
      <c r="AC529" s="207">
        <f t="shared" si="307"/>
        <v>0.90015410336879065</v>
      </c>
      <c r="AD529" s="1">
        <v>1.6647000000000001</v>
      </c>
      <c r="AE529" s="205">
        <f t="shared" si="308"/>
        <v>1.0336705151893149</v>
      </c>
      <c r="AF529" s="207">
        <f t="shared" si="309"/>
        <v>1.0336705151893149</v>
      </c>
      <c r="AG529" s="208">
        <v>86.9</v>
      </c>
      <c r="AH529" s="205">
        <f t="shared" si="310"/>
        <v>1.1125202521872293</v>
      </c>
      <c r="AI529" s="206">
        <f t="shared" si="311"/>
        <v>1.1125202521872293</v>
      </c>
      <c r="AJ529" s="1">
        <v>2.1</v>
      </c>
      <c r="AK529" s="205">
        <f t="shared" si="312"/>
        <v>1.04670631233251</v>
      </c>
      <c r="AL529" s="207">
        <f t="shared" si="313"/>
        <v>1.04670631233251</v>
      </c>
      <c r="AM529" s="1">
        <v>3.9</v>
      </c>
      <c r="AN529" s="205">
        <f t="shared" si="314"/>
        <v>1.4003691718720883</v>
      </c>
      <c r="AO529" s="207">
        <f t="shared" si="315"/>
        <v>1.4003691718720883</v>
      </c>
      <c r="AP529" s="1">
        <v>1.5</v>
      </c>
      <c r="AQ529" s="205">
        <f t="shared" si="316"/>
        <v>1.6089599911305614</v>
      </c>
      <c r="AR529" s="45">
        <f t="shared" si="317"/>
        <v>1.6089599911305614</v>
      </c>
      <c r="AS529" s="17">
        <f t="shared" si="318"/>
        <v>0.35923318722465714</v>
      </c>
      <c r="AT529" s="17">
        <f t="shared" si="319"/>
        <v>1.065814161321196</v>
      </c>
      <c r="AU529" s="17">
        <f t="shared" si="320"/>
        <v>1.2921389318805971</v>
      </c>
      <c r="AV529" s="17">
        <f t="shared" si="321"/>
        <v>0.90572876014215009</v>
      </c>
      <c r="AW529" s="17">
        <f t="shared" si="322"/>
        <v>0.63456998435016931</v>
      </c>
      <c r="AX529" s="215">
        <f t="shared" si="323"/>
        <v>0.87256295767551617</v>
      </c>
      <c r="AY529" s="17">
        <f t="shared" si="324"/>
        <v>0.98255624790287632</v>
      </c>
      <c r="AZ529" s="17">
        <f t="shared" si="325"/>
        <v>0.85821515627986011</v>
      </c>
    </row>
    <row r="530" spans="1:52" x14ac:dyDescent="0.3">
      <c r="A530" s="1" t="s">
        <v>25</v>
      </c>
      <c r="B530" s="1">
        <v>13121010117</v>
      </c>
      <c r="C530" s="1">
        <v>72.7</v>
      </c>
      <c r="D530" s="205">
        <f t="shared" si="290"/>
        <v>0.27658798830899778</v>
      </c>
      <c r="E530" s="206">
        <f t="shared" si="291"/>
        <v>0.27658798830899778</v>
      </c>
      <c r="F530" s="1">
        <v>77.5</v>
      </c>
      <c r="G530" s="205">
        <f t="shared" si="292"/>
        <v>0.29802660677788562</v>
      </c>
      <c r="H530" s="206">
        <f t="shared" si="293"/>
        <v>0.29802660677788562</v>
      </c>
      <c r="I530" s="1">
        <v>50</v>
      </c>
      <c r="J530" s="205">
        <f t="shared" si="294"/>
        <v>0.18987626633361104</v>
      </c>
      <c r="K530" s="206">
        <f t="shared" si="295"/>
        <v>0.18987626633361104</v>
      </c>
      <c r="L530" s="1">
        <v>30.2</v>
      </c>
      <c r="M530" s="205">
        <f t="shared" si="296"/>
        <v>-0.16153499636449895</v>
      </c>
      <c r="N530" s="206">
        <f t="shared" si="297"/>
        <v>-0.16153499636449895</v>
      </c>
      <c r="O530" s="1">
        <v>7.5</v>
      </c>
      <c r="P530" s="205">
        <f t="shared" si="298"/>
        <v>0.63339281174681705</v>
      </c>
      <c r="Q530" s="207">
        <f t="shared" si="299"/>
        <v>0.63339281174681705</v>
      </c>
      <c r="R530" s="208">
        <v>7.8</v>
      </c>
      <c r="S530" s="205">
        <f t="shared" si="300"/>
        <v>0.37059342314043747</v>
      </c>
      <c r="T530" s="207">
        <f t="shared" si="301"/>
        <v>0.37059342314043747</v>
      </c>
      <c r="U530" s="1">
        <v>14.9</v>
      </c>
      <c r="V530" s="205">
        <f t="shared" si="302"/>
        <v>0.46051269492960228</v>
      </c>
      <c r="W530" s="207">
        <f t="shared" si="303"/>
        <v>0.46051269492960228</v>
      </c>
      <c r="X530" s="1">
        <v>40.1</v>
      </c>
      <c r="Y530" s="205">
        <f t="shared" si="304"/>
        <v>-0.4567440550849407</v>
      </c>
      <c r="Z530" s="207">
        <f t="shared" si="305"/>
        <v>-0.4567440550849407</v>
      </c>
      <c r="AA530" s="1">
        <v>38.799999999999997</v>
      </c>
      <c r="AB530" s="205">
        <f t="shared" si="306"/>
        <v>-2.9430724929720421E-2</v>
      </c>
      <c r="AC530" s="207">
        <f t="shared" si="307"/>
        <v>-2.9430724929720421E-2</v>
      </c>
      <c r="AD530" s="1">
        <v>4.4000000000000004</v>
      </c>
      <c r="AE530" s="205">
        <f t="shared" si="308"/>
        <v>0.80250493020675751</v>
      </c>
      <c r="AF530" s="207">
        <f t="shared" si="309"/>
        <v>0.80250493020675751</v>
      </c>
      <c r="AG530" s="208">
        <v>81.7</v>
      </c>
      <c r="AH530" s="205">
        <f t="shared" si="310"/>
        <v>0.62398753255471839</v>
      </c>
      <c r="AI530" s="206">
        <f t="shared" si="311"/>
        <v>0.62398753255471839</v>
      </c>
      <c r="AJ530" s="1">
        <v>6.5</v>
      </c>
      <c r="AK530" s="205">
        <f t="shared" si="312"/>
        <v>0.59415229273391046</v>
      </c>
      <c r="AL530" s="207">
        <f t="shared" si="313"/>
        <v>0.59415229273391046</v>
      </c>
      <c r="AM530" s="1">
        <v>20.5</v>
      </c>
      <c r="AN530" s="205">
        <f t="shared" si="314"/>
        <v>0.20825006485024561</v>
      </c>
      <c r="AO530" s="207">
        <f t="shared" si="315"/>
        <v>0.20825006485024561</v>
      </c>
      <c r="AP530" s="1">
        <v>4.2</v>
      </c>
      <c r="AQ530" s="205">
        <f t="shared" si="316"/>
        <v>1.2038729625575062</v>
      </c>
      <c r="AR530" s="45">
        <f t="shared" si="317"/>
        <v>1.2038729625575062</v>
      </c>
      <c r="AS530" s="17">
        <f t="shared" si="318"/>
        <v>0.29535068498183603</v>
      </c>
      <c r="AT530" s="17">
        <f t="shared" si="319"/>
        <v>0.10544338339736546</v>
      </c>
      <c r="AU530" s="17">
        <f t="shared" si="320"/>
        <v>0.65756571317409518</v>
      </c>
      <c r="AV530" s="17">
        <f t="shared" si="321"/>
        <v>0.35278659385109884</v>
      </c>
      <c r="AW530" s="17">
        <f t="shared" si="322"/>
        <v>0.615899938283344</v>
      </c>
      <c r="AX530" s="215">
        <f t="shared" si="323"/>
        <v>0.64911144089512618</v>
      </c>
      <c r="AY530" s="17">
        <f t="shared" si="324"/>
        <v>0.80521162429214876</v>
      </c>
      <c r="AZ530" s="17">
        <f t="shared" si="325"/>
        <v>0.69315719848250945</v>
      </c>
    </row>
    <row r="531" spans="1:52" x14ac:dyDescent="0.3">
      <c r="A531" s="1" t="s">
        <v>25</v>
      </c>
      <c r="B531" s="1">
        <v>13121010118</v>
      </c>
      <c r="C531" s="1">
        <v>72.7</v>
      </c>
      <c r="D531" s="205">
        <f t="shared" si="290"/>
        <v>0.27658798830899778</v>
      </c>
      <c r="E531" s="206">
        <f t="shared" si="291"/>
        <v>0.27658798830899778</v>
      </c>
      <c r="F531" s="1">
        <v>77.5</v>
      </c>
      <c r="G531" s="205">
        <f t="shared" si="292"/>
        <v>0.29802660677788562</v>
      </c>
      <c r="H531" s="206">
        <f t="shared" si="293"/>
        <v>0.29802660677788562</v>
      </c>
      <c r="I531" s="1">
        <v>42.6</v>
      </c>
      <c r="J531" s="205">
        <f t="shared" si="294"/>
        <v>-0.16473940972311879</v>
      </c>
      <c r="K531" s="206">
        <f t="shared" si="295"/>
        <v>-0.16473940972311879</v>
      </c>
      <c r="L531" s="1">
        <v>30.2</v>
      </c>
      <c r="M531" s="205">
        <f t="shared" si="296"/>
        <v>-0.16153499636449895</v>
      </c>
      <c r="N531" s="206">
        <f t="shared" si="297"/>
        <v>-0.16153499636449895</v>
      </c>
      <c r="O531" s="1">
        <v>7.5</v>
      </c>
      <c r="P531" s="205">
        <f t="shared" si="298"/>
        <v>0.63339281174681705</v>
      </c>
      <c r="Q531" s="207">
        <f t="shared" si="299"/>
        <v>0.63339281174681705</v>
      </c>
      <c r="R531" s="208">
        <v>5.0999999999999996</v>
      </c>
      <c r="S531" s="205">
        <f t="shared" si="300"/>
        <v>0.69295251345914266</v>
      </c>
      <c r="T531" s="207">
        <f t="shared" si="301"/>
        <v>0.69295251345914266</v>
      </c>
      <c r="U531" s="1">
        <v>44.4</v>
      </c>
      <c r="V531" s="205">
        <f t="shared" si="302"/>
        <v>-1.021594862554994</v>
      </c>
      <c r="W531" s="207">
        <f t="shared" si="303"/>
        <v>-1.021594862554994</v>
      </c>
      <c r="X531" s="1">
        <v>62.3</v>
      </c>
      <c r="Y531" s="205">
        <f t="shared" si="304"/>
        <v>-1.5521074254605791</v>
      </c>
      <c r="Z531" s="207">
        <f t="shared" si="305"/>
        <v>-1.5521074254605791</v>
      </c>
      <c r="AA531" s="1">
        <v>56.8</v>
      </c>
      <c r="AB531" s="205">
        <f t="shared" si="306"/>
        <v>-1.6861165575409285</v>
      </c>
      <c r="AC531" s="207">
        <f t="shared" si="307"/>
        <v>-1.6861165575409285</v>
      </c>
      <c r="AD531" s="1">
        <v>15</v>
      </c>
      <c r="AE531" s="205">
        <f t="shared" si="308"/>
        <v>-9.3321926377569239E-2</v>
      </c>
      <c r="AF531" s="207">
        <f t="shared" si="309"/>
        <v>-9.3321926377569239E-2</v>
      </c>
      <c r="AG531" s="208">
        <v>81.7</v>
      </c>
      <c r="AH531" s="205">
        <f t="shared" si="310"/>
        <v>0.62398753255471839</v>
      </c>
      <c r="AI531" s="206">
        <f t="shared" si="311"/>
        <v>0.62398753255471839</v>
      </c>
      <c r="AJ531" s="1">
        <v>10.9</v>
      </c>
      <c r="AK531" s="205">
        <f t="shared" si="312"/>
        <v>0.14159827313531093</v>
      </c>
      <c r="AL531" s="207">
        <f t="shared" si="313"/>
        <v>0.14159827313531093</v>
      </c>
      <c r="AM531" s="1">
        <v>38.6</v>
      </c>
      <c r="AN531" s="205">
        <f t="shared" si="314"/>
        <v>-1.0915906482277877</v>
      </c>
      <c r="AO531" s="207">
        <f t="shared" si="315"/>
        <v>-1.0915906482277877</v>
      </c>
      <c r="AP531" s="1">
        <v>11.5</v>
      </c>
      <c r="AQ531" s="205">
        <f t="shared" si="316"/>
        <v>0.10863766308220854</v>
      </c>
      <c r="AR531" s="45">
        <f t="shared" si="317"/>
        <v>0.10863766308220854</v>
      </c>
      <c r="AS531" s="17">
        <f t="shared" si="318"/>
        <v>7.9012950235747351E-2</v>
      </c>
      <c r="AT531" s="17">
        <f t="shared" si="319"/>
        <v>-1.1105153031263588</v>
      </c>
      <c r="AU531" s="17">
        <f t="shared" si="320"/>
        <v>-5.4341794863887467E-2</v>
      </c>
      <c r="AV531" s="17">
        <f t="shared" si="321"/>
        <v>-0.3619480492514997</v>
      </c>
      <c r="AW531" s="17">
        <f t="shared" si="322"/>
        <v>0.5526739322269516</v>
      </c>
      <c r="AX531" s="215">
        <f t="shared" si="323"/>
        <v>0.36619174040881375</v>
      </c>
      <c r="AY531" s="17">
        <f t="shared" si="324"/>
        <v>0.60625433246694704</v>
      </c>
      <c r="AZ531" s="17">
        <f t="shared" si="325"/>
        <v>0.47980280493199789</v>
      </c>
    </row>
    <row r="532" spans="1:52" x14ac:dyDescent="0.3">
      <c r="A532" s="1" t="s">
        <v>25</v>
      </c>
      <c r="B532" s="1">
        <v>13121010119</v>
      </c>
      <c r="C532" s="1">
        <v>72.7</v>
      </c>
      <c r="D532" s="205">
        <f t="shared" si="290"/>
        <v>0.27658798830899778</v>
      </c>
      <c r="E532" s="206">
        <f t="shared" si="291"/>
        <v>0.27658798830899778</v>
      </c>
      <c r="F532" s="1">
        <v>77.5</v>
      </c>
      <c r="G532" s="205">
        <f t="shared" si="292"/>
        <v>0.29802660677788562</v>
      </c>
      <c r="H532" s="206">
        <f t="shared" si="293"/>
        <v>0.29802660677788562</v>
      </c>
      <c r="I532" s="1">
        <v>42.8</v>
      </c>
      <c r="J532" s="205">
        <f t="shared" si="294"/>
        <v>-0.15515520226212631</v>
      </c>
      <c r="K532" s="206">
        <f t="shared" si="295"/>
        <v>-0.15515520226212631</v>
      </c>
      <c r="L532" s="1">
        <v>30.2</v>
      </c>
      <c r="M532" s="205">
        <f t="shared" si="296"/>
        <v>-0.16153499636449895</v>
      </c>
      <c r="N532" s="206">
        <f t="shared" si="297"/>
        <v>-0.16153499636449895</v>
      </c>
      <c r="O532" s="1">
        <v>9.3000000000000007</v>
      </c>
      <c r="P532" s="205">
        <f t="shared" si="298"/>
        <v>-9.4193052455372357E-3</v>
      </c>
      <c r="Q532" s="207">
        <f t="shared" si="299"/>
        <v>-9.4193052455372357E-3</v>
      </c>
      <c r="R532" s="208">
        <v>9.4</v>
      </c>
      <c r="S532" s="205">
        <f t="shared" si="300"/>
        <v>0.17956581406268621</v>
      </c>
      <c r="T532" s="207">
        <f t="shared" si="301"/>
        <v>0.17956581406268621</v>
      </c>
      <c r="U532" s="1">
        <v>48.8</v>
      </c>
      <c r="V532" s="205">
        <f t="shared" si="302"/>
        <v>-1.2426549728238829</v>
      </c>
      <c r="W532" s="207">
        <f t="shared" si="303"/>
        <v>-1.2426549728238829</v>
      </c>
      <c r="X532" s="1">
        <v>58.4</v>
      </c>
      <c r="Y532" s="205">
        <f t="shared" si="304"/>
        <v>-1.3596787252594535</v>
      </c>
      <c r="Z532" s="207">
        <f t="shared" si="305"/>
        <v>-1.3596787252594535</v>
      </c>
      <c r="AA532" s="1">
        <v>56</v>
      </c>
      <c r="AB532" s="205">
        <f t="shared" si="306"/>
        <v>-1.6124860760915418</v>
      </c>
      <c r="AC532" s="207">
        <f t="shared" si="307"/>
        <v>-1.6124860760915418</v>
      </c>
      <c r="AD532" s="1">
        <v>18.2</v>
      </c>
      <c r="AE532" s="205">
        <f t="shared" si="308"/>
        <v>-0.36376022270491309</v>
      </c>
      <c r="AF532" s="207">
        <f t="shared" si="309"/>
        <v>-0.36376022270491309</v>
      </c>
      <c r="AG532" s="208">
        <v>81.7</v>
      </c>
      <c r="AH532" s="205">
        <f t="shared" si="310"/>
        <v>0.62398753255471839</v>
      </c>
      <c r="AI532" s="206">
        <f t="shared" si="311"/>
        <v>0.62398753255471839</v>
      </c>
      <c r="AJ532" s="1">
        <v>13.4</v>
      </c>
      <c r="AK532" s="205">
        <f t="shared" si="312"/>
        <v>-0.11553469254571153</v>
      </c>
      <c r="AL532" s="207">
        <f t="shared" si="313"/>
        <v>-0.11553469254571153</v>
      </c>
      <c r="AM532" s="1">
        <v>34</v>
      </c>
      <c r="AN532" s="205">
        <f t="shared" si="314"/>
        <v>-0.76124438965546981</v>
      </c>
      <c r="AO532" s="207">
        <f t="shared" si="315"/>
        <v>-0.76124438965546981</v>
      </c>
      <c r="AP532" s="1">
        <v>11.3</v>
      </c>
      <c r="AQ532" s="205">
        <f t="shared" si="316"/>
        <v>0.1386441096431755</v>
      </c>
      <c r="AR532" s="45">
        <f t="shared" si="317"/>
        <v>0.1386441096431755</v>
      </c>
      <c r="AS532" s="17">
        <f t="shared" si="318"/>
        <v>-0.1163691525066394</v>
      </c>
      <c r="AT532" s="17">
        <f t="shared" si="319"/>
        <v>-1.1119750080186364</v>
      </c>
      <c r="AU532" s="17">
        <f t="shared" si="320"/>
        <v>-2.8536860000821847E-2</v>
      </c>
      <c r="AV532" s="17">
        <f t="shared" si="321"/>
        <v>-0.41896034017536588</v>
      </c>
      <c r="AW532" s="17">
        <f t="shared" si="322"/>
        <v>0.49557233584664562</v>
      </c>
      <c r="AX532" s="215">
        <f t="shared" si="323"/>
        <v>0.36585210775887378</v>
      </c>
      <c r="AY532" s="17">
        <f t="shared" si="324"/>
        <v>0.61346605575700031</v>
      </c>
      <c r="AZ532" s="17">
        <f t="shared" si="325"/>
        <v>0.46278414930592565</v>
      </c>
    </row>
    <row r="533" spans="1:52" x14ac:dyDescent="0.3">
      <c r="A533" s="1" t="s">
        <v>25</v>
      </c>
      <c r="B533" s="1">
        <v>13121010120</v>
      </c>
      <c r="C533" s="1">
        <v>72.7</v>
      </c>
      <c r="D533" s="205">
        <f t="shared" si="290"/>
        <v>0.27658798830899778</v>
      </c>
      <c r="E533" s="206">
        <f t="shared" si="291"/>
        <v>0.27658798830899778</v>
      </c>
      <c r="F533" s="1">
        <v>77.5</v>
      </c>
      <c r="G533" s="205">
        <f t="shared" si="292"/>
        <v>0.29802660677788562</v>
      </c>
      <c r="H533" s="206">
        <f t="shared" si="293"/>
        <v>0.29802660677788562</v>
      </c>
      <c r="I533" s="1">
        <v>43.3</v>
      </c>
      <c r="J533" s="205">
        <f t="shared" si="294"/>
        <v>-0.13119468360964456</v>
      </c>
      <c r="K533" s="206">
        <f t="shared" si="295"/>
        <v>-0.13119468360964456</v>
      </c>
      <c r="L533" s="1">
        <v>30.2</v>
      </c>
      <c r="M533" s="205">
        <f t="shared" si="296"/>
        <v>-0.16153499636449895</v>
      </c>
      <c r="N533" s="206">
        <f t="shared" si="297"/>
        <v>-0.16153499636449895</v>
      </c>
      <c r="O533" s="1">
        <v>12</v>
      </c>
      <c r="P533" s="205">
        <f t="shared" si="298"/>
        <v>-0.97363748073406808</v>
      </c>
      <c r="Q533" s="207">
        <f t="shared" si="299"/>
        <v>-0.97363748073406808</v>
      </c>
      <c r="R533" s="208">
        <v>6.2</v>
      </c>
      <c r="S533" s="205">
        <f t="shared" si="300"/>
        <v>0.5616210322181886</v>
      </c>
      <c r="T533" s="207">
        <f t="shared" si="301"/>
        <v>0.5616210322181886</v>
      </c>
      <c r="U533" s="1">
        <v>14.403</v>
      </c>
      <c r="V533" s="205">
        <f t="shared" si="302"/>
        <v>0.48548243920315631</v>
      </c>
      <c r="W533" s="207">
        <f t="shared" si="303"/>
        <v>0.48548243920315631</v>
      </c>
      <c r="X533" s="1">
        <v>10.9</v>
      </c>
      <c r="Y533" s="205">
        <f t="shared" si="304"/>
        <v>0.98400416180553885</v>
      </c>
      <c r="Z533" s="207">
        <f t="shared" si="305"/>
        <v>0.98400416180553885</v>
      </c>
      <c r="AA533" s="1">
        <v>37.200000000000003</v>
      </c>
      <c r="AB533" s="205">
        <f t="shared" si="306"/>
        <v>0.11783023796905312</v>
      </c>
      <c r="AC533" s="207">
        <f t="shared" si="307"/>
        <v>0.11783023796905312</v>
      </c>
      <c r="AD533" s="1">
        <v>11.1791</v>
      </c>
      <c r="AE533" s="205">
        <f t="shared" si="308"/>
        <v>0.22958985063403964</v>
      </c>
      <c r="AF533" s="207">
        <f t="shared" si="309"/>
        <v>0.22958985063403964</v>
      </c>
      <c r="AG533" s="208">
        <v>81.7</v>
      </c>
      <c r="AH533" s="205">
        <f t="shared" si="310"/>
        <v>0.62398753255471839</v>
      </c>
      <c r="AI533" s="206">
        <f t="shared" si="311"/>
        <v>0.62398753255471839</v>
      </c>
      <c r="AJ533" s="1">
        <v>7.8</v>
      </c>
      <c r="AK533" s="205">
        <f t="shared" si="312"/>
        <v>0.4604431505797788</v>
      </c>
      <c r="AL533" s="207">
        <f t="shared" si="313"/>
        <v>0.4604431505797788</v>
      </c>
      <c r="AM533" s="1">
        <v>33.1</v>
      </c>
      <c r="AN533" s="205">
        <f t="shared" si="314"/>
        <v>-0.69661142602175552</v>
      </c>
      <c r="AO533" s="207">
        <f t="shared" si="315"/>
        <v>-0.69661142602175552</v>
      </c>
      <c r="AP533" s="1">
        <v>14.6</v>
      </c>
      <c r="AQ533" s="205">
        <f t="shared" si="316"/>
        <v>-0.3564622586127808</v>
      </c>
      <c r="AR533" s="45">
        <f t="shared" si="317"/>
        <v>-0.3564622586127808</v>
      </c>
      <c r="AS533" s="17">
        <f t="shared" si="318"/>
        <v>5.0764415114288093E-2</v>
      </c>
      <c r="AT533" s="17">
        <f t="shared" si="319"/>
        <v>0.44380808346954387</v>
      </c>
      <c r="AU533" s="17">
        <f t="shared" si="320"/>
        <v>7.8392496249902188E-3</v>
      </c>
      <c r="AV533" s="17">
        <f t="shared" si="321"/>
        <v>0.16747058273627405</v>
      </c>
      <c r="AW533" s="17">
        <f t="shared" si="322"/>
        <v>0.5444181276870278</v>
      </c>
      <c r="AX533" s="215">
        <f t="shared" si="323"/>
        <v>0.72783947718494613</v>
      </c>
      <c r="AY533" s="17">
        <f t="shared" si="324"/>
        <v>0.62363211269076435</v>
      </c>
      <c r="AZ533" s="17">
        <f t="shared" si="325"/>
        <v>0.63783878688996021</v>
      </c>
    </row>
    <row r="534" spans="1:52" x14ac:dyDescent="0.3">
      <c r="A534" s="1" t="s">
        <v>25</v>
      </c>
      <c r="B534" s="1">
        <v>13121010121</v>
      </c>
      <c r="C534" s="1">
        <v>72.7</v>
      </c>
      <c r="D534" s="205">
        <f t="shared" si="290"/>
        <v>0.27658798830899778</v>
      </c>
      <c r="E534" s="206">
        <f t="shared" si="291"/>
        <v>0.27658798830899778</v>
      </c>
      <c r="F534" s="1">
        <v>77.5</v>
      </c>
      <c r="G534" s="205">
        <f t="shared" si="292"/>
        <v>0.29802660677788562</v>
      </c>
      <c r="H534" s="206">
        <f t="shared" si="293"/>
        <v>0.29802660677788562</v>
      </c>
      <c r="I534" s="1">
        <v>50</v>
      </c>
      <c r="J534" s="205">
        <f t="shared" si="294"/>
        <v>0.18987626633361104</v>
      </c>
      <c r="K534" s="206">
        <f t="shared" si="295"/>
        <v>0.18987626633361104</v>
      </c>
      <c r="L534" s="1">
        <v>30.2</v>
      </c>
      <c r="M534" s="205">
        <f t="shared" si="296"/>
        <v>-0.16153499636449895</v>
      </c>
      <c r="N534" s="206">
        <f t="shared" si="297"/>
        <v>-0.16153499636449895</v>
      </c>
      <c r="O534" s="1">
        <v>7.8</v>
      </c>
      <c r="P534" s="205">
        <f t="shared" si="298"/>
        <v>0.52625745891475817</v>
      </c>
      <c r="Q534" s="207">
        <f t="shared" si="299"/>
        <v>0.52625745891475817</v>
      </c>
      <c r="R534" s="208">
        <v>5.4500999999999999</v>
      </c>
      <c r="S534" s="205">
        <f t="shared" si="300"/>
        <v>0.6511532847478172</v>
      </c>
      <c r="T534" s="207">
        <f t="shared" si="301"/>
        <v>0.6511532847478172</v>
      </c>
      <c r="U534" s="1">
        <v>6.0603999999999996</v>
      </c>
      <c r="V534" s="205">
        <f t="shared" si="302"/>
        <v>0.90462245645980011</v>
      </c>
      <c r="W534" s="207">
        <f t="shared" si="303"/>
        <v>0.90462245645980011</v>
      </c>
      <c r="X534" s="1">
        <v>6.4</v>
      </c>
      <c r="Y534" s="205">
        <f t="shared" si="304"/>
        <v>1.2060372774222223</v>
      </c>
      <c r="Z534" s="207">
        <f t="shared" si="305"/>
        <v>1.2060372774222223</v>
      </c>
      <c r="AA534" s="1">
        <v>25.1</v>
      </c>
      <c r="AB534" s="205">
        <f t="shared" si="306"/>
        <v>1.2314912698910321</v>
      </c>
      <c r="AC534" s="207">
        <f t="shared" si="307"/>
        <v>1.2314912698910321</v>
      </c>
      <c r="AD534" s="1">
        <v>0.49109999999999998</v>
      </c>
      <c r="AE534" s="205">
        <f t="shared" si="308"/>
        <v>1.1328537603673683</v>
      </c>
      <c r="AF534" s="207">
        <f t="shared" si="309"/>
        <v>1.1328537603673683</v>
      </c>
      <c r="AG534" s="208">
        <v>81.7</v>
      </c>
      <c r="AH534" s="205">
        <f t="shared" si="310"/>
        <v>0.62398753255471839</v>
      </c>
      <c r="AI534" s="206">
        <f t="shared" si="311"/>
        <v>0.62398753255471839</v>
      </c>
      <c r="AJ534" s="1">
        <v>0.9</v>
      </c>
      <c r="AK534" s="205">
        <f t="shared" si="312"/>
        <v>1.1701301358594007</v>
      </c>
      <c r="AL534" s="207">
        <f t="shared" si="313"/>
        <v>1.1701301358594007</v>
      </c>
      <c r="AM534" s="1">
        <v>4.4000000000000004</v>
      </c>
      <c r="AN534" s="205">
        <f t="shared" si="314"/>
        <v>1.364461969853358</v>
      </c>
      <c r="AO534" s="207">
        <f t="shared" si="315"/>
        <v>1.364461969853358</v>
      </c>
      <c r="AP534" s="1">
        <v>11.2</v>
      </c>
      <c r="AQ534" s="205">
        <f t="shared" si="316"/>
        <v>0.15364733292365923</v>
      </c>
      <c r="AR534" s="45">
        <f t="shared" si="317"/>
        <v>0.15364733292365923</v>
      </c>
      <c r="AS534" s="17">
        <f t="shared" si="318"/>
        <v>0.383569866454053</v>
      </c>
      <c r="AT534" s="17">
        <f t="shared" si="319"/>
        <v>1.190127435893541</v>
      </c>
      <c r="AU534" s="17">
        <f t="shared" si="320"/>
        <v>0.82805674279778407</v>
      </c>
      <c r="AV534" s="17">
        <f t="shared" si="321"/>
        <v>0.80058468171512598</v>
      </c>
      <c r="AW534" s="17">
        <f t="shared" si="322"/>
        <v>0.6416825254431795</v>
      </c>
      <c r="AX534" s="215">
        <f t="shared" si="323"/>
        <v>0.90148719235410479</v>
      </c>
      <c r="AY534" s="17">
        <f t="shared" si="324"/>
        <v>0.85285887221611578</v>
      </c>
      <c r="AZ534" s="17">
        <f t="shared" si="325"/>
        <v>0.82682875112277177</v>
      </c>
    </row>
    <row r="535" spans="1:52" x14ac:dyDescent="0.3">
      <c r="A535" s="1" t="s">
        <v>25</v>
      </c>
      <c r="B535" s="1">
        <v>13121010122</v>
      </c>
      <c r="C535" s="1">
        <v>72.7</v>
      </c>
      <c r="D535" s="205">
        <f t="shared" si="290"/>
        <v>0.27658798830899778</v>
      </c>
      <c r="E535" s="206">
        <f t="shared" si="291"/>
        <v>0.27658798830899778</v>
      </c>
      <c r="F535" s="1">
        <v>77.5</v>
      </c>
      <c r="G535" s="205">
        <f t="shared" si="292"/>
        <v>0.29802660677788562</v>
      </c>
      <c r="H535" s="206">
        <f t="shared" si="293"/>
        <v>0.29802660677788562</v>
      </c>
      <c r="I535" s="1">
        <v>50</v>
      </c>
      <c r="J535" s="205">
        <f t="shared" si="294"/>
        <v>0.18987626633361104</v>
      </c>
      <c r="K535" s="206">
        <f t="shared" si="295"/>
        <v>0.18987626633361104</v>
      </c>
      <c r="L535" s="1">
        <v>30.2</v>
      </c>
      <c r="M535" s="205">
        <f t="shared" si="296"/>
        <v>-0.16153499636449895</v>
      </c>
      <c r="N535" s="206">
        <f t="shared" si="297"/>
        <v>-0.16153499636449895</v>
      </c>
      <c r="O535" s="1">
        <v>10.6</v>
      </c>
      <c r="P535" s="205">
        <f t="shared" si="298"/>
        <v>-0.47367250085112589</v>
      </c>
      <c r="Q535" s="207">
        <f t="shared" si="299"/>
        <v>-0.47367250085112589</v>
      </c>
      <c r="R535" s="208">
        <v>5.9</v>
      </c>
      <c r="S535" s="205">
        <f t="shared" si="300"/>
        <v>0.59743870892026696</v>
      </c>
      <c r="T535" s="207">
        <f t="shared" si="301"/>
        <v>0.59743870892026696</v>
      </c>
      <c r="U535" s="1">
        <v>9.9806000000000008</v>
      </c>
      <c r="V535" s="205">
        <f t="shared" si="302"/>
        <v>0.70766794639705044</v>
      </c>
      <c r="W535" s="207">
        <f t="shared" si="303"/>
        <v>0.70766794639705044</v>
      </c>
      <c r="X535" s="1">
        <v>10.1</v>
      </c>
      <c r="Y535" s="205">
        <f t="shared" si="304"/>
        <v>1.0234767156929494</v>
      </c>
      <c r="Z535" s="207">
        <f t="shared" si="305"/>
        <v>1.0234767156929494</v>
      </c>
      <c r="AA535" s="1">
        <v>23.7</v>
      </c>
      <c r="AB535" s="205">
        <f t="shared" si="306"/>
        <v>1.3603446124274596</v>
      </c>
      <c r="AC535" s="207">
        <f t="shared" si="307"/>
        <v>1.3603446124274596</v>
      </c>
      <c r="AD535" s="1">
        <v>1.8337000000000001</v>
      </c>
      <c r="AE535" s="205">
        <f t="shared" si="308"/>
        <v>1.0193879926645271</v>
      </c>
      <c r="AF535" s="207">
        <f t="shared" si="309"/>
        <v>1.0193879926645271</v>
      </c>
      <c r="AG535" s="208">
        <v>81.7</v>
      </c>
      <c r="AH535" s="205">
        <f t="shared" si="310"/>
        <v>0.62398753255471839</v>
      </c>
      <c r="AI535" s="206">
        <f t="shared" si="311"/>
        <v>0.62398753255471839</v>
      </c>
      <c r="AJ535" s="1">
        <v>1.9</v>
      </c>
      <c r="AK535" s="205">
        <f t="shared" si="312"/>
        <v>1.0672769495869918</v>
      </c>
      <c r="AL535" s="207">
        <f t="shared" si="313"/>
        <v>1.0672769495869918</v>
      </c>
      <c r="AM535" s="1">
        <v>11</v>
      </c>
      <c r="AN535" s="205">
        <f t="shared" si="314"/>
        <v>0.89048690320611945</v>
      </c>
      <c r="AO535" s="207">
        <f t="shared" si="315"/>
        <v>0.89048690320611945</v>
      </c>
      <c r="AP535" s="1">
        <v>6.4</v>
      </c>
      <c r="AQ535" s="205">
        <f t="shared" si="316"/>
        <v>0.87380205038686842</v>
      </c>
      <c r="AR535" s="45">
        <f t="shared" si="317"/>
        <v>0.87380205038686842</v>
      </c>
      <c r="AS535" s="17">
        <f t="shared" si="318"/>
        <v>0.20491285993174099</v>
      </c>
      <c r="AT535" s="17">
        <f t="shared" si="319"/>
        <v>1.134403106928312</v>
      </c>
      <c r="AU535" s="17">
        <f t="shared" si="320"/>
        <v>0.86388835893367455</v>
      </c>
      <c r="AV535" s="17">
        <f t="shared" si="321"/>
        <v>0.73440144193124246</v>
      </c>
      <c r="AW535" s="17">
        <f t="shared" si="322"/>
        <v>0.58946893917421772</v>
      </c>
      <c r="AX535" s="215">
        <f t="shared" si="323"/>
        <v>0.88852169390800628</v>
      </c>
      <c r="AY535" s="17">
        <f t="shared" si="324"/>
        <v>0.86287275917140926</v>
      </c>
      <c r="AZ535" s="17">
        <f t="shared" si="325"/>
        <v>0.80707248895811323</v>
      </c>
    </row>
    <row r="536" spans="1:52" x14ac:dyDescent="0.3">
      <c r="A536" s="1" t="s">
        <v>25</v>
      </c>
      <c r="B536" s="1">
        <v>13121010123</v>
      </c>
      <c r="C536" s="1">
        <v>72</v>
      </c>
      <c r="D536" s="205">
        <f t="shared" si="290"/>
        <v>0.20967372507047863</v>
      </c>
      <c r="E536" s="206">
        <f t="shared" si="291"/>
        <v>0.20967372507047863</v>
      </c>
      <c r="F536" s="1">
        <v>79.8</v>
      </c>
      <c r="G536" s="205">
        <f t="shared" si="292"/>
        <v>0.49394479748771747</v>
      </c>
      <c r="H536" s="206">
        <f t="shared" si="293"/>
        <v>0.49394479748771747</v>
      </c>
      <c r="I536" s="1">
        <v>50</v>
      </c>
      <c r="J536" s="205">
        <f t="shared" si="294"/>
        <v>0.18987626633361104</v>
      </c>
      <c r="K536" s="206">
        <f t="shared" si="295"/>
        <v>0.18987626633361104</v>
      </c>
      <c r="L536" s="1">
        <v>27.7</v>
      </c>
      <c r="M536" s="205">
        <f t="shared" si="296"/>
        <v>-0.29442359484941633</v>
      </c>
      <c r="N536" s="206">
        <f t="shared" si="297"/>
        <v>-0.29442359484941633</v>
      </c>
      <c r="O536" s="1">
        <v>10.7</v>
      </c>
      <c r="P536" s="205">
        <f t="shared" si="298"/>
        <v>-0.50938428512847878</v>
      </c>
      <c r="Q536" s="207">
        <f t="shared" si="299"/>
        <v>-0.50938428512847878</v>
      </c>
      <c r="R536" s="208">
        <v>1.9</v>
      </c>
      <c r="S536" s="205">
        <f t="shared" si="300"/>
        <v>1.0750077316146449</v>
      </c>
      <c r="T536" s="207">
        <f t="shared" si="301"/>
        <v>1.0750077316146449</v>
      </c>
      <c r="U536" s="1">
        <v>19.100000000000001</v>
      </c>
      <c r="V536" s="205">
        <f t="shared" si="302"/>
        <v>0.2495007714911173</v>
      </c>
      <c r="W536" s="207">
        <f t="shared" si="303"/>
        <v>0.2495007714911173</v>
      </c>
      <c r="X536" s="1">
        <v>32.700000000000003</v>
      </c>
      <c r="Y536" s="205">
        <f t="shared" si="304"/>
        <v>-9.1622931626394594E-2</v>
      </c>
      <c r="Z536" s="207">
        <f t="shared" si="305"/>
        <v>-9.1622931626394594E-2</v>
      </c>
      <c r="AA536" s="1">
        <v>43.5</v>
      </c>
      <c r="AB536" s="205">
        <f t="shared" si="306"/>
        <v>-0.46200980344486947</v>
      </c>
      <c r="AC536" s="207">
        <f t="shared" si="307"/>
        <v>-0.46200980344486947</v>
      </c>
      <c r="AD536" s="1">
        <v>9.5</v>
      </c>
      <c r="AE536" s="205">
        <f t="shared" si="308"/>
        <v>0.37149389543505312</v>
      </c>
      <c r="AF536" s="207">
        <f t="shared" si="309"/>
        <v>0.37149389543505312</v>
      </c>
      <c r="AG536" s="208">
        <v>84.8</v>
      </c>
      <c r="AH536" s="205">
        <f t="shared" si="310"/>
        <v>0.91522819233563768</v>
      </c>
      <c r="AI536" s="206">
        <f t="shared" si="311"/>
        <v>0.91522819233563768</v>
      </c>
      <c r="AJ536" s="1">
        <v>7.2</v>
      </c>
      <c r="AK536" s="205">
        <f t="shared" si="312"/>
        <v>0.52215506234322417</v>
      </c>
      <c r="AL536" s="207">
        <f t="shared" si="313"/>
        <v>0.52215506234322417</v>
      </c>
      <c r="AM536" s="1">
        <v>31.2</v>
      </c>
      <c r="AN536" s="205">
        <f t="shared" si="314"/>
        <v>-0.56016405835058058</v>
      </c>
      <c r="AO536" s="207">
        <f t="shared" si="315"/>
        <v>-0.56016405835058058</v>
      </c>
      <c r="AP536" s="1">
        <v>8.6999999999999993</v>
      </c>
      <c r="AQ536" s="205">
        <f t="shared" si="316"/>
        <v>0.52872791493574745</v>
      </c>
      <c r="AR536" s="45">
        <f t="shared" si="317"/>
        <v>0.52872791493574745</v>
      </c>
      <c r="AS536" s="17">
        <f t="shared" si="318"/>
        <v>0.20202791600281064</v>
      </c>
      <c r="AT536" s="17">
        <f t="shared" si="319"/>
        <v>-6.0712946545403657E-2</v>
      </c>
      <c r="AU536" s="17">
        <f t="shared" si="320"/>
        <v>0.35148677781600718</v>
      </c>
      <c r="AV536" s="17">
        <f t="shared" si="321"/>
        <v>0.16426724909113807</v>
      </c>
      <c r="AW536" s="17">
        <f t="shared" si="322"/>
        <v>0.58862579693397477</v>
      </c>
      <c r="AX536" s="215">
        <f t="shared" si="323"/>
        <v>0.61045149329797077</v>
      </c>
      <c r="AY536" s="17">
        <f t="shared" si="324"/>
        <v>0.71967152901851228</v>
      </c>
      <c r="AZ536" s="17">
        <f t="shared" si="325"/>
        <v>0.63688256444601765</v>
      </c>
    </row>
    <row r="537" spans="1:52" x14ac:dyDescent="0.3">
      <c r="A537" s="1" t="s">
        <v>25</v>
      </c>
      <c r="B537" s="1">
        <v>13121010204</v>
      </c>
      <c r="C537" s="1">
        <v>71.8</v>
      </c>
      <c r="D537" s="205">
        <f t="shared" si="290"/>
        <v>0.19055536414518726</v>
      </c>
      <c r="E537" s="206">
        <f t="shared" si="291"/>
        <v>0.19055536414518726</v>
      </c>
      <c r="F537" s="1">
        <v>80.8</v>
      </c>
      <c r="G537" s="205">
        <f t="shared" si="292"/>
        <v>0.57912661953547051</v>
      </c>
      <c r="H537" s="206">
        <f t="shared" si="293"/>
        <v>0.57912661953547051</v>
      </c>
      <c r="I537" s="1">
        <v>79.3</v>
      </c>
      <c r="J537" s="205">
        <f t="shared" si="294"/>
        <v>1.5939626593690415</v>
      </c>
      <c r="K537" s="206">
        <f t="shared" si="295"/>
        <v>1.5939626593690415</v>
      </c>
      <c r="L537" s="1">
        <v>26.4</v>
      </c>
      <c r="M537" s="205">
        <f t="shared" si="296"/>
        <v>-0.36352566606157344</v>
      </c>
      <c r="N537" s="206">
        <f t="shared" si="297"/>
        <v>-0.36352566606157344</v>
      </c>
      <c r="O537" s="1">
        <v>9.3000000000000007</v>
      </c>
      <c r="P537" s="205">
        <f t="shared" si="298"/>
        <v>-9.4193052455372357E-3</v>
      </c>
      <c r="Q537" s="207">
        <f t="shared" si="299"/>
        <v>-9.4193052455372357E-3</v>
      </c>
      <c r="R537" s="208">
        <v>1.4</v>
      </c>
      <c r="S537" s="205">
        <f t="shared" si="300"/>
        <v>1.1347038594514423</v>
      </c>
      <c r="T537" s="207">
        <f t="shared" si="301"/>
        <v>1.1347038594514423</v>
      </c>
      <c r="U537" s="1">
        <v>6.1</v>
      </c>
      <c r="V537" s="205">
        <f t="shared" si="302"/>
        <v>0.90263291546738011</v>
      </c>
      <c r="W537" s="207">
        <f t="shared" si="303"/>
        <v>0.90263291546738011</v>
      </c>
      <c r="X537" s="1">
        <v>5.0999999999999996</v>
      </c>
      <c r="Y537" s="205">
        <f t="shared" si="304"/>
        <v>1.2701801774892645</v>
      </c>
      <c r="Z537" s="207">
        <f t="shared" si="305"/>
        <v>1.2701801774892645</v>
      </c>
      <c r="AA537" s="1">
        <v>24.3</v>
      </c>
      <c r="AB537" s="205">
        <f t="shared" si="306"/>
        <v>1.3051217513404192</v>
      </c>
      <c r="AC537" s="207">
        <f t="shared" si="307"/>
        <v>1.3051217513404192</v>
      </c>
      <c r="AD537" s="1">
        <v>0.32850000000000001</v>
      </c>
      <c r="AE537" s="205">
        <f t="shared" si="308"/>
        <v>1.1465954062995014</v>
      </c>
      <c r="AF537" s="207">
        <f t="shared" si="309"/>
        <v>1.1465954062995014</v>
      </c>
      <c r="AG537" s="208">
        <v>86.1</v>
      </c>
      <c r="AH537" s="205">
        <f t="shared" si="310"/>
        <v>1.0373613722437651</v>
      </c>
      <c r="AI537" s="206">
        <f t="shared" si="311"/>
        <v>1.0373613722437651</v>
      </c>
      <c r="AJ537" s="1">
        <v>0.3</v>
      </c>
      <c r="AK537" s="205">
        <f t="shared" si="312"/>
        <v>1.231842047622846</v>
      </c>
      <c r="AL537" s="207">
        <f t="shared" si="313"/>
        <v>1.231842047622846</v>
      </c>
      <c r="AM537" s="1">
        <v>5.9</v>
      </c>
      <c r="AN537" s="205">
        <f t="shared" si="314"/>
        <v>1.2567403637971672</v>
      </c>
      <c r="AO537" s="207">
        <f t="shared" si="315"/>
        <v>1.2567403637971672</v>
      </c>
      <c r="AP537" s="1">
        <v>7.2</v>
      </c>
      <c r="AQ537" s="205">
        <f t="shared" si="316"/>
        <v>0.75377626414300025</v>
      </c>
      <c r="AR537" s="45">
        <f t="shared" si="317"/>
        <v>0.75377626414300025</v>
      </c>
      <c r="AS537" s="17">
        <f t="shared" si="318"/>
        <v>0.57543377809448715</v>
      </c>
      <c r="AT537" s="17">
        <f t="shared" si="319"/>
        <v>1.2406324450430617</v>
      </c>
      <c r="AU537" s="17">
        <f t="shared" si="320"/>
        <v>1.0699300119516946</v>
      </c>
      <c r="AV537" s="17">
        <f t="shared" si="321"/>
        <v>0.96199874502974791</v>
      </c>
      <c r="AW537" s="17">
        <f t="shared" si="322"/>
        <v>0.6977559092826604</v>
      </c>
      <c r="AX537" s="215">
        <f t="shared" si="323"/>
        <v>0.91323830052907984</v>
      </c>
      <c r="AY537" s="17">
        <f t="shared" si="324"/>
        <v>0.92045536481161561</v>
      </c>
      <c r="AZ537" s="17">
        <f t="shared" si="325"/>
        <v>0.87501222721611049</v>
      </c>
    </row>
    <row r="538" spans="1:52" x14ac:dyDescent="0.3">
      <c r="A538" s="1" t="s">
        <v>25</v>
      </c>
      <c r="B538" s="1">
        <v>13121010205</v>
      </c>
      <c r="C538" s="1">
        <v>71.7</v>
      </c>
      <c r="D538" s="205">
        <f t="shared" si="290"/>
        <v>0.18099618368254225</v>
      </c>
      <c r="E538" s="206">
        <f t="shared" si="291"/>
        <v>0.18099618368254225</v>
      </c>
      <c r="F538" s="1">
        <v>80.8</v>
      </c>
      <c r="G538" s="205">
        <f t="shared" si="292"/>
        <v>0.57912661953547051</v>
      </c>
      <c r="H538" s="206">
        <f t="shared" si="293"/>
        <v>0.57912661953547051</v>
      </c>
      <c r="I538" s="1">
        <v>65.900000000000006</v>
      </c>
      <c r="J538" s="205">
        <f t="shared" si="294"/>
        <v>0.95182075948253098</v>
      </c>
      <c r="K538" s="206">
        <f t="shared" si="295"/>
        <v>0.95182075948253098</v>
      </c>
      <c r="L538" s="1">
        <v>26.4</v>
      </c>
      <c r="M538" s="205">
        <f t="shared" si="296"/>
        <v>-0.36352566606157344</v>
      </c>
      <c r="N538" s="206">
        <f t="shared" si="297"/>
        <v>-0.36352566606157344</v>
      </c>
      <c r="O538" s="1">
        <v>5.7</v>
      </c>
      <c r="P538" s="205">
        <f t="shared" si="298"/>
        <v>1.276204928739171</v>
      </c>
      <c r="Q538" s="207">
        <f t="shared" si="299"/>
        <v>1.276204928739171</v>
      </c>
      <c r="R538" s="208">
        <v>4.6115000000000004</v>
      </c>
      <c r="S538" s="205">
        <f t="shared" si="300"/>
        <v>0.75127563035569345</v>
      </c>
      <c r="T538" s="207">
        <f t="shared" si="301"/>
        <v>0.75127563035569345</v>
      </c>
      <c r="U538" s="1">
        <v>3.4</v>
      </c>
      <c r="V538" s="205">
        <f t="shared" si="302"/>
        <v>1.0382834376778347</v>
      </c>
      <c r="W538" s="207">
        <f t="shared" si="303"/>
        <v>1.0382834376778347</v>
      </c>
      <c r="X538" s="1">
        <v>8.3000000000000007</v>
      </c>
      <c r="Y538" s="205">
        <f t="shared" si="304"/>
        <v>1.1122899619396227</v>
      </c>
      <c r="Z538" s="207">
        <f t="shared" si="305"/>
        <v>1.1122899619396227</v>
      </c>
      <c r="AA538" s="1">
        <v>27.6</v>
      </c>
      <c r="AB538" s="205">
        <f t="shared" si="306"/>
        <v>1.0013960153616976</v>
      </c>
      <c r="AC538" s="207">
        <f t="shared" si="307"/>
        <v>1.0013960153616976</v>
      </c>
      <c r="AD538" s="1">
        <v>4.4000000000000004</v>
      </c>
      <c r="AE538" s="205">
        <f t="shared" si="308"/>
        <v>0.80250493020675751</v>
      </c>
      <c r="AF538" s="207">
        <f t="shared" si="309"/>
        <v>0.80250493020675751</v>
      </c>
      <c r="AG538" s="208">
        <v>86.2</v>
      </c>
      <c r="AH538" s="205">
        <f t="shared" si="310"/>
        <v>1.0467562322366988</v>
      </c>
      <c r="AI538" s="206">
        <f t="shared" si="311"/>
        <v>1.0467562322366988</v>
      </c>
      <c r="AJ538" s="1">
        <v>1.7</v>
      </c>
      <c r="AK538" s="205">
        <f t="shared" si="312"/>
        <v>1.0878475868414736</v>
      </c>
      <c r="AL538" s="207">
        <f t="shared" si="313"/>
        <v>1.0878475868414736</v>
      </c>
      <c r="AM538" s="1">
        <v>5.2</v>
      </c>
      <c r="AN538" s="205">
        <f t="shared" si="314"/>
        <v>1.3070104466233898</v>
      </c>
      <c r="AO538" s="207">
        <f t="shared" si="315"/>
        <v>1.3070104466233898</v>
      </c>
      <c r="AP538" s="1">
        <v>6.1</v>
      </c>
      <c r="AQ538" s="205">
        <f t="shared" si="316"/>
        <v>0.91881172022831914</v>
      </c>
      <c r="AR538" s="45">
        <f t="shared" si="317"/>
        <v>0.91881172022831914</v>
      </c>
      <c r="AS538" s="17">
        <f t="shared" si="318"/>
        <v>0.63059741334452413</v>
      </c>
      <c r="AT538" s="17">
        <f t="shared" si="319"/>
        <v>0.97206363583602595</v>
      </c>
      <c r="AU538" s="17">
        <f t="shared" si="320"/>
        <v>1.0901064964824705</v>
      </c>
      <c r="AV538" s="17">
        <f t="shared" si="321"/>
        <v>0.89758918188767345</v>
      </c>
      <c r="AW538" s="17">
        <f t="shared" si="322"/>
        <v>0.71387781395409922</v>
      </c>
      <c r="AX538" s="215">
        <f t="shared" si="323"/>
        <v>0.85074982299860769</v>
      </c>
      <c r="AY538" s="17">
        <f t="shared" si="324"/>
        <v>0.92609410112984814</v>
      </c>
      <c r="AZ538" s="17">
        <f t="shared" si="325"/>
        <v>0.85578542267312974</v>
      </c>
    </row>
    <row r="539" spans="1:52" x14ac:dyDescent="0.3">
      <c r="A539" s="1" t="s">
        <v>25</v>
      </c>
      <c r="B539" s="1">
        <v>13121010206</v>
      </c>
      <c r="C539" s="1">
        <v>71.599999999999994</v>
      </c>
      <c r="D539" s="205">
        <f t="shared" si="290"/>
        <v>0.17143700321989586</v>
      </c>
      <c r="E539" s="206">
        <f t="shared" si="291"/>
        <v>0.17143700321989586</v>
      </c>
      <c r="F539" s="1">
        <v>81.3</v>
      </c>
      <c r="G539" s="205">
        <f t="shared" si="292"/>
        <v>0.62171753055934709</v>
      </c>
      <c r="H539" s="206">
        <f t="shared" si="293"/>
        <v>0.62171753055934709</v>
      </c>
      <c r="I539" s="1">
        <v>82.4</v>
      </c>
      <c r="J539" s="205">
        <f t="shared" si="294"/>
        <v>1.7425178750144288</v>
      </c>
      <c r="K539" s="206">
        <f t="shared" si="295"/>
        <v>1.7425178750144288</v>
      </c>
      <c r="L539" s="1">
        <v>25.7</v>
      </c>
      <c r="M539" s="205">
        <f t="shared" si="296"/>
        <v>-0.40073447363735026</v>
      </c>
      <c r="N539" s="206">
        <f t="shared" si="297"/>
        <v>-0.40073447363735026</v>
      </c>
      <c r="O539" s="1">
        <v>10.7</v>
      </c>
      <c r="P539" s="205">
        <f t="shared" si="298"/>
        <v>-0.50938428512847878</v>
      </c>
      <c r="Q539" s="207">
        <f t="shared" si="299"/>
        <v>-0.50938428512847878</v>
      </c>
      <c r="R539" s="208">
        <v>8.3000000000000007</v>
      </c>
      <c r="S539" s="205">
        <f t="shared" si="300"/>
        <v>0.31089729530364013</v>
      </c>
      <c r="T539" s="207">
        <f t="shared" si="301"/>
        <v>0.31089729530364013</v>
      </c>
      <c r="U539" s="1">
        <v>13.3</v>
      </c>
      <c r="V539" s="205">
        <f t="shared" si="302"/>
        <v>0.54089818957283453</v>
      </c>
      <c r="W539" s="207">
        <f t="shared" si="303"/>
        <v>0.54089818957283453</v>
      </c>
      <c r="X539" s="1">
        <v>3.7</v>
      </c>
      <c r="Y539" s="205">
        <f t="shared" si="304"/>
        <v>1.3392571467922325</v>
      </c>
      <c r="Z539" s="207">
        <f t="shared" si="305"/>
        <v>1.3392571467922325</v>
      </c>
      <c r="AA539" s="1">
        <v>35.299999999999997</v>
      </c>
      <c r="AB539" s="205">
        <f t="shared" si="306"/>
        <v>0.29270263141134784</v>
      </c>
      <c r="AC539" s="207">
        <f t="shared" si="307"/>
        <v>0.29270263141134784</v>
      </c>
      <c r="AD539" s="1">
        <v>5.5E-2</v>
      </c>
      <c r="AE539" s="205">
        <f t="shared" si="308"/>
        <v>1.1697094294387291</v>
      </c>
      <c r="AF539" s="207">
        <f t="shared" si="309"/>
        <v>1.1697094294387291</v>
      </c>
      <c r="AG539" s="208">
        <v>86.9</v>
      </c>
      <c r="AH539" s="205">
        <f t="shared" si="310"/>
        <v>1.1125202521872293</v>
      </c>
      <c r="AI539" s="206">
        <f t="shared" si="311"/>
        <v>1.1125202521872293</v>
      </c>
      <c r="AJ539" s="1">
        <v>0.6</v>
      </c>
      <c r="AK539" s="205">
        <f t="shared" si="312"/>
        <v>1.2009860917411235</v>
      </c>
      <c r="AL539" s="207">
        <f t="shared" si="313"/>
        <v>1.2009860917411235</v>
      </c>
      <c r="AM539" s="1">
        <v>1.7</v>
      </c>
      <c r="AN539" s="205">
        <f t="shared" si="314"/>
        <v>1.5583608607545012</v>
      </c>
      <c r="AO539" s="207">
        <f t="shared" si="315"/>
        <v>1.5583608607545012</v>
      </c>
      <c r="AP539" s="1">
        <v>2.4</v>
      </c>
      <c r="AQ539" s="205">
        <f t="shared" si="316"/>
        <v>1.4739309816062096</v>
      </c>
      <c r="AR539" s="45">
        <f t="shared" si="317"/>
        <v>1.4739309816062096</v>
      </c>
      <c r="AS539" s="17">
        <f t="shared" si="318"/>
        <v>0.35390701927204532</v>
      </c>
      <c r="AT539" s="17">
        <f t="shared" si="319"/>
        <v>0.93388973588076984</v>
      </c>
      <c r="AU539" s="17">
        <f t="shared" si="320"/>
        <v>1.3364495465722659</v>
      </c>
      <c r="AV539" s="17">
        <f t="shared" si="321"/>
        <v>0.87474876724169359</v>
      </c>
      <c r="AW539" s="17">
        <f t="shared" si="322"/>
        <v>0.63301337968467064</v>
      </c>
      <c r="AX539" s="215">
        <f t="shared" si="323"/>
        <v>0.84186782029454232</v>
      </c>
      <c r="AY539" s="17">
        <f t="shared" si="324"/>
        <v>0.99493976654627581</v>
      </c>
      <c r="AZ539" s="17">
        <f t="shared" si="325"/>
        <v>0.84896736388409233</v>
      </c>
    </row>
    <row r="540" spans="1:52" x14ac:dyDescent="0.3">
      <c r="A540" s="1" t="s">
        <v>25</v>
      </c>
      <c r="B540" s="1">
        <v>13121010208</v>
      </c>
      <c r="C540" s="1">
        <v>72.7</v>
      </c>
      <c r="D540" s="205">
        <f t="shared" si="290"/>
        <v>0.27658798830899778</v>
      </c>
      <c r="E540" s="206">
        <f t="shared" si="291"/>
        <v>0.27658798830899778</v>
      </c>
      <c r="F540" s="1">
        <v>77.5</v>
      </c>
      <c r="G540" s="205">
        <f t="shared" si="292"/>
        <v>0.29802660677788562</v>
      </c>
      <c r="H540" s="206">
        <f t="shared" si="293"/>
        <v>0.29802660677788562</v>
      </c>
      <c r="I540" s="1">
        <v>41</v>
      </c>
      <c r="J540" s="205">
        <f t="shared" si="294"/>
        <v>-0.24141306941106047</v>
      </c>
      <c r="K540" s="206">
        <f t="shared" si="295"/>
        <v>-0.24141306941106047</v>
      </c>
      <c r="L540" s="1">
        <v>30.2</v>
      </c>
      <c r="M540" s="205">
        <f t="shared" si="296"/>
        <v>-0.16153499636449895</v>
      </c>
      <c r="N540" s="206">
        <f t="shared" si="297"/>
        <v>-0.16153499636449895</v>
      </c>
      <c r="O540" s="1">
        <v>12.4</v>
      </c>
      <c r="P540" s="205">
        <f t="shared" si="298"/>
        <v>-1.1164846178434802</v>
      </c>
      <c r="Q540" s="207">
        <f t="shared" si="299"/>
        <v>-1.1164846178434802</v>
      </c>
      <c r="R540" s="208">
        <v>8.3010999999999999</v>
      </c>
      <c r="S540" s="205">
        <f t="shared" si="300"/>
        <v>0.31076596382239924</v>
      </c>
      <c r="T540" s="207">
        <f t="shared" si="301"/>
        <v>0.31076596382239924</v>
      </c>
      <c r="U540" s="1">
        <v>9.9</v>
      </c>
      <c r="V540" s="205">
        <f t="shared" si="302"/>
        <v>0.71171736568970334</v>
      </c>
      <c r="W540" s="207">
        <f t="shared" si="303"/>
        <v>0.71171736568970334</v>
      </c>
      <c r="X540" s="1">
        <v>33.1</v>
      </c>
      <c r="Y540" s="205">
        <f t="shared" si="304"/>
        <v>-0.11135920857009972</v>
      </c>
      <c r="Z540" s="207">
        <f t="shared" si="305"/>
        <v>-0.11135920857009972</v>
      </c>
      <c r="AA540" s="1">
        <v>32.1</v>
      </c>
      <c r="AB540" s="205">
        <f t="shared" si="306"/>
        <v>0.58722455720889555</v>
      </c>
      <c r="AC540" s="207">
        <f t="shared" si="307"/>
        <v>0.58722455720889555</v>
      </c>
      <c r="AD540" s="1">
        <v>8</v>
      </c>
      <c r="AE540" s="205">
        <f t="shared" si="308"/>
        <v>0.49826184683849556</v>
      </c>
      <c r="AF540" s="207">
        <f t="shared" si="309"/>
        <v>0.49826184683849556</v>
      </c>
      <c r="AG540" s="208">
        <v>81.7</v>
      </c>
      <c r="AH540" s="205">
        <f t="shared" si="310"/>
        <v>0.62398753255471839</v>
      </c>
      <c r="AI540" s="206">
        <f t="shared" si="311"/>
        <v>0.62398753255471839</v>
      </c>
      <c r="AJ540" s="1">
        <v>7.2</v>
      </c>
      <c r="AK540" s="205">
        <f t="shared" si="312"/>
        <v>0.52215506234322417</v>
      </c>
      <c r="AL540" s="207">
        <f t="shared" si="313"/>
        <v>0.52215506234322417</v>
      </c>
      <c r="AM540" s="1">
        <v>19.7</v>
      </c>
      <c r="AN540" s="205">
        <f t="shared" si="314"/>
        <v>0.26570158808021399</v>
      </c>
      <c r="AO540" s="207">
        <f t="shared" si="315"/>
        <v>0.26570158808021399</v>
      </c>
      <c r="AP540" s="1">
        <v>14.3</v>
      </c>
      <c r="AQ540" s="205">
        <f t="shared" si="316"/>
        <v>-0.31145258877133036</v>
      </c>
      <c r="AR540" s="45">
        <f t="shared" si="317"/>
        <v>-0.31145258877133036</v>
      </c>
      <c r="AS540" s="17">
        <f t="shared" si="318"/>
        <v>1.1095034425706616E-2</v>
      </c>
      <c r="AT540" s="17">
        <f t="shared" si="319"/>
        <v>0.32470906515909714</v>
      </c>
      <c r="AU540" s="17">
        <f t="shared" si="320"/>
        <v>0.27509789855170658</v>
      </c>
      <c r="AV540" s="17">
        <f t="shared" si="321"/>
        <v>0.20363399937883678</v>
      </c>
      <c r="AW540" s="17">
        <f t="shared" si="322"/>
        <v>0.53282451223841754</v>
      </c>
      <c r="AX540" s="215">
        <f t="shared" si="323"/>
        <v>0.70012845462961859</v>
      </c>
      <c r="AY540" s="17">
        <f t="shared" si="324"/>
        <v>0.69832307522024628</v>
      </c>
      <c r="AZ540" s="17">
        <f t="shared" si="325"/>
        <v>0.64863387553012408</v>
      </c>
    </row>
    <row r="541" spans="1:52" x14ac:dyDescent="0.3">
      <c r="A541" s="1" t="s">
        <v>25</v>
      </c>
      <c r="B541" s="1">
        <v>13121010209</v>
      </c>
      <c r="C541" s="1">
        <v>72.7</v>
      </c>
      <c r="D541" s="205">
        <f t="shared" si="290"/>
        <v>0.27658798830899778</v>
      </c>
      <c r="E541" s="206">
        <f t="shared" si="291"/>
        <v>0.27658798830899778</v>
      </c>
      <c r="F541" s="1">
        <v>77.5</v>
      </c>
      <c r="G541" s="205">
        <f t="shared" si="292"/>
        <v>0.29802660677788562</v>
      </c>
      <c r="H541" s="206">
        <f t="shared" si="293"/>
        <v>0.29802660677788562</v>
      </c>
      <c r="I541" s="1">
        <v>43.1</v>
      </c>
      <c r="J541" s="205">
        <f t="shared" si="294"/>
        <v>-0.14077889107063704</v>
      </c>
      <c r="K541" s="206">
        <f t="shared" si="295"/>
        <v>-0.14077889107063704</v>
      </c>
      <c r="L541" s="1">
        <v>30.2</v>
      </c>
      <c r="M541" s="205">
        <f t="shared" si="296"/>
        <v>-0.16153499636449895</v>
      </c>
      <c r="N541" s="206">
        <f t="shared" si="297"/>
        <v>-0.16153499636449895</v>
      </c>
      <c r="O541" s="1">
        <v>10.7</v>
      </c>
      <c r="P541" s="205">
        <f t="shared" si="298"/>
        <v>-0.50938428512847878</v>
      </c>
      <c r="Q541" s="207">
        <f t="shared" si="299"/>
        <v>-0.50938428512847878</v>
      </c>
      <c r="R541" s="208">
        <v>5.9</v>
      </c>
      <c r="S541" s="205">
        <f t="shared" si="300"/>
        <v>0.59743870892026696</v>
      </c>
      <c r="T541" s="207">
        <f t="shared" si="301"/>
        <v>0.59743870892026696</v>
      </c>
      <c r="U541" s="1">
        <v>1.1000000000000001</v>
      </c>
      <c r="V541" s="205">
        <f t="shared" si="302"/>
        <v>1.1538375862274812</v>
      </c>
      <c r="W541" s="207">
        <f t="shared" si="303"/>
        <v>1.1538375862274812</v>
      </c>
      <c r="X541" s="1">
        <v>22.1</v>
      </c>
      <c r="Y541" s="205">
        <f t="shared" si="304"/>
        <v>0.43138840738179329</v>
      </c>
      <c r="Z541" s="207">
        <f t="shared" si="305"/>
        <v>0.43138840738179329</v>
      </c>
      <c r="AA541" s="1">
        <v>27.8</v>
      </c>
      <c r="AB541" s="205">
        <f t="shared" si="306"/>
        <v>0.98298839499935087</v>
      </c>
      <c r="AC541" s="207">
        <f t="shared" si="307"/>
        <v>0.98298839499935087</v>
      </c>
      <c r="AD541" s="1">
        <v>5</v>
      </c>
      <c r="AE541" s="205">
        <f t="shared" si="308"/>
        <v>0.75179774964538049</v>
      </c>
      <c r="AF541" s="207">
        <f t="shared" si="309"/>
        <v>0.75179774964538049</v>
      </c>
      <c r="AG541" s="208">
        <v>81.7</v>
      </c>
      <c r="AH541" s="205">
        <f t="shared" si="310"/>
        <v>0.62398753255471839</v>
      </c>
      <c r="AI541" s="206">
        <f t="shared" si="311"/>
        <v>0.62398753255471839</v>
      </c>
      <c r="AJ541" s="1">
        <v>2.1</v>
      </c>
      <c r="AK541" s="205">
        <f t="shared" si="312"/>
        <v>1.04670631233251</v>
      </c>
      <c r="AL541" s="207">
        <f t="shared" si="313"/>
        <v>1.04670631233251</v>
      </c>
      <c r="AM541" s="1">
        <v>30.7</v>
      </c>
      <c r="AN541" s="205">
        <f t="shared" si="314"/>
        <v>-0.52425685633185037</v>
      </c>
      <c r="AO541" s="207">
        <f t="shared" si="315"/>
        <v>-0.52425685633185037</v>
      </c>
      <c r="AP541" s="1">
        <v>10.3</v>
      </c>
      <c r="AQ541" s="205">
        <f t="shared" si="316"/>
        <v>0.28867634244801077</v>
      </c>
      <c r="AR541" s="45">
        <f t="shared" si="317"/>
        <v>0.28867634244801077</v>
      </c>
      <c r="AS541" s="17">
        <f t="shared" si="318"/>
        <v>0.21631324538157384</v>
      </c>
      <c r="AT541" s="17">
        <f t="shared" si="319"/>
        <v>0.72205818400884159</v>
      </c>
      <c r="AU541" s="17">
        <f t="shared" si="320"/>
        <v>0.3587783327508472</v>
      </c>
      <c r="AV541" s="17">
        <f t="shared" si="321"/>
        <v>0.43238325404708755</v>
      </c>
      <c r="AW541" s="17">
        <f t="shared" si="322"/>
        <v>0.59280077049038804</v>
      </c>
      <c r="AX541" s="215">
        <f t="shared" si="323"/>
        <v>0.79258052141394231</v>
      </c>
      <c r="AY541" s="17">
        <f t="shared" si="324"/>
        <v>0.72170930500296371</v>
      </c>
      <c r="AZ541" s="17">
        <f t="shared" si="325"/>
        <v>0.71691748116734288</v>
      </c>
    </row>
    <row r="542" spans="1:52" x14ac:dyDescent="0.3">
      <c r="A542" s="1" t="s">
        <v>25</v>
      </c>
      <c r="B542" s="1">
        <v>13121010210</v>
      </c>
      <c r="C542" s="1">
        <v>72.7</v>
      </c>
      <c r="D542" s="205">
        <f t="shared" si="290"/>
        <v>0.27658798830899778</v>
      </c>
      <c r="E542" s="206">
        <f t="shared" si="291"/>
        <v>0.27658798830899778</v>
      </c>
      <c r="F542" s="1">
        <v>77.5</v>
      </c>
      <c r="G542" s="205">
        <f t="shared" si="292"/>
        <v>0.29802660677788562</v>
      </c>
      <c r="H542" s="206">
        <f t="shared" si="293"/>
        <v>0.29802660677788562</v>
      </c>
      <c r="I542" s="1">
        <v>69.400000000000006</v>
      </c>
      <c r="J542" s="205">
        <f t="shared" si="294"/>
        <v>1.1195443900499034</v>
      </c>
      <c r="K542" s="206">
        <f t="shared" si="295"/>
        <v>1.1195443900499034</v>
      </c>
      <c r="L542" s="1">
        <v>30.2</v>
      </c>
      <c r="M542" s="205">
        <f t="shared" si="296"/>
        <v>-0.16153499636449895</v>
      </c>
      <c r="N542" s="206">
        <f t="shared" si="297"/>
        <v>-0.16153499636449895</v>
      </c>
      <c r="O542" s="1">
        <v>9.4</v>
      </c>
      <c r="P542" s="205">
        <f t="shared" si="298"/>
        <v>-4.5131089522890112E-2</v>
      </c>
      <c r="Q542" s="207">
        <f t="shared" si="299"/>
        <v>-4.5131089522890112E-2</v>
      </c>
      <c r="R542" s="208">
        <v>7.1</v>
      </c>
      <c r="S542" s="205">
        <f t="shared" si="300"/>
        <v>0.45416800211195363</v>
      </c>
      <c r="T542" s="207">
        <f t="shared" si="301"/>
        <v>0.45416800211195363</v>
      </c>
      <c r="U542" s="1">
        <v>8.6</v>
      </c>
      <c r="V542" s="205">
        <f t="shared" si="302"/>
        <v>0.77703058008732961</v>
      </c>
      <c r="W542" s="207">
        <f t="shared" si="303"/>
        <v>0.77703058008732961</v>
      </c>
      <c r="X542" s="1">
        <v>6.8</v>
      </c>
      <c r="Y542" s="205">
        <f t="shared" si="304"/>
        <v>1.1863010004785173</v>
      </c>
      <c r="Z542" s="207">
        <f t="shared" si="305"/>
        <v>1.1863010004785173</v>
      </c>
      <c r="AA542" s="1">
        <v>36.5</v>
      </c>
      <c r="AB542" s="205">
        <f t="shared" si="306"/>
        <v>0.18225690923726703</v>
      </c>
      <c r="AC542" s="207">
        <f t="shared" si="307"/>
        <v>0.18225690923726703</v>
      </c>
      <c r="AD542" s="1">
        <v>4.4000000000000004</v>
      </c>
      <c r="AE542" s="205">
        <f t="shared" si="308"/>
        <v>0.80250493020675751</v>
      </c>
      <c r="AF542" s="207">
        <f t="shared" si="309"/>
        <v>0.80250493020675751</v>
      </c>
      <c r="AG542" s="208">
        <v>81.7</v>
      </c>
      <c r="AH542" s="205">
        <f t="shared" si="310"/>
        <v>0.62398753255471839</v>
      </c>
      <c r="AI542" s="206">
        <f t="shared" si="311"/>
        <v>0.62398753255471839</v>
      </c>
      <c r="AJ542" s="1">
        <v>1</v>
      </c>
      <c r="AK542" s="205">
        <f t="shared" si="312"/>
        <v>1.1598448172321598</v>
      </c>
      <c r="AL542" s="207">
        <f t="shared" si="313"/>
        <v>1.1598448172321598</v>
      </c>
      <c r="AM542" s="1">
        <v>14.5</v>
      </c>
      <c r="AN542" s="205">
        <f t="shared" si="314"/>
        <v>0.63913648907500797</v>
      </c>
      <c r="AO542" s="207">
        <f t="shared" si="315"/>
        <v>0.63913648907500797</v>
      </c>
      <c r="AP542" s="1">
        <v>4.0999999999999996</v>
      </c>
      <c r="AQ542" s="205">
        <f t="shared" si="316"/>
        <v>1.2188761858379897</v>
      </c>
      <c r="AR542" s="45">
        <f t="shared" si="317"/>
        <v>1.2188761858379897</v>
      </c>
      <c r="AS542" s="17">
        <f t="shared" si="318"/>
        <v>0.38838449734981151</v>
      </c>
      <c r="AT542" s="17">
        <f t="shared" si="319"/>
        <v>0.72368761330751397</v>
      </c>
      <c r="AU542" s="17">
        <f t="shared" si="320"/>
        <v>0.91046125617496898</v>
      </c>
      <c r="AV542" s="17">
        <f t="shared" si="321"/>
        <v>0.67417778894409819</v>
      </c>
      <c r="AW542" s="17">
        <f t="shared" si="322"/>
        <v>0.64308963032264865</v>
      </c>
      <c r="AX542" s="215">
        <f t="shared" si="323"/>
        <v>0.79295964420343601</v>
      </c>
      <c r="AY542" s="17">
        <f t="shared" si="324"/>
        <v>0.87588851950960056</v>
      </c>
      <c r="AZ542" s="17">
        <f t="shared" si="325"/>
        <v>0.78909521433673446</v>
      </c>
    </row>
    <row r="543" spans="1:52" x14ac:dyDescent="0.3">
      <c r="A543" s="1" t="s">
        <v>25</v>
      </c>
      <c r="B543" s="1">
        <v>13121010211</v>
      </c>
      <c r="C543" s="1">
        <v>71.8</v>
      </c>
      <c r="D543" s="205">
        <f t="shared" si="290"/>
        <v>0.19055536414518726</v>
      </c>
      <c r="E543" s="206">
        <f t="shared" si="291"/>
        <v>0.19055536414518726</v>
      </c>
      <c r="F543" s="1">
        <v>80</v>
      </c>
      <c r="G543" s="205">
        <f t="shared" si="292"/>
        <v>0.51098116189726828</v>
      </c>
      <c r="H543" s="206">
        <f t="shared" si="293"/>
        <v>0.51098116189726828</v>
      </c>
      <c r="I543" s="1">
        <v>72.400000000000006</v>
      </c>
      <c r="J543" s="205">
        <f t="shared" si="294"/>
        <v>1.2633075019647937</v>
      </c>
      <c r="K543" s="206">
        <f t="shared" si="295"/>
        <v>1.2633075019647937</v>
      </c>
      <c r="L543" s="1">
        <v>31.1</v>
      </c>
      <c r="M543" s="205">
        <f t="shared" si="296"/>
        <v>-0.11369510090992856</v>
      </c>
      <c r="N543" s="206">
        <f t="shared" si="297"/>
        <v>-0.11369510090992856</v>
      </c>
      <c r="O543" s="1">
        <v>6.2</v>
      </c>
      <c r="P543" s="205">
        <f t="shared" si="298"/>
        <v>1.0976460073524061</v>
      </c>
      <c r="Q543" s="207">
        <f t="shared" si="299"/>
        <v>1.0976460073524061</v>
      </c>
      <c r="R543" s="208">
        <v>5.4</v>
      </c>
      <c r="S543" s="205">
        <f t="shared" si="300"/>
        <v>0.65713483675706419</v>
      </c>
      <c r="T543" s="207">
        <f t="shared" si="301"/>
        <v>0.65713483675706419</v>
      </c>
      <c r="U543" s="1">
        <v>4.8</v>
      </c>
      <c r="V543" s="205">
        <f t="shared" si="302"/>
        <v>0.96794612986500639</v>
      </c>
      <c r="W543" s="207">
        <f t="shared" si="303"/>
        <v>0.96794612986500639</v>
      </c>
      <c r="X543" s="1">
        <v>19.5</v>
      </c>
      <c r="Y543" s="205">
        <f t="shared" si="304"/>
        <v>0.55967420751587715</v>
      </c>
      <c r="Z543" s="207">
        <f t="shared" si="305"/>
        <v>0.55967420751587715</v>
      </c>
      <c r="AA543" s="1">
        <v>34.799999999999997</v>
      </c>
      <c r="AB543" s="205">
        <f t="shared" si="306"/>
        <v>0.33872168231721472</v>
      </c>
      <c r="AC543" s="207">
        <f t="shared" si="307"/>
        <v>0.33872168231721472</v>
      </c>
      <c r="AD543" s="1">
        <v>21.3</v>
      </c>
      <c r="AE543" s="205">
        <f t="shared" si="308"/>
        <v>-0.62574732227202767</v>
      </c>
      <c r="AF543" s="207">
        <f t="shared" si="309"/>
        <v>-0.62574732227202767</v>
      </c>
      <c r="AG543" s="208">
        <v>85</v>
      </c>
      <c r="AH543" s="205">
        <f t="shared" si="310"/>
        <v>0.93401791232150366</v>
      </c>
      <c r="AI543" s="206">
        <f t="shared" si="311"/>
        <v>0.93401791232150366</v>
      </c>
      <c r="AJ543" s="1">
        <v>13.9</v>
      </c>
      <c r="AK543" s="205">
        <f t="shared" si="312"/>
        <v>-0.16696128568191601</v>
      </c>
      <c r="AL543" s="207">
        <f t="shared" si="313"/>
        <v>-0.16696128568191601</v>
      </c>
      <c r="AM543" s="1">
        <v>20</v>
      </c>
      <c r="AN543" s="205">
        <f t="shared" si="314"/>
        <v>0.24415726686897582</v>
      </c>
      <c r="AO543" s="207">
        <f t="shared" si="315"/>
        <v>0.24415726686897582</v>
      </c>
      <c r="AP543" s="1">
        <v>9.5</v>
      </c>
      <c r="AQ543" s="205">
        <f t="shared" si="316"/>
        <v>0.40870212869187911</v>
      </c>
      <c r="AR543" s="45">
        <f t="shared" si="317"/>
        <v>0.40870212869187911</v>
      </c>
      <c r="AS543" s="17">
        <f t="shared" si="318"/>
        <v>0.65341084301025687</v>
      </c>
      <c r="AT543" s="17">
        <f t="shared" si="319"/>
        <v>9.0882855853688091E-2</v>
      </c>
      <c r="AU543" s="17">
        <f t="shared" si="320"/>
        <v>0.35497900555011064</v>
      </c>
      <c r="AV543" s="17">
        <f t="shared" si="321"/>
        <v>0.36642423480468517</v>
      </c>
      <c r="AW543" s="17">
        <f t="shared" si="322"/>
        <v>0.72054517618707081</v>
      </c>
      <c r="AX543" s="215">
        <f t="shared" si="323"/>
        <v>0.64572361190287897</v>
      </c>
      <c r="AY543" s="17">
        <f t="shared" si="324"/>
        <v>0.72064750435880476</v>
      </c>
      <c r="AZ543" s="17">
        <f t="shared" si="325"/>
        <v>0.69722815074876798</v>
      </c>
    </row>
    <row r="544" spans="1:52" x14ac:dyDescent="0.3">
      <c r="A544" s="1" t="s">
        <v>25</v>
      </c>
      <c r="B544" s="1">
        <v>13121010212</v>
      </c>
      <c r="C544" s="1">
        <v>71.599999999999994</v>
      </c>
      <c r="D544" s="205">
        <f t="shared" si="290"/>
        <v>0.17143700321989586</v>
      </c>
      <c r="E544" s="206">
        <f t="shared" si="291"/>
        <v>0.17143700321989586</v>
      </c>
      <c r="F544" s="1">
        <v>81.3</v>
      </c>
      <c r="G544" s="205">
        <f t="shared" si="292"/>
        <v>0.62171753055934709</v>
      </c>
      <c r="H544" s="206">
        <f t="shared" si="293"/>
        <v>0.62171753055934709</v>
      </c>
      <c r="I544" s="1">
        <v>18.5</v>
      </c>
      <c r="J544" s="205">
        <f t="shared" si="294"/>
        <v>-1.3196364087727392</v>
      </c>
      <c r="K544" s="206">
        <f t="shared" si="295"/>
        <v>-1.3196364087727392</v>
      </c>
      <c r="L544" s="1">
        <v>25.7</v>
      </c>
      <c r="M544" s="205">
        <f t="shared" si="296"/>
        <v>-0.40073447363735026</v>
      </c>
      <c r="N544" s="206">
        <f t="shared" si="297"/>
        <v>-0.40073447363735026</v>
      </c>
      <c r="O544" s="1">
        <v>5.0999999999999996</v>
      </c>
      <c r="P544" s="205">
        <f t="shared" si="298"/>
        <v>1.4904756344032892</v>
      </c>
      <c r="Q544" s="207">
        <f t="shared" si="299"/>
        <v>1.4904756344032892</v>
      </c>
      <c r="R544" s="208">
        <v>11.7</v>
      </c>
      <c r="S544" s="205">
        <f t="shared" si="300"/>
        <v>-9.5036373986581019E-2</v>
      </c>
      <c r="T544" s="207">
        <f t="shared" si="301"/>
        <v>-9.5036373986581019E-2</v>
      </c>
      <c r="U544" s="1">
        <v>14.1</v>
      </c>
      <c r="V544" s="205">
        <f t="shared" si="302"/>
        <v>0.50070544225121849</v>
      </c>
      <c r="W544" s="207">
        <f t="shared" si="303"/>
        <v>0.50070544225121849</v>
      </c>
      <c r="X544" s="1">
        <v>39.700000000000003</v>
      </c>
      <c r="Y544" s="205">
        <f t="shared" si="304"/>
        <v>-0.43700777814123559</v>
      </c>
      <c r="Z544" s="207">
        <f t="shared" si="305"/>
        <v>-0.43700777814123559</v>
      </c>
      <c r="AA544" s="1">
        <v>37</v>
      </c>
      <c r="AB544" s="205">
        <f t="shared" si="306"/>
        <v>0.13623785833140015</v>
      </c>
      <c r="AC544" s="207">
        <f t="shared" si="307"/>
        <v>0.13623785833140015</v>
      </c>
      <c r="AD544" s="1">
        <v>24.2</v>
      </c>
      <c r="AE544" s="205">
        <f t="shared" si="308"/>
        <v>-0.870832028318683</v>
      </c>
      <c r="AF544" s="207">
        <f t="shared" si="309"/>
        <v>-0.870832028318683</v>
      </c>
      <c r="AG544" s="208">
        <v>86.9</v>
      </c>
      <c r="AH544" s="205">
        <f t="shared" si="310"/>
        <v>1.1125202521872293</v>
      </c>
      <c r="AI544" s="206">
        <f t="shared" si="311"/>
        <v>1.1125202521872293</v>
      </c>
      <c r="AJ544" s="1">
        <v>19</v>
      </c>
      <c r="AK544" s="205">
        <f t="shared" si="312"/>
        <v>-0.69151253567120174</v>
      </c>
      <c r="AL544" s="207">
        <f t="shared" si="313"/>
        <v>-0.69151253567120174</v>
      </c>
      <c r="AM544" s="1">
        <v>47.1</v>
      </c>
      <c r="AN544" s="205">
        <f t="shared" si="314"/>
        <v>-1.7020130825462012</v>
      </c>
      <c r="AO544" s="207">
        <f t="shared" si="315"/>
        <v>-1.7020130825462012</v>
      </c>
      <c r="AP544" s="1">
        <v>9.9</v>
      </c>
      <c r="AQ544" s="205">
        <f t="shared" si="316"/>
        <v>0.34868923556994497</v>
      </c>
      <c r="AR544" s="45">
        <f t="shared" si="317"/>
        <v>0.34868923556994497</v>
      </c>
      <c r="AS544" s="17">
        <f t="shared" si="318"/>
        <v>0.13841833629101144</v>
      </c>
      <c r="AT544" s="17">
        <f t="shared" si="319"/>
        <v>-0.39053398270950618</v>
      </c>
      <c r="AU544" s="17">
        <f t="shared" si="320"/>
        <v>-0.23307903261505719</v>
      </c>
      <c r="AV544" s="17">
        <f t="shared" si="321"/>
        <v>-0.16173155967785063</v>
      </c>
      <c r="AW544" s="17">
        <f t="shared" si="322"/>
        <v>0.57003551412074727</v>
      </c>
      <c r="AX544" s="215">
        <f t="shared" si="323"/>
        <v>0.53371132950802891</v>
      </c>
      <c r="AY544" s="17">
        <f t="shared" si="324"/>
        <v>0.55630251095954897</v>
      </c>
      <c r="AZ544" s="17">
        <f t="shared" si="325"/>
        <v>0.53956913656854388</v>
      </c>
    </row>
    <row r="545" spans="1:52" x14ac:dyDescent="0.3">
      <c r="A545" s="1" t="s">
        <v>25</v>
      </c>
      <c r="B545" s="1">
        <v>13121010301</v>
      </c>
      <c r="C545" s="1">
        <v>57.3</v>
      </c>
      <c r="D545" s="205">
        <f t="shared" si="290"/>
        <v>-1.1955258029384184</v>
      </c>
      <c r="E545" s="206">
        <f t="shared" si="291"/>
        <v>-1.1955258029384184</v>
      </c>
      <c r="F545" s="1">
        <v>74.2</v>
      </c>
      <c r="G545" s="205">
        <f t="shared" si="292"/>
        <v>1.6926594020300709E-2</v>
      </c>
      <c r="H545" s="206">
        <f t="shared" si="293"/>
        <v>1.6926594020300709E-2</v>
      </c>
      <c r="I545" s="1">
        <v>42.8</v>
      </c>
      <c r="J545" s="205">
        <f t="shared" si="294"/>
        <v>-0.15515520226212631</v>
      </c>
      <c r="K545" s="206">
        <f t="shared" si="295"/>
        <v>-0.15515520226212631</v>
      </c>
      <c r="L545" s="1">
        <v>13.7</v>
      </c>
      <c r="M545" s="205">
        <f t="shared" si="296"/>
        <v>-1.0385997463649537</v>
      </c>
      <c r="N545" s="206">
        <f t="shared" si="297"/>
        <v>-1.0385997463649537</v>
      </c>
      <c r="O545" s="1">
        <v>11.9</v>
      </c>
      <c r="P545" s="205">
        <f t="shared" si="298"/>
        <v>-0.9379256964567152</v>
      </c>
      <c r="Q545" s="207">
        <f t="shared" si="299"/>
        <v>-0.9379256964567152</v>
      </c>
      <c r="R545" s="208">
        <v>3.9</v>
      </c>
      <c r="S545" s="205">
        <f t="shared" si="300"/>
        <v>0.83622322026745599</v>
      </c>
      <c r="T545" s="207">
        <f t="shared" si="301"/>
        <v>0.83622322026745599</v>
      </c>
      <c r="U545" s="1">
        <v>13.1</v>
      </c>
      <c r="V545" s="205">
        <f t="shared" si="302"/>
        <v>0.55094637640323874</v>
      </c>
      <c r="W545" s="207">
        <f t="shared" si="303"/>
        <v>0.55094637640323874</v>
      </c>
      <c r="X545" s="1">
        <v>23.5</v>
      </c>
      <c r="Y545" s="205">
        <f t="shared" si="304"/>
        <v>0.36231143807882515</v>
      </c>
      <c r="Z545" s="207">
        <f t="shared" si="305"/>
        <v>0.36231143807882515</v>
      </c>
      <c r="AA545" s="1">
        <v>46.3</v>
      </c>
      <c r="AB545" s="205">
        <f t="shared" si="306"/>
        <v>-0.71971648851772385</v>
      </c>
      <c r="AC545" s="207">
        <f t="shared" si="307"/>
        <v>-0.71971648851772385</v>
      </c>
      <c r="AD545" s="1">
        <v>4.8</v>
      </c>
      <c r="AE545" s="205">
        <f t="shared" si="308"/>
        <v>0.76870014316583946</v>
      </c>
      <c r="AF545" s="207">
        <f t="shared" si="309"/>
        <v>0.76870014316583946</v>
      </c>
      <c r="AG545" s="208">
        <v>76.3</v>
      </c>
      <c r="AH545" s="205">
        <f t="shared" si="310"/>
        <v>0.11666509293634149</v>
      </c>
      <c r="AI545" s="206">
        <f t="shared" si="311"/>
        <v>0.11666509293634149</v>
      </c>
      <c r="AJ545" s="1">
        <v>6.2</v>
      </c>
      <c r="AK545" s="205">
        <f t="shared" si="312"/>
        <v>0.62500824861563309</v>
      </c>
      <c r="AL545" s="207">
        <f t="shared" si="313"/>
        <v>0.62500824861563309</v>
      </c>
      <c r="AM545" s="1">
        <v>20</v>
      </c>
      <c r="AN545" s="205">
        <f t="shared" si="314"/>
        <v>0.24415726686897582</v>
      </c>
      <c r="AO545" s="207">
        <f t="shared" si="315"/>
        <v>0.24415726686897582</v>
      </c>
      <c r="AP545" s="1">
        <v>13.1</v>
      </c>
      <c r="AQ545" s="205">
        <f t="shared" si="316"/>
        <v>-0.13141390940552788</v>
      </c>
      <c r="AR545" s="45">
        <f t="shared" si="317"/>
        <v>-0.13141390940552788</v>
      </c>
      <c r="AS545" s="17">
        <f t="shared" si="318"/>
        <v>-0.27473003676160263</v>
      </c>
      <c r="AT545" s="17">
        <f t="shared" si="319"/>
        <v>0.13709836424231359</v>
      </c>
      <c r="AU545" s="17">
        <f t="shared" si="320"/>
        <v>0.21360417475385565</v>
      </c>
      <c r="AV545" s="17">
        <f t="shared" si="321"/>
        <v>2.5324167411522203E-2</v>
      </c>
      <c r="AW545" s="17">
        <f t="shared" si="322"/>
        <v>0.44929041356086657</v>
      </c>
      <c r="AX545" s="215">
        <f t="shared" si="323"/>
        <v>0.65647667278894672</v>
      </c>
      <c r="AY545" s="17">
        <f t="shared" si="324"/>
        <v>0.68113738099321663</v>
      </c>
      <c r="AZ545" s="17">
        <f t="shared" si="325"/>
        <v>0.59540686823362865</v>
      </c>
    </row>
    <row r="546" spans="1:52" x14ac:dyDescent="0.3">
      <c r="A546" s="1" t="s">
        <v>25</v>
      </c>
      <c r="B546" s="1">
        <v>13121010303</v>
      </c>
      <c r="C546" s="1">
        <v>64.3</v>
      </c>
      <c r="D546" s="205">
        <f t="shared" si="290"/>
        <v>-0.52638317055322947</v>
      </c>
      <c r="E546" s="206">
        <f t="shared" si="291"/>
        <v>-0.52638317055322947</v>
      </c>
      <c r="F546" s="1">
        <v>77.3</v>
      </c>
      <c r="G546" s="205">
        <f t="shared" si="292"/>
        <v>0.28099024236833475</v>
      </c>
      <c r="H546" s="206">
        <f t="shared" si="293"/>
        <v>0.28099024236833475</v>
      </c>
      <c r="I546" s="1">
        <v>38.799999999999997</v>
      </c>
      <c r="J546" s="205">
        <f t="shared" si="294"/>
        <v>-0.34683935148198031</v>
      </c>
      <c r="K546" s="206">
        <f t="shared" si="295"/>
        <v>-0.34683935148198031</v>
      </c>
      <c r="L546" s="1">
        <v>15.2</v>
      </c>
      <c r="M546" s="205">
        <f t="shared" si="296"/>
        <v>-0.95886658727400331</v>
      </c>
      <c r="N546" s="206">
        <f t="shared" si="297"/>
        <v>-0.95886658727400331</v>
      </c>
      <c r="O546" s="1">
        <v>13.8</v>
      </c>
      <c r="P546" s="205">
        <f t="shared" si="298"/>
        <v>-1.6164495977264224</v>
      </c>
      <c r="Q546" s="207">
        <f t="shared" si="299"/>
        <v>-1.6164495977264224</v>
      </c>
      <c r="R546" s="208">
        <v>2.8</v>
      </c>
      <c r="S546" s="205">
        <f t="shared" si="300"/>
        <v>0.96755470150841005</v>
      </c>
      <c r="T546" s="207">
        <f t="shared" si="301"/>
        <v>0.96755470150841005</v>
      </c>
      <c r="U546" s="1">
        <v>12.6</v>
      </c>
      <c r="V546" s="205">
        <f t="shared" si="302"/>
        <v>0.57606684347924875</v>
      </c>
      <c r="W546" s="207">
        <f t="shared" si="303"/>
        <v>0.57606684347924875</v>
      </c>
      <c r="X546" s="1">
        <v>28.5</v>
      </c>
      <c r="Y546" s="205">
        <f t="shared" si="304"/>
        <v>0.11560797628251016</v>
      </c>
      <c r="Z546" s="207">
        <f t="shared" si="305"/>
        <v>0.11560797628251016</v>
      </c>
      <c r="AA546" s="1">
        <v>45.5</v>
      </c>
      <c r="AB546" s="205">
        <f t="shared" si="306"/>
        <v>-0.64608600706833708</v>
      </c>
      <c r="AC546" s="207">
        <f t="shared" si="307"/>
        <v>-0.64608600706833708</v>
      </c>
      <c r="AD546" s="1">
        <v>7.8</v>
      </c>
      <c r="AE546" s="205">
        <f t="shared" si="308"/>
        <v>0.51516424035895458</v>
      </c>
      <c r="AF546" s="207">
        <f t="shared" si="309"/>
        <v>0.51516424035895458</v>
      </c>
      <c r="AG546" s="208">
        <v>80.900000000000006</v>
      </c>
      <c r="AH546" s="205">
        <f t="shared" si="310"/>
        <v>0.54882865261125546</v>
      </c>
      <c r="AI546" s="206">
        <f t="shared" si="311"/>
        <v>0.54882865261125546</v>
      </c>
      <c r="AJ546" s="1">
        <v>5.3</v>
      </c>
      <c r="AK546" s="205">
        <f t="shared" si="312"/>
        <v>0.7175761162608012</v>
      </c>
      <c r="AL546" s="207">
        <f t="shared" si="313"/>
        <v>0.7175761162608012</v>
      </c>
      <c r="AM546" s="1">
        <v>14</v>
      </c>
      <c r="AN546" s="205">
        <f t="shared" si="314"/>
        <v>0.67504369109373819</v>
      </c>
      <c r="AO546" s="207">
        <f t="shared" si="315"/>
        <v>0.67504369109373819</v>
      </c>
      <c r="AP546" s="1">
        <v>12.1</v>
      </c>
      <c r="AQ546" s="205">
        <f t="shared" si="316"/>
        <v>1.8618323399307413E-2</v>
      </c>
      <c r="AR546" s="45">
        <f t="shared" si="317"/>
        <v>1.8618323399307413E-2</v>
      </c>
      <c r="AS546" s="17">
        <f t="shared" si="318"/>
        <v>-0.23198955995423459</v>
      </c>
      <c r="AT546" s="17">
        <f t="shared" si="319"/>
        <v>-5.1045968089574361E-3</v>
      </c>
      <c r="AU546" s="17">
        <f t="shared" si="320"/>
        <v>0.49001669584127561</v>
      </c>
      <c r="AV546" s="17">
        <f t="shared" si="321"/>
        <v>8.4307513026027861E-2</v>
      </c>
      <c r="AW546" s="17">
        <f t="shared" si="322"/>
        <v>0.46178157534846409</v>
      </c>
      <c r="AX546" s="215">
        <f t="shared" si="323"/>
        <v>0.62339000660959587</v>
      </c>
      <c r="AY546" s="17">
        <f t="shared" si="324"/>
        <v>0.7583865826116879</v>
      </c>
      <c r="AZ546" s="17">
        <f t="shared" si="325"/>
        <v>0.61301390051421822</v>
      </c>
    </row>
    <row r="547" spans="1:52" x14ac:dyDescent="0.3">
      <c r="A547" s="1" t="s">
        <v>25</v>
      </c>
      <c r="B547" s="1">
        <v>13121010304</v>
      </c>
      <c r="C547" s="1">
        <v>64.599999999999994</v>
      </c>
      <c r="D547" s="205">
        <f t="shared" si="290"/>
        <v>-0.49770562916529304</v>
      </c>
      <c r="E547" s="206">
        <f t="shared" si="291"/>
        <v>-0.49770562916529304</v>
      </c>
      <c r="F547" s="1">
        <v>79.3</v>
      </c>
      <c r="G547" s="205">
        <f t="shared" si="292"/>
        <v>0.45135388646384089</v>
      </c>
      <c r="H547" s="206">
        <f t="shared" si="293"/>
        <v>0.45135388646384089</v>
      </c>
      <c r="I547" s="1">
        <v>45.6</v>
      </c>
      <c r="J547" s="205">
        <f t="shared" si="294"/>
        <v>-2.0976297808228291E-2</v>
      </c>
      <c r="K547" s="206">
        <f t="shared" si="295"/>
        <v>-2.0976297808228291E-2</v>
      </c>
      <c r="L547" s="1">
        <v>14.4</v>
      </c>
      <c r="M547" s="205">
        <f t="shared" si="296"/>
        <v>-1.0013909387891768</v>
      </c>
      <c r="N547" s="206">
        <f t="shared" si="297"/>
        <v>-1.0013909387891768</v>
      </c>
      <c r="O547" s="1">
        <v>10.9</v>
      </c>
      <c r="P547" s="205">
        <f t="shared" si="298"/>
        <v>-0.5808078536831851</v>
      </c>
      <c r="Q547" s="207">
        <f t="shared" si="299"/>
        <v>-0.5808078536831851</v>
      </c>
      <c r="R547" s="208">
        <v>12.8</v>
      </c>
      <c r="S547" s="205">
        <f t="shared" si="300"/>
        <v>-0.22636785522753514</v>
      </c>
      <c r="T547" s="207">
        <f t="shared" si="301"/>
        <v>-0.22636785522753514</v>
      </c>
      <c r="U547" s="1">
        <v>3.8</v>
      </c>
      <c r="V547" s="205">
        <f t="shared" si="302"/>
        <v>1.0181870640170265</v>
      </c>
      <c r="W547" s="207">
        <f t="shared" si="303"/>
        <v>1.0181870640170265</v>
      </c>
      <c r="X547" s="1">
        <v>14</v>
      </c>
      <c r="Y547" s="205">
        <f t="shared" si="304"/>
        <v>0.83104801549182361</v>
      </c>
      <c r="Z547" s="207">
        <f t="shared" si="305"/>
        <v>0.83104801549182361</v>
      </c>
      <c r="AA547" s="1">
        <v>41.8</v>
      </c>
      <c r="AB547" s="205">
        <f t="shared" si="306"/>
        <v>-0.30554503036492175</v>
      </c>
      <c r="AC547" s="207">
        <f t="shared" si="307"/>
        <v>-0.30554503036492175</v>
      </c>
      <c r="AD547" s="1">
        <v>3.3</v>
      </c>
      <c r="AE547" s="205">
        <f t="shared" si="308"/>
        <v>0.89546809456928189</v>
      </c>
      <c r="AF547" s="207">
        <f t="shared" si="309"/>
        <v>0.89546809456928189</v>
      </c>
      <c r="AG547" s="208">
        <v>83.2</v>
      </c>
      <c r="AH547" s="205">
        <f t="shared" si="310"/>
        <v>0.76491043244871182</v>
      </c>
      <c r="AI547" s="206">
        <f t="shared" si="311"/>
        <v>0.76491043244871182</v>
      </c>
      <c r="AJ547" s="1">
        <v>3.5</v>
      </c>
      <c r="AK547" s="205">
        <f t="shared" si="312"/>
        <v>0.90271185155113742</v>
      </c>
      <c r="AL547" s="207">
        <f t="shared" si="313"/>
        <v>0.90271185155113742</v>
      </c>
      <c r="AM547" s="1">
        <v>13</v>
      </c>
      <c r="AN547" s="205">
        <f t="shared" si="314"/>
        <v>0.74685809513119861</v>
      </c>
      <c r="AO547" s="207">
        <f t="shared" si="315"/>
        <v>0.74685809513119861</v>
      </c>
      <c r="AP547" s="1">
        <v>9.1</v>
      </c>
      <c r="AQ547" s="205">
        <f t="shared" si="316"/>
        <v>0.4687150218138133</v>
      </c>
      <c r="AR547" s="45">
        <f t="shared" si="317"/>
        <v>0.4687150218138133</v>
      </c>
      <c r="AS547" s="17">
        <f t="shared" si="318"/>
        <v>-0.12252966059893586</v>
      </c>
      <c r="AT547" s="17">
        <f t="shared" si="319"/>
        <v>0.47365702656539455</v>
      </c>
      <c r="AU547" s="17">
        <f t="shared" si="320"/>
        <v>0.72079885023621526</v>
      </c>
      <c r="AV547" s="17">
        <f t="shared" si="321"/>
        <v>0.35730873873422464</v>
      </c>
      <c r="AW547" s="17">
        <f t="shared" si="322"/>
        <v>0.49377189024980539</v>
      </c>
      <c r="AX547" s="215">
        <f t="shared" si="323"/>
        <v>0.73478449442451521</v>
      </c>
      <c r="AY547" s="17">
        <f t="shared" si="324"/>
        <v>0.82288343356715365</v>
      </c>
      <c r="AZ547" s="17">
        <f t="shared" si="325"/>
        <v>0.69450709734133431</v>
      </c>
    </row>
    <row r="548" spans="1:52" x14ac:dyDescent="0.3">
      <c r="A548" s="1" t="s">
        <v>25</v>
      </c>
      <c r="B548" s="1">
        <v>13121010400</v>
      </c>
      <c r="C548" s="1">
        <v>57.6</v>
      </c>
      <c r="D548" s="205">
        <f t="shared" si="290"/>
        <v>-1.1668482615504812</v>
      </c>
      <c r="E548" s="206">
        <f t="shared" si="291"/>
        <v>-1.1668482615504812</v>
      </c>
      <c r="F548" s="1">
        <v>59</v>
      </c>
      <c r="G548" s="205">
        <f t="shared" si="292"/>
        <v>-1.2778371011055463</v>
      </c>
      <c r="H548" s="206">
        <f t="shared" si="293"/>
        <v>-1.2778371011055463</v>
      </c>
      <c r="I548" s="1">
        <v>38.4</v>
      </c>
      <c r="J548" s="205">
        <f t="shared" si="294"/>
        <v>-0.36600776640396565</v>
      </c>
      <c r="K548" s="206">
        <f t="shared" si="295"/>
        <v>-0.36600776640396565</v>
      </c>
      <c r="L548" s="1">
        <v>12.3</v>
      </c>
      <c r="M548" s="205">
        <f t="shared" si="296"/>
        <v>-1.1130173615165073</v>
      </c>
      <c r="N548" s="206">
        <f t="shared" si="297"/>
        <v>-1.1130173615165073</v>
      </c>
      <c r="O548" s="1">
        <v>8.6999999999999993</v>
      </c>
      <c r="P548" s="205">
        <f t="shared" si="298"/>
        <v>0.2048514004185813</v>
      </c>
      <c r="Q548" s="207">
        <f t="shared" si="299"/>
        <v>0.2048514004185813</v>
      </c>
      <c r="R548" s="208">
        <v>4.5</v>
      </c>
      <c r="S548" s="205">
        <f t="shared" si="300"/>
        <v>0.76458786686329927</v>
      </c>
      <c r="T548" s="207">
        <f t="shared" si="301"/>
        <v>0.76458786686329927</v>
      </c>
      <c r="U548" s="1">
        <v>16.399999999999999</v>
      </c>
      <c r="V548" s="205">
        <f t="shared" si="302"/>
        <v>0.38515129370157203</v>
      </c>
      <c r="W548" s="207">
        <f t="shared" si="303"/>
        <v>0.38515129370157203</v>
      </c>
      <c r="X548" s="1">
        <v>27.2</v>
      </c>
      <c r="Y548" s="205">
        <f t="shared" si="304"/>
        <v>0.17975087634955209</v>
      </c>
      <c r="Z548" s="207">
        <f t="shared" si="305"/>
        <v>0.17975087634955209</v>
      </c>
      <c r="AA548" s="1">
        <v>41</v>
      </c>
      <c r="AB548" s="205">
        <f t="shared" si="306"/>
        <v>-0.23191454891553501</v>
      </c>
      <c r="AC548" s="207">
        <f t="shared" si="307"/>
        <v>-0.23191454891553501</v>
      </c>
      <c r="AD548" s="1">
        <v>19.100000000000001</v>
      </c>
      <c r="AE548" s="205">
        <f t="shared" si="308"/>
        <v>-0.43982099354697879</v>
      </c>
      <c r="AF548" s="207">
        <f t="shared" si="309"/>
        <v>-0.43982099354697879</v>
      </c>
      <c r="AG548" s="208">
        <v>75.099999999999994</v>
      </c>
      <c r="AH548" s="205">
        <f t="shared" si="310"/>
        <v>3.9267730211464741E-3</v>
      </c>
      <c r="AI548" s="206">
        <f t="shared" si="311"/>
        <v>3.9267730211464741E-3</v>
      </c>
      <c r="AJ548" s="1">
        <v>17.2</v>
      </c>
      <c r="AK548" s="205">
        <f t="shared" si="312"/>
        <v>-0.50637680038086552</v>
      </c>
      <c r="AL548" s="207">
        <f t="shared" si="313"/>
        <v>-0.50637680038086552</v>
      </c>
      <c r="AM548" s="1">
        <v>25.9</v>
      </c>
      <c r="AN548" s="205">
        <f t="shared" si="314"/>
        <v>-0.17954771695204044</v>
      </c>
      <c r="AO548" s="207">
        <f t="shared" si="315"/>
        <v>-0.17954771695204044</v>
      </c>
      <c r="AP548" s="1">
        <v>15.1</v>
      </c>
      <c r="AQ548" s="205">
        <f t="shared" si="316"/>
        <v>-0.43147837501519848</v>
      </c>
      <c r="AR548" s="45">
        <f t="shared" si="317"/>
        <v>-0.43147837501519848</v>
      </c>
      <c r="AS548" s="17">
        <f t="shared" si="318"/>
        <v>-0.36701713279900694</v>
      </c>
      <c r="AT548" s="17">
        <f t="shared" si="319"/>
        <v>-0.16399488870432058</v>
      </c>
      <c r="AU548" s="17">
        <f t="shared" si="320"/>
        <v>-0.2783690298317395</v>
      </c>
      <c r="AV548" s="17">
        <f t="shared" si="321"/>
        <v>-0.26979368377835566</v>
      </c>
      <c r="AW548" s="17">
        <f t="shared" si="322"/>
        <v>0.42231895386690166</v>
      </c>
      <c r="AX548" s="215">
        <f t="shared" si="323"/>
        <v>0.58642066357892553</v>
      </c>
      <c r="AY548" s="17">
        <f t="shared" si="324"/>
        <v>0.54364528359326403</v>
      </c>
      <c r="AZ548" s="17">
        <f t="shared" si="325"/>
        <v>0.50731166986291254</v>
      </c>
    </row>
    <row r="549" spans="1:52" x14ac:dyDescent="0.3">
      <c r="A549" s="1" t="s">
        <v>25</v>
      </c>
      <c r="B549" s="1">
        <v>13121010507</v>
      </c>
      <c r="C549" s="1">
        <v>49.7</v>
      </c>
      <c r="D549" s="205">
        <f t="shared" si="290"/>
        <v>-1.92202351809948</v>
      </c>
      <c r="E549" s="206">
        <f t="shared" si="291"/>
        <v>-1.92202351809948</v>
      </c>
      <c r="F549" s="1">
        <v>50.9</v>
      </c>
      <c r="G549" s="205">
        <f t="shared" si="292"/>
        <v>-1.9678098596923463</v>
      </c>
      <c r="H549" s="206">
        <f t="shared" si="293"/>
        <v>-1.9678098596923463</v>
      </c>
      <c r="I549" s="1">
        <v>18.3</v>
      </c>
      <c r="J549" s="205">
        <f t="shared" si="294"/>
        <v>-1.3292206162337319</v>
      </c>
      <c r="K549" s="206">
        <f t="shared" si="295"/>
        <v>-1.3292206162337319</v>
      </c>
      <c r="L549" s="1">
        <v>7.4</v>
      </c>
      <c r="M549" s="205">
        <f t="shared" si="296"/>
        <v>-1.3734790145469455</v>
      </c>
      <c r="N549" s="206">
        <f t="shared" si="297"/>
        <v>-1.3734790145469455</v>
      </c>
      <c r="O549" s="1">
        <v>17.8</v>
      </c>
      <c r="P549" s="205">
        <f t="shared" si="298"/>
        <v>-3.0449209688205423</v>
      </c>
      <c r="Q549" s="207">
        <f t="shared" si="299"/>
        <v>-3.0449209688205423</v>
      </c>
      <c r="R549" s="208">
        <v>12.2</v>
      </c>
      <c r="S549" s="205">
        <f t="shared" si="300"/>
        <v>-0.15473250182337828</v>
      </c>
      <c r="T549" s="207">
        <f t="shared" si="301"/>
        <v>-0.15473250182337828</v>
      </c>
      <c r="U549" s="1">
        <v>43.3</v>
      </c>
      <c r="V549" s="205">
        <f t="shared" si="302"/>
        <v>-0.9663298349877717</v>
      </c>
      <c r="W549" s="207">
        <f t="shared" si="303"/>
        <v>-0.9663298349877717</v>
      </c>
      <c r="X549" s="1">
        <v>63.7</v>
      </c>
      <c r="Y549" s="205">
        <f t="shared" si="304"/>
        <v>-1.6211843947635478</v>
      </c>
      <c r="Z549" s="207">
        <f t="shared" si="305"/>
        <v>-1.6211843947635478</v>
      </c>
      <c r="AA549" s="1">
        <v>59.2</v>
      </c>
      <c r="AB549" s="205">
        <f t="shared" si="306"/>
        <v>-1.9070080018890903</v>
      </c>
      <c r="AC549" s="207">
        <f t="shared" si="307"/>
        <v>-1.9070080018890903</v>
      </c>
      <c r="AD549" s="1">
        <v>19.5</v>
      </c>
      <c r="AE549" s="205">
        <f t="shared" si="308"/>
        <v>-0.47362578058789662</v>
      </c>
      <c r="AF549" s="207">
        <f t="shared" si="309"/>
        <v>-0.47362578058789662</v>
      </c>
      <c r="AG549" s="208">
        <v>62.9</v>
      </c>
      <c r="AH549" s="205">
        <f t="shared" si="310"/>
        <v>-1.1422461461166664</v>
      </c>
      <c r="AI549" s="206">
        <f t="shared" si="311"/>
        <v>-1.1422461461166664</v>
      </c>
      <c r="AJ549" s="1">
        <v>17.399999999999999</v>
      </c>
      <c r="AK549" s="205">
        <f t="shared" si="312"/>
        <v>-0.52694743763534724</v>
      </c>
      <c r="AL549" s="207">
        <f t="shared" si="313"/>
        <v>-0.52694743763534724</v>
      </c>
      <c r="AM549" s="1">
        <v>34.5</v>
      </c>
      <c r="AN549" s="205">
        <f t="shared" si="314"/>
        <v>-0.79715159167420002</v>
      </c>
      <c r="AO549" s="207">
        <f t="shared" si="315"/>
        <v>-0.79715159167420002</v>
      </c>
      <c r="AP549" s="1">
        <v>17.100000000000001</v>
      </c>
      <c r="AQ549" s="205">
        <f t="shared" si="316"/>
        <v>-0.73154284062486929</v>
      </c>
      <c r="AR549" s="45">
        <f t="shared" si="317"/>
        <v>-0.73154284062486929</v>
      </c>
      <c r="AS549" s="17">
        <f t="shared" si="318"/>
        <v>-1.536930902029171</v>
      </c>
      <c r="AT549" s="17">
        <f t="shared" si="319"/>
        <v>-1.3339393924135114</v>
      </c>
      <c r="AU549" s="17">
        <f t="shared" si="320"/>
        <v>-0.79947200401277074</v>
      </c>
      <c r="AV549" s="17">
        <f t="shared" si="321"/>
        <v>-1.2234474328184846</v>
      </c>
      <c r="AW549" s="17">
        <f t="shared" si="322"/>
        <v>8.0404608014943674E-2</v>
      </c>
      <c r="AX549" s="215">
        <f t="shared" si="323"/>
        <v>0.31420718112805313</v>
      </c>
      <c r="AY549" s="17">
        <f t="shared" si="324"/>
        <v>0.39801226900285686</v>
      </c>
      <c r="AZ549" s="17">
        <f t="shared" si="325"/>
        <v>0.22263788323855097</v>
      </c>
    </row>
    <row r="550" spans="1:52" x14ac:dyDescent="0.3">
      <c r="A550" s="1" t="s">
        <v>25</v>
      </c>
      <c r="B550" s="1">
        <v>13121010508</v>
      </c>
      <c r="C550" s="1">
        <v>49.7</v>
      </c>
      <c r="D550" s="205">
        <f t="shared" si="290"/>
        <v>-1.92202351809948</v>
      </c>
      <c r="E550" s="206">
        <f t="shared" si="291"/>
        <v>-1.92202351809948</v>
      </c>
      <c r="F550" s="1">
        <v>50.9</v>
      </c>
      <c r="G550" s="205">
        <f t="shared" si="292"/>
        <v>-1.9678098596923463</v>
      </c>
      <c r="H550" s="206">
        <f t="shared" si="293"/>
        <v>-1.9678098596923463</v>
      </c>
      <c r="I550" s="1">
        <v>30.4</v>
      </c>
      <c r="J550" s="205">
        <f t="shared" si="294"/>
        <v>-0.74937606484367369</v>
      </c>
      <c r="K550" s="206">
        <f t="shared" si="295"/>
        <v>-0.74937606484367369</v>
      </c>
      <c r="L550" s="1">
        <v>8.4</v>
      </c>
      <c r="M550" s="205">
        <f t="shared" si="296"/>
        <v>-1.3203235751529787</v>
      </c>
      <c r="N550" s="206">
        <f t="shared" si="297"/>
        <v>-1.3203235751529787</v>
      </c>
      <c r="O550" s="1">
        <v>15</v>
      </c>
      <c r="P550" s="205">
        <f t="shared" si="298"/>
        <v>-2.0449910090546584</v>
      </c>
      <c r="Q550" s="207">
        <f t="shared" si="299"/>
        <v>-2.0449910090546584</v>
      </c>
      <c r="R550" s="208">
        <v>11.977</v>
      </c>
      <c r="S550" s="205">
        <f t="shared" si="300"/>
        <v>-0.12810802880816682</v>
      </c>
      <c r="T550" s="207">
        <f t="shared" si="301"/>
        <v>-0.12810802880816682</v>
      </c>
      <c r="U550" s="1">
        <v>37.700000000000003</v>
      </c>
      <c r="V550" s="205">
        <f t="shared" si="302"/>
        <v>-0.68498060373645875</v>
      </c>
      <c r="W550" s="207">
        <f t="shared" si="303"/>
        <v>-0.68498060373645875</v>
      </c>
      <c r="X550" s="1">
        <v>34.9</v>
      </c>
      <c r="Y550" s="205">
        <f t="shared" si="304"/>
        <v>-0.20017245481677298</v>
      </c>
      <c r="Z550" s="207">
        <f t="shared" si="305"/>
        <v>-0.20017245481677298</v>
      </c>
      <c r="AA550" s="1">
        <v>39.299999999999997</v>
      </c>
      <c r="AB550" s="205">
        <f t="shared" si="306"/>
        <v>-7.5449775835587318E-2</v>
      </c>
      <c r="AC550" s="207">
        <f t="shared" si="307"/>
        <v>-7.5449775835587318E-2</v>
      </c>
      <c r="AD550" s="1">
        <v>13</v>
      </c>
      <c r="AE550" s="205">
        <f t="shared" si="308"/>
        <v>7.5702008827020703E-2</v>
      </c>
      <c r="AF550" s="207">
        <f t="shared" si="309"/>
        <v>7.5702008827020703E-2</v>
      </c>
      <c r="AG550" s="208">
        <v>62.9</v>
      </c>
      <c r="AH550" s="205">
        <f t="shared" si="310"/>
        <v>-1.1422461461166664</v>
      </c>
      <c r="AI550" s="206">
        <f t="shared" si="311"/>
        <v>-1.1422461461166664</v>
      </c>
      <c r="AJ550" s="1">
        <v>15.6</v>
      </c>
      <c r="AK550" s="205">
        <f t="shared" si="312"/>
        <v>-0.34181170234501118</v>
      </c>
      <c r="AL550" s="207">
        <f t="shared" si="313"/>
        <v>-0.34181170234501118</v>
      </c>
      <c r="AM550" s="1">
        <v>19.899999999999999</v>
      </c>
      <c r="AN550" s="205">
        <f t="shared" si="314"/>
        <v>0.25133870727272195</v>
      </c>
      <c r="AO550" s="207">
        <f t="shared" si="315"/>
        <v>0.25133870727272195</v>
      </c>
      <c r="AP550" s="1">
        <v>22.9</v>
      </c>
      <c r="AQ550" s="205">
        <f t="shared" si="316"/>
        <v>-1.6017297908929136</v>
      </c>
      <c r="AR550" s="45">
        <f t="shared" si="317"/>
        <v>-1.6017297908929136</v>
      </c>
      <c r="AS550" s="17">
        <f t="shared" si="318"/>
        <v>-1.2596589513411092</v>
      </c>
      <c r="AT550" s="17">
        <f t="shared" si="319"/>
        <v>-6.6640073941779857E-2</v>
      </c>
      <c r="AU550" s="17">
        <f t="shared" si="320"/>
        <v>-0.70861223302046727</v>
      </c>
      <c r="AV550" s="17">
        <f t="shared" si="321"/>
        <v>-0.67830375276778543</v>
      </c>
      <c r="AW550" s="17">
        <f t="shared" si="322"/>
        <v>0.16143900570819264</v>
      </c>
      <c r="AX550" s="215">
        <f t="shared" si="323"/>
        <v>0.60907241592773453</v>
      </c>
      <c r="AY550" s="17">
        <f t="shared" si="324"/>
        <v>0.42340491308706868</v>
      </c>
      <c r="AZ550" s="17">
        <f t="shared" si="325"/>
        <v>0.3853679263077171</v>
      </c>
    </row>
    <row r="551" spans="1:52" x14ac:dyDescent="0.3">
      <c r="A551" s="1" t="s">
        <v>25</v>
      </c>
      <c r="B551" s="1">
        <v>13121010510</v>
      </c>
      <c r="C551" s="1">
        <v>57.2</v>
      </c>
      <c r="D551" s="205">
        <f t="shared" si="290"/>
        <v>-1.2050849834010633</v>
      </c>
      <c r="E551" s="206">
        <f t="shared" si="291"/>
        <v>-1.2050849834010633</v>
      </c>
      <c r="F551" s="1">
        <v>58.3</v>
      </c>
      <c r="G551" s="205">
        <f t="shared" si="292"/>
        <v>-1.3374643765389738</v>
      </c>
      <c r="H551" s="206">
        <f t="shared" si="293"/>
        <v>-1.3374643765389738</v>
      </c>
      <c r="I551" s="1">
        <v>37.4</v>
      </c>
      <c r="J551" s="205">
        <f t="shared" si="294"/>
        <v>-0.41392880370892915</v>
      </c>
      <c r="K551" s="206">
        <f t="shared" si="295"/>
        <v>-0.41392880370892915</v>
      </c>
      <c r="L551" s="1">
        <v>11.5</v>
      </c>
      <c r="M551" s="205">
        <f t="shared" si="296"/>
        <v>-1.155541713031681</v>
      </c>
      <c r="N551" s="206">
        <f t="shared" si="297"/>
        <v>-1.155541713031681</v>
      </c>
      <c r="O551" s="1">
        <v>12</v>
      </c>
      <c r="P551" s="205">
        <f t="shared" si="298"/>
        <v>-0.97363748073406808</v>
      </c>
      <c r="Q551" s="207">
        <f t="shared" si="299"/>
        <v>-0.97363748073406808</v>
      </c>
      <c r="R551" s="208">
        <v>21.3</v>
      </c>
      <c r="S551" s="205">
        <f t="shared" si="300"/>
        <v>-1.2412020284530885</v>
      </c>
      <c r="T551" s="207">
        <f t="shared" si="301"/>
        <v>-1.2412020284530885</v>
      </c>
      <c r="U551" s="1">
        <v>38.4</v>
      </c>
      <c r="V551" s="205">
        <f t="shared" si="302"/>
        <v>-0.72014925764287263</v>
      </c>
      <c r="W551" s="207">
        <f t="shared" si="303"/>
        <v>-0.72014925764287263</v>
      </c>
      <c r="X551" s="1">
        <v>39.9</v>
      </c>
      <c r="Y551" s="205">
        <f t="shared" si="304"/>
        <v>-0.44687591661308795</v>
      </c>
      <c r="Z551" s="207">
        <f t="shared" si="305"/>
        <v>-0.44687591661308795</v>
      </c>
      <c r="AA551" s="1">
        <v>45</v>
      </c>
      <c r="AB551" s="205">
        <f t="shared" si="306"/>
        <v>-0.60006695616247019</v>
      </c>
      <c r="AC551" s="207">
        <f t="shared" si="307"/>
        <v>-0.60006695616247019</v>
      </c>
      <c r="AD551" s="1">
        <v>9.6999999999999993</v>
      </c>
      <c r="AE551" s="205">
        <f t="shared" si="308"/>
        <v>0.35459150191459421</v>
      </c>
      <c r="AF551" s="207">
        <f t="shared" si="309"/>
        <v>0.35459150191459421</v>
      </c>
      <c r="AG551" s="208">
        <v>74.5</v>
      </c>
      <c r="AH551" s="205">
        <f t="shared" si="310"/>
        <v>-5.2442386936450369E-2</v>
      </c>
      <c r="AI551" s="206">
        <f t="shared" si="311"/>
        <v>-5.2442386936450369E-2</v>
      </c>
      <c r="AJ551" s="1">
        <v>13.6</v>
      </c>
      <c r="AK551" s="205">
        <f t="shared" si="312"/>
        <v>-0.13610532980019324</v>
      </c>
      <c r="AL551" s="207">
        <f t="shared" si="313"/>
        <v>-0.13610532980019324</v>
      </c>
      <c r="AM551" s="1">
        <v>25.4</v>
      </c>
      <c r="AN551" s="205">
        <f t="shared" si="314"/>
        <v>-0.14364051493331026</v>
      </c>
      <c r="AO551" s="207">
        <f t="shared" si="315"/>
        <v>-0.14364051493331026</v>
      </c>
      <c r="AP551" s="1">
        <v>13.4</v>
      </c>
      <c r="AQ551" s="205">
        <f t="shared" si="316"/>
        <v>-0.17642357924697857</v>
      </c>
      <c r="AR551" s="45">
        <f t="shared" si="317"/>
        <v>-0.17642357924697857</v>
      </c>
      <c r="AS551" s="17">
        <f t="shared" si="318"/>
        <v>-1.006715520501525</v>
      </c>
      <c r="AT551" s="17">
        <f t="shared" si="319"/>
        <v>-0.23078379028698795</v>
      </c>
      <c r="AU551" s="17">
        <f t="shared" si="320"/>
        <v>-0.1271529527292331</v>
      </c>
      <c r="AV551" s="17">
        <f t="shared" si="321"/>
        <v>-0.45488408783924877</v>
      </c>
      <c r="AW551" s="17">
        <f t="shared" si="322"/>
        <v>0.23536324693665167</v>
      </c>
      <c r="AX551" s="215">
        <f t="shared" si="323"/>
        <v>0.57088074742799189</v>
      </c>
      <c r="AY551" s="17">
        <f t="shared" si="324"/>
        <v>0.58590574698360154</v>
      </c>
      <c r="AZ551" s="17">
        <f t="shared" si="325"/>
        <v>0.45206060390225178</v>
      </c>
    </row>
    <row r="552" spans="1:52" x14ac:dyDescent="0.3">
      <c r="A552" s="1" t="s">
        <v>25</v>
      </c>
      <c r="B552" s="1">
        <v>13121010511</v>
      </c>
      <c r="C552" s="1">
        <v>57.9</v>
      </c>
      <c r="D552" s="205">
        <f t="shared" si="290"/>
        <v>-1.1381707201625448</v>
      </c>
      <c r="E552" s="206">
        <f t="shared" si="291"/>
        <v>-1.1381707201625448</v>
      </c>
      <c r="F552" s="1">
        <v>66.900000000000006</v>
      </c>
      <c r="G552" s="205">
        <f t="shared" si="292"/>
        <v>-0.60490070692829645</v>
      </c>
      <c r="H552" s="206">
        <f t="shared" si="293"/>
        <v>-0.60490070692829645</v>
      </c>
      <c r="I552" s="1">
        <v>35.799999999999997</v>
      </c>
      <c r="J552" s="205">
        <f t="shared" si="294"/>
        <v>-0.4906024633968708</v>
      </c>
      <c r="K552" s="206">
        <f t="shared" si="295"/>
        <v>-0.4906024633968708</v>
      </c>
      <c r="L552" s="1">
        <v>7.5</v>
      </c>
      <c r="M552" s="205">
        <f t="shared" si="296"/>
        <v>-1.3681634706075489</v>
      </c>
      <c r="N552" s="206">
        <f t="shared" si="297"/>
        <v>-1.3681634706075489</v>
      </c>
      <c r="O552" s="1">
        <v>13.1</v>
      </c>
      <c r="P552" s="205">
        <f t="shared" si="298"/>
        <v>-1.3664671077849511</v>
      </c>
      <c r="Q552" s="207">
        <f t="shared" si="299"/>
        <v>-1.3664671077849511</v>
      </c>
      <c r="R552" s="208">
        <v>12.8</v>
      </c>
      <c r="S552" s="205">
        <f t="shared" si="300"/>
        <v>-0.22636785522753514</v>
      </c>
      <c r="T552" s="207">
        <f t="shared" si="301"/>
        <v>-0.22636785522753514</v>
      </c>
      <c r="U552" s="1">
        <v>11</v>
      </c>
      <c r="V552" s="205">
        <f t="shared" si="302"/>
        <v>0.65645233812248116</v>
      </c>
      <c r="W552" s="207">
        <f t="shared" si="303"/>
        <v>0.65645233812248116</v>
      </c>
      <c r="X552" s="1">
        <v>38</v>
      </c>
      <c r="Y552" s="205">
        <f t="shared" si="304"/>
        <v>-0.35312860113048833</v>
      </c>
      <c r="Z552" s="207">
        <f t="shared" si="305"/>
        <v>-0.35312860113048833</v>
      </c>
      <c r="AA552" s="1">
        <v>44.5</v>
      </c>
      <c r="AB552" s="205">
        <f t="shared" si="306"/>
        <v>-0.5540479052566033</v>
      </c>
      <c r="AC552" s="207">
        <f t="shared" si="307"/>
        <v>-0.5540479052566033</v>
      </c>
      <c r="AD552" s="1">
        <v>12.7</v>
      </c>
      <c r="AE552" s="205">
        <f t="shared" si="308"/>
        <v>0.10105559910770925</v>
      </c>
      <c r="AF552" s="207">
        <f t="shared" si="309"/>
        <v>0.10105559910770925</v>
      </c>
      <c r="AG552" s="208">
        <v>74.599999999999994</v>
      </c>
      <c r="AH552" s="205">
        <f t="shared" si="310"/>
        <v>-4.3047526943518002E-2</v>
      </c>
      <c r="AI552" s="206">
        <f t="shared" si="311"/>
        <v>-4.3047526943518002E-2</v>
      </c>
      <c r="AJ552" s="1">
        <v>4.5999999999999996</v>
      </c>
      <c r="AK552" s="205">
        <f t="shared" si="312"/>
        <v>0.7895733466514876</v>
      </c>
      <c r="AL552" s="207">
        <f t="shared" si="313"/>
        <v>0.7895733466514876</v>
      </c>
      <c r="AM552" s="1">
        <v>20.9</v>
      </c>
      <c r="AN552" s="205">
        <f t="shared" si="314"/>
        <v>0.17952430323526156</v>
      </c>
      <c r="AO552" s="207">
        <f t="shared" si="315"/>
        <v>0.17952430323526156</v>
      </c>
      <c r="AP552" s="1">
        <v>12.3</v>
      </c>
      <c r="AQ552" s="205">
        <f t="shared" si="316"/>
        <v>-1.1388123161659804E-2</v>
      </c>
      <c r="AR552" s="45">
        <f t="shared" si="317"/>
        <v>-1.1388123161659804E-2</v>
      </c>
      <c r="AS552" s="17">
        <f t="shared" si="318"/>
        <v>-0.648317140855038</v>
      </c>
      <c r="AT552" s="17">
        <f t="shared" si="319"/>
        <v>-0.26870696909312747</v>
      </c>
      <c r="AU552" s="17">
        <f t="shared" si="320"/>
        <v>0.22866549994539284</v>
      </c>
      <c r="AV552" s="17">
        <f t="shared" si="321"/>
        <v>-0.22945287000092421</v>
      </c>
      <c r="AW552" s="17">
        <f t="shared" si="322"/>
        <v>0.34010733214548378</v>
      </c>
      <c r="AX552" s="215">
        <f t="shared" si="323"/>
        <v>0.5620570805483257</v>
      </c>
      <c r="AY552" s="17">
        <f t="shared" si="324"/>
        <v>0.68534658013436001</v>
      </c>
      <c r="AZ552" s="17">
        <f t="shared" si="325"/>
        <v>0.51935374721550354</v>
      </c>
    </row>
    <row r="553" spans="1:52" x14ac:dyDescent="0.3">
      <c r="A553" s="1" t="s">
        <v>25</v>
      </c>
      <c r="B553" s="1">
        <v>13121010512</v>
      </c>
      <c r="C553" s="1">
        <v>56.3</v>
      </c>
      <c r="D553" s="205">
        <f t="shared" si="290"/>
        <v>-1.2911176075648738</v>
      </c>
      <c r="E553" s="206">
        <f t="shared" si="291"/>
        <v>-1.2911176075648738</v>
      </c>
      <c r="F553" s="1">
        <v>72.3</v>
      </c>
      <c r="G553" s="205">
        <f t="shared" si="292"/>
        <v>-0.14491886787043062</v>
      </c>
      <c r="H553" s="206">
        <f t="shared" si="293"/>
        <v>-0.14491886787043062</v>
      </c>
      <c r="I553" s="1">
        <v>23.4</v>
      </c>
      <c r="J553" s="205">
        <f t="shared" si="294"/>
        <v>-1.0848233259784181</v>
      </c>
      <c r="K553" s="206">
        <f t="shared" si="295"/>
        <v>-1.0848233259784181</v>
      </c>
      <c r="L553" s="1">
        <v>7.7</v>
      </c>
      <c r="M553" s="205">
        <f t="shared" si="296"/>
        <v>-1.3575323827287555</v>
      </c>
      <c r="N553" s="206">
        <f t="shared" si="297"/>
        <v>-1.3575323827287555</v>
      </c>
      <c r="O553" s="1">
        <v>12.9</v>
      </c>
      <c r="P553" s="205">
        <f t="shared" si="298"/>
        <v>-1.2950435392302453</v>
      </c>
      <c r="Q553" s="207">
        <f t="shared" si="299"/>
        <v>-1.2950435392302453</v>
      </c>
      <c r="R553" s="208">
        <v>2.5</v>
      </c>
      <c r="S553" s="205">
        <f t="shared" si="300"/>
        <v>1.0033723782104884</v>
      </c>
      <c r="T553" s="207">
        <f t="shared" si="301"/>
        <v>1.0033723782104884</v>
      </c>
      <c r="U553" s="1">
        <v>54.7</v>
      </c>
      <c r="V553" s="205">
        <f t="shared" si="302"/>
        <v>-1.5390764843208025</v>
      </c>
      <c r="W553" s="207">
        <f t="shared" si="303"/>
        <v>-1.5390764843208025</v>
      </c>
      <c r="X553" s="1">
        <v>61.9</v>
      </c>
      <c r="Y553" s="205">
        <f t="shared" si="304"/>
        <v>-1.5323711485168741</v>
      </c>
      <c r="Z553" s="207">
        <f t="shared" si="305"/>
        <v>-1.5323711485168741</v>
      </c>
      <c r="AA553" s="1">
        <v>59.2</v>
      </c>
      <c r="AB553" s="205">
        <f t="shared" si="306"/>
        <v>-1.9070080018890903</v>
      </c>
      <c r="AC553" s="207">
        <f t="shared" si="307"/>
        <v>-1.9070080018890903</v>
      </c>
      <c r="AD553" s="1">
        <v>12.7</v>
      </c>
      <c r="AE553" s="205">
        <f t="shared" si="308"/>
        <v>0.10105559910770925</v>
      </c>
      <c r="AF553" s="207">
        <f t="shared" si="309"/>
        <v>0.10105559910770925</v>
      </c>
      <c r="AG553" s="208">
        <v>75.2</v>
      </c>
      <c r="AH553" s="205">
        <f t="shared" si="310"/>
        <v>1.332163301408017E-2</v>
      </c>
      <c r="AI553" s="206">
        <f t="shared" si="311"/>
        <v>1.332163301408017E-2</v>
      </c>
      <c r="AJ553" s="1">
        <v>13.4</v>
      </c>
      <c r="AK553" s="205">
        <f t="shared" si="312"/>
        <v>-0.11553469254571153</v>
      </c>
      <c r="AL553" s="207">
        <f t="shared" si="313"/>
        <v>-0.11553469254571153</v>
      </c>
      <c r="AM553" s="1">
        <v>32.4</v>
      </c>
      <c r="AN553" s="205">
        <f t="shared" si="314"/>
        <v>-0.64634134319553305</v>
      </c>
      <c r="AO553" s="207">
        <f t="shared" si="315"/>
        <v>-0.64634134319553305</v>
      </c>
      <c r="AP553" s="1">
        <v>19.399999999999999</v>
      </c>
      <c r="AQ553" s="205">
        <f t="shared" si="316"/>
        <v>-1.0766169760759901</v>
      </c>
      <c r="AR553" s="45">
        <f t="shared" si="317"/>
        <v>-1.0766169760759901</v>
      </c>
      <c r="AS553" s="17">
        <f t="shared" si="318"/>
        <v>-0.81559140421186249</v>
      </c>
      <c r="AT553" s="17">
        <f t="shared" si="319"/>
        <v>-1.1127745170994183</v>
      </c>
      <c r="AU553" s="17">
        <f t="shared" si="320"/>
        <v>-0.45629284470078862</v>
      </c>
      <c r="AV553" s="17">
        <f t="shared" si="321"/>
        <v>-0.79488625533735657</v>
      </c>
      <c r="AW553" s="17">
        <f t="shared" si="322"/>
        <v>0.29122042112882685</v>
      </c>
      <c r="AX553" s="215">
        <f t="shared" si="323"/>
        <v>0.36566608427618658</v>
      </c>
      <c r="AY553" s="17">
        <f t="shared" si="324"/>
        <v>0.49392078995066308</v>
      </c>
      <c r="AZ553" s="17">
        <f t="shared" si="325"/>
        <v>0.35056705387993237</v>
      </c>
    </row>
    <row r="554" spans="1:52" x14ac:dyDescent="0.3">
      <c r="A554" s="1" t="s">
        <v>25</v>
      </c>
      <c r="B554" s="1">
        <v>13121010513</v>
      </c>
      <c r="C554" s="1">
        <v>56.8</v>
      </c>
      <c r="D554" s="205">
        <f t="shared" si="290"/>
        <v>-1.2433217052516461</v>
      </c>
      <c r="E554" s="206">
        <f t="shared" si="291"/>
        <v>-1.2433217052516461</v>
      </c>
      <c r="F554" s="1">
        <v>70.099999999999994</v>
      </c>
      <c r="G554" s="205">
        <f t="shared" si="292"/>
        <v>-0.33231887637548763</v>
      </c>
      <c r="H554" s="206">
        <f t="shared" si="293"/>
        <v>-0.33231887637548763</v>
      </c>
      <c r="I554" s="1">
        <v>41.2</v>
      </c>
      <c r="J554" s="205">
        <f t="shared" si="294"/>
        <v>-0.23182886195006763</v>
      </c>
      <c r="K554" s="206">
        <f t="shared" si="295"/>
        <v>-0.23182886195006763</v>
      </c>
      <c r="L554" s="1">
        <v>11.7</v>
      </c>
      <c r="M554" s="205">
        <f t="shared" si="296"/>
        <v>-1.1449106251528878</v>
      </c>
      <c r="N554" s="206">
        <f t="shared" si="297"/>
        <v>-1.1449106251528878</v>
      </c>
      <c r="O554" s="1">
        <v>11.5</v>
      </c>
      <c r="P554" s="205">
        <f t="shared" si="298"/>
        <v>-0.79507855934730309</v>
      </c>
      <c r="Q554" s="207">
        <f t="shared" si="299"/>
        <v>-0.79507855934730309</v>
      </c>
      <c r="R554" s="208">
        <v>7.8</v>
      </c>
      <c r="S554" s="205">
        <f t="shared" si="300"/>
        <v>0.37059342314043747</v>
      </c>
      <c r="T554" s="207">
        <f t="shared" si="301"/>
        <v>0.37059342314043747</v>
      </c>
      <c r="U554" s="1">
        <v>30.1</v>
      </c>
      <c r="V554" s="205">
        <f t="shared" si="302"/>
        <v>-0.30314950418110503</v>
      </c>
      <c r="W554" s="207">
        <f t="shared" si="303"/>
        <v>-0.30314950418110503</v>
      </c>
      <c r="X554" s="1">
        <v>40.700000000000003</v>
      </c>
      <c r="Y554" s="205">
        <f t="shared" si="304"/>
        <v>-0.48634847050049856</v>
      </c>
      <c r="Z554" s="207">
        <f t="shared" si="305"/>
        <v>-0.48634847050049856</v>
      </c>
      <c r="AA554" s="1">
        <v>52.4</v>
      </c>
      <c r="AB554" s="205">
        <f t="shared" si="306"/>
        <v>-1.2811489095693001</v>
      </c>
      <c r="AC554" s="207">
        <f t="shared" si="307"/>
        <v>-1.2811489095693001</v>
      </c>
      <c r="AD554" s="1">
        <v>20.399999999999999</v>
      </c>
      <c r="AE554" s="205">
        <f t="shared" si="308"/>
        <v>-0.54968655142996203</v>
      </c>
      <c r="AF554" s="207">
        <f t="shared" si="309"/>
        <v>-0.54968655142996203</v>
      </c>
      <c r="AG554" s="208">
        <v>75.599999999999994</v>
      </c>
      <c r="AH554" s="205">
        <f t="shared" si="310"/>
        <v>5.0901072985810952E-2</v>
      </c>
      <c r="AI554" s="206">
        <f t="shared" si="311"/>
        <v>5.0901072985810952E-2</v>
      </c>
      <c r="AJ554" s="1">
        <v>16.8</v>
      </c>
      <c r="AK554" s="205">
        <f t="shared" si="312"/>
        <v>-0.46523552587190209</v>
      </c>
      <c r="AL554" s="207">
        <f t="shared" si="313"/>
        <v>-0.46523552587190209</v>
      </c>
      <c r="AM554" s="1">
        <v>23.9</v>
      </c>
      <c r="AN554" s="205">
        <f t="shared" si="314"/>
        <v>-3.5918908877119647E-2</v>
      </c>
      <c r="AO554" s="207">
        <f t="shared" si="315"/>
        <v>-3.5918908877119647E-2</v>
      </c>
      <c r="AP554" s="1">
        <v>14.8</v>
      </c>
      <c r="AQ554" s="205">
        <f t="shared" si="316"/>
        <v>-0.38646870517374804</v>
      </c>
      <c r="AR554" s="45">
        <f t="shared" si="317"/>
        <v>-0.38646870517374804</v>
      </c>
      <c r="AS554" s="17">
        <f t="shared" si="318"/>
        <v>-0.52571638701686563</v>
      </c>
      <c r="AT554" s="17">
        <f t="shared" si="319"/>
        <v>-0.77239464383325362</v>
      </c>
      <c r="AU554" s="17">
        <f t="shared" si="320"/>
        <v>-0.20918051673423971</v>
      </c>
      <c r="AV554" s="17">
        <f t="shared" si="321"/>
        <v>-0.50243051586145304</v>
      </c>
      <c r="AW554" s="17">
        <f t="shared" si="322"/>
        <v>0.37593814092134725</v>
      </c>
      <c r="AX554" s="215">
        <f t="shared" si="323"/>
        <v>0.44486299521017775</v>
      </c>
      <c r="AY554" s="17">
        <f t="shared" si="324"/>
        <v>0.56298144599619881</v>
      </c>
      <c r="AZ554" s="17">
        <f t="shared" si="325"/>
        <v>0.43786758917424701</v>
      </c>
    </row>
    <row r="555" spans="1:52" x14ac:dyDescent="0.3">
      <c r="A555" s="1" t="s">
        <v>25</v>
      </c>
      <c r="B555" s="1">
        <v>13121010514</v>
      </c>
      <c r="C555" s="1">
        <v>56.8</v>
      </c>
      <c r="D555" s="205">
        <f t="shared" si="290"/>
        <v>-1.2433217052516461</v>
      </c>
      <c r="E555" s="206">
        <f t="shared" si="291"/>
        <v>-1.2433217052516461</v>
      </c>
      <c r="F555" s="1">
        <v>67.5</v>
      </c>
      <c r="G555" s="205">
        <f t="shared" si="292"/>
        <v>-0.55379161369964514</v>
      </c>
      <c r="H555" s="206">
        <f t="shared" si="293"/>
        <v>-0.55379161369964514</v>
      </c>
      <c r="I555" s="1">
        <v>40.200000000000003</v>
      </c>
      <c r="J555" s="205">
        <f t="shared" si="294"/>
        <v>-0.27974989925503113</v>
      </c>
      <c r="K555" s="206">
        <f t="shared" si="295"/>
        <v>-0.27974989925503113</v>
      </c>
      <c r="L555" s="1">
        <v>12</v>
      </c>
      <c r="M555" s="205">
        <f t="shared" si="296"/>
        <v>-1.1289639933346975</v>
      </c>
      <c r="N555" s="206">
        <f t="shared" si="297"/>
        <v>-1.1289639933346975</v>
      </c>
      <c r="O555" s="1">
        <v>12.7</v>
      </c>
      <c r="P555" s="205">
        <f t="shared" si="298"/>
        <v>-1.2236199706755388</v>
      </c>
      <c r="Q555" s="207">
        <f t="shared" si="299"/>
        <v>-1.2236199706755388</v>
      </c>
      <c r="R555" s="208">
        <v>3.7</v>
      </c>
      <c r="S555" s="205">
        <f t="shared" si="300"/>
        <v>0.86010167140217486</v>
      </c>
      <c r="T555" s="207">
        <f t="shared" si="301"/>
        <v>0.86010167140217486</v>
      </c>
      <c r="U555" s="1">
        <v>11.3</v>
      </c>
      <c r="V555" s="205">
        <f t="shared" si="302"/>
        <v>0.64138005787687502</v>
      </c>
      <c r="W555" s="207">
        <f t="shared" si="303"/>
        <v>0.64138005787687502</v>
      </c>
      <c r="X555" s="1">
        <v>32.6</v>
      </c>
      <c r="Y555" s="205">
        <f t="shared" si="304"/>
        <v>-8.6688862390468219E-2</v>
      </c>
      <c r="Z555" s="207">
        <f t="shared" si="305"/>
        <v>-8.6688862390468219E-2</v>
      </c>
      <c r="AA555" s="1">
        <v>43</v>
      </c>
      <c r="AB555" s="205">
        <f t="shared" si="306"/>
        <v>-0.41599075253900258</v>
      </c>
      <c r="AC555" s="207">
        <f t="shared" si="307"/>
        <v>-0.41599075253900258</v>
      </c>
      <c r="AD555" s="1">
        <v>13.1</v>
      </c>
      <c r="AE555" s="205">
        <f t="shared" si="308"/>
        <v>6.7250812066791246E-2</v>
      </c>
      <c r="AF555" s="207">
        <f t="shared" si="309"/>
        <v>6.7250812066791246E-2</v>
      </c>
      <c r="AG555" s="208">
        <v>75.3</v>
      </c>
      <c r="AH555" s="205">
        <f t="shared" si="310"/>
        <v>2.2716493007012534E-2</v>
      </c>
      <c r="AI555" s="206">
        <f t="shared" si="311"/>
        <v>2.2716493007012534E-2</v>
      </c>
      <c r="AJ555" s="1">
        <v>12</v>
      </c>
      <c r="AK555" s="205">
        <f t="shared" si="312"/>
        <v>2.8459768235661084E-2</v>
      </c>
      <c r="AL555" s="207">
        <f t="shared" si="313"/>
        <v>2.8459768235661084E-2</v>
      </c>
      <c r="AM555" s="1">
        <v>23.2</v>
      </c>
      <c r="AN555" s="205">
        <f t="shared" si="314"/>
        <v>1.4351173949102581E-2</v>
      </c>
      <c r="AO555" s="207">
        <f t="shared" si="315"/>
        <v>1.4351173949102581E-2</v>
      </c>
      <c r="AP555" s="1">
        <v>15</v>
      </c>
      <c r="AQ555" s="205">
        <f t="shared" si="316"/>
        <v>-0.416475151734715</v>
      </c>
      <c r="AR555" s="45">
        <f t="shared" si="317"/>
        <v>-0.416475151734715</v>
      </c>
      <c r="AS555" s="17">
        <f t="shared" si="318"/>
        <v>-0.41828077899107258</v>
      </c>
      <c r="AT555" s="17">
        <f t="shared" si="319"/>
        <v>-0.14514293428755984</v>
      </c>
      <c r="AU555" s="17">
        <f t="shared" si="320"/>
        <v>-8.7736929135734693E-2</v>
      </c>
      <c r="AV555" s="17">
        <f t="shared" si="321"/>
        <v>-0.21705354747145569</v>
      </c>
      <c r="AW555" s="17">
        <f t="shared" si="322"/>
        <v>0.40733684448863516</v>
      </c>
      <c r="AX555" s="215">
        <f t="shared" si="323"/>
        <v>0.59080698801271014</v>
      </c>
      <c r="AY555" s="17">
        <f t="shared" si="324"/>
        <v>0.59692137081132823</v>
      </c>
      <c r="AZ555" s="17">
        <f t="shared" si="325"/>
        <v>0.52305505085908832</v>
      </c>
    </row>
    <row r="556" spans="1:52" x14ac:dyDescent="0.3">
      <c r="A556" s="1" t="s">
        <v>25</v>
      </c>
      <c r="B556" s="1">
        <v>13121010515</v>
      </c>
      <c r="C556" s="1">
        <v>53.2</v>
      </c>
      <c r="D556" s="205">
        <f t="shared" si="290"/>
        <v>-1.5874522019068855</v>
      </c>
      <c r="E556" s="206">
        <f t="shared" si="291"/>
        <v>-1.5874522019068855</v>
      </c>
      <c r="F556" s="1">
        <v>54.3</v>
      </c>
      <c r="G556" s="205">
        <f t="shared" si="292"/>
        <v>-1.6781916647299859</v>
      </c>
      <c r="H556" s="206">
        <f t="shared" si="293"/>
        <v>-1.6781916647299859</v>
      </c>
      <c r="I556" s="1">
        <v>29.5</v>
      </c>
      <c r="J556" s="205">
        <f t="shared" si="294"/>
        <v>-0.7925049984181407</v>
      </c>
      <c r="K556" s="206">
        <f t="shared" si="295"/>
        <v>-0.7925049984181407</v>
      </c>
      <c r="L556" s="1">
        <v>8.9</v>
      </c>
      <c r="M556" s="205">
        <f t="shared" si="296"/>
        <v>-1.2937458554559953</v>
      </c>
      <c r="N556" s="206">
        <f t="shared" si="297"/>
        <v>-1.2937458554559953</v>
      </c>
      <c r="O556" s="1">
        <v>11.9</v>
      </c>
      <c r="P556" s="205">
        <f t="shared" si="298"/>
        <v>-0.9379256964567152</v>
      </c>
      <c r="Q556" s="207">
        <f t="shared" si="299"/>
        <v>-0.9379256964567152</v>
      </c>
      <c r="R556" s="208">
        <v>10.8</v>
      </c>
      <c r="S556" s="205">
        <f t="shared" si="300"/>
        <v>1.241665611965386E-2</v>
      </c>
      <c r="T556" s="207">
        <f t="shared" si="301"/>
        <v>1.241665611965386E-2</v>
      </c>
      <c r="U556" s="1">
        <v>22.2</v>
      </c>
      <c r="V556" s="205">
        <f t="shared" si="302"/>
        <v>9.3753875619854751E-2</v>
      </c>
      <c r="W556" s="207">
        <f t="shared" si="303"/>
        <v>9.3753875619854751E-2</v>
      </c>
      <c r="X556" s="1">
        <v>28.3</v>
      </c>
      <c r="Y556" s="205">
        <f t="shared" si="304"/>
        <v>0.12547611475436271</v>
      </c>
      <c r="Z556" s="207">
        <f t="shared" si="305"/>
        <v>0.12547611475436271</v>
      </c>
      <c r="AA556" s="1">
        <v>44.1</v>
      </c>
      <c r="AB556" s="205">
        <f t="shared" si="306"/>
        <v>-0.51723266453190986</v>
      </c>
      <c r="AC556" s="207">
        <f t="shared" si="307"/>
        <v>-0.51723266453190986</v>
      </c>
      <c r="AD556" s="1">
        <v>8</v>
      </c>
      <c r="AE556" s="205">
        <f t="shared" si="308"/>
        <v>0.49826184683849556</v>
      </c>
      <c r="AF556" s="207">
        <f t="shared" si="309"/>
        <v>0.49826184683849556</v>
      </c>
      <c r="AG556" s="208">
        <v>68</v>
      </c>
      <c r="AH556" s="205">
        <f t="shared" si="310"/>
        <v>-0.66310828647708864</v>
      </c>
      <c r="AI556" s="206">
        <f t="shared" si="311"/>
        <v>-0.66310828647708864</v>
      </c>
      <c r="AJ556" s="1">
        <v>17.3</v>
      </c>
      <c r="AK556" s="205">
        <f t="shared" si="312"/>
        <v>-0.51666211900810655</v>
      </c>
      <c r="AL556" s="207">
        <f t="shared" si="313"/>
        <v>-0.51666211900810655</v>
      </c>
      <c r="AM556" s="1">
        <v>26.2</v>
      </c>
      <c r="AN556" s="205">
        <f t="shared" si="314"/>
        <v>-0.20109203816327861</v>
      </c>
      <c r="AO556" s="207">
        <f t="shared" si="315"/>
        <v>-0.20109203816327861</v>
      </c>
      <c r="AP556" s="1">
        <v>22.1</v>
      </c>
      <c r="AQ556" s="205">
        <f t="shared" si="316"/>
        <v>-1.4817040046490457</v>
      </c>
      <c r="AR556" s="45">
        <f t="shared" si="317"/>
        <v>-1.4817040046490457</v>
      </c>
      <c r="AS556" s="17">
        <f t="shared" si="318"/>
        <v>-0.88337855503260199</v>
      </c>
      <c r="AT556" s="17">
        <f t="shared" si="319"/>
        <v>3.5501765686982802E-2</v>
      </c>
      <c r="AU556" s="17">
        <f t="shared" si="320"/>
        <v>-0.71564161207437982</v>
      </c>
      <c r="AV556" s="17">
        <f t="shared" si="321"/>
        <v>-0.52117280047333303</v>
      </c>
      <c r="AW556" s="17">
        <f t="shared" si="322"/>
        <v>0.27140921799605872</v>
      </c>
      <c r="AX556" s="215">
        <f t="shared" si="323"/>
        <v>0.63283797555995036</v>
      </c>
      <c r="AY556" s="17">
        <f t="shared" si="324"/>
        <v>0.42144040758040024</v>
      </c>
      <c r="AZ556" s="17">
        <f t="shared" si="325"/>
        <v>0.43227285719125463</v>
      </c>
    </row>
    <row r="557" spans="1:52" x14ac:dyDescent="0.3">
      <c r="A557" s="1" t="s">
        <v>25</v>
      </c>
      <c r="B557" s="1">
        <v>13121010516</v>
      </c>
      <c r="C557" s="1">
        <v>49.7</v>
      </c>
      <c r="D557" s="205">
        <f t="shared" si="290"/>
        <v>-1.92202351809948</v>
      </c>
      <c r="E557" s="206">
        <f t="shared" si="291"/>
        <v>-1.92202351809948</v>
      </c>
      <c r="F557" s="1">
        <v>50.9</v>
      </c>
      <c r="G557" s="205">
        <f t="shared" si="292"/>
        <v>-1.9678098596923463</v>
      </c>
      <c r="H557" s="206">
        <f t="shared" si="293"/>
        <v>-1.9678098596923463</v>
      </c>
      <c r="I557" s="1">
        <v>27.2</v>
      </c>
      <c r="J557" s="205">
        <f t="shared" si="294"/>
        <v>-0.90272338421955689</v>
      </c>
      <c r="K557" s="206">
        <f t="shared" si="295"/>
        <v>-0.90272338421955689</v>
      </c>
      <c r="L557" s="1">
        <v>8.4</v>
      </c>
      <c r="M557" s="205">
        <f t="shared" si="296"/>
        <v>-1.3203235751529787</v>
      </c>
      <c r="N557" s="206">
        <f t="shared" si="297"/>
        <v>-1.3203235751529787</v>
      </c>
      <c r="O557" s="1">
        <v>11.2</v>
      </c>
      <c r="P557" s="205">
        <f t="shared" si="298"/>
        <v>-0.68794320651524377</v>
      </c>
      <c r="Q557" s="207">
        <f t="shared" si="299"/>
        <v>-0.68794320651524377</v>
      </c>
      <c r="R557" s="208">
        <v>3.5</v>
      </c>
      <c r="S557" s="205">
        <f t="shared" si="300"/>
        <v>0.88398012253689384</v>
      </c>
      <c r="T557" s="207">
        <f t="shared" si="301"/>
        <v>0.88398012253689384</v>
      </c>
      <c r="U557" s="1">
        <v>17.2</v>
      </c>
      <c r="V557" s="205">
        <f t="shared" si="302"/>
        <v>0.34495854637995582</v>
      </c>
      <c r="W557" s="207">
        <f t="shared" si="303"/>
        <v>0.34495854637995582</v>
      </c>
      <c r="X557" s="1">
        <v>42.2</v>
      </c>
      <c r="Y557" s="205">
        <f t="shared" si="304"/>
        <v>-0.56035950903939313</v>
      </c>
      <c r="Z557" s="207">
        <f t="shared" si="305"/>
        <v>-0.56035950903939313</v>
      </c>
      <c r="AA557" s="1">
        <v>42.7</v>
      </c>
      <c r="AB557" s="205">
        <f t="shared" si="306"/>
        <v>-0.3883793219954827</v>
      </c>
      <c r="AC557" s="207">
        <f t="shared" si="307"/>
        <v>-0.3883793219954827</v>
      </c>
      <c r="AD557" s="1">
        <v>13.3</v>
      </c>
      <c r="AE557" s="205">
        <f t="shared" si="308"/>
        <v>5.0348418546332152E-2</v>
      </c>
      <c r="AF557" s="207">
        <f t="shared" si="309"/>
        <v>5.0348418546332152E-2</v>
      </c>
      <c r="AG557" s="208">
        <v>62.9</v>
      </c>
      <c r="AH557" s="205">
        <f t="shared" si="310"/>
        <v>-1.1422461461166664</v>
      </c>
      <c r="AI557" s="206">
        <f t="shared" si="311"/>
        <v>-1.1422461461166664</v>
      </c>
      <c r="AJ557" s="1">
        <v>2.7</v>
      </c>
      <c r="AK557" s="205">
        <f t="shared" si="312"/>
        <v>0.98499440056906451</v>
      </c>
      <c r="AL557" s="207">
        <f t="shared" si="313"/>
        <v>0.98499440056906451</v>
      </c>
      <c r="AM557" s="1">
        <v>22.8</v>
      </c>
      <c r="AN557" s="205">
        <f t="shared" si="314"/>
        <v>4.3076935564086642E-2</v>
      </c>
      <c r="AO557" s="207">
        <f t="shared" si="315"/>
        <v>4.3076935564086642E-2</v>
      </c>
      <c r="AP557" s="1">
        <v>18.899999999999999</v>
      </c>
      <c r="AQ557" s="205">
        <f t="shared" si="316"/>
        <v>-1.0016008596735724</v>
      </c>
      <c r="AR557" s="45">
        <f t="shared" si="317"/>
        <v>-1.0016008596735724</v>
      </c>
      <c r="AS557" s="17">
        <f t="shared" si="318"/>
        <v>-0.79598355353753658</v>
      </c>
      <c r="AT557" s="17">
        <f t="shared" si="319"/>
        <v>-0.29946347082951458</v>
      </c>
      <c r="AU557" s="17">
        <f t="shared" si="320"/>
        <v>-0.27894391741427194</v>
      </c>
      <c r="AV557" s="17">
        <f t="shared" si="321"/>
        <v>-0.45813031392710774</v>
      </c>
      <c r="AW557" s="17">
        <f t="shared" si="322"/>
        <v>0.29695093359325109</v>
      </c>
      <c r="AX557" s="215">
        <f t="shared" si="323"/>
        <v>0.55490089970459788</v>
      </c>
      <c r="AY557" s="17">
        <f t="shared" si="324"/>
        <v>0.54348461935636083</v>
      </c>
      <c r="AZ557" s="17">
        <f t="shared" si="325"/>
        <v>0.45109157769792996</v>
      </c>
    </row>
    <row r="558" spans="1:52" x14ac:dyDescent="0.3">
      <c r="A558" s="1" t="s">
        <v>25</v>
      </c>
      <c r="B558" s="1">
        <v>13121010601</v>
      </c>
      <c r="C558" s="1">
        <v>49.7</v>
      </c>
      <c r="D558" s="205">
        <f t="shared" si="290"/>
        <v>-1.92202351809948</v>
      </c>
      <c r="E558" s="206">
        <f t="shared" si="291"/>
        <v>-1.92202351809948</v>
      </c>
      <c r="F558" s="1">
        <v>50.9</v>
      </c>
      <c r="G558" s="205">
        <f t="shared" si="292"/>
        <v>-1.9678098596923463</v>
      </c>
      <c r="H558" s="206">
        <f t="shared" si="293"/>
        <v>-1.9678098596923463</v>
      </c>
      <c r="I558" s="1">
        <v>25.3</v>
      </c>
      <c r="J558" s="205">
        <f t="shared" si="294"/>
        <v>-0.99377335509898745</v>
      </c>
      <c r="K558" s="206">
        <f t="shared" si="295"/>
        <v>-0.99377335509898745</v>
      </c>
      <c r="L558" s="1">
        <v>6.1</v>
      </c>
      <c r="M558" s="205">
        <f t="shared" si="296"/>
        <v>-1.4425810857591026</v>
      </c>
      <c r="N558" s="206">
        <f t="shared" si="297"/>
        <v>-1.4425810857591026</v>
      </c>
      <c r="O558" s="1">
        <v>12.8</v>
      </c>
      <c r="P558" s="205">
        <f t="shared" si="298"/>
        <v>-1.2593317549528924</v>
      </c>
      <c r="Q558" s="207">
        <f t="shared" si="299"/>
        <v>-1.2593317549528924</v>
      </c>
      <c r="R558" s="208">
        <v>2.1</v>
      </c>
      <c r="S558" s="205">
        <f t="shared" si="300"/>
        <v>1.0511292804799262</v>
      </c>
      <c r="T558" s="207">
        <f t="shared" si="301"/>
        <v>1.0511292804799262</v>
      </c>
      <c r="U558" s="1">
        <v>74.8</v>
      </c>
      <c r="V558" s="205">
        <f t="shared" si="302"/>
        <v>-2.5489192607764082</v>
      </c>
      <c r="W558" s="207">
        <f t="shared" si="303"/>
        <v>-2.5489192607764082</v>
      </c>
      <c r="X558" s="1">
        <v>48.2</v>
      </c>
      <c r="Y558" s="205">
        <f t="shared" si="304"/>
        <v>-0.85640366319497108</v>
      </c>
      <c r="Z558" s="207">
        <f t="shared" si="305"/>
        <v>-0.85640366319497108</v>
      </c>
      <c r="AA558" s="1">
        <v>46.2</v>
      </c>
      <c r="AB558" s="205">
        <f t="shared" si="306"/>
        <v>-0.71051267833655096</v>
      </c>
      <c r="AC558" s="207">
        <f t="shared" si="307"/>
        <v>-0.71051267833655096</v>
      </c>
      <c r="AD558" s="1">
        <v>24.1</v>
      </c>
      <c r="AE558" s="205">
        <f t="shared" si="308"/>
        <v>-0.86238083155845369</v>
      </c>
      <c r="AF558" s="207">
        <f t="shared" si="309"/>
        <v>-0.86238083155845369</v>
      </c>
      <c r="AG558" s="208">
        <v>62.9</v>
      </c>
      <c r="AH558" s="205">
        <f t="shared" si="310"/>
        <v>-1.1422461461166664</v>
      </c>
      <c r="AI558" s="206">
        <f t="shared" si="311"/>
        <v>-1.1422461461166664</v>
      </c>
      <c r="AJ558" s="1">
        <v>21</v>
      </c>
      <c r="AK558" s="205">
        <f t="shared" si="312"/>
        <v>-0.89721890821601968</v>
      </c>
      <c r="AL558" s="207">
        <f t="shared" si="313"/>
        <v>-0.89721890821601968</v>
      </c>
      <c r="AM558" s="1">
        <v>42.2</v>
      </c>
      <c r="AN558" s="205">
        <f t="shared" si="314"/>
        <v>-1.3501225027626453</v>
      </c>
      <c r="AO558" s="207">
        <f t="shared" si="315"/>
        <v>-1.3501225027626453</v>
      </c>
      <c r="AP558" s="1">
        <v>15.2</v>
      </c>
      <c r="AQ558" s="205">
        <f t="shared" si="316"/>
        <v>-0.44648159829568196</v>
      </c>
      <c r="AR558" s="45">
        <f t="shared" si="317"/>
        <v>-0.44648159829568196</v>
      </c>
      <c r="AS558" s="17">
        <f t="shared" si="318"/>
        <v>-1.2976156505570415</v>
      </c>
      <c r="AT558" s="17">
        <f t="shared" si="319"/>
        <v>-0.80976572436332528</v>
      </c>
      <c r="AU558" s="17">
        <f t="shared" si="320"/>
        <v>-0.95901728884775328</v>
      </c>
      <c r="AV558" s="17">
        <f t="shared" si="321"/>
        <v>-1.0221328879227067</v>
      </c>
      <c r="AW558" s="17">
        <f t="shared" si="322"/>
        <v>0.1503459317360358</v>
      </c>
      <c r="AX558" s="215">
        <f t="shared" si="323"/>
        <v>0.43616778621369062</v>
      </c>
      <c r="AY558" s="17">
        <f t="shared" si="324"/>
        <v>0.35342403607112188</v>
      </c>
      <c r="AZ558" s="17">
        <f t="shared" si="325"/>
        <v>0.2827319937642252</v>
      </c>
    </row>
    <row r="559" spans="1:52" x14ac:dyDescent="0.3">
      <c r="A559" s="1" t="s">
        <v>25</v>
      </c>
      <c r="B559" s="1">
        <v>13121010603</v>
      </c>
      <c r="C559" s="1">
        <v>50.3</v>
      </c>
      <c r="D559" s="205">
        <f t="shared" si="290"/>
        <v>-1.8646684353236072</v>
      </c>
      <c r="E559" s="206">
        <f t="shared" si="291"/>
        <v>-1.8646684353236072</v>
      </c>
      <c r="F559" s="1">
        <v>52</v>
      </c>
      <c r="G559" s="205">
        <f t="shared" si="292"/>
        <v>-1.8741098554398179</v>
      </c>
      <c r="H559" s="206">
        <f t="shared" si="293"/>
        <v>-1.8741098554398179</v>
      </c>
      <c r="I559" s="1">
        <v>21.5</v>
      </c>
      <c r="J559" s="205">
        <f t="shared" si="294"/>
        <v>-1.1758732968578487</v>
      </c>
      <c r="K559" s="206">
        <f t="shared" si="295"/>
        <v>-1.1758732968578487</v>
      </c>
      <c r="L559" s="1">
        <v>6.1</v>
      </c>
      <c r="M559" s="205">
        <f t="shared" si="296"/>
        <v>-1.4425810857591026</v>
      </c>
      <c r="N559" s="206">
        <f t="shared" si="297"/>
        <v>-1.4425810857591026</v>
      </c>
      <c r="O559" s="1">
        <v>12.2</v>
      </c>
      <c r="P559" s="205">
        <f t="shared" si="298"/>
        <v>-1.0450610492887737</v>
      </c>
      <c r="Q559" s="207">
        <f t="shared" si="299"/>
        <v>-1.0450610492887737</v>
      </c>
      <c r="R559" s="208">
        <v>18.399999999999999</v>
      </c>
      <c r="S559" s="205">
        <f t="shared" si="300"/>
        <v>-0.89496448699966413</v>
      </c>
      <c r="T559" s="207">
        <f t="shared" si="301"/>
        <v>-0.89496448699966413</v>
      </c>
      <c r="U559" s="1">
        <v>58.9</v>
      </c>
      <c r="V559" s="205">
        <f t="shared" si="302"/>
        <v>-1.7500884077592871</v>
      </c>
      <c r="W559" s="207">
        <f t="shared" si="303"/>
        <v>-1.7500884077592871</v>
      </c>
      <c r="X559" s="1">
        <v>58.7</v>
      </c>
      <c r="Y559" s="205">
        <f t="shared" si="304"/>
        <v>-1.3744809329672325</v>
      </c>
      <c r="Z559" s="207">
        <f t="shared" si="305"/>
        <v>-1.3744809329672325</v>
      </c>
      <c r="AA559" s="1">
        <v>62.4</v>
      </c>
      <c r="AB559" s="205">
        <f t="shared" si="306"/>
        <v>-2.201529927686638</v>
      </c>
      <c r="AC559" s="207">
        <f t="shared" si="307"/>
        <v>-2.201529927686638</v>
      </c>
      <c r="AD559" s="1">
        <v>19.399999999999999</v>
      </c>
      <c r="AE559" s="205">
        <f t="shared" si="308"/>
        <v>-0.46517458382766702</v>
      </c>
      <c r="AF559" s="207">
        <f t="shared" si="309"/>
        <v>-0.46517458382766702</v>
      </c>
      <c r="AG559" s="208">
        <v>63.5</v>
      </c>
      <c r="AH559" s="205">
        <f t="shared" si="310"/>
        <v>-1.0858769861590689</v>
      </c>
      <c r="AI559" s="206">
        <f t="shared" si="311"/>
        <v>-1.0858769861590689</v>
      </c>
      <c r="AJ559" s="1">
        <v>13.2</v>
      </c>
      <c r="AK559" s="205">
        <f t="shared" si="312"/>
        <v>-9.4964055291229615E-2</v>
      </c>
      <c r="AL559" s="207">
        <f t="shared" si="313"/>
        <v>-9.4964055291229615E-2</v>
      </c>
      <c r="AM559" s="1">
        <v>44.1</v>
      </c>
      <c r="AN559" s="205">
        <f t="shared" si="314"/>
        <v>-1.4865698704338199</v>
      </c>
      <c r="AO559" s="207">
        <f t="shared" si="315"/>
        <v>-1.4865698704338199</v>
      </c>
      <c r="AP559" s="1">
        <v>21.7</v>
      </c>
      <c r="AQ559" s="205">
        <f t="shared" si="316"/>
        <v>-1.4216911115271114</v>
      </c>
      <c r="AR559" s="45">
        <f t="shared" si="317"/>
        <v>-1.4216911115271114</v>
      </c>
      <c r="AS559" s="17">
        <f t="shared" si="318"/>
        <v>-1.4353352310611573</v>
      </c>
      <c r="AT559" s="17">
        <f t="shared" si="319"/>
        <v>-1.3470618148271791</v>
      </c>
      <c r="AU559" s="17">
        <f t="shared" si="320"/>
        <v>-1.0222755058528075</v>
      </c>
      <c r="AV559" s="17">
        <f t="shared" si="321"/>
        <v>-1.2682241839137145</v>
      </c>
      <c r="AW559" s="17">
        <f t="shared" si="322"/>
        <v>0.11009655480113893</v>
      </c>
      <c r="AX559" s="215">
        <f t="shared" si="323"/>
        <v>0.31115395912300003</v>
      </c>
      <c r="AY559" s="17">
        <f t="shared" si="324"/>
        <v>0.33574521768683113</v>
      </c>
      <c r="AZ559" s="17">
        <f t="shared" si="325"/>
        <v>0.20927164072144713</v>
      </c>
    </row>
    <row r="560" spans="1:52" x14ac:dyDescent="0.3">
      <c r="A560" s="1" t="s">
        <v>25</v>
      </c>
      <c r="B560" s="1">
        <v>13121010604</v>
      </c>
      <c r="C560" s="1">
        <v>52.2</v>
      </c>
      <c r="D560" s="205">
        <f t="shared" si="290"/>
        <v>-1.6830440065333412</v>
      </c>
      <c r="E560" s="206">
        <f t="shared" si="291"/>
        <v>-1.6830440065333412</v>
      </c>
      <c r="F560" s="1">
        <v>55.6</v>
      </c>
      <c r="G560" s="205">
        <f t="shared" si="292"/>
        <v>-1.5674552960679067</v>
      </c>
      <c r="H560" s="206">
        <f t="shared" si="293"/>
        <v>-1.5674552960679067</v>
      </c>
      <c r="I560" s="1">
        <v>21.4</v>
      </c>
      <c r="J560" s="205">
        <f t="shared" si="294"/>
        <v>-1.1806654005883452</v>
      </c>
      <c r="K560" s="206">
        <f t="shared" si="295"/>
        <v>-1.1806654005883452</v>
      </c>
      <c r="L560" s="1">
        <v>6.1</v>
      </c>
      <c r="M560" s="205">
        <f t="shared" si="296"/>
        <v>-1.4425810857591026</v>
      </c>
      <c r="N560" s="206">
        <f t="shared" si="297"/>
        <v>-1.4425810857591026</v>
      </c>
      <c r="O560" s="1">
        <v>12.3</v>
      </c>
      <c r="P560" s="205">
        <f t="shared" si="298"/>
        <v>-1.0807728335661273</v>
      </c>
      <c r="Q560" s="207">
        <f t="shared" si="299"/>
        <v>-1.0807728335661273</v>
      </c>
      <c r="R560" s="208">
        <v>12.3</v>
      </c>
      <c r="S560" s="205">
        <f t="shared" si="300"/>
        <v>-0.16667172739073788</v>
      </c>
      <c r="T560" s="207">
        <f t="shared" si="301"/>
        <v>-0.16667172739073788</v>
      </c>
      <c r="U560" s="1">
        <v>42.4</v>
      </c>
      <c r="V560" s="205">
        <f t="shared" si="302"/>
        <v>-0.9211129942509535</v>
      </c>
      <c r="W560" s="207">
        <f t="shared" si="303"/>
        <v>-0.9211129942509535</v>
      </c>
      <c r="X560" s="1">
        <v>51.7</v>
      </c>
      <c r="Y560" s="205">
        <f t="shared" si="304"/>
        <v>-1.0290960864523915</v>
      </c>
      <c r="Z560" s="207">
        <f t="shared" si="305"/>
        <v>-1.0290960864523915</v>
      </c>
      <c r="AA560" s="1">
        <v>53.9</v>
      </c>
      <c r="AB560" s="205">
        <f t="shared" si="306"/>
        <v>-1.4192060622869007</v>
      </c>
      <c r="AC560" s="207">
        <f t="shared" si="307"/>
        <v>-1.4192060622869007</v>
      </c>
      <c r="AD560" s="1">
        <v>29.1</v>
      </c>
      <c r="AE560" s="205">
        <f t="shared" si="308"/>
        <v>-1.2849406695699286</v>
      </c>
      <c r="AF560" s="207">
        <f t="shared" si="309"/>
        <v>-1.2849406695699286</v>
      </c>
      <c r="AG560" s="208">
        <v>66.5</v>
      </c>
      <c r="AH560" s="205">
        <f t="shared" si="310"/>
        <v>-0.80403118637108206</v>
      </c>
      <c r="AI560" s="206">
        <f t="shared" si="311"/>
        <v>-0.80403118637108206</v>
      </c>
      <c r="AJ560" s="1">
        <v>11.6</v>
      </c>
      <c r="AK560" s="205">
        <f t="shared" si="312"/>
        <v>6.9601042744624711E-2</v>
      </c>
      <c r="AL560" s="207">
        <f t="shared" si="313"/>
        <v>6.9601042744624711E-2</v>
      </c>
      <c r="AM560" s="1">
        <v>47.4</v>
      </c>
      <c r="AN560" s="205">
        <f t="shared" si="314"/>
        <v>-1.723557403757439</v>
      </c>
      <c r="AO560" s="207">
        <f t="shared" si="315"/>
        <v>-1.723557403757439</v>
      </c>
      <c r="AP560" s="1">
        <v>16.5</v>
      </c>
      <c r="AQ560" s="205">
        <f t="shared" si="316"/>
        <v>-0.64152350094196797</v>
      </c>
      <c r="AR560" s="45">
        <f t="shared" si="317"/>
        <v>-0.64152350094196797</v>
      </c>
      <c r="AS560" s="17">
        <f t="shared" si="318"/>
        <v>-1.1489004777366447</v>
      </c>
      <c r="AT560" s="17">
        <f t="shared" si="319"/>
        <v>-1.2444142727697403</v>
      </c>
      <c r="AU560" s="17">
        <f t="shared" si="320"/>
        <v>-0.77487776208146619</v>
      </c>
      <c r="AV560" s="17">
        <f t="shared" si="321"/>
        <v>-1.0560641708626173</v>
      </c>
      <c r="AW560" s="17">
        <f t="shared" si="322"/>
        <v>0.19380883675561358</v>
      </c>
      <c r="AX560" s="215">
        <f t="shared" si="323"/>
        <v>0.33503718161764862</v>
      </c>
      <c r="AY560" s="17">
        <f t="shared" si="324"/>
        <v>0.40488563908801278</v>
      </c>
      <c r="AZ560" s="17">
        <f t="shared" si="325"/>
        <v>0.27260321609282273</v>
      </c>
    </row>
    <row r="561" spans="1:52" x14ac:dyDescent="0.3">
      <c r="A561" s="1" t="s">
        <v>25</v>
      </c>
      <c r="B561" s="1">
        <v>13121010800</v>
      </c>
      <c r="C561" s="1">
        <v>57.7</v>
      </c>
      <c r="D561" s="205">
        <f t="shared" si="290"/>
        <v>-1.1572890810878356</v>
      </c>
      <c r="E561" s="206">
        <f t="shared" si="291"/>
        <v>-1.1572890810878356</v>
      </c>
      <c r="F561" s="1">
        <v>67.3</v>
      </c>
      <c r="G561" s="205">
        <f t="shared" si="292"/>
        <v>-0.57082797810919594</v>
      </c>
      <c r="H561" s="206">
        <f t="shared" si="293"/>
        <v>-0.57082797810919594</v>
      </c>
      <c r="I561" s="1">
        <v>22.5</v>
      </c>
      <c r="J561" s="205">
        <f t="shared" si="294"/>
        <v>-1.1279522595528853</v>
      </c>
      <c r="K561" s="206">
        <f t="shared" si="295"/>
        <v>-1.1279522595528853</v>
      </c>
      <c r="L561" s="1">
        <v>8.6</v>
      </c>
      <c r="M561" s="205">
        <f t="shared" si="296"/>
        <v>-1.3096924872741851</v>
      </c>
      <c r="N561" s="206">
        <f t="shared" si="297"/>
        <v>-1.3096924872741851</v>
      </c>
      <c r="O561" s="1">
        <v>10.4</v>
      </c>
      <c r="P561" s="205">
        <f t="shared" si="298"/>
        <v>-0.40224893229642011</v>
      </c>
      <c r="Q561" s="207">
        <f t="shared" si="299"/>
        <v>-0.40224893229642011</v>
      </c>
      <c r="R561" s="208">
        <v>21.5</v>
      </c>
      <c r="S561" s="205">
        <f t="shared" si="300"/>
        <v>-1.2650804795878072</v>
      </c>
      <c r="T561" s="207">
        <f t="shared" si="301"/>
        <v>-1.2650804795878072</v>
      </c>
      <c r="U561" s="1">
        <v>61.7</v>
      </c>
      <c r="V561" s="205">
        <f t="shared" si="302"/>
        <v>-1.890763023384944</v>
      </c>
      <c r="W561" s="207">
        <f t="shared" si="303"/>
        <v>-1.890763023384944</v>
      </c>
      <c r="X561" s="1">
        <v>48.1</v>
      </c>
      <c r="Y561" s="205">
        <f t="shared" si="304"/>
        <v>-0.85146959395904476</v>
      </c>
      <c r="Z561" s="207">
        <f t="shared" si="305"/>
        <v>-0.85146959395904476</v>
      </c>
      <c r="AA561" s="1">
        <v>39.799999999999997</v>
      </c>
      <c r="AB561" s="205">
        <f t="shared" si="306"/>
        <v>-0.12146882674145421</v>
      </c>
      <c r="AC561" s="207">
        <f t="shared" si="307"/>
        <v>-0.12146882674145421</v>
      </c>
      <c r="AD561" s="1">
        <v>43.3</v>
      </c>
      <c r="AE561" s="205">
        <f t="shared" si="308"/>
        <v>-2.4850106095225168</v>
      </c>
      <c r="AF561" s="207">
        <f t="shared" si="309"/>
        <v>-2.4850106095225168</v>
      </c>
      <c r="AG561" s="208">
        <v>68.3</v>
      </c>
      <c r="AH561" s="205">
        <f t="shared" si="310"/>
        <v>-0.63492370649829022</v>
      </c>
      <c r="AI561" s="206">
        <f t="shared" si="311"/>
        <v>-0.63492370649829022</v>
      </c>
      <c r="AJ561" s="1">
        <v>24.6</v>
      </c>
      <c r="AK561" s="205">
        <f t="shared" si="312"/>
        <v>-1.2674903787966922</v>
      </c>
      <c r="AL561" s="207">
        <f t="shared" si="313"/>
        <v>-1.2674903787966922</v>
      </c>
      <c r="AM561" s="1">
        <v>40.9</v>
      </c>
      <c r="AN561" s="205">
        <f t="shared" si="314"/>
        <v>-1.2567637775139464</v>
      </c>
      <c r="AO561" s="207">
        <f t="shared" si="315"/>
        <v>-1.2567637775139464</v>
      </c>
      <c r="AP561" s="1">
        <v>15.2</v>
      </c>
      <c r="AQ561" s="205">
        <f t="shared" si="316"/>
        <v>-0.44648159829568196</v>
      </c>
      <c r="AR561" s="45">
        <f t="shared" si="317"/>
        <v>-0.44648159829568196</v>
      </c>
      <c r="AS561" s="17">
        <f t="shared" si="318"/>
        <v>-1.1034077487561817</v>
      </c>
      <c r="AT561" s="17">
        <f t="shared" si="319"/>
        <v>-1.1526496767410053</v>
      </c>
      <c r="AU561" s="17">
        <f t="shared" si="320"/>
        <v>-0.90141486527615267</v>
      </c>
      <c r="AV561" s="17">
        <f t="shared" si="321"/>
        <v>-1.0524907635911134</v>
      </c>
      <c r="AW561" s="17">
        <f t="shared" si="322"/>
        <v>0.20710436081856293</v>
      </c>
      <c r="AX561" s="215">
        <f t="shared" si="323"/>
        <v>0.35638824585316087</v>
      </c>
      <c r="AY561" s="17">
        <f t="shared" si="324"/>
        <v>0.36952222588788436</v>
      </c>
      <c r="AZ561" s="17">
        <f t="shared" si="325"/>
        <v>0.27366990867401786</v>
      </c>
    </row>
    <row r="562" spans="1:52" x14ac:dyDescent="0.3">
      <c r="A562" s="1" t="s">
        <v>25</v>
      </c>
      <c r="B562" s="1">
        <v>13121011000</v>
      </c>
      <c r="C562" s="1">
        <v>57.7</v>
      </c>
      <c r="D562" s="205">
        <f t="shared" si="290"/>
        <v>-1.1572890810878356</v>
      </c>
      <c r="E562" s="206">
        <f t="shared" si="291"/>
        <v>-1.1572890810878356</v>
      </c>
      <c r="F562" s="1">
        <v>67.3</v>
      </c>
      <c r="G562" s="205">
        <f t="shared" si="292"/>
        <v>-0.57082797810919594</v>
      </c>
      <c r="H562" s="206">
        <f t="shared" si="293"/>
        <v>-0.57082797810919594</v>
      </c>
      <c r="I562" s="1">
        <v>16.899999999999999</v>
      </c>
      <c r="J562" s="205">
        <f t="shared" si="294"/>
        <v>-1.3963100684606811</v>
      </c>
      <c r="K562" s="206">
        <f t="shared" si="295"/>
        <v>-1.3963100684606811</v>
      </c>
      <c r="L562" s="1">
        <v>8.6</v>
      </c>
      <c r="M562" s="205">
        <f t="shared" si="296"/>
        <v>-1.3096924872741851</v>
      </c>
      <c r="N562" s="206">
        <f t="shared" si="297"/>
        <v>-1.3096924872741851</v>
      </c>
      <c r="O562" s="1">
        <v>13.4</v>
      </c>
      <c r="P562" s="205">
        <f t="shared" si="298"/>
        <v>-1.4736024606170102</v>
      </c>
      <c r="Q562" s="207">
        <f t="shared" si="299"/>
        <v>-1.4736024606170102</v>
      </c>
      <c r="R562" s="208">
        <v>13.9</v>
      </c>
      <c r="S562" s="205">
        <f t="shared" si="300"/>
        <v>-0.35769933646848906</v>
      </c>
      <c r="T562" s="207">
        <f t="shared" si="301"/>
        <v>-0.35769933646848906</v>
      </c>
      <c r="U562" s="1">
        <v>73.2</v>
      </c>
      <c r="V562" s="205">
        <f t="shared" si="302"/>
        <v>-2.4685337661331763</v>
      </c>
      <c r="W562" s="207">
        <f t="shared" si="303"/>
        <v>-2.4685337661331763</v>
      </c>
      <c r="X562" s="1">
        <v>78.7</v>
      </c>
      <c r="Y562" s="205">
        <f t="shared" si="304"/>
        <v>-2.3612947801524928</v>
      </c>
      <c r="Z562" s="207">
        <f t="shared" si="305"/>
        <v>-2.3612947801524928</v>
      </c>
      <c r="AA562" s="1">
        <v>54</v>
      </c>
      <c r="AB562" s="205">
        <f t="shared" si="306"/>
        <v>-1.4284098724680743</v>
      </c>
      <c r="AC562" s="207">
        <f t="shared" si="307"/>
        <v>-1.4284098724680743</v>
      </c>
      <c r="AD562" s="1">
        <v>44.7</v>
      </c>
      <c r="AE562" s="205">
        <f t="shared" si="308"/>
        <v>-2.6033273641657302</v>
      </c>
      <c r="AF562" s="207">
        <f t="shared" si="309"/>
        <v>-2.6033273641657302</v>
      </c>
      <c r="AG562" s="208">
        <v>68.3</v>
      </c>
      <c r="AH562" s="205">
        <f t="shared" si="310"/>
        <v>-0.63492370649829022</v>
      </c>
      <c r="AI562" s="206">
        <f t="shared" si="311"/>
        <v>-0.63492370649829022</v>
      </c>
      <c r="AJ562" s="1">
        <v>42</v>
      </c>
      <c r="AK562" s="205">
        <f t="shared" si="312"/>
        <v>-3.0571358199366085</v>
      </c>
      <c r="AL562" s="207">
        <f t="shared" si="313"/>
        <v>-3.0571358199366085</v>
      </c>
      <c r="AM562" s="1">
        <v>42.1</v>
      </c>
      <c r="AN562" s="205">
        <f t="shared" si="314"/>
        <v>-1.3429410623588991</v>
      </c>
      <c r="AO562" s="207">
        <f t="shared" si="315"/>
        <v>-1.3429410623588991</v>
      </c>
      <c r="AP562" s="1">
        <v>28</v>
      </c>
      <c r="AQ562" s="205">
        <f t="shared" si="316"/>
        <v>-2.3668941781975739</v>
      </c>
      <c r="AR562" s="45">
        <f t="shared" si="317"/>
        <v>-2.3668941781975739</v>
      </c>
      <c r="AS562" s="17">
        <f t="shared" si="318"/>
        <v>-1.2477078825929391</v>
      </c>
      <c r="AT562" s="17">
        <f t="shared" si="319"/>
        <v>-2.1310106722620987</v>
      </c>
      <c r="AU562" s="17">
        <f t="shared" si="320"/>
        <v>-1.850473691747843</v>
      </c>
      <c r="AV562" s="17">
        <f t="shared" si="321"/>
        <v>-1.7430640822009602</v>
      </c>
      <c r="AW562" s="17">
        <f t="shared" si="322"/>
        <v>0.16493177753525748</v>
      </c>
      <c r="AX562" s="215">
        <f t="shared" si="323"/>
        <v>0.12875090678233408</v>
      </c>
      <c r="AY562" s="17">
        <f t="shared" si="324"/>
        <v>0.10428808835503897</v>
      </c>
      <c r="AZ562" s="17">
        <f t="shared" si="325"/>
        <v>6.7527876780066234E-2</v>
      </c>
    </row>
    <row r="563" spans="1:52" x14ac:dyDescent="0.3">
      <c r="A563" s="1" t="s">
        <v>25</v>
      </c>
      <c r="B563" s="1">
        <v>13121011100</v>
      </c>
      <c r="C563" s="208">
        <v>57.7</v>
      </c>
      <c r="D563" s="205">
        <f t="shared" si="290"/>
        <v>-1.1572890810878356</v>
      </c>
      <c r="E563" s="206">
        <f t="shared" si="291"/>
        <v>-1.1572890810878356</v>
      </c>
      <c r="F563" s="208">
        <v>67.3</v>
      </c>
      <c r="G563" s="205">
        <f t="shared" si="292"/>
        <v>-0.57082797810919594</v>
      </c>
      <c r="H563" s="206">
        <f t="shared" si="293"/>
        <v>-0.57082797810919594</v>
      </c>
      <c r="I563" s="208">
        <v>14.8</v>
      </c>
      <c r="J563" s="205">
        <f t="shared" si="294"/>
        <v>-1.4969442468011043</v>
      </c>
      <c r="K563" s="206">
        <f t="shared" si="295"/>
        <v>-1.4969442468011043</v>
      </c>
      <c r="L563" s="208">
        <v>8.6</v>
      </c>
      <c r="M563" s="205">
        <f t="shared" si="296"/>
        <v>-1.3096924872741851</v>
      </c>
      <c r="N563" s="206">
        <f t="shared" si="297"/>
        <v>-1.3096924872741851</v>
      </c>
      <c r="O563" s="208">
        <v>11.5</v>
      </c>
      <c r="P563" s="205">
        <f t="shared" si="298"/>
        <v>-0.79507855934730309</v>
      </c>
      <c r="Q563" s="207">
        <f t="shared" si="299"/>
        <v>-0.79507855934730309</v>
      </c>
      <c r="R563" s="208">
        <v>3</v>
      </c>
      <c r="S563" s="205">
        <f t="shared" si="300"/>
        <v>0.94367625037369107</v>
      </c>
      <c r="T563" s="207">
        <f t="shared" si="301"/>
        <v>0.94367625037369107</v>
      </c>
      <c r="U563" s="208">
        <v>14.5</v>
      </c>
      <c r="V563" s="205">
        <f t="shared" si="302"/>
        <v>0.48060906859041036</v>
      </c>
      <c r="W563" s="207">
        <f t="shared" si="303"/>
        <v>0.48060906859041036</v>
      </c>
      <c r="X563" s="208">
        <v>26.4</v>
      </c>
      <c r="Y563" s="205">
        <f t="shared" si="304"/>
        <v>0.21922343023696253</v>
      </c>
      <c r="Z563" s="207">
        <f t="shared" si="305"/>
        <v>0.21922343023696253</v>
      </c>
      <c r="AA563" s="208">
        <v>46.1</v>
      </c>
      <c r="AB563" s="205">
        <f t="shared" si="306"/>
        <v>-0.70130886815537741</v>
      </c>
      <c r="AC563" s="207">
        <f t="shared" si="307"/>
        <v>-0.70130886815537741</v>
      </c>
      <c r="AD563" s="208">
        <v>18.3</v>
      </c>
      <c r="AE563" s="205">
        <f t="shared" si="308"/>
        <v>-0.37221141946514275</v>
      </c>
      <c r="AF563" s="207">
        <f t="shared" si="309"/>
        <v>-0.37221141946514275</v>
      </c>
      <c r="AG563" s="208">
        <v>68.3</v>
      </c>
      <c r="AH563" s="205">
        <f t="shared" si="310"/>
        <v>-0.63492370649829022</v>
      </c>
      <c r="AI563" s="206">
        <f t="shared" si="311"/>
        <v>-0.63492370649829022</v>
      </c>
      <c r="AJ563" s="208">
        <v>9</v>
      </c>
      <c r="AK563" s="205">
        <f t="shared" si="312"/>
        <v>0.33701932705288801</v>
      </c>
      <c r="AL563" s="207">
        <f t="shared" si="313"/>
        <v>0.33701932705288801</v>
      </c>
      <c r="AM563" s="208">
        <v>23.9</v>
      </c>
      <c r="AN563" s="205">
        <f t="shared" si="314"/>
        <v>-3.5918908877119647E-2</v>
      </c>
      <c r="AO563" s="207">
        <f t="shared" si="315"/>
        <v>-3.5918908877119647E-2</v>
      </c>
      <c r="AP563" s="208">
        <v>16.100000000000001</v>
      </c>
      <c r="AQ563" s="205">
        <f t="shared" si="316"/>
        <v>-0.58151060782003405</v>
      </c>
      <c r="AR563" s="45">
        <f t="shared" si="317"/>
        <v>-0.58151060782003405</v>
      </c>
      <c r="AS563" s="17">
        <f t="shared" si="318"/>
        <v>-0.55793529052221735</v>
      </c>
      <c r="AT563" s="17">
        <f t="shared" si="319"/>
        <v>-0.28476561912785253</v>
      </c>
      <c r="AU563" s="17">
        <f t="shared" si="320"/>
        <v>-0.22883347403563897</v>
      </c>
      <c r="AV563" s="17">
        <f t="shared" si="321"/>
        <v>-0.35717812789523634</v>
      </c>
      <c r="AW563" s="17">
        <f t="shared" si="322"/>
        <v>0.36652197230633166</v>
      </c>
      <c r="AX563" s="215">
        <f t="shared" si="323"/>
        <v>0.55832068020151149</v>
      </c>
      <c r="AY563" s="17">
        <f t="shared" si="324"/>
        <v>0.55748902020086066</v>
      </c>
      <c r="AZ563" s="17">
        <f t="shared" si="325"/>
        <v>0.48122666718363233</v>
      </c>
    </row>
    <row r="564" spans="1:52" x14ac:dyDescent="0.3">
      <c r="A564" s="1" t="s">
        <v>25</v>
      </c>
      <c r="B564" s="1">
        <v>13121011201</v>
      </c>
      <c r="C564" s="1">
        <v>57.7</v>
      </c>
      <c r="D564" s="205">
        <f t="shared" si="290"/>
        <v>-1.1572890810878356</v>
      </c>
      <c r="E564" s="206">
        <f t="shared" si="291"/>
        <v>-1.1572890810878356</v>
      </c>
      <c r="F564" s="1">
        <v>67.3</v>
      </c>
      <c r="G564" s="205">
        <f t="shared" si="292"/>
        <v>-0.57082797810919594</v>
      </c>
      <c r="H564" s="206">
        <f t="shared" si="293"/>
        <v>-0.57082797810919594</v>
      </c>
      <c r="I564" s="1">
        <v>19.399999999999999</v>
      </c>
      <c r="J564" s="205">
        <f t="shared" si="294"/>
        <v>-1.2765074751982721</v>
      </c>
      <c r="K564" s="206">
        <f t="shared" si="295"/>
        <v>-1.2765074751982721</v>
      </c>
      <c r="L564" s="1">
        <v>8.6</v>
      </c>
      <c r="M564" s="205">
        <f t="shared" si="296"/>
        <v>-1.3096924872741851</v>
      </c>
      <c r="N564" s="206">
        <f t="shared" si="297"/>
        <v>-1.3096924872741851</v>
      </c>
      <c r="O564" s="1">
        <v>12</v>
      </c>
      <c r="P564" s="205">
        <f t="shared" si="298"/>
        <v>-0.97363748073406808</v>
      </c>
      <c r="Q564" s="207">
        <f t="shared" si="299"/>
        <v>-0.97363748073406808</v>
      </c>
      <c r="R564" s="208">
        <v>20.8</v>
      </c>
      <c r="S564" s="205">
        <f t="shared" si="300"/>
        <v>-1.1815059006162911</v>
      </c>
      <c r="T564" s="207">
        <f t="shared" si="301"/>
        <v>-1.1815059006162911</v>
      </c>
      <c r="U564" s="1">
        <v>34.299999999999997</v>
      </c>
      <c r="V564" s="205">
        <f t="shared" si="302"/>
        <v>-0.51416142761958972</v>
      </c>
      <c r="W564" s="207">
        <f t="shared" si="303"/>
        <v>-0.51416142761958972</v>
      </c>
      <c r="X564" s="1">
        <v>46.8</v>
      </c>
      <c r="Y564" s="205">
        <f t="shared" si="304"/>
        <v>-0.7873266938920026</v>
      </c>
      <c r="Z564" s="207">
        <f t="shared" si="305"/>
        <v>-0.7873266938920026</v>
      </c>
      <c r="AA564" s="1">
        <v>46.2</v>
      </c>
      <c r="AB564" s="205">
        <f t="shared" si="306"/>
        <v>-0.71051267833655096</v>
      </c>
      <c r="AC564" s="207">
        <f t="shared" si="307"/>
        <v>-0.71051267833655096</v>
      </c>
      <c r="AD564" s="1">
        <v>21.8</v>
      </c>
      <c r="AE564" s="205">
        <f t="shared" si="308"/>
        <v>-0.66800330607317515</v>
      </c>
      <c r="AF564" s="207">
        <f t="shared" si="309"/>
        <v>-0.66800330607317515</v>
      </c>
      <c r="AG564" s="208">
        <v>68.3</v>
      </c>
      <c r="AH564" s="205">
        <f t="shared" si="310"/>
        <v>-0.63492370649829022</v>
      </c>
      <c r="AI564" s="206">
        <f t="shared" si="311"/>
        <v>-0.63492370649829022</v>
      </c>
      <c r="AJ564" s="1">
        <v>16.899999999999999</v>
      </c>
      <c r="AK564" s="205">
        <f t="shared" si="312"/>
        <v>-0.47552084449914278</v>
      </c>
      <c r="AL564" s="207">
        <f t="shared" si="313"/>
        <v>-0.47552084449914278</v>
      </c>
      <c r="AM564" s="1">
        <v>41.5</v>
      </c>
      <c r="AN564" s="205">
        <f t="shared" si="314"/>
        <v>-1.2998524199364228</v>
      </c>
      <c r="AO564" s="207">
        <f t="shared" si="315"/>
        <v>-1.2998524199364228</v>
      </c>
      <c r="AP564" s="1">
        <v>24.3</v>
      </c>
      <c r="AQ564" s="205">
        <f t="shared" si="316"/>
        <v>-1.8117749168196833</v>
      </c>
      <c r="AR564" s="45">
        <f t="shared" si="317"/>
        <v>-1.8117749168196833</v>
      </c>
      <c r="AS564" s="17">
        <f t="shared" si="318"/>
        <v>-0.9976602615199196</v>
      </c>
      <c r="AT564" s="17">
        <f t="shared" si="319"/>
        <v>-0.72194755943390965</v>
      </c>
      <c r="AU564" s="17">
        <f t="shared" si="320"/>
        <v>-1.0555179719383847</v>
      </c>
      <c r="AV564" s="17">
        <f t="shared" si="321"/>
        <v>-0.92504193096407139</v>
      </c>
      <c r="AW564" s="17">
        <f t="shared" si="322"/>
        <v>0.23800970091697624</v>
      </c>
      <c r="AX564" s="215">
        <f t="shared" si="323"/>
        <v>0.45660062591001127</v>
      </c>
      <c r="AY564" s="17">
        <f t="shared" si="324"/>
        <v>0.32645492231657258</v>
      </c>
      <c r="AZ564" s="17">
        <f t="shared" si="325"/>
        <v>0.31171447340342034</v>
      </c>
    </row>
    <row r="565" spans="1:52" x14ac:dyDescent="0.3">
      <c r="A565" s="1" t="s">
        <v>25</v>
      </c>
      <c r="B565" s="1">
        <v>13121011202</v>
      </c>
      <c r="C565" s="1">
        <v>57.7</v>
      </c>
      <c r="D565" s="205">
        <f t="shared" si="290"/>
        <v>-1.1572890810878356</v>
      </c>
      <c r="E565" s="206">
        <f t="shared" si="291"/>
        <v>-1.1572890810878356</v>
      </c>
      <c r="F565" s="1">
        <v>67.3</v>
      </c>
      <c r="G565" s="205">
        <f t="shared" si="292"/>
        <v>-0.57082797810919594</v>
      </c>
      <c r="H565" s="206">
        <f t="shared" si="293"/>
        <v>-0.57082797810919594</v>
      </c>
      <c r="I565" s="1">
        <v>23.4</v>
      </c>
      <c r="J565" s="205">
        <f t="shared" si="294"/>
        <v>-1.0848233259784181</v>
      </c>
      <c r="K565" s="206">
        <f t="shared" si="295"/>
        <v>-1.0848233259784181</v>
      </c>
      <c r="L565" s="1">
        <v>7</v>
      </c>
      <c r="M565" s="205">
        <f t="shared" si="296"/>
        <v>-1.3947411903045324</v>
      </c>
      <c r="N565" s="206">
        <f t="shared" si="297"/>
        <v>-1.3947411903045324</v>
      </c>
      <c r="O565" s="1">
        <v>13</v>
      </c>
      <c r="P565" s="205">
        <f t="shared" si="298"/>
        <v>-1.3307553235075982</v>
      </c>
      <c r="Q565" s="207">
        <f t="shared" si="299"/>
        <v>-1.3307553235075982</v>
      </c>
      <c r="R565" s="208">
        <v>12.8</v>
      </c>
      <c r="S565" s="205">
        <f t="shared" si="300"/>
        <v>-0.22636785522753514</v>
      </c>
      <c r="T565" s="207">
        <f t="shared" si="301"/>
        <v>-0.22636785522753514</v>
      </c>
      <c r="U565" s="1">
        <v>53.9</v>
      </c>
      <c r="V565" s="205">
        <f t="shared" si="302"/>
        <v>-1.4988837369991861</v>
      </c>
      <c r="W565" s="207">
        <f t="shared" si="303"/>
        <v>-1.4988837369991861</v>
      </c>
      <c r="X565" s="1">
        <v>51.1</v>
      </c>
      <c r="Y565" s="205">
        <f t="shared" si="304"/>
        <v>-0.99949167103683367</v>
      </c>
      <c r="Z565" s="207">
        <f t="shared" si="305"/>
        <v>-0.99949167103683367</v>
      </c>
      <c r="AA565" s="1">
        <v>51.2</v>
      </c>
      <c r="AB565" s="205">
        <f t="shared" si="306"/>
        <v>-1.1707031873952198</v>
      </c>
      <c r="AC565" s="207">
        <f t="shared" si="307"/>
        <v>-1.1707031873952198</v>
      </c>
      <c r="AD565" s="1">
        <v>28</v>
      </c>
      <c r="AE565" s="205">
        <f t="shared" si="308"/>
        <v>-1.191977505207404</v>
      </c>
      <c r="AF565" s="207">
        <f t="shared" si="309"/>
        <v>-1.191977505207404</v>
      </c>
      <c r="AG565" s="208">
        <v>68.3</v>
      </c>
      <c r="AH565" s="205">
        <f t="shared" si="310"/>
        <v>-0.63492370649829022</v>
      </c>
      <c r="AI565" s="206">
        <f t="shared" si="311"/>
        <v>-0.63492370649829022</v>
      </c>
      <c r="AJ565" s="1">
        <v>24.3</v>
      </c>
      <c r="AK565" s="205">
        <f t="shared" si="312"/>
        <v>-1.2366344229149695</v>
      </c>
      <c r="AL565" s="207">
        <f t="shared" si="313"/>
        <v>-1.2366344229149695</v>
      </c>
      <c r="AM565" s="1">
        <v>38.200000000000003</v>
      </c>
      <c r="AN565" s="205">
        <f t="shared" si="314"/>
        <v>-1.0628648866128036</v>
      </c>
      <c r="AO565" s="207">
        <f t="shared" si="315"/>
        <v>-1.0628648866128036</v>
      </c>
      <c r="AP565" s="1">
        <v>23.5</v>
      </c>
      <c r="AQ565" s="205">
        <f t="shared" si="316"/>
        <v>-1.691749130575815</v>
      </c>
      <c r="AR565" s="45">
        <f t="shared" si="317"/>
        <v>-1.691749130575815</v>
      </c>
      <c r="AS565" s="17">
        <f t="shared" si="318"/>
        <v>-1.037669784459186</v>
      </c>
      <c r="AT565" s="17">
        <f t="shared" si="319"/>
        <v>-1.1207241212131525</v>
      </c>
      <c r="AU565" s="17">
        <f t="shared" si="320"/>
        <v>-1.1565430366504696</v>
      </c>
      <c r="AV565" s="17">
        <f t="shared" si="321"/>
        <v>-1.1049789807742691</v>
      </c>
      <c r="AW565" s="17">
        <f t="shared" si="322"/>
        <v>0.22631667684680917</v>
      </c>
      <c r="AX565" s="215">
        <f t="shared" si="323"/>
        <v>0.36381643293542243</v>
      </c>
      <c r="AY565" s="17">
        <f t="shared" si="324"/>
        <v>0.2982213764491089</v>
      </c>
      <c r="AZ565" s="17">
        <f t="shared" si="325"/>
        <v>0.25800172768722862</v>
      </c>
    </row>
    <row r="566" spans="1:52" x14ac:dyDescent="0.3">
      <c r="A566" s="1" t="s">
        <v>25</v>
      </c>
      <c r="B566" s="1">
        <v>13121011301</v>
      </c>
      <c r="C566" s="1">
        <v>57.7</v>
      </c>
      <c r="D566" s="205">
        <f t="shared" si="290"/>
        <v>-1.1572890810878356</v>
      </c>
      <c r="E566" s="206">
        <f t="shared" si="291"/>
        <v>-1.1572890810878356</v>
      </c>
      <c r="F566" s="1">
        <v>67.3</v>
      </c>
      <c r="G566" s="205">
        <f t="shared" si="292"/>
        <v>-0.57082797810919594</v>
      </c>
      <c r="H566" s="206">
        <f t="shared" si="293"/>
        <v>-0.57082797810919594</v>
      </c>
      <c r="I566" s="1">
        <v>20.399999999999999</v>
      </c>
      <c r="J566" s="205">
        <f t="shared" si="294"/>
        <v>-1.2285864378933087</v>
      </c>
      <c r="K566" s="206">
        <f t="shared" si="295"/>
        <v>-1.2285864378933087</v>
      </c>
      <c r="L566" s="1">
        <v>8.5</v>
      </c>
      <c r="M566" s="205">
        <f t="shared" si="296"/>
        <v>-1.3150080312135819</v>
      </c>
      <c r="N566" s="206">
        <f t="shared" si="297"/>
        <v>-1.3150080312135819</v>
      </c>
      <c r="O566" s="1">
        <v>10.5</v>
      </c>
      <c r="P566" s="205">
        <f t="shared" si="298"/>
        <v>-0.437960716573773</v>
      </c>
      <c r="Q566" s="207">
        <f t="shared" si="299"/>
        <v>-0.437960716573773</v>
      </c>
      <c r="R566" s="208">
        <v>36.1</v>
      </c>
      <c r="S566" s="205">
        <f t="shared" si="300"/>
        <v>-3.0082074124222871</v>
      </c>
      <c r="T566" s="207">
        <f t="shared" si="301"/>
        <v>-3.0082074124222871</v>
      </c>
      <c r="U566" s="1">
        <v>30.7</v>
      </c>
      <c r="V566" s="205">
        <f t="shared" si="302"/>
        <v>-0.33329406467231704</v>
      </c>
      <c r="W566" s="207">
        <f t="shared" si="303"/>
        <v>-0.33329406467231704</v>
      </c>
      <c r="X566" s="1">
        <v>39.200000000000003</v>
      </c>
      <c r="Y566" s="205">
        <f t="shared" si="304"/>
        <v>-0.41233743196160411</v>
      </c>
      <c r="Z566" s="207">
        <f t="shared" si="305"/>
        <v>-0.41233743196160411</v>
      </c>
      <c r="AA566" s="1">
        <v>41.3</v>
      </c>
      <c r="AB566" s="205">
        <f t="shared" si="306"/>
        <v>-0.25952597945905487</v>
      </c>
      <c r="AC566" s="207">
        <f t="shared" si="307"/>
        <v>-0.25952597945905487</v>
      </c>
      <c r="AD566" s="1">
        <v>21.8</v>
      </c>
      <c r="AE566" s="205">
        <f t="shared" si="308"/>
        <v>-0.66800330607317515</v>
      </c>
      <c r="AF566" s="207">
        <f t="shared" si="309"/>
        <v>-0.66800330607317515</v>
      </c>
      <c r="AG566" s="208">
        <v>68.3</v>
      </c>
      <c r="AH566" s="205">
        <f t="shared" si="310"/>
        <v>-0.63492370649829022</v>
      </c>
      <c r="AI566" s="206">
        <f t="shared" si="311"/>
        <v>-0.63492370649829022</v>
      </c>
      <c r="AJ566" s="1">
        <v>13.1</v>
      </c>
      <c r="AK566" s="205">
        <f t="shared" si="312"/>
        <v>-8.4678736663988757E-2</v>
      </c>
      <c r="AL566" s="207">
        <f t="shared" si="313"/>
        <v>-8.4678736663988757E-2</v>
      </c>
      <c r="AM566" s="1">
        <v>29.8</v>
      </c>
      <c r="AN566" s="205">
        <f t="shared" si="314"/>
        <v>-0.45962389269813614</v>
      </c>
      <c r="AO566" s="207">
        <f t="shared" si="315"/>
        <v>-0.45962389269813614</v>
      </c>
      <c r="AP566" s="1">
        <v>26</v>
      </c>
      <c r="AQ566" s="205">
        <f t="shared" si="316"/>
        <v>-2.0668297125879032</v>
      </c>
      <c r="AR566" s="45">
        <f t="shared" si="317"/>
        <v>-2.0668297125879032</v>
      </c>
      <c r="AS566" s="17">
        <f t="shared" si="318"/>
        <v>-1.1501676745674714</v>
      </c>
      <c r="AT566" s="17">
        <f t="shared" si="319"/>
        <v>-0.44662223916461136</v>
      </c>
      <c r="AU566" s="17">
        <f t="shared" si="320"/>
        <v>-0.81151401211207963</v>
      </c>
      <c r="AV566" s="17">
        <f t="shared" si="321"/>
        <v>-0.80276797528138744</v>
      </c>
      <c r="AW566" s="17">
        <f t="shared" si="322"/>
        <v>0.19343849084904058</v>
      </c>
      <c r="AX566" s="215">
        <f t="shared" si="323"/>
        <v>0.52066115527682721</v>
      </c>
      <c r="AY566" s="17">
        <f t="shared" si="324"/>
        <v>0.39464688053240987</v>
      </c>
      <c r="AZ566" s="17">
        <f t="shared" si="325"/>
        <v>0.34821429318052927</v>
      </c>
    </row>
    <row r="567" spans="1:52" x14ac:dyDescent="0.3">
      <c r="A567" s="1" t="s">
        <v>25</v>
      </c>
      <c r="B567" s="1">
        <v>13121011303</v>
      </c>
      <c r="C567" s="1">
        <v>57.7</v>
      </c>
      <c r="D567" s="205">
        <f t="shared" si="290"/>
        <v>-1.1572890810878356</v>
      </c>
      <c r="E567" s="206">
        <f t="shared" si="291"/>
        <v>-1.1572890810878356</v>
      </c>
      <c r="F567" s="1">
        <v>67.3</v>
      </c>
      <c r="G567" s="205">
        <f t="shared" si="292"/>
        <v>-0.57082797810919594</v>
      </c>
      <c r="H567" s="206">
        <f t="shared" si="293"/>
        <v>-0.57082797810919594</v>
      </c>
      <c r="I567" s="1">
        <v>21.5</v>
      </c>
      <c r="J567" s="205">
        <f t="shared" si="294"/>
        <v>-1.1758732968578487</v>
      </c>
      <c r="K567" s="206">
        <f t="shared" si="295"/>
        <v>-1.1758732968578487</v>
      </c>
      <c r="L567" s="1">
        <v>6.2</v>
      </c>
      <c r="M567" s="205">
        <f t="shared" si="296"/>
        <v>-1.437265541819706</v>
      </c>
      <c r="N567" s="206">
        <f t="shared" si="297"/>
        <v>-1.437265541819706</v>
      </c>
      <c r="O567" s="1">
        <v>10.3</v>
      </c>
      <c r="P567" s="205">
        <f t="shared" si="298"/>
        <v>-0.36653714801906728</v>
      </c>
      <c r="Q567" s="207">
        <f t="shared" si="299"/>
        <v>-0.36653714801906728</v>
      </c>
      <c r="R567" s="208">
        <v>29.6</v>
      </c>
      <c r="S567" s="205">
        <f t="shared" si="300"/>
        <v>-2.2321577505439225</v>
      </c>
      <c r="T567" s="207">
        <f t="shared" si="301"/>
        <v>-2.2321577505439225</v>
      </c>
      <c r="U567" s="1">
        <v>34.700000000000003</v>
      </c>
      <c r="V567" s="205">
        <f t="shared" si="302"/>
        <v>-0.53425780128039813</v>
      </c>
      <c r="W567" s="207">
        <f t="shared" si="303"/>
        <v>-0.53425780128039813</v>
      </c>
      <c r="X567" s="1">
        <v>36.200000000000003</v>
      </c>
      <c r="Y567" s="205">
        <f t="shared" si="304"/>
        <v>-0.26431535488381508</v>
      </c>
      <c r="Z567" s="207">
        <f t="shared" si="305"/>
        <v>-0.26431535488381508</v>
      </c>
      <c r="AA567" s="1">
        <v>51.4</v>
      </c>
      <c r="AB567" s="205">
        <f t="shared" si="306"/>
        <v>-1.1891108077575663</v>
      </c>
      <c r="AC567" s="207">
        <f t="shared" si="307"/>
        <v>-1.1891108077575663</v>
      </c>
      <c r="AD567" s="1">
        <v>27.6</v>
      </c>
      <c r="AE567" s="205">
        <f t="shared" si="308"/>
        <v>-1.158172718166486</v>
      </c>
      <c r="AF567" s="207">
        <f t="shared" si="309"/>
        <v>-1.158172718166486</v>
      </c>
      <c r="AG567" s="208">
        <v>68.3</v>
      </c>
      <c r="AH567" s="205">
        <f t="shared" si="310"/>
        <v>-0.63492370649829022</v>
      </c>
      <c r="AI567" s="206">
        <f t="shared" si="311"/>
        <v>-0.63492370649829022</v>
      </c>
      <c r="AJ567" s="1">
        <v>16.7</v>
      </c>
      <c r="AK567" s="205">
        <f t="shared" si="312"/>
        <v>-0.45495020724466106</v>
      </c>
      <c r="AL567" s="207">
        <f t="shared" si="313"/>
        <v>-0.45495020724466106</v>
      </c>
      <c r="AM567" s="1">
        <v>33.200000000000003</v>
      </c>
      <c r="AN567" s="205">
        <f t="shared" si="314"/>
        <v>-0.70379286642550165</v>
      </c>
      <c r="AO567" s="207">
        <f t="shared" si="315"/>
        <v>-0.70379286642550165</v>
      </c>
      <c r="AP567" s="1">
        <v>11.7</v>
      </c>
      <c r="AQ567" s="205">
        <f t="shared" si="316"/>
        <v>7.8631216521241581E-2</v>
      </c>
      <c r="AR567" s="45">
        <f t="shared" si="317"/>
        <v>7.8631216521241581E-2</v>
      </c>
      <c r="AS567" s="17">
        <f t="shared" si="318"/>
        <v>-1.0677440853882818</v>
      </c>
      <c r="AT567" s="17">
        <f t="shared" si="319"/>
        <v>-0.87053296026928917</v>
      </c>
      <c r="AU567" s="17">
        <f t="shared" si="320"/>
        <v>-0.42875889091180286</v>
      </c>
      <c r="AV567" s="17">
        <f t="shared" si="321"/>
        <v>-0.78901197885645791</v>
      </c>
      <c r="AW567" s="17">
        <f t="shared" si="322"/>
        <v>0.21752728125238591</v>
      </c>
      <c r="AX567" s="215">
        <f t="shared" si="323"/>
        <v>0.42202894385626899</v>
      </c>
      <c r="AY567" s="17">
        <f t="shared" si="324"/>
        <v>0.50161572337564475</v>
      </c>
      <c r="AZ567" s="17">
        <f t="shared" si="325"/>
        <v>0.35232057556553259</v>
      </c>
    </row>
    <row r="568" spans="1:52" x14ac:dyDescent="0.3">
      <c r="A568" s="1" t="s">
        <v>25</v>
      </c>
      <c r="B568" s="1">
        <v>13121011305</v>
      </c>
      <c r="C568" s="1">
        <v>64.400000000000006</v>
      </c>
      <c r="D568" s="205">
        <f t="shared" si="290"/>
        <v>-0.51682399009058311</v>
      </c>
      <c r="E568" s="206">
        <f t="shared" si="291"/>
        <v>-0.51682399009058311</v>
      </c>
      <c r="F568" s="1">
        <v>78.7</v>
      </c>
      <c r="G568" s="205">
        <f t="shared" si="292"/>
        <v>0.40024479323518952</v>
      </c>
      <c r="H568" s="206">
        <f t="shared" si="293"/>
        <v>0.40024479323518952</v>
      </c>
      <c r="I568" s="1">
        <v>20.5</v>
      </c>
      <c r="J568" s="205">
        <f t="shared" si="294"/>
        <v>-1.2237943341628124</v>
      </c>
      <c r="K568" s="206">
        <f t="shared" si="295"/>
        <v>-1.2237943341628124</v>
      </c>
      <c r="L568" s="1">
        <v>6.1</v>
      </c>
      <c r="M568" s="205">
        <f t="shared" si="296"/>
        <v>-1.4425810857591026</v>
      </c>
      <c r="N568" s="206">
        <f t="shared" si="297"/>
        <v>-1.4425810857591026</v>
      </c>
      <c r="O568" s="1">
        <v>10.5</v>
      </c>
      <c r="P568" s="205">
        <f t="shared" si="298"/>
        <v>-0.437960716573773</v>
      </c>
      <c r="Q568" s="207">
        <f t="shared" si="299"/>
        <v>-0.437960716573773</v>
      </c>
      <c r="R568" s="208">
        <v>14.9</v>
      </c>
      <c r="S568" s="205">
        <f t="shared" si="300"/>
        <v>-0.47709159214208358</v>
      </c>
      <c r="T568" s="207">
        <f t="shared" si="301"/>
        <v>-0.47709159214208358</v>
      </c>
      <c r="U568" s="1">
        <v>47.9</v>
      </c>
      <c r="V568" s="205">
        <f t="shared" si="302"/>
        <v>-1.1974381320870646</v>
      </c>
      <c r="W568" s="207">
        <f t="shared" si="303"/>
        <v>-1.1974381320870646</v>
      </c>
      <c r="X568" s="1">
        <v>59.6</v>
      </c>
      <c r="Y568" s="205">
        <f t="shared" si="304"/>
        <v>-1.4188875560905692</v>
      </c>
      <c r="Z568" s="207">
        <f t="shared" si="305"/>
        <v>-1.4188875560905692</v>
      </c>
      <c r="AA568" s="1">
        <v>60.1</v>
      </c>
      <c r="AB568" s="205">
        <f t="shared" si="306"/>
        <v>-1.9898422935196505</v>
      </c>
      <c r="AC568" s="207">
        <f t="shared" si="307"/>
        <v>-1.9898422935196505</v>
      </c>
      <c r="AD568" s="1">
        <v>17.2</v>
      </c>
      <c r="AE568" s="205">
        <f t="shared" si="308"/>
        <v>-0.27924825510261814</v>
      </c>
      <c r="AF568" s="207">
        <f t="shared" si="309"/>
        <v>-0.27924825510261814</v>
      </c>
      <c r="AG568" s="208">
        <v>82.4</v>
      </c>
      <c r="AH568" s="205">
        <f t="shared" si="310"/>
        <v>0.689751552505249</v>
      </c>
      <c r="AI568" s="206">
        <f t="shared" si="311"/>
        <v>0.689751552505249</v>
      </c>
      <c r="AJ568" s="1">
        <v>11.7</v>
      </c>
      <c r="AK568" s="205">
        <f t="shared" si="312"/>
        <v>5.9315724117383853E-2</v>
      </c>
      <c r="AL568" s="207">
        <f t="shared" si="313"/>
        <v>5.9315724117383853E-2</v>
      </c>
      <c r="AM568" s="1">
        <v>35.9</v>
      </c>
      <c r="AN568" s="205">
        <f t="shared" si="314"/>
        <v>-0.89769175732664441</v>
      </c>
      <c r="AO568" s="207">
        <f t="shared" si="315"/>
        <v>-0.89769175732664441</v>
      </c>
      <c r="AP568" s="1">
        <v>21.2</v>
      </c>
      <c r="AQ568" s="205">
        <f t="shared" si="316"/>
        <v>-1.3466749951246937</v>
      </c>
      <c r="AR568" s="45">
        <f t="shared" si="317"/>
        <v>-1.3466749951246937</v>
      </c>
      <c r="AS568" s="17">
        <f t="shared" si="318"/>
        <v>-0.69934929394003287</v>
      </c>
      <c r="AT568" s="17">
        <f t="shared" si="319"/>
        <v>-1.2293260349042792</v>
      </c>
      <c r="AU568" s="17">
        <f t="shared" si="320"/>
        <v>-0.37382486895717632</v>
      </c>
      <c r="AV568" s="17">
        <f t="shared" si="321"/>
        <v>-0.76750006593382947</v>
      </c>
      <c r="AW568" s="17">
        <f t="shared" si="322"/>
        <v>0.32519287802212166</v>
      </c>
      <c r="AX568" s="215">
        <f t="shared" si="323"/>
        <v>0.33854779409574715</v>
      </c>
      <c r="AY568" s="17">
        <f t="shared" si="324"/>
        <v>0.5169681731163146</v>
      </c>
      <c r="AZ568" s="17">
        <f t="shared" si="325"/>
        <v>0.35874206524706742</v>
      </c>
    </row>
    <row r="569" spans="1:52" x14ac:dyDescent="0.3">
      <c r="A569" s="1" t="s">
        <v>25</v>
      </c>
      <c r="B569" s="1">
        <v>13121011306</v>
      </c>
      <c r="C569" s="1">
        <v>64.7</v>
      </c>
      <c r="D569" s="205">
        <f t="shared" si="290"/>
        <v>-0.48814644870264667</v>
      </c>
      <c r="E569" s="206">
        <f t="shared" si="291"/>
        <v>-0.48814644870264667</v>
      </c>
      <c r="F569" s="1">
        <v>79.3</v>
      </c>
      <c r="G569" s="205">
        <f t="shared" si="292"/>
        <v>0.45135388646384089</v>
      </c>
      <c r="H569" s="206">
        <f t="shared" si="293"/>
        <v>0.45135388646384089</v>
      </c>
      <c r="I569" s="1">
        <v>25.5</v>
      </c>
      <c r="J569" s="205">
        <f t="shared" si="294"/>
        <v>-0.98418914763799481</v>
      </c>
      <c r="K569" s="206">
        <f t="shared" si="295"/>
        <v>-0.98418914763799481</v>
      </c>
      <c r="L569" s="1">
        <v>6.4</v>
      </c>
      <c r="M569" s="205">
        <f t="shared" si="296"/>
        <v>-1.4266344539409126</v>
      </c>
      <c r="N569" s="206">
        <f t="shared" si="297"/>
        <v>-1.4266344539409126</v>
      </c>
      <c r="O569" s="1">
        <v>14.5</v>
      </c>
      <c r="P569" s="205">
        <f t="shared" si="298"/>
        <v>-1.866432087667893</v>
      </c>
      <c r="Q569" s="207">
        <f t="shared" si="299"/>
        <v>-1.866432087667893</v>
      </c>
      <c r="R569" s="208">
        <v>23.6</v>
      </c>
      <c r="S569" s="205">
        <f t="shared" si="300"/>
        <v>-1.5158042165023558</v>
      </c>
      <c r="T569" s="207">
        <f t="shared" si="301"/>
        <v>-1.5158042165023558</v>
      </c>
      <c r="U569" s="1">
        <v>54.7</v>
      </c>
      <c r="V569" s="205">
        <f t="shared" si="302"/>
        <v>-1.5390764843208025</v>
      </c>
      <c r="W569" s="207">
        <f t="shared" si="303"/>
        <v>-1.5390764843208025</v>
      </c>
      <c r="X569" s="1">
        <v>49.8</v>
      </c>
      <c r="Y569" s="205">
        <f t="shared" si="304"/>
        <v>-0.93534877096979163</v>
      </c>
      <c r="Z569" s="207">
        <f t="shared" si="305"/>
        <v>-0.93534877096979163</v>
      </c>
      <c r="AA569" s="1">
        <v>57.6</v>
      </c>
      <c r="AB569" s="205">
        <f t="shared" si="306"/>
        <v>-1.759747038990316</v>
      </c>
      <c r="AC569" s="207">
        <f t="shared" si="307"/>
        <v>-1.759747038990316</v>
      </c>
      <c r="AD569" s="1">
        <v>18.600000000000001</v>
      </c>
      <c r="AE569" s="205">
        <f t="shared" si="308"/>
        <v>-0.39756500974583125</v>
      </c>
      <c r="AF569" s="207">
        <f t="shared" si="309"/>
        <v>-0.39756500974583125</v>
      </c>
      <c r="AG569" s="208">
        <v>83.2</v>
      </c>
      <c r="AH569" s="205">
        <f t="shared" si="310"/>
        <v>0.76491043244871182</v>
      </c>
      <c r="AI569" s="206">
        <f t="shared" si="311"/>
        <v>0.76491043244871182</v>
      </c>
      <c r="AJ569" s="1">
        <v>14.6</v>
      </c>
      <c r="AK569" s="205">
        <f t="shared" si="312"/>
        <v>-0.23895851607260221</v>
      </c>
      <c r="AL569" s="207">
        <f t="shared" si="313"/>
        <v>-0.23895851607260221</v>
      </c>
      <c r="AM569" s="1">
        <v>35.9</v>
      </c>
      <c r="AN569" s="205">
        <f t="shared" si="314"/>
        <v>-0.89769175732664441</v>
      </c>
      <c r="AO569" s="207">
        <f t="shared" si="315"/>
        <v>-0.89769175732664441</v>
      </c>
      <c r="AP569" s="1">
        <v>14.1</v>
      </c>
      <c r="AQ569" s="205">
        <f t="shared" si="316"/>
        <v>-0.28144614221036318</v>
      </c>
      <c r="AR569" s="45">
        <f t="shared" si="317"/>
        <v>-0.28144614221036318</v>
      </c>
      <c r="AS569" s="17">
        <f t="shared" si="318"/>
        <v>-1.0527041360441092</v>
      </c>
      <c r="AT569" s="17">
        <f t="shared" si="319"/>
        <v>-1.0308869399019798</v>
      </c>
      <c r="AU569" s="17">
        <f t="shared" si="320"/>
        <v>-0.16329649579022448</v>
      </c>
      <c r="AV569" s="17">
        <f t="shared" si="321"/>
        <v>-0.74896252391210438</v>
      </c>
      <c r="AW569" s="17">
        <f t="shared" si="322"/>
        <v>0.22192279703902648</v>
      </c>
      <c r="AX569" s="215">
        <f t="shared" si="323"/>
        <v>0.38471904147860797</v>
      </c>
      <c r="AY569" s="17">
        <f t="shared" si="324"/>
        <v>0.57580468559122933</v>
      </c>
      <c r="AZ569" s="17">
        <f t="shared" si="325"/>
        <v>0.36427567981875475</v>
      </c>
    </row>
    <row r="570" spans="1:52" x14ac:dyDescent="0.3">
      <c r="A570" s="1" t="s">
        <v>25</v>
      </c>
      <c r="B570" s="1">
        <v>13121011405</v>
      </c>
      <c r="C570" s="1">
        <v>80.900000000000006</v>
      </c>
      <c r="D570" s="205">
        <f t="shared" si="290"/>
        <v>1.0604407862459335</v>
      </c>
      <c r="E570" s="206">
        <f t="shared" si="291"/>
        <v>1.0604407862459335</v>
      </c>
      <c r="F570" s="1">
        <v>84.6</v>
      </c>
      <c r="G570" s="205">
        <f t="shared" si="292"/>
        <v>0.90281754331693198</v>
      </c>
      <c r="H570" s="206">
        <f t="shared" si="293"/>
        <v>0.90281754331693198</v>
      </c>
      <c r="I570" s="1">
        <v>42.4</v>
      </c>
      <c r="J570" s="205">
        <f t="shared" si="294"/>
        <v>-0.17432361718411163</v>
      </c>
      <c r="K570" s="206">
        <f t="shared" si="295"/>
        <v>-0.17432361718411163</v>
      </c>
      <c r="L570" s="1">
        <v>48.1</v>
      </c>
      <c r="M570" s="205">
        <f t="shared" si="296"/>
        <v>0.78994736878750971</v>
      </c>
      <c r="N570" s="206">
        <f t="shared" si="297"/>
        <v>0.78994736878750971</v>
      </c>
      <c r="O570" s="1">
        <v>8.1999999999999993</v>
      </c>
      <c r="P570" s="205">
        <f t="shared" si="298"/>
        <v>0.38341032180534629</v>
      </c>
      <c r="Q570" s="207">
        <f t="shared" si="299"/>
        <v>0.38341032180534629</v>
      </c>
      <c r="R570" s="208">
        <v>20.8</v>
      </c>
      <c r="S570" s="205">
        <f t="shared" si="300"/>
        <v>-1.1815059006162911</v>
      </c>
      <c r="T570" s="207">
        <f t="shared" si="301"/>
        <v>-1.1815059006162911</v>
      </c>
      <c r="U570" s="1">
        <v>34.1</v>
      </c>
      <c r="V570" s="205">
        <f t="shared" si="302"/>
        <v>-0.50411324078918585</v>
      </c>
      <c r="W570" s="207">
        <f t="shared" si="303"/>
        <v>-0.50411324078918585</v>
      </c>
      <c r="X570" s="1">
        <v>27.2</v>
      </c>
      <c r="Y570" s="205">
        <f t="shared" si="304"/>
        <v>0.17975087634955209</v>
      </c>
      <c r="Z570" s="207">
        <f t="shared" si="305"/>
        <v>0.17975087634955209</v>
      </c>
      <c r="AA570" s="1">
        <v>37.5</v>
      </c>
      <c r="AB570" s="205">
        <f t="shared" si="306"/>
        <v>9.0218807425533246E-2</v>
      </c>
      <c r="AC570" s="207">
        <f t="shared" si="307"/>
        <v>9.0218807425533246E-2</v>
      </c>
      <c r="AD570" s="1">
        <v>20</v>
      </c>
      <c r="AE570" s="205">
        <f t="shared" si="308"/>
        <v>-0.5158817643890441</v>
      </c>
      <c r="AF570" s="207">
        <f t="shared" si="309"/>
        <v>-0.5158817643890441</v>
      </c>
      <c r="AG570" s="208">
        <v>86</v>
      </c>
      <c r="AH570" s="205">
        <f t="shared" si="310"/>
        <v>1.0279665122508326</v>
      </c>
      <c r="AI570" s="206">
        <f t="shared" si="311"/>
        <v>1.0279665122508326</v>
      </c>
      <c r="AJ570" s="1">
        <v>15.8</v>
      </c>
      <c r="AK570" s="205">
        <f t="shared" si="312"/>
        <v>-0.36238233959949312</v>
      </c>
      <c r="AL570" s="207">
        <f t="shared" si="313"/>
        <v>-0.36238233959949312</v>
      </c>
      <c r="AM570" s="1">
        <v>37.799999999999997</v>
      </c>
      <c r="AN570" s="205">
        <f t="shared" si="314"/>
        <v>-1.0341391249978191</v>
      </c>
      <c r="AO570" s="207">
        <f t="shared" si="315"/>
        <v>-1.0341391249978191</v>
      </c>
      <c r="AP570" s="1">
        <v>9</v>
      </c>
      <c r="AQ570" s="205">
        <f t="shared" si="316"/>
        <v>0.48371824509429678</v>
      </c>
      <c r="AR570" s="45">
        <f t="shared" si="317"/>
        <v>0.48371824509429678</v>
      </c>
      <c r="AS570" s="17">
        <f t="shared" si="318"/>
        <v>0.18238189450944756</v>
      </c>
      <c r="AT570" s="17">
        <f t="shared" si="319"/>
        <v>-8.197069353798625E-2</v>
      </c>
      <c r="AU570" s="17">
        <f t="shared" si="320"/>
        <v>2.8790823186954265E-2</v>
      </c>
      <c r="AV570" s="17">
        <f t="shared" si="321"/>
        <v>4.3067341386138526E-2</v>
      </c>
      <c r="AW570" s="17">
        <f t="shared" si="322"/>
        <v>0.58288412881777096</v>
      </c>
      <c r="AX570" s="215">
        <f t="shared" si="323"/>
        <v>0.60550540797549213</v>
      </c>
      <c r="AY570" s="17">
        <f t="shared" si="324"/>
        <v>0.629487463685521</v>
      </c>
      <c r="AZ570" s="17">
        <f t="shared" si="325"/>
        <v>0.60070335716073964</v>
      </c>
    </row>
    <row r="571" spans="1:52" x14ac:dyDescent="0.3">
      <c r="A571" s="1" t="s">
        <v>25</v>
      </c>
      <c r="B571" s="1">
        <v>13121011410</v>
      </c>
      <c r="C571" s="1">
        <v>75.5</v>
      </c>
      <c r="D571" s="205">
        <f t="shared" si="290"/>
        <v>0.54424504126307305</v>
      </c>
      <c r="E571" s="206">
        <f t="shared" si="291"/>
        <v>0.54424504126307305</v>
      </c>
      <c r="F571" s="1">
        <v>82.6</v>
      </c>
      <c r="G571" s="205">
        <f t="shared" si="292"/>
        <v>0.73245389922142579</v>
      </c>
      <c r="H571" s="206">
        <f t="shared" si="293"/>
        <v>0.73245389922142579</v>
      </c>
      <c r="I571" s="1">
        <v>70.7</v>
      </c>
      <c r="J571" s="205">
        <f t="shared" si="294"/>
        <v>1.1818417385463558</v>
      </c>
      <c r="K571" s="206">
        <f t="shared" si="295"/>
        <v>1.1818417385463558</v>
      </c>
      <c r="L571" s="1">
        <v>37.200000000000003</v>
      </c>
      <c r="M571" s="205">
        <f t="shared" si="296"/>
        <v>0.21055307939326998</v>
      </c>
      <c r="N571" s="206">
        <f t="shared" si="297"/>
        <v>0.21055307939326998</v>
      </c>
      <c r="O571" s="1">
        <v>5.6</v>
      </c>
      <c r="P571" s="205">
        <f t="shared" si="298"/>
        <v>1.3119167130165243</v>
      </c>
      <c r="Q571" s="207">
        <f t="shared" si="299"/>
        <v>1.3119167130165243</v>
      </c>
      <c r="R571" s="208">
        <v>15.2</v>
      </c>
      <c r="S571" s="205">
        <f t="shared" si="300"/>
        <v>-0.51290926884416177</v>
      </c>
      <c r="T571" s="207">
        <f t="shared" si="301"/>
        <v>-0.51290926884416177</v>
      </c>
      <c r="U571" s="1">
        <v>7.7</v>
      </c>
      <c r="V571" s="205">
        <f t="shared" si="302"/>
        <v>0.82224742082414781</v>
      </c>
      <c r="W571" s="207">
        <f t="shared" si="303"/>
        <v>0.82224742082414781</v>
      </c>
      <c r="X571" s="1">
        <v>4.7</v>
      </c>
      <c r="Y571" s="205">
        <f t="shared" si="304"/>
        <v>1.2899164544329695</v>
      </c>
      <c r="Z571" s="207">
        <f t="shared" si="305"/>
        <v>1.2899164544329695</v>
      </c>
      <c r="AA571" s="1">
        <v>29.6</v>
      </c>
      <c r="AB571" s="205">
        <f t="shared" si="306"/>
        <v>0.81731981173822998</v>
      </c>
      <c r="AC571" s="207">
        <f t="shared" si="307"/>
        <v>0.81731981173822998</v>
      </c>
      <c r="AD571" s="1">
        <v>6.2</v>
      </c>
      <c r="AE571" s="205">
        <f t="shared" si="308"/>
        <v>0.65038338852262656</v>
      </c>
      <c r="AF571" s="207">
        <f t="shared" si="309"/>
        <v>0.65038338852262656</v>
      </c>
      <c r="AG571" s="208">
        <v>85.1</v>
      </c>
      <c r="AH571" s="205">
        <f t="shared" si="310"/>
        <v>0.9434127723144361</v>
      </c>
      <c r="AI571" s="206">
        <f t="shared" si="311"/>
        <v>0.9434127723144361</v>
      </c>
      <c r="AJ571" s="1">
        <v>5.7</v>
      </c>
      <c r="AK571" s="205">
        <f t="shared" si="312"/>
        <v>0.67643484175183766</v>
      </c>
      <c r="AL571" s="207">
        <f t="shared" si="313"/>
        <v>0.67643484175183766</v>
      </c>
      <c r="AM571" s="1">
        <v>14.9</v>
      </c>
      <c r="AN571" s="205">
        <f t="shared" si="314"/>
        <v>0.61041072746002378</v>
      </c>
      <c r="AO571" s="207">
        <f t="shared" si="315"/>
        <v>0.61041072746002378</v>
      </c>
      <c r="AP571" s="1">
        <v>7.1</v>
      </c>
      <c r="AQ571" s="205">
        <f t="shared" si="316"/>
        <v>0.7687794874234839</v>
      </c>
      <c r="AR571" s="45">
        <f t="shared" si="317"/>
        <v>0.7687794874234839</v>
      </c>
      <c r="AS571" s="17">
        <f t="shared" si="318"/>
        <v>0.61290694620294794</v>
      </c>
      <c r="AT571" s="17">
        <f t="shared" si="319"/>
        <v>0.91920655156460873</v>
      </c>
      <c r="AU571" s="17">
        <f t="shared" si="320"/>
        <v>0.7497594572374453</v>
      </c>
      <c r="AV571" s="17">
        <f t="shared" si="321"/>
        <v>0.76062431833500066</v>
      </c>
      <c r="AW571" s="17">
        <f t="shared" si="322"/>
        <v>0.70870766837618393</v>
      </c>
      <c r="AX571" s="215">
        <f t="shared" si="323"/>
        <v>0.83845145248948971</v>
      </c>
      <c r="AY571" s="17">
        <f t="shared" si="324"/>
        <v>0.83097707476846439</v>
      </c>
      <c r="AZ571" s="17">
        <f t="shared" si="325"/>
        <v>0.81490024146215789</v>
      </c>
    </row>
    <row r="572" spans="1:52" x14ac:dyDescent="0.3">
      <c r="A572" s="1" t="s">
        <v>25</v>
      </c>
      <c r="B572" s="1">
        <v>13121011411</v>
      </c>
      <c r="C572" s="1">
        <v>75.5</v>
      </c>
      <c r="D572" s="205">
        <f t="shared" si="290"/>
        <v>0.54424504126307305</v>
      </c>
      <c r="E572" s="206">
        <f t="shared" si="291"/>
        <v>0.54424504126307305</v>
      </c>
      <c r="F572" s="1">
        <v>82.6</v>
      </c>
      <c r="G572" s="205">
        <f t="shared" si="292"/>
        <v>0.73245389922142579</v>
      </c>
      <c r="H572" s="206">
        <f t="shared" si="293"/>
        <v>0.73245389922142579</v>
      </c>
      <c r="I572" s="1">
        <v>39</v>
      </c>
      <c r="J572" s="205">
        <f t="shared" si="294"/>
        <v>-0.3372551440209875</v>
      </c>
      <c r="K572" s="206">
        <f t="shared" si="295"/>
        <v>-0.3372551440209875</v>
      </c>
      <c r="L572" s="1">
        <v>37.200000000000003</v>
      </c>
      <c r="M572" s="205">
        <f t="shared" si="296"/>
        <v>0.21055307939326998</v>
      </c>
      <c r="N572" s="206">
        <f t="shared" si="297"/>
        <v>0.21055307939326998</v>
      </c>
      <c r="O572" s="1">
        <v>4.5999999999999996</v>
      </c>
      <c r="P572" s="205">
        <f t="shared" si="298"/>
        <v>1.6690345557900543</v>
      </c>
      <c r="Q572" s="207">
        <f t="shared" si="299"/>
        <v>1.6690345557900543</v>
      </c>
      <c r="R572" s="208">
        <v>7.4</v>
      </c>
      <c r="S572" s="205">
        <f t="shared" si="300"/>
        <v>0.41835032540987521</v>
      </c>
      <c r="T572" s="207">
        <f t="shared" si="301"/>
        <v>0.41835032540987521</v>
      </c>
      <c r="U572" s="1">
        <v>3</v>
      </c>
      <c r="V572" s="205">
        <f t="shared" si="302"/>
        <v>1.0583798113386429</v>
      </c>
      <c r="W572" s="207">
        <f t="shared" si="303"/>
        <v>1.0583798113386429</v>
      </c>
      <c r="X572" s="1">
        <v>8.5</v>
      </c>
      <c r="Y572" s="205">
        <f t="shared" si="304"/>
        <v>1.1024218234677701</v>
      </c>
      <c r="Z572" s="207">
        <f t="shared" si="305"/>
        <v>1.1024218234677701</v>
      </c>
      <c r="AA572" s="1">
        <v>30.8</v>
      </c>
      <c r="AB572" s="205">
        <f t="shared" si="306"/>
        <v>0.70687408956414954</v>
      </c>
      <c r="AC572" s="207">
        <f t="shared" si="307"/>
        <v>0.70687408956414954</v>
      </c>
      <c r="AD572" s="1">
        <v>12.2</v>
      </c>
      <c r="AE572" s="205">
        <f t="shared" si="308"/>
        <v>0.14331158290885676</v>
      </c>
      <c r="AF572" s="207">
        <f t="shared" si="309"/>
        <v>0.14331158290885676</v>
      </c>
      <c r="AG572" s="208">
        <v>85.1</v>
      </c>
      <c r="AH572" s="205">
        <f t="shared" si="310"/>
        <v>0.9434127723144361</v>
      </c>
      <c r="AI572" s="206">
        <f t="shared" si="311"/>
        <v>0.9434127723144361</v>
      </c>
      <c r="AJ572" s="1">
        <v>2.5</v>
      </c>
      <c r="AK572" s="205">
        <f t="shared" si="312"/>
        <v>1.0055650378235463</v>
      </c>
      <c r="AL572" s="207">
        <f t="shared" si="313"/>
        <v>1.0055650378235463</v>
      </c>
      <c r="AM572" s="1">
        <v>13.9</v>
      </c>
      <c r="AN572" s="205">
        <f t="shared" si="314"/>
        <v>0.68222513149748421</v>
      </c>
      <c r="AO572" s="207">
        <f t="shared" si="315"/>
        <v>0.68222513149748421</v>
      </c>
      <c r="AP572" s="1">
        <v>6.3</v>
      </c>
      <c r="AQ572" s="205">
        <f t="shared" si="316"/>
        <v>0.88880527366735207</v>
      </c>
      <c r="AR572" s="45">
        <f t="shared" si="317"/>
        <v>0.88880527366735207</v>
      </c>
      <c r="AS572" s="17">
        <f t="shared" si="318"/>
        <v>0.61368022405647904</v>
      </c>
      <c r="AT572" s="17">
        <f t="shared" si="319"/>
        <v>0.65086916531359207</v>
      </c>
      <c r="AU572" s="17">
        <f t="shared" si="320"/>
        <v>0.88000205382570462</v>
      </c>
      <c r="AV572" s="17">
        <f t="shared" si="321"/>
        <v>0.7148504810652585</v>
      </c>
      <c r="AW572" s="17">
        <f t="shared" si="322"/>
        <v>0.7089336634865977</v>
      </c>
      <c r="AX572" s="215">
        <f t="shared" si="323"/>
        <v>0.77601682063167765</v>
      </c>
      <c r="AY572" s="17">
        <f t="shared" si="324"/>
        <v>0.86737606481268759</v>
      </c>
      <c r="AZ572" s="17">
        <f t="shared" si="325"/>
        <v>0.80123636020858935</v>
      </c>
    </row>
    <row r="573" spans="1:52" x14ac:dyDescent="0.3">
      <c r="A573" s="1" t="s">
        <v>25</v>
      </c>
      <c r="B573" s="1">
        <v>13121011412</v>
      </c>
      <c r="C573" s="1">
        <v>75.5</v>
      </c>
      <c r="D573" s="205">
        <f t="shared" si="290"/>
        <v>0.54424504126307305</v>
      </c>
      <c r="E573" s="206">
        <f t="shared" si="291"/>
        <v>0.54424504126307305</v>
      </c>
      <c r="F573" s="1">
        <v>82.6</v>
      </c>
      <c r="G573" s="205">
        <f t="shared" si="292"/>
        <v>0.73245389922142579</v>
      </c>
      <c r="H573" s="206">
        <f t="shared" si="293"/>
        <v>0.73245389922142579</v>
      </c>
      <c r="I573" s="1">
        <v>67</v>
      </c>
      <c r="J573" s="205">
        <f t="shared" si="294"/>
        <v>1.0045339005179905</v>
      </c>
      <c r="K573" s="206">
        <f t="shared" si="295"/>
        <v>1.0045339005179905</v>
      </c>
      <c r="L573" s="1">
        <v>54.6</v>
      </c>
      <c r="M573" s="205">
        <f t="shared" si="296"/>
        <v>1.1354577248482949</v>
      </c>
      <c r="N573" s="206">
        <f t="shared" si="297"/>
        <v>1.1354577248482949</v>
      </c>
      <c r="O573" s="1">
        <v>8.3000000000000007</v>
      </c>
      <c r="P573" s="205">
        <f t="shared" si="298"/>
        <v>0.34769853752799279</v>
      </c>
      <c r="Q573" s="207">
        <f t="shared" si="299"/>
        <v>0.34769853752799279</v>
      </c>
      <c r="R573" s="208">
        <v>3</v>
      </c>
      <c r="S573" s="205">
        <f t="shared" si="300"/>
        <v>0.94367625037369107</v>
      </c>
      <c r="T573" s="207">
        <f t="shared" si="301"/>
        <v>0.94367625037369107</v>
      </c>
      <c r="U573" s="1">
        <v>14.0466</v>
      </c>
      <c r="V573" s="205">
        <f t="shared" si="302"/>
        <v>0.50338830813493629</v>
      </c>
      <c r="W573" s="207">
        <f t="shared" si="303"/>
        <v>0.50338830813493629</v>
      </c>
      <c r="X573" s="1">
        <v>18.7</v>
      </c>
      <c r="Y573" s="205">
        <f t="shared" si="304"/>
        <v>0.5991467614032876</v>
      </c>
      <c r="Z573" s="207">
        <f t="shared" si="305"/>
        <v>0.5991467614032876</v>
      </c>
      <c r="AA573" s="1">
        <v>35.4</v>
      </c>
      <c r="AB573" s="205">
        <f t="shared" si="306"/>
        <v>0.28349882123017434</v>
      </c>
      <c r="AC573" s="207">
        <f t="shared" si="307"/>
        <v>0.28349882123017434</v>
      </c>
      <c r="AD573" s="1">
        <v>5</v>
      </c>
      <c r="AE573" s="205">
        <f t="shared" si="308"/>
        <v>0.75179774964538049</v>
      </c>
      <c r="AF573" s="207">
        <f t="shared" si="309"/>
        <v>0.75179774964538049</v>
      </c>
      <c r="AG573" s="208">
        <v>85.1</v>
      </c>
      <c r="AH573" s="205">
        <f t="shared" si="310"/>
        <v>0.9434127723144361</v>
      </c>
      <c r="AI573" s="206">
        <f t="shared" si="311"/>
        <v>0.9434127723144361</v>
      </c>
      <c r="AJ573" s="1">
        <v>6.5</v>
      </c>
      <c r="AK573" s="205">
        <f t="shared" si="312"/>
        <v>0.59415229273391046</v>
      </c>
      <c r="AL573" s="207">
        <f t="shared" si="313"/>
        <v>0.59415229273391046</v>
      </c>
      <c r="AM573" s="1">
        <v>18</v>
      </c>
      <c r="AN573" s="205">
        <f t="shared" si="314"/>
        <v>0.38778607494389661</v>
      </c>
      <c r="AO573" s="207">
        <f t="shared" si="315"/>
        <v>0.38778607494389661</v>
      </c>
      <c r="AP573" s="1">
        <v>8.9</v>
      </c>
      <c r="AQ573" s="205">
        <f t="shared" si="316"/>
        <v>0.49872146837478026</v>
      </c>
      <c r="AR573" s="45">
        <f t="shared" si="317"/>
        <v>0.49872146837478026</v>
      </c>
      <c r="AS573" s="17">
        <f t="shared" si="318"/>
        <v>0.74449338026962919</v>
      </c>
      <c r="AT573" s="17">
        <f t="shared" si="319"/>
        <v>0.54481444409294744</v>
      </c>
      <c r="AU573" s="17">
        <f t="shared" si="320"/>
        <v>0.6060181520917558</v>
      </c>
      <c r="AV573" s="17">
        <f t="shared" si="321"/>
        <v>0.63177532548477744</v>
      </c>
      <c r="AW573" s="17">
        <f t="shared" si="322"/>
        <v>0.74716459632268262</v>
      </c>
      <c r="AX573" s="215">
        <f t="shared" si="323"/>
        <v>0.7513408424957061</v>
      </c>
      <c r="AY573" s="17">
        <f t="shared" si="324"/>
        <v>0.79080559115253302</v>
      </c>
      <c r="AZ573" s="17">
        <f t="shared" si="325"/>
        <v>0.77643771695121533</v>
      </c>
    </row>
    <row r="574" spans="1:52" x14ac:dyDescent="0.3">
      <c r="A574" s="1" t="s">
        <v>25</v>
      </c>
      <c r="B574" s="1">
        <v>13121011414</v>
      </c>
      <c r="C574" s="1">
        <v>75.5</v>
      </c>
      <c r="D574" s="205">
        <f t="shared" si="290"/>
        <v>0.54424504126307305</v>
      </c>
      <c r="E574" s="206">
        <f t="shared" si="291"/>
        <v>0.54424504126307305</v>
      </c>
      <c r="F574" s="1">
        <v>82.6</v>
      </c>
      <c r="G574" s="205">
        <f t="shared" si="292"/>
        <v>0.73245389922142579</v>
      </c>
      <c r="H574" s="206">
        <f t="shared" si="293"/>
        <v>0.73245389922142579</v>
      </c>
      <c r="I574" s="1">
        <v>69.3</v>
      </c>
      <c r="J574" s="205">
        <f t="shared" si="294"/>
        <v>1.1147522863194066</v>
      </c>
      <c r="K574" s="206">
        <f t="shared" si="295"/>
        <v>1.1147522863194066</v>
      </c>
      <c r="L574" s="1">
        <v>55.7</v>
      </c>
      <c r="M574" s="205">
        <f t="shared" si="296"/>
        <v>1.1939287081816587</v>
      </c>
      <c r="N574" s="206">
        <f t="shared" si="297"/>
        <v>1.1939287081816587</v>
      </c>
      <c r="O574" s="1">
        <v>6.7</v>
      </c>
      <c r="P574" s="205">
        <f t="shared" si="298"/>
        <v>0.91908708596564104</v>
      </c>
      <c r="Q574" s="207">
        <f t="shared" si="299"/>
        <v>0.91908708596564104</v>
      </c>
      <c r="R574" s="208">
        <v>5.9</v>
      </c>
      <c r="S574" s="205">
        <f t="shared" si="300"/>
        <v>0.59743870892026696</v>
      </c>
      <c r="T574" s="207">
        <f t="shared" si="301"/>
        <v>0.59743870892026696</v>
      </c>
      <c r="U574" s="1">
        <v>22.265899999999998</v>
      </c>
      <c r="V574" s="205">
        <f t="shared" si="302"/>
        <v>9.0442998059236668E-2</v>
      </c>
      <c r="W574" s="207">
        <f t="shared" si="303"/>
        <v>9.0442998059236668E-2</v>
      </c>
      <c r="X574" s="1">
        <v>24.5</v>
      </c>
      <c r="Y574" s="205">
        <f t="shared" si="304"/>
        <v>0.31297074571956213</v>
      </c>
      <c r="Z574" s="207">
        <f t="shared" si="305"/>
        <v>0.31297074571956213</v>
      </c>
      <c r="AA574" s="1">
        <v>38.799999999999997</v>
      </c>
      <c r="AB574" s="205">
        <f t="shared" si="306"/>
        <v>-2.9430724929720421E-2</v>
      </c>
      <c r="AC574" s="207">
        <f t="shared" si="307"/>
        <v>-2.9430724929720421E-2</v>
      </c>
      <c r="AD574" s="1">
        <v>5.3</v>
      </c>
      <c r="AE574" s="205">
        <f t="shared" si="308"/>
        <v>0.72644415936469198</v>
      </c>
      <c r="AF574" s="207">
        <f t="shared" si="309"/>
        <v>0.72644415936469198</v>
      </c>
      <c r="AG574" s="208">
        <v>85.1</v>
      </c>
      <c r="AH574" s="205">
        <f t="shared" si="310"/>
        <v>0.9434127723144361</v>
      </c>
      <c r="AI574" s="206">
        <f t="shared" si="311"/>
        <v>0.9434127723144361</v>
      </c>
      <c r="AJ574" s="1">
        <v>2.2999999999999998</v>
      </c>
      <c r="AK574" s="205">
        <f t="shared" si="312"/>
        <v>1.0261356750780284</v>
      </c>
      <c r="AL574" s="207">
        <f t="shared" si="313"/>
        <v>1.0261356750780284</v>
      </c>
      <c r="AM574" s="1">
        <v>26</v>
      </c>
      <c r="AN574" s="205">
        <f t="shared" si="314"/>
        <v>-0.1867291573557866</v>
      </c>
      <c r="AO574" s="207">
        <f t="shared" si="315"/>
        <v>-0.1867291573557866</v>
      </c>
      <c r="AP574" s="1">
        <v>5.6</v>
      </c>
      <c r="AQ574" s="205">
        <f t="shared" si="316"/>
        <v>0.99382783663073682</v>
      </c>
      <c r="AR574" s="45">
        <f t="shared" si="317"/>
        <v>0.99382783663073682</v>
      </c>
      <c r="AS574" s="17">
        <f t="shared" si="318"/>
        <v>0.74176410399010118</v>
      </c>
      <c r="AT574" s="17">
        <f t="shared" si="319"/>
        <v>0.33666139338484458</v>
      </c>
      <c r="AU574" s="17">
        <f t="shared" si="320"/>
        <v>0.69416178166685372</v>
      </c>
      <c r="AV574" s="17">
        <f t="shared" si="321"/>
        <v>0.59086242634726649</v>
      </c>
      <c r="AW574" s="17">
        <f t="shared" si="322"/>
        <v>0.74636694889061739</v>
      </c>
      <c r="AX574" s="215">
        <f t="shared" si="323"/>
        <v>0.70290942832487624</v>
      </c>
      <c r="AY574" s="17">
        <f t="shared" si="324"/>
        <v>0.81543915328511507</v>
      </c>
      <c r="AZ574" s="17">
        <f t="shared" si="325"/>
        <v>0.7642248672340316</v>
      </c>
    </row>
    <row r="575" spans="1:52" x14ac:dyDescent="0.3">
      <c r="A575" s="1" t="s">
        <v>25</v>
      </c>
      <c r="B575" s="1">
        <v>13121011416</v>
      </c>
      <c r="C575" s="1">
        <v>90.4</v>
      </c>
      <c r="D575" s="205">
        <f t="shared" si="290"/>
        <v>1.9685629301972614</v>
      </c>
      <c r="E575" s="206">
        <f t="shared" si="291"/>
        <v>1.9685629301972614</v>
      </c>
      <c r="F575" s="1">
        <v>91.2</v>
      </c>
      <c r="G575" s="205">
        <f t="shared" si="292"/>
        <v>1.465017568832103</v>
      </c>
      <c r="H575" s="206">
        <f t="shared" si="293"/>
        <v>1.465017568832103</v>
      </c>
      <c r="I575" s="1">
        <v>71.599999999999994</v>
      </c>
      <c r="J575" s="205">
        <f t="shared" si="294"/>
        <v>1.2249706721208224</v>
      </c>
      <c r="K575" s="206">
        <f t="shared" si="295"/>
        <v>1.2249706721208224</v>
      </c>
      <c r="L575" s="1">
        <v>45.4</v>
      </c>
      <c r="M575" s="205">
        <f t="shared" si="296"/>
        <v>0.64642768242379878</v>
      </c>
      <c r="N575" s="206">
        <f t="shared" si="297"/>
        <v>0.64642768242379878</v>
      </c>
      <c r="O575" s="1">
        <v>8.4</v>
      </c>
      <c r="P575" s="205">
        <f t="shared" si="298"/>
        <v>0.3119867532506399</v>
      </c>
      <c r="Q575" s="207">
        <f t="shared" si="299"/>
        <v>0.3119867532506399</v>
      </c>
      <c r="R575" s="208">
        <v>1.8</v>
      </c>
      <c r="S575" s="205">
        <f t="shared" si="300"/>
        <v>1.0869469571820043</v>
      </c>
      <c r="T575" s="207">
        <f t="shared" si="301"/>
        <v>1.0869469571820043</v>
      </c>
      <c r="U575" s="1">
        <v>1.6</v>
      </c>
      <c r="V575" s="205">
        <f t="shared" si="302"/>
        <v>1.1287171191514711</v>
      </c>
      <c r="W575" s="207">
        <f t="shared" si="303"/>
        <v>1.1287171191514711</v>
      </c>
      <c r="X575" s="1">
        <v>10.7</v>
      </c>
      <c r="Y575" s="205">
        <f t="shared" si="304"/>
        <v>0.9938723002773916</v>
      </c>
      <c r="Z575" s="207">
        <f t="shared" si="305"/>
        <v>0.9938723002773916</v>
      </c>
      <c r="AA575" s="1">
        <v>27.9</v>
      </c>
      <c r="AB575" s="205">
        <f t="shared" si="306"/>
        <v>0.97378458481817776</v>
      </c>
      <c r="AC575" s="207">
        <f t="shared" si="307"/>
        <v>0.97378458481817776</v>
      </c>
      <c r="AD575" s="1">
        <v>1.0145</v>
      </c>
      <c r="AE575" s="205">
        <f t="shared" si="308"/>
        <v>1.0886201965243272</v>
      </c>
      <c r="AF575" s="207">
        <f t="shared" si="309"/>
        <v>1.0886201965243272</v>
      </c>
      <c r="AG575" s="208">
        <v>92.5</v>
      </c>
      <c r="AH575" s="205">
        <f t="shared" si="310"/>
        <v>1.638632411791471</v>
      </c>
      <c r="AI575" s="206">
        <f t="shared" si="311"/>
        <v>1.638632411791471</v>
      </c>
      <c r="AJ575" s="1">
        <v>1.8</v>
      </c>
      <c r="AK575" s="205">
        <f t="shared" si="312"/>
        <v>1.0775622682142325</v>
      </c>
      <c r="AL575" s="207">
        <f t="shared" si="313"/>
        <v>1.0775622682142325</v>
      </c>
      <c r="AM575" s="1">
        <v>4.3</v>
      </c>
      <c r="AN575" s="205">
        <f t="shared" si="314"/>
        <v>1.371643410257104</v>
      </c>
      <c r="AO575" s="207">
        <f t="shared" si="315"/>
        <v>1.371643410257104</v>
      </c>
      <c r="AP575" s="1">
        <v>3.9</v>
      </c>
      <c r="AQ575" s="205">
        <f t="shared" si="316"/>
        <v>1.2488826323989568</v>
      </c>
      <c r="AR575" s="45">
        <f t="shared" si="317"/>
        <v>1.2488826323989568</v>
      </c>
      <c r="AS575" s="17">
        <f t="shared" si="318"/>
        <v>1.1189470975940143</v>
      </c>
      <c r="AT575" s="17">
        <f t="shared" si="319"/>
        <v>1.018759027206632</v>
      </c>
      <c r="AU575" s="17">
        <f t="shared" si="320"/>
        <v>1.3341801806654412</v>
      </c>
      <c r="AV575" s="17">
        <f t="shared" si="321"/>
        <v>1.1572954351553626</v>
      </c>
      <c r="AW575" s="17">
        <f t="shared" si="322"/>
        <v>0.85660095067472097</v>
      </c>
      <c r="AX575" s="215">
        <f t="shared" si="323"/>
        <v>0.86161453928138843</v>
      </c>
      <c r="AY575" s="17">
        <f t="shared" si="324"/>
        <v>0.99430554526066717</v>
      </c>
      <c r="AZ575" s="17">
        <f t="shared" si="325"/>
        <v>0.93330995671093142</v>
      </c>
    </row>
    <row r="576" spans="1:52" x14ac:dyDescent="0.3">
      <c r="A576" s="1" t="s">
        <v>25</v>
      </c>
      <c r="B576" s="1">
        <v>13121011417</v>
      </c>
      <c r="C576" s="1">
        <v>83.6</v>
      </c>
      <c r="D576" s="205">
        <f t="shared" si="290"/>
        <v>1.3185386587373626</v>
      </c>
      <c r="E576" s="206">
        <f t="shared" si="291"/>
        <v>1.3185386587373626</v>
      </c>
      <c r="F576" s="1">
        <v>85.6</v>
      </c>
      <c r="G576" s="205">
        <f t="shared" si="292"/>
        <v>0.98799936536468502</v>
      </c>
      <c r="H576" s="206">
        <f t="shared" si="293"/>
        <v>0.98799936536468502</v>
      </c>
      <c r="I576" s="1">
        <v>72.2</v>
      </c>
      <c r="J576" s="205">
        <f t="shared" si="294"/>
        <v>1.253723294503801</v>
      </c>
      <c r="K576" s="206">
        <f t="shared" si="295"/>
        <v>1.253723294503801</v>
      </c>
      <c r="L576" s="1">
        <v>44.2</v>
      </c>
      <c r="M576" s="205">
        <f t="shared" si="296"/>
        <v>0.58264115515103865</v>
      </c>
      <c r="N576" s="206">
        <f t="shared" si="297"/>
        <v>0.58264115515103865</v>
      </c>
      <c r="O576" s="1">
        <v>6.5</v>
      </c>
      <c r="P576" s="205">
        <f t="shared" si="298"/>
        <v>0.99051065452034714</v>
      </c>
      <c r="Q576" s="207">
        <f t="shared" si="299"/>
        <v>0.99051065452034714</v>
      </c>
      <c r="R576" s="208">
        <v>2.8464999999999998</v>
      </c>
      <c r="S576" s="205">
        <f t="shared" si="300"/>
        <v>0.96200296161958776</v>
      </c>
      <c r="T576" s="207">
        <f t="shared" si="301"/>
        <v>0.96200296161958776</v>
      </c>
      <c r="U576" s="1">
        <v>3.6</v>
      </c>
      <c r="V576" s="205">
        <f t="shared" si="302"/>
        <v>1.0282352508474306</v>
      </c>
      <c r="W576" s="207">
        <f t="shared" si="303"/>
        <v>1.0282352508474306</v>
      </c>
      <c r="X576" s="1">
        <v>7</v>
      </c>
      <c r="Y576" s="205">
        <f t="shared" si="304"/>
        <v>1.1764328620066646</v>
      </c>
      <c r="Z576" s="207">
        <f t="shared" si="305"/>
        <v>1.1764328620066646</v>
      </c>
      <c r="AA576" s="1">
        <v>29.1</v>
      </c>
      <c r="AB576" s="205">
        <f t="shared" si="306"/>
        <v>0.86333886264409687</v>
      </c>
      <c r="AC576" s="207">
        <f t="shared" si="307"/>
        <v>0.86333886264409687</v>
      </c>
      <c r="AD576" s="1">
        <v>0.1726</v>
      </c>
      <c r="AE576" s="205">
        <f t="shared" si="308"/>
        <v>1.1597708220486993</v>
      </c>
      <c r="AF576" s="207">
        <f t="shared" si="309"/>
        <v>1.1597708220486993</v>
      </c>
      <c r="AG576" s="208">
        <v>86.5</v>
      </c>
      <c r="AH576" s="205">
        <f t="shared" si="310"/>
        <v>1.0749408122154971</v>
      </c>
      <c r="AI576" s="206">
        <f t="shared" si="311"/>
        <v>1.0749408122154971</v>
      </c>
      <c r="AJ576" s="1">
        <v>0.8</v>
      </c>
      <c r="AK576" s="205">
        <f t="shared" si="312"/>
        <v>1.1804154544866416</v>
      </c>
      <c r="AL576" s="207">
        <f t="shared" si="313"/>
        <v>1.1804154544866416</v>
      </c>
      <c r="AM576" s="1">
        <v>3.8</v>
      </c>
      <c r="AN576" s="205">
        <f t="shared" si="314"/>
        <v>1.4075506122758343</v>
      </c>
      <c r="AO576" s="207">
        <f t="shared" si="315"/>
        <v>1.4075506122758343</v>
      </c>
      <c r="AP576" s="1">
        <v>4.9000000000000004</v>
      </c>
      <c r="AQ576" s="205">
        <f t="shared" si="316"/>
        <v>1.0988503995941215</v>
      </c>
      <c r="AR576" s="45">
        <f t="shared" si="317"/>
        <v>1.0988503995941215</v>
      </c>
      <c r="AS576" s="17">
        <f t="shared" si="318"/>
        <v>1.017664477249179</v>
      </c>
      <c r="AT576" s="17">
        <f t="shared" si="319"/>
        <v>1.0665141822331536</v>
      </c>
      <c r="AU576" s="17">
        <f t="shared" si="320"/>
        <v>1.1904393196430236</v>
      </c>
      <c r="AV576" s="17">
        <f t="shared" si="321"/>
        <v>1.0915393263751187</v>
      </c>
      <c r="AW576" s="17">
        <f t="shared" si="322"/>
        <v>0.82700049481876159</v>
      </c>
      <c r="AX576" s="215">
        <f t="shared" si="323"/>
        <v>0.8727258330338159</v>
      </c>
      <c r="AY576" s="17">
        <f t="shared" si="324"/>
        <v>0.95413418576417897</v>
      </c>
      <c r="AZ576" s="17">
        <f t="shared" si="325"/>
        <v>0.91368119679781146</v>
      </c>
    </row>
    <row r="577" spans="1:52" x14ac:dyDescent="0.3">
      <c r="A577" s="1" t="s">
        <v>25</v>
      </c>
      <c r="B577" s="1">
        <v>13121011418</v>
      </c>
      <c r="C577" s="1">
        <v>83.6</v>
      </c>
      <c r="D577" s="205">
        <f t="shared" si="290"/>
        <v>1.3185386587373626</v>
      </c>
      <c r="E577" s="206">
        <f t="shared" si="291"/>
        <v>1.3185386587373626</v>
      </c>
      <c r="F577" s="1">
        <v>85.6</v>
      </c>
      <c r="G577" s="205">
        <f t="shared" si="292"/>
        <v>0.98799936536468502</v>
      </c>
      <c r="H577" s="206">
        <f t="shared" si="293"/>
        <v>0.98799936536468502</v>
      </c>
      <c r="I577" s="1">
        <v>76.5</v>
      </c>
      <c r="J577" s="205">
        <f t="shared" si="294"/>
        <v>1.4597837549151438</v>
      </c>
      <c r="K577" s="206">
        <f t="shared" si="295"/>
        <v>1.4597837549151438</v>
      </c>
      <c r="L577" s="1">
        <v>62.4</v>
      </c>
      <c r="M577" s="205">
        <f t="shared" si="296"/>
        <v>1.550070152121237</v>
      </c>
      <c r="N577" s="206">
        <f t="shared" si="297"/>
        <v>1.550070152121237</v>
      </c>
      <c r="O577" s="1">
        <v>5.0999999999999996</v>
      </c>
      <c r="P577" s="205">
        <f t="shared" si="298"/>
        <v>1.4904756344032892</v>
      </c>
      <c r="Q577" s="207">
        <f t="shared" si="299"/>
        <v>1.4904756344032892</v>
      </c>
      <c r="R577" s="208">
        <v>8.6143999999999998</v>
      </c>
      <c r="S577" s="205">
        <f t="shared" si="300"/>
        <v>0.27336037011986208</v>
      </c>
      <c r="T577" s="207">
        <f t="shared" si="301"/>
        <v>0.27336037011986208</v>
      </c>
      <c r="U577" s="1">
        <v>0.9</v>
      </c>
      <c r="V577" s="205">
        <f t="shared" si="302"/>
        <v>1.1638857730578853</v>
      </c>
      <c r="W577" s="207">
        <f t="shared" si="303"/>
        <v>1.1638857730578853</v>
      </c>
      <c r="X577" s="1">
        <v>5.8</v>
      </c>
      <c r="Y577" s="205">
        <f t="shared" si="304"/>
        <v>1.2356416928377802</v>
      </c>
      <c r="Z577" s="207">
        <f t="shared" si="305"/>
        <v>1.2356416928377802</v>
      </c>
      <c r="AA577" s="1">
        <v>27</v>
      </c>
      <c r="AB577" s="205">
        <f t="shared" si="306"/>
        <v>1.0566188764487381</v>
      </c>
      <c r="AC577" s="207">
        <f t="shared" si="307"/>
        <v>1.0566188764487381</v>
      </c>
      <c r="AD577" s="1">
        <v>-1.26E-2</v>
      </c>
      <c r="AE577" s="205">
        <f t="shared" si="308"/>
        <v>1.1754224384486445</v>
      </c>
      <c r="AF577" s="207">
        <f t="shared" si="309"/>
        <v>1.1754224384486445</v>
      </c>
      <c r="AG577" s="208">
        <v>86.5</v>
      </c>
      <c r="AH577" s="205">
        <f t="shared" si="310"/>
        <v>1.0749408122154971</v>
      </c>
      <c r="AI577" s="206">
        <f t="shared" si="311"/>
        <v>1.0749408122154971</v>
      </c>
      <c r="AJ577" s="1">
        <v>3.7</v>
      </c>
      <c r="AK577" s="205">
        <f t="shared" si="312"/>
        <v>0.88214121429665548</v>
      </c>
      <c r="AL577" s="207">
        <f t="shared" si="313"/>
        <v>0.88214121429665548</v>
      </c>
      <c r="AM577" s="1">
        <v>8.9</v>
      </c>
      <c r="AN577" s="205">
        <f t="shared" si="314"/>
        <v>1.0412971516847862</v>
      </c>
      <c r="AO577" s="207">
        <f t="shared" si="315"/>
        <v>1.0412971516847862</v>
      </c>
      <c r="AP577" s="1">
        <v>6.9</v>
      </c>
      <c r="AQ577" s="205">
        <f t="shared" si="316"/>
        <v>0.79878593398445086</v>
      </c>
      <c r="AR577" s="45">
        <f t="shared" si="317"/>
        <v>0.79878593398445086</v>
      </c>
      <c r="AS577" s="17">
        <f t="shared" si="318"/>
        <v>1.1777305298170666</v>
      </c>
      <c r="AT577" s="17">
        <f t="shared" si="319"/>
        <v>1.1558943359117209</v>
      </c>
      <c r="AU577" s="17">
        <f t="shared" si="320"/>
        <v>0.94929127804534741</v>
      </c>
      <c r="AV577" s="17">
        <f t="shared" si="321"/>
        <v>1.094305381258045</v>
      </c>
      <c r="AW577" s="17">
        <f t="shared" si="322"/>
        <v>0.8737807628148101</v>
      </c>
      <c r="AX577" s="215">
        <f t="shared" si="323"/>
        <v>0.89352210398316401</v>
      </c>
      <c r="AY577" s="17">
        <f t="shared" si="324"/>
        <v>0.88674037302373943</v>
      </c>
      <c r="AZ577" s="17">
        <f t="shared" si="325"/>
        <v>0.91450688779763811</v>
      </c>
    </row>
    <row r="578" spans="1:52" x14ac:dyDescent="0.3">
      <c r="A578" s="1" t="s">
        <v>25</v>
      </c>
      <c r="B578" s="1">
        <v>13121011419</v>
      </c>
      <c r="C578" s="1">
        <v>83.6</v>
      </c>
      <c r="D578" s="205">
        <f t="shared" si="290"/>
        <v>1.3185386587373626</v>
      </c>
      <c r="E578" s="206">
        <f t="shared" si="291"/>
        <v>1.3185386587373626</v>
      </c>
      <c r="F578" s="1">
        <v>85.6</v>
      </c>
      <c r="G578" s="205">
        <f t="shared" si="292"/>
        <v>0.98799936536468502</v>
      </c>
      <c r="H578" s="206">
        <f t="shared" si="293"/>
        <v>0.98799936536468502</v>
      </c>
      <c r="I578" s="1">
        <v>74.8</v>
      </c>
      <c r="J578" s="205">
        <f t="shared" si="294"/>
        <v>1.3783179914967059</v>
      </c>
      <c r="K578" s="206">
        <f t="shared" si="295"/>
        <v>1.3783179914967059</v>
      </c>
      <c r="L578" s="1">
        <v>62.4</v>
      </c>
      <c r="M578" s="205">
        <f t="shared" si="296"/>
        <v>1.550070152121237</v>
      </c>
      <c r="N578" s="206">
        <f t="shared" si="297"/>
        <v>1.550070152121237</v>
      </c>
      <c r="O578" s="1">
        <v>4.5999999999999996</v>
      </c>
      <c r="P578" s="205">
        <f t="shared" si="298"/>
        <v>1.6690345557900543</v>
      </c>
      <c r="Q578" s="207">
        <f t="shared" si="299"/>
        <v>1.6690345557900543</v>
      </c>
      <c r="R578" s="208">
        <v>2.4</v>
      </c>
      <c r="S578" s="205">
        <f t="shared" si="300"/>
        <v>1.0153116037778478</v>
      </c>
      <c r="T578" s="207">
        <f t="shared" si="301"/>
        <v>1.0153116037778478</v>
      </c>
      <c r="U578" s="1">
        <v>11.6</v>
      </c>
      <c r="V578" s="205">
        <f t="shared" si="302"/>
        <v>0.62630777763126899</v>
      </c>
      <c r="W578" s="207">
        <f t="shared" si="303"/>
        <v>0.62630777763126899</v>
      </c>
      <c r="X578" s="1">
        <v>9</v>
      </c>
      <c r="Y578" s="205">
        <f t="shared" si="304"/>
        <v>1.0777514772881387</v>
      </c>
      <c r="Z578" s="207">
        <f t="shared" si="305"/>
        <v>1.0777514772881387</v>
      </c>
      <c r="AA578" s="1">
        <v>31.1</v>
      </c>
      <c r="AB578" s="205">
        <f t="shared" si="306"/>
        <v>0.67926265902062932</v>
      </c>
      <c r="AC578" s="207">
        <f t="shared" si="307"/>
        <v>0.67926265902062932</v>
      </c>
      <c r="AD578" s="1">
        <v>3.1</v>
      </c>
      <c r="AE578" s="205">
        <f t="shared" si="308"/>
        <v>0.91237048808974097</v>
      </c>
      <c r="AF578" s="207">
        <f t="shared" si="309"/>
        <v>0.91237048808974097</v>
      </c>
      <c r="AG578" s="208">
        <v>86.5</v>
      </c>
      <c r="AH578" s="205">
        <f t="shared" si="310"/>
        <v>1.0749408122154971</v>
      </c>
      <c r="AI578" s="206">
        <f t="shared" si="311"/>
        <v>1.0749408122154971</v>
      </c>
      <c r="AJ578" s="1">
        <v>2.7</v>
      </c>
      <c r="AK578" s="205">
        <f t="shared" si="312"/>
        <v>0.98499440056906451</v>
      </c>
      <c r="AL578" s="207">
        <f t="shared" si="313"/>
        <v>0.98499440056906451</v>
      </c>
      <c r="AM578" s="1">
        <v>11.2</v>
      </c>
      <c r="AN578" s="205">
        <f t="shared" si="314"/>
        <v>0.87612402239862741</v>
      </c>
      <c r="AO578" s="207">
        <f t="shared" si="315"/>
        <v>0.87612402239862741</v>
      </c>
      <c r="AP578" s="1">
        <v>15.6</v>
      </c>
      <c r="AQ578" s="205">
        <f t="shared" si="316"/>
        <v>-0.50649449141761616</v>
      </c>
      <c r="AR578" s="45">
        <f t="shared" si="317"/>
        <v>-0.50649449141761616</v>
      </c>
      <c r="AS578" s="17">
        <f t="shared" si="318"/>
        <v>1.2207971578455943</v>
      </c>
      <c r="AT578" s="17">
        <f t="shared" si="319"/>
        <v>0.88979487479950292</v>
      </c>
      <c r="AU578" s="17">
        <f t="shared" si="320"/>
        <v>0.60739118594139319</v>
      </c>
      <c r="AV578" s="17">
        <f t="shared" si="321"/>
        <v>0.90599440619549687</v>
      </c>
      <c r="AW578" s="17">
        <f t="shared" si="322"/>
        <v>0.88636724426131297</v>
      </c>
      <c r="AX578" s="215">
        <f t="shared" si="323"/>
        <v>0.83160817493951555</v>
      </c>
      <c r="AY578" s="17">
        <f t="shared" si="324"/>
        <v>0.79118931388789382</v>
      </c>
      <c r="AZ578" s="17">
        <f t="shared" si="325"/>
        <v>0.85829445389493708</v>
      </c>
    </row>
    <row r="579" spans="1:52" x14ac:dyDescent="0.3">
      <c r="A579" s="1" t="s">
        <v>25</v>
      </c>
      <c r="B579" s="1">
        <v>13121011420</v>
      </c>
      <c r="C579" s="1">
        <v>79.2</v>
      </c>
      <c r="D579" s="205">
        <f t="shared" si="290"/>
        <v>0.89793471838095895</v>
      </c>
      <c r="E579" s="206">
        <f t="shared" si="291"/>
        <v>0.89793471838095895</v>
      </c>
      <c r="F579" s="1">
        <v>84</v>
      </c>
      <c r="G579" s="205">
        <f t="shared" si="292"/>
        <v>0.85170845008828056</v>
      </c>
      <c r="H579" s="206">
        <f t="shared" si="293"/>
        <v>0.85170845008828056</v>
      </c>
      <c r="I579" s="1">
        <v>39.5</v>
      </c>
      <c r="J579" s="205">
        <f t="shared" si="294"/>
        <v>-0.31329462536850572</v>
      </c>
      <c r="K579" s="206">
        <f t="shared" si="295"/>
        <v>-0.31329462536850572</v>
      </c>
      <c r="L579" s="1">
        <v>44.6</v>
      </c>
      <c r="M579" s="205">
        <f t="shared" si="296"/>
        <v>0.60390333090862536</v>
      </c>
      <c r="N579" s="206">
        <f t="shared" si="297"/>
        <v>0.60390333090862536</v>
      </c>
      <c r="O579" s="1">
        <v>7.3</v>
      </c>
      <c r="P579" s="205">
        <f t="shared" si="298"/>
        <v>0.70481638030152316</v>
      </c>
      <c r="Q579" s="207">
        <f t="shared" si="299"/>
        <v>0.70481638030152316</v>
      </c>
      <c r="R579" s="208">
        <v>31.1</v>
      </c>
      <c r="S579" s="205">
        <f t="shared" si="300"/>
        <v>-2.4112461340543145</v>
      </c>
      <c r="T579" s="207">
        <f t="shared" si="301"/>
        <v>-2.4112461340543145</v>
      </c>
      <c r="U579" s="1">
        <v>39.799999999999997</v>
      </c>
      <c r="V579" s="205">
        <f t="shared" si="302"/>
        <v>-0.79048656545570095</v>
      </c>
      <c r="W579" s="207">
        <f t="shared" si="303"/>
        <v>-0.79048656545570095</v>
      </c>
      <c r="X579" s="1">
        <v>68.2</v>
      </c>
      <c r="Y579" s="205">
        <f t="shared" si="304"/>
        <v>-1.8432175103802313</v>
      </c>
      <c r="Z579" s="207">
        <f t="shared" si="305"/>
        <v>-1.8432175103802313</v>
      </c>
      <c r="AA579" s="1">
        <v>59.6</v>
      </c>
      <c r="AB579" s="205">
        <f t="shared" si="306"/>
        <v>-1.9438232426137836</v>
      </c>
      <c r="AC579" s="207">
        <f t="shared" si="307"/>
        <v>-1.9438232426137836</v>
      </c>
      <c r="AD579" s="1">
        <v>43.9</v>
      </c>
      <c r="AE579" s="205">
        <f t="shared" si="308"/>
        <v>-2.5357177900838939</v>
      </c>
      <c r="AF579" s="207">
        <f t="shared" si="309"/>
        <v>-2.5357177900838939</v>
      </c>
      <c r="AG579" s="208">
        <v>85.7</v>
      </c>
      <c r="AH579" s="205">
        <f t="shared" si="310"/>
        <v>0.99978193227203427</v>
      </c>
      <c r="AI579" s="206">
        <f t="shared" si="311"/>
        <v>0.99978193227203427</v>
      </c>
      <c r="AJ579" s="1">
        <v>40.1</v>
      </c>
      <c r="AK579" s="205">
        <f t="shared" si="312"/>
        <v>-2.8617147660190314</v>
      </c>
      <c r="AL579" s="207">
        <f t="shared" si="313"/>
        <v>-2.8617147660190314</v>
      </c>
      <c r="AM579" s="1">
        <v>71.7</v>
      </c>
      <c r="AN579" s="205">
        <f t="shared" si="314"/>
        <v>-3.4686474218677268</v>
      </c>
      <c r="AO579" s="207">
        <f t="shared" si="315"/>
        <v>-3.1</v>
      </c>
      <c r="AP579" s="1">
        <v>8.9</v>
      </c>
      <c r="AQ579" s="205">
        <f t="shared" si="316"/>
        <v>0.49872146837478026</v>
      </c>
      <c r="AR579" s="45">
        <f t="shared" si="317"/>
        <v>0.49872146837478026</v>
      </c>
      <c r="AS579" s="17">
        <f t="shared" si="318"/>
        <v>-6.5237777885590445E-2</v>
      </c>
      <c r="AT579" s="17">
        <f t="shared" si="319"/>
        <v>-2.1075861810259693</v>
      </c>
      <c r="AU579" s="17">
        <f t="shared" si="320"/>
        <v>-1.1158028413430543</v>
      </c>
      <c r="AV579" s="17">
        <f t="shared" si="321"/>
        <v>-1.0962089334182046</v>
      </c>
      <c r="AW579" s="17">
        <f t="shared" si="322"/>
        <v>0.51051578806156517</v>
      </c>
      <c r="AX579" s="215">
        <f t="shared" si="323"/>
        <v>0.13420113310829296</v>
      </c>
      <c r="AY579" s="17">
        <f t="shared" si="324"/>
        <v>0.30960706747677075</v>
      </c>
      <c r="AZ579" s="17">
        <f t="shared" si="325"/>
        <v>0.2606196617038869</v>
      </c>
    </row>
    <row r="580" spans="1:52" x14ac:dyDescent="0.3">
      <c r="A580" s="1" t="s">
        <v>25</v>
      </c>
      <c r="B580" s="1">
        <v>13121011421</v>
      </c>
      <c r="C580" s="1">
        <v>84.2</v>
      </c>
      <c r="D580" s="205">
        <f t="shared" si="290"/>
        <v>1.3758937415132366</v>
      </c>
      <c r="E580" s="206">
        <f t="shared" si="291"/>
        <v>1.3758937415132366</v>
      </c>
      <c r="F580" s="1">
        <v>86.1</v>
      </c>
      <c r="G580" s="205">
        <f t="shared" si="292"/>
        <v>1.0305902763885615</v>
      </c>
      <c r="H580" s="206">
        <f t="shared" si="293"/>
        <v>1.0305902763885615</v>
      </c>
      <c r="I580" s="1">
        <v>32.5</v>
      </c>
      <c r="J580" s="205">
        <f t="shared" si="294"/>
        <v>-0.64874188650325026</v>
      </c>
      <c r="K580" s="206">
        <f t="shared" si="295"/>
        <v>-0.64874188650325026</v>
      </c>
      <c r="L580" s="1">
        <v>42.4</v>
      </c>
      <c r="M580" s="205">
        <f t="shared" si="296"/>
        <v>0.4869613642418979</v>
      </c>
      <c r="N580" s="206">
        <f t="shared" si="297"/>
        <v>0.4869613642418979</v>
      </c>
      <c r="O580" s="1">
        <v>6.9</v>
      </c>
      <c r="P580" s="205">
        <f t="shared" si="298"/>
        <v>0.84766351741093493</v>
      </c>
      <c r="Q580" s="207">
        <f t="shared" si="299"/>
        <v>0.84766351741093493</v>
      </c>
      <c r="R580" s="208">
        <v>12.6</v>
      </c>
      <c r="S580" s="205">
        <f t="shared" si="300"/>
        <v>-0.20248940409281613</v>
      </c>
      <c r="T580" s="207">
        <f t="shared" si="301"/>
        <v>-0.20248940409281613</v>
      </c>
      <c r="U580" s="1">
        <v>18.5</v>
      </c>
      <c r="V580" s="205">
        <f t="shared" si="302"/>
        <v>0.27964533198232949</v>
      </c>
      <c r="W580" s="207">
        <f t="shared" si="303"/>
        <v>0.27964533198232949</v>
      </c>
      <c r="X580" s="1">
        <v>40.799999999999997</v>
      </c>
      <c r="Y580" s="205">
        <f t="shared" si="304"/>
        <v>-0.49128253973642461</v>
      </c>
      <c r="Z580" s="207">
        <f t="shared" si="305"/>
        <v>-0.49128253973642461</v>
      </c>
      <c r="AA580" s="1">
        <v>39.4</v>
      </c>
      <c r="AB580" s="205">
        <f t="shared" si="306"/>
        <v>-8.4653586016760818E-2</v>
      </c>
      <c r="AC580" s="207">
        <f t="shared" si="307"/>
        <v>-8.4653586016760818E-2</v>
      </c>
      <c r="AD580" s="1">
        <v>34.700000000000003</v>
      </c>
      <c r="AE580" s="205">
        <f t="shared" si="308"/>
        <v>-1.7582076881427806</v>
      </c>
      <c r="AF580" s="207">
        <f t="shared" si="309"/>
        <v>-1.7582076881427806</v>
      </c>
      <c r="AG580" s="208">
        <v>87.2</v>
      </c>
      <c r="AH580" s="205">
        <f t="shared" si="310"/>
        <v>1.1407048321660276</v>
      </c>
      <c r="AI580" s="206">
        <f t="shared" si="311"/>
        <v>1.1407048321660276</v>
      </c>
      <c r="AJ580" s="1">
        <v>13.5</v>
      </c>
      <c r="AK580" s="205">
        <f t="shared" si="312"/>
        <v>-0.12582001117295238</v>
      </c>
      <c r="AL580" s="207">
        <f t="shared" si="313"/>
        <v>-0.12582001117295238</v>
      </c>
      <c r="AM580" s="1">
        <v>48.4</v>
      </c>
      <c r="AN580" s="205">
        <f t="shared" si="314"/>
        <v>-1.7953718077948995</v>
      </c>
      <c r="AO580" s="207">
        <f t="shared" si="315"/>
        <v>-1.7953718077948995</v>
      </c>
      <c r="AP580" s="1">
        <v>9.3000000000000007</v>
      </c>
      <c r="AQ580" s="205">
        <f t="shared" si="316"/>
        <v>0.43870857525284607</v>
      </c>
      <c r="AR580" s="45">
        <f t="shared" si="317"/>
        <v>0.43870857525284607</v>
      </c>
      <c r="AS580" s="17">
        <f t="shared" si="318"/>
        <v>0.45278899156298491</v>
      </c>
      <c r="AT580" s="17">
        <f t="shared" si="319"/>
        <v>-0.7780479379653219</v>
      </c>
      <c r="AU580" s="17">
        <f t="shared" si="320"/>
        <v>-8.544460288724455E-2</v>
      </c>
      <c r="AV580" s="17">
        <f t="shared" si="321"/>
        <v>-0.13690118309652718</v>
      </c>
      <c r="AW580" s="17">
        <f t="shared" si="322"/>
        <v>0.66191223168694713</v>
      </c>
      <c r="AX580" s="215">
        <f t="shared" si="323"/>
        <v>0.44354763120946622</v>
      </c>
      <c r="AY580" s="17">
        <f t="shared" si="324"/>
        <v>0.59756200883976585</v>
      </c>
      <c r="AZ580" s="17">
        <f t="shared" si="325"/>
        <v>0.54698121598607752</v>
      </c>
    </row>
    <row r="581" spans="1:52" x14ac:dyDescent="0.3">
      <c r="A581" s="1" t="s">
        <v>25</v>
      </c>
      <c r="B581" s="1">
        <v>13121011422</v>
      </c>
      <c r="C581" s="1">
        <v>83.6</v>
      </c>
      <c r="D581" s="205">
        <f t="shared" si="290"/>
        <v>1.3185386587373626</v>
      </c>
      <c r="E581" s="206">
        <f t="shared" si="291"/>
        <v>1.3185386587373626</v>
      </c>
      <c r="F581" s="1">
        <v>85.6</v>
      </c>
      <c r="G581" s="205">
        <f t="shared" si="292"/>
        <v>0.98799936536468502</v>
      </c>
      <c r="H581" s="206">
        <f t="shared" si="293"/>
        <v>0.98799936536468502</v>
      </c>
      <c r="I581" s="1">
        <v>68.400000000000006</v>
      </c>
      <c r="J581" s="205">
        <f t="shared" si="294"/>
        <v>1.0716233527449397</v>
      </c>
      <c r="K581" s="206">
        <f t="shared" si="295"/>
        <v>1.0716233527449397</v>
      </c>
      <c r="L581" s="1">
        <v>62.4</v>
      </c>
      <c r="M581" s="205">
        <f t="shared" si="296"/>
        <v>1.550070152121237</v>
      </c>
      <c r="N581" s="206">
        <f t="shared" si="297"/>
        <v>1.550070152121237</v>
      </c>
      <c r="O581" s="1">
        <v>7.2</v>
      </c>
      <c r="P581" s="205">
        <f t="shared" si="298"/>
        <v>0.74052816457887605</v>
      </c>
      <c r="Q581" s="207">
        <f t="shared" si="299"/>
        <v>0.74052816457887605</v>
      </c>
      <c r="R581" s="208">
        <v>5.3</v>
      </c>
      <c r="S581" s="205">
        <f t="shared" si="300"/>
        <v>0.66907406232442368</v>
      </c>
      <c r="T581" s="207">
        <f t="shared" si="301"/>
        <v>0.66907406232442368</v>
      </c>
      <c r="U581" s="1">
        <v>4.0999999999999996</v>
      </c>
      <c r="V581" s="205">
        <f t="shared" si="302"/>
        <v>1.0031147837714205</v>
      </c>
      <c r="W581" s="207">
        <f t="shared" si="303"/>
        <v>1.0031147837714205</v>
      </c>
      <c r="X581" s="1">
        <v>9.8000000000000007</v>
      </c>
      <c r="Y581" s="205">
        <f t="shared" si="304"/>
        <v>1.0382789234007281</v>
      </c>
      <c r="Z581" s="207">
        <f t="shared" si="305"/>
        <v>1.0382789234007281</v>
      </c>
      <c r="AA581" s="1">
        <v>32.4</v>
      </c>
      <c r="AB581" s="205">
        <f t="shared" si="306"/>
        <v>0.55961312666537566</v>
      </c>
      <c r="AC581" s="207">
        <f t="shared" si="307"/>
        <v>0.55961312666537566</v>
      </c>
      <c r="AD581" s="1">
        <v>2.4</v>
      </c>
      <c r="AE581" s="205">
        <f t="shared" si="308"/>
        <v>0.97152886541134742</v>
      </c>
      <c r="AF581" s="207">
        <f t="shared" si="309"/>
        <v>0.97152886541134742</v>
      </c>
      <c r="AG581" s="208">
        <v>86.5</v>
      </c>
      <c r="AH581" s="205">
        <f t="shared" si="310"/>
        <v>1.0749408122154971</v>
      </c>
      <c r="AI581" s="206">
        <f t="shared" si="311"/>
        <v>1.0749408122154971</v>
      </c>
      <c r="AJ581" s="1">
        <v>2.5</v>
      </c>
      <c r="AK581" s="205">
        <f t="shared" si="312"/>
        <v>1.0055650378235463</v>
      </c>
      <c r="AL581" s="207">
        <f t="shared" si="313"/>
        <v>1.0055650378235463</v>
      </c>
      <c r="AM581" s="1">
        <v>9.8000000000000007</v>
      </c>
      <c r="AN581" s="205">
        <f t="shared" si="314"/>
        <v>0.9766641880510718</v>
      </c>
      <c r="AO581" s="207">
        <f t="shared" si="315"/>
        <v>0.9766641880510718</v>
      </c>
      <c r="AP581" s="1">
        <v>9.6</v>
      </c>
      <c r="AQ581" s="205">
        <f t="shared" si="316"/>
        <v>0.39369890541139563</v>
      </c>
      <c r="AR581" s="45">
        <f t="shared" si="317"/>
        <v>0.39369890541139563</v>
      </c>
      <c r="AS581" s="17">
        <f t="shared" si="318"/>
        <v>1.0487069342347064</v>
      </c>
      <c r="AT581" s="17">
        <f t="shared" si="319"/>
        <v>0.8564736384924837</v>
      </c>
      <c r="AU581" s="17">
        <f t="shared" si="320"/>
        <v>0.86271723587537774</v>
      </c>
      <c r="AV581" s="17">
        <f t="shared" si="321"/>
        <v>0.92263260286752269</v>
      </c>
      <c r="AW581" s="17">
        <f t="shared" si="322"/>
        <v>0.83607283985221503</v>
      </c>
      <c r="AX581" s="215">
        <f t="shared" si="323"/>
        <v>0.82385525183423569</v>
      </c>
      <c r="AY581" s="17">
        <f t="shared" si="324"/>
        <v>0.86254546458687131</v>
      </c>
      <c r="AZ581" s="17">
        <f t="shared" si="325"/>
        <v>0.86326109766265025</v>
      </c>
    </row>
    <row r="582" spans="1:52" x14ac:dyDescent="0.3">
      <c r="A582" s="1" t="s">
        <v>25</v>
      </c>
      <c r="B582" s="1">
        <v>13121011423</v>
      </c>
      <c r="C582" s="1">
        <v>83.6</v>
      </c>
      <c r="D582" s="205">
        <f t="shared" si="290"/>
        <v>1.3185386587373626</v>
      </c>
      <c r="E582" s="206">
        <f t="shared" si="291"/>
        <v>1.3185386587373626</v>
      </c>
      <c r="F582" s="1">
        <v>85.6</v>
      </c>
      <c r="G582" s="205">
        <f t="shared" si="292"/>
        <v>0.98799936536468502</v>
      </c>
      <c r="H582" s="206">
        <f t="shared" si="293"/>
        <v>0.98799936536468502</v>
      </c>
      <c r="I582" s="1">
        <v>68.400000000000006</v>
      </c>
      <c r="J582" s="205">
        <f t="shared" si="294"/>
        <v>1.0716233527449397</v>
      </c>
      <c r="K582" s="206">
        <f t="shared" si="295"/>
        <v>1.0716233527449397</v>
      </c>
      <c r="L582" s="1">
        <v>62.4</v>
      </c>
      <c r="M582" s="205">
        <f t="shared" si="296"/>
        <v>1.550070152121237</v>
      </c>
      <c r="N582" s="206">
        <f t="shared" si="297"/>
        <v>1.550070152121237</v>
      </c>
      <c r="O582" s="1">
        <v>7.8</v>
      </c>
      <c r="P582" s="205">
        <f t="shared" si="298"/>
        <v>0.52625745891475817</v>
      </c>
      <c r="Q582" s="207">
        <f t="shared" si="299"/>
        <v>0.52625745891475817</v>
      </c>
      <c r="R582" s="208">
        <v>1.8</v>
      </c>
      <c r="S582" s="205">
        <f t="shared" si="300"/>
        <v>1.0869469571820043</v>
      </c>
      <c r="T582" s="207">
        <f t="shared" si="301"/>
        <v>1.0869469571820043</v>
      </c>
      <c r="U582" s="1">
        <v>10.8</v>
      </c>
      <c r="V582" s="205">
        <f t="shared" si="302"/>
        <v>0.66650052495288514</v>
      </c>
      <c r="W582" s="207">
        <f t="shared" si="303"/>
        <v>0.66650052495288514</v>
      </c>
      <c r="X582" s="1">
        <v>8</v>
      </c>
      <c r="Y582" s="205">
        <f t="shared" si="304"/>
        <v>1.1270921696474017</v>
      </c>
      <c r="Z582" s="207">
        <f t="shared" si="305"/>
        <v>1.1270921696474017</v>
      </c>
      <c r="AA582" s="1">
        <v>23.7</v>
      </c>
      <c r="AB582" s="205">
        <f t="shared" si="306"/>
        <v>1.3603446124274596</v>
      </c>
      <c r="AC582" s="207">
        <f t="shared" si="307"/>
        <v>1.3603446124274596</v>
      </c>
      <c r="AD582" s="1">
        <v>3.4782999999999999</v>
      </c>
      <c r="AE582" s="205">
        <f t="shared" si="308"/>
        <v>0.88039961074579276</v>
      </c>
      <c r="AF582" s="207">
        <f t="shared" si="309"/>
        <v>0.88039961074579276</v>
      </c>
      <c r="AG582" s="208">
        <v>86.5</v>
      </c>
      <c r="AH582" s="205">
        <f t="shared" si="310"/>
        <v>1.0749408122154971</v>
      </c>
      <c r="AI582" s="206">
        <f t="shared" si="311"/>
        <v>1.0749408122154971</v>
      </c>
      <c r="AJ582" s="1">
        <v>3</v>
      </c>
      <c r="AK582" s="205">
        <f t="shared" si="312"/>
        <v>0.95413844468734188</v>
      </c>
      <c r="AL582" s="207">
        <f t="shared" si="313"/>
        <v>0.95413844468734188</v>
      </c>
      <c r="AM582" s="1">
        <v>6.1</v>
      </c>
      <c r="AN582" s="205">
        <f t="shared" si="314"/>
        <v>1.2423774829896754</v>
      </c>
      <c r="AO582" s="207">
        <f t="shared" si="315"/>
        <v>1.2423774829896754</v>
      </c>
      <c r="AP582" s="1">
        <v>2.7</v>
      </c>
      <c r="AQ582" s="205">
        <f t="shared" si="316"/>
        <v>1.4289213117647592</v>
      </c>
      <c r="AR582" s="45">
        <f t="shared" si="317"/>
        <v>1.4289213117647592</v>
      </c>
      <c r="AS582" s="17">
        <f t="shared" si="318"/>
        <v>1.029705210002553</v>
      </c>
      <c r="AT582" s="17">
        <f t="shared" si="319"/>
        <v>1.1226121309402182</v>
      </c>
      <c r="AU582" s="17">
        <f t="shared" si="320"/>
        <v>1.1750945129143182</v>
      </c>
      <c r="AV582" s="17">
        <f t="shared" si="321"/>
        <v>1.1091372846190297</v>
      </c>
      <c r="AW582" s="17">
        <f t="shared" si="322"/>
        <v>0.83051947149142458</v>
      </c>
      <c r="AX582" s="215">
        <f t="shared" si="323"/>
        <v>0.88577826238194857</v>
      </c>
      <c r="AY582" s="17">
        <f t="shared" si="324"/>
        <v>0.94984576183852276</v>
      </c>
      <c r="AZ582" s="17">
        <f t="shared" si="325"/>
        <v>0.91893433758941834</v>
      </c>
    </row>
    <row r="583" spans="1:52" x14ac:dyDescent="0.3">
      <c r="A583" s="1" t="s">
        <v>25</v>
      </c>
      <c r="B583" s="1">
        <v>13121011424</v>
      </c>
      <c r="C583" s="1">
        <v>76.2</v>
      </c>
      <c r="D583" s="205">
        <f t="shared" si="290"/>
        <v>0.61115930450159228</v>
      </c>
      <c r="E583" s="206">
        <f t="shared" si="291"/>
        <v>0.61115930450159228</v>
      </c>
      <c r="F583" s="1">
        <v>83.1</v>
      </c>
      <c r="G583" s="205">
        <f t="shared" si="292"/>
        <v>0.77504481024530236</v>
      </c>
      <c r="H583" s="206">
        <f t="shared" si="293"/>
        <v>0.77504481024530236</v>
      </c>
      <c r="I583" s="1">
        <v>79.400000000000006</v>
      </c>
      <c r="J583" s="205">
        <f t="shared" si="294"/>
        <v>1.5987547630995382</v>
      </c>
      <c r="K583" s="206">
        <f t="shared" si="295"/>
        <v>1.5987547630995382</v>
      </c>
      <c r="L583" s="1">
        <v>69.5</v>
      </c>
      <c r="M583" s="205">
        <f t="shared" si="296"/>
        <v>1.9274737718184025</v>
      </c>
      <c r="N583" s="206">
        <f t="shared" si="297"/>
        <v>1.9274737718184025</v>
      </c>
      <c r="O583" s="1">
        <v>8.6</v>
      </c>
      <c r="P583" s="205">
        <f t="shared" si="298"/>
        <v>0.24056318469593416</v>
      </c>
      <c r="Q583" s="207">
        <f t="shared" si="299"/>
        <v>0.24056318469593416</v>
      </c>
      <c r="R583" s="208">
        <v>11.3</v>
      </c>
      <c r="S583" s="205">
        <f t="shared" si="300"/>
        <v>-4.727947171714339E-2</v>
      </c>
      <c r="T583" s="207">
        <f t="shared" si="301"/>
        <v>-4.727947171714339E-2</v>
      </c>
      <c r="U583" s="1">
        <v>3.3</v>
      </c>
      <c r="V583" s="205">
        <f t="shared" si="302"/>
        <v>1.0433075310930366</v>
      </c>
      <c r="W583" s="207">
        <f t="shared" si="303"/>
        <v>1.0433075310930366</v>
      </c>
      <c r="X583" s="1">
        <v>3.6</v>
      </c>
      <c r="Y583" s="205">
        <f t="shared" si="304"/>
        <v>1.3441912160281588</v>
      </c>
      <c r="Z583" s="207">
        <f t="shared" si="305"/>
        <v>1.3441912160281588</v>
      </c>
      <c r="AA583" s="1">
        <v>20.7</v>
      </c>
      <c r="AB583" s="205">
        <f t="shared" si="306"/>
        <v>1.636458917862661</v>
      </c>
      <c r="AC583" s="207">
        <f t="shared" si="307"/>
        <v>1.636458917862661</v>
      </c>
      <c r="AD583" s="1">
        <v>3.1162999999999998</v>
      </c>
      <c r="AE583" s="205">
        <f t="shared" si="308"/>
        <v>0.91099294301782363</v>
      </c>
      <c r="AF583" s="207">
        <f t="shared" si="309"/>
        <v>0.91099294301782363</v>
      </c>
      <c r="AG583" s="208">
        <v>85.3</v>
      </c>
      <c r="AH583" s="205">
        <f t="shared" si="310"/>
        <v>0.96220249230030208</v>
      </c>
      <c r="AI583" s="206">
        <f t="shared" si="311"/>
        <v>0.96220249230030208</v>
      </c>
      <c r="AJ583" s="1">
        <v>2.6</v>
      </c>
      <c r="AK583" s="205">
        <f t="shared" si="312"/>
        <v>0.99527971919630553</v>
      </c>
      <c r="AL583" s="207">
        <f t="shared" si="313"/>
        <v>0.99527971919630553</v>
      </c>
      <c r="AM583" s="1">
        <v>10.1</v>
      </c>
      <c r="AN583" s="205">
        <f t="shared" si="314"/>
        <v>0.95511986683983385</v>
      </c>
      <c r="AO583" s="207">
        <f t="shared" si="315"/>
        <v>0.95511986683983385</v>
      </c>
      <c r="AP583" s="1">
        <v>5.9</v>
      </c>
      <c r="AQ583" s="205">
        <f t="shared" si="316"/>
        <v>0.9488181667892861</v>
      </c>
      <c r="AR583" s="45">
        <f t="shared" si="317"/>
        <v>0.9488181667892861</v>
      </c>
      <c r="AS583" s="17">
        <f t="shared" si="318"/>
        <v>0.87843198481952312</v>
      </c>
      <c r="AT583" s="17">
        <f t="shared" si="319"/>
        <v>1.297214358969548</v>
      </c>
      <c r="AU583" s="17">
        <f t="shared" si="320"/>
        <v>0.96535506128143189</v>
      </c>
      <c r="AV583" s="17">
        <f t="shared" si="321"/>
        <v>1.0470004683568341</v>
      </c>
      <c r="AW583" s="17">
        <f t="shared" si="322"/>
        <v>0.78630896026083485</v>
      </c>
      <c r="AX583" s="215">
        <f t="shared" si="323"/>
        <v>0.92640333509681583</v>
      </c>
      <c r="AY583" s="17">
        <f t="shared" si="324"/>
        <v>0.89122972981943693</v>
      </c>
      <c r="AZ583" s="17">
        <f t="shared" si="325"/>
        <v>0.90038596739536669</v>
      </c>
    </row>
    <row r="584" spans="1:52" x14ac:dyDescent="0.3">
      <c r="A584" s="1" t="s">
        <v>25</v>
      </c>
      <c r="B584" s="1">
        <v>13121011425</v>
      </c>
      <c r="C584" s="1">
        <v>92.6</v>
      </c>
      <c r="D584" s="205">
        <f t="shared" ref="D584:D647" si="326">(C584-$C$2)/$C$3</f>
        <v>2.1788649003754625</v>
      </c>
      <c r="E584" s="206">
        <f t="shared" si="291"/>
        <v>2.1788649003754625</v>
      </c>
      <c r="F584" s="1">
        <v>95</v>
      </c>
      <c r="G584" s="205">
        <f t="shared" si="292"/>
        <v>1.7887084926135643</v>
      </c>
      <c r="H584" s="206">
        <f t="shared" si="293"/>
        <v>1.7887084926135643</v>
      </c>
      <c r="I584" s="1">
        <v>81</v>
      </c>
      <c r="J584" s="205">
        <f t="shared" si="294"/>
        <v>1.6754284227874796</v>
      </c>
      <c r="K584" s="206">
        <f t="shared" si="295"/>
        <v>1.6754284227874796</v>
      </c>
      <c r="L584" s="1">
        <v>74</v>
      </c>
      <c r="M584" s="205">
        <f t="shared" si="296"/>
        <v>2.1666732490912537</v>
      </c>
      <c r="N584" s="206">
        <f t="shared" si="297"/>
        <v>2.1666732490912537</v>
      </c>
      <c r="O584" s="1">
        <v>6</v>
      </c>
      <c r="P584" s="205">
        <f t="shared" si="298"/>
        <v>1.1690695759071121</v>
      </c>
      <c r="Q584" s="207">
        <f t="shared" si="299"/>
        <v>1.1690695759071121</v>
      </c>
      <c r="R584" s="208">
        <v>5.5</v>
      </c>
      <c r="S584" s="205">
        <f t="shared" si="300"/>
        <v>0.64519561118970481</v>
      </c>
      <c r="T584" s="207">
        <f t="shared" si="301"/>
        <v>0.64519561118970481</v>
      </c>
      <c r="U584" s="1">
        <v>0.3</v>
      </c>
      <c r="V584" s="205">
        <f t="shared" si="302"/>
        <v>1.1940303335490974</v>
      </c>
      <c r="W584" s="207">
        <f t="shared" si="303"/>
        <v>1.1940303335490974</v>
      </c>
      <c r="X584" s="1">
        <v>2.2000000000000002</v>
      </c>
      <c r="Y584" s="205">
        <f t="shared" si="304"/>
        <v>1.4132681853311271</v>
      </c>
      <c r="Z584" s="207">
        <f t="shared" si="305"/>
        <v>1.4132681853311271</v>
      </c>
      <c r="AA584" s="1">
        <v>26.6</v>
      </c>
      <c r="AB584" s="205">
        <f t="shared" si="306"/>
        <v>1.0934341171734314</v>
      </c>
      <c r="AC584" s="207">
        <f t="shared" si="307"/>
        <v>1.0934341171734314</v>
      </c>
      <c r="AD584" s="1">
        <v>3.5356000000000001</v>
      </c>
      <c r="AE584" s="205">
        <f t="shared" si="308"/>
        <v>0.87555707500218127</v>
      </c>
      <c r="AF584" s="207">
        <f t="shared" si="309"/>
        <v>0.87555707500218127</v>
      </c>
      <c r="AG584" s="208">
        <v>91.9</v>
      </c>
      <c r="AH584" s="205">
        <f t="shared" si="310"/>
        <v>1.5822632518338742</v>
      </c>
      <c r="AI584" s="206">
        <f t="shared" si="311"/>
        <v>1.5822632518338742</v>
      </c>
      <c r="AJ584" s="1">
        <v>3.6</v>
      </c>
      <c r="AK584" s="205">
        <f t="shared" si="312"/>
        <v>0.89242653292389651</v>
      </c>
      <c r="AL584" s="207">
        <f t="shared" si="313"/>
        <v>0.89242653292389651</v>
      </c>
      <c r="AM584" s="1">
        <v>3.2</v>
      </c>
      <c r="AN584" s="205">
        <f t="shared" si="314"/>
        <v>1.4506392546983107</v>
      </c>
      <c r="AO584" s="207">
        <f t="shared" si="315"/>
        <v>1.4506392546983107</v>
      </c>
      <c r="AP584" s="1">
        <v>4</v>
      </c>
      <c r="AQ584" s="205">
        <f t="shared" si="316"/>
        <v>1.2338794091184733</v>
      </c>
      <c r="AR584" s="45">
        <f t="shared" si="317"/>
        <v>1.2338794091184733</v>
      </c>
      <c r="AS584" s="17">
        <f t="shared" si="318"/>
        <v>1.5454243693590963</v>
      </c>
      <c r="AT584" s="17">
        <f t="shared" si="319"/>
        <v>1.1274197925022467</v>
      </c>
      <c r="AU584" s="17">
        <f t="shared" si="320"/>
        <v>1.2898021121436387</v>
      </c>
      <c r="AV584" s="17">
        <f t="shared" si="321"/>
        <v>1.3208820913349939</v>
      </c>
      <c r="AW584" s="17">
        <f t="shared" si="322"/>
        <v>0.98124150216787798</v>
      </c>
      <c r="AX584" s="215">
        <f t="shared" si="323"/>
        <v>0.88689687124937433</v>
      </c>
      <c r="AY584" s="17">
        <f t="shared" si="324"/>
        <v>0.98190317524793236</v>
      </c>
      <c r="AZ584" s="17">
        <f t="shared" si="325"/>
        <v>0.98214197032462036</v>
      </c>
    </row>
    <row r="585" spans="1:52" x14ac:dyDescent="0.3">
      <c r="A585" s="1" t="s">
        <v>25</v>
      </c>
      <c r="B585" s="1">
        <v>13121011426</v>
      </c>
      <c r="C585" s="1">
        <v>92.5</v>
      </c>
      <c r="D585" s="205">
        <f t="shared" si="326"/>
        <v>2.1693057199128174</v>
      </c>
      <c r="E585" s="206">
        <f t="shared" ref="E585:E648" si="327">IF(D585&lt;=-3.1,-3.1,IF(D585&gt;=3.1,3.1,D585))</f>
        <v>2.1693057199128174</v>
      </c>
      <c r="F585" s="1">
        <v>94.9</v>
      </c>
      <c r="G585" s="205">
        <f t="shared" ref="G585:G648" si="328">(F585-$F$2)/$F$3</f>
        <v>1.7801903104087897</v>
      </c>
      <c r="H585" s="206">
        <f t="shared" ref="H585:H648" si="329">IF(G585&lt;=-3.1,-3.1,IF(G585&gt;=3.1,3.1,G585))</f>
        <v>1.7801903104087897</v>
      </c>
      <c r="I585" s="1">
        <v>82.1</v>
      </c>
      <c r="J585" s="205">
        <f t="shared" ref="J585:J648" si="330">(I585-$I$2)/$I$3</f>
        <v>1.7281415638229392</v>
      </c>
      <c r="K585" s="206">
        <f t="shared" ref="K585:K648" si="331">IF(J585&lt;=-3.1,-3.1,IF(J585&gt;=3.1,3.1,J585))</f>
        <v>1.7281415638229392</v>
      </c>
      <c r="L585" s="1">
        <v>73.599999999999994</v>
      </c>
      <c r="M585" s="205">
        <f t="shared" ref="M585:M648" si="332">(L585-$L$2)/$L$3</f>
        <v>2.1454110733336669</v>
      </c>
      <c r="N585" s="206">
        <f t="shared" ref="N585:N648" si="333">IF(M585&lt;=-3.1,-3.1,IF(M585&gt;=3.1,3.1,M585))</f>
        <v>2.1454110733336669</v>
      </c>
      <c r="O585" s="1">
        <v>5.8</v>
      </c>
      <c r="P585" s="205">
        <f t="shared" ref="P585:P648" si="334">((O585-$O$2)/$O$3)*(-1)</f>
        <v>1.2404931444618181</v>
      </c>
      <c r="Q585" s="207">
        <f t="shared" ref="Q585:Q648" si="335">IF(P585&lt;=-3.1,-3.1,IF(P585&gt;=3.1,3.1,P585))</f>
        <v>1.2404931444618181</v>
      </c>
      <c r="R585" s="208">
        <v>1.9</v>
      </c>
      <c r="S585" s="205">
        <f t="shared" ref="S585:S648" si="336">((R585-$R$2)/$R$3)*(-1)</f>
        <v>1.0750077316146449</v>
      </c>
      <c r="T585" s="207">
        <f t="shared" ref="T585:T648" si="337">IF(S585&lt;=-3.1,-3.1,IF(S585&gt;=3.1,3.1,S585))</f>
        <v>1.0750077316146449</v>
      </c>
      <c r="U585" s="1">
        <v>1.6</v>
      </c>
      <c r="V585" s="205">
        <f t="shared" ref="V585:V648" si="338">((U585-$U$2)/$U$3)*(-1)</f>
        <v>1.1287171191514711</v>
      </c>
      <c r="W585" s="207">
        <f t="shared" ref="W585:W648" si="339">IF(V585&lt;=-3.1,-3.1,IF(V585&gt;=3.1,3.1,V585))</f>
        <v>1.1287171191514711</v>
      </c>
      <c r="X585" s="1">
        <v>8.1</v>
      </c>
      <c r="Y585" s="205">
        <f t="shared" ref="Y585:Y648" si="340">((X585-$X$2)/$X$3)*(-1)</f>
        <v>1.1221581004114753</v>
      </c>
      <c r="Z585" s="207">
        <f t="shared" ref="Z585:Z648" si="341">IF(Y585&lt;=-3.1,3.1,IF(Y585&gt;=3.1,3.1,Y585))</f>
        <v>1.1221581004114753</v>
      </c>
      <c r="AA585" s="1">
        <v>30.9</v>
      </c>
      <c r="AB585" s="205">
        <f t="shared" ref="AB585:AB648" si="342">((AA585-$AA$2)/$AA$3)*(-1)</f>
        <v>0.69767027938297632</v>
      </c>
      <c r="AC585" s="207">
        <f t="shared" ref="AC585:AC648" si="343">IF(AB585&lt;=-3.1,-3.1,IF(AB585&gt;=3.1,3.1,AB585))</f>
        <v>0.69767027938297632</v>
      </c>
      <c r="AD585" s="1">
        <v>4.9000000000000004</v>
      </c>
      <c r="AE585" s="205">
        <f t="shared" ref="AE585:AE648" si="344">((AD585-$AD$2)/$AD$3)*(-1)</f>
        <v>0.76024894640561003</v>
      </c>
      <c r="AF585" s="207">
        <f t="shared" ref="AF585:AF648" si="345">IF(AE585&lt;=-3.1,-3.1,IF(AE585&gt;=3.1,3.1,AE585))</f>
        <v>0.76024894640561003</v>
      </c>
      <c r="AG585" s="208">
        <v>91.9</v>
      </c>
      <c r="AH585" s="205">
        <f t="shared" ref="AH585:AH648" si="346">(AG585-$AG$2)/$AG$3</f>
        <v>1.5822632518338742</v>
      </c>
      <c r="AI585" s="206">
        <f t="shared" ref="AI585:AI648" si="347">IF(AH585&lt;=-3.1,-3.1,IF(AH585&gt;=3.1,3.1,AH585))</f>
        <v>1.5822632518338742</v>
      </c>
      <c r="AJ585" s="1">
        <v>12.3</v>
      </c>
      <c r="AK585" s="205">
        <f t="shared" ref="AK585:AK648" si="348">((AJ585-$AJ$2)/$AJ$3)*(-1)</f>
        <v>-2.3961876460616817E-3</v>
      </c>
      <c r="AL585" s="207">
        <f t="shared" ref="AL585:AL648" si="349">IF(AK585&lt;=-3.1,-3.1,IF(AK585&gt;=3.1,3.1,AK585))</f>
        <v>-2.3961876460616817E-3</v>
      </c>
      <c r="AM585" s="1">
        <v>6.3</v>
      </c>
      <c r="AN585" s="205">
        <f t="shared" ref="AN585:AN648" si="350">((AM585-$AM$2)/$AM$3)*(-1)</f>
        <v>1.2280146021821832</v>
      </c>
      <c r="AO585" s="207">
        <f t="shared" ref="AO585:AO648" si="351">IF(AN585&lt;=-3.1,-3.1,IF(AN585&gt;=3.1,3.1,AN585))</f>
        <v>1.2280146021821832</v>
      </c>
      <c r="AP585" s="1">
        <v>5</v>
      </c>
      <c r="AQ585" s="205">
        <f t="shared" ref="AQ585:AQ648" si="352">((AP585-$AP$2)/$AP$3)*(-1)</f>
        <v>1.0838471763136379</v>
      </c>
      <c r="AR585" s="45">
        <f t="shared" ref="AR585:AR648" si="353">IF(AQ585&lt;=-3.1,-3.1,IF(AQ585&gt;=3.1,3.1,AQ585))</f>
        <v>1.0838471763136379</v>
      </c>
      <c r="AS585" s="17">
        <f t="shared" ref="AS585:AS648" si="354">AVERAGE(E585,H585,K585,N585,Q585,T585,W585)</f>
        <v>1.6096095232437353</v>
      </c>
      <c r="AT585" s="17">
        <f t="shared" ref="AT585:AT648" si="355">AVERAGE(Z585,AC585,AF585)</f>
        <v>0.86002577540002056</v>
      </c>
      <c r="AU585" s="17">
        <f t="shared" ref="AU585:AU648" si="356">AVERAGE(AI585,AL585,AO585,AR585)</f>
        <v>0.9729322106709084</v>
      </c>
      <c r="AV585" s="17">
        <f t="shared" ref="AV585:AV648" si="357">AVERAGE(AS585,AT585,AU585)</f>
        <v>1.1475225031048881</v>
      </c>
      <c r="AW585" s="17">
        <f t="shared" ref="AW585:AW648" si="358">(AS585-$AS$5)/($AS$4-$AS$5)</f>
        <v>1</v>
      </c>
      <c r="AX585" s="215">
        <f t="shared" ref="AX585:AX648" si="359">(AT585-$AT$5)/($AT$4-$AT$5)</f>
        <v>0.82468173510303799</v>
      </c>
      <c r="AY585" s="17">
        <f t="shared" ref="AY585:AY648" si="360">(AU585-$AU$5)/($AU$4-$AU$5)</f>
        <v>0.89334732108693182</v>
      </c>
      <c r="AZ585" s="17">
        <f t="shared" ref="AZ585:AZ648" si="361">(AV585-$AV$5)/($AV$4-$AV$5)</f>
        <v>0.93039265305010954</v>
      </c>
    </row>
    <row r="586" spans="1:52" x14ac:dyDescent="0.3">
      <c r="A586" s="1" t="s">
        <v>25</v>
      </c>
      <c r="B586" s="1">
        <v>13121011427</v>
      </c>
      <c r="C586" s="1">
        <v>82.5</v>
      </c>
      <c r="D586" s="205">
        <f t="shared" si="326"/>
        <v>1.2133876736482621</v>
      </c>
      <c r="E586" s="206">
        <f t="shared" si="327"/>
        <v>1.2133876736482621</v>
      </c>
      <c r="F586" s="1">
        <v>87.7</v>
      </c>
      <c r="G586" s="205">
        <f t="shared" si="328"/>
        <v>1.1668811916649673</v>
      </c>
      <c r="H586" s="206">
        <f t="shared" si="329"/>
        <v>1.1668811916649673</v>
      </c>
      <c r="I586" s="1">
        <v>73.2</v>
      </c>
      <c r="J586" s="205">
        <f t="shared" si="330"/>
        <v>1.3016443318087645</v>
      </c>
      <c r="K586" s="206">
        <f t="shared" si="331"/>
        <v>1.3016443318087645</v>
      </c>
      <c r="L586" s="1">
        <v>71.099999999999994</v>
      </c>
      <c r="M586" s="205">
        <f t="shared" si="332"/>
        <v>2.0125224748487494</v>
      </c>
      <c r="N586" s="206">
        <f t="shared" si="333"/>
        <v>2.0125224748487494</v>
      </c>
      <c r="O586" s="1">
        <v>7.7</v>
      </c>
      <c r="P586" s="205">
        <f t="shared" si="334"/>
        <v>0.56196924319211095</v>
      </c>
      <c r="Q586" s="207">
        <f t="shared" si="335"/>
        <v>0.56196924319211095</v>
      </c>
      <c r="R586" s="208">
        <v>4.9443999999999999</v>
      </c>
      <c r="S586" s="205">
        <f t="shared" si="336"/>
        <v>0.71152994844195394</v>
      </c>
      <c r="T586" s="207">
        <f t="shared" si="337"/>
        <v>0.71152994844195394</v>
      </c>
      <c r="U586" s="1">
        <v>1.7108000000000001</v>
      </c>
      <c r="V586" s="205">
        <f t="shared" si="338"/>
        <v>1.1231504236474272</v>
      </c>
      <c r="W586" s="207">
        <f t="shared" si="339"/>
        <v>1.1231504236474272</v>
      </c>
      <c r="X586" s="1">
        <v>2.5</v>
      </c>
      <c r="Y586" s="205">
        <f t="shared" si="340"/>
        <v>1.3984659776233481</v>
      </c>
      <c r="Z586" s="207">
        <f t="shared" si="341"/>
        <v>1.3984659776233481</v>
      </c>
      <c r="AA586" s="1">
        <v>22.1</v>
      </c>
      <c r="AB586" s="205">
        <f t="shared" si="342"/>
        <v>1.5076055753262334</v>
      </c>
      <c r="AC586" s="207">
        <f t="shared" si="343"/>
        <v>1.5076055753262334</v>
      </c>
      <c r="AD586" s="1">
        <v>1.3</v>
      </c>
      <c r="AE586" s="205">
        <f t="shared" si="344"/>
        <v>1.0644920297738718</v>
      </c>
      <c r="AF586" s="207">
        <f t="shared" si="345"/>
        <v>1.0644920297738718</v>
      </c>
      <c r="AG586" s="208">
        <v>87.8</v>
      </c>
      <c r="AH586" s="205">
        <f t="shared" si="346"/>
        <v>1.1970739921236246</v>
      </c>
      <c r="AI586" s="206">
        <f t="shared" si="347"/>
        <v>1.1970739921236246</v>
      </c>
      <c r="AJ586" s="1">
        <v>2.2999999999999998</v>
      </c>
      <c r="AK586" s="205">
        <f t="shared" si="348"/>
        <v>1.0261356750780284</v>
      </c>
      <c r="AL586" s="207">
        <f t="shared" si="349"/>
        <v>1.0261356750780284</v>
      </c>
      <c r="AM586" s="1">
        <v>7.5</v>
      </c>
      <c r="AN586" s="205">
        <f t="shared" si="350"/>
        <v>1.1418373173372307</v>
      </c>
      <c r="AO586" s="207">
        <f t="shared" si="351"/>
        <v>1.1418373173372307</v>
      </c>
      <c r="AP586" s="1">
        <v>5.5</v>
      </c>
      <c r="AQ586" s="205">
        <f t="shared" si="352"/>
        <v>1.0088310599112202</v>
      </c>
      <c r="AR586" s="45">
        <f t="shared" si="353"/>
        <v>1.0088310599112202</v>
      </c>
      <c r="AS586" s="17">
        <f t="shared" si="354"/>
        <v>1.1558693267503191</v>
      </c>
      <c r="AT586" s="17">
        <f t="shared" si="355"/>
        <v>1.3235211942411511</v>
      </c>
      <c r="AU586" s="17">
        <f t="shared" si="356"/>
        <v>1.0934695111125259</v>
      </c>
      <c r="AV586" s="17">
        <f t="shared" si="357"/>
        <v>1.1909533440346654</v>
      </c>
      <c r="AW586" s="17">
        <f t="shared" si="358"/>
        <v>0.86739169454098142</v>
      </c>
      <c r="AX586" s="215">
        <f t="shared" si="359"/>
        <v>0.93252420255577739</v>
      </c>
      <c r="AY586" s="17">
        <f t="shared" si="360"/>
        <v>0.92703396519310044</v>
      </c>
      <c r="AZ586" s="17">
        <f t="shared" si="361"/>
        <v>0.94335712989110576</v>
      </c>
    </row>
    <row r="587" spans="1:52" x14ac:dyDescent="0.3">
      <c r="A587" s="1" t="s">
        <v>25</v>
      </c>
      <c r="B587" s="1">
        <v>13121011503</v>
      </c>
      <c r="C587" s="1">
        <v>89.5</v>
      </c>
      <c r="D587" s="205">
        <f t="shared" si="326"/>
        <v>1.8825303060334508</v>
      </c>
      <c r="E587" s="206">
        <f t="shared" si="327"/>
        <v>1.8825303060334508</v>
      </c>
      <c r="F587" s="1">
        <v>90.5</v>
      </c>
      <c r="G587" s="205">
        <f t="shared" si="328"/>
        <v>1.4053902933986755</v>
      </c>
      <c r="H587" s="206">
        <f t="shared" si="329"/>
        <v>1.4053902933986755</v>
      </c>
      <c r="I587" s="1">
        <v>84.1</v>
      </c>
      <c r="J587" s="205">
        <f t="shared" si="330"/>
        <v>1.8239836384328663</v>
      </c>
      <c r="K587" s="206">
        <f t="shared" si="331"/>
        <v>1.8239836384328663</v>
      </c>
      <c r="L587" s="1">
        <v>57.6</v>
      </c>
      <c r="M587" s="205">
        <f t="shared" si="332"/>
        <v>1.2949240430301958</v>
      </c>
      <c r="N587" s="206">
        <f t="shared" si="333"/>
        <v>1.2949240430301958</v>
      </c>
      <c r="O587" s="1">
        <v>9</v>
      </c>
      <c r="P587" s="205">
        <f t="shared" si="334"/>
        <v>9.7716047586522026E-2</v>
      </c>
      <c r="Q587" s="207">
        <f t="shared" si="335"/>
        <v>9.7716047586522026E-2</v>
      </c>
      <c r="R587" s="208">
        <v>1.7</v>
      </c>
      <c r="S587" s="205">
        <f t="shared" si="336"/>
        <v>1.0988861827493639</v>
      </c>
      <c r="T587" s="207">
        <f t="shared" si="337"/>
        <v>1.0988861827493639</v>
      </c>
      <c r="U587" s="1">
        <v>6.8</v>
      </c>
      <c r="V587" s="205">
        <f t="shared" si="338"/>
        <v>0.86746426156096601</v>
      </c>
      <c r="W587" s="207">
        <f t="shared" si="339"/>
        <v>0.86746426156096601</v>
      </c>
      <c r="X587" s="1">
        <v>7.2</v>
      </c>
      <c r="Y587" s="205">
        <f t="shared" si="340"/>
        <v>1.166564723534812</v>
      </c>
      <c r="Z587" s="207">
        <f t="shared" si="341"/>
        <v>1.166564723534812</v>
      </c>
      <c r="AA587" s="1">
        <v>21.2</v>
      </c>
      <c r="AB587" s="205">
        <f t="shared" si="342"/>
        <v>1.5904398669567941</v>
      </c>
      <c r="AC587" s="207">
        <f t="shared" si="343"/>
        <v>1.5904398669567941</v>
      </c>
      <c r="AD587" s="1">
        <v>2.5</v>
      </c>
      <c r="AE587" s="205">
        <f t="shared" si="344"/>
        <v>0.96307766865111799</v>
      </c>
      <c r="AF587" s="207">
        <f t="shared" si="345"/>
        <v>0.96307766865111799</v>
      </c>
      <c r="AG587" s="208">
        <v>91.8</v>
      </c>
      <c r="AH587" s="205">
        <f t="shared" si="346"/>
        <v>1.5728683918409403</v>
      </c>
      <c r="AI587" s="206">
        <f t="shared" si="347"/>
        <v>1.5728683918409403</v>
      </c>
      <c r="AJ587" s="1">
        <v>2.5</v>
      </c>
      <c r="AK587" s="205">
        <f t="shared" si="348"/>
        <v>1.0055650378235463</v>
      </c>
      <c r="AL587" s="207">
        <f t="shared" si="349"/>
        <v>1.0055650378235463</v>
      </c>
      <c r="AM587" s="1">
        <v>2.8</v>
      </c>
      <c r="AN587" s="205">
        <f t="shared" si="350"/>
        <v>1.4793650163132945</v>
      </c>
      <c r="AO587" s="207">
        <f t="shared" si="351"/>
        <v>1.4793650163132945</v>
      </c>
      <c r="AP587" s="1">
        <v>3.3</v>
      </c>
      <c r="AQ587" s="205">
        <f t="shared" si="352"/>
        <v>1.3389019720818578</v>
      </c>
      <c r="AR587" s="45">
        <f t="shared" si="353"/>
        <v>1.3389019720818578</v>
      </c>
      <c r="AS587" s="17">
        <f t="shared" si="354"/>
        <v>1.2101278246845772</v>
      </c>
      <c r="AT587" s="17">
        <f t="shared" si="355"/>
        <v>1.2400274197142414</v>
      </c>
      <c r="AU587" s="17">
        <f t="shared" si="356"/>
        <v>1.3491751045149096</v>
      </c>
      <c r="AV587" s="17">
        <f t="shared" si="357"/>
        <v>1.2664434496379096</v>
      </c>
      <c r="AW587" s="17">
        <f t="shared" si="358"/>
        <v>0.88324906737992948</v>
      </c>
      <c r="AX587" s="215">
        <f t="shared" si="359"/>
        <v>0.91309752799567589</v>
      </c>
      <c r="AY587" s="17">
        <f t="shared" si="360"/>
        <v>0.99849618717205468</v>
      </c>
      <c r="AZ587" s="17">
        <f t="shared" si="361"/>
        <v>0.9658915709672079</v>
      </c>
    </row>
    <row r="588" spans="1:52" x14ac:dyDescent="0.3">
      <c r="A588" s="1" t="s">
        <v>25</v>
      </c>
      <c r="B588" s="1">
        <v>13121011504</v>
      </c>
      <c r="C588" s="1">
        <v>88.2</v>
      </c>
      <c r="D588" s="205">
        <f t="shared" si="326"/>
        <v>1.7582609600190588</v>
      </c>
      <c r="E588" s="206">
        <f t="shared" si="327"/>
        <v>1.7582609600190588</v>
      </c>
      <c r="F588" s="1">
        <v>94.5</v>
      </c>
      <c r="G588" s="205">
        <f t="shared" si="328"/>
        <v>1.7461175815896879</v>
      </c>
      <c r="H588" s="206">
        <f t="shared" si="329"/>
        <v>1.7461175815896879</v>
      </c>
      <c r="I588" s="1">
        <v>69.400000000000006</v>
      </c>
      <c r="J588" s="205">
        <f t="shared" si="330"/>
        <v>1.1195443900499034</v>
      </c>
      <c r="K588" s="206">
        <f t="shared" si="331"/>
        <v>1.1195443900499034</v>
      </c>
      <c r="L588" s="1">
        <v>58.8</v>
      </c>
      <c r="M588" s="205">
        <f t="shared" si="332"/>
        <v>1.3587105703029561</v>
      </c>
      <c r="N588" s="206">
        <f t="shared" si="333"/>
        <v>1.3587105703029561</v>
      </c>
      <c r="O588" s="1">
        <v>8.3000000000000007</v>
      </c>
      <c r="P588" s="205">
        <f t="shared" si="334"/>
        <v>0.34769853752799279</v>
      </c>
      <c r="Q588" s="207">
        <f t="shared" si="335"/>
        <v>0.34769853752799279</v>
      </c>
      <c r="R588" s="208">
        <v>2.5</v>
      </c>
      <c r="S588" s="205">
        <f t="shared" si="336"/>
        <v>1.0033723782104884</v>
      </c>
      <c r="T588" s="207">
        <f t="shared" si="337"/>
        <v>1.0033723782104884</v>
      </c>
      <c r="U588" s="1">
        <v>1.2</v>
      </c>
      <c r="V588" s="205">
        <f t="shared" si="338"/>
        <v>1.1488134928122793</v>
      </c>
      <c r="W588" s="207">
        <f t="shared" si="339"/>
        <v>1.1488134928122793</v>
      </c>
      <c r="X588" s="1">
        <v>4.7</v>
      </c>
      <c r="Y588" s="205">
        <f t="shared" si="340"/>
        <v>1.2899164544329695</v>
      </c>
      <c r="Z588" s="207">
        <f t="shared" si="341"/>
        <v>1.2899164544329695</v>
      </c>
      <c r="AA588" s="1">
        <v>23.3</v>
      </c>
      <c r="AB588" s="205">
        <f t="shared" si="342"/>
        <v>1.397159853152153</v>
      </c>
      <c r="AC588" s="207">
        <f t="shared" si="343"/>
        <v>1.397159853152153</v>
      </c>
      <c r="AD588" s="1">
        <v>4.2</v>
      </c>
      <c r="AE588" s="205">
        <f t="shared" si="344"/>
        <v>0.81940732372721659</v>
      </c>
      <c r="AF588" s="207">
        <f t="shared" si="345"/>
        <v>0.81940732372721659</v>
      </c>
      <c r="AG588" s="208">
        <v>92.5</v>
      </c>
      <c r="AH588" s="205">
        <f t="shared" si="346"/>
        <v>1.638632411791471</v>
      </c>
      <c r="AI588" s="206">
        <f t="shared" si="347"/>
        <v>1.638632411791471</v>
      </c>
      <c r="AJ588" s="1">
        <v>3</v>
      </c>
      <c r="AK588" s="205">
        <f t="shared" si="348"/>
        <v>0.95413844468734188</v>
      </c>
      <c r="AL588" s="207">
        <f t="shared" si="349"/>
        <v>0.95413844468734188</v>
      </c>
      <c r="AM588" s="1">
        <v>4.2</v>
      </c>
      <c r="AN588" s="205">
        <f t="shared" si="350"/>
        <v>1.3788248506608503</v>
      </c>
      <c r="AO588" s="207">
        <f t="shared" si="351"/>
        <v>1.3788248506608503</v>
      </c>
      <c r="AP588" s="1">
        <v>4.5</v>
      </c>
      <c r="AQ588" s="205">
        <f t="shared" si="352"/>
        <v>1.1588632927160556</v>
      </c>
      <c r="AR588" s="45">
        <f t="shared" si="353"/>
        <v>1.1588632927160556</v>
      </c>
      <c r="AS588" s="17">
        <f t="shared" si="354"/>
        <v>1.2117882729303382</v>
      </c>
      <c r="AT588" s="17">
        <f t="shared" si="355"/>
        <v>1.168827877104113</v>
      </c>
      <c r="AU588" s="17">
        <f t="shared" si="356"/>
        <v>1.2826147499639298</v>
      </c>
      <c r="AV588" s="17">
        <f t="shared" si="357"/>
        <v>1.221076966666127</v>
      </c>
      <c r="AW588" s="17">
        <f t="shared" si="358"/>
        <v>0.88373434338120604</v>
      </c>
      <c r="AX588" s="215">
        <f t="shared" si="359"/>
        <v>0.8965313785916954</v>
      </c>
      <c r="AY588" s="17">
        <f t="shared" si="360"/>
        <v>0.97989451808601702</v>
      </c>
      <c r="AZ588" s="17">
        <f t="shared" si="361"/>
        <v>0.95234928844967359</v>
      </c>
    </row>
    <row r="589" spans="1:52" x14ac:dyDescent="0.3">
      <c r="A589" s="1" t="s">
        <v>25</v>
      </c>
      <c r="B589" s="1">
        <v>13121011505</v>
      </c>
      <c r="C589" s="1">
        <v>87.5</v>
      </c>
      <c r="D589" s="205">
        <f t="shared" si="326"/>
        <v>1.6913466967805397</v>
      </c>
      <c r="E589" s="206">
        <f t="shared" si="327"/>
        <v>1.6913466967805397</v>
      </c>
      <c r="F589" s="1">
        <v>88.8</v>
      </c>
      <c r="G589" s="205">
        <f t="shared" si="328"/>
        <v>1.2605811959174951</v>
      </c>
      <c r="H589" s="206">
        <f t="shared" si="329"/>
        <v>1.2605811959174951</v>
      </c>
      <c r="I589" s="1">
        <v>80.5</v>
      </c>
      <c r="J589" s="205">
        <f t="shared" si="330"/>
        <v>1.6514679041349978</v>
      </c>
      <c r="K589" s="206">
        <f t="shared" si="331"/>
        <v>1.6514679041349978</v>
      </c>
      <c r="L589" s="1">
        <v>42.6</v>
      </c>
      <c r="M589" s="205">
        <f t="shared" si="332"/>
        <v>0.49759245212069148</v>
      </c>
      <c r="N589" s="206">
        <f t="shared" si="333"/>
        <v>0.49759245212069148</v>
      </c>
      <c r="O589" s="1">
        <v>7.9</v>
      </c>
      <c r="P589" s="205">
        <f t="shared" si="334"/>
        <v>0.49054567463740495</v>
      </c>
      <c r="Q589" s="207">
        <f t="shared" si="335"/>
        <v>0.49054567463740495</v>
      </c>
      <c r="R589" s="208">
        <v>2.5</v>
      </c>
      <c r="S589" s="205">
        <f t="shared" si="336"/>
        <v>1.0033723782104884</v>
      </c>
      <c r="T589" s="207">
        <f t="shared" si="337"/>
        <v>1.0033723782104884</v>
      </c>
      <c r="U589" s="1">
        <v>2</v>
      </c>
      <c r="V589" s="205">
        <f t="shared" si="338"/>
        <v>1.1086207454906631</v>
      </c>
      <c r="W589" s="207">
        <f t="shared" si="339"/>
        <v>1.1086207454906631</v>
      </c>
      <c r="X589" s="1">
        <v>4</v>
      </c>
      <c r="Y589" s="205">
        <f t="shared" si="340"/>
        <v>1.3244549390844536</v>
      </c>
      <c r="Z589" s="207">
        <f t="shared" si="341"/>
        <v>1.3244549390844536</v>
      </c>
      <c r="AA589" s="1">
        <v>20.6</v>
      </c>
      <c r="AB589" s="205">
        <f t="shared" si="342"/>
        <v>1.6456627280438341</v>
      </c>
      <c r="AC589" s="207">
        <f t="shared" si="343"/>
        <v>1.6456627280438341</v>
      </c>
      <c r="AD589" s="1">
        <v>1.4300999999999999</v>
      </c>
      <c r="AE589" s="205">
        <f t="shared" si="344"/>
        <v>1.0534970227888134</v>
      </c>
      <c r="AF589" s="207">
        <f t="shared" si="345"/>
        <v>1.0534970227888134</v>
      </c>
      <c r="AG589" s="208">
        <v>90.2</v>
      </c>
      <c r="AH589" s="205">
        <f t="shared" si="346"/>
        <v>1.4225506319540147</v>
      </c>
      <c r="AI589" s="206">
        <f t="shared" si="347"/>
        <v>1.4225506319540147</v>
      </c>
      <c r="AJ589" s="1">
        <v>1.3</v>
      </c>
      <c r="AK589" s="205">
        <f t="shared" si="348"/>
        <v>1.1289888613504371</v>
      </c>
      <c r="AL589" s="207">
        <f t="shared" si="349"/>
        <v>1.1289888613504371</v>
      </c>
      <c r="AM589" s="1">
        <v>1.7</v>
      </c>
      <c r="AN589" s="205">
        <f t="shared" si="350"/>
        <v>1.5583608607545012</v>
      </c>
      <c r="AO589" s="207">
        <f t="shared" si="351"/>
        <v>1.5583608607545012</v>
      </c>
      <c r="AP589" s="1">
        <v>7.7</v>
      </c>
      <c r="AQ589" s="205">
        <f t="shared" si="352"/>
        <v>0.67876014774058258</v>
      </c>
      <c r="AR589" s="45">
        <f t="shared" si="353"/>
        <v>0.67876014774058258</v>
      </c>
      <c r="AS589" s="17">
        <f t="shared" si="354"/>
        <v>1.1005038638988971</v>
      </c>
      <c r="AT589" s="17">
        <f t="shared" si="355"/>
        <v>1.3412048966390338</v>
      </c>
      <c r="AU589" s="17">
        <f t="shared" si="356"/>
        <v>1.1971651254498838</v>
      </c>
      <c r="AV589" s="17">
        <f t="shared" si="357"/>
        <v>1.2129579619959381</v>
      </c>
      <c r="AW589" s="17">
        <f t="shared" si="358"/>
        <v>0.85121080453736053</v>
      </c>
      <c r="AX589" s="215">
        <f t="shared" si="359"/>
        <v>0.93663870730116583</v>
      </c>
      <c r="AY589" s="17">
        <f t="shared" si="360"/>
        <v>0.95601385144204631</v>
      </c>
      <c r="AZ589" s="17">
        <f t="shared" si="361"/>
        <v>0.94992569623351575</v>
      </c>
    </row>
    <row r="590" spans="1:52" x14ac:dyDescent="0.3">
      <c r="A590" s="1" t="s">
        <v>25</v>
      </c>
      <c r="B590" s="1">
        <v>13121011506</v>
      </c>
      <c r="C590" s="1">
        <v>83.6</v>
      </c>
      <c r="D590" s="205">
        <f t="shared" si="326"/>
        <v>1.3185386587373626</v>
      </c>
      <c r="E590" s="206">
        <f t="shared" si="327"/>
        <v>1.3185386587373626</v>
      </c>
      <c r="F590" s="1">
        <v>85.6</v>
      </c>
      <c r="G590" s="205">
        <f t="shared" si="328"/>
        <v>0.98799936536468502</v>
      </c>
      <c r="H590" s="206">
        <f t="shared" si="329"/>
        <v>0.98799936536468502</v>
      </c>
      <c r="I590" s="1">
        <v>80.7</v>
      </c>
      <c r="J590" s="205">
        <f t="shared" si="330"/>
        <v>1.6610521115959906</v>
      </c>
      <c r="K590" s="206">
        <f t="shared" si="331"/>
        <v>1.6610521115959906</v>
      </c>
      <c r="L590" s="1">
        <v>57.1</v>
      </c>
      <c r="M590" s="205">
        <f t="shared" si="332"/>
        <v>1.2683463233332124</v>
      </c>
      <c r="N590" s="206">
        <f t="shared" si="333"/>
        <v>1.2683463233332124</v>
      </c>
      <c r="O590" s="1">
        <v>9.9</v>
      </c>
      <c r="P590" s="205">
        <f t="shared" si="334"/>
        <v>-0.22369001090965512</v>
      </c>
      <c r="Q590" s="207">
        <f t="shared" si="335"/>
        <v>-0.22369001090965512</v>
      </c>
      <c r="R590" s="208">
        <v>2.2000000000000002</v>
      </c>
      <c r="S590" s="205">
        <f t="shared" si="336"/>
        <v>1.0391900549125666</v>
      </c>
      <c r="T590" s="207">
        <f t="shared" si="337"/>
        <v>1.0391900549125666</v>
      </c>
      <c r="U590" s="1">
        <v>2.6</v>
      </c>
      <c r="V590" s="205">
        <f t="shared" si="338"/>
        <v>1.0784761849994509</v>
      </c>
      <c r="W590" s="207">
        <f t="shared" si="339"/>
        <v>1.0784761849994509</v>
      </c>
      <c r="X590" s="1">
        <v>8.1</v>
      </c>
      <c r="Y590" s="205">
        <f t="shared" si="340"/>
        <v>1.1221581004114753</v>
      </c>
      <c r="Z590" s="207">
        <f t="shared" si="341"/>
        <v>1.1221581004114753</v>
      </c>
      <c r="AA590" s="1">
        <v>21.2</v>
      </c>
      <c r="AB590" s="205">
        <f t="shared" si="342"/>
        <v>1.5904398669567941</v>
      </c>
      <c r="AC590" s="207">
        <f t="shared" si="343"/>
        <v>1.5904398669567941</v>
      </c>
      <c r="AD590" s="1">
        <v>-0.75280000000000002</v>
      </c>
      <c r="AE590" s="205">
        <f t="shared" si="344"/>
        <v>1.2379781968678631</v>
      </c>
      <c r="AF590" s="207">
        <f t="shared" si="345"/>
        <v>1.2379781968678631</v>
      </c>
      <c r="AG590" s="208">
        <v>86.5</v>
      </c>
      <c r="AH590" s="205">
        <f t="shared" si="346"/>
        <v>1.0749408122154971</v>
      </c>
      <c r="AI590" s="206">
        <f t="shared" si="347"/>
        <v>1.0749408122154971</v>
      </c>
      <c r="AJ590" s="1">
        <v>0.8</v>
      </c>
      <c r="AK590" s="205">
        <f t="shared" si="348"/>
        <v>1.1804154544866416</v>
      </c>
      <c r="AL590" s="207">
        <f t="shared" si="349"/>
        <v>1.1804154544866416</v>
      </c>
      <c r="AM590" s="1">
        <v>4</v>
      </c>
      <c r="AN590" s="205">
        <f t="shared" si="350"/>
        <v>1.3931877314683423</v>
      </c>
      <c r="AO590" s="207">
        <f t="shared" si="351"/>
        <v>1.3931877314683423</v>
      </c>
      <c r="AP590" s="1">
        <v>5.6</v>
      </c>
      <c r="AQ590" s="205">
        <f t="shared" si="352"/>
        <v>0.99382783663073682</v>
      </c>
      <c r="AR590" s="45">
        <f t="shared" si="353"/>
        <v>0.99382783663073682</v>
      </c>
      <c r="AS590" s="17">
        <f t="shared" si="354"/>
        <v>1.0185589554333734</v>
      </c>
      <c r="AT590" s="17">
        <f t="shared" si="355"/>
        <v>1.3168587214120444</v>
      </c>
      <c r="AU590" s="17">
        <f t="shared" si="356"/>
        <v>1.1605929587003043</v>
      </c>
      <c r="AV590" s="17">
        <f t="shared" si="357"/>
        <v>1.1653368785152407</v>
      </c>
      <c r="AW590" s="17">
        <f t="shared" si="358"/>
        <v>0.82726191145584316</v>
      </c>
      <c r="AX590" s="215">
        <f t="shared" si="359"/>
        <v>0.93097403079566798</v>
      </c>
      <c r="AY590" s="17">
        <f t="shared" si="360"/>
        <v>0.94579300228605201</v>
      </c>
      <c r="AZ590" s="17">
        <f t="shared" si="361"/>
        <v>0.93571039621372365</v>
      </c>
    </row>
    <row r="591" spans="1:52" x14ac:dyDescent="0.3">
      <c r="A591" s="1" t="s">
        <v>25</v>
      </c>
      <c r="B591" s="1">
        <v>13121011610</v>
      </c>
      <c r="C591" s="1">
        <v>90</v>
      </c>
      <c r="D591" s="205">
        <f t="shared" si="326"/>
        <v>1.9303262083466786</v>
      </c>
      <c r="E591" s="206">
        <f t="shared" si="327"/>
        <v>1.9303262083466786</v>
      </c>
      <c r="F591" s="1">
        <v>91.7</v>
      </c>
      <c r="G591" s="205">
        <f t="shared" si="328"/>
        <v>1.5076084798559795</v>
      </c>
      <c r="H591" s="206">
        <f t="shared" si="329"/>
        <v>1.5076084798559795</v>
      </c>
      <c r="I591" s="1">
        <v>71.7</v>
      </c>
      <c r="J591" s="205">
        <f t="shared" si="330"/>
        <v>1.2297627758513192</v>
      </c>
      <c r="K591" s="206">
        <f t="shared" si="331"/>
        <v>1.2297627758513192</v>
      </c>
      <c r="L591" s="1">
        <v>60.3</v>
      </c>
      <c r="M591" s="205">
        <f t="shared" si="332"/>
        <v>1.4384437293939063</v>
      </c>
      <c r="N591" s="206">
        <f t="shared" si="333"/>
        <v>1.4384437293939063</v>
      </c>
      <c r="O591" s="1">
        <v>5</v>
      </c>
      <c r="P591" s="205">
        <f t="shared" si="334"/>
        <v>1.5261874186806421</v>
      </c>
      <c r="Q591" s="207">
        <f t="shared" si="335"/>
        <v>1.5261874186806421</v>
      </c>
      <c r="R591" s="208">
        <v>3.3</v>
      </c>
      <c r="S591" s="205">
        <f t="shared" si="336"/>
        <v>0.90785857367161271</v>
      </c>
      <c r="T591" s="207">
        <f t="shared" si="337"/>
        <v>0.90785857367161271</v>
      </c>
      <c r="U591" s="1">
        <v>13.2</v>
      </c>
      <c r="V591" s="205">
        <f t="shared" si="338"/>
        <v>0.54592228298803669</v>
      </c>
      <c r="W591" s="207">
        <f t="shared" si="339"/>
        <v>0.54592228298803669</v>
      </c>
      <c r="X591" s="1">
        <v>16.7</v>
      </c>
      <c r="Y591" s="205">
        <f t="shared" si="340"/>
        <v>0.69782814612181354</v>
      </c>
      <c r="Z591" s="207">
        <f t="shared" si="341"/>
        <v>0.69782814612181354</v>
      </c>
      <c r="AA591" s="1">
        <v>33.1</v>
      </c>
      <c r="AB591" s="205">
        <f t="shared" si="342"/>
        <v>0.49518645539716177</v>
      </c>
      <c r="AC591" s="207">
        <f t="shared" si="343"/>
        <v>0.49518645539716177</v>
      </c>
      <c r="AD591" s="1">
        <v>8.1999999999999993</v>
      </c>
      <c r="AE591" s="205">
        <f t="shared" si="344"/>
        <v>0.48135945331803665</v>
      </c>
      <c r="AF591" s="207">
        <f t="shared" si="345"/>
        <v>0.48135945331803665</v>
      </c>
      <c r="AG591" s="208">
        <v>92.5</v>
      </c>
      <c r="AH591" s="205">
        <f t="shared" si="346"/>
        <v>1.638632411791471</v>
      </c>
      <c r="AI591" s="206">
        <f t="shared" si="347"/>
        <v>1.638632411791471</v>
      </c>
      <c r="AJ591" s="1">
        <v>3.1</v>
      </c>
      <c r="AK591" s="205">
        <f t="shared" si="348"/>
        <v>0.94385312606010097</v>
      </c>
      <c r="AL591" s="207">
        <f t="shared" si="349"/>
        <v>0.94385312606010097</v>
      </c>
      <c r="AM591" s="1">
        <v>9.1</v>
      </c>
      <c r="AN591" s="205">
        <f t="shared" si="350"/>
        <v>1.0269342708772942</v>
      </c>
      <c r="AO591" s="207">
        <f t="shared" si="351"/>
        <v>1.0269342708772942</v>
      </c>
      <c r="AP591" s="1">
        <v>4.7</v>
      </c>
      <c r="AQ591" s="205">
        <f t="shared" si="352"/>
        <v>1.1288568461550885</v>
      </c>
      <c r="AR591" s="45">
        <f t="shared" si="353"/>
        <v>1.1288568461550885</v>
      </c>
      <c r="AS591" s="17">
        <f t="shared" si="354"/>
        <v>1.298015638398311</v>
      </c>
      <c r="AT591" s="17">
        <f t="shared" si="355"/>
        <v>0.55812468494567069</v>
      </c>
      <c r="AU591" s="17">
        <f t="shared" si="356"/>
        <v>1.1845691637209885</v>
      </c>
      <c r="AV591" s="17">
        <f t="shared" si="357"/>
        <v>1.0135698290216568</v>
      </c>
      <c r="AW591" s="17">
        <f t="shared" si="358"/>
        <v>0.90893481031640566</v>
      </c>
      <c r="AX591" s="215">
        <f t="shared" si="359"/>
        <v>0.75443776461747558</v>
      </c>
      <c r="AY591" s="17">
        <f t="shared" si="360"/>
        <v>0.95249364916124502</v>
      </c>
      <c r="AZ591" s="17">
        <f t="shared" si="361"/>
        <v>0.89040663611459836</v>
      </c>
    </row>
    <row r="592" spans="1:52" x14ac:dyDescent="0.3">
      <c r="A592" s="1" t="s">
        <v>25</v>
      </c>
      <c r="B592" s="1">
        <v>13121011611</v>
      </c>
      <c r="C592" s="1">
        <v>89.8</v>
      </c>
      <c r="D592" s="205">
        <f t="shared" si="326"/>
        <v>1.9112078474213872</v>
      </c>
      <c r="E592" s="206">
        <f t="shared" si="327"/>
        <v>1.9112078474213872</v>
      </c>
      <c r="F592" s="1">
        <v>90.8</v>
      </c>
      <c r="G592" s="205">
        <f t="shared" si="328"/>
        <v>1.4309448400130014</v>
      </c>
      <c r="H592" s="206">
        <f t="shared" si="329"/>
        <v>1.4309448400130014</v>
      </c>
      <c r="I592" s="1">
        <v>66</v>
      </c>
      <c r="J592" s="205">
        <f t="shared" si="330"/>
        <v>0.95661286321302708</v>
      </c>
      <c r="K592" s="206">
        <f t="shared" si="331"/>
        <v>0.95661286321302708</v>
      </c>
      <c r="L592" s="1">
        <v>50</v>
      </c>
      <c r="M592" s="205">
        <f t="shared" si="332"/>
        <v>0.89094270363604688</v>
      </c>
      <c r="N592" s="206">
        <f t="shared" si="333"/>
        <v>0.89094270363604688</v>
      </c>
      <c r="O592" s="1">
        <v>7.5</v>
      </c>
      <c r="P592" s="205">
        <f t="shared" si="334"/>
        <v>0.63339281174681705</v>
      </c>
      <c r="Q592" s="207">
        <f t="shared" si="335"/>
        <v>0.63339281174681705</v>
      </c>
      <c r="R592" s="208">
        <v>16.399999999999999</v>
      </c>
      <c r="S592" s="205">
        <f t="shared" si="336"/>
        <v>-0.6561799756524751</v>
      </c>
      <c r="T592" s="207">
        <f t="shared" si="337"/>
        <v>-0.6561799756524751</v>
      </c>
      <c r="U592" s="1">
        <v>24.8</v>
      </c>
      <c r="V592" s="205">
        <f t="shared" si="338"/>
        <v>-3.6872553175397872E-2</v>
      </c>
      <c r="W592" s="207">
        <f t="shared" si="339"/>
        <v>-3.6872553175397872E-2</v>
      </c>
      <c r="X592" s="1">
        <v>27</v>
      </c>
      <c r="Y592" s="205">
        <f t="shared" si="340"/>
        <v>0.18961901482140464</v>
      </c>
      <c r="Z592" s="207">
        <f t="shared" si="341"/>
        <v>0.18961901482140464</v>
      </c>
      <c r="AA592" s="1">
        <v>33</v>
      </c>
      <c r="AB592" s="205">
        <f t="shared" si="342"/>
        <v>0.50439026557833533</v>
      </c>
      <c r="AC592" s="207">
        <f t="shared" si="343"/>
        <v>0.50439026557833533</v>
      </c>
      <c r="AD592" s="1">
        <v>11.8</v>
      </c>
      <c r="AE592" s="205">
        <f t="shared" si="344"/>
        <v>0.17711636994977462</v>
      </c>
      <c r="AF592" s="207">
        <f t="shared" si="345"/>
        <v>0.17711636994977462</v>
      </c>
      <c r="AG592" s="208">
        <v>92.2</v>
      </c>
      <c r="AH592" s="205">
        <f t="shared" si="346"/>
        <v>1.6104478318126725</v>
      </c>
      <c r="AI592" s="206">
        <f t="shared" si="347"/>
        <v>1.6104478318126725</v>
      </c>
      <c r="AJ592" s="1">
        <v>12.5</v>
      </c>
      <c r="AK592" s="205">
        <f t="shared" si="348"/>
        <v>-2.2966824900543404E-2</v>
      </c>
      <c r="AL592" s="207">
        <f t="shared" si="349"/>
        <v>-2.2966824900543404E-2</v>
      </c>
      <c r="AM592" s="1">
        <v>21.6</v>
      </c>
      <c r="AN592" s="205">
        <f t="shared" si="350"/>
        <v>0.12925422040903906</v>
      </c>
      <c r="AO592" s="207">
        <f t="shared" si="351"/>
        <v>0.12925422040903906</v>
      </c>
      <c r="AP592" s="1">
        <v>2.2999999999999998</v>
      </c>
      <c r="AQ592" s="205">
        <f t="shared" si="352"/>
        <v>1.4889342048866931</v>
      </c>
      <c r="AR592" s="45">
        <f t="shared" si="353"/>
        <v>1.4889342048866931</v>
      </c>
      <c r="AS592" s="17">
        <f t="shared" si="354"/>
        <v>0.73286407674320098</v>
      </c>
      <c r="AT592" s="17">
        <f t="shared" si="355"/>
        <v>0.29037521678317152</v>
      </c>
      <c r="AU592" s="17">
        <f t="shared" si="356"/>
        <v>0.80141735805196523</v>
      </c>
      <c r="AV592" s="17">
        <f t="shared" si="357"/>
        <v>0.60821888385944589</v>
      </c>
      <c r="AW592" s="17">
        <f t="shared" si="358"/>
        <v>0.74376586231977482</v>
      </c>
      <c r="AX592" s="215">
        <f t="shared" si="359"/>
        <v>0.69213992491498688</v>
      </c>
      <c r="AY592" s="17">
        <f t="shared" si="360"/>
        <v>0.84541394463061426</v>
      </c>
      <c r="AZ592" s="17">
        <f t="shared" si="361"/>
        <v>0.76940591799522262</v>
      </c>
    </row>
    <row r="593" spans="1:52" x14ac:dyDescent="0.3">
      <c r="A593" s="1" t="s">
        <v>25</v>
      </c>
      <c r="B593" s="1">
        <v>13121011612</v>
      </c>
      <c r="C593" s="1">
        <v>92.6</v>
      </c>
      <c r="D593" s="205">
        <f t="shared" si="326"/>
        <v>2.1788649003754625</v>
      </c>
      <c r="E593" s="206">
        <f t="shared" si="327"/>
        <v>2.1788649003754625</v>
      </c>
      <c r="F593" s="1">
        <v>95</v>
      </c>
      <c r="G593" s="205">
        <f t="shared" si="328"/>
        <v>1.7887084926135643</v>
      </c>
      <c r="H593" s="206">
        <f t="shared" si="329"/>
        <v>1.7887084926135643</v>
      </c>
      <c r="I593" s="1">
        <v>80.599999999999994</v>
      </c>
      <c r="J593" s="205">
        <f t="shared" si="330"/>
        <v>1.6562600078654939</v>
      </c>
      <c r="K593" s="206">
        <f t="shared" si="331"/>
        <v>1.6562600078654939</v>
      </c>
      <c r="L593" s="1">
        <v>74</v>
      </c>
      <c r="M593" s="205">
        <f t="shared" si="332"/>
        <v>2.1666732490912537</v>
      </c>
      <c r="N593" s="206">
        <f t="shared" si="333"/>
        <v>2.1666732490912537</v>
      </c>
      <c r="O593" s="1">
        <v>6.8</v>
      </c>
      <c r="P593" s="205">
        <f t="shared" si="334"/>
        <v>0.88337530168828815</v>
      </c>
      <c r="Q593" s="207">
        <f t="shared" si="335"/>
        <v>0.88337530168828815</v>
      </c>
      <c r="R593" s="208">
        <v>1.5</v>
      </c>
      <c r="S593" s="205">
        <f t="shared" si="336"/>
        <v>1.1227646338840829</v>
      </c>
      <c r="T593" s="207">
        <f t="shared" si="337"/>
        <v>1.1227646338840829</v>
      </c>
      <c r="U593" s="1">
        <v>3.3917000000000002</v>
      </c>
      <c r="V593" s="205">
        <f t="shared" si="338"/>
        <v>1.0387004374312965</v>
      </c>
      <c r="W593" s="207">
        <f t="shared" si="339"/>
        <v>1.0387004374312965</v>
      </c>
      <c r="X593" s="1">
        <v>2.2999999999999998</v>
      </c>
      <c r="Y593" s="205">
        <f t="shared" si="340"/>
        <v>1.4083341160952008</v>
      </c>
      <c r="Z593" s="207">
        <f t="shared" si="341"/>
        <v>1.4083341160952008</v>
      </c>
      <c r="AA593" s="1">
        <v>20.9</v>
      </c>
      <c r="AB593" s="205">
        <f t="shared" si="342"/>
        <v>1.6180512975003143</v>
      </c>
      <c r="AC593" s="207">
        <f t="shared" si="343"/>
        <v>1.6180512975003143</v>
      </c>
      <c r="AD593" s="1">
        <v>1.7453000000000001</v>
      </c>
      <c r="AE593" s="205">
        <f t="shared" si="344"/>
        <v>1.02685885060057</v>
      </c>
      <c r="AF593" s="207">
        <f t="shared" si="345"/>
        <v>1.02685885060057</v>
      </c>
      <c r="AG593" s="208">
        <v>91.9</v>
      </c>
      <c r="AH593" s="205">
        <f t="shared" si="346"/>
        <v>1.5822632518338742</v>
      </c>
      <c r="AI593" s="206">
        <f t="shared" si="347"/>
        <v>1.5822632518338742</v>
      </c>
      <c r="AJ593" s="1">
        <v>3.1</v>
      </c>
      <c r="AK593" s="205">
        <f t="shared" si="348"/>
        <v>0.94385312606010097</v>
      </c>
      <c r="AL593" s="207">
        <f t="shared" si="349"/>
        <v>0.94385312606010097</v>
      </c>
      <c r="AM593" s="1">
        <v>7.1</v>
      </c>
      <c r="AN593" s="205">
        <f t="shared" si="350"/>
        <v>1.1705630789522152</v>
      </c>
      <c r="AO593" s="207">
        <f t="shared" si="351"/>
        <v>1.1705630789522152</v>
      </c>
      <c r="AP593" s="1">
        <v>7.9</v>
      </c>
      <c r="AQ593" s="205">
        <f t="shared" si="352"/>
        <v>0.64875370117961551</v>
      </c>
      <c r="AR593" s="45">
        <f t="shared" si="353"/>
        <v>0.64875370117961551</v>
      </c>
      <c r="AS593" s="17">
        <f t="shared" si="354"/>
        <v>1.5479067175642061</v>
      </c>
      <c r="AT593" s="17">
        <f t="shared" si="355"/>
        <v>1.351081421398695</v>
      </c>
      <c r="AU593" s="17">
        <f t="shared" si="356"/>
        <v>1.0863582895064516</v>
      </c>
      <c r="AV593" s="17">
        <f t="shared" si="357"/>
        <v>1.3284488094897842</v>
      </c>
      <c r="AW593" s="17">
        <f t="shared" si="358"/>
        <v>0.98196698338286137</v>
      </c>
      <c r="AX593" s="215">
        <f t="shared" si="359"/>
        <v>0.93893669937755586</v>
      </c>
      <c r="AY593" s="17">
        <f t="shared" si="360"/>
        <v>0.92504658709083454</v>
      </c>
      <c r="AZ593" s="17">
        <f t="shared" si="361"/>
        <v>0.98440070030037063</v>
      </c>
    </row>
    <row r="594" spans="1:52" x14ac:dyDescent="0.3">
      <c r="A594" s="1" t="s">
        <v>25</v>
      </c>
      <c r="B594" s="1">
        <v>13121011613</v>
      </c>
      <c r="C594" s="1">
        <v>91.4</v>
      </c>
      <c r="D594" s="205">
        <f t="shared" si="326"/>
        <v>2.0641547348237168</v>
      </c>
      <c r="E594" s="206">
        <f t="shared" si="327"/>
        <v>2.0641547348237168</v>
      </c>
      <c r="F594" s="1">
        <v>91.9</v>
      </c>
      <c r="G594" s="205">
        <f t="shared" si="328"/>
        <v>1.5246448442655305</v>
      </c>
      <c r="H594" s="206">
        <f t="shared" si="329"/>
        <v>1.5246448442655305</v>
      </c>
      <c r="I594" s="1">
        <v>80.8</v>
      </c>
      <c r="J594" s="205">
        <f t="shared" si="330"/>
        <v>1.6658442153264867</v>
      </c>
      <c r="K594" s="206">
        <f t="shared" si="331"/>
        <v>1.6658442153264867</v>
      </c>
      <c r="L594" s="1">
        <v>64</v>
      </c>
      <c r="M594" s="205">
        <f t="shared" si="332"/>
        <v>1.6351188551515843</v>
      </c>
      <c r="N594" s="206">
        <f t="shared" si="333"/>
        <v>1.6351188551515843</v>
      </c>
      <c r="O594" s="1">
        <v>8.4</v>
      </c>
      <c r="P594" s="205">
        <f t="shared" si="334"/>
        <v>0.3119867532506399</v>
      </c>
      <c r="Q594" s="207">
        <f t="shared" si="335"/>
        <v>0.3119867532506399</v>
      </c>
      <c r="R594" s="208">
        <v>11.9</v>
      </c>
      <c r="S594" s="205">
        <f t="shared" si="336"/>
        <v>-0.11891482512130006</v>
      </c>
      <c r="T594" s="207">
        <f t="shared" si="337"/>
        <v>-0.11891482512130006</v>
      </c>
      <c r="U594" s="1">
        <v>20.2</v>
      </c>
      <c r="V594" s="205">
        <f t="shared" si="338"/>
        <v>0.19423574392389517</v>
      </c>
      <c r="W594" s="207">
        <f t="shared" si="339"/>
        <v>0.19423574392389517</v>
      </c>
      <c r="X594" s="1">
        <v>16.5</v>
      </c>
      <c r="Y594" s="205">
        <f t="shared" si="340"/>
        <v>0.70769628459366618</v>
      </c>
      <c r="Z594" s="207">
        <f t="shared" si="341"/>
        <v>0.70769628459366618</v>
      </c>
      <c r="AA594" s="1">
        <v>27.9</v>
      </c>
      <c r="AB594" s="205">
        <f t="shared" si="342"/>
        <v>0.97378458481817776</v>
      </c>
      <c r="AC594" s="207">
        <f t="shared" si="343"/>
        <v>0.97378458481817776</v>
      </c>
      <c r="AD594" s="1">
        <v>7.8296999999999999</v>
      </c>
      <c r="AE594" s="205">
        <f t="shared" si="344"/>
        <v>0.51265423492116646</v>
      </c>
      <c r="AF594" s="207">
        <f t="shared" si="345"/>
        <v>0.51265423492116646</v>
      </c>
      <c r="AG594" s="208">
        <v>92.6</v>
      </c>
      <c r="AH594" s="205">
        <f t="shared" si="346"/>
        <v>1.6480272717844033</v>
      </c>
      <c r="AI594" s="206">
        <f t="shared" si="347"/>
        <v>1.6480272717844033</v>
      </c>
      <c r="AJ594" s="1">
        <v>2.8</v>
      </c>
      <c r="AK594" s="205">
        <f t="shared" si="348"/>
        <v>0.97470908194182382</v>
      </c>
      <c r="AL594" s="207">
        <f t="shared" si="349"/>
        <v>0.97470908194182382</v>
      </c>
      <c r="AM594" s="1">
        <v>24.7</v>
      </c>
      <c r="AN594" s="205">
        <f t="shared" si="350"/>
        <v>-9.3370432107088022E-2</v>
      </c>
      <c r="AO594" s="207">
        <f t="shared" si="351"/>
        <v>-9.3370432107088022E-2</v>
      </c>
      <c r="AP594" s="1">
        <v>12.9</v>
      </c>
      <c r="AQ594" s="205">
        <f t="shared" si="352"/>
        <v>-0.10140746284456092</v>
      </c>
      <c r="AR594" s="45">
        <f t="shared" si="353"/>
        <v>-0.10140746284456092</v>
      </c>
      <c r="AS594" s="17">
        <f t="shared" si="354"/>
        <v>1.0395814745172218</v>
      </c>
      <c r="AT594" s="17">
        <f t="shared" si="355"/>
        <v>0.73137836811100343</v>
      </c>
      <c r="AU594" s="17">
        <f t="shared" si="356"/>
        <v>0.60698961469364454</v>
      </c>
      <c r="AV594" s="17">
        <f t="shared" si="357"/>
        <v>0.79264981910728993</v>
      </c>
      <c r="AW594" s="17">
        <f t="shared" si="358"/>
        <v>0.83340586928398652</v>
      </c>
      <c r="AX594" s="215">
        <f t="shared" si="359"/>
        <v>0.79474906852321892</v>
      </c>
      <c r="AY594" s="17">
        <f t="shared" si="360"/>
        <v>0.79107708648893416</v>
      </c>
      <c r="AZ594" s="17">
        <f t="shared" si="361"/>
        <v>0.82446012688447734</v>
      </c>
    </row>
    <row r="595" spans="1:52" x14ac:dyDescent="0.3">
      <c r="A595" s="1" t="s">
        <v>25</v>
      </c>
      <c r="B595" s="1">
        <v>13121011614</v>
      </c>
      <c r="C595" s="1">
        <v>86.6</v>
      </c>
      <c r="D595" s="205">
        <f t="shared" si="326"/>
        <v>1.6053140726167292</v>
      </c>
      <c r="E595" s="206">
        <f t="shared" si="327"/>
        <v>1.6053140726167292</v>
      </c>
      <c r="F595" s="1">
        <v>92.4</v>
      </c>
      <c r="G595" s="205">
        <f t="shared" si="328"/>
        <v>1.567235755289407</v>
      </c>
      <c r="H595" s="206">
        <f t="shared" si="329"/>
        <v>1.567235755289407</v>
      </c>
      <c r="I595" s="1">
        <v>63.3</v>
      </c>
      <c r="J595" s="205">
        <f t="shared" si="330"/>
        <v>0.82722606248962549</v>
      </c>
      <c r="K595" s="206">
        <f t="shared" si="331"/>
        <v>0.82722606248962549</v>
      </c>
      <c r="L595" s="1">
        <v>57.5</v>
      </c>
      <c r="M595" s="205">
        <f t="shared" si="332"/>
        <v>1.289608499090799</v>
      </c>
      <c r="N595" s="206">
        <f t="shared" si="333"/>
        <v>1.289608499090799</v>
      </c>
      <c r="O595" s="1">
        <v>7.7</v>
      </c>
      <c r="P595" s="205">
        <f t="shared" si="334"/>
        <v>0.56196924319211095</v>
      </c>
      <c r="Q595" s="207">
        <f t="shared" si="335"/>
        <v>0.56196924319211095</v>
      </c>
      <c r="R595" s="208">
        <v>19.600000000000001</v>
      </c>
      <c r="S595" s="205">
        <f t="shared" si="336"/>
        <v>-1.0382351938079779</v>
      </c>
      <c r="T595" s="207">
        <f t="shared" si="337"/>
        <v>-1.0382351938079779</v>
      </c>
      <c r="U595" s="1">
        <v>12.4</v>
      </c>
      <c r="V595" s="205">
        <f t="shared" si="338"/>
        <v>0.58611503030965284</v>
      </c>
      <c r="W595" s="207">
        <f t="shared" si="339"/>
        <v>0.58611503030965284</v>
      </c>
      <c r="X595" s="1">
        <v>13.3</v>
      </c>
      <c r="Y595" s="205">
        <f t="shared" si="340"/>
        <v>0.86558650014330774</v>
      </c>
      <c r="Z595" s="207">
        <f t="shared" si="341"/>
        <v>0.86558650014330774</v>
      </c>
      <c r="AA595" s="1">
        <v>26.8</v>
      </c>
      <c r="AB595" s="205">
        <f t="shared" si="342"/>
        <v>1.0750264968110848</v>
      </c>
      <c r="AC595" s="207">
        <f t="shared" si="343"/>
        <v>1.0750264968110848</v>
      </c>
      <c r="AD595" s="1">
        <v>2.9</v>
      </c>
      <c r="AE595" s="205">
        <f t="shared" si="344"/>
        <v>0.92927288161019994</v>
      </c>
      <c r="AF595" s="207">
        <f t="shared" si="345"/>
        <v>0.92927288161019994</v>
      </c>
      <c r="AG595" s="208">
        <v>91.4</v>
      </c>
      <c r="AH595" s="205">
        <f t="shared" si="346"/>
        <v>1.5352889518692097</v>
      </c>
      <c r="AI595" s="206">
        <f t="shared" si="347"/>
        <v>1.5352889518692097</v>
      </c>
      <c r="AJ595" s="1">
        <v>0.8</v>
      </c>
      <c r="AK595" s="205">
        <f t="shared" si="348"/>
        <v>1.1804154544866416</v>
      </c>
      <c r="AL595" s="207">
        <f t="shared" si="349"/>
        <v>1.1804154544866416</v>
      </c>
      <c r="AM595" s="1">
        <v>14.6</v>
      </c>
      <c r="AN595" s="205">
        <f t="shared" si="350"/>
        <v>0.63195504867126195</v>
      </c>
      <c r="AO595" s="207">
        <f t="shared" si="351"/>
        <v>0.63195504867126195</v>
      </c>
      <c r="AP595" s="1">
        <v>5.8</v>
      </c>
      <c r="AQ595" s="205">
        <f t="shared" si="352"/>
        <v>0.96382139006976975</v>
      </c>
      <c r="AR595" s="45">
        <f t="shared" si="353"/>
        <v>0.96382139006976975</v>
      </c>
      <c r="AS595" s="17">
        <f t="shared" si="354"/>
        <v>0.7713190670257638</v>
      </c>
      <c r="AT595" s="17">
        <f t="shared" si="355"/>
        <v>0.95662862618819755</v>
      </c>
      <c r="AU595" s="17">
        <f t="shared" si="356"/>
        <v>1.0778702112742207</v>
      </c>
      <c r="AV595" s="17">
        <f t="shared" si="357"/>
        <v>0.93527263482939393</v>
      </c>
      <c r="AW595" s="17">
        <f t="shared" si="358"/>
        <v>0.75500456485753353</v>
      </c>
      <c r="AX595" s="215">
        <f t="shared" si="359"/>
        <v>0.84715852639045464</v>
      </c>
      <c r="AY595" s="17">
        <f t="shared" si="360"/>
        <v>0.92267441789916604</v>
      </c>
      <c r="AZ595" s="17">
        <f t="shared" si="361"/>
        <v>0.86703425512704502</v>
      </c>
    </row>
    <row r="596" spans="1:52" x14ac:dyDescent="0.3">
      <c r="A596" s="1" t="s">
        <v>25</v>
      </c>
      <c r="B596" s="1">
        <v>13121011615</v>
      </c>
      <c r="C596" s="1">
        <v>87.9</v>
      </c>
      <c r="D596" s="205">
        <f t="shared" si="326"/>
        <v>1.7295834186311225</v>
      </c>
      <c r="E596" s="206">
        <f t="shared" si="327"/>
        <v>1.7295834186311225</v>
      </c>
      <c r="F596" s="1">
        <v>95</v>
      </c>
      <c r="G596" s="205">
        <f t="shared" si="328"/>
        <v>1.7887084926135643</v>
      </c>
      <c r="H596" s="206">
        <f t="shared" si="329"/>
        <v>1.7887084926135643</v>
      </c>
      <c r="I596" s="1">
        <v>67.5</v>
      </c>
      <c r="J596" s="205">
        <f t="shared" si="330"/>
        <v>1.0284944191704724</v>
      </c>
      <c r="K596" s="206">
        <f t="shared" si="331"/>
        <v>1.0284944191704724</v>
      </c>
      <c r="L596" s="1">
        <v>58.4</v>
      </c>
      <c r="M596" s="205">
        <f t="shared" si="332"/>
        <v>1.3374483945453692</v>
      </c>
      <c r="N596" s="206">
        <f t="shared" si="333"/>
        <v>1.3374483945453692</v>
      </c>
      <c r="O596" s="1">
        <v>7.5</v>
      </c>
      <c r="P596" s="205">
        <f t="shared" si="334"/>
        <v>0.63339281174681705</v>
      </c>
      <c r="Q596" s="207">
        <f t="shared" si="335"/>
        <v>0.63339281174681705</v>
      </c>
      <c r="R596" s="208">
        <v>1.1000000000000001</v>
      </c>
      <c r="S596" s="205">
        <f t="shared" si="336"/>
        <v>1.1705215361535206</v>
      </c>
      <c r="T596" s="207">
        <f t="shared" si="337"/>
        <v>1.1705215361535206</v>
      </c>
      <c r="U596" s="1">
        <v>0.9</v>
      </c>
      <c r="V596" s="205">
        <f t="shared" si="338"/>
        <v>1.1638857730578853</v>
      </c>
      <c r="W596" s="207">
        <f t="shared" si="339"/>
        <v>1.1638857730578853</v>
      </c>
      <c r="X596" s="1">
        <v>4.7</v>
      </c>
      <c r="Y596" s="205">
        <f t="shared" si="340"/>
        <v>1.2899164544329695</v>
      </c>
      <c r="Z596" s="207">
        <f t="shared" si="341"/>
        <v>1.2899164544329695</v>
      </c>
      <c r="AA596" s="1">
        <v>22</v>
      </c>
      <c r="AB596" s="205">
        <f t="shared" si="342"/>
        <v>1.516809385507407</v>
      </c>
      <c r="AC596" s="207">
        <f t="shared" si="343"/>
        <v>1.516809385507407</v>
      </c>
      <c r="AD596" s="1">
        <v>1.8</v>
      </c>
      <c r="AE596" s="205">
        <f t="shared" si="344"/>
        <v>1.0222360459727244</v>
      </c>
      <c r="AF596" s="207">
        <f t="shared" si="345"/>
        <v>1.0222360459727244</v>
      </c>
      <c r="AG596" s="208">
        <v>92.5</v>
      </c>
      <c r="AH596" s="205">
        <f t="shared" si="346"/>
        <v>1.638632411791471</v>
      </c>
      <c r="AI596" s="206">
        <f t="shared" si="347"/>
        <v>1.638632411791471</v>
      </c>
      <c r="AJ596" s="1">
        <v>1.9</v>
      </c>
      <c r="AK596" s="205">
        <f t="shared" si="348"/>
        <v>1.0672769495869918</v>
      </c>
      <c r="AL596" s="207">
        <f t="shared" si="349"/>
        <v>1.0672769495869918</v>
      </c>
      <c r="AM596" s="1">
        <v>4.9000000000000004</v>
      </c>
      <c r="AN596" s="205">
        <f t="shared" si="350"/>
        <v>1.3285547678346277</v>
      </c>
      <c r="AO596" s="207">
        <f t="shared" si="351"/>
        <v>1.3285547678346277</v>
      </c>
      <c r="AP596" s="1">
        <v>6.9</v>
      </c>
      <c r="AQ596" s="205">
        <f t="shared" si="352"/>
        <v>0.79878593398445086</v>
      </c>
      <c r="AR596" s="45">
        <f t="shared" si="353"/>
        <v>0.79878593398445086</v>
      </c>
      <c r="AS596" s="17">
        <f t="shared" si="354"/>
        <v>1.2645764065598217</v>
      </c>
      <c r="AT596" s="17">
        <f t="shared" si="355"/>
        <v>1.2763206286377002</v>
      </c>
      <c r="AU596" s="17">
        <f t="shared" si="356"/>
        <v>1.2083125157993855</v>
      </c>
      <c r="AV596" s="17">
        <f t="shared" si="357"/>
        <v>1.2497365169989691</v>
      </c>
      <c r="AW596" s="17">
        <f t="shared" si="358"/>
        <v>0.89916199339557179</v>
      </c>
      <c r="AX596" s="215">
        <f t="shared" si="359"/>
        <v>0.92154194630701447</v>
      </c>
      <c r="AY596" s="17">
        <f t="shared" si="360"/>
        <v>0.95912922046093418</v>
      </c>
      <c r="AZ596" s="17">
        <f t="shared" si="361"/>
        <v>0.96090440892648565</v>
      </c>
    </row>
    <row r="597" spans="1:52" x14ac:dyDescent="0.3">
      <c r="A597" s="1" t="s">
        <v>25</v>
      </c>
      <c r="B597" s="1">
        <v>13121011616</v>
      </c>
      <c r="C597" s="1">
        <v>87.7</v>
      </c>
      <c r="D597" s="205">
        <f t="shared" si="326"/>
        <v>1.7104650577058311</v>
      </c>
      <c r="E597" s="206">
        <f t="shared" si="327"/>
        <v>1.7104650577058311</v>
      </c>
      <c r="F597" s="1">
        <v>90.9</v>
      </c>
      <c r="G597" s="205">
        <f t="shared" si="328"/>
        <v>1.4394630222177773</v>
      </c>
      <c r="H597" s="206">
        <f t="shared" si="329"/>
        <v>1.4394630222177773</v>
      </c>
      <c r="I597" s="1">
        <v>63.2</v>
      </c>
      <c r="J597" s="205">
        <f t="shared" si="330"/>
        <v>0.82243395875912939</v>
      </c>
      <c r="K597" s="206">
        <f t="shared" si="331"/>
        <v>0.82243395875912939</v>
      </c>
      <c r="L597" s="1">
        <v>58.3</v>
      </c>
      <c r="M597" s="205">
        <f t="shared" si="332"/>
        <v>1.3321328506059724</v>
      </c>
      <c r="N597" s="206">
        <f t="shared" si="333"/>
        <v>1.3321328506059724</v>
      </c>
      <c r="O597" s="1">
        <v>7.3</v>
      </c>
      <c r="P597" s="205">
        <f t="shared" si="334"/>
        <v>0.70481638030152316</v>
      </c>
      <c r="Q597" s="207">
        <f t="shared" si="335"/>
        <v>0.70481638030152316</v>
      </c>
      <c r="R597" s="208">
        <v>13.2</v>
      </c>
      <c r="S597" s="205">
        <f t="shared" si="336"/>
        <v>-0.27412475749697279</v>
      </c>
      <c r="T597" s="207">
        <f t="shared" si="337"/>
        <v>-0.27412475749697279</v>
      </c>
      <c r="U597" s="1">
        <v>5.0999999999999996</v>
      </c>
      <c r="V597" s="205">
        <f t="shared" si="338"/>
        <v>0.95287384961940025</v>
      </c>
      <c r="W597" s="207">
        <f t="shared" si="339"/>
        <v>0.95287384961940025</v>
      </c>
      <c r="X597" s="1">
        <v>33.1</v>
      </c>
      <c r="Y597" s="205">
        <f t="shared" si="340"/>
        <v>-0.11135920857009972</v>
      </c>
      <c r="Z597" s="207">
        <f t="shared" si="341"/>
        <v>-0.11135920857009972</v>
      </c>
      <c r="AA597" s="1">
        <v>34</v>
      </c>
      <c r="AB597" s="205">
        <f t="shared" si="342"/>
        <v>0.4123521637666015</v>
      </c>
      <c r="AC597" s="207">
        <f t="shared" si="343"/>
        <v>0.4123521637666015</v>
      </c>
      <c r="AD597" s="1">
        <v>7.6</v>
      </c>
      <c r="AE597" s="205">
        <f t="shared" si="344"/>
        <v>0.53206663387941355</v>
      </c>
      <c r="AF597" s="207">
        <f t="shared" si="345"/>
        <v>0.53206663387941355</v>
      </c>
      <c r="AG597" s="208">
        <v>91.7</v>
      </c>
      <c r="AH597" s="205">
        <f t="shared" si="346"/>
        <v>1.563473531848008</v>
      </c>
      <c r="AI597" s="206">
        <f t="shared" si="347"/>
        <v>1.563473531848008</v>
      </c>
      <c r="AJ597" s="1">
        <v>3.2</v>
      </c>
      <c r="AK597" s="205">
        <f t="shared" si="348"/>
        <v>0.93356780743285994</v>
      </c>
      <c r="AL597" s="207">
        <f t="shared" si="349"/>
        <v>0.93356780743285994</v>
      </c>
      <c r="AM597" s="1">
        <v>13.7</v>
      </c>
      <c r="AN597" s="205">
        <f t="shared" si="350"/>
        <v>0.69658801230497636</v>
      </c>
      <c r="AO597" s="207">
        <f t="shared" si="351"/>
        <v>0.69658801230497636</v>
      </c>
      <c r="AP597" s="1">
        <v>5.3</v>
      </c>
      <c r="AQ597" s="205">
        <f t="shared" si="352"/>
        <v>1.0388375064721873</v>
      </c>
      <c r="AR597" s="45">
        <f t="shared" si="353"/>
        <v>1.0388375064721873</v>
      </c>
      <c r="AS597" s="17">
        <f t="shared" si="354"/>
        <v>0.95543719453038001</v>
      </c>
      <c r="AT597" s="17">
        <f t="shared" si="355"/>
        <v>0.27768652969197177</v>
      </c>
      <c r="AU597" s="17">
        <f t="shared" si="356"/>
        <v>1.0581167145145078</v>
      </c>
      <c r="AV597" s="17">
        <f t="shared" si="357"/>
        <v>0.76374681291228652</v>
      </c>
      <c r="AW597" s="17">
        <f t="shared" si="358"/>
        <v>0.80881419662779019</v>
      </c>
      <c r="AX597" s="215">
        <f t="shared" si="359"/>
        <v>0.68918762103230324</v>
      </c>
      <c r="AY597" s="17">
        <f t="shared" si="360"/>
        <v>0.91715389427072203</v>
      </c>
      <c r="AZ597" s="17">
        <f t="shared" si="361"/>
        <v>0.81583233275412292</v>
      </c>
    </row>
    <row r="598" spans="1:52" x14ac:dyDescent="0.3">
      <c r="A598" s="1" t="s">
        <v>25</v>
      </c>
      <c r="B598" s="1">
        <v>13121011617</v>
      </c>
      <c r="C598" s="1">
        <v>90.5</v>
      </c>
      <c r="D598" s="205">
        <f t="shared" si="326"/>
        <v>1.9781221106599065</v>
      </c>
      <c r="E598" s="206">
        <f t="shared" si="327"/>
        <v>1.9781221106599065</v>
      </c>
      <c r="F598" s="1">
        <v>92.2</v>
      </c>
      <c r="G598" s="205">
        <f t="shared" si="328"/>
        <v>1.5501993908798561</v>
      </c>
      <c r="H598" s="206">
        <f t="shared" si="329"/>
        <v>1.5501993908798561</v>
      </c>
      <c r="I598" s="1">
        <v>80.3</v>
      </c>
      <c r="J598" s="205">
        <f t="shared" si="330"/>
        <v>1.6418836966740051</v>
      </c>
      <c r="K598" s="206">
        <f t="shared" si="331"/>
        <v>1.6418836966740051</v>
      </c>
      <c r="L598" s="1">
        <v>70</v>
      </c>
      <c r="M598" s="205">
        <f t="shared" si="332"/>
        <v>1.9540514915153862</v>
      </c>
      <c r="N598" s="206">
        <f t="shared" si="333"/>
        <v>1.9540514915153862</v>
      </c>
      <c r="O598" s="1">
        <v>9.9</v>
      </c>
      <c r="P598" s="205">
        <f t="shared" si="334"/>
        <v>-0.22369001090965512</v>
      </c>
      <c r="Q598" s="207">
        <f t="shared" si="335"/>
        <v>-0.22369001090965512</v>
      </c>
      <c r="R598" s="208">
        <v>1</v>
      </c>
      <c r="S598" s="205">
        <f t="shared" si="336"/>
        <v>1.18246076172088</v>
      </c>
      <c r="T598" s="207">
        <f t="shared" si="337"/>
        <v>1.18246076172088</v>
      </c>
      <c r="U598" s="1">
        <v>4.3</v>
      </c>
      <c r="V598" s="205">
        <f t="shared" si="338"/>
        <v>0.99306659694101651</v>
      </c>
      <c r="W598" s="207">
        <f t="shared" si="339"/>
        <v>0.99306659694101651</v>
      </c>
      <c r="X598" s="1">
        <v>10.7</v>
      </c>
      <c r="Y598" s="205">
        <f t="shared" si="340"/>
        <v>0.9938723002773916</v>
      </c>
      <c r="Z598" s="207">
        <f t="shared" si="341"/>
        <v>0.9938723002773916</v>
      </c>
      <c r="AA598" s="1">
        <v>27.3</v>
      </c>
      <c r="AB598" s="205">
        <f t="shared" si="342"/>
        <v>1.0290074459052179</v>
      </c>
      <c r="AC598" s="207">
        <f t="shared" si="343"/>
        <v>1.0290074459052179</v>
      </c>
      <c r="AD598" s="1">
        <v>1.1498999999999999</v>
      </c>
      <c r="AE598" s="205">
        <f t="shared" si="344"/>
        <v>1.0771772761109764</v>
      </c>
      <c r="AF598" s="207">
        <f t="shared" si="345"/>
        <v>1.0771772761109764</v>
      </c>
      <c r="AG598" s="208">
        <v>92.2</v>
      </c>
      <c r="AH598" s="205">
        <f t="shared" si="346"/>
        <v>1.6104478318126725</v>
      </c>
      <c r="AI598" s="206">
        <f t="shared" si="347"/>
        <v>1.6104478318126725</v>
      </c>
      <c r="AJ598" s="1">
        <v>1.5</v>
      </c>
      <c r="AK598" s="205">
        <f t="shared" si="348"/>
        <v>1.1084182240959553</v>
      </c>
      <c r="AL598" s="207">
        <f t="shared" si="349"/>
        <v>1.1084182240959553</v>
      </c>
      <c r="AM598" s="1">
        <v>7.1</v>
      </c>
      <c r="AN598" s="205">
        <f t="shared" si="350"/>
        <v>1.1705630789522152</v>
      </c>
      <c r="AO598" s="207">
        <f t="shared" si="351"/>
        <v>1.1705630789522152</v>
      </c>
      <c r="AP598" s="1">
        <v>9.9</v>
      </c>
      <c r="AQ598" s="205">
        <f t="shared" si="352"/>
        <v>0.34868923556994497</v>
      </c>
      <c r="AR598" s="45">
        <f t="shared" si="353"/>
        <v>0.34868923556994497</v>
      </c>
      <c r="AS598" s="17">
        <f t="shared" si="354"/>
        <v>1.2965848624973424</v>
      </c>
      <c r="AT598" s="17">
        <f t="shared" si="355"/>
        <v>1.0333523407645286</v>
      </c>
      <c r="AU598" s="17">
        <f t="shared" si="356"/>
        <v>1.0595295926076971</v>
      </c>
      <c r="AV598" s="17">
        <f t="shared" si="357"/>
        <v>1.129822265289856</v>
      </c>
      <c r="AW598" s="17">
        <f t="shared" si="358"/>
        <v>0.90851665744129051</v>
      </c>
      <c r="AX598" s="215">
        <f t="shared" si="359"/>
        <v>0.8650099966654764</v>
      </c>
      <c r="AY598" s="17">
        <f t="shared" si="360"/>
        <v>0.91754875230484345</v>
      </c>
      <c r="AZ598" s="17">
        <f t="shared" si="361"/>
        <v>0.92510898093323424</v>
      </c>
    </row>
    <row r="599" spans="1:52" x14ac:dyDescent="0.3">
      <c r="A599" s="1" t="s">
        <v>25</v>
      </c>
      <c r="B599" s="1">
        <v>13121011618</v>
      </c>
      <c r="C599" s="1">
        <v>86.5</v>
      </c>
      <c r="D599" s="205">
        <f t="shared" si="326"/>
        <v>1.5957548921540843</v>
      </c>
      <c r="E599" s="206">
        <f t="shared" si="327"/>
        <v>1.5957548921540843</v>
      </c>
      <c r="F599" s="1">
        <v>90.8</v>
      </c>
      <c r="G599" s="205">
        <f t="shared" si="328"/>
        <v>1.4309448400130014</v>
      </c>
      <c r="H599" s="206">
        <f t="shared" si="329"/>
        <v>1.4309448400130014</v>
      </c>
      <c r="I599" s="1">
        <v>79.900000000000006</v>
      </c>
      <c r="J599" s="205">
        <f t="shared" si="330"/>
        <v>1.6227152817520201</v>
      </c>
      <c r="K599" s="206">
        <f t="shared" si="331"/>
        <v>1.6227152817520201</v>
      </c>
      <c r="L599" s="1">
        <v>82.5</v>
      </c>
      <c r="M599" s="205">
        <f t="shared" si="332"/>
        <v>2.6184944839399731</v>
      </c>
      <c r="N599" s="206">
        <f t="shared" si="333"/>
        <v>2.6184944839399731</v>
      </c>
      <c r="O599" s="1">
        <v>12.6</v>
      </c>
      <c r="P599" s="205">
        <f t="shared" si="334"/>
        <v>-1.187908186398186</v>
      </c>
      <c r="Q599" s="207">
        <f t="shared" si="335"/>
        <v>-1.187908186398186</v>
      </c>
      <c r="R599" s="208">
        <v>8.3000000000000007</v>
      </c>
      <c r="S599" s="205">
        <f t="shared" si="336"/>
        <v>0.31089729530364013</v>
      </c>
      <c r="T599" s="207">
        <f t="shared" si="337"/>
        <v>0.31089729530364013</v>
      </c>
      <c r="U599" s="1">
        <v>5.7</v>
      </c>
      <c r="V599" s="205">
        <f t="shared" si="338"/>
        <v>0.9227292891281883</v>
      </c>
      <c r="W599" s="207">
        <f t="shared" si="339"/>
        <v>0.9227292891281883</v>
      </c>
      <c r="X599" s="1">
        <v>7.1</v>
      </c>
      <c r="Y599" s="205">
        <f t="shared" si="340"/>
        <v>1.1714987927707385</v>
      </c>
      <c r="Z599" s="207">
        <f t="shared" si="341"/>
        <v>1.1714987927707385</v>
      </c>
      <c r="AA599" s="1">
        <v>17.399999999999999</v>
      </c>
      <c r="AB599" s="205">
        <f t="shared" si="342"/>
        <v>1.9401846538413825</v>
      </c>
      <c r="AC599" s="207">
        <f t="shared" si="343"/>
        <v>1.9401846538413825</v>
      </c>
      <c r="AD599" s="1">
        <v>5.2</v>
      </c>
      <c r="AE599" s="205">
        <f t="shared" si="344"/>
        <v>0.73489535612492163</v>
      </c>
      <c r="AF599" s="207">
        <f t="shared" si="345"/>
        <v>0.73489535612492163</v>
      </c>
      <c r="AG599" s="208">
        <v>91.4</v>
      </c>
      <c r="AH599" s="205">
        <f t="shared" si="346"/>
        <v>1.5352889518692097</v>
      </c>
      <c r="AI599" s="206">
        <f t="shared" si="347"/>
        <v>1.5352889518692097</v>
      </c>
      <c r="AJ599" s="1">
        <v>4.3</v>
      </c>
      <c r="AK599" s="205">
        <f t="shared" si="348"/>
        <v>0.82042930253321023</v>
      </c>
      <c r="AL599" s="207">
        <f t="shared" si="349"/>
        <v>0.82042930253321023</v>
      </c>
      <c r="AM599" s="1">
        <v>18</v>
      </c>
      <c r="AN599" s="205">
        <f t="shared" si="350"/>
        <v>0.38778607494389661</v>
      </c>
      <c r="AO599" s="207">
        <f t="shared" si="351"/>
        <v>0.38778607494389661</v>
      </c>
      <c r="AP599" s="1">
        <v>6.8</v>
      </c>
      <c r="AQ599" s="205">
        <f t="shared" si="352"/>
        <v>0.81378915726493439</v>
      </c>
      <c r="AR599" s="45">
        <f t="shared" si="353"/>
        <v>0.81378915726493439</v>
      </c>
      <c r="AS599" s="17">
        <f t="shared" si="354"/>
        <v>1.0448039851275317</v>
      </c>
      <c r="AT599" s="17">
        <f t="shared" si="355"/>
        <v>1.2821929342456808</v>
      </c>
      <c r="AU599" s="17">
        <f t="shared" si="356"/>
        <v>0.88932337165281272</v>
      </c>
      <c r="AV599" s="17">
        <f t="shared" si="357"/>
        <v>1.0721067636753416</v>
      </c>
      <c r="AW599" s="17">
        <f t="shared" si="358"/>
        <v>0.83493217946683362</v>
      </c>
      <c r="AX599" s="215">
        <f t="shared" si="359"/>
        <v>0.9229082681748435</v>
      </c>
      <c r="AY599" s="17">
        <f t="shared" si="360"/>
        <v>0.86998110005980067</v>
      </c>
      <c r="AZ599" s="17">
        <f t="shared" si="361"/>
        <v>0.9078804109118136</v>
      </c>
    </row>
    <row r="600" spans="1:52" x14ac:dyDescent="0.3">
      <c r="A600" s="1" t="s">
        <v>25</v>
      </c>
      <c r="B600" s="1">
        <v>13121011619</v>
      </c>
      <c r="C600" s="1">
        <v>86.5</v>
      </c>
      <c r="D600" s="205">
        <f t="shared" si="326"/>
        <v>1.5957548921540843</v>
      </c>
      <c r="E600" s="206">
        <f t="shared" si="327"/>
        <v>1.5957548921540843</v>
      </c>
      <c r="F600" s="1">
        <v>90.8</v>
      </c>
      <c r="G600" s="205">
        <f t="shared" si="328"/>
        <v>1.4309448400130014</v>
      </c>
      <c r="H600" s="206">
        <f t="shared" si="329"/>
        <v>1.4309448400130014</v>
      </c>
      <c r="I600" s="1">
        <v>78</v>
      </c>
      <c r="J600" s="205">
        <f t="shared" si="330"/>
        <v>1.5316653108725891</v>
      </c>
      <c r="K600" s="206">
        <f t="shared" si="331"/>
        <v>1.5316653108725891</v>
      </c>
      <c r="L600" s="1">
        <v>82.5</v>
      </c>
      <c r="M600" s="205">
        <f t="shared" si="332"/>
        <v>2.6184944839399731</v>
      </c>
      <c r="N600" s="206">
        <f t="shared" si="333"/>
        <v>2.6184944839399731</v>
      </c>
      <c r="O600" s="1">
        <v>7.9</v>
      </c>
      <c r="P600" s="205">
        <f t="shared" si="334"/>
        <v>0.49054567463740495</v>
      </c>
      <c r="Q600" s="207">
        <f t="shared" si="335"/>
        <v>0.49054567463740495</v>
      </c>
      <c r="R600" s="208">
        <v>2.2000000000000002</v>
      </c>
      <c r="S600" s="205">
        <f t="shared" si="336"/>
        <v>1.0391900549125666</v>
      </c>
      <c r="T600" s="207">
        <f t="shared" si="337"/>
        <v>1.0391900549125666</v>
      </c>
      <c r="U600" s="1">
        <v>3.1</v>
      </c>
      <c r="V600" s="205">
        <f t="shared" si="338"/>
        <v>1.0533557179234407</v>
      </c>
      <c r="W600" s="207">
        <f t="shared" si="339"/>
        <v>1.0533557179234407</v>
      </c>
      <c r="X600" s="1">
        <v>12.2</v>
      </c>
      <c r="Y600" s="205">
        <f t="shared" si="340"/>
        <v>0.91986126173849714</v>
      </c>
      <c r="Z600" s="207">
        <f t="shared" si="341"/>
        <v>0.91986126173849714</v>
      </c>
      <c r="AA600" s="1">
        <v>17.3</v>
      </c>
      <c r="AB600" s="205">
        <f t="shared" si="342"/>
        <v>1.9493884640225556</v>
      </c>
      <c r="AC600" s="207">
        <f t="shared" si="343"/>
        <v>1.9493884640225556</v>
      </c>
      <c r="AD600" s="1">
        <v>2.4</v>
      </c>
      <c r="AE600" s="205">
        <f t="shared" si="344"/>
        <v>0.97152886541134742</v>
      </c>
      <c r="AF600" s="207">
        <f t="shared" si="345"/>
        <v>0.97152886541134742</v>
      </c>
      <c r="AG600" s="208">
        <v>91.4</v>
      </c>
      <c r="AH600" s="205">
        <f t="shared" si="346"/>
        <v>1.5352889518692097</v>
      </c>
      <c r="AI600" s="206">
        <f t="shared" si="347"/>
        <v>1.5352889518692097</v>
      </c>
      <c r="AJ600" s="1">
        <v>5</v>
      </c>
      <c r="AK600" s="205">
        <f t="shared" si="348"/>
        <v>0.74843207214252394</v>
      </c>
      <c r="AL600" s="207">
        <f t="shared" si="349"/>
        <v>0.74843207214252394</v>
      </c>
      <c r="AM600" s="1">
        <v>13.7</v>
      </c>
      <c r="AN600" s="205">
        <f t="shared" si="350"/>
        <v>0.69658801230497636</v>
      </c>
      <c r="AO600" s="207">
        <f t="shared" si="351"/>
        <v>0.69658801230497636</v>
      </c>
      <c r="AP600" s="1">
        <v>10.6</v>
      </c>
      <c r="AQ600" s="205">
        <f t="shared" si="352"/>
        <v>0.24366667260656036</v>
      </c>
      <c r="AR600" s="45">
        <f t="shared" si="353"/>
        <v>0.24366667260656036</v>
      </c>
      <c r="AS600" s="17">
        <f t="shared" si="354"/>
        <v>1.3942787106361514</v>
      </c>
      <c r="AT600" s="17">
        <f t="shared" si="355"/>
        <v>1.2802595303908</v>
      </c>
      <c r="AU600" s="17">
        <f t="shared" si="356"/>
        <v>0.80599392723081764</v>
      </c>
      <c r="AV600" s="17">
        <f t="shared" si="357"/>
        <v>1.1601773894192562</v>
      </c>
      <c r="AW600" s="17">
        <f t="shared" si="358"/>
        <v>0.93706827300362505</v>
      </c>
      <c r="AX600" s="215">
        <f t="shared" si="359"/>
        <v>0.92245841897716563</v>
      </c>
      <c r="AY600" s="17">
        <f t="shared" si="360"/>
        <v>0.8466929616368889</v>
      </c>
      <c r="AZ600" s="17">
        <f t="shared" si="361"/>
        <v>0.93417024466555487</v>
      </c>
    </row>
    <row r="601" spans="1:52" x14ac:dyDescent="0.3">
      <c r="A601" s="1" t="s">
        <v>25</v>
      </c>
      <c r="B601" s="1">
        <v>13121011620</v>
      </c>
      <c r="C601" s="1">
        <v>89.2</v>
      </c>
      <c r="D601" s="205">
        <f t="shared" si="326"/>
        <v>1.8538527646455145</v>
      </c>
      <c r="E601" s="206">
        <f t="shared" si="327"/>
        <v>1.8538527646455145</v>
      </c>
      <c r="F601" s="1">
        <v>90.6</v>
      </c>
      <c r="G601" s="205">
        <f t="shared" si="328"/>
        <v>1.4139084756034503</v>
      </c>
      <c r="H601" s="206">
        <f t="shared" si="329"/>
        <v>1.4139084756034503</v>
      </c>
      <c r="I601" s="1">
        <v>79.900000000000006</v>
      </c>
      <c r="J601" s="205">
        <f t="shared" si="330"/>
        <v>1.6227152817520201</v>
      </c>
      <c r="K601" s="206">
        <f t="shared" si="331"/>
        <v>1.6227152817520201</v>
      </c>
      <c r="L601" s="1">
        <v>76.8</v>
      </c>
      <c r="M601" s="205">
        <f t="shared" si="332"/>
        <v>2.3155084793943614</v>
      </c>
      <c r="N601" s="206">
        <f t="shared" si="333"/>
        <v>2.3155084793943614</v>
      </c>
      <c r="O601" s="1">
        <v>8.9</v>
      </c>
      <c r="P601" s="205">
        <f t="shared" si="334"/>
        <v>0.13342783186387491</v>
      </c>
      <c r="Q601" s="207">
        <f t="shared" si="335"/>
        <v>0.13342783186387491</v>
      </c>
      <c r="R601" s="208">
        <v>1.5</v>
      </c>
      <c r="S601" s="205">
        <f t="shared" si="336"/>
        <v>1.1227646338840829</v>
      </c>
      <c r="T601" s="207">
        <f t="shared" si="337"/>
        <v>1.1227646338840829</v>
      </c>
      <c r="U601" s="1">
        <v>2.5</v>
      </c>
      <c r="V601" s="205">
        <f t="shared" si="338"/>
        <v>1.083500278414653</v>
      </c>
      <c r="W601" s="207">
        <f t="shared" si="339"/>
        <v>1.083500278414653</v>
      </c>
      <c r="X601" s="1">
        <v>11.8</v>
      </c>
      <c r="Y601" s="205">
        <f t="shared" si="340"/>
        <v>0.93959753868220219</v>
      </c>
      <c r="Z601" s="207">
        <f t="shared" si="341"/>
        <v>0.93959753868220219</v>
      </c>
      <c r="AA601" s="1">
        <v>35.799999999999997</v>
      </c>
      <c r="AB601" s="205">
        <f t="shared" si="342"/>
        <v>0.24668358050548095</v>
      </c>
      <c r="AC601" s="207">
        <f t="shared" si="343"/>
        <v>0.24668358050548095</v>
      </c>
      <c r="AD601" s="1">
        <v>2.2000000000000002</v>
      </c>
      <c r="AE601" s="205">
        <f t="shared" si="344"/>
        <v>0.9884312589318065</v>
      </c>
      <c r="AF601" s="207">
        <f t="shared" si="345"/>
        <v>0.9884312589318065</v>
      </c>
      <c r="AG601" s="208">
        <v>92.3</v>
      </c>
      <c r="AH601" s="205">
        <f t="shared" si="346"/>
        <v>1.6198426918056048</v>
      </c>
      <c r="AI601" s="206">
        <f t="shared" si="347"/>
        <v>1.6198426918056048</v>
      </c>
      <c r="AJ601" s="1">
        <v>4.3</v>
      </c>
      <c r="AK601" s="205">
        <f t="shared" si="348"/>
        <v>0.82042930253321023</v>
      </c>
      <c r="AL601" s="207">
        <f t="shared" si="349"/>
        <v>0.82042930253321023</v>
      </c>
      <c r="AM601" s="1">
        <v>12.1</v>
      </c>
      <c r="AN601" s="205">
        <f t="shared" si="350"/>
        <v>0.81149105876491301</v>
      </c>
      <c r="AO601" s="207">
        <f t="shared" si="351"/>
        <v>0.81149105876491301</v>
      </c>
      <c r="AP601" s="1">
        <v>7</v>
      </c>
      <c r="AQ601" s="205">
        <f t="shared" si="352"/>
        <v>0.78378271070396732</v>
      </c>
      <c r="AR601" s="45">
        <f t="shared" si="353"/>
        <v>0.78378271070396732</v>
      </c>
      <c r="AS601" s="17">
        <f t="shared" si="354"/>
        <v>1.3636682493654224</v>
      </c>
      <c r="AT601" s="17">
        <f t="shared" si="355"/>
        <v>0.72490412603983001</v>
      </c>
      <c r="AU601" s="17">
        <f t="shared" si="356"/>
        <v>1.0088864409519238</v>
      </c>
      <c r="AV601" s="17">
        <f t="shared" si="357"/>
        <v>1.0324862721190586</v>
      </c>
      <c r="AW601" s="17">
        <f t="shared" si="358"/>
        <v>0.92812218131988067</v>
      </c>
      <c r="AX601" s="215">
        <f t="shared" si="359"/>
        <v>0.79324269281493831</v>
      </c>
      <c r="AY601" s="17">
        <f t="shared" si="360"/>
        <v>0.90339547510357521</v>
      </c>
      <c r="AZ601" s="17">
        <f t="shared" si="361"/>
        <v>0.89605335589252788</v>
      </c>
    </row>
    <row r="602" spans="1:52" x14ac:dyDescent="0.3">
      <c r="A602" s="1" t="s">
        <v>25</v>
      </c>
      <c r="B602" s="1">
        <v>13121011621</v>
      </c>
      <c r="C602" s="1">
        <v>86.5</v>
      </c>
      <c r="D602" s="205">
        <f t="shared" si="326"/>
        <v>1.5957548921540843</v>
      </c>
      <c r="E602" s="206">
        <f t="shared" si="327"/>
        <v>1.5957548921540843</v>
      </c>
      <c r="F602" s="1">
        <v>90.8</v>
      </c>
      <c r="G602" s="205">
        <f t="shared" si="328"/>
        <v>1.4309448400130014</v>
      </c>
      <c r="H602" s="206">
        <f t="shared" si="329"/>
        <v>1.4309448400130014</v>
      </c>
      <c r="I602" s="1">
        <v>77.8</v>
      </c>
      <c r="J602" s="205">
        <f t="shared" si="330"/>
        <v>1.5220811034115962</v>
      </c>
      <c r="K602" s="206">
        <f t="shared" si="331"/>
        <v>1.5220811034115962</v>
      </c>
      <c r="L602" s="1">
        <v>82.5</v>
      </c>
      <c r="M602" s="205">
        <f t="shared" si="332"/>
        <v>2.6184944839399731</v>
      </c>
      <c r="N602" s="206">
        <f t="shared" si="333"/>
        <v>2.6184944839399731</v>
      </c>
      <c r="O602" s="1">
        <v>5.6</v>
      </c>
      <c r="P602" s="205">
        <f t="shared" si="334"/>
        <v>1.3119167130165243</v>
      </c>
      <c r="Q602" s="207">
        <f t="shared" si="335"/>
        <v>1.3119167130165243</v>
      </c>
      <c r="R602" s="208">
        <v>3</v>
      </c>
      <c r="S602" s="205">
        <f t="shared" si="336"/>
        <v>0.94367625037369107</v>
      </c>
      <c r="T602" s="207">
        <f t="shared" si="337"/>
        <v>0.94367625037369107</v>
      </c>
      <c r="U602" s="1">
        <v>2</v>
      </c>
      <c r="V602" s="205">
        <f t="shared" si="338"/>
        <v>1.1086207454906631</v>
      </c>
      <c r="W602" s="207">
        <f t="shared" si="339"/>
        <v>1.1086207454906631</v>
      </c>
      <c r="X602" s="1">
        <v>4.5999999999999996</v>
      </c>
      <c r="Y602" s="205">
        <f t="shared" si="340"/>
        <v>1.2948505236688959</v>
      </c>
      <c r="Z602" s="207">
        <f t="shared" si="341"/>
        <v>1.2948505236688959</v>
      </c>
      <c r="AA602" s="1">
        <v>27.6</v>
      </c>
      <c r="AB602" s="205">
        <f t="shared" si="342"/>
        <v>1.0013960153616976</v>
      </c>
      <c r="AC602" s="207">
        <f t="shared" si="343"/>
        <v>1.0013960153616976</v>
      </c>
      <c r="AD602" s="1">
        <v>-1.1564000000000001</v>
      </c>
      <c r="AE602" s="205">
        <f t="shared" si="344"/>
        <v>1.2720872269921493</v>
      </c>
      <c r="AF602" s="207">
        <f t="shared" si="345"/>
        <v>1.2720872269921493</v>
      </c>
      <c r="AG602" s="208">
        <v>91.4</v>
      </c>
      <c r="AH602" s="205">
        <f t="shared" si="346"/>
        <v>1.5352889518692097</v>
      </c>
      <c r="AI602" s="206">
        <f t="shared" si="347"/>
        <v>1.5352889518692097</v>
      </c>
      <c r="AJ602" s="1">
        <v>0.99629999999999996</v>
      </c>
      <c r="AK602" s="205">
        <f t="shared" si="348"/>
        <v>1.1602253740213677</v>
      </c>
      <c r="AL602" s="207">
        <f t="shared" si="349"/>
        <v>1.1602253740213677</v>
      </c>
      <c r="AM602" s="1">
        <v>6.7</v>
      </c>
      <c r="AN602" s="205">
        <f t="shared" si="350"/>
        <v>1.1992888405671991</v>
      </c>
      <c r="AO602" s="207">
        <f t="shared" si="351"/>
        <v>1.1992888405671991</v>
      </c>
      <c r="AP602" s="1">
        <v>3</v>
      </c>
      <c r="AQ602" s="205">
        <f t="shared" si="352"/>
        <v>1.3839116419233086</v>
      </c>
      <c r="AR602" s="45">
        <f t="shared" si="353"/>
        <v>1.3839116419233086</v>
      </c>
      <c r="AS602" s="17">
        <f t="shared" si="354"/>
        <v>1.5044984326285049</v>
      </c>
      <c r="AT602" s="17">
        <f t="shared" si="355"/>
        <v>1.1894445886742477</v>
      </c>
      <c r="AU602" s="17">
        <f t="shared" si="356"/>
        <v>1.3196787020952714</v>
      </c>
      <c r="AV602" s="17">
        <f t="shared" si="357"/>
        <v>1.3378739077993413</v>
      </c>
      <c r="AW602" s="17">
        <f t="shared" si="358"/>
        <v>0.96928065064731961</v>
      </c>
      <c r="AX602" s="215">
        <f t="shared" si="359"/>
        <v>0.9013283128354983</v>
      </c>
      <c r="AY602" s="17">
        <f t="shared" si="360"/>
        <v>0.99025280684843475</v>
      </c>
      <c r="AZ602" s="17">
        <f t="shared" si="361"/>
        <v>0.98721417261963651</v>
      </c>
    </row>
    <row r="603" spans="1:52" x14ac:dyDescent="0.3">
      <c r="A603" s="1" t="s">
        <v>25</v>
      </c>
      <c r="B603" s="1">
        <v>13121011622</v>
      </c>
      <c r="C603" s="1">
        <v>93.4</v>
      </c>
      <c r="D603" s="205">
        <f t="shared" si="326"/>
        <v>2.2553383440766281</v>
      </c>
      <c r="E603" s="206">
        <f t="shared" si="327"/>
        <v>2.2553383440766281</v>
      </c>
      <c r="F603" s="1">
        <v>96.2</v>
      </c>
      <c r="G603" s="205">
        <f t="shared" si="328"/>
        <v>1.8909266790708683</v>
      </c>
      <c r="H603" s="206">
        <f t="shared" si="329"/>
        <v>1.8909266790708683</v>
      </c>
      <c r="I603" s="1">
        <v>81.5</v>
      </c>
      <c r="J603" s="205">
        <f t="shared" si="330"/>
        <v>1.6993889414399614</v>
      </c>
      <c r="K603" s="206">
        <f t="shared" si="331"/>
        <v>1.6993889414399614</v>
      </c>
      <c r="L603" s="1">
        <v>73.900000000000006</v>
      </c>
      <c r="M603" s="205">
        <f t="shared" si="332"/>
        <v>2.1613577051518575</v>
      </c>
      <c r="N603" s="206">
        <f t="shared" si="333"/>
        <v>2.1613577051518575</v>
      </c>
      <c r="O603" s="1">
        <v>8</v>
      </c>
      <c r="P603" s="205">
        <f t="shared" si="334"/>
        <v>0.45483389036005206</v>
      </c>
      <c r="Q603" s="207">
        <f t="shared" si="335"/>
        <v>0.45483389036005206</v>
      </c>
      <c r="R603" s="208">
        <v>2.9</v>
      </c>
      <c r="S603" s="205">
        <f t="shared" si="336"/>
        <v>0.95561547594105045</v>
      </c>
      <c r="T603" s="207">
        <f t="shared" si="337"/>
        <v>0.95561547594105045</v>
      </c>
      <c r="U603" s="1">
        <v>6.7</v>
      </c>
      <c r="V603" s="205">
        <f t="shared" si="338"/>
        <v>0.87248835497616806</v>
      </c>
      <c r="W603" s="207">
        <f t="shared" si="339"/>
        <v>0.87248835497616806</v>
      </c>
      <c r="X603" s="1">
        <v>6.2</v>
      </c>
      <c r="Y603" s="205">
        <f t="shared" si="340"/>
        <v>1.2159054158940752</v>
      </c>
      <c r="Z603" s="207">
        <f t="shared" si="341"/>
        <v>1.2159054158940752</v>
      </c>
      <c r="AA603" s="1">
        <v>31.3</v>
      </c>
      <c r="AB603" s="205">
        <f t="shared" si="342"/>
        <v>0.66085503865828266</v>
      </c>
      <c r="AC603" s="207">
        <f t="shared" si="343"/>
        <v>0.66085503865828266</v>
      </c>
      <c r="AD603" s="1">
        <v>2.5849000000000002</v>
      </c>
      <c r="AE603" s="205">
        <f t="shared" si="344"/>
        <v>0.95590260260168303</v>
      </c>
      <c r="AF603" s="207">
        <f t="shared" si="345"/>
        <v>0.95590260260168303</v>
      </c>
      <c r="AG603" s="208">
        <v>92.7</v>
      </c>
      <c r="AH603" s="205">
        <f t="shared" si="346"/>
        <v>1.657422131777337</v>
      </c>
      <c r="AI603" s="206">
        <f t="shared" si="347"/>
        <v>1.657422131777337</v>
      </c>
      <c r="AJ603" s="1">
        <v>3.6</v>
      </c>
      <c r="AK603" s="205">
        <f t="shared" si="348"/>
        <v>0.89242653292389651</v>
      </c>
      <c r="AL603" s="207">
        <f t="shared" si="349"/>
        <v>0.89242653292389651</v>
      </c>
      <c r="AM603" s="1">
        <v>7.8</v>
      </c>
      <c r="AN603" s="205">
        <f t="shared" si="350"/>
        <v>1.1202929961259926</v>
      </c>
      <c r="AO603" s="207">
        <f t="shared" si="351"/>
        <v>1.1202929961259926</v>
      </c>
      <c r="AP603" s="1">
        <v>9.6999999999999993</v>
      </c>
      <c r="AQ603" s="205">
        <f t="shared" si="352"/>
        <v>0.37869568213091215</v>
      </c>
      <c r="AR603" s="45">
        <f t="shared" si="353"/>
        <v>0.37869568213091215</v>
      </c>
      <c r="AS603" s="17">
        <f t="shared" si="354"/>
        <v>1.4699927701452264</v>
      </c>
      <c r="AT603" s="17">
        <f t="shared" si="355"/>
        <v>0.94422101905134692</v>
      </c>
      <c r="AU603" s="17">
        <f t="shared" si="356"/>
        <v>1.0122093357395345</v>
      </c>
      <c r="AV603" s="17">
        <f t="shared" si="357"/>
        <v>1.1421410416453692</v>
      </c>
      <c r="AW603" s="17">
        <f t="shared" si="358"/>
        <v>0.95919616294706633</v>
      </c>
      <c r="AX603" s="215">
        <f t="shared" si="359"/>
        <v>0.84427162198012029</v>
      </c>
      <c r="AY603" s="17">
        <f t="shared" si="360"/>
        <v>0.90432412684625063</v>
      </c>
      <c r="AZ603" s="17">
        <f t="shared" si="361"/>
        <v>0.92878624085617012</v>
      </c>
    </row>
    <row r="604" spans="1:52" x14ac:dyDescent="0.3">
      <c r="A604" s="1" t="s">
        <v>25</v>
      </c>
      <c r="B604" s="1">
        <v>13121011623</v>
      </c>
      <c r="C604" s="1">
        <v>92.4</v>
      </c>
      <c r="D604" s="205">
        <f t="shared" si="326"/>
        <v>2.1597465394501727</v>
      </c>
      <c r="E604" s="206">
        <f t="shared" si="327"/>
        <v>2.1597465394501727</v>
      </c>
      <c r="F604" s="1">
        <v>94.2</v>
      </c>
      <c r="G604" s="205">
        <f t="shared" si="328"/>
        <v>1.7205630349753622</v>
      </c>
      <c r="H604" s="206">
        <f t="shared" si="329"/>
        <v>1.7205630349753622</v>
      </c>
      <c r="I604" s="1">
        <v>82.5</v>
      </c>
      <c r="J604" s="205">
        <f t="shared" si="330"/>
        <v>1.7473099787449249</v>
      </c>
      <c r="K604" s="206">
        <f t="shared" si="331"/>
        <v>1.7473099787449249</v>
      </c>
      <c r="L604" s="1">
        <v>69.2</v>
      </c>
      <c r="M604" s="205">
        <f t="shared" si="332"/>
        <v>1.9115271400002127</v>
      </c>
      <c r="N604" s="206">
        <f t="shared" si="333"/>
        <v>1.9115271400002127</v>
      </c>
      <c r="O604" s="1">
        <v>9.8000000000000007</v>
      </c>
      <c r="P604" s="205">
        <f t="shared" si="334"/>
        <v>-0.18797822663230224</v>
      </c>
      <c r="Q604" s="207">
        <f t="shared" si="335"/>
        <v>-0.18797822663230224</v>
      </c>
      <c r="R604" s="208">
        <v>3.1</v>
      </c>
      <c r="S604" s="205">
        <f t="shared" si="336"/>
        <v>0.93173702480633169</v>
      </c>
      <c r="T604" s="207">
        <f t="shared" si="337"/>
        <v>0.93173702480633169</v>
      </c>
      <c r="U604" s="1">
        <v>8.6</v>
      </c>
      <c r="V604" s="205">
        <f t="shared" si="338"/>
        <v>0.77703058008732961</v>
      </c>
      <c r="W604" s="207">
        <f t="shared" si="339"/>
        <v>0.77703058008732961</v>
      </c>
      <c r="X604" s="1">
        <v>12.2</v>
      </c>
      <c r="Y604" s="205">
        <f t="shared" si="340"/>
        <v>0.91986126173849714</v>
      </c>
      <c r="Z604" s="207">
        <f t="shared" si="341"/>
        <v>0.91986126173849714</v>
      </c>
      <c r="AA604" s="1">
        <v>34.1</v>
      </c>
      <c r="AB604" s="205">
        <f t="shared" si="342"/>
        <v>0.403148353585428</v>
      </c>
      <c r="AC604" s="207">
        <f t="shared" si="343"/>
        <v>0.403148353585428</v>
      </c>
      <c r="AD604" s="1">
        <v>0.9</v>
      </c>
      <c r="AE604" s="205">
        <f t="shared" si="344"/>
        <v>1.09829681681479</v>
      </c>
      <c r="AF604" s="207">
        <f t="shared" si="345"/>
        <v>1.09829681681479</v>
      </c>
      <c r="AG604" s="208">
        <v>92.6</v>
      </c>
      <c r="AH604" s="205">
        <f t="shared" si="346"/>
        <v>1.6480272717844033</v>
      </c>
      <c r="AI604" s="206">
        <f t="shared" si="347"/>
        <v>1.6480272717844033</v>
      </c>
      <c r="AJ604" s="1">
        <v>3.3</v>
      </c>
      <c r="AK604" s="205">
        <f t="shared" si="348"/>
        <v>0.92328248880561925</v>
      </c>
      <c r="AL604" s="207">
        <f t="shared" si="349"/>
        <v>0.92328248880561925</v>
      </c>
      <c r="AM604" s="1">
        <v>14.9</v>
      </c>
      <c r="AN604" s="205">
        <f t="shared" si="350"/>
        <v>0.61041072746002378</v>
      </c>
      <c r="AO604" s="207">
        <f t="shared" si="351"/>
        <v>0.61041072746002378</v>
      </c>
      <c r="AP604" s="1">
        <v>7.2</v>
      </c>
      <c r="AQ604" s="205">
        <f t="shared" si="352"/>
        <v>0.75377626414300025</v>
      </c>
      <c r="AR604" s="45">
        <f t="shared" si="353"/>
        <v>0.75377626414300025</v>
      </c>
      <c r="AS604" s="17">
        <f t="shared" si="354"/>
        <v>1.2942765816331472</v>
      </c>
      <c r="AT604" s="17">
        <f t="shared" si="355"/>
        <v>0.80710214404623837</v>
      </c>
      <c r="AU604" s="17">
        <f t="shared" si="356"/>
        <v>0.98387418804826154</v>
      </c>
      <c r="AV604" s="17">
        <f t="shared" si="357"/>
        <v>1.0284176379092156</v>
      </c>
      <c r="AW604" s="17">
        <f t="shared" si="358"/>
        <v>0.90784204845515715</v>
      </c>
      <c r="AX604" s="215">
        <f t="shared" si="359"/>
        <v>0.81236788094236223</v>
      </c>
      <c r="AY604" s="17">
        <f t="shared" si="360"/>
        <v>0.89640528319806412</v>
      </c>
      <c r="AZ604" s="17">
        <f t="shared" si="361"/>
        <v>0.89483883384186624</v>
      </c>
    </row>
    <row r="605" spans="1:52" x14ac:dyDescent="0.3">
      <c r="A605" s="1" t="s">
        <v>25</v>
      </c>
      <c r="B605" s="1">
        <v>13121011624</v>
      </c>
      <c r="C605" s="1">
        <v>92.8</v>
      </c>
      <c r="D605" s="205">
        <f t="shared" si="326"/>
        <v>2.1979832613007537</v>
      </c>
      <c r="E605" s="206">
        <f t="shared" si="327"/>
        <v>2.1979832613007537</v>
      </c>
      <c r="F605" s="1">
        <v>94.8</v>
      </c>
      <c r="G605" s="205">
        <f t="shared" si="328"/>
        <v>1.7716721282040135</v>
      </c>
      <c r="H605" s="206">
        <f t="shared" si="329"/>
        <v>1.7716721282040135</v>
      </c>
      <c r="I605" s="1">
        <v>79.5</v>
      </c>
      <c r="J605" s="205">
        <f t="shared" si="330"/>
        <v>1.6035468668300343</v>
      </c>
      <c r="K605" s="206">
        <f t="shared" si="331"/>
        <v>1.6035468668300343</v>
      </c>
      <c r="L605" s="1">
        <v>72.7</v>
      </c>
      <c r="M605" s="205">
        <f t="shared" si="332"/>
        <v>2.0975711778790971</v>
      </c>
      <c r="N605" s="206">
        <f t="shared" si="333"/>
        <v>2.0975711778790971</v>
      </c>
      <c r="O605" s="1">
        <v>11.5</v>
      </c>
      <c r="P605" s="205">
        <f t="shared" si="334"/>
        <v>-0.79507855934730309</v>
      </c>
      <c r="Q605" s="207">
        <f t="shared" si="335"/>
        <v>-0.79507855934730309</v>
      </c>
      <c r="R605" s="208">
        <v>0.9</v>
      </c>
      <c r="S605" s="205">
        <f t="shared" si="336"/>
        <v>1.1943999872882394</v>
      </c>
      <c r="T605" s="207">
        <f t="shared" si="337"/>
        <v>1.1943999872882394</v>
      </c>
      <c r="U605" s="1">
        <v>0.7</v>
      </c>
      <c r="V605" s="205">
        <f t="shared" si="338"/>
        <v>1.1739339598882894</v>
      </c>
      <c r="W605" s="207">
        <f t="shared" si="339"/>
        <v>1.1739339598882894</v>
      </c>
      <c r="X605" s="1">
        <v>7.3</v>
      </c>
      <c r="Y605" s="205">
        <f t="shared" si="340"/>
        <v>1.1616306542988857</v>
      </c>
      <c r="Z605" s="207">
        <f t="shared" si="341"/>
        <v>1.1616306542988857</v>
      </c>
      <c r="AA605" s="1">
        <v>14.5</v>
      </c>
      <c r="AB605" s="205">
        <f t="shared" si="342"/>
        <v>2.2070951490954105</v>
      </c>
      <c r="AC605" s="207">
        <f t="shared" si="343"/>
        <v>2.2070951490954105</v>
      </c>
      <c r="AD605" s="1">
        <v>5.9189999999999996</v>
      </c>
      <c r="AE605" s="205">
        <f t="shared" si="344"/>
        <v>0.67413125141887142</v>
      </c>
      <c r="AF605" s="207">
        <f t="shared" si="345"/>
        <v>0.67413125141887142</v>
      </c>
      <c r="AG605" s="208">
        <v>92.8</v>
      </c>
      <c r="AH605" s="205">
        <f t="shared" si="346"/>
        <v>1.6668169917702693</v>
      </c>
      <c r="AI605" s="206">
        <f t="shared" si="347"/>
        <v>1.6668169917702693</v>
      </c>
      <c r="AJ605" s="1">
        <v>1.5</v>
      </c>
      <c r="AK605" s="205">
        <f t="shared" si="348"/>
        <v>1.1084182240959553</v>
      </c>
      <c r="AL605" s="207">
        <f t="shared" si="349"/>
        <v>1.1084182240959553</v>
      </c>
      <c r="AM605" s="1">
        <v>14.8</v>
      </c>
      <c r="AN605" s="205">
        <f t="shared" si="350"/>
        <v>0.6175921678637698</v>
      </c>
      <c r="AO605" s="207">
        <f t="shared" si="351"/>
        <v>0.6175921678637698</v>
      </c>
      <c r="AP605" s="1">
        <v>3.9</v>
      </c>
      <c r="AQ605" s="205">
        <f t="shared" si="352"/>
        <v>1.2488826323989568</v>
      </c>
      <c r="AR605" s="45">
        <f t="shared" si="353"/>
        <v>1.2488826323989568</v>
      </c>
      <c r="AS605" s="17">
        <f t="shared" si="354"/>
        <v>1.3205755460061608</v>
      </c>
      <c r="AT605" s="17">
        <f t="shared" si="355"/>
        <v>1.3476190182710559</v>
      </c>
      <c r="AU605" s="17">
        <f t="shared" si="356"/>
        <v>1.1604275040322378</v>
      </c>
      <c r="AV605" s="17">
        <f t="shared" si="357"/>
        <v>1.2762073561031515</v>
      </c>
      <c r="AW605" s="17">
        <f t="shared" si="358"/>
        <v>0.91552807920091017</v>
      </c>
      <c r="AX605" s="215">
        <f t="shared" si="359"/>
        <v>0.93813109465866917</v>
      </c>
      <c r="AY605" s="17">
        <f t="shared" si="360"/>
        <v>0.94574676255363366</v>
      </c>
      <c r="AZ605" s="17">
        <f t="shared" si="361"/>
        <v>0.96880618041377498</v>
      </c>
    </row>
    <row r="606" spans="1:52" x14ac:dyDescent="0.3">
      <c r="A606" s="1" t="s">
        <v>25</v>
      </c>
      <c r="B606" s="1">
        <v>13121011625</v>
      </c>
      <c r="C606" s="1">
        <v>92.3</v>
      </c>
      <c r="D606" s="205">
        <f t="shared" si="326"/>
        <v>2.1501873589875262</v>
      </c>
      <c r="E606" s="206">
        <f t="shared" si="327"/>
        <v>2.1501873589875262</v>
      </c>
      <c r="F606" s="1">
        <v>94.2</v>
      </c>
      <c r="G606" s="205">
        <f t="shared" si="328"/>
        <v>1.7205630349753622</v>
      </c>
      <c r="H606" s="206">
        <f t="shared" si="329"/>
        <v>1.7205630349753622</v>
      </c>
      <c r="I606" s="1">
        <v>80.400000000000006</v>
      </c>
      <c r="J606" s="205">
        <f t="shared" si="330"/>
        <v>1.6466758004045019</v>
      </c>
      <c r="K606" s="206">
        <f t="shared" si="331"/>
        <v>1.6466758004045019</v>
      </c>
      <c r="L606" s="1">
        <v>70.7</v>
      </c>
      <c r="M606" s="205">
        <f t="shared" si="332"/>
        <v>1.991260299091163</v>
      </c>
      <c r="N606" s="206">
        <f t="shared" si="333"/>
        <v>1.991260299091163</v>
      </c>
      <c r="O606" s="1">
        <v>6.5</v>
      </c>
      <c r="P606" s="205">
        <f t="shared" si="334"/>
        <v>0.99051065452034714</v>
      </c>
      <c r="Q606" s="207">
        <f t="shared" si="335"/>
        <v>0.99051065452034714</v>
      </c>
      <c r="R606" s="208">
        <v>10.9</v>
      </c>
      <c r="S606" s="205">
        <f t="shared" si="336"/>
        <v>4.7743055229445229E-4</v>
      </c>
      <c r="T606" s="207">
        <f t="shared" si="337"/>
        <v>4.7743055229445229E-4</v>
      </c>
      <c r="U606" s="1">
        <v>7.2</v>
      </c>
      <c r="V606" s="205">
        <f t="shared" si="338"/>
        <v>0.84736788790015793</v>
      </c>
      <c r="W606" s="207">
        <f t="shared" si="339"/>
        <v>0.84736788790015793</v>
      </c>
      <c r="X606" s="1">
        <v>10.8</v>
      </c>
      <c r="Y606" s="205">
        <f t="shared" si="340"/>
        <v>0.98893823104146517</v>
      </c>
      <c r="Z606" s="207">
        <f t="shared" si="341"/>
        <v>0.98893823104146517</v>
      </c>
      <c r="AA606" s="1">
        <v>27.8</v>
      </c>
      <c r="AB606" s="205">
        <f t="shared" si="342"/>
        <v>0.98298839499935087</v>
      </c>
      <c r="AC606" s="207">
        <f t="shared" si="343"/>
        <v>0.98298839499935087</v>
      </c>
      <c r="AD606" s="1">
        <v>2.4</v>
      </c>
      <c r="AE606" s="205">
        <f t="shared" si="344"/>
        <v>0.97152886541134742</v>
      </c>
      <c r="AF606" s="207">
        <f t="shared" si="345"/>
        <v>0.97152886541134742</v>
      </c>
      <c r="AG606" s="208">
        <v>92.3</v>
      </c>
      <c r="AH606" s="205">
        <f t="shared" si="346"/>
        <v>1.6198426918056048</v>
      </c>
      <c r="AI606" s="206">
        <f t="shared" si="347"/>
        <v>1.6198426918056048</v>
      </c>
      <c r="AJ606" s="1">
        <v>4.7</v>
      </c>
      <c r="AK606" s="205">
        <f t="shared" si="348"/>
        <v>0.77928802802424657</v>
      </c>
      <c r="AL606" s="207">
        <f t="shared" si="349"/>
        <v>0.77928802802424657</v>
      </c>
      <c r="AM606" s="1">
        <v>15.4</v>
      </c>
      <c r="AN606" s="205">
        <f t="shared" si="350"/>
        <v>0.57450352544129357</v>
      </c>
      <c r="AO606" s="207">
        <f t="shared" si="351"/>
        <v>0.57450352544129357</v>
      </c>
      <c r="AP606" s="1">
        <v>5.8</v>
      </c>
      <c r="AQ606" s="205">
        <f t="shared" si="352"/>
        <v>0.96382139006976975</v>
      </c>
      <c r="AR606" s="45">
        <f t="shared" si="353"/>
        <v>0.96382139006976975</v>
      </c>
      <c r="AS606" s="17">
        <f t="shared" si="354"/>
        <v>1.3352917809187645</v>
      </c>
      <c r="AT606" s="17">
        <f t="shared" si="355"/>
        <v>0.98115183048405452</v>
      </c>
      <c r="AU606" s="17">
        <f t="shared" si="356"/>
        <v>0.98436390883522862</v>
      </c>
      <c r="AV606" s="17">
        <f t="shared" si="357"/>
        <v>1.1002691734126826</v>
      </c>
      <c r="AW606" s="17">
        <f t="shared" si="358"/>
        <v>0.91982898749508091</v>
      </c>
      <c r="AX606" s="215">
        <f t="shared" si="359"/>
        <v>0.85286439262690028</v>
      </c>
      <c r="AY606" s="17">
        <f t="shared" si="360"/>
        <v>0.89654214581072855</v>
      </c>
      <c r="AZ606" s="17">
        <f t="shared" si="361"/>
        <v>0.91628713067615675</v>
      </c>
    </row>
    <row r="607" spans="1:52" x14ac:dyDescent="0.3">
      <c r="A607" s="1" t="s">
        <v>25</v>
      </c>
      <c r="B607" s="1">
        <v>13121011626</v>
      </c>
      <c r="C607" s="1">
        <v>91.4</v>
      </c>
      <c r="D607" s="205">
        <f t="shared" si="326"/>
        <v>2.0641547348237168</v>
      </c>
      <c r="E607" s="206">
        <f t="shared" si="327"/>
        <v>2.0641547348237168</v>
      </c>
      <c r="F607" s="1">
        <v>91.7</v>
      </c>
      <c r="G607" s="205">
        <f t="shared" si="328"/>
        <v>1.5076084798559795</v>
      </c>
      <c r="H607" s="206">
        <f t="shared" si="329"/>
        <v>1.5076084798559795</v>
      </c>
      <c r="I607" s="1">
        <v>83.6</v>
      </c>
      <c r="J607" s="205">
        <f t="shared" si="330"/>
        <v>1.8000231197803844</v>
      </c>
      <c r="K607" s="206">
        <f t="shared" si="331"/>
        <v>1.8000231197803844</v>
      </c>
      <c r="L607" s="1">
        <v>65.599999999999994</v>
      </c>
      <c r="M607" s="205">
        <f t="shared" si="332"/>
        <v>1.7201675581819311</v>
      </c>
      <c r="N607" s="206">
        <f t="shared" si="333"/>
        <v>1.7201675581819311</v>
      </c>
      <c r="O607" s="1">
        <v>8.1999999999999993</v>
      </c>
      <c r="P607" s="205">
        <f t="shared" si="334"/>
        <v>0.38341032180534629</v>
      </c>
      <c r="Q607" s="207">
        <f t="shared" si="335"/>
        <v>0.38341032180534629</v>
      </c>
      <c r="R607" s="208">
        <v>9.6999999999999993</v>
      </c>
      <c r="S607" s="205">
        <f t="shared" si="336"/>
        <v>0.14374813736060799</v>
      </c>
      <c r="T607" s="207">
        <f t="shared" si="337"/>
        <v>0.14374813736060799</v>
      </c>
      <c r="U607" s="1">
        <v>5.8</v>
      </c>
      <c r="V607" s="205">
        <f t="shared" si="338"/>
        <v>0.91770519571298614</v>
      </c>
      <c r="W607" s="207">
        <f t="shared" si="339"/>
        <v>0.91770519571298614</v>
      </c>
      <c r="X607" s="1">
        <v>13.5</v>
      </c>
      <c r="Y607" s="205">
        <f t="shared" si="340"/>
        <v>0.8557183616714551</v>
      </c>
      <c r="Z607" s="207">
        <f t="shared" si="341"/>
        <v>0.8557183616714551</v>
      </c>
      <c r="AA607" s="1">
        <v>34.299999999999997</v>
      </c>
      <c r="AB607" s="205">
        <f t="shared" si="342"/>
        <v>0.38474073322308161</v>
      </c>
      <c r="AC607" s="207">
        <f t="shared" si="343"/>
        <v>0.38474073322308161</v>
      </c>
      <c r="AD607" s="1">
        <v>1.9</v>
      </c>
      <c r="AE607" s="205">
        <f t="shared" si="344"/>
        <v>1.013784849212495</v>
      </c>
      <c r="AF607" s="207">
        <f t="shared" si="345"/>
        <v>1.013784849212495</v>
      </c>
      <c r="AG607" s="208">
        <v>92.9</v>
      </c>
      <c r="AH607" s="205">
        <f t="shared" si="346"/>
        <v>1.676211851763203</v>
      </c>
      <c r="AI607" s="206">
        <f t="shared" si="347"/>
        <v>1.676211851763203</v>
      </c>
      <c r="AJ607" s="1">
        <v>4.5999999999999996</v>
      </c>
      <c r="AK607" s="205">
        <f t="shared" si="348"/>
        <v>0.7895733466514876</v>
      </c>
      <c r="AL607" s="207">
        <f t="shared" si="349"/>
        <v>0.7895733466514876</v>
      </c>
      <c r="AM607" s="1">
        <v>21.5</v>
      </c>
      <c r="AN607" s="205">
        <f t="shared" si="350"/>
        <v>0.13643566081278521</v>
      </c>
      <c r="AO607" s="207">
        <f t="shared" si="351"/>
        <v>0.13643566081278521</v>
      </c>
      <c r="AP607" s="1">
        <v>11.8</v>
      </c>
      <c r="AQ607" s="205">
        <f t="shared" si="352"/>
        <v>6.3627993240757838E-2</v>
      </c>
      <c r="AR607" s="45">
        <f t="shared" si="353"/>
        <v>6.3627993240757838E-2</v>
      </c>
      <c r="AS607" s="17">
        <f t="shared" si="354"/>
        <v>1.2195453639315645</v>
      </c>
      <c r="AT607" s="17">
        <f t="shared" si="355"/>
        <v>0.75141464803567715</v>
      </c>
      <c r="AU607" s="17">
        <f t="shared" si="356"/>
        <v>0.66646221311705833</v>
      </c>
      <c r="AV607" s="17">
        <f t="shared" si="357"/>
        <v>0.87914074169476664</v>
      </c>
      <c r="AW607" s="17">
        <f t="shared" si="358"/>
        <v>0.88600139994995086</v>
      </c>
      <c r="AX607" s="215">
        <f t="shared" si="359"/>
        <v>0.79941095249836835</v>
      </c>
      <c r="AY607" s="17">
        <f t="shared" si="360"/>
        <v>0.80769793538648349</v>
      </c>
      <c r="AZ607" s="17">
        <f t="shared" si="361"/>
        <v>0.85027840575811853</v>
      </c>
    </row>
    <row r="608" spans="1:52" x14ac:dyDescent="0.3">
      <c r="A608" s="1" t="s">
        <v>25</v>
      </c>
      <c r="B608" s="1">
        <v>13121011800</v>
      </c>
      <c r="C608" s="1">
        <v>63.8</v>
      </c>
      <c r="D608" s="205">
        <f t="shared" si="326"/>
        <v>-0.5741790728664572</v>
      </c>
      <c r="E608" s="206">
        <f t="shared" si="327"/>
        <v>-0.5741790728664572</v>
      </c>
      <c r="F608" s="1">
        <v>72.2</v>
      </c>
      <c r="G608" s="205">
        <f t="shared" si="328"/>
        <v>-0.15343705007520544</v>
      </c>
      <c r="H608" s="206">
        <f t="shared" si="329"/>
        <v>-0.15343705007520544</v>
      </c>
      <c r="I608" s="1">
        <v>25.4</v>
      </c>
      <c r="J608" s="205">
        <f t="shared" si="330"/>
        <v>-0.98898125136849113</v>
      </c>
      <c r="K608" s="206">
        <f t="shared" si="331"/>
        <v>-0.98898125136849113</v>
      </c>
      <c r="L608" s="1">
        <v>26.7</v>
      </c>
      <c r="M608" s="205">
        <f t="shared" si="332"/>
        <v>-0.34757903424338327</v>
      </c>
      <c r="N608" s="206">
        <f t="shared" si="333"/>
        <v>-0.34757903424338327</v>
      </c>
      <c r="O608" s="1">
        <v>12.6</v>
      </c>
      <c r="P608" s="205">
        <f t="shared" si="334"/>
        <v>-1.187908186398186</v>
      </c>
      <c r="Q608" s="207">
        <f t="shared" si="335"/>
        <v>-1.187908186398186</v>
      </c>
      <c r="R608" s="208">
        <v>4.5999999999999996</v>
      </c>
      <c r="S608" s="205">
        <f t="shared" si="336"/>
        <v>0.75264864129593989</v>
      </c>
      <c r="T608" s="207">
        <f t="shared" si="337"/>
        <v>0.75264864129593989</v>
      </c>
      <c r="U608" s="1">
        <v>82.4</v>
      </c>
      <c r="V608" s="205">
        <f t="shared" si="338"/>
        <v>-2.9307503603317624</v>
      </c>
      <c r="W608" s="207">
        <f t="shared" si="339"/>
        <v>-2.9307503603317624</v>
      </c>
      <c r="X608" s="1">
        <v>78.2</v>
      </c>
      <c r="Y608" s="205">
        <f t="shared" si="340"/>
        <v>-2.3366244339728612</v>
      </c>
      <c r="Z608" s="207">
        <f t="shared" si="341"/>
        <v>-2.3366244339728612</v>
      </c>
      <c r="AA608" s="1">
        <v>58.8</v>
      </c>
      <c r="AB608" s="205">
        <f t="shared" si="342"/>
        <v>-1.870192761164396</v>
      </c>
      <c r="AC608" s="207">
        <f t="shared" si="343"/>
        <v>-1.870192761164396</v>
      </c>
      <c r="AD608" s="1">
        <v>23.7</v>
      </c>
      <c r="AE608" s="205">
        <f t="shared" si="344"/>
        <v>-0.82857604451753541</v>
      </c>
      <c r="AF608" s="207">
        <f t="shared" si="345"/>
        <v>-0.82857604451753541</v>
      </c>
      <c r="AG608" s="208">
        <v>80.400000000000006</v>
      </c>
      <c r="AH608" s="205">
        <f t="shared" si="346"/>
        <v>0.50185435264659106</v>
      </c>
      <c r="AI608" s="206">
        <f t="shared" si="347"/>
        <v>0.50185435264659106</v>
      </c>
      <c r="AJ608" s="1">
        <v>21.4</v>
      </c>
      <c r="AK608" s="205">
        <f t="shared" si="348"/>
        <v>-0.93836018272498312</v>
      </c>
      <c r="AL608" s="207">
        <f t="shared" si="349"/>
        <v>-0.93836018272498312</v>
      </c>
      <c r="AM608" s="1">
        <v>27.1</v>
      </c>
      <c r="AN608" s="205">
        <f t="shared" si="350"/>
        <v>-0.26572500179699315</v>
      </c>
      <c r="AO608" s="207">
        <f t="shared" si="351"/>
        <v>-0.26572500179699315</v>
      </c>
      <c r="AP608" s="1">
        <v>24.9</v>
      </c>
      <c r="AQ608" s="205">
        <f t="shared" si="352"/>
        <v>-1.9017942565025843</v>
      </c>
      <c r="AR608" s="45">
        <f t="shared" si="353"/>
        <v>-1.9017942565025843</v>
      </c>
      <c r="AS608" s="17">
        <f t="shared" si="354"/>
        <v>-0.77574090199822077</v>
      </c>
      <c r="AT608" s="17">
        <f t="shared" si="355"/>
        <v>-1.6784644132182642</v>
      </c>
      <c r="AU608" s="17">
        <f t="shared" si="356"/>
        <v>-0.65100627209449236</v>
      </c>
      <c r="AV608" s="17">
        <f t="shared" si="357"/>
        <v>-1.035070529103659</v>
      </c>
      <c r="AW608" s="17">
        <f t="shared" si="358"/>
        <v>0.30286697043409339</v>
      </c>
      <c r="AX608" s="215">
        <f t="shared" si="359"/>
        <v>0.23404580987720558</v>
      </c>
      <c r="AY608" s="17">
        <f t="shared" si="360"/>
        <v>0.43950409149074537</v>
      </c>
      <c r="AZ608" s="17">
        <f t="shared" si="361"/>
        <v>0.27886999740687224</v>
      </c>
    </row>
    <row r="609" spans="1:52" x14ac:dyDescent="0.3">
      <c r="A609" s="1" t="s">
        <v>25</v>
      </c>
      <c r="B609" s="1">
        <v>13121011900</v>
      </c>
      <c r="C609" s="1">
        <v>71.099999999999994</v>
      </c>
      <c r="D609" s="205">
        <f t="shared" si="326"/>
        <v>0.12364110090666809</v>
      </c>
      <c r="E609" s="206">
        <f t="shared" si="327"/>
        <v>0.12364110090666809</v>
      </c>
      <c r="F609" s="1">
        <v>82.4</v>
      </c>
      <c r="G609" s="205">
        <f t="shared" si="328"/>
        <v>0.7154175348118762</v>
      </c>
      <c r="H609" s="206">
        <f t="shared" si="329"/>
        <v>0.7154175348118762</v>
      </c>
      <c r="I609" s="1">
        <v>34.799999999999997</v>
      </c>
      <c r="J609" s="205">
        <f t="shared" si="330"/>
        <v>-0.5385235007018343</v>
      </c>
      <c r="K609" s="206">
        <f t="shared" si="331"/>
        <v>-0.5385235007018343</v>
      </c>
      <c r="L609" s="1">
        <v>58.3</v>
      </c>
      <c r="M609" s="205">
        <f t="shared" si="332"/>
        <v>1.3321328506059724</v>
      </c>
      <c r="N609" s="206">
        <f t="shared" si="333"/>
        <v>1.3321328506059724</v>
      </c>
      <c r="O609" s="1">
        <v>4.0999999999999996</v>
      </c>
      <c r="P609" s="205">
        <f t="shared" si="334"/>
        <v>1.8475934771768192</v>
      </c>
      <c r="Q609" s="207">
        <f t="shared" si="335"/>
        <v>1.8475934771768192</v>
      </c>
      <c r="R609" s="208">
        <v>11.9</v>
      </c>
      <c r="S609" s="205">
        <f t="shared" si="336"/>
        <v>-0.11891482512130006</v>
      </c>
      <c r="T609" s="207">
        <f t="shared" si="337"/>
        <v>-0.11891482512130006</v>
      </c>
      <c r="U609" s="1">
        <v>88</v>
      </c>
      <c r="V609" s="205">
        <f t="shared" si="338"/>
        <v>-3.2120995915830752</v>
      </c>
      <c r="W609" s="207">
        <f t="shared" si="339"/>
        <v>-3.1</v>
      </c>
      <c r="X609" s="1">
        <v>42.1</v>
      </c>
      <c r="Y609" s="205">
        <f t="shared" si="340"/>
        <v>-0.5554254398034667</v>
      </c>
      <c r="Z609" s="207">
        <f t="shared" si="341"/>
        <v>-0.5554254398034667</v>
      </c>
      <c r="AA609" s="1">
        <v>50.7</v>
      </c>
      <c r="AB609" s="205">
        <f t="shared" si="342"/>
        <v>-1.1246841364893529</v>
      </c>
      <c r="AC609" s="207">
        <f t="shared" si="343"/>
        <v>-1.1246841364893529</v>
      </c>
      <c r="AD609" s="1">
        <v>11.5</v>
      </c>
      <c r="AE609" s="205">
        <f t="shared" si="344"/>
        <v>0.20246996023046318</v>
      </c>
      <c r="AF609" s="207">
        <f t="shared" si="345"/>
        <v>0.20246996023046318</v>
      </c>
      <c r="AG609" s="208">
        <v>80.400000000000006</v>
      </c>
      <c r="AH609" s="205">
        <f t="shared" si="346"/>
        <v>0.50185435264659106</v>
      </c>
      <c r="AI609" s="206">
        <f t="shared" si="347"/>
        <v>0.50185435264659106</v>
      </c>
      <c r="AJ609" s="1">
        <v>17.8</v>
      </c>
      <c r="AK609" s="205">
        <f t="shared" si="348"/>
        <v>-0.568088712144311</v>
      </c>
      <c r="AL609" s="207">
        <f t="shared" si="349"/>
        <v>-0.568088712144311</v>
      </c>
      <c r="AM609" s="1">
        <v>18.899999999999999</v>
      </c>
      <c r="AN609" s="205">
        <f t="shared" si="350"/>
        <v>0.32315311131018237</v>
      </c>
      <c r="AO609" s="207">
        <f t="shared" si="351"/>
        <v>0.32315311131018237</v>
      </c>
      <c r="AP609" s="1">
        <v>18.3</v>
      </c>
      <c r="AQ609" s="205">
        <f t="shared" si="352"/>
        <v>-0.91158151999067161</v>
      </c>
      <c r="AR609" s="45">
        <f t="shared" si="353"/>
        <v>-0.91158151999067161</v>
      </c>
      <c r="AS609" s="17">
        <f t="shared" si="354"/>
        <v>3.7335233954028775E-2</v>
      </c>
      <c r="AT609" s="17">
        <f t="shared" si="355"/>
        <v>-0.49254653868745213</v>
      </c>
      <c r="AU609" s="17">
        <f t="shared" si="356"/>
        <v>-0.16366569204455228</v>
      </c>
      <c r="AV609" s="17">
        <f t="shared" si="357"/>
        <v>-0.20629233225932522</v>
      </c>
      <c r="AW609" s="17">
        <f t="shared" si="358"/>
        <v>0.5404933686043486</v>
      </c>
      <c r="AX609" s="215">
        <f t="shared" si="359"/>
        <v>0.50997585057853123</v>
      </c>
      <c r="AY609" s="17">
        <f t="shared" si="360"/>
        <v>0.57570150605444437</v>
      </c>
      <c r="AZ609" s="17">
        <f t="shared" si="361"/>
        <v>0.52626736548187492</v>
      </c>
    </row>
    <row r="610" spans="1:52" x14ac:dyDescent="0.3">
      <c r="A610" s="1" t="s">
        <v>25</v>
      </c>
      <c r="B610" s="1">
        <v>13121012000</v>
      </c>
      <c r="C610" s="1">
        <v>57.1</v>
      </c>
      <c r="D610" s="205">
        <f t="shared" si="326"/>
        <v>-1.2146441638637091</v>
      </c>
      <c r="E610" s="206">
        <f t="shared" si="327"/>
        <v>-1.2146441638637091</v>
      </c>
      <c r="F610" s="1">
        <v>68.599999999999994</v>
      </c>
      <c r="G610" s="205">
        <f t="shared" si="328"/>
        <v>-0.46009160944711724</v>
      </c>
      <c r="H610" s="206">
        <f t="shared" si="329"/>
        <v>-0.46009160944711724</v>
      </c>
      <c r="I610" s="1">
        <v>19.3</v>
      </c>
      <c r="J610" s="205">
        <f t="shared" si="330"/>
        <v>-1.2812995789287684</v>
      </c>
      <c r="K610" s="206">
        <f t="shared" si="331"/>
        <v>-1.2812995789287684</v>
      </c>
      <c r="L610" s="1">
        <v>12.7</v>
      </c>
      <c r="M610" s="205">
        <f t="shared" si="332"/>
        <v>-1.0917551857589207</v>
      </c>
      <c r="N610" s="206">
        <f t="shared" si="333"/>
        <v>-1.0917551857589207</v>
      </c>
      <c r="O610" s="1">
        <v>14.7</v>
      </c>
      <c r="P610" s="205">
        <f t="shared" si="334"/>
        <v>-1.9378556562225988</v>
      </c>
      <c r="Q610" s="207">
        <f t="shared" si="335"/>
        <v>-1.9378556562225988</v>
      </c>
      <c r="R610" s="208">
        <v>16.7</v>
      </c>
      <c r="S610" s="205">
        <f t="shared" si="336"/>
        <v>-0.69199765235455357</v>
      </c>
      <c r="T610" s="207">
        <f t="shared" si="337"/>
        <v>-0.69199765235455357</v>
      </c>
      <c r="U610" s="1">
        <v>60.7</v>
      </c>
      <c r="V610" s="205">
        <f t="shared" si="338"/>
        <v>-1.8405220892329237</v>
      </c>
      <c r="W610" s="207">
        <f t="shared" si="339"/>
        <v>-1.8405220892329237</v>
      </c>
      <c r="X610" s="1">
        <v>82.8</v>
      </c>
      <c r="Y610" s="205">
        <f t="shared" si="340"/>
        <v>-2.5635916188254706</v>
      </c>
      <c r="Z610" s="207">
        <f t="shared" si="341"/>
        <v>-2.5635916188254706</v>
      </c>
      <c r="AA610" s="1">
        <v>60.2</v>
      </c>
      <c r="AB610" s="205">
        <f t="shared" si="342"/>
        <v>-1.999046103700824</v>
      </c>
      <c r="AC610" s="207">
        <f t="shared" si="343"/>
        <v>-1.999046103700824</v>
      </c>
      <c r="AD610" s="1">
        <v>34.6</v>
      </c>
      <c r="AE610" s="205">
        <f t="shared" si="344"/>
        <v>-1.749756491382551</v>
      </c>
      <c r="AF610" s="207">
        <f t="shared" si="345"/>
        <v>-1.749756491382551</v>
      </c>
      <c r="AG610" s="208">
        <v>51</v>
      </c>
      <c r="AH610" s="205">
        <f t="shared" si="346"/>
        <v>-2.260234485275681</v>
      </c>
      <c r="AI610" s="206">
        <f t="shared" si="347"/>
        <v>-2.260234485275681</v>
      </c>
      <c r="AJ610" s="1">
        <v>29.4</v>
      </c>
      <c r="AK610" s="205">
        <f t="shared" si="348"/>
        <v>-1.7611856729042552</v>
      </c>
      <c r="AL610" s="207">
        <f t="shared" si="349"/>
        <v>-1.7611856729042552</v>
      </c>
      <c r="AM610" s="1">
        <v>50.7</v>
      </c>
      <c r="AN610" s="205">
        <f t="shared" si="350"/>
        <v>-1.9605449370810586</v>
      </c>
      <c r="AO610" s="207">
        <f t="shared" si="351"/>
        <v>-1.9605449370810586</v>
      </c>
      <c r="AP610" s="1">
        <v>28.7</v>
      </c>
      <c r="AQ610" s="205">
        <f t="shared" si="352"/>
        <v>-2.4719167411609582</v>
      </c>
      <c r="AR610" s="45">
        <f t="shared" si="353"/>
        <v>-2.4719167411609582</v>
      </c>
      <c r="AS610" s="17">
        <f t="shared" si="354"/>
        <v>-1.2168808479726558</v>
      </c>
      <c r="AT610" s="17">
        <f t="shared" si="355"/>
        <v>-2.104131404636282</v>
      </c>
      <c r="AU610" s="17">
        <f t="shared" si="356"/>
        <v>-2.1134704591054883</v>
      </c>
      <c r="AV610" s="17">
        <f t="shared" si="357"/>
        <v>-1.811494237238142</v>
      </c>
      <c r="AW610" s="17">
        <f t="shared" si="358"/>
        <v>0.17394116408490512</v>
      </c>
      <c r="AX610" s="215">
        <f t="shared" si="359"/>
        <v>0.13500496329779704</v>
      </c>
      <c r="AY610" s="17">
        <f t="shared" si="360"/>
        <v>3.078819686426406E-2</v>
      </c>
      <c r="AZ610" s="17">
        <f t="shared" si="361"/>
        <v>4.7100891227569927E-2</v>
      </c>
    </row>
    <row r="611" spans="1:52" x14ac:dyDescent="0.3">
      <c r="A611" s="1" t="s">
        <v>25</v>
      </c>
      <c r="B611" s="1">
        <v>13121012300</v>
      </c>
      <c r="C611" s="208">
        <v>57.7</v>
      </c>
      <c r="D611" s="205">
        <f t="shared" si="326"/>
        <v>-1.1572890810878356</v>
      </c>
      <c r="E611" s="206">
        <f t="shared" si="327"/>
        <v>-1.1572890810878356</v>
      </c>
      <c r="F611" s="208">
        <v>67.3</v>
      </c>
      <c r="G611" s="205">
        <f t="shared" si="328"/>
        <v>-0.57082797810919594</v>
      </c>
      <c r="H611" s="206">
        <f t="shared" si="329"/>
        <v>-0.57082797810919594</v>
      </c>
      <c r="I611" s="208">
        <v>14.3</v>
      </c>
      <c r="J611" s="205">
        <f t="shared" si="330"/>
        <v>-1.5209047654535859</v>
      </c>
      <c r="K611" s="206">
        <f t="shared" si="331"/>
        <v>-1.5209047654535859</v>
      </c>
      <c r="L611" s="208">
        <v>8.6</v>
      </c>
      <c r="M611" s="205">
        <f t="shared" si="332"/>
        <v>-1.3096924872741851</v>
      </c>
      <c r="N611" s="206">
        <f t="shared" si="333"/>
        <v>-1.3096924872741851</v>
      </c>
      <c r="O611" s="208">
        <v>11.8</v>
      </c>
      <c r="P611" s="205">
        <f t="shared" si="334"/>
        <v>-0.90221391217936231</v>
      </c>
      <c r="Q611" s="207">
        <f t="shared" si="335"/>
        <v>-0.90221391217936231</v>
      </c>
      <c r="R611" s="208">
        <v>8.9</v>
      </c>
      <c r="S611" s="205">
        <f t="shared" si="336"/>
        <v>0.23926194189948347</v>
      </c>
      <c r="T611" s="207">
        <f t="shared" si="337"/>
        <v>0.23926194189948347</v>
      </c>
      <c r="U611" s="208">
        <v>50.2</v>
      </c>
      <c r="V611" s="205">
        <f t="shared" si="338"/>
        <v>-1.3129922806367114</v>
      </c>
      <c r="W611" s="207">
        <f t="shared" si="339"/>
        <v>-1.3129922806367114</v>
      </c>
      <c r="X611" s="208">
        <v>27.6</v>
      </c>
      <c r="Y611" s="205">
        <f t="shared" si="340"/>
        <v>0.16001459940584678</v>
      </c>
      <c r="Z611" s="207">
        <f t="shared" si="341"/>
        <v>0.16001459940584678</v>
      </c>
      <c r="AA611" s="208">
        <v>48.9</v>
      </c>
      <c r="AB611" s="205">
        <f t="shared" si="342"/>
        <v>-0.95901555322823184</v>
      </c>
      <c r="AC611" s="207">
        <f t="shared" si="343"/>
        <v>-0.95901555322823184</v>
      </c>
      <c r="AD611" s="208">
        <v>16.8</v>
      </c>
      <c r="AE611" s="205">
        <f t="shared" si="344"/>
        <v>-0.24544346806170025</v>
      </c>
      <c r="AF611" s="207">
        <f t="shared" si="345"/>
        <v>-0.24544346806170025</v>
      </c>
      <c r="AG611" s="208">
        <v>68.3</v>
      </c>
      <c r="AH611" s="205">
        <f t="shared" si="346"/>
        <v>-0.63492370649829022</v>
      </c>
      <c r="AI611" s="206">
        <f t="shared" si="347"/>
        <v>-0.63492370649829022</v>
      </c>
      <c r="AJ611" s="208">
        <v>12.2</v>
      </c>
      <c r="AK611" s="205">
        <f t="shared" si="348"/>
        <v>7.8891309811793611E-3</v>
      </c>
      <c r="AL611" s="207">
        <f t="shared" si="349"/>
        <v>7.8891309811793611E-3</v>
      </c>
      <c r="AM611" s="208">
        <v>24.1</v>
      </c>
      <c r="AN611" s="205">
        <f t="shared" si="350"/>
        <v>-5.028178968461193E-2</v>
      </c>
      <c r="AO611" s="207">
        <f t="shared" si="351"/>
        <v>-5.028178968461193E-2</v>
      </c>
      <c r="AP611" s="208">
        <v>14.1</v>
      </c>
      <c r="AQ611" s="205">
        <f t="shared" si="352"/>
        <v>-0.28144614221036318</v>
      </c>
      <c r="AR611" s="45">
        <f t="shared" si="353"/>
        <v>-0.28144614221036318</v>
      </c>
      <c r="AS611" s="17">
        <f t="shared" si="354"/>
        <v>-0.93352265183448468</v>
      </c>
      <c r="AT611" s="17">
        <f t="shared" si="355"/>
        <v>-0.34814814062802846</v>
      </c>
      <c r="AU611" s="17">
        <f t="shared" si="356"/>
        <v>-0.2396906268530215</v>
      </c>
      <c r="AV611" s="17">
        <f t="shared" si="357"/>
        <v>-0.50712047310517816</v>
      </c>
      <c r="AW611" s="17">
        <f t="shared" si="358"/>
        <v>0.25675430367050561</v>
      </c>
      <c r="AX611" s="215">
        <f t="shared" si="359"/>
        <v>0.54357333376808714</v>
      </c>
      <c r="AY611" s="17">
        <f t="shared" si="360"/>
        <v>0.55445476406914485</v>
      </c>
      <c r="AZ611" s="17">
        <f t="shared" si="361"/>
        <v>0.43646759689295894</v>
      </c>
    </row>
    <row r="612" spans="1:52" x14ac:dyDescent="0.3">
      <c r="A612" s="1" t="s">
        <v>26</v>
      </c>
      <c r="B612" s="1">
        <v>13135050103</v>
      </c>
      <c r="C612" s="1">
        <v>81.599999999999994</v>
      </c>
      <c r="D612" s="205">
        <f t="shared" si="326"/>
        <v>1.1273550494844515</v>
      </c>
      <c r="E612" s="206">
        <f t="shared" si="327"/>
        <v>1.1273550494844515</v>
      </c>
      <c r="F612" s="1">
        <v>84.1</v>
      </c>
      <c r="G612" s="205">
        <f t="shared" si="328"/>
        <v>0.8602266322930554</v>
      </c>
      <c r="H612" s="206">
        <f t="shared" si="329"/>
        <v>0.8602266322930554</v>
      </c>
      <c r="I612" s="1">
        <v>59.8</v>
      </c>
      <c r="J612" s="205">
        <f t="shared" si="330"/>
        <v>0.65950243192225322</v>
      </c>
      <c r="K612" s="206">
        <f t="shared" si="331"/>
        <v>0.65950243192225322</v>
      </c>
      <c r="L612" s="1">
        <v>58.3</v>
      </c>
      <c r="M612" s="205">
        <f t="shared" si="332"/>
        <v>1.3321328506059724</v>
      </c>
      <c r="N612" s="206">
        <f t="shared" si="333"/>
        <v>1.3321328506059724</v>
      </c>
      <c r="O612" s="1">
        <v>7.9</v>
      </c>
      <c r="P612" s="205">
        <f t="shared" si="334"/>
        <v>0.49054567463740495</v>
      </c>
      <c r="Q612" s="207">
        <f t="shared" si="335"/>
        <v>0.49054567463740495</v>
      </c>
      <c r="R612" s="208">
        <v>10.8</v>
      </c>
      <c r="S612" s="205">
        <f t="shared" si="336"/>
        <v>1.241665611965386E-2</v>
      </c>
      <c r="T612" s="207">
        <f t="shared" si="337"/>
        <v>1.241665611965386E-2</v>
      </c>
      <c r="U612" s="1">
        <v>27.5</v>
      </c>
      <c r="V612" s="205">
        <f t="shared" si="338"/>
        <v>-0.1725230753858524</v>
      </c>
      <c r="W612" s="207">
        <f t="shared" si="339"/>
        <v>-0.1725230753858524</v>
      </c>
      <c r="X612" s="1">
        <v>35.6</v>
      </c>
      <c r="Y612" s="205">
        <f t="shared" si="340"/>
        <v>-0.23471093946825722</v>
      </c>
      <c r="Z612" s="207">
        <f t="shared" si="341"/>
        <v>-0.23471093946825722</v>
      </c>
      <c r="AA612" s="1">
        <v>43.1</v>
      </c>
      <c r="AB612" s="205">
        <f t="shared" si="342"/>
        <v>-0.42519456272017608</v>
      </c>
      <c r="AC612" s="207">
        <f t="shared" si="343"/>
        <v>-0.42519456272017608</v>
      </c>
      <c r="AD612" s="1">
        <v>17.899999999999999</v>
      </c>
      <c r="AE612" s="205">
        <f t="shared" si="344"/>
        <v>-0.33840663242422453</v>
      </c>
      <c r="AF612" s="207">
        <f t="shared" si="345"/>
        <v>-0.33840663242422453</v>
      </c>
      <c r="AG612" s="208">
        <v>72.2</v>
      </c>
      <c r="AH612" s="205">
        <f t="shared" si="346"/>
        <v>-0.26852416677390673</v>
      </c>
      <c r="AI612" s="206">
        <f t="shared" si="347"/>
        <v>-0.26852416677390673</v>
      </c>
      <c r="AJ612" s="1">
        <v>16.2</v>
      </c>
      <c r="AK612" s="205">
        <f t="shared" si="348"/>
        <v>-0.40352361410845655</v>
      </c>
      <c r="AL612" s="207">
        <f t="shared" si="349"/>
        <v>-0.40352361410845655</v>
      </c>
      <c r="AM612" s="1">
        <v>23.6</v>
      </c>
      <c r="AN612" s="205">
        <f t="shared" si="350"/>
        <v>-1.4374587665881733E-2</v>
      </c>
      <c r="AO612" s="207">
        <f t="shared" si="351"/>
        <v>-1.4374587665881733E-2</v>
      </c>
      <c r="AP612" s="1">
        <v>8.6</v>
      </c>
      <c r="AQ612" s="205">
        <f t="shared" si="352"/>
        <v>0.54373113821623098</v>
      </c>
      <c r="AR612" s="45">
        <f t="shared" si="353"/>
        <v>0.54373113821623098</v>
      </c>
      <c r="AS612" s="17">
        <f t="shared" si="354"/>
        <v>0.6156651742395628</v>
      </c>
      <c r="AT612" s="17">
        <f t="shared" si="355"/>
        <v>-0.33277071153755261</v>
      </c>
      <c r="AU612" s="17">
        <f t="shared" si="356"/>
        <v>-3.5672807583003507E-2</v>
      </c>
      <c r="AV612" s="17">
        <f t="shared" si="357"/>
        <v>8.2407218373002231E-2</v>
      </c>
      <c r="AW612" s="17">
        <f t="shared" si="358"/>
        <v>0.70951377713364416</v>
      </c>
      <c r="AX612" s="215">
        <f t="shared" si="359"/>
        <v>0.54715123298517709</v>
      </c>
      <c r="AY612" s="17">
        <f t="shared" si="360"/>
        <v>0.61147176746880638</v>
      </c>
      <c r="AZ612" s="17">
        <f t="shared" si="361"/>
        <v>0.61244664633509571</v>
      </c>
    </row>
    <row r="613" spans="1:52" x14ac:dyDescent="0.3">
      <c r="A613" s="1" t="s">
        <v>26</v>
      </c>
      <c r="B613" s="1">
        <v>13135050105</v>
      </c>
      <c r="C613" s="1">
        <v>91.1</v>
      </c>
      <c r="D613" s="205">
        <f t="shared" si="326"/>
        <v>2.0354771934357792</v>
      </c>
      <c r="E613" s="206">
        <f t="shared" si="327"/>
        <v>2.0354771934357792</v>
      </c>
      <c r="F613" s="1">
        <v>88.5</v>
      </c>
      <c r="G613" s="205">
        <f t="shared" si="328"/>
        <v>1.2350266493031694</v>
      </c>
      <c r="H613" s="206">
        <f t="shared" si="329"/>
        <v>1.2350266493031694</v>
      </c>
      <c r="I613" s="1">
        <v>55.8</v>
      </c>
      <c r="J613" s="205">
        <f t="shared" si="330"/>
        <v>0.46781828270239922</v>
      </c>
      <c r="K613" s="206">
        <f t="shared" si="331"/>
        <v>0.46781828270239922</v>
      </c>
      <c r="L613" s="1">
        <v>60.1</v>
      </c>
      <c r="M613" s="205">
        <f t="shared" si="332"/>
        <v>1.4278126415151133</v>
      </c>
      <c r="N613" s="206">
        <f t="shared" si="333"/>
        <v>1.4278126415151133</v>
      </c>
      <c r="O613" s="1">
        <v>8.4</v>
      </c>
      <c r="P613" s="205">
        <f t="shared" si="334"/>
        <v>0.3119867532506399</v>
      </c>
      <c r="Q613" s="207">
        <f t="shared" si="335"/>
        <v>0.3119867532506399</v>
      </c>
      <c r="R613" s="208">
        <v>14.2</v>
      </c>
      <c r="S613" s="205">
        <f t="shared" si="336"/>
        <v>-0.39351701317056725</v>
      </c>
      <c r="T613" s="207">
        <f t="shared" si="337"/>
        <v>-0.39351701317056725</v>
      </c>
      <c r="U613" s="1">
        <v>40.200000000000003</v>
      </c>
      <c r="V613" s="205">
        <f t="shared" si="338"/>
        <v>-0.81058293911650925</v>
      </c>
      <c r="W613" s="207">
        <f t="shared" si="339"/>
        <v>-0.81058293911650925</v>
      </c>
      <c r="X613" s="1">
        <v>57.7</v>
      </c>
      <c r="Y613" s="205">
        <f t="shared" si="340"/>
        <v>-1.3251402406079695</v>
      </c>
      <c r="Z613" s="207">
        <f t="shared" si="341"/>
        <v>-1.3251402406079695</v>
      </c>
      <c r="AA613" s="1">
        <v>38.6</v>
      </c>
      <c r="AB613" s="205">
        <f t="shared" si="342"/>
        <v>-1.1023104567374055E-2</v>
      </c>
      <c r="AC613" s="207">
        <f t="shared" si="343"/>
        <v>-1.1023104567374055E-2</v>
      </c>
      <c r="AD613" s="1">
        <v>34.6</v>
      </c>
      <c r="AE613" s="205">
        <f t="shared" si="344"/>
        <v>-1.749756491382551</v>
      </c>
      <c r="AF613" s="207">
        <f t="shared" si="345"/>
        <v>-1.749756491382551</v>
      </c>
      <c r="AG613" s="208">
        <v>78.3</v>
      </c>
      <c r="AH613" s="205">
        <f t="shared" si="346"/>
        <v>0.30456229279499941</v>
      </c>
      <c r="AI613" s="206">
        <f t="shared" si="347"/>
        <v>0.30456229279499941</v>
      </c>
      <c r="AJ613" s="1">
        <v>26.3</v>
      </c>
      <c r="AK613" s="205">
        <f t="shared" si="348"/>
        <v>-1.4423407954597873</v>
      </c>
      <c r="AL613" s="207">
        <f t="shared" si="349"/>
        <v>-1.4423407954597873</v>
      </c>
      <c r="AM613" s="1">
        <v>43.1</v>
      </c>
      <c r="AN613" s="205">
        <f t="shared" si="350"/>
        <v>-1.4147554663963595</v>
      </c>
      <c r="AO613" s="207">
        <f t="shared" si="351"/>
        <v>-1.4147554663963595</v>
      </c>
      <c r="AP613" s="1">
        <v>14.7</v>
      </c>
      <c r="AQ613" s="205">
        <f t="shared" si="352"/>
        <v>-0.37146548189326428</v>
      </c>
      <c r="AR613" s="45">
        <f t="shared" si="353"/>
        <v>-0.37146548189326428</v>
      </c>
      <c r="AS613" s="17">
        <f t="shared" si="354"/>
        <v>0.61057450970286065</v>
      </c>
      <c r="AT613" s="17">
        <f t="shared" si="355"/>
        <v>-1.0286399455192983</v>
      </c>
      <c r="AU613" s="17">
        <f t="shared" si="356"/>
        <v>-0.73099986273860285</v>
      </c>
      <c r="AV613" s="17">
        <f t="shared" si="357"/>
        <v>-0.38302176618501349</v>
      </c>
      <c r="AW613" s="17">
        <f t="shared" si="358"/>
        <v>0.70802599975996328</v>
      </c>
      <c r="AX613" s="215">
        <f t="shared" si="359"/>
        <v>0.38524185445308506</v>
      </c>
      <c r="AY613" s="17">
        <f t="shared" si="360"/>
        <v>0.41714822646863231</v>
      </c>
      <c r="AZ613" s="17">
        <f t="shared" si="361"/>
        <v>0.47351212049464153</v>
      </c>
    </row>
    <row r="614" spans="1:52" x14ac:dyDescent="0.3">
      <c r="A614" s="1" t="s">
        <v>26</v>
      </c>
      <c r="B614" s="1">
        <v>13135050106</v>
      </c>
      <c r="C614" s="1">
        <v>87.2</v>
      </c>
      <c r="D614" s="205">
        <f t="shared" si="326"/>
        <v>1.6626691553926034</v>
      </c>
      <c r="E614" s="206">
        <f t="shared" si="327"/>
        <v>1.6626691553926034</v>
      </c>
      <c r="F614" s="1">
        <v>86.8</v>
      </c>
      <c r="G614" s="205">
        <f t="shared" si="328"/>
        <v>1.090217551821989</v>
      </c>
      <c r="H614" s="206">
        <f t="shared" si="329"/>
        <v>1.090217551821989</v>
      </c>
      <c r="I614" s="1">
        <v>58.7</v>
      </c>
      <c r="J614" s="205">
        <f t="shared" si="330"/>
        <v>0.60678929088679368</v>
      </c>
      <c r="K614" s="206">
        <f t="shared" si="331"/>
        <v>0.60678929088679368</v>
      </c>
      <c r="L614" s="1">
        <v>59.3</v>
      </c>
      <c r="M614" s="205">
        <f t="shared" si="332"/>
        <v>1.3852882899999395</v>
      </c>
      <c r="N614" s="206">
        <f t="shared" si="333"/>
        <v>1.3852882899999395</v>
      </c>
      <c r="O614" s="1">
        <v>5.4</v>
      </c>
      <c r="P614" s="205">
        <f t="shared" si="334"/>
        <v>1.3833402815712299</v>
      </c>
      <c r="Q614" s="207">
        <f t="shared" si="335"/>
        <v>1.3833402815712299</v>
      </c>
      <c r="R614" s="208">
        <v>7.6</v>
      </c>
      <c r="S614" s="205">
        <f t="shared" si="336"/>
        <v>0.3944718742751564</v>
      </c>
      <c r="T614" s="207">
        <f t="shared" si="337"/>
        <v>0.3944718742751564</v>
      </c>
      <c r="U614" s="1">
        <v>35.299999999999997</v>
      </c>
      <c r="V614" s="205">
        <f t="shared" si="338"/>
        <v>-0.56440236177160996</v>
      </c>
      <c r="W614" s="207">
        <f t="shared" si="339"/>
        <v>-0.56440236177160996</v>
      </c>
      <c r="X614" s="1">
        <v>27.8</v>
      </c>
      <c r="Y614" s="205">
        <f t="shared" si="340"/>
        <v>0.15014646093399422</v>
      </c>
      <c r="Z614" s="207">
        <f t="shared" si="341"/>
        <v>0.15014646093399422</v>
      </c>
      <c r="AA614" s="1">
        <v>35.4</v>
      </c>
      <c r="AB614" s="205">
        <f t="shared" si="342"/>
        <v>0.28349882123017434</v>
      </c>
      <c r="AC614" s="207">
        <f t="shared" si="343"/>
        <v>0.28349882123017434</v>
      </c>
      <c r="AD614" s="1">
        <v>24.7</v>
      </c>
      <c r="AE614" s="205">
        <f t="shared" si="344"/>
        <v>-0.91308801211983048</v>
      </c>
      <c r="AF614" s="207">
        <f t="shared" si="345"/>
        <v>-0.91308801211983048</v>
      </c>
      <c r="AG614" s="208">
        <v>77.599999999999994</v>
      </c>
      <c r="AH614" s="205">
        <f t="shared" si="346"/>
        <v>0.23879827284446886</v>
      </c>
      <c r="AI614" s="206">
        <f t="shared" si="347"/>
        <v>0.23879827284446886</v>
      </c>
      <c r="AJ614" s="1">
        <v>20.6</v>
      </c>
      <c r="AK614" s="205">
        <f t="shared" si="348"/>
        <v>-0.85607763370705625</v>
      </c>
      <c r="AL614" s="207">
        <f t="shared" si="349"/>
        <v>-0.85607763370705625</v>
      </c>
      <c r="AM614" s="1">
        <v>28.6</v>
      </c>
      <c r="AN614" s="205">
        <f t="shared" si="350"/>
        <v>-0.37344660785318373</v>
      </c>
      <c r="AO614" s="207">
        <f t="shared" si="351"/>
        <v>-0.37344660785318373</v>
      </c>
      <c r="AP614" s="1">
        <v>8.4</v>
      </c>
      <c r="AQ614" s="205">
        <f t="shared" si="352"/>
        <v>0.57373758477719794</v>
      </c>
      <c r="AR614" s="45">
        <f t="shared" si="353"/>
        <v>0.57373758477719794</v>
      </c>
      <c r="AS614" s="17">
        <f t="shared" si="354"/>
        <v>0.85119629745372882</v>
      </c>
      <c r="AT614" s="17">
        <f t="shared" si="355"/>
        <v>-0.15981424331855398</v>
      </c>
      <c r="AU614" s="17">
        <f t="shared" si="356"/>
        <v>-0.1042470959846433</v>
      </c>
      <c r="AV614" s="17">
        <f t="shared" si="357"/>
        <v>0.19571165271684385</v>
      </c>
      <c r="AW614" s="17">
        <f t="shared" si="358"/>
        <v>0.77834916657823572</v>
      </c>
      <c r="AX614" s="215">
        <f t="shared" si="359"/>
        <v>0.58739338325557999</v>
      </c>
      <c r="AY614" s="17">
        <f t="shared" si="360"/>
        <v>0.592307262873495</v>
      </c>
      <c r="AZ614" s="17">
        <f t="shared" si="361"/>
        <v>0.64626898740852812</v>
      </c>
    </row>
    <row r="615" spans="1:52" x14ac:dyDescent="0.3">
      <c r="A615" s="1" t="s">
        <v>26</v>
      </c>
      <c r="B615" s="1">
        <v>13135050107</v>
      </c>
      <c r="C615" s="1">
        <v>77.099999999999994</v>
      </c>
      <c r="D615" s="205">
        <f t="shared" si="326"/>
        <v>0.69719192866540147</v>
      </c>
      <c r="E615" s="206">
        <f t="shared" si="327"/>
        <v>0.69719192866540147</v>
      </c>
      <c r="F615" s="1">
        <v>82</v>
      </c>
      <c r="G615" s="205">
        <f t="shared" si="328"/>
        <v>0.68134480599277447</v>
      </c>
      <c r="H615" s="206">
        <f t="shared" si="329"/>
        <v>0.68134480599277447</v>
      </c>
      <c r="I615" s="1">
        <v>62.6</v>
      </c>
      <c r="J615" s="205">
        <f t="shared" si="330"/>
        <v>0.79368133637615124</v>
      </c>
      <c r="K615" s="206">
        <f t="shared" si="331"/>
        <v>0.79368133637615124</v>
      </c>
      <c r="L615" s="1">
        <v>57.7</v>
      </c>
      <c r="M615" s="205">
        <f t="shared" si="332"/>
        <v>1.3002395869695926</v>
      </c>
      <c r="N615" s="206">
        <f t="shared" si="333"/>
        <v>1.3002395869695926</v>
      </c>
      <c r="O615" s="1">
        <v>9.1</v>
      </c>
      <c r="P615" s="205">
        <f t="shared" si="334"/>
        <v>6.2004263309169153E-2</v>
      </c>
      <c r="Q615" s="207">
        <f t="shared" si="335"/>
        <v>6.2004263309169153E-2</v>
      </c>
      <c r="R615" s="208">
        <v>5.9</v>
      </c>
      <c r="S615" s="205">
        <f t="shared" si="336"/>
        <v>0.59743870892026696</v>
      </c>
      <c r="T615" s="207">
        <f t="shared" si="337"/>
        <v>0.59743870892026696</v>
      </c>
      <c r="U615" s="1">
        <v>10.7</v>
      </c>
      <c r="V615" s="205">
        <f t="shared" si="338"/>
        <v>0.67152461836808719</v>
      </c>
      <c r="W615" s="207">
        <f t="shared" si="339"/>
        <v>0.67152461836808719</v>
      </c>
      <c r="X615" s="1">
        <v>16.899999999999999</v>
      </c>
      <c r="Y615" s="205">
        <f t="shared" si="340"/>
        <v>0.68796000764996101</v>
      </c>
      <c r="Z615" s="207">
        <f t="shared" si="341"/>
        <v>0.68796000764996101</v>
      </c>
      <c r="AA615" s="1">
        <v>30.2</v>
      </c>
      <c r="AB615" s="205">
        <f t="shared" si="342"/>
        <v>0.76209695065118999</v>
      </c>
      <c r="AC615" s="207">
        <f t="shared" si="343"/>
        <v>0.76209695065118999</v>
      </c>
      <c r="AD615" s="1">
        <v>3.8</v>
      </c>
      <c r="AE615" s="205">
        <f t="shared" si="344"/>
        <v>0.85321211076813441</v>
      </c>
      <c r="AF615" s="207">
        <f t="shared" si="345"/>
        <v>0.85321211076813441</v>
      </c>
      <c r="AG615" s="208">
        <v>65.8</v>
      </c>
      <c r="AH615" s="205">
        <f t="shared" si="346"/>
        <v>-0.86979520632161256</v>
      </c>
      <c r="AI615" s="206">
        <f t="shared" si="347"/>
        <v>-0.86979520632161256</v>
      </c>
      <c r="AJ615" s="1">
        <v>5.3</v>
      </c>
      <c r="AK615" s="205">
        <f t="shared" si="348"/>
        <v>0.7175761162608012</v>
      </c>
      <c r="AL615" s="207">
        <f t="shared" si="349"/>
        <v>0.7175761162608012</v>
      </c>
      <c r="AM615" s="1">
        <v>15.3</v>
      </c>
      <c r="AN615" s="205">
        <f t="shared" si="350"/>
        <v>0.58168496584503959</v>
      </c>
      <c r="AO615" s="207">
        <f t="shared" si="351"/>
        <v>0.58168496584503959</v>
      </c>
      <c r="AP615" s="1">
        <v>8.1</v>
      </c>
      <c r="AQ615" s="205">
        <f t="shared" si="352"/>
        <v>0.61874725461864855</v>
      </c>
      <c r="AR615" s="45">
        <f t="shared" si="353"/>
        <v>0.61874725461864855</v>
      </c>
      <c r="AS615" s="17">
        <f t="shared" si="354"/>
        <v>0.68620360694306337</v>
      </c>
      <c r="AT615" s="17">
        <f t="shared" si="355"/>
        <v>0.76775635635642836</v>
      </c>
      <c r="AU615" s="17">
        <f t="shared" si="356"/>
        <v>0.2620532826007192</v>
      </c>
      <c r="AV615" s="17">
        <f t="shared" si="357"/>
        <v>0.57200441530007029</v>
      </c>
      <c r="AW615" s="17">
        <f t="shared" si="358"/>
        <v>0.73012905896856961</v>
      </c>
      <c r="AX615" s="215">
        <f t="shared" si="359"/>
        <v>0.80321321262018153</v>
      </c>
      <c r="AY615" s="17">
        <f t="shared" si="360"/>
        <v>0.69467748722854072</v>
      </c>
      <c r="AZ615" s="17">
        <f t="shared" si="361"/>
        <v>0.75859558992199605</v>
      </c>
    </row>
    <row r="616" spans="1:52" x14ac:dyDescent="0.3">
      <c r="A616" s="1" t="s">
        <v>26</v>
      </c>
      <c r="B616" s="1">
        <v>13135050108</v>
      </c>
      <c r="C616" s="1">
        <v>87.5</v>
      </c>
      <c r="D616" s="205">
        <f t="shared" si="326"/>
        <v>1.6913466967805397</v>
      </c>
      <c r="E616" s="206">
        <f t="shared" si="327"/>
        <v>1.6913466967805397</v>
      </c>
      <c r="F616" s="1">
        <v>90.3</v>
      </c>
      <c r="G616" s="205">
        <f t="shared" si="328"/>
        <v>1.3883539289891247</v>
      </c>
      <c r="H616" s="206">
        <f t="shared" si="329"/>
        <v>1.3883539289891247</v>
      </c>
      <c r="I616" s="1">
        <v>79.5</v>
      </c>
      <c r="J616" s="205">
        <f t="shared" si="330"/>
        <v>1.6035468668300343</v>
      </c>
      <c r="K616" s="206">
        <f t="shared" si="331"/>
        <v>1.6035468668300343</v>
      </c>
      <c r="L616" s="1">
        <v>74</v>
      </c>
      <c r="M616" s="205">
        <f t="shared" si="332"/>
        <v>2.1666732490912537</v>
      </c>
      <c r="N616" s="206">
        <f t="shared" si="333"/>
        <v>2.1666732490912537</v>
      </c>
      <c r="O616" s="1">
        <v>6.8</v>
      </c>
      <c r="P616" s="205">
        <f t="shared" si="334"/>
        <v>0.88337530168828815</v>
      </c>
      <c r="Q616" s="207">
        <f t="shared" si="335"/>
        <v>0.88337530168828815</v>
      </c>
      <c r="R616" s="208">
        <v>4.0999999999999996</v>
      </c>
      <c r="S616" s="205">
        <f t="shared" si="336"/>
        <v>0.81234476913273712</v>
      </c>
      <c r="T616" s="207">
        <f t="shared" si="337"/>
        <v>0.81234476913273712</v>
      </c>
      <c r="U616" s="1">
        <v>16.7</v>
      </c>
      <c r="V616" s="205">
        <f t="shared" si="338"/>
        <v>0.37007901345596594</v>
      </c>
      <c r="W616" s="207">
        <f t="shared" si="339"/>
        <v>0.37007901345596594</v>
      </c>
      <c r="X616" s="1">
        <v>13.5</v>
      </c>
      <c r="Y616" s="205">
        <f t="shared" si="340"/>
        <v>0.8557183616714551</v>
      </c>
      <c r="Z616" s="207">
        <f t="shared" si="341"/>
        <v>0.8557183616714551</v>
      </c>
      <c r="AA616" s="1">
        <v>31.3</v>
      </c>
      <c r="AB616" s="205">
        <f t="shared" si="342"/>
        <v>0.66085503865828266</v>
      </c>
      <c r="AC616" s="207">
        <f t="shared" si="343"/>
        <v>0.66085503865828266</v>
      </c>
      <c r="AD616" s="1">
        <v>5.3</v>
      </c>
      <c r="AE616" s="205">
        <f t="shared" si="344"/>
        <v>0.72644415936469198</v>
      </c>
      <c r="AF616" s="207">
        <f t="shared" si="345"/>
        <v>0.72644415936469198</v>
      </c>
      <c r="AG616" s="208">
        <v>87.9</v>
      </c>
      <c r="AH616" s="205">
        <f t="shared" si="346"/>
        <v>1.2064688521165583</v>
      </c>
      <c r="AI616" s="206">
        <f t="shared" si="347"/>
        <v>1.2064688521165583</v>
      </c>
      <c r="AJ616" s="1">
        <v>7.6</v>
      </c>
      <c r="AK616" s="205">
        <f t="shared" si="348"/>
        <v>0.48101378783426063</v>
      </c>
      <c r="AL616" s="207">
        <f t="shared" si="349"/>
        <v>0.48101378783426063</v>
      </c>
      <c r="AM616" s="1">
        <v>13.2</v>
      </c>
      <c r="AN616" s="205">
        <f t="shared" si="350"/>
        <v>0.73249521432370657</v>
      </c>
      <c r="AO616" s="207">
        <f t="shared" si="351"/>
        <v>0.73249521432370657</v>
      </c>
      <c r="AP616" s="1">
        <v>7.8</v>
      </c>
      <c r="AQ616" s="205">
        <f t="shared" si="352"/>
        <v>0.66375692446009915</v>
      </c>
      <c r="AR616" s="45">
        <f t="shared" si="353"/>
        <v>0.66375692446009915</v>
      </c>
      <c r="AS616" s="17">
        <f t="shared" si="354"/>
        <v>1.2736742608525635</v>
      </c>
      <c r="AT616" s="17">
        <f t="shared" si="355"/>
        <v>0.74767251989814321</v>
      </c>
      <c r="AU616" s="17">
        <f t="shared" si="356"/>
        <v>0.77093369468365625</v>
      </c>
      <c r="AV616" s="17">
        <f t="shared" si="357"/>
        <v>0.93076015847812099</v>
      </c>
      <c r="AW616" s="17">
        <f t="shared" si="358"/>
        <v>0.90182089611214233</v>
      </c>
      <c r="AX616" s="215">
        <f t="shared" si="359"/>
        <v>0.79854026356494801</v>
      </c>
      <c r="AY616" s="17">
        <f t="shared" si="360"/>
        <v>0.83689465379551009</v>
      </c>
      <c r="AZ616" s="17">
        <f t="shared" si="361"/>
        <v>0.86568724240753059</v>
      </c>
    </row>
    <row r="617" spans="1:52" x14ac:dyDescent="0.3">
      <c r="A617" s="1" t="s">
        <v>26</v>
      </c>
      <c r="B617" s="1">
        <v>13135050109</v>
      </c>
      <c r="C617" s="1">
        <v>83.1</v>
      </c>
      <c r="D617" s="205">
        <f t="shared" si="326"/>
        <v>1.2707427564241347</v>
      </c>
      <c r="E617" s="206">
        <f t="shared" si="327"/>
        <v>1.2707427564241347</v>
      </c>
      <c r="F617" s="1">
        <v>86.8</v>
      </c>
      <c r="G617" s="205">
        <f t="shared" si="328"/>
        <v>1.090217551821989</v>
      </c>
      <c r="H617" s="206">
        <f t="shared" si="329"/>
        <v>1.090217551821989</v>
      </c>
      <c r="I617" s="1">
        <v>68.8</v>
      </c>
      <c r="J617" s="205">
        <f t="shared" si="330"/>
        <v>1.0907917676669248</v>
      </c>
      <c r="K617" s="206">
        <f t="shared" si="331"/>
        <v>1.0907917676669248</v>
      </c>
      <c r="L617" s="1">
        <v>66.599999999999994</v>
      </c>
      <c r="M617" s="205">
        <f t="shared" si="332"/>
        <v>1.7733229975758982</v>
      </c>
      <c r="N617" s="206">
        <f t="shared" si="333"/>
        <v>1.7733229975758982</v>
      </c>
      <c r="O617" s="1">
        <v>7.2</v>
      </c>
      <c r="P617" s="205">
        <f t="shared" si="334"/>
        <v>0.74052816457887605</v>
      </c>
      <c r="Q617" s="207">
        <f t="shared" si="335"/>
        <v>0.74052816457887605</v>
      </c>
      <c r="R617" s="208">
        <v>6.2</v>
      </c>
      <c r="S617" s="205">
        <f t="shared" si="336"/>
        <v>0.5616210322181886</v>
      </c>
      <c r="T617" s="207">
        <f t="shared" si="337"/>
        <v>0.5616210322181886</v>
      </c>
      <c r="U617" s="1">
        <v>19.100000000000001</v>
      </c>
      <c r="V617" s="205">
        <f t="shared" si="338"/>
        <v>0.2495007714911173</v>
      </c>
      <c r="W617" s="207">
        <f t="shared" si="339"/>
        <v>0.2495007714911173</v>
      </c>
      <c r="X617" s="1">
        <v>18.5</v>
      </c>
      <c r="Y617" s="205">
        <f t="shared" si="340"/>
        <v>0.60901489987514013</v>
      </c>
      <c r="Z617" s="207">
        <f t="shared" si="341"/>
        <v>0.60901489987514013</v>
      </c>
      <c r="AA617" s="1">
        <v>26.8</v>
      </c>
      <c r="AB617" s="205">
        <f t="shared" si="342"/>
        <v>1.0750264968110848</v>
      </c>
      <c r="AC617" s="207">
        <f t="shared" si="343"/>
        <v>1.0750264968110848</v>
      </c>
      <c r="AD617" s="1">
        <v>11.5</v>
      </c>
      <c r="AE617" s="205">
        <f t="shared" si="344"/>
        <v>0.20246996023046318</v>
      </c>
      <c r="AF617" s="207">
        <f t="shared" si="345"/>
        <v>0.20246996023046318</v>
      </c>
      <c r="AG617" s="208">
        <v>82.9</v>
      </c>
      <c r="AH617" s="205">
        <f t="shared" si="346"/>
        <v>0.7367258524699134</v>
      </c>
      <c r="AI617" s="206">
        <f t="shared" si="347"/>
        <v>0.7367258524699134</v>
      </c>
      <c r="AJ617" s="1">
        <v>6.7</v>
      </c>
      <c r="AK617" s="205">
        <f t="shared" si="348"/>
        <v>0.57358165547942863</v>
      </c>
      <c r="AL617" s="207">
        <f t="shared" si="349"/>
        <v>0.57358165547942863</v>
      </c>
      <c r="AM617" s="1">
        <v>16.5</v>
      </c>
      <c r="AN617" s="205">
        <f t="shared" si="350"/>
        <v>0.49550768100008719</v>
      </c>
      <c r="AO617" s="207">
        <f t="shared" si="351"/>
        <v>0.49550768100008719</v>
      </c>
      <c r="AP617" s="1">
        <v>10.6</v>
      </c>
      <c r="AQ617" s="205">
        <f t="shared" si="352"/>
        <v>0.24366667260656036</v>
      </c>
      <c r="AR617" s="45">
        <f t="shared" si="353"/>
        <v>0.24366667260656036</v>
      </c>
      <c r="AS617" s="17">
        <f t="shared" si="354"/>
        <v>0.9681035773967327</v>
      </c>
      <c r="AT617" s="17">
        <f t="shared" si="355"/>
        <v>0.62883711897222938</v>
      </c>
      <c r="AU617" s="17">
        <f t="shared" si="356"/>
        <v>0.51237046538899733</v>
      </c>
      <c r="AV617" s="17">
        <f t="shared" si="357"/>
        <v>0.70310372058598647</v>
      </c>
      <c r="AW617" s="17">
        <f t="shared" si="358"/>
        <v>0.8125160233144777</v>
      </c>
      <c r="AX617" s="215">
        <f t="shared" si="359"/>
        <v>0.77089057742861355</v>
      </c>
      <c r="AY617" s="17">
        <f t="shared" si="360"/>
        <v>0.76463380630449107</v>
      </c>
      <c r="AZ617" s="17">
        <f t="shared" si="361"/>
        <v>0.79772985190872725</v>
      </c>
    </row>
    <row r="618" spans="1:52" x14ac:dyDescent="0.3">
      <c r="A618" s="1" t="s">
        <v>26</v>
      </c>
      <c r="B618" s="1">
        <v>13135050205</v>
      </c>
      <c r="C618" s="1">
        <v>74.3</v>
      </c>
      <c r="D618" s="205">
        <f t="shared" si="326"/>
        <v>0.42953487571132615</v>
      </c>
      <c r="E618" s="206">
        <f t="shared" si="327"/>
        <v>0.42953487571132615</v>
      </c>
      <c r="F618" s="1">
        <v>73.599999999999994</v>
      </c>
      <c r="G618" s="205">
        <f t="shared" si="328"/>
        <v>-3.4182499208351862E-2</v>
      </c>
      <c r="H618" s="206">
        <f t="shared" si="329"/>
        <v>-3.4182499208351862E-2</v>
      </c>
      <c r="I618" s="1">
        <v>60.5</v>
      </c>
      <c r="J618" s="205">
        <f t="shared" si="330"/>
        <v>0.69304715803572781</v>
      </c>
      <c r="K618" s="206">
        <f t="shared" si="331"/>
        <v>0.69304715803572781</v>
      </c>
      <c r="L618" s="1">
        <v>52.8</v>
      </c>
      <c r="M618" s="205">
        <f t="shared" si="332"/>
        <v>1.0397779339391542</v>
      </c>
      <c r="N618" s="206">
        <f t="shared" si="333"/>
        <v>1.0397779339391542</v>
      </c>
      <c r="O618" s="1">
        <v>7.7</v>
      </c>
      <c r="P618" s="205">
        <f t="shared" si="334"/>
        <v>0.56196924319211095</v>
      </c>
      <c r="Q618" s="207">
        <f t="shared" si="335"/>
        <v>0.56196924319211095</v>
      </c>
      <c r="R618" s="208">
        <v>11.6</v>
      </c>
      <c r="S618" s="205">
        <f t="shared" si="336"/>
        <v>-8.3097148419221611E-2</v>
      </c>
      <c r="T618" s="207">
        <f t="shared" si="337"/>
        <v>-8.3097148419221611E-2</v>
      </c>
      <c r="U618" s="1">
        <v>15.8</v>
      </c>
      <c r="V618" s="205">
        <f t="shared" si="338"/>
        <v>0.41529585419278403</v>
      </c>
      <c r="W618" s="207">
        <f t="shared" si="339"/>
        <v>0.41529585419278403</v>
      </c>
      <c r="X618" s="1">
        <v>36</v>
      </c>
      <c r="Y618" s="205">
        <f t="shared" si="340"/>
        <v>-0.25444721641196233</v>
      </c>
      <c r="Z618" s="207">
        <f t="shared" si="341"/>
        <v>-0.25444721641196233</v>
      </c>
      <c r="AA618" s="1">
        <v>40.700000000000003</v>
      </c>
      <c r="AB618" s="205">
        <f t="shared" si="342"/>
        <v>-0.20430311837201515</v>
      </c>
      <c r="AC618" s="207">
        <f t="shared" si="343"/>
        <v>-0.20430311837201515</v>
      </c>
      <c r="AD618" s="1">
        <v>10.9</v>
      </c>
      <c r="AE618" s="205">
        <f t="shared" si="344"/>
        <v>0.25317714079184012</v>
      </c>
      <c r="AF618" s="207">
        <f t="shared" si="345"/>
        <v>0.25317714079184012</v>
      </c>
      <c r="AG618" s="208">
        <v>81.3</v>
      </c>
      <c r="AH618" s="205">
        <f t="shared" si="346"/>
        <v>0.58640809258298632</v>
      </c>
      <c r="AI618" s="206">
        <f t="shared" si="347"/>
        <v>0.58640809258298632</v>
      </c>
      <c r="AJ618" s="1">
        <v>13</v>
      </c>
      <c r="AK618" s="205">
        <f t="shared" si="348"/>
        <v>-7.4393418036747899E-2</v>
      </c>
      <c r="AL618" s="207">
        <f t="shared" si="349"/>
        <v>-7.4393418036747899E-2</v>
      </c>
      <c r="AM618" s="1">
        <v>22.6</v>
      </c>
      <c r="AN618" s="205">
        <f t="shared" si="350"/>
        <v>5.7439816371578668E-2</v>
      </c>
      <c r="AO618" s="207">
        <f t="shared" si="351"/>
        <v>5.7439816371578668E-2</v>
      </c>
      <c r="AP618" s="1">
        <v>6.1</v>
      </c>
      <c r="AQ618" s="205">
        <f t="shared" si="352"/>
        <v>0.91881172022831914</v>
      </c>
      <c r="AR618" s="45">
        <f t="shared" si="353"/>
        <v>0.91881172022831914</v>
      </c>
      <c r="AS618" s="17">
        <f t="shared" si="354"/>
        <v>0.43176363106336135</v>
      </c>
      <c r="AT618" s="17">
        <f t="shared" si="355"/>
        <v>-6.8524397997379125E-2</v>
      </c>
      <c r="AU618" s="17">
        <f t="shared" si="356"/>
        <v>0.37206655278653405</v>
      </c>
      <c r="AV618" s="17">
        <f t="shared" si="357"/>
        <v>0.24510192861750543</v>
      </c>
      <c r="AW618" s="17">
        <f t="shared" si="358"/>
        <v>0.65576744343792881</v>
      </c>
      <c r="AX618" s="215">
        <f t="shared" si="359"/>
        <v>0.60863398623161269</v>
      </c>
      <c r="AY618" s="17">
        <f t="shared" si="360"/>
        <v>0.72542297319950222</v>
      </c>
      <c r="AZ618" s="17">
        <f t="shared" si="361"/>
        <v>0.66101240647149007</v>
      </c>
    </row>
    <row r="619" spans="1:52" x14ac:dyDescent="0.3">
      <c r="A619" s="1" t="s">
        <v>26</v>
      </c>
      <c r="B619" s="1">
        <v>13135050208</v>
      </c>
      <c r="C619" s="1">
        <v>79.5</v>
      </c>
      <c r="D619" s="205">
        <f t="shared" si="326"/>
        <v>0.92661225976889527</v>
      </c>
      <c r="E619" s="206">
        <f t="shared" si="327"/>
        <v>0.92661225976889527</v>
      </c>
      <c r="F619" s="1">
        <v>81.599999999999994</v>
      </c>
      <c r="G619" s="205">
        <f t="shared" si="328"/>
        <v>0.64727207717367274</v>
      </c>
      <c r="H619" s="206">
        <f t="shared" si="329"/>
        <v>0.64727207717367274</v>
      </c>
      <c r="I619" s="1">
        <v>61.3</v>
      </c>
      <c r="J619" s="205">
        <f t="shared" si="330"/>
        <v>0.73138398787969849</v>
      </c>
      <c r="K619" s="206">
        <f t="shared" si="331"/>
        <v>0.73138398787969849</v>
      </c>
      <c r="L619" s="1">
        <v>50.5</v>
      </c>
      <c r="M619" s="205">
        <f t="shared" si="332"/>
        <v>0.91752042333303041</v>
      </c>
      <c r="N619" s="206">
        <f t="shared" si="333"/>
        <v>0.91752042333303041</v>
      </c>
      <c r="O619" s="1">
        <v>6.8</v>
      </c>
      <c r="P619" s="205">
        <f t="shared" si="334"/>
        <v>0.88337530168828815</v>
      </c>
      <c r="Q619" s="207">
        <f t="shared" si="335"/>
        <v>0.88337530168828815</v>
      </c>
      <c r="R619" s="208">
        <v>8.5</v>
      </c>
      <c r="S619" s="205">
        <f t="shared" si="336"/>
        <v>0.28701884416892132</v>
      </c>
      <c r="T619" s="207">
        <f t="shared" si="337"/>
        <v>0.28701884416892132</v>
      </c>
      <c r="U619" s="1">
        <v>10.3</v>
      </c>
      <c r="V619" s="205">
        <f t="shared" si="338"/>
        <v>0.69162099202889527</v>
      </c>
      <c r="W619" s="207">
        <f t="shared" si="339"/>
        <v>0.69162099202889527</v>
      </c>
      <c r="X619" s="1">
        <v>23.3</v>
      </c>
      <c r="Y619" s="205">
        <f t="shared" si="340"/>
        <v>0.37217957655067774</v>
      </c>
      <c r="Z619" s="207">
        <f t="shared" si="341"/>
        <v>0.37217957655067774</v>
      </c>
      <c r="AA619" s="1">
        <v>32.4</v>
      </c>
      <c r="AB619" s="205">
        <f t="shared" si="342"/>
        <v>0.55961312666537566</v>
      </c>
      <c r="AC619" s="207">
        <f t="shared" si="343"/>
        <v>0.55961312666537566</v>
      </c>
      <c r="AD619" s="1">
        <v>5.5</v>
      </c>
      <c r="AE619" s="205">
        <f t="shared" si="344"/>
        <v>0.70954176584423301</v>
      </c>
      <c r="AF619" s="207">
        <f t="shared" si="345"/>
        <v>0.70954176584423301</v>
      </c>
      <c r="AG619" s="208">
        <v>89.2</v>
      </c>
      <c r="AH619" s="205">
        <f t="shared" si="346"/>
        <v>1.3286020320246856</v>
      </c>
      <c r="AI619" s="206">
        <f t="shared" si="347"/>
        <v>1.3286020320246856</v>
      </c>
      <c r="AJ619" s="1">
        <v>8</v>
      </c>
      <c r="AK619" s="205">
        <f t="shared" si="348"/>
        <v>0.43987251332529698</v>
      </c>
      <c r="AL619" s="207">
        <f t="shared" si="349"/>
        <v>0.43987251332529698</v>
      </c>
      <c r="AM619" s="1">
        <v>27.5</v>
      </c>
      <c r="AN619" s="205">
        <f t="shared" si="350"/>
        <v>-0.29445076341197718</v>
      </c>
      <c r="AO619" s="207">
        <f t="shared" si="351"/>
        <v>-0.29445076341197718</v>
      </c>
      <c r="AP619" s="1">
        <v>9.9</v>
      </c>
      <c r="AQ619" s="205">
        <f t="shared" si="352"/>
        <v>0.34868923556994497</v>
      </c>
      <c r="AR619" s="45">
        <f t="shared" si="353"/>
        <v>0.34868923556994497</v>
      </c>
      <c r="AS619" s="17">
        <f t="shared" si="354"/>
        <v>0.72640055514877155</v>
      </c>
      <c r="AT619" s="17">
        <f t="shared" si="355"/>
        <v>0.54711148968676204</v>
      </c>
      <c r="AU619" s="17">
        <f t="shared" si="356"/>
        <v>0.45567825437698756</v>
      </c>
      <c r="AV619" s="17">
        <f t="shared" si="357"/>
        <v>0.5763967664041737</v>
      </c>
      <c r="AW619" s="17">
        <f t="shared" si="358"/>
        <v>0.74187685920178126</v>
      </c>
      <c r="AX619" s="215">
        <f t="shared" si="359"/>
        <v>0.7518753009922059</v>
      </c>
      <c r="AY619" s="17">
        <f t="shared" si="360"/>
        <v>0.74878999423174286</v>
      </c>
      <c r="AZ619" s="17">
        <f t="shared" si="361"/>
        <v>0.75990674422957083</v>
      </c>
    </row>
    <row r="620" spans="1:52" x14ac:dyDescent="0.3">
      <c r="A620" s="1" t="s">
        <v>26</v>
      </c>
      <c r="B620" s="1">
        <v>13135050209</v>
      </c>
      <c r="C620" s="1">
        <v>74.3</v>
      </c>
      <c r="D620" s="205">
        <f t="shared" si="326"/>
        <v>0.42953487571132615</v>
      </c>
      <c r="E620" s="206">
        <f t="shared" si="327"/>
        <v>0.42953487571132615</v>
      </c>
      <c r="F620" s="1">
        <v>73.599999999999994</v>
      </c>
      <c r="G620" s="205">
        <f t="shared" si="328"/>
        <v>-3.4182499208351862E-2</v>
      </c>
      <c r="H620" s="206">
        <f t="shared" si="329"/>
        <v>-3.4182499208351862E-2</v>
      </c>
      <c r="I620" s="1">
        <v>53.4</v>
      </c>
      <c r="J620" s="205">
        <f t="shared" si="330"/>
        <v>0.35280779317048688</v>
      </c>
      <c r="K620" s="206">
        <f t="shared" si="331"/>
        <v>0.35280779317048688</v>
      </c>
      <c r="L620" s="1">
        <v>52.8</v>
      </c>
      <c r="M620" s="205">
        <f t="shared" si="332"/>
        <v>1.0397779339391542</v>
      </c>
      <c r="N620" s="206">
        <f t="shared" si="333"/>
        <v>1.0397779339391542</v>
      </c>
      <c r="O620" s="1">
        <v>8.6</v>
      </c>
      <c r="P620" s="205">
        <f t="shared" si="334"/>
        <v>0.24056318469593416</v>
      </c>
      <c r="Q620" s="207">
        <f t="shared" si="335"/>
        <v>0.24056318469593416</v>
      </c>
      <c r="R620" s="208">
        <v>21.1</v>
      </c>
      <c r="S620" s="205">
        <f t="shared" si="336"/>
        <v>-1.2173235773183695</v>
      </c>
      <c r="T620" s="207">
        <f t="shared" si="337"/>
        <v>-1.2173235773183695</v>
      </c>
      <c r="U620" s="1">
        <v>23.6</v>
      </c>
      <c r="V620" s="205">
        <f t="shared" si="338"/>
        <v>2.3416567807026348E-2</v>
      </c>
      <c r="W620" s="207">
        <f t="shared" si="339"/>
        <v>2.3416567807026348E-2</v>
      </c>
      <c r="X620" s="1">
        <v>32.9</v>
      </c>
      <c r="Y620" s="205">
        <f t="shared" si="340"/>
        <v>-0.10149107009824698</v>
      </c>
      <c r="Z620" s="207">
        <f t="shared" si="341"/>
        <v>-0.10149107009824698</v>
      </c>
      <c r="AA620" s="1">
        <v>45.7</v>
      </c>
      <c r="AB620" s="205">
        <f t="shared" si="342"/>
        <v>-0.66449362743068408</v>
      </c>
      <c r="AC620" s="207">
        <f t="shared" si="343"/>
        <v>-0.66449362743068408</v>
      </c>
      <c r="AD620" s="1">
        <v>11.5</v>
      </c>
      <c r="AE620" s="205">
        <f t="shared" si="344"/>
        <v>0.20246996023046318</v>
      </c>
      <c r="AF620" s="207">
        <f t="shared" si="345"/>
        <v>0.20246996023046318</v>
      </c>
      <c r="AG620" s="208">
        <v>81.3</v>
      </c>
      <c r="AH620" s="205">
        <f t="shared" si="346"/>
        <v>0.58640809258298632</v>
      </c>
      <c r="AI620" s="206">
        <f t="shared" si="347"/>
        <v>0.58640809258298632</v>
      </c>
      <c r="AJ620" s="1">
        <v>7.4</v>
      </c>
      <c r="AK620" s="205">
        <f t="shared" si="348"/>
        <v>0.50158442508874235</v>
      </c>
      <c r="AL620" s="207">
        <f t="shared" si="349"/>
        <v>0.50158442508874235</v>
      </c>
      <c r="AM620" s="1">
        <v>43</v>
      </c>
      <c r="AN620" s="205">
        <f t="shared" si="350"/>
        <v>-1.4075740259926135</v>
      </c>
      <c r="AO620" s="207">
        <f t="shared" si="351"/>
        <v>-1.4075740259926135</v>
      </c>
      <c r="AP620" s="1">
        <v>17.899999999999999</v>
      </c>
      <c r="AQ620" s="205">
        <f t="shared" si="352"/>
        <v>-0.85156862686873713</v>
      </c>
      <c r="AR620" s="45">
        <f t="shared" si="353"/>
        <v>-0.85156862686873713</v>
      </c>
      <c r="AS620" s="17">
        <f t="shared" si="354"/>
        <v>0.11922775411388661</v>
      </c>
      <c r="AT620" s="17">
        <f t="shared" si="355"/>
        <v>-0.18783824576615596</v>
      </c>
      <c r="AU620" s="17">
        <f t="shared" si="356"/>
        <v>-0.29278753379740552</v>
      </c>
      <c r="AV620" s="17">
        <f t="shared" si="357"/>
        <v>-0.12046600848322496</v>
      </c>
      <c r="AW620" s="17">
        <f t="shared" si="358"/>
        <v>0.56442695088798223</v>
      </c>
      <c r="AX620" s="215">
        <f t="shared" si="359"/>
        <v>0.58087297884811617</v>
      </c>
      <c r="AY620" s="17">
        <f t="shared" si="360"/>
        <v>0.53961573415209307</v>
      </c>
      <c r="AZ620" s="17">
        <f t="shared" si="361"/>
        <v>0.55188725593580823</v>
      </c>
    </row>
    <row r="621" spans="1:52" x14ac:dyDescent="0.3">
      <c r="A621" s="1" t="s">
        <v>26</v>
      </c>
      <c r="B621" s="1">
        <v>13135050210</v>
      </c>
      <c r="C621" s="1">
        <v>85.1</v>
      </c>
      <c r="D621" s="205">
        <f t="shared" si="326"/>
        <v>1.4619263656770458</v>
      </c>
      <c r="E621" s="206">
        <f t="shared" si="327"/>
        <v>1.4619263656770458</v>
      </c>
      <c r="F621" s="1">
        <v>88.7</v>
      </c>
      <c r="G621" s="205">
        <f t="shared" si="328"/>
        <v>1.2520630137127202</v>
      </c>
      <c r="H621" s="206">
        <f t="shared" si="329"/>
        <v>1.2520630137127202</v>
      </c>
      <c r="I621" s="1">
        <v>77.400000000000006</v>
      </c>
      <c r="J621" s="205">
        <f t="shared" si="330"/>
        <v>1.5029126884896113</v>
      </c>
      <c r="K621" s="206">
        <f t="shared" si="331"/>
        <v>1.5029126884896113</v>
      </c>
      <c r="L621" s="1">
        <v>61.5</v>
      </c>
      <c r="M621" s="205">
        <f t="shared" si="332"/>
        <v>1.502230256666667</v>
      </c>
      <c r="N621" s="206">
        <f t="shared" si="333"/>
        <v>1.502230256666667</v>
      </c>
      <c r="O621" s="1">
        <v>6.6</v>
      </c>
      <c r="P621" s="205">
        <f t="shared" si="334"/>
        <v>0.95479887024299426</v>
      </c>
      <c r="Q621" s="207">
        <f t="shared" si="335"/>
        <v>0.95479887024299426</v>
      </c>
      <c r="R621" s="208">
        <v>14.5</v>
      </c>
      <c r="S621" s="205">
        <f t="shared" si="336"/>
        <v>-0.42933468987264573</v>
      </c>
      <c r="T621" s="207">
        <f t="shared" si="337"/>
        <v>-0.42933468987264573</v>
      </c>
      <c r="U621" s="1">
        <v>21.6</v>
      </c>
      <c r="V621" s="205">
        <f t="shared" si="338"/>
        <v>0.12389843611106678</v>
      </c>
      <c r="W621" s="207">
        <f t="shared" si="339"/>
        <v>0.12389843611106678</v>
      </c>
      <c r="X621" s="1">
        <v>22.8</v>
      </c>
      <c r="Y621" s="205">
        <f t="shared" si="340"/>
        <v>0.39684992273030922</v>
      </c>
      <c r="Z621" s="207">
        <f t="shared" si="341"/>
        <v>0.39684992273030922</v>
      </c>
      <c r="AA621" s="1">
        <v>32.799999999999997</v>
      </c>
      <c r="AB621" s="205">
        <f t="shared" si="342"/>
        <v>0.52279788594068233</v>
      </c>
      <c r="AC621" s="207">
        <f t="shared" si="343"/>
        <v>0.52279788594068233</v>
      </c>
      <c r="AD621" s="1">
        <v>3.4</v>
      </c>
      <c r="AE621" s="205">
        <f t="shared" si="344"/>
        <v>0.88701689780905246</v>
      </c>
      <c r="AF621" s="207">
        <f t="shared" si="345"/>
        <v>0.88701689780905246</v>
      </c>
      <c r="AG621" s="208">
        <v>88.2</v>
      </c>
      <c r="AH621" s="205">
        <f t="shared" si="346"/>
        <v>1.2346534320953566</v>
      </c>
      <c r="AI621" s="206">
        <f t="shared" si="347"/>
        <v>1.2346534320953566</v>
      </c>
      <c r="AJ621" s="1">
        <v>10.6</v>
      </c>
      <c r="AK621" s="205">
        <f t="shared" si="348"/>
        <v>0.17245422901703369</v>
      </c>
      <c r="AL621" s="207">
        <f t="shared" si="349"/>
        <v>0.17245422901703369</v>
      </c>
      <c r="AM621" s="1">
        <v>23.3</v>
      </c>
      <c r="AN621" s="205">
        <f t="shared" si="350"/>
        <v>7.169733545356439E-3</v>
      </c>
      <c r="AO621" s="207">
        <f t="shared" si="351"/>
        <v>7.169733545356439E-3</v>
      </c>
      <c r="AP621" s="1">
        <v>3.7</v>
      </c>
      <c r="AQ621" s="205">
        <f t="shared" si="352"/>
        <v>1.2788890789599239</v>
      </c>
      <c r="AR621" s="45">
        <f t="shared" si="353"/>
        <v>1.2788890789599239</v>
      </c>
      <c r="AS621" s="17">
        <f t="shared" si="354"/>
        <v>0.90978499157535153</v>
      </c>
      <c r="AT621" s="17">
        <f t="shared" si="355"/>
        <v>0.60222156882668132</v>
      </c>
      <c r="AU621" s="17">
        <f t="shared" si="356"/>
        <v>0.67329161840441765</v>
      </c>
      <c r="AV621" s="17">
        <f t="shared" si="357"/>
        <v>0.72843272626881683</v>
      </c>
      <c r="AW621" s="17">
        <f t="shared" si="358"/>
        <v>0.79547206533520731</v>
      </c>
      <c r="AX621" s="215">
        <f t="shared" si="359"/>
        <v>0.76469788062163213</v>
      </c>
      <c r="AY621" s="17">
        <f t="shared" si="360"/>
        <v>0.8096065540840085</v>
      </c>
      <c r="AZ621" s="17">
        <f t="shared" si="361"/>
        <v>0.80529077637048174</v>
      </c>
    </row>
    <row r="622" spans="1:52" x14ac:dyDescent="0.3">
      <c r="A622" s="1" t="s">
        <v>26</v>
      </c>
      <c r="B622" s="1">
        <v>13135050211</v>
      </c>
      <c r="C622" s="1">
        <v>74.3</v>
      </c>
      <c r="D622" s="205">
        <f t="shared" si="326"/>
        <v>0.42953487571132615</v>
      </c>
      <c r="E622" s="206">
        <f t="shared" si="327"/>
        <v>0.42953487571132615</v>
      </c>
      <c r="F622" s="1">
        <v>73.599999999999994</v>
      </c>
      <c r="G622" s="205">
        <f t="shared" si="328"/>
        <v>-3.4182499208351862E-2</v>
      </c>
      <c r="H622" s="206">
        <f t="shared" si="329"/>
        <v>-3.4182499208351862E-2</v>
      </c>
      <c r="I622" s="1">
        <v>41.9</v>
      </c>
      <c r="J622" s="205">
        <f t="shared" si="330"/>
        <v>-0.19828413583659338</v>
      </c>
      <c r="K622" s="206">
        <f t="shared" si="331"/>
        <v>-0.19828413583659338</v>
      </c>
      <c r="L622" s="1">
        <v>52.7</v>
      </c>
      <c r="M622" s="205">
        <f t="shared" si="332"/>
        <v>1.0344623899997578</v>
      </c>
      <c r="N622" s="206">
        <f t="shared" si="333"/>
        <v>1.0344623899997578</v>
      </c>
      <c r="O622" s="1">
        <v>6.6</v>
      </c>
      <c r="P622" s="205">
        <f t="shared" si="334"/>
        <v>0.95479887024299426</v>
      </c>
      <c r="Q622" s="207">
        <f t="shared" si="335"/>
        <v>0.95479887024299426</v>
      </c>
      <c r="R622" s="208">
        <v>22.8</v>
      </c>
      <c r="S622" s="205">
        <f t="shared" si="336"/>
        <v>-1.42029041196348</v>
      </c>
      <c r="T622" s="207">
        <f t="shared" si="337"/>
        <v>-1.42029041196348</v>
      </c>
      <c r="U622" s="1">
        <v>62</v>
      </c>
      <c r="V622" s="205">
        <f t="shared" si="338"/>
        <v>-1.9058353036305498</v>
      </c>
      <c r="W622" s="207">
        <f t="shared" si="339"/>
        <v>-1.9058353036305498</v>
      </c>
      <c r="X622" s="1">
        <v>64.400000000000006</v>
      </c>
      <c r="Y622" s="205">
        <f t="shared" si="340"/>
        <v>-1.655722879415032</v>
      </c>
      <c r="Z622" s="207">
        <f t="shared" si="341"/>
        <v>-1.655722879415032</v>
      </c>
      <c r="AA622" s="1">
        <v>60.7</v>
      </c>
      <c r="AB622" s="205">
        <f t="shared" si="342"/>
        <v>-2.0450651546066907</v>
      </c>
      <c r="AC622" s="207">
        <f t="shared" si="343"/>
        <v>-2.0450651546066907</v>
      </c>
      <c r="AD622" s="1">
        <v>27.8</v>
      </c>
      <c r="AE622" s="205">
        <f t="shared" si="344"/>
        <v>-1.1750751116869449</v>
      </c>
      <c r="AF622" s="207">
        <f t="shared" si="345"/>
        <v>-1.1750751116869449</v>
      </c>
      <c r="AG622" s="208">
        <v>81.3</v>
      </c>
      <c r="AH622" s="205">
        <f t="shared" si="346"/>
        <v>0.58640809258298632</v>
      </c>
      <c r="AI622" s="206">
        <f t="shared" si="347"/>
        <v>0.58640809258298632</v>
      </c>
      <c r="AJ622" s="1">
        <v>18.2</v>
      </c>
      <c r="AK622" s="205">
        <f t="shared" si="348"/>
        <v>-0.60922998665327455</v>
      </c>
      <c r="AL622" s="207">
        <f t="shared" si="349"/>
        <v>-0.60922998665327455</v>
      </c>
      <c r="AM622" s="1">
        <v>50.1</v>
      </c>
      <c r="AN622" s="205">
        <f t="shared" si="350"/>
        <v>-1.9174562946585822</v>
      </c>
      <c r="AO622" s="207">
        <f t="shared" si="351"/>
        <v>-1.9174562946585822</v>
      </c>
      <c r="AP622" s="1">
        <v>13.8</v>
      </c>
      <c r="AQ622" s="205">
        <f t="shared" si="352"/>
        <v>-0.23643647236891274</v>
      </c>
      <c r="AR622" s="45">
        <f t="shared" si="353"/>
        <v>-0.23643647236891274</v>
      </c>
      <c r="AS622" s="17">
        <f t="shared" si="354"/>
        <v>-0.16282803066927096</v>
      </c>
      <c r="AT622" s="17">
        <f t="shared" si="355"/>
        <v>-1.6252877152362224</v>
      </c>
      <c r="AU622" s="17">
        <f t="shared" si="356"/>
        <v>-0.54417866527444581</v>
      </c>
      <c r="AV622" s="17">
        <f t="shared" si="357"/>
        <v>-0.77743147039331306</v>
      </c>
      <c r="AW622" s="17">
        <f t="shared" si="358"/>
        <v>0.48199444886575754</v>
      </c>
      <c r="AX622" s="215">
        <f t="shared" si="359"/>
        <v>0.24641854558991422</v>
      </c>
      <c r="AY622" s="17">
        <f t="shared" si="360"/>
        <v>0.46935927788098347</v>
      </c>
      <c r="AZ622" s="17">
        <f t="shared" si="361"/>
        <v>0.35577745621907908</v>
      </c>
    </row>
    <row r="623" spans="1:52" x14ac:dyDescent="0.3">
      <c r="A623" s="1" t="s">
        <v>26</v>
      </c>
      <c r="B623" s="1">
        <v>13135050212</v>
      </c>
      <c r="C623" s="1">
        <v>88.5</v>
      </c>
      <c r="D623" s="205">
        <f t="shared" si="326"/>
        <v>1.7869385014069954</v>
      </c>
      <c r="E623" s="206">
        <f t="shared" si="327"/>
        <v>1.7869385014069954</v>
      </c>
      <c r="F623" s="1">
        <v>91.2</v>
      </c>
      <c r="G623" s="205">
        <f t="shared" si="328"/>
        <v>1.465017568832103</v>
      </c>
      <c r="H623" s="206">
        <f t="shared" si="329"/>
        <v>1.465017568832103</v>
      </c>
      <c r="I623" s="1">
        <v>76.5</v>
      </c>
      <c r="J623" s="205">
        <f t="shared" si="330"/>
        <v>1.4597837549151438</v>
      </c>
      <c r="K623" s="206">
        <f t="shared" si="331"/>
        <v>1.4597837549151438</v>
      </c>
      <c r="L623" s="1">
        <v>73.400000000000006</v>
      </c>
      <c r="M623" s="205">
        <f t="shared" si="332"/>
        <v>2.1347799854548741</v>
      </c>
      <c r="N623" s="206">
        <f t="shared" si="333"/>
        <v>2.1347799854548741</v>
      </c>
      <c r="O623" s="1">
        <v>4.4000000000000004</v>
      </c>
      <c r="P623" s="205">
        <f t="shared" si="334"/>
        <v>1.7404581243447601</v>
      </c>
      <c r="Q623" s="207">
        <f t="shared" si="335"/>
        <v>1.7404581243447601</v>
      </c>
      <c r="R623" s="208">
        <v>4.9000000000000004</v>
      </c>
      <c r="S623" s="205">
        <f t="shared" si="336"/>
        <v>0.71683096459386142</v>
      </c>
      <c r="T623" s="207">
        <f t="shared" si="337"/>
        <v>0.71683096459386142</v>
      </c>
      <c r="U623" s="1">
        <v>3</v>
      </c>
      <c r="V623" s="205">
        <f t="shared" si="338"/>
        <v>1.0583798113386429</v>
      </c>
      <c r="W623" s="207">
        <f t="shared" si="339"/>
        <v>1.0583798113386429</v>
      </c>
      <c r="X623" s="1">
        <v>4.7</v>
      </c>
      <c r="Y623" s="205">
        <f t="shared" si="340"/>
        <v>1.2899164544329695</v>
      </c>
      <c r="Z623" s="207">
        <f t="shared" si="341"/>
        <v>1.2899164544329695</v>
      </c>
      <c r="AA623" s="1">
        <v>29.8</v>
      </c>
      <c r="AB623" s="205">
        <f t="shared" si="342"/>
        <v>0.79891219137588332</v>
      </c>
      <c r="AC623" s="207">
        <f t="shared" si="343"/>
        <v>0.79891219137588332</v>
      </c>
      <c r="AD623" s="1">
        <v>4.0999999999999996</v>
      </c>
      <c r="AE623" s="205">
        <f t="shared" si="344"/>
        <v>0.82785852048744601</v>
      </c>
      <c r="AF623" s="207">
        <f t="shared" si="345"/>
        <v>0.82785852048744601</v>
      </c>
      <c r="AG623" s="208">
        <v>89.3</v>
      </c>
      <c r="AH623" s="205">
        <f t="shared" si="346"/>
        <v>1.337996892017618</v>
      </c>
      <c r="AI623" s="206">
        <f t="shared" si="347"/>
        <v>1.337996892017618</v>
      </c>
      <c r="AJ623" s="1">
        <v>4.2</v>
      </c>
      <c r="AK623" s="205">
        <f t="shared" si="348"/>
        <v>0.83071462116045103</v>
      </c>
      <c r="AL623" s="207">
        <f t="shared" si="349"/>
        <v>0.83071462116045103</v>
      </c>
      <c r="AM623" s="1">
        <v>7.6</v>
      </c>
      <c r="AN623" s="205">
        <f t="shared" si="350"/>
        <v>1.1346558769334849</v>
      </c>
      <c r="AO623" s="207">
        <f t="shared" si="351"/>
        <v>1.1346558769334849</v>
      </c>
      <c r="AP623" s="1">
        <v>5.5</v>
      </c>
      <c r="AQ623" s="205">
        <f t="shared" si="352"/>
        <v>1.0088310599112202</v>
      </c>
      <c r="AR623" s="45">
        <f t="shared" si="353"/>
        <v>1.0088310599112202</v>
      </c>
      <c r="AS623" s="17">
        <f t="shared" si="354"/>
        <v>1.4803126729837686</v>
      </c>
      <c r="AT623" s="17">
        <f t="shared" si="355"/>
        <v>0.9722290554320997</v>
      </c>
      <c r="AU623" s="17">
        <f t="shared" si="356"/>
        <v>1.0780496125056935</v>
      </c>
      <c r="AV623" s="17">
        <f t="shared" si="357"/>
        <v>1.1768637803071871</v>
      </c>
      <c r="AW623" s="17">
        <f t="shared" si="358"/>
        <v>0.96221221671196711</v>
      </c>
      <c r="AX623" s="215">
        <f t="shared" si="359"/>
        <v>0.85078831152876455</v>
      </c>
      <c r="AY623" s="17">
        <f t="shared" si="360"/>
        <v>0.92272455528746578</v>
      </c>
      <c r="AZ623" s="17">
        <f t="shared" si="361"/>
        <v>0.93915127481821004</v>
      </c>
    </row>
    <row r="624" spans="1:52" x14ac:dyDescent="0.3">
      <c r="A624" s="1" t="s">
        <v>26</v>
      </c>
      <c r="B624" s="1">
        <v>13135050213</v>
      </c>
      <c r="C624" s="1">
        <v>89.2</v>
      </c>
      <c r="D624" s="205">
        <f t="shared" si="326"/>
        <v>1.8538527646455145</v>
      </c>
      <c r="E624" s="206">
        <f t="shared" si="327"/>
        <v>1.8538527646455145</v>
      </c>
      <c r="F624" s="1">
        <v>91.7</v>
      </c>
      <c r="G624" s="205">
        <f t="shared" si="328"/>
        <v>1.5076084798559795</v>
      </c>
      <c r="H624" s="206">
        <f t="shared" si="329"/>
        <v>1.5076084798559795</v>
      </c>
      <c r="I624" s="1">
        <v>73.2</v>
      </c>
      <c r="J624" s="205">
        <f t="shared" si="330"/>
        <v>1.3016443318087645</v>
      </c>
      <c r="K624" s="206">
        <f t="shared" si="331"/>
        <v>1.3016443318087645</v>
      </c>
      <c r="L624" s="1">
        <v>77.099999999999994</v>
      </c>
      <c r="M624" s="205">
        <f t="shared" si="332"/>
        <v>2.3314551112125512</v>
      </c>
      <c r="N624" s="206">
        <f t="shared" si="333"/>
        <v>2.3314551112125512</v>
      </c>
      <c r="O624" s="1">
        <v>6.7</v>
      </c>
      <c r="P624" s="205">
        <f t="shared" si="334"/>
        <v>0.91908708596564104</v>
      </c>
      <c r="Q624" s="207">
        <f t="shared" si="335"/>
        <v>0.91908708596564104</v>
      </c>
      <c r="R624" s="208">
        <v>19</v>
      </c>
      <c r="S624" s="205">
        <f t="shared" si="336"/>
        <v>-0.96659984040382096</v>
      </c>
      <c r="T624" s="207">
        <f t="shared" si="337"/>
        <v>-0.96659984040382096</v>
      </c>
      <c r="U624" s="1">
        <v>9.9</v>
      </c>
      <c r="V624" s="205">
        <f t="shared" si="338"/>
        <v>0.71171736568970334</v>
      </c>
      <c r="W624" s="207">
        <f t="shared" si="339"/>
        <v>0.71171736568970334</v>
      </c>
      <c r="X624" s="1">
        <v>15.5</v>
      </c>
      <c r="Y624" s="205">
        <f t="shared" si="340"/>
        <v>0.75703697695292915</v>
      </c>
      <c r="Z624" s="207">
        <f t="shared" si="341"/>
        <v>0.75703697695292915</v>
      </c>
      <c r="AA624" s="1">
        <v>29.9</v>
      </c>
      <c r="AB624" s="205">
        <f t="shared" si="342"/>
        <v>0.7897083811947101</v>
      </c>
      <c r="AC624" s="207">
        <f t="shared" si="343"/>
        <v>0.7897083811947101</v>
      </c>
      <c r="AD624" s="1">
        <v>2.2000000000000002</v>
      </c>
      <c r="AE624" s="205">
        <f t="shared" si="344"/>
        <v>0.9884312589318065</v>
      </c>
      <c r="AF624" s="207">
        <f t="shared" si="345"/>
        <v>0.9884312589318065</v>
      </c>
      <c r="AG624" s="208">
        <v>89.2</v>
      </c>
      <c r="AH624" s="205">
        <f t="shared" si="346"/>
        <v>1.3286020320246856</v>
      </c>
      <c r="AI624" s="206">
        <f t="shared" si="347"/>
        <v>1.3286020320246856</v>
      </c>
      <c r="AJ624" s="1">
        <v>3.9</v>
      </c>
      <c r="AK624" s="205">
        <f t="shared" si="348"/>
        <v>0.86157057704217377</v>
      </c>
      <c r="AL624" s="207">
        <f t="shared" si="349"/>
        <v>0.86157057704217377</v>
      </c>
      <c r="AM624" s="1">
        <v>24.3</v>
      </c>
      <c r="AN624" s="205">
        <f t="shared" si="350"/>
        <v>-6.4644670492103956E-2</v>
      </c>
      <c r="AO624" s="207">
        <f t="shared" si="351"/>
        <v>-6.4644670492103956E-2</v>
      </c>
      <c r="AP624" s="1">
        <v>8.9</v>
      </c>
      <c r="AQ624" s="205">
        <f t="shared" si="352"/>
        <v>0.49872146837478026</v>
      </c>
      <c r="AR624" s="45">
        <f t="shared" si="353"/>
        <v>0.49872146837478026</v>
      </c>
      <c r="AS624" s="17">
        <f t="shared" si="354"/>
        <v>1.0941093283963332</v>
      </c>
      <c r="AT624" s="17">
        <f t="shared" si="355"/>
        <v>0.84505887235981525</v>
      </c>
      <c r="AU624" s="17">
        <f t="shared" si="356"/>
        <v>0.65606235173738403</v>
      </c>
      <c r="AV624" s="17">
        <f t="shared" si="357"/>
        <v>0.86507685083117758</v>
      </c>
      <c r="AW624" s="17">
        <f t="shared" si="358"/>
        <v>0.84934196302024167</v>
      </c>
      <c r="AX624" s="215">
        <f t="shared" si="359"/>
        <v>0.82119935385746445</v>
      </c>
      <c r="AY624" s="17">
        <f t="shared" si="360"/>
        <v>0.80479147881439306</v>
      </c>
      <c r="AZ624" s="17">
        <f t="shared" si="361"/>
        <v>0.84608021425429514</v>
      </c>
    </row>
    <row r="625" spans="1:52" x14ac:dyDescent="0.3">
      <c r="A625" s="1" t="s">
        <v>26</v>
      </c>
      <c r="B625" s="1">
        <v>13135050214</v>
      </c>
      <c r="C625" s="1">
        <v>75.8</v>
      </c>
      <c r="D625" s="205">
        <f t="shared" si="326"/>
        <v>0.57292258265100948</v>
      </c>
      <c r="E625" s="206">
        <f t="shared" si="327"/>
        <v>0.57292258265100948</v>
      </c>
      <c r="F625" s="1">
        <v>76</v>
      </c>
      <c r="G625" s="205">
        <f t="shared" si="328"/>
        <v>0.170253873706256</v>
      </c>
      <c r="H625" s="206">
        <f t="shared" si="329"/>
        <v>0.170253873706256</v>
      </c>
      <c r="I625" s="1">
        <v>64.099999999999994</v>
      </c>
      <c r="J625" s="205">
        <f t="shared" si="330"/>
        <v>0.86556289233359618</v>
      </c>
      <c r="K625" s="206">
        <f t="shared" si="331"/>
        <v>0.86556289233359618</v>
      </c>
      <c r="L625" s="1">
        <v>52.5</v>
      </c>
      <c r="M625" s="205">
        <f t="shared" si="332"/>
        <v>1.0238313021209642</v>
      </c>
      <c r="N625" s="206">
        <f t="shared" si="333"/>
        <v>1.0238313021209642</v>
      </c>
      <c r="O625" s="1">
        <v>8.4</v>
      </c>
      <c r="P625" s="205">
        <f t="shared" si="334"/>
        <v>0.3119867532506399</v>
      </c>
      <c r="Q625" s="207">
        <f t="shared" si="335"/>
        <v>0.3119867532506399</v>
      </c>
      <c r="R625" s="208">
        <v>15</v>
      </c>
      <c r="S625" s="205">
        <f t="shared" si="336"/>
        <v>-0.48903081770944296</v>
      </c>
      <c r="T625" s="207">
        <f t="shared" si="337"/>
        <v>-0.48903081770944296</v>
      </c>
      <c r="U625" s="1">
        <v>2.5</v>
      </c>
      <c r="V625" s="205">
        <f t="shared" si="338"/>
        <v>1.083500278414653</v>
      </c>
      <c r="W625" s="207">
        <f t="shared" si="339"/>
        <v>1.083500278414653</v>
      </c>
      <c r="X625" s="1">
        <v>21.1</v>
      </c>
      <c r="Y625" s="205">
        <f t="shared" si="340"/>
        <v>0.48072909974105626</v>
      </c>
      <c r="Z625" s="207">
        <f t="shared" si="341"/>
        <v>0.48072909974105626</v>
      </c>
      <c r="AA625" s="1">
        <v>32.4</v>
      </c>
      <c r="AB625" s="205">
        <f t="shared" si="342"/>
        <v>0.55961312666537566</v>
      </c>
      <c r="AC625" s="207">
        <f t="shared" si="343"/>
        <v>0.55961312666537566</v>
      </c>
      <c r="AD625" s="1">
        <v>3.6</v>
      </c>
      <c r="AE625" s="205">
        <f t="shared" si="344"/>
        <v>0.87011450428859349</v>
      </c>
      <c r="AF625" s="207">
        <f t="shared" si="345"/>
        <v>0.87011450428859349</v>
      </c>
      <c r="AG625" s="208">
        <v>82.4</v>
      </c>
      <c r="AH625" s="205">
        <f t="shared" si="346"/>
        <v>0.689751552505249</v>
      </c>
      <c r="AI625" s="206">
        <f t="shared" si="347"/>
        <v>0.689751552505249</v>
      </c>
      <c r="AJ625" s="1">
        <v>2.5</v>
      </c>
      <c r="AK625" s="205">
        <f t="shared" si="348"/>
        <v>1.0055650378235463</v>
      </c>
      <c r="AL625" s="207">
        <f t="shared" si="349"/>
        <v>1.0055650378235463</v>
      </c>
      <c r="AM625" s="1">
        <v>22.3</v>
      </c>
      <c r="AN625" s="205">
        <f t="shared" si="350"/>
        <v>7.8984137582816832E-2</v>
      </c>
      <c r="AO625" s="207">
        <f t="shared" si="351"/>
        <v>7.8984137582816832E-2</v>
      </c>
      <c r="AP625" s="1">
        <v>8.9</v>
      </c>
      <c r="AQ625" s="205">
        <f t="shared" si="352"/>
        <v>0.49872146837478026</v>
      </c>
      <c r="AR625" s="45">
        <f t="shared" si="353"/>
        <v>0.49872146837478026</v>
      </c>
      <c r="AS625" s="17">
        <f t="shared" si="354"/>
        <v>0.50557526639538231</v>
      </c>
      <c r="AT625" s="17">
        <f t="shared" si="355"/>
        <v>0.63681891023167514</v>
      </c>
      <c r="AU625" s="17">
        <f t="shared" si="356"/>
        <v>0.56825554907159814</v>
      </c>
      <c r="AV625" s="17">
        <f t="shared" si="357"/>
        <v>0.57021657523288516</v>
      </c>
      <c r="AW625" s="17">
        <f t="shared" si="358"/>
        <v>0.67733933845666849</v>
      </c>
      <c r="AX625" s="215">
        <f t="shared" si="359"/>
        <v>0.77274771782120588</v>
      </c>
      <c r="AY625" s="17">
        <f t="shared" si="360"/>
        <v>0.78025204993498509</v>
      </c>
      <c r="AZ625" s="17">
        <f t="shared" si="361"/>
        <v>0.75806190439691246</v>
      </c>
    </row>
    <row r="626" spans="1:52" x14ac:dyDescent="0.3">
      <c r="A626" s="1" t="s">
        <v>26</v>
      </c>
      <c r="B626" s="1">
        <v>13135050215</v>
      </c>
      <c r="C626" s="1">
        <v>78.8</v>
      </c>
      <c r="D626" s="205">
        <f t="shared" si="326"/>
        <v>0.85969799653037615</v>
      </c>
      <c r="E626" s="206">
        <f t="shared" si="327"/>
        <v>0.85969799653037615</v>
      </c>
      <c r="F626" s="1">
        <v>81</v>
      </c>
      <c r="G626" s="205">
        <f t="shared" si="328"/>
        <v>0.59616298394502143</v>
      </c>
      <c r="H626" s="206">
        <f t="shared" si="329"/>
        <v>0.59616298394502143</v>
      </c>
      <c r="I626" s="1">
        <v>54.3</v>
      </c>
      <c r="J626" s="205">
        <f t="shared" si="330"/>
        <v>0.395936726744954</v>
      </c>
      <c r="K626" s="206">
        <f t="shared" si="331"/>
        <v>0.395936726744954</v>
      </c>
      <c r="L626" s="1">
        <v>51.7</v>
      </c>
      <c r="M626" s="205">
        <f t="shared" si="332"/>
        <v>0.98130695060579087</v>
      </c>
      <c r="N626" s="206">
        <f t="shared" si="333"/>
        <v>0.98130695060579087</v>
      </c>
      <c r="O626" s="1">
        <v>8.6999999999999993</v>
      </c>
      <c r="P626" s="205">
        <f t="shared" si="334"/>
        <v>0.2048514004185813</v>
      </c>
      <c r="Q626" s="207">
        <f t="shared" si="335"/>
        <v>0.2048514004185813</v>
      </c>
      <c r="R626" s="208">
        <v>25.8</v>
      </c>
      <c r="S626" s="205">
        <f t="shared" si="336"/>
        <v>-1.7784671789842637</v>
      </c>
      <c r="T626" s="207">
        <f t="shared" si="337"/>
        <v>-1.7784671789842637</v>
      </c>
      <c r="U626" s="1">
        <v>19</v>
      </c>
      <c r="V626" s="205">
        <f t="shared" si="338"/>
        <v>0.25452486490631943</v>
      </c>
      <c r="W626" s="207">
        <f t="shared" si="339"/>
        <v>0.25452486490631943</v>
      </c>
      <c r="X626" s="1">
        <v>36.4</v>
      </c>
      <c r="Y626" s="205">
        <f t="shared" si="340"/>
        <v>-0.2741834933556675</v>
      </c>
      <c r="Z626" s="207">
        <f t="shared" si="341"/>
        <v>-0.2741834933556675</v>
      </c>
      <c r="AA626" s="1">
        <v>46.1</v>
      </c>
      <c r="AB626" s="205">
        <f t="shared" si="342"/>
        <v>-0.70130886815537741</v>
      </c>
      <c r="AC626" s="207">
        <f t="shared" si="343"/>
        <v>-0.70130886815537741</v>
      </c>
      <c r="AD626" s="1">
        <v>9.1</v>
      </c>
      <c r="AE626" s="205">
        <f t="shared" si="344"/>
        <v>0.40529868247597112</v>
      </c>
      <c r="AF626" s="207">
        <f t="shared" si="345"/>
        <v>0.40529868247597112</v>
      </c>
      <c r="AG626" s="208">
        <v>84.6</v>
      </c>
      <c r="AH626" s="205">
        <f t="shared" si="346"/>
        <v>0.89643847234977159</v>
      </c>
      <c r="AI626" s="206">
        <f t="shared" si="347"/>
        <v>0.89643847234977159</v>
      </c>
      <c r="AJ626" s="1">
        <v>4.5999999999999996</v>
      </c>
      <c r="AK626" s="205">
        <f t="shared" si="348"/>
        <v>0.7895733466514876</v>
      </c>
      <c r="AL626" s="207">
        <f t="shared" si="349"/>
        <v>0.7895733466514876</v>
      </c>
      <c r="AM626" s="1">
        <v>37.4</v>
      </c>
      <c r="AN626" s="205">
        <f t="shared" si="350"/>
        <v>-1.005413363382835</v>
      </c>
      <c r="AO626" s="207">
        <f t="shared" si="351"/>
        <v>-1.005413363382835</v>
      </c>
      <c r="AP626" s="1">
        <v>7.7</v>
      </c>
      <c r="AQ626" s="205">
        <f t="shared" si="352"/>
        <v>0.67876014774058258</v>
      </c>
      <c r="AR626" s="45">
        <f t="shared" si="353"/>
        <v>0.67876014774058258</v>
      </c>
      <c r="AS626" s="17">
        <f t="shared" si="354"/>
        <v>0.21628767773811139</v>
      </c>
      <c r="AT626" s="17">
        <f t="shared" si="355"/>
        <v>-0.19006455967835792</v>
      </c>
      <c r="AU626" s="17">
        <f t="shared" si="356"/>
        <v>0.33983965083975165</v>
      </c>
      <c r="AV626" s="17">
        <f t="shared" si="357"/>
        <v>0.1220209229665017</v>
      </c>
      <c r="AW626" s="17">
        <f t="shared" si="358"/>
        <v>0.59279329819258342</v>
      </c>
      <c r="AX626" s="215">
        <f t="shared" si="359"/>
        <v>0.58035497764280441</v>
      </c>
      <c r="AY626" s="17">
        <f t="shared" si="360"/>
        <v>0.71641649825317255</v>
      </c>
      <c r="AZ626" s="17">
        <f t="shared" si="361"/>
        <v>0.62427167538804174</v>
      </c>
    </row>
    <row r="627" spans="1:52" x14ac:dyDescent="0.3">
      <c r="A627" s="1" t="s">
        <v>26</v>
      </c>
      <c r="B627" s="1">
        <v>13135050216</v>
      </c>
      <c r="C627" s="1">
        <v>82.2</v>
      </c>
      <c r="D627" s="205">
        <f t="shared" si="326"/>
        <v>1.1847101322603255</v>
      </c>
      <c r="E627" s="206">
        <f t="shared" si="327"/>
        <v>1.1847101322603255</v>
      </c>
      <c r="F627" s="1">
        <v>86.5</v>
      </c>
      <c r="G627" s="205">
        <f t="shared" si="328"/>
        <v>1.0646630052076633</v>
      </c>
      <c r="H627" s="206">
        <f t="shared" si="329"/>
        <v>1.0646630052076633</v>
      </c>
      <c r="I627" s="1">
        <v>83.2</v>
      </c>
      <c r="J627" s="205">
        <f t="shared" si="330"/>
        <v>1.7808547048583996</v>
      </c>
      <c r="K627" s="206">
        <f t="shared" si="331"/>
        <v>1.7808547048583996</v>
      </c>
      <c r="L627" s="1">
        <v>50.5</v>
      </c>
      <c r="M627" s="205">
        <f t="shared" si="332"/>
        <v>0.91752042333303041</v>
      </c>
      <c r="N627" s="206">
        <f t="shared" si="333"/>
        <v>0.91752042333303041</v>
      </c>
      <c r="O627" s="1">
        <v>7.1</v>
      </c>
      <c r="P627" s="205">
        <f t="shared" si="334"/>
        <v>0.77623994885622916</v>
      </c>
      <c r="Q627" s="207">
        <f t="shared" si="335"/>
        <v>0.77623994885622916</v>
      </c>
      <c r="R627" s="208">
        <v>4.0999999999999996</v>
      </c>
      <c r="S627" s="205">
        <f t="shared" si="336"/>
        <v>0.81234476913273712</v>
      </c>
      <c r="T627" s="207">
        <f t="shared" si="337"/>
        <v>0.81234476913273712</v>
      </c>
      <c r="U627" s="1">
        <v>8.1999999999999993</v>
      </c>
      <c r="V627" s="205">
        <f t="shared" si="338"/>
        <v>0.7971269537481378</v>
      </c>
      <c r="W627" s="207">
        <f t="shared" si="339"/>
        <v>0.7971269537481378</v>
      </c>
      <c r="X627" s="1">
        <v>14.6</v>
      </c>
      <c r="Y627" s="205">
        <f t="shared" si="340"/>
        <v>0.80144360007626592</v>
      </c>
      <c r="Z627" s="207">
        <f t="shared" si="341"/>
        <v>0.80144360007626592</v>
      </c>
      <c r="AA627" s="1">
        <v>29.6</v>
      </c>
      <c r="AB627" s="205">
        <f t="shared" si="342"/>
        <v>0.81731981173822998</v>
      </c>
      <c r="AC627" s="207">
        <f t="shared" si="343"/>
        <v>0.81731981173822998</v>
      </c>
      <c r="AD627" s="1">
        <v>2.6</v>
      </c>
      <c r="AE627" s="205">
        <f t="shared" si="344"/>
        <v>0.95462647189088845</v>
      </c>
      <c r="AF627" s="207">
        <f t="shared" si="345"/>
        <v>0.95462647189088845</v>
      </c>
      <c r="AG627" s="208">
        <v>87.2</v>
      </c>
      <c r="AH627" s="205">
        <f t="shared" si="346"/>
        <v>1.1407048321660276</v>
      </c>
      <c r="AI627" s="206">
        <f t="shared" si="347"/>
        <v>1.1407048321660276</v>
      </c>
      <c r="AJ627" s="1">
        <v>2.9</v>
      </c>
      <c r="AK627" s="205">
        <f t="shared" si="348"/>
        <v>0.96442376331458279</v>
      </c>
      <c r="AL627" s="207">
        <f t="shared" si="349"/>
        <v>0.96442376331458279</v>
      </c>
      <c r="AM627" s="1">
        <v>23.2</v>
      </c>
      <c r="AN627" s="205">
        <f t="shared" si="350"/>
        <v>1.4351173949102581E-2</v>
      </c>
      <c r="AO627" s="207">
        <f t="shared" si="351"/>
        <v>1.4351173949102581E-2</v>
      </c>
      <c r="AP627" s="1">
        <v>5.5</v>
      </c>
      <c r="AQ627" s="205">
        <f t="shared" si="352"/>
        <v>1.0088310599112202</v>
      </c>
      <c r="AR627" s="45">
        <f t="shared" si="353"/>
        <v>1.0088310599112202</v>
      </c>
      <c r="AS627" s="17">
        <f t="shared" si="354"/>
        <v>1.0476371339137891</v>
      </c>
      <c r="AT627" s="17">
        <f t="shared" si="355"/>
        <v>0.85779662790179467</v>
      </c>
      <c r="AU627" s="17">
        <f t="shared" si="356"/>
        <v>0.7820777073352333</v>
      </c>
      <c r="AV627" s="17">
        <f t="shared" si="357"/>
        <v>0.89583715638360573</v>
      </c>
      <c r="AW627" s="17">
        <f t="shared" si="358"/>
        <v>0.83576018426465037</v>
      </c>
      <c r="AX627" s="215">
        <f t="shared" si="359"/>
        <v>0.82416307460122362</v>
      </c>
      <c r="AY627" s="17">
        <f t="shared" si="360"/>
        <v>0.840009078846784</v>
      </c>
      <c r="AZ627" s="17">
        <f t="shared" si="361"/>
        <v>0.85526242810093067</v>
      </c>
    </row>
    <row r="628" spans="1:52" x14ac:dyDescent="0.3">
      <c r="A628" s="1" t="s">
        <v>26</v>
      </c>
      <c r="B628" s="1">
        <v>13135050217</v>
      </c>
      <c r="C628" s="1">
        <v>82.1</v>
      </c>
      <c r="D628" s="205">
        <f t="shared" si="326"/>
        <v>1.1751509517976793</v>
      </c>
      <c r="E628" s="206">
        <f t="shared" si="327"/>
        <v>1.1751509517976793</v>
      </c>
      <c r="F628" s="1">
        <v>86.3</v>
      </c>
      <c r="G628" s="205">
        <f t="shared" si="328"/>
        <v>1.0476266407981125</v>
      </c>
      <c r="H628" s="206">
        <f t="shared" si="329"/>
        <v>1.0476266407981125</v>
      </c>
      <c r="I628" s="1">
        <v>69.400000000000006</v>
      </c>
      <c r="J628" s="205">
        <f t="shared" si="330"/>
        <v>1.1195443900499034</v>
      </c>
      <c r="K628" s="206">
        <f t="shared" si="331"/>
        <v>1.1195443900499034</v>
      </c>
      <c r="L628" s="1">
        <v>50.6</v>
      </c>
      <c r="M628" s="205">
        <f t="shared" si="332"/>
        <v>0.92283596727242712</v>
      </c>
      <c r="N628" s="206">
        <f t="shared" si="333"/>
        <v>0.92283596727242712</v>
      </c>
      <c r="O628" s="1">
        <v>9.1999999999999993</v>
      </c>
      <c r="P628" s="205">
        <f t="shared" si="334"/>
        <v>2.6292479031816276E-2</v>
      </c>
      <c r="Q628" s="207">
        <f t="shared" si="335"/>
        <v>2.6292479031816276E-2</v>
      </c>
      <c r="R628" s="208">
        <v>13.1</v>
      </c>
      <c r="S628" s="205">
        <f t="shared" si="336"/>
        <v>-0.26218553192961336</v>
      </c>
      <c r="T628" s="207">
        <f t="shared" si="337"/>
        <v>-0.26218553192961336</v>
      </c>
      <c r="U628" s="1">
        <v>5.5</v>
      </c>
      <c r="V628" s="205">
        <f t="shared" si="338"/>
        <v>0.93277747595859228</v>
      </c>
      <c r="W628" s="207">
        <f t="shared" si="339"/>
        <v>0.93277747595859228</v>
      </c>
      <c r="X628" s="1">
        <v>15.4</v>
      </c>
      <c r="Y628" s="205">
        <f t="shared" si="340"/>
        <v>0.76197104618885547</v>
      </c>
      <c r="Z628" s="207">
        <f t="shared" si="341"/>
        <v>0.76197104618885547</v>
      </c>
      <c r="AA628" s="1">
        <v>37.799999999999997</v>
      </c>
      <c r="AB628" s="205">
        <f t="shared" si="342"/>
        <v>6.2607376882013371E-2</v>
      </c>
      <c r="AC628" s="207">
        <f t="shared" si="343"/>
        <v>6.2607376882013371E-2</v>
      </c>
      <c r="AD628" s="1">
        <v>2.7</v>
      </c>
      <c r="AE628" s="205">
        <f t="shared" si="344"/>
        <v>0.94617527513065902</v>
      </c>
      <c r="AF628" s="207">
        <f t="shared" si="345"/>
        <v>0.94617527513065902</v>
      </c>
      <c r="AG628" s="208">
        <v>87.1</v>
      </c>
      <c r="AH628" s="205">
        <f t="shared" si="346"/>
        <v>1.1313099721730939</v>
      </c>
      <c r="AI628" s="206">
        <f t="shared" si="347"/>
        <v>1.1313099721730939</v>
      </c>
      <c r="AJ628" s="1">
        <v>6.2</v>
      </c>
      <c r="AK628" s="205">
        <f t="shared" si="348"/>
        <v>0.62500824861563309</v>
      </c>
      <c r="AL628" s="207">
        <f t="shared" si="349"/>
        <v>0.62500824861563309</v>
      </c>
      <c r="AM628" s="1">
        <v>21.3</v>
      </c>
      <c r="AN628" s="205">
        <f t="shared" si="350"/>
        <v>0.15079854162027723</v>
      </c>
      <c r="AO628" s="207">
        <f t="shared" si="351"/>
        <v>0.15079854162027723</v>
      </c>
      <c r="AP628" s="1">
        <v>5.5</v>
      </c>
      <c r="AQ628" s="205">
        <f t="shared" si="352"/>
        <v>1.0088310599112202</v>
      </c>
      <c r="AR628" s="45">
        <f t="shared" si="353"/>
        <v>1.0088310599112202</v>
      </c>
      <c r="AS628" s="17">
        <f t="shared" si="354"/>
        <v>0.7088631961398455</v>
      </c>
      <c r="AT628" s="17">
        <f t="shared" si="355"/>
        <v>0.59025123273384261</v>
      </c>
      <c r="AU628" s="17">
        <f t="shared" si="356"/>
        <v>0.72898695558005611</v>
      </c>
      <c r="AV628" s="17">
        <f t="shared" si="357"/>
        <v>0.67603379481791459</v>
      </c>
      <c r="AW628" s="17">
        <f t="shared" si="358"/>
        <v>0.73675146039785611</v>
      </c>
      <c r="AX628" s="215">
        <f t="shared" si="359"/>
        <v>0.7619127169975386</v>
      </c>
      <c r="AY628" s="17">
        <f t="shared" si="360"/>
        <v>0.82517176912478785</v>
      </c>
      <c r="AZ628" s="17">
        <f t="shared" si="361"/>
        <v>0.78964924793711411</v>
      </c>
    </row>
    <row r="629" spans="1:52" x14ac:dyDescent="0.3">
      <c r="A629" s="1" t="s">
        <v>26</v>
      </c>
      <c r="B629" s="1">
        <v>13135050218</v>
      </c>
      <c r="C629" s="1">
        <v>74.3</v>
      </c>
      <c r="D629" s="205">
        <f t="shared" si="326"/>
        <v>0.42953487571132615</v>
      </c>
      <c r="E629" s="206">
        <f t="shared" si="327"/>
        <v>0.42953487571132615</v>
      </c>
      <c r="F629" s="1">
        <v>73.599999999999994</v>
      </c>
      <c r="G629" s="205">
        <f t="shared" si="328"/>
        <v>-3.4182499208351862E-2</v>
      </c>
      <c r="H629" s="206">
        <f t="shared" si="329"/>
        <v>-3.4182499208351862E-2</v>
      </c>
      <c r="I629" s="1">
        <v>59.8</v>
      </c>
      <c r="J629" s="205">
        <f t="shared" si="330"/>
        <v>0.65950243192225322</v>
      </c>
      <c r="K629" s="206">
        <f t="shared" si="331"/>
        <v>0.65950243192225322</v>
      </c>
      <c r="L629" s="1">
        <v>52.8</v>
      </c>
      <c r="M629" s="205">
        <f t="shared" si="332"/>
        <v>1.0397779339391542</v>
      </c>
      <c r="N629" s="206">
        <f t="shared" si="333"/>
        <v>1.0397779339391542</v>
      </c>
      <c r="O629" s="1">
        <v>5.6</v>
      </c>
      <c r="P629" s="205">
        <f t="shared" si="334"/>
        <v>1.3119167130165243</v>
      </c>
      <c r="Q629" s="207">
        <f t="shared" si="335"/>
        <v>1.3119167130165243</v>
      </c>
      <c r="R629" s="208">
        <v>16.899999999999999</v>
      </c>
      <c r="S629" s="205">
        <f t="shared" si="336"/>
        <v>-0.71587610348927233</v>
      </c>
      <c r="T629" s="207">
        <f t="shared" si="337"/>
        <v>-0.71587610348927233</v>
      </c>
      <c r="U629" s="1">
        <v>1.8</v>
      </c>
      <c r="V629" s="205">
        <f t="shared" si="338"/>
        <v>1.118668932321067</v>
      </c>
      <c r="W629" s="207">
        <f t="shared" si="339"/>
        <v>1.118668932321067</v>
      </c>
      <c r="X629" s="1">
        <v>26.8</v>
      </c>
      <c r="Y629" s="205">
        <f t="shared" si="340"/>
        <v>0.19948715329325722</v>
      </c>
      <c r="Z629" s="207">
        <f t="shared" si="341"/>
        <v>0.19948715329325722</v>
      </c>
      <c r="AA629" s="1">
        <v>31.8</v>
      </c>
      <c r="AB629" s="205">
        <f t="shared" si="342"/>
        <v>0.61483598775241577</v>
      </c>
      <c r="AC629" s="207">
        <f t="shared" si="343"/>
        <v>0.61483598775241577</v>
      </c>
      <c r="AD629" s="1">
        <v>24.4</v>
      </c>
      <c r="AE629" s="205">
        <f t="shared" si="344"/>
        <v>-0.88773442183914186</v>
      </c>
      <c r="AF629" s="207">
        <f t="shared" si="345"/>
        <v>-0.88773442183914186</v>
      </c>
      <c r="AG629" s="208">
        <v>81.3</v>
      </c>
      <c r="AH629" s="205">
        <f t="shared" si="346"/>
        <v>0.58640809258298632</v>
      </c>
      <c r="AI629" s="206">
        <f t="shared" si="347"/>
        <v>0.58640809258298632</v>
      </c>
      <c r="AJ629" s="1">
        <v>14.7</v>
      </c>
      <c r="AK629" s="205">
        <f t="shared" si="348"/>
        <v>-0.24924383469984307</v>
      </c>
      <c r="AL629" s="207">
        <f t="shared" si="349"/>
        <v>-0.24924383469984307</v>
      </c>
      <c r="AM629" s="1">
        <v>37</v>
      </c>
      <c r="AN629" s="205">
        <f t="shared" si="350"/>
        <v>-0.97668760176785097</v>
      </c>
      <c r="AO629" s="207">
        <f t="shared" si="351"/>
        <v>-0.97668760176785097</v>
      </c>
      <c r="AP629" s="1">
        <v>9.6999999999999993</v>
      </c>
      <c r="AQ629" s="205">
        <f t="shared" si="352"/>
        <v>0.37869568213091215</v>
      </c>
      <c r="AR629" s="45">
        <f t="shared" si="353"/>
        <v>0.37869568213091215</v>
      </c>
      <c r="AS629" s="17">
        <f t="shared" si="354"/>
        <v>0.54419175488752858</v>
      </c>
      <c r="AT629" s="17">
        <f t="shared" si="355"/>
        <v>-2.447042693115627E-2</v>
      </c>
      <c r="AU629" s="17">
        <f t="shared" si="356"/>
        <v>-6.5206915438448879E-2</v>
      </c>
      <c r="AV629" s="17">
        <f t="shared" si="357"/>
        <v>0.15150480417264114</v>
      </c>
      <c r="AW629" s="17">
        <f t="shared" si="358"/>
        <v>0.68862523981893731</v>
      </c>
      <c r="AX629" s="215">
        <f t="shared" si="359"/>
        <v>0.6188841176196459</v>
      </c>
      <c r="AY629" s="17">
        <f t="shared" si="360"/>
        <v>0.60321784958053015</v>
      </c>
      <c r="AZ629" s="17">
        <f t="shared" si="361"/>
        <v>0.63307286566887744</v>
      </c>
    </row>
    <row r="630" spans="1:52" x14ac:dyDescent="0.3">
      <c r="A630" s="1" t="s">
        <v>26</v>
      </c>
      <c r="B630" s="1">
        <v>13135050219</v>
      </c>
      <c r="C630" s="1">
        <v>74.3</v>
      </c>
      <c r="D630" s="205">
        <f t="shared" si="326"/>
        <v>0.42953487571132615</v>
      </c>
      <c r="E630" s="206">
        <f t="shared" si="327"/>
        <v>0.42953487571132615</v>
      </c>
      <c r="F630" s="1">
        <v>73.599999999999994</v>
      </c>
      <c r="G630" s="205">
        <f t="shared" si="328"/>
        <v>-3.4182499208351862E-2</v>
      </c>
      <c r="H630" s="206">
        <f t="shared" si="329"/>
        <v>-3.4182499208351862E-2</v>
      </c>
      <c r="I630" s="1">
        <v>60.5</v>
      </c>
      <c r="J630" s="205">
        <f t="shared" si="330"/>
        <v>0.69304715803572781</v>
      </c>
      <c r="K630" s="206">
        <f t="shared" si="331"/>
        <v>0.69304715803572781</v>
      </c>
      <c r="L630" s="1">
        <v>52.8</v>
      </c>
      <c r="M630" s="205">
        <f t="shared" si="332"/>
        <v>1.0397779339391542</v>
      </c>
      <c r="N630" s="206">
        <f t="shared" si="333"/>
        <v>1.0397779339391542</v>
      </c>
      <c r="O630" s="1">
        <v>12.3</v>
      </c>
      <c r="P630" s="205">
        <f t="shared" si="334"/>
        <v>-1.0807728335661273</v>
      </c>
      <c r="Q630" s="207">
        <f t="shared" si="335"/>
        <v>-1.0807728335661273</v>
      </c>
      <c r="R630" s="208">
        <v>4</v>
      </c>
      <c r="S630" s="205">
        <f t="shared" si="336"/>
        <v>0.8242839947000965</v>
      </c>
      <c r="T630" s="207">
        <f t="shared" si="337"/>
        <v>0.8242839947000965</v>
      </c>
      <c r="U630" s="1">
        <v>12.9</v>
      </c>
      <c r="V630" s="205">
        <f t="shared" si="338"/>
        <v>0.56099456323364272</v>
      </c>
      <c r="W630" s="207">
        <f t="shared" si="339"/>
        <v>0.56099456323364272</v>
      </c>
      <c r="X630" s="1">
        <v>16.5</v>
      </c>
      <c r="Y630" s="205">
        <f t="shared" si="340"/>
        <v>0.70769628459366618</v>
      </c>
      <c r="Z630" s="207">
        <f t="shared" si="341"/>
        <v>0.70769628459366618</v>
      </c>
      <c r="AA630" s="1">
        <v>22.8</v>
      </c>
      <c r="AB630" s="205">
        <f t="shared" si="342"/>
        <v>1.4431789040580199</v>
      </c>
      <c r="AC630" s="207">
        <f t="shared" si="343"/>
        <v>1.4431789040580199</v>
      </c>
      <c r="AD630" s="1">
        <v>3.2</v>
      </c>
      <c r="AE630" s="205">
        <f t="shared" si="344"/>
        <v>0.90391929132951154</v>
      </c>
      <c r="AF630" s="207">
        <f t="shared" si="345"/>
        <v>0.90391929132951154</v>
      </c>
      <c r="AG630" s="208">
        <v>81.3</v>
      </c>
      <c r="AH630" s="205">
        <f t="shared" si="346"/>
        <v>0.58640809258298632</v>
      </c>
      <c r="AI630" s="206">
        <f t="shared" si="347"/>
        <v>0.58640809258298632</v>
      </c>
      <c r="AJ630" s="1">
        <v>8.1</v>
      </c>
      <c r="AK630" s="205">
        <f t="shared" si="348"/>
        <v>0.42958719469805612</v>
      </c>
      <c r="AL630" s="207">
        <f t="shared" si="349"/>
        <v>0.42958719469805612</v>
      </c>
      <c r="AM630" s="1">
        <v>22.6</v>
      </c>
      <c r="AN630" s="205">
        <f t="shared" si="350"/>
        <v>5.7439816371578668E-2</v>
      </c>
      <c r="AO630" s="207">
        <f t="shared" si="351"/>
        <v>5.7439816371578668E-2</v>
      </c>
      <c r="AP630" s="1">
        <v>6.5</v>
      </c>
      <c r="AQ630" s="205">
        <f t="shared" si="352"/>
        <v>0.858798827106385</v>
      </c>
      <c r="AR630" s="45">
        <f t="shared" si="353"/>
        <v>0.858798827106385</v>
      </c>
      <c r="AS630" s="17">
        <f t="shared" si="354"/>
        <v>0.34752617040649547</v>
      </c>
      <c r="AT630" s="17">
        <f t="shared" si="355"/>
        <v>1.0182648266603991</v>
      </c>
      <c r="AU630" s="17">
        <f t="shared" si="356"/>
        <v>0.48305848268975149</v>
      </c>
      <c r="AV630" s="17">
        <f t="shared" si="357"/>
        <v>0.61628315991888194</v>
      </c>
      <c r="AW630" s="17">
        <f t="shared" si="358"/>
        <v>0.63114853816965855</v>
      </c>
      <c r="AX630" s="215">
        <f t="shared" si="359"/>
        <v>0.86149955258647026</v>
      </c>
      <c r="AY630" s="17">
        <f t="shared" si="360"/>
        <v>0.75644196588979784</v>
      </c>
      <c r="AZ630" s="17">
        <f t="shared" si="361"/>
        <v>0.77181317325378418</v>
      </c>
    </row>
    <row r="631" spans="1:52" x14ac:dyDescent="0.3">
      <c r="A631" s="1" t="s">
        <v>26</v>
      </c>
      <c r="B631" s="1">
        <v>13135050220</v>
      </c>
      <c r="C631" s="1">
        <v>74.3</v>
      </c>
      <c r="D631" s="205">
        <f t="shared" si="326"/>
        <v>0.42953487571132615</v>
      </c>
      <c r="E631" s="206">
        <f t="shared" si="327"/>
        <v>0.42953487571132615</v>
      </c>
      <c r="F631" s="1">
        <v>73.599999999999994</v>
      </c>
      <c r="G631" s="205">
        <f t="shared" si="328"/>
        <v>-3.4182499208351862E-2</v>
      </c>
      <c r="H631" s="206">
        <f t="shared" si="329"/>
        <v>-3.4182499208351862E-2</v>
      </c>
      <c r="I631" s="1">
        <v>55.5</v>
      </c>
      <c r="J631" s="205">
        <f t="shared" si="330"/>
        <v>0.45344197151091031</v>
      </c>
      <c r="K631" s="206">
        <f t="shared" si="331"/>
        <v>0.45344197151091031</v>
      </c>
      <c r="L631" s="1">
        <v>52.8</v>
      </c>
      <c r="M631" s="205">
        <f t="shared" si="332"/>
        <v>1.0397779339391542</v>
      </c>
      <c r="N631" s="206">
        <f t="shared" si="333"/>
        <v>1.0397779339391542</v>
      </c>
      <c r="O631" s="1">
        <v>11.1</v>
      </c>
      <c r="P631" s="205">
        <f t="shared" si="334"/>
        <v>-0.65223142223789088</v>
      </c>
      <c r="Q631" s="207">
        <f t="shared" si="335"/>
        <v>-0.65223142223789088</v>
      </c>
      <c r="R631" s="208">
        <v>20.3</v>
      </c>
      <c r="S631" s="205">
        <f t="shared" si="336"/>
        <v>-1.121809772779494</v>
      </c>
      <c r="T631" s="207">
        <f t="shared" si="337"/>
        <v>-1.121809772779494</v>
      </c>
      <c r="U631" s="1">
        <v>28.5</v>
      </c>
      <c r="V631" s="205">
        <f t="shared" si="338"/>
        <v>-0.22276400953787262</v>
      </c>
      <c r="W631" s="207">
        <f t="shared" si="339"/>
        <v>-0.22276400953787262</v>
      </c>
      <c r="X631" s="1">
        <v>43.6</v>
      </c>
      <c r="Y631" s="205">
        <f t="shared" si="340"/>
        <v>-0.62943647834236116</v>
      </c>
      <c r="Z631" s="207">
        <f t="shared" si="341"/>
        <v>-0.62943647834236116</v>
      </c>
      <c r="AA631" s="1">
        <v>40.4</v>
      </c>
      <c r="AB631" s="205">
        <f t="shared" si="342"/>
        <v>-0.17669168782849462</v>
      </c>
      <c r="AC631" s="207">
        <f t="shared" si="343"/>
        <v>-0.17669168782849462</v>
      </c>
      <c r="AD631" s="1">
        <v>10.7</v>
      </c>
      <c r="AE631" s="205">
        <f t="shared" si="344"/>
        <v>0.2700795343122992</v>
      </c>
      <c r="AF631" s="207">
        <f t="shared" si="345"/>
        <v>0.2700795343122992</v>
      </c>
      <c r="AG631" s="208">
        <v>81.3</v>
      </c>
      <c r="AH631" s="205">
        <f t="shared" si="346"/>
        <v>0.58640809258298632</v>
      </c>
      <c r="AI631" s="206">
        <f t="shared" si="347"/>
        <v>0.58640809258298632</v>
      </c>
      <c r="AJ631" s="1">
        <v>6.4</v>
      </c>
      <c r="AK631" s="205">
        <f t="shared" si="348"/>
        <v>0.60443761136115137</v>
      </c>
      <c r="AL631" s="207">
        <f t="shared" si="349"/>
        <v>0.60443761136115137</v>
      </c>
      <c r="AM631" s="1">
        <v>21.2</v>
      </c>
      <c r="AN631" s="205">
        <f t="shared" si="350"/>
        <v>0.15797998202402339</v>
      </c>
      <c r="AO631" s="207">
        <f t="shared" si="351"/>
        <v>0.15797998202402339</v>
      </c>
      <c r="AP631" s="1">
        <v>7.8</v>
      </c>
      <c r="AQ631" s="205">
        <f t="shared" si="352"/>
        <v>0.66375692446009915</v>
      </c>
      <c r="AR631" s="45">
        <f t="shared" si="353"/>
        <v>0.66375692446009915</v>
      </c>
      <c r="AS631" s="17">
        <f t="shared" si="354"/>
        <v>-1.5461846086031239E-2</v>
      </c>
      <c r="AT631" s="17">
        <f t="shared" si="355"/>
        <v>-0.17868287728618557</v>
      </c>
      <c r="AU631" s="17">
        <f t="shared" si="356"/>
        <v>0.50314565260706501</v>
      </c>
      <c r="AV631" s="17">
        <f t="shared" si="357"/>
        <v>0.10300030974494941</v>
      </c>
      <c r="AW631" s="17">
        <f t="shared" si="358"/>
        <v>0.52506310394760436</v>
      </c>
      <c r="AX631" s="215">
        <f t="shared" si="359"/>
        <v>0.58300317795512713</v>
      </c>
      <c r="AY631" s="17">
        <f t="shared" si="360"/>
        <v>0.76205574139020749</v>
      </c>
      <c r="AZ631" s="17">
        <f t="shared" si="361"/>
        <v>0.61859385993862237</v>
      </c>
    </row>
    <row r="632" spans="1:52" x14ac:dyDescent="0.3">
      <c r="A632" s="1" t="s">
        <v>26</v>
      </c>
      <c r="B632" s="1">
        <v>13135050304</v>
      </c>
      <c r="C632" s="1">
        <v>72.599999999999994</v>
      </c>
      <c r="D632" s="205">
        <f t="shared" si="326"/>
        <v>0.26702880784635141</v>
      </c>
      <c r="E632" s="206">
        <f t="shared" si="327"/>
        <v>0.26702880784635141</v>
      </c>
      <c r="F632" s="1">
        <v>69.599999999999994</v>
      </c>
      <c r="G632" s="205">
        <f t="shared" si="328"/>
        <v>-0.37490978739936415</v>
      </c>
      <c r="H632" s="206">
        <f t="shared" si="329"/>
        <v>-0.37490978739936415</v>
      </c>
      <c r="I632" s="1">
        <v>26.4</v>
      </c>
      <c r="J632" s="205">
        <f t="shared" si="330"/>
        <v>-0.94106021406352769</v>
      </c>
      <c r="K632" s="206">
        <f t="shared" si="331"/>
        <v>-0.94106021406352769</v>
      </c>
      <c r="L632" s="1">
        <v>37.6</v>
      </c>
      <c r="M632" s="205">
        <f t="shared" si="332"/>
        <v>0.23181525515085669</v>
      </c>
      <c r="N632" s="206">
        <f t="shared" si="333"/>
        <v>0.23181525515085669</v>
      </c>
      <c r="O632" s="1">
        <v>7.5</v>
      </c>
      <c r="P632" s="205">
        <f t="shared" si="334"/>
        <v>0.63339281174681705</v>
      </c>
      <c r="Q632" s="207">
        <f t="shared" si="335"/>
        <v>0.63339281174681705</v>
      </c>
      <c r="R632" s="208">
        <v>18</v>
      </c>
      <c r="S632" s="205">
        <f t="shared" si="336"/>
        <v>-0.8472075847302265</v>
      </c>
      <c r="T632" s="207">
        <f t="shared" si="337"/>
        <v>-0.8472075847302265</v>
      </c>
      <c r="U632" s="1">
        <v>50.2</v>
      </c>
      <c r="V632" s="205">
        <f t="shared" si="338"/>
        <v>-1.3129922806367114</v>
      </c>
      <c r="W632" s="207">
        <f t="shared" si="339"/>
        <v>-1.3129922806367114</v>
      </c>
      <c r="X632" s="1">
        <v>57.9</v>
      </c>
      <c r="Y632" s="205">
        <f t="shared" si="340"/>
        <v>-1.3350083790798219</v>
      </c>
      <c r="Z632" s="207">
        <f t="shared" si="341"/>
        <v>-1.3350083790798219</v>
      </c>
      <c r="AA632" s="1">
        <v>53.9</v>
      </c>
      <c r="AB632" s="205">
        <f t="shared" si="342"/>
        <v>-1.4192060622869007</v>
      </c>
      <c r="AC632" s="207">
        <f t="shared" si="343"/>
        <v>-1.4192060622869007</v>
      </c>
      <c r="AD632" s="1">
        <v>28.7</v>
      </c>
      <c r="AE632" s="205">
        <f t="shared" si="344"/>
        <v>-1.2511358825290104</v>
      </c>
      <c r="AF632" s="207">
        <f t="shared" si="345"/>
        <v>-1.2511358825290104</v>
      </c>
      <c r="AG632" s="208">
        <v>75.5</v>
      </c>
      <c r="AH632" s="205">
        <f t="shared" si="346"/>
        <v>4.1506212992878593E-2</v>
      </c>
      <c r="AI632" s="206">
        <f t="shared" si="347"/>
        <v>4.1506212992878593E-2</v>
      </c>
      <c r="AJ632" s="1">
        <v>23.5</v>
      </c>
      <c r="AK632" s="205">
        <f t="shared" si="348"/>
        <v>-1.1543518738970422</v>
      </c>
      <c r="AL632" s="207">
        <f t="shared" si="349"/>
        <v>-1.1543518738970422</v>
      </c>
      <c r="AM632" s="1">
        <v>53.6</v>
      </c>
      <c r="AN632" s="205">
        <f t="shared" si="350"/>
        <v>-2.1688067087896936</v>
      </c>
      <c r="AO632" s="207">
        <f t="shared" si="351"/>
        <v>-2.1688067087896936</v>
      </c>
      <c r="AP632" s="1">
        <v>9</v>
      </c>
      <c r="AQ632" s="205">
        <f t="shared" si="352"/>
        <v>0.48371824509429678</v>
      </c>
      <c r="AR632" s="45">
        <f t="shared" si="353"/>
        <v>0.48371824509429678</v>
      </c>
      <c r="AS632" s="17">
        <f t="shared" si="354"/>
        <v>-0.33484757029797202</v>
      </c>
      <c r="AT632" s="17">
        <f t="shared" si="355"/>
        <v>-1.335116774631911</v>
      </c>
      <c r="AU632" s="17">
        <f t="shared" si="356"/>
        <v>-0.69948353114989004</v>
      </c>
      <c r="AV632" s="17">
        <f t="shared" si="357"/>
        <v>-0.78981595869325771</v>
      </c>
      <c r="AW632" s="17">
        <f t="shared" si="358"/>
        <v>0.43172070227620774</v>
      </c>
      <c r="AX632" s="215">
        <f t="shared" si="359"/>
        <v>0.31393323709666515</v>
      </c>
      <c r="AY632" s="17">
        <f t="shared" si="360"/>
        <v>0.42595611781737869</v>
      </c>
      <c r="AZ632" s="17">
        <f t="shared" si="361"/>
        <v>0.35208058071966558</v>
      </c>
    </row>
    <row r="633" spans="1:52" x14ac:dyDescent="0.3">
      <c r="A633" s="1" t="s">
        <v>26</v>
      </c>
      <c r="B633" s="1">
        <v>13135050306</v>
      </c>
      <c r="C633" s="1">
        <v>72.599999999999994</v>
      </c>
      <c r="D633" s="205">
        <f t="shared" si="326"/>
        <v>0.26702880784635141</v>
      </c>
      <c r="E633" s="206">
        <f t="shared" si="327"/>
        <v>0.26702880784635141</v>
      </c>
      <c r="F633" s="1">
        <v>69.599999999999994</v>
      </c>
      <c r="G633" s="205">
        <f t="shared" si="328"/>
        <v>-0.37490978739936415</v>
      </c>
      <c r="H633" s="206">
        <f t="shared" si="329"/>
        <v>-0.37490978739936415</v>
      </c>
      <c r="I633" s="1">
        <v>26.2</v>
      </c>
      <c r="J633" s="205">
        <f t="shared" si="330"/>
        <v>-0.95064442152452033</v>
      </c>
      <c r="K633" s="206">
        <f t="shared" si="331"/>
        <v>-0.95064442152452033</v>
      </c>
      <c r="L633" s="1">
        <v>31.3</v>
      </c>
      <c r="M633" s="205">
        <f t="shared" si="332"/>
        <v>-0.1030640130311352</v>
      </c>
      <c r="N633" s="206">
        <f t="shared" si="333"/>
        <v>-0.1030640130311352</v>
      </c>
      <c r="O633" s="1">
        <v>7.1</v>
      </c>
      <c r="P633" s="205">
        <f t="shared" si="334"/>
        <v>0.77623994885622916</v>
      </c>
      <c r="Q633" s="207">
        <f t="shared" si="335"/>
        <v>0.77623994885622916</v>
      </c>
      <c r="R633" s="208">
        <v>25.4</v>
      </c>
      <c r="S633" s="205">
        <f t="shared" si="336"/>
        <v>-1.7307102767148257</v>
      </c>
      <c r="T633" s="207">
        <f t="shared" si="337"/>
        <v>-1.7307102767148257</v>
      </c>
      <c r="U633" s="1">
        <v>54.5</v>
      </c>
      <c r="V633" s="205">
        <f t="shared" si="338"/>
        <v>-1.5290282974903981</v>
      </c>
      <c r="W633" s="207">
        <f t="shared" si="339"/>
        <v>-1.5290282974903981</v>
      </c>
      <c r="X633" s="1">
        <v>58.9</v>
      </c>
      <c r="Y633" s="205">
        <f t="shared" si="340"/>
        <v>-1.3843490714390849</v>
      </c>
      <c r="Z633" s="207">
        <f t="shared" si="341"/>
        <v>-1.3843490714390849</v>
      </c>
      <c r="AA633" s="1">
        <v>51.3</v>
      </c>
      <c r="AB633" s="205">
        <f t="shared" si="342"/>
        <v>-1.1799069975763927</v>
      </c>
      <c r="AC633" s="207">
        <f t="shared" si="343"/>
        <v>-1.1799069975763927</v>
      </c>
      <c r="AD633" s="1">
        <v>41.7</v>
      </c>
      <c r="AE633" s="205">
        <f t="shared" si="344"/>
        <v>-2.3497914613588455</v>
      </c>
      <c r="AF633" s="207">
        <f t="shared" si="345"/>
        <v>-2.3497914613588455</v>
      </c>
      <c r="AG633" s="208">
        <v>75.5</v>
      </c>
      <c r="AH633" s="205">
        <f t="shared" si="346"/>
        <v>4.1506212992878593E-2</v>
      </c>
      <c r="AI633" s="206">
        <f t="shared" si="347"/>
        <v>4.1506212992878593E-2</v>
      </c>
      <c r="AJ633" s="1">
        <v>51.5</v>
      </c>
      <c r="AK633" s="205">
        <f t="shared" si="348"/>
        <v>-4.0342410895244933</v>
      </c>
      <c r="AL633" s="207">
        <f t="shared" si="349"/>
        <v>-3.1</v>
      </c>
      <c r="AM633" s="1">
        <v>71</v>
      </c>
      <c r="AN633" s="205">
        <f t="shared" si="350"/>
        <v>-3.4183773390415042</v>
      </c>
      <c r="AO633" s="207">
        <f t="shared" si="351"/>
        <v>-3.1</v>
      </c>
      <c r="AP633" s="1">
        <v>10.3</v>
      </c>
      <c r="AQ633" s="205">
        <f t="shared" si="352"/>
        <v>0.28867634244801077</v>
      </c>
      <c r="AR633" s="45">
        <f t="shared" si="353"/>
        <v>0.28867634244801077</v>
      </c>
      <c r="AS633" s="17">
        <f t="shared" si="354"/>
        <v>-0.52072686277966618</v>
      </c>
      <c r="AT633" s="17">
        <f t="shared" si="355"/>
        <v>-1.6380158434581078</v>
      </c>
      <c r="AU633" s="17">
        <f t="shared" si="356"/>
        <v>-1.4674543611397777</v>
      </c>
      <c r="AV633" s="17">
        <f t="shared" si="357"/>
        <v>-1.2087323557925174</v>
      </c>
      <c r="AW633" s="17">
        <f t="shared" si="358"/>
        <v>0.37739635943329547</v>
      </c>
      <c r="AX633" s="215">
        <f t="shared" si="359"/>
        <v>0.24345706485525034</v>
      </c>
      <c r="AY633" s="17">
        <f t="shared" si="360"/>
        <v>0.21133076998723843</v>
      </c>
      <c r="AZ633" s="17">
        <f t="shared" si="361"/>
        <v>0.22703045937183575</v>
      </c>
    </row>
    <row r="634" spans="1:52" x14ac:dyDescent="0.3">
      <c r="A634" s="1" t="s">
        <v>26</v>
      </c>
      <c r="B634" s="1">
        <v>13135050308</v>
      </c>
      <c r="C634" s="1">
        <v>72.599999999999994</v>
      </c>
      <c r="D634" s="205">
        <f t="shared" si="326"/>
        <v>0.26702880784635141</v>
      </c>
      <c r="E634" s="206">
        <f t="shared" si="327"/>
        <v>0.26702880784635141</v>
      </c>
      <c r="F634" s="1">
        <v>69.599999999999994</v>
      </c>
      <c r="G634" s="205">
        <f t="shared" si="328"/>
        <v>-0.37490978739936415</v>
      </c>
      <c r="H634" s="206">
        <f t="shared" si="329"/>
        <v>-0.37490978739936415</v>
      </c>
      <c r="I634" s="1">
        <v>77.900000000000006</v>
      </c>
      <c r="J634" s="205">
        <f t="shared" si="330"/>
        <v>1.526873207142093</v>
      </c>
      <c r="K634" s="206">
        <f t="shared" si="331"/>
        <v>1.526873207142093</v>
      </c>
      <c r="L634" s="1">
        <v>46.5</v>
      </c>
      <c r="M634" s="205">
        <f t="shared" si="332"/>
        <v>0.70489866575716253</v>
      </c>
      <c r="N634" s="206">
        <f t="shared" si="333"/>
        <v>0.70489866575716253</v>
      </c>
      <c r="O634" s="1">
        <v>8.3000000000000007</v>
      </c>
      <c r="P634" s="205">
        <f t="shared" si="334"/>
        <v>0.34769853752799279</v>
      </c>
      <c r="Q634" s="207">
        <f t="shared" si="335"/>
        <v>0.34769853752799279</v>
      </c>
      <c r="R634" s="208">
        <v>6.9424999999999999</v>
      </c>
      <c r="S634" s="205">
        <f t="shared" si="336"/>
        <v>0.47297228238054473</v>
      </c>
      <c r="T634" s="207">
        <f t="shared" si="337"/>
        <v>0.47297228238054473</v>
      </c>
      <c r="U634" s="1">
        <v>3.4</v>
      </c>
      <c r="V634" s="205">
        <f t="shared" si="338"/>
        <v>1.0382834376778347</v>
      </c>
      <c r="W634" s="207">
        <f t="shared" si="339"/>
        <v>1.0382834376778347</v>
      </c>
      <c r="X634" s="1">
        <v>8</v>
      </c>
      <c r="Y634" s="205">
        <f t="shared" si="340"/>
        <v>1.1270921696474017</v>
      </c>
      <c r="Z634" s="207">
        <f t="shared" si="341"/>
        <v>1.1270921696474017</v>
      </c>
      <c r="AA634" s="1">
        <v>18.100000000000001</v>
      </c>
      <c r="AB634" s="205">
        <f t="shared" si="342"/>
        <v>1.8757579825731685</v>
      </c>
      <c r="AC634" s="207">
        <f t="shared" si="343"/>
        <v>1.8757579825731685</v>
      </c>
      <c r="AD634" s="1">
        <v>2.6753999999999998</v>
      </c>
      <c r="AE634" s="205">
        <f t="shared" si="344"/>
        <v>0.94825426953367542</v>
      </c>
      <c r="AF634" s="207">
        <f t="shared" si="345"/>
        <v>0.94825426953367542</v>
      </c>
      <c r="AG634" s="208">
        <v>75.5</v>
      </c>
      <c r="AH634" s="205">
        <f t="shared" si="346"/>
        <v>4.1506212992878593E-2</v>
      </c>
      <c r="AI634" s="206">
        <f t="shared" si="347"/>
        <v>4.1506212992878593E-2</v>
      </c>
      <c r="AJ634" s="1">
        <v>4.5999999999999996</v>
      </c>
      <c r="AK634" s="205">
        <f t="shared" si="348"/>
        <v>0.7895733466514876</v>
      </c>
      <c r="AL634" s="207">
        <f t="shared" si="349"/>
        <v>0.7895733466514876</v>
      </c>
      <c r="AM634" s="1">
        <v>4</v>
      </c>
      <c r="AN634" s="205">
        <f t="shared" si="350"/>
        <v>1.3931877314683423</v>
      </c>
      <c r="AO634" s="207">
        <f t="shared" si="351"/>
        <v>1.3931877314683423</v>
      </c>
      <c r="AP634" s="1">
        <v>9</v>
      </c>
      <c r="AQ634" s="205">
        <f t="shared" si="352"/>
        <v>0.48371824509429678</v>
      </c>
      <c r="AR634" s="45">
        <f t="shared" si="353"/>
        <v>0.48371824509429678</v>
      </c>
      <c r="AS634" s="17">
        <f t="shared" si="354"/>
        <v>0.56897787870465921</v>
      </c>
      <c r="AT634" s="17">
        <f t="shared" si="355"/>
        <v>1.3170348072514151</v>
      </c>
      <c r="AU634" s="17">
        <f t="shared" si="356"/>
        <v>0.67699638405175133</v>
      </c>
      <c r="AV634" s="17">
        <f t="shared" si="357"/>
        <v>0.8543363566692751</v>
      </c>
      <c r="AW634" s="17">
        <f t="shared" si="358"/>
        <v>0.69586913379987281</v>
      </c>
      <c r="AX634" s="215">
        <f t="shared" si="359"/>
        <v>0.9310150010633973</v>
      </c>
      <c r="AY634" s="17">
        <f t="shared" si="360"/>
        <v>0.81064192754435016</v>
      </c>
      <c r="AZ634" s="17">
        <f t="shared" si="361"/>
        <v>0.84287408504192307</v>
      </c>
    </row>
    <row r="635" spans="1:52" x14ac:dyDescent="0.3">
      <c r="A635" s="1" t="s">
        <v>26</v>
      </c>
      <c r="B635" s="1">
        <v>13135050309</v>
      </c>
      <c r="C635" s="1">
        <v>73.900000000000006</v>
      </c>
      <c r="D635" s="205">
        <f t="shared" si="326"/>
        <v>0.39129815386074474</v>
      </c>
      <c r="E635" s="206">
        <f t="shared" si="327"/>
        <v>0.39129815386074474</v>
      </c>
      <c r="F635" s="1">
        <v>72.7</v>
      </c>
      <c r="G635" s="205">
        <f t="shared" si="328"/>
        <v>-0.11084613905132891</v>
      </c>
      <c r="H635" s="206">
        <f t="shared" si="329"/>
        <v>-0.11084613905132891</v>
      </c>
      <c r="I635" s="1">
        <v>51.7</v>
      </c>
      <c r="J635" s="205">
        <f t="shared" si="330"/>
        <v>0.27134202975204913</v>
      </c>
      <c r="K635" s="206">
        <f t="shared" si="331"/>
        <v>0.27134202975204913</v>
      </c>
      <c r="L635" s="1">
        <v>50.7</v>
      </c>
      <c r="M635" s="205">
        <f t="shared" si="332"/>
        <v>0.92815151121182393</v>
      </c>
      <c r="N635" s="206">
        <f t="shared" si="333"/>
        <v>0.92815151121182393</v>
      </c>
      <c r="O635" s="1">
        <v>8.8000000000000007</v>
      </c>
      <c r="P635" s="205">
        <f t="shared" si="334"/>
        <v>0.16913961614122777</v>
      </c>
      <c r="Q635" s="207">
        <f t="shared" si="335"/>
        <v>0.16913961614122777</v>
      </c>
      <c r="R635" s="208">
        <v>1</v>
      </c>
      <c r="S635" s="205">
        <f t="shared" si="336"/>
        <v>1.18246076172088</v>
      </c>
      <c r="T635" s="207">
        <f t="shared" si="337"/>
        <v>1.18246076172088</v>
      </c>
      <c r="U635" s="1">
        <v>8.3000000000000007</v>
      </c>
      <c r="V635" s="205">
        <f t="shared" si="338"/>
        <v>0.79210286033293564</v>
      </c>
      <c r="W635" s="207">
        <f t="shared" si="339"/>
        <v>0.79210286033293564</v>
      </c>
      <c r="X635" s="1">
        <v>14.8</v>
      </c>
      <c r="Y635" s="205">
        <f t="shared" si="340"/>
        <v>0.79157546160441317</v>
      </c>
      <c r="Z635" s="207">
        <f t="shared" si="341"/>
        <v>0.79157546160441317</v>
      </c>
      <c r="AA635" s="1">
        <v>33.200000000000003</v>
      </c>
      <c r="AB635" s="205">
        <f t="shared" si="342"/>
        <v>0.48598264521598827</v>
      </c>
      <c r="AC635" s="207">
        <f t="shared" si="343"/>
        <v>0.48598264521598827</v>
      </c>
      <c r="AD635" s="1">
        <v>5.7</v>
      </c>
      <c r="AE635" s="205">
        <f t="shared" si="344"/>
        <v>0.69263937232377404</v>
      </c>
      <c r="AF635" s="207">
        <f t="shared" si="345"/>
        <v>0.69263937232377404</v>
      </c>
      <c r="AG635" s="208">
        <v>80.3</v>
      </c>
      <c r="AH635" s="205">
        <f t="shared" si="346"/>
        <v>0.49245949265365735</v>
      </c>
      <c r="AI635" s="206">
        <f t="shared" si="347"/>
        <v>0.49245949265365735</v>
      </c>
      <c r="AJ635" s="1">
        <v>2.6</v>
      </c>
      <c r="AK635" s="205">
        <f t="shared" si="348"/>
        <v>0.99527971919630553</v>
      </c>
      <c r="AL635" s="207">
        <f t="shared" si="349"/>
        <v>0.99527971919630553</v>
      </c>
      <c r="AM635" s="1">
        <v>15.2</v>
      </c>
      <c r="AN635" s="205">
        <f t="shared" si="350"/>
        <v>0.58886640624878583</v>
      </c>
      <c r="AO635" s="207">
        <f t="shared" si="351"/>
        <v>0.58886640624878583</v>
      </c>
      <c r="AP635" s="1">
        <v>9.8000000000000007</v>
      </c>
      <c r="AQ635" s="205">
        <f t="shared" si="352"/>
        <v>0.36369245885042845</v>
      </c>
      <c r="AR635" s="45">
        <f t="shared" si="353"/>
        <v>0.36369245885042845</v>
      </c>
      <c r="AS635" s="17">
        <f t="shared" si="354"/>
        <v>0.5176641134240475</v>
      </c>
      <c r="AT635" s="17">
        <f t="shared" si="355"/>
        <v>0.65673249304805847</v>
      </c>
      <c r="AU635" s="17">
        <f t="shared" si="356"/>
        <v>0.61007451923729428</v>
      </c>
      <c r="AV635" s="17">
        <f t="shared" si="357"/>
        <v>0.59482370856980016</v>
      </c>
      <c r="AW635" s="17">
        <f t="shared" si="358"/>
        <v>0.68087237681609414</v>
      </c>
      <c r="AX635" s="215">
        <f t="shared" si="359"/>
        <v>0.77738105359853171</v>
      </c>
      <c r="AY635" s="17">
        <f t="shared" si="360"/>
        <v>0.79193922693079488</v>
      </c>
      <c r="AZ635" s="17">
        <f t="shared" si="361"/>
        <v>0.76540734379988318</v>
      </c>
    </row>
    <row r="636" spans="1:52" x14ac:dyDescent="0.3">
      <c r="A636" s="1" t="s">
        <v>26</v>
      </c>
      <c r="B636" s="1">
        <v>13135050310</v>
      </c>
      <c r="C636" s="1">
        <v>72.599999999999994</v>
      </c>
      <c r="D636" s="205">
        <f t="shared" si="326"/>
        <v>0.26702880784635141</v>
      </c>
      <c r="E636" s="206">
        <f t="shared" si="327"/>
        <v>0.26702880784635141</v>
      </c>
      <c r="F636" s="1">
        <v>69.599999999999994</v>
      </c>
      <c r="G636" s="205">
        <f t="shared" si="328"/>
        <v>-0.37490978739936415</v>
      </c>
      <c r="H636" s="206">
        <f t="shared" si="329"/>
        <v>-0.37490978739936415</v>
      </c>
      <c r="I636" s="1">
        <v>45.8</v>
      </c>
      <c r="J636" s="205">
        <f t="shared" si="330"/>
        <v>-1.1392090347235794E-2</v>
      </c>
      <c r="K636" s="206">
        <f t="shared" si="331"/>
        <v>-1.1392090347235794E-2</v>
      </c>
      <c r="L636" s="1">
        <v>46.5</v>
      </c>
      <c r="M636" s="205">
        <f t="shared" si="332"/>
        <v>0.70489866575716253</v>
      </c>
      <c r="N636" s="206">
        <f t="shared" si="333"/>
        <v>0.70489866575716253</v>
      </c>
      <c r="O636" s="1">
        <v>7.7</v>
      </c>
      <c r="P636" s="205">
        <f t="shared" si="334"/>
        <v>0.56196924319211095</v>
      </c>
      <c r="Q636" s="207">
        <f t="shared" si="335"/>
        <v>0.56196924319211095</v>
      </c>
      <c r="R636" s="208">
        <v>13.8</v>
      </c>
      <c r="S636" s="205">
        <f t="shared" si="336"/>
        <v>-0.34576011090112962</v>
      </c>
      <c r="T636" s="207">
        <f t="shared" si="337"/>
        <v>-0.34576011090112962</v>
      </c>
      <c r="U636" s="1">
        <v>23.4</v>
      </c>
      <c r="V636" s="205">
        <f t="shared" si="338"/>
        <v>3.3464754637430531E-2</v>
      </c>
      <c r="W636" s="207">
        <f t="shared" si="339"/>
        <v>3.3464754637430531E-2</v>
      </c>
      <c r="X636" s="1">
        <v>17.7</v>
      </c>
      <c r="Y636" s="205">
        <f t="shared" si="340"/>
        <v>0.64848745376255057</v>
      </c>
      <c r="Z636" s="207">
        <f t="shared" si="341"/>
        <v>0.64848745376255057</v>
      </c>
      <c r="AA636" s="1">
        <v>29.3</v>
      </c>
      <c r="AB636" s="205">
        <f t="shared" si="342"/>
        <v>0.84493124228175021</v>
      </c>
      <c r="AC636" s="207">
        <f t="shared" si="343"/>
        <v>0.84493124228175021</v>
      </c>
      <c r="AD636" s="1">
        <v>5.8</v>
      </c>
      <c r="AE636" s="205">
        <f t="shared" si="344"/>
        <v>0.6841881755635445</v>
      </c>
      <c r="AF636" s="207">
        <f t="shared" si="345"/>
        <v>0.6841881755635445</v>
      </c>
      <c r="AG636" s="208">
        <v>75.5</v>
      </c>
      <c r="AH636" s="205">
        <f t="shared" si="346"/>
        <v>4.1506212992878593E-2</v>
      </c>
      <c r="AI636" s="206">
        <f t="shared" si="347"/>
        <v>4.1506212992878593E-2</v>
      </c>
      <c r="AJ636" s="1">
        <v>4.5</v>
      </c>
      <c r="AK636" s="205">
        <f t="shared" si="348"/>
        <v>0.7998586652787284</v>
      </c>
      <c r="AL636" s="207">
        <f t="shared" si="349"/>
        <v>0.7998586652787284</v>
      </c>
      <c r="AM636" s="1">
        <v>14.4</v>
      </c>
      <c r="AN636" s="205">
        <f t="shared" si="350"/>
        <v>0.64631792947875399</v>
      </c>
      <c r="AO636" s="207">
        <f t="shared" si="351"/>
        <v>0.64631792947875399</v>
      </c>
      <c r="AP636" s="1">
        <v>5.8</v>
      </c>
      <c r="AQ636" s="205">
        <f t="shared" si="352"/>
        <v>0.96382139006976975</v>
      </c>
      <c r="AR636" s="45">
        <f t="shared" si="353"/>
        <v>0.96382139006976975</v>
      </c>
      <c r="AS636" s="17">
        <f t="shared" si="354"/>
        <v>0.11932849754076082</v>
      </c>
      <c r="AT636" s="17">
        <f t="shared" si="355"/>
        <v>0.72586895720261513</v>
      </c>
      <c r="AU636" s="17">
        <f t="shared" si="356"/>
        <v>0.61287604945503271</v>
      </c>
      <c r="AV636" s="17">
        <f t="shared" si="357"/>
        <v>0.48602450139946951</v>
      </c>
      <c r="AW636" s="17">
        <f t="shared" si="358"/>
        <v>0.56445639376129864</v>
      </c>
      <c r="AX636" s="215">
        <f t="shared" si="359"/>
        <v>0.7934671821389756</v>
      </c>
      <c r="AY636" s="17">
        <f t="shared" si="360"/>
        <v>0.79272217255054789</v>
      </c>
      <c r="AZ636" s="17">
        <f t="shared" si="361"/>
        <v>0.73292985150450807</v>
      </c>
    </row>
    <row r="637" spans="1:52" x14ac:dyDescent="0.3">
      <c r="A637" s="1" t="s">
        <v>26</v>
      </c>
      <c r="B637" s="1">
        <v>13135050311</v>
      </c>
      <c r="C637" s="1">
        <v>72.599999999999994</v>
      </c>
      <c r="D637" s="205">
        <f t="shared" si="326"/>
        <v>0.26702880784635141</v>
      </c>
      <c r="E637" s="206">
        <f t="shared" si="327"/>
        <v>0.26702880784635141</v>
      </c>
      <c r="F637" s="1">
        <v>69.599999999999994</v>
      </c>
      <c r="G637" s="205">
        <f t="shared" si="328"/>
        <v>-0.37490978739936415</v>
      </c>
      <c r="H637" s="206">
        <f t="shared" si="329"/>
        <v>-0.37490978739936415</v>
      </c>
      <c r="I637" s="1">
        <v>33.4</v>
      </c>
      <c r="J637" s="205">
        <f t="shared" si="330"/>
        <v>-0.60561295292878314</v>
      </c>
      <c r="K637" s="206">
        <f t="shared" si="331"/>
        <v>-0.60561295292878314</v>
      </c>
      <c r="L637" s="1">
        <v>31.3</v>
      </c>
      <c r="M637" s="205">
        <f t="shared" si="332"/>
        <v>-0.1030640130311352</v>
      </c>
      <c r="N637" s="206">
        <f t="shared" si="333"/>
        <v>-0.1030640130311352</v>
      </c>
      <c r="O637" s="1">
        <v>8.9</v>
      </c>
      <c r="P637" s="205">
        <f t="shared" si="334"/>
        <v>0.13342783186387491</v>
      </c>
      <c r="Q637" s="207">
        <f t="shared" si="335"/>
        <v>0.13342783186387491</v>
      </c>
      <c r="R637" s="208">
        <v>1.5</v>
      </c>
      <c r="S637" s="205">
        <f t="shared" si="336"/>
        <v>1.1227646338840829</v>
      </c>
      <c r="T637" s="207">
        <f t="shared" si="337"/>
        <v>1.1227646338840829</v>
      </c>
      <c r="U637" s="1">
        <v>9.6</v>
      </c>
      <c r="V637" s="205">
        <f t="shared" si="338"/>
        <v>0.72678964593530948</v>
      </c>
      <c r="W637" s="207">
        <f t="shared" si="339"/>
        <v>0.72678964593530948</v>
      </c>
      <c r="X637" s="1">
        <v>4.7</v>
      </c>
      <c r="Y637" s="205">
        <f t="shared" si="340"/>
        <v>1.2899164544329695</v>
      </c>
      <c r="Z637" s="207">
        <f t="shared" si="341"/>
        <v>1.2899164544329695</v>
      </c>
      <c r="AA637" s="1">
        <v>29.7</v>
      </c>
      <c r="AB637" s="205">
        <f t="shared" si="342"/>
        <v>0.80811600155705687</v>
      </c>
      <c r="AC637" s="207">
        <f t="shared" si="343"/>
        <v>0.80811600155705687</v>
      </c>
      <c r="AD637" s="1">
        <v>2.8</v>
      </c>
      <c r="AE637" s="205">
        <f t="shared" si="344"/>
        <v>0.93772407837042937</v>
      </c>
      <c r="AF637" s="207">
        <f t="shared" si="345"/>
        <v>0.93772407837042937</v>
      </c>
      <c r="AG637" s="208">
        <v>75.5</v>
      </c>
      <c r="AH637" s="205">
        <f t="shared" si="346"/>
        <v>4.1506212992878593E-2</v>
      </c>
      <c r="AI637" s="206">
        <f t="shared" si="347"/>
        <v>4.1506212992878593E-2</v>
      </c>
      <c r="AJ637" s="1">
        <v>5</v>
      </c>
      <c r="AK637" s="205">
        <f t="shared" si="348"/>
        <v>0.74843207214252394</v>
      </c>
      <c r="AL637" s="207">
        <f t="shared" si="349"/>
        <v>0.74843207214252394</v>
      </c>
      <c r="AM637" s="1">
        <v>12.4</v>
      </c>
      <c r="AN637" s="205">
        <f t="shared" si="350"/>
        <v>0.78994673755367484</v>
      </c>
      <c r="AO637" s="207">
        <f t="shared" si="351"/>
        <v>0.78994673755367484</v>
      </c>
      <c r="AP637" s="1">
        <v>4.3</v>
      </c>
      <c r="AQ637" s="205">
        <f t="shared" si="352"/>
        <v>1.1888697392770227</v>
      </c>
      <c r="AR637" s="45">
        <f t="shared" si="353"/>
        <v>1.1888697392770227</v>
      </c>
      <c r="AS637" s="17">
        <f t="shared" si="354"/>
        <v>0.16663202373861946</v>
      </c>
      <c r="AT637" s="17">
        <f t="shared" si="355"/>
        <v>1.0119188447868186</v>
      </c>
      <c r="AU637" s="17">
        <f t="shared" si="356"/>
        <v>0.69218869049152498</v>
      </c>
      <c r="AV637" s="17">
        <f t="shared" si="357"/>
        <v>0.62357985300565433</v>
      </c>
      <c r="AW637" s="17">
        <f t="shared" si="358"/>
        <v>0.57828113421808847</v>
      </c>
      <c r="AX637" s="215">
        <f t="shared" si="359"/>
        <v>0.86002301945186377</v>
      </c>
      <c r="AY637" s="17">
        <f t="shared" si="360"/>
        <v>0.81488773210703325</v>
      </c>
      <c r="AZ637" s="17">
        <f t="shared" si="361"/>
        <v>0.77399129844118908</v>
      </c>
    </row>
    <row r="638" spans="1:52" x14ac:dyDescent="0.3">
      <c r="A638" s="1" t="s">
        <v>26</v>
      </c>
      <c r="B638" s="1">
        <v>13135050313</v>
      </c>
      <c r="C638" s="1">
        <v>72.8</v>
      </c>
      <c r="D638" s="205">
        <f t="shared" si="326"/>
        <v>0.28614716877164281</v>
      </c>
      <c r="E638" s="206">
        <f t="shared" si="327"/>
        <v>0.28614716877164281</v>
      </c>
      <c r="F638" s="1">
        <v>70.099999999999994</v>
      </c>
      <c r="G638" s="205">
        <f t="shared" si="328"/>
        <v>-0.33231887637548763</v>
      </c>
      <c r="H638" s="206">
        <f t="shared" si="329"/>
        <v>-0.33231887637548763</v>
      </c>
      <c r="I638" s="1">
        <v>34.799999999999997</v>
      </c>
      <c r="J638" s="205">
        <f t="shared" si="330"/>
        <v>-0.5385235007018343</v>
      </c>
      <c r="K638" s="206">
        <f t="shared" si="331"/>
        <v>-0.5385235007018343</v>
      </c>
      <c r="L638" s="1">
        <v>34</v>
      </c>
      <c r="M638" s="205">
        <f t="shared" si="332"/>
        <v>4.0455673332575548E-2</v>
      </c>
      <c r="N638" s="206">
        <f t="shared" si="333"/>
        <v>4.0455673332575548E-2</v>
      </c>
      <c r="O638" s="1">
        <v>7.7</v>
      </c>
      <c r="P638" s="205">
        <f t="shared" si="334"/>
        <v>0.56196924319211095</v>
      </c>
      <c r="Q638" s="207">
        <f t="shared" si="335"/>
        <v>0.56196924319211095</v>
      </c>
      <c r="R638" s="208">
        <v>9</v>
      </c>
      <c r="S638" s="205">
        <f t="shared" si="336"/>
        <v>0.22732271633212406</v>
      </c>
      <c r="T638" s="207">
        <f t="shared" si="337"/>
        <v>0.22732271633212406</v>
      </c>
      <c r="U638" s="1">
        <v>22.5</v>
      </c>
      <c r="V638" s="205">
        <f t="shared" si="338"/>
        <v>7.8681595374248653E-2</v>
      </c>
      <c r="W638" s="207">
        <f t="shared" si="339"/>
        <v>7.8681595374248653E-2</v>
      </c>
      <c r="X638" s="1">
        <v>37.700000000000003</v>
      </c>
      <c r="Y638" s="205">
        <f t="shared" si="340"/>
        <v>-0.33832639342270959</v>
      </c>
      <c r="Z638" s="207">
        <f t="shared" si="341"/>
        <v>-0.33832639342270959</v>
      </c>
      <c r="AA638" s="1">
        <v>37.200000000000003</v>
      </c>
      <c r="AB638" s="205">
        <f t="shared" si="342"/>
        <v>0.11783023796905312</v>
      </c>
      <c r="AC638" s="207">
        <f t="shared" si="343"/>
        <v>0.11783023796905312</v>
      </c>
      <c r="AD638" s="1">
        <v>23.9</v>
      </c>
      <c r="AE638" s="205">
        <f t="shared" si="344"/>
        <v>-0.84547843803799438</v>
      </c>
      <c r="AF638" s="207">
        <f t="shared" si="345"/>
        <v>-0.84547843803799438</v>
      </c>
      <c r="AG638" s="208">
        <v>76.3</v>
      </c>
      <c r="AH638" s="205">
        <f t="shared" si="346"/>
        <v>0.11666509293634149</v>
      </c>
      <c r="AI638" s="206">
        <f t="shared" si="347"/>
        <v>0.11666509293634149</v>
      </c>
      <c r="AJ638" s="1">
        <v>24</v>
      </c>
      <c r="AK638" s="205">
        <f t="shared" si="348"/>
        <v>-1.2057784670332465</v>
      </c>
      <c r="AL638" s="207">
        <f t="shared" si="349"/>
        <v>-1.2057784670332465</v>
      </c>
      <c r="AM638" s="1">
        <v>36.799999999999997</v>
      </c>
      <c r="AN638" s="205">
        <f t="shared" si="350"/>
        <v>-0.9623247209603587</v>
      </c>
      <c r="AO638" s="207">
        <f t="shared" si="351"/>
        <v>-0.9623247209603587</v>
      </c>
      <c r="AP638" s="1">
        <v>8</v>
      </c>
      <c r="AQ638" s="205">
        <f t="shared" si="352"/>
        <v>0.63375047789913208</v>
      </c>
      <c r="AR638" s="45">
        <f t="shared" si="353"/>
        <v>0.63375047789913208</v>
      </c>
      <c r="AS638" s="17">
        <f t="shared" si="354"/>
        <v>4.6247717132197164E-2</v>
      </c>
      <c r="AT638" s="17">
        <f t="shared" si="355"/>
        <v>-0.35532486449721695</v>
      </c>
      <c r="AU638" s="17">
        <f t="shared" si="356"/>
        <v>-0.35442190428953285</v>
      </c>
      <c r="AV638" s="17">
        <f t="shared" si="357"/>
        <v>-0.22116635055151757</v>
      </c>
      <c r="AW638" s="17">
        <f t="shared" si="358"/>
        <v>0.54309809549613075</v>
      </c>
      <c r="AX638" s="215">
        <f t="shared" si="359"/>
        <v>0.54190351012190019</v>
      </c>
      <c r="AY638" s="17">
        <f t="shared" si="360"/>
        <v>0.52239073329452312</v>
      </c>
      <c r="AZ638" s="17">
        <f t="shared" si="361"/>
        <v>0.52182734402354136</v>
      </c>
    </row>
    <row r="639" spans="1:52" x14ac:dyDescent="0.3">
      <c r="A639" s="1" t="s">
        <v>26</v>
      </c>
      <c r="B639" s="1">
        <v>13135050314</v>
      </c>
      <c r="C639" s="1">
        <v>73.5</v>
      </c>
      <c r="D639" s="205">
        <f t="shared" si="326"/>
        <v>0.35306143201016199</v>
      </c>
      <c r="E639" s="206">
        <f t="shared" si="327"/>
        <v>0.35306143201016199</v>
      </c>
      <c r="F639" s="1">
        <v>71.599999999999994</v>
      </c>
      <c r="G639" s="205">
        <f t="shared" si="328"/>
        <v>-0.20454614330385801</v>
      </c>
      <c r="H639" s="206">
        <f t="shared" si="329"/>
        <v>-0.20454614330385801</v>
      </c>
      <c r="I639" s="1">
        <v>40.299999999999997</v>
      </c>
      <c r="J639" s="205">
        <f t="shared" si="330"/>
        <v>-0.27495779552453509</v>
      </c>
      <c r="K639" s="206">
        <f t="shared" si="331"/>
        <v>-0.27495779552453509</v>
      </c>
      <c r="L639" s="1">
        <v>42.5</v>
      </c>
      <c r="M639" s="205">
        <f t="shared" si="332"/>
        <v>0.49227690818129471</v>
      </c>
      <c r="N639" s="206">
        <f t="shared" si="333"/>
        <v>0.49227690818129471</v>
      </c>
      <c r="O639" s="1">
        <v>8</v>
      </c>
      <c r="P639" s="205">
        <f t="shared" si="334"/>
        <v>0.45483389036005206</v>
      </c>
      <c r="Q639" s="207">
        <f t="shared" si="335"/>
        <v>0.45483389036005206</v>
      </c>
      <c r="R639" s="208">
        <v>23.5</v>
      </c>
      <c r="S639" s="205">
        <f t="shared" si="336"/>
        <v>-1.5038649909349961</v>
      </c>
      <c r="T639" s="207">
        <f t="shared" si="337"/>
        <v>-1.5038649909349961</v>
      </c>
      <c r="U639" s="1">
        <v>27</v>
      </c>
      <c r="V639" s="205">
        <f t="shared" si="338"/>
        <v>-0.14740260830984231</v>
      </c>
      <c r="W639" s="207">
        <f t="shared" si="339"/>
        <v>-0.14740260830984231</v>
      </c>
      <c r="X639" s="1">
        <v>35.799999999999997</v>
      </c>
      <c r="Y639" s="205">
        <f t="shared" si="340"/>
        <v>-0.24457907794010961</v>
      </c>
      <c r="Z639" s="207">
        <f t="shared" si="341"/>
        <v>-0.24457907794010961</v>
      </c>
      <c r="AA639" s="1">
        <v>32.200000000000003</v>
      </c>
      <c r="AB639" s="205">
        <f t="shared" si="342"/>
        <v>0.57802074702772199</v>
      </c>
      <c r="AC639" s="207">
        <f t="shared" si="343"/>
        <v>0.57802074702772199</v>
      </c>
      <c r="AD639" s="1">
        <v>26.2</v>
      </c>
      <c r="AE639" s="205">
        <f t="shared" si="344"/>
        <v>-1.0398559635232729</v>
      </c>
      <c r="AF639" s="207">
        <f t="shared" si="345"/>
        <v>-1.0398559635232729</v>
      </c>
      <c r="AG639" s="208">
        <v>78.8</v>
      </c>
      <c r="AH639" s="205">
        <f t="shared" si="346"/>
        <v>0.35153659275966387</v>
      </c>
      <c r="AI639" s="206">
        <f t="shared" si="347"/>
        <v>0.35153659275966387</v>
      </c>
      <c r="AJ639" s="1">
        <v>12.7</v>
      </c>
      <c r="AK639" s="205">
        <f t="shared" si="348"/>
        <v>-4.3537462155025124E-2</v>
      </c>
      <c r="AL639" s="207">
        <f t="shared" si="349"/>
        <v>-4.3537462155025124E-2</v>
      </c>
      <c r="AM639" s="1">
        <v>42.4</v>
      </c>
      <c r="AN639" s="205">
        <f t="shared" si="350"/>
        <v>-1.3644853835701372</v>
      </c>
      <c r="AO639" s="207">
        <f t="shared" si="351"/>
        <v>-1.3644853835701372</v>
      </c>
      <c r="AP639" s="1">
        <v>10.4</v>
      </c>
      <c r="AQ639" s="205">
        <f t="shared" si="352"/>
        <v>0.27367311916752729</v>
      </c>
      <c r="AR639" s="45">
        <f t="shared" si="353"/>
        <v>0.27367311916752729</v>
      </c>
      <c r="AS639" s="17">
        <f t="shared" si="354"/>
        <v>-0.11865704393167469</v>
      </c>
      <c r="AT639" s="17">
        <f t="shared" si="355"/>
        <v>-0.23547143147855351</v>
      </c>
      <c r="AU639" s="17">
        <f t="shared" si="356"/>
        <v>-0.19570328344949278</v>
      </c>
      <c r="AV639" s="17">
        <f t="shared" si="357"/>
        <v>-0.18327725295324035</v>
      </c>
      <c r="AW639" s="17">
        <f t="shared" si="358"/>
        <v>0.49490368579691935</v>
      </c>
      <c r="AX639" s="215">
        <f t="shared" si="359"/>
        <v>0.56979006395609166</v>
      </c>
      <c r="AY639" s="17">
        <f t="shared" si="360"/>
        <v>0.56674793785835054</v>
      </c>
      <c r="AZ639" s="17">
        <f t="shared" si="361"/>
        <v>0.53313756316328464</v>
      </c>
    </row>
    <row r="640" spans="1:52" x14ac:dyDescent="0.3">
      <c r="A640" s="1" t="s">
        <v>26</v>
      </c>
      <c r="B640" s="1">
        <v>13135050315</v>
      </c>
      <c r="C640" s="1">
        <v>72.599999999999994</v>
      </c>
      <c r="D640" s="205">
        <f t="shared" si="326"/>
        <v>0.26702880784635141</v>
      </c>
      <c r="E640" s="206">
        <f t="shared" si="327"/>
        <v>0.26702880784635141</v>
      </c>
      <c r="F640" s="1">
        <v>69.599999999999994</v>
      </c>
      <c r="G640" s="205">
        <f t="shared" si="328"/>
        <v>-0.37490978739936415</v>
      </c>
      <c r="H640" s="206">
        <f t="shared" si="329"/>
        <v>-0.37490978739936415</v>
      </c>
      <c r="I640" s="1">
        <v>42.1</v>
      </c>
      <c r="J640" s="205">
        <f t="shared" si="330"/>
        <v>-0.18869992837560054</v>
      </c>
      <c r="K640" s="206">
        <f t="shared" si="331"/>
        <v>-0.18869992837560054</v>
      </c>
      <c r="L640" s="1">
        <v>46.5</v>
      </c>
      <c r="M640" s="205">
        <f t="shared" si="332"/>
        <v>0.70489866575716253</v>
      </c>
      <c r="N640" s="206">
        <f t="shared" si="333"/>
        <v>0.70489866575716253</v>
      </c>
      <c r="O640" s="1">
        <v>7.6</v>
      </c>
      <c r="P640" s="205">
        <f t="shared" si="334"/>
        <v>0.59768102746946417</v>
      </c>
      <c r="Q640" s="207">
        <f t="shared" si="335"/>
        <v>0.59768102746946417</v>
      </c>
      <c r="R640" s="208">
        <v>16.3</v>
      </c>
      <c r="S640" s="205">
        <f t="shared" si="336"/>
        <v>-0.64424075008511594</v>
      </c>
      <c r="T640" s="207">
        <f t="shared" si="337"/>
        <v>-0.64424075008511594</v>
      </c>
      <c r="U640" s="1">
        <v>41.4</v>
      </c>
      <c r="V640" s="205">
        <f t="shared" si="338"/>
        <v>-0.87087206009893336</v>
      </c>
      <c r="W640" s="207">
        <f t="shared" si="339"/>
        <v>-0.87087206009893336</v>
      </c>
      <c r="X640" s="1">
        <v>39.6</v>
      </c>
      <c r="Y640" s="205">
        <f t="shared" si="340"/>
        <v>-0.43207370890530922</v>
      </c>
      <c r="Z640" s="207">
        <f t="shared" si="341"/>
        <v>-0.43207370890530922</v>
      </c>
      <c r="AA640" s="1">
        <v>40</v>
      </c>
      <c r="AB640" s="205">
        <f t="shared" si="342"/>
        <v>-0.13987644710380123</v>
      </c>
      <c r="AC640" s="207">
        <f t="shared" si="343"/>
        <v>-0.13987644710380123</v>
      </c>
      <c r="AD640" s="1">
        <v>16.399999999999999</v>
      </c>
      <c r="AE640" s="205">
        <f t="shared" si="344"/>
        <v>-0.21163868102078209</v>
      </c>
      <c r="AF640" s="207">
        <f t="shared" si="345"/>
        <v>-0.21163868102078209</v>
      </c>
      <c r="AG640" s="208">
        <v>75.5</v>
      </c>
      <c r="AH640" s="205">
        <f t="shared" si="346"/>
        <v>4.1506212992878593E-2</v>
      </c>
      <c r="AI640" s="206">
        <f t="shared" si="347"/>
        <v>4.1506212992878593E-2</v>
      </c>
      <c r="AJ640" s="1">
        <v>11.3</v>
      </c>
      <c r="AK640" s="205">
        <f t="shared" si="348"/>
        <v>0.1004569986263473</v>
      </c>
      <c r="AL640" s="207">
        <f t="shared" si="349"/>
        <v>0.1004569986263473</v>
      </c>
      <c r="AM640" s="1">
        <v>34.299999999999997</v>
      </c>
      <c r="AN640" s="205">
        <f t="shared" si="350"/>
        <v>-0.78278871086670776</v>
      </c>
      <c r="AO640" s="207">
        <f t="shared" si="351"/>
        <v>-0.78278871086670776</v>
      </c>
      <c r="AP640" s="1">
        <v>15.5</v>
      </c>
      <c r="AQ640" s="205">
        <f t="shared" si="352"/>
        <v>-0.49149126813713262</v>
      </c>
      <c r="AR640" s="45">
        <f t="shared" si="353"/>
        <v>-0.49149126813713262</v>
      </c>
      <c r="AS640" s="17">
        <f t="shared" si="354"/>
        <v>-7.2730574983719404E-2</v>
      </c>
      <c r="AT640" s="17">
        <f t="shared" si="355"/>
        <v>-0.26119627900996417</v>
      </c>
      <c r="AU640" s="17">
        <f t="shared" si="356"/>
        <v>-0.2830791918461536</v>
      </c>
      <c r="AV640" s="17">
        <f t="shared" si="357"/>
        <v>-0.20566868194661239</v>
      </c>
      <c r="AW640" s="17">
        <f t="shared" si="358"/>
        <v>0.5083259729779338</v>
      </c>
      <c r="AX640" s="215">
        <f t="shared" si="359"/>
        <v>0.56380460882566297</v>
      </c>
      <c r="AY640" s="17">
        <f t="shared" si="360"/>
        <v>0.54232893130330373</v>
      </c>
      <c r="AZ640" s="17">
        <f t="shared" si="361"/>
        <v>0.52645353042510312</v>
      </c>
    </row>
    <row r="641" spans="1:52" x14ac:dyDescent="0.3">
      <c r="A641" s="1" t="s">
        <v>26</v>
      </c>
      <c r="B641" s="1">
        <v>13135050317</v>
      </c>
      <c r="C641" s="1">
        <v>72.599999999999994</v>
      </c>
      <c r="D641" s="205">
        <f t="shared" si="326"/>
        <v>0.26702880784635141</v>
      </c>
      <c r="E641" s="206">
        <f t="shared" si="327"/>
        <v>0.26702880784635141</v>
      </c>
      <c r="F641" s="1">
        <v>69.599999999999994</v>
      </c>
      <c r="G641" s="205">
        <f t="shared" si="328"/>
        <v>-0.37490978739936415</v>
      </c>
      <c r="H641" s="206">
        <f t="shared" si="329"/>
        <v>-0.37490978739936415</v>
      </c>
      <c r="I641" s="1">
        <v>45.8</v>
      </c>
      <c r="J641" s="205">
        <f t="shared" si="330"/>
        <v>-1.1392090347235794E-2</v>
      </c>
      <c r="K641" s="206">
        <f t="shared" si="331"/>
        <v>-1.1392090347235794E-2</v>
      </c>
      <c r="L641" s="1">
        <v>46.5</v>
      </c>
      <c r="M641" s="205">
        <f t="shared" si="332"/>
        <v>0.70489866575716253</v>
      </c>
      <c r="N641" s="206">
        <f t="shared" si="333"/>
        <v>0.70489866575716253</v>
      </c>
      <c r="O641" s="1">
        <v>9</v>
      </c>
      <c r="P641" s="205">
        <f t="shared" si="334"/>
        <v>9.7716047586522026E-2</v>
      </c>
      <c r="Q641" s="207">
        <f t="shared" si="335"/>
        <v>9.7716047586522026E-2</v>
      </c>
      <c r="R641" s="208">
        <v>36.5</v>
      </c>
      <c r="S641" s="205">
        <f t="shared" si="336"/>
        <v>-3.0559643146917246</v>
      </c>
      <c r="T641" s="207">
        <f t="shared" si="337"/>
        <v>-3.0559643146917246</v>
      </c>
      <c r="U641" s="1">
        <v>19.7</v>
      </c>
      <c r="V641" s="205">
        <f t="shared" si="338"/>
        <v>0.21935621099990529</v>
      </c>
      <c r="W641" s="207">
        <f t="shared" si="339"/>
        <v>0.21935621099990529</v>
      </c>
      <c r="X641" s="1">
        <v>37.299999999999997</v>
      </c>
      <c r="Y641" s="205">
        <f t="shared" si="340"/>
        <v>-0.31859011647900409</v>
      </c>
      <c r="Z641" s="207">
        <f t="shared" si="341"/>
        <v>-0.31859011647900409</v>
      </c>
      <c r="AA641" s="1">
        <v>33.799999999999997</v>
      </c>
      <c r="AB641" s="205">
        <f t="shared" si="342"/>
        <v>0.4307597841289485</v>
      </c>
      <c r="AC641" s="207">
        <f t="shared" si="343"/>
        <v>0.4307597841289485</v>
      </c>
      <c r="AD641" s="1">
        <v>23.2</v>
      </c>
      <c r="AE641" s="205">
        <f t="shared" si="344"/>
        <v>-0.78632006071638794</v>
      </c>
      <c r="AF641" s="207">
        <f t="shared" si="345"/>
        <v>-0.78632006071638794</v>
      </c>
      <c r="AG641" s="208">
        <v>75.5</v>
      </c>
      <c r="AH641" s="205">
        <f t="shared" si="346"/>
        <v>4.1506212992878593E-2</v>
      </c>
      <c r="AI641" s="206">
        <f t="shared" si="347"/>
        <v>4.1506212992878593E-2</v>
      </c>
      <c r="AJ641" s="1">
        <v>20.8</v>
      </c>
      <c r="AK641" s="205">
        <f t="shared" si="348"/>
        <v>-0.87664827096153797</v>
      </c>
      <c r="AL641" s="207">
        <f t="shared" si="349"/>
        <v>-0.87664827096153797</v>
      </c>
      <c r="AM641" s="1">
        <v>52.3</v>
      </c>
      <c r="AN641" s="205">
        <f t="shared" si="350"/>
        <v>-2.0754479835409949</v>
      </c>
      <c r="AO641" s="207">
        <f t="shared" si="351"/>
        <v>-2.0754479835409949</v>
      </c>
      <c r="AP641" s="1">
        <v>11.6</v>
      </c>
      <c r="AQ641" s="205">
        <f t="shared" si="352"/>
        <v>9.3634439801725061E-2</v>
      </c>
      <c r="AR641" s="45">
        <f t="shared" si="353"/>
        <v>9.3634439801725061E-2</v>
      </c>
      <c r="AS641" s="17">
        <f t="shared" si="354"/>
        <v>-0.30760949432119761</v>
      </c>
      <c r="AT641" s="17">
        <f t="shared" si="355"/>
        <v>-0.2247167976888145</v>
      </c>
      <c r="AU641" s="17">
        <f t="shared" si="356"/>
        <v>-0.70423890042698234</v>
      </c>
      <c r="AV641" s="17">
        <f t="shared" si="357"/>
        <v>-0.41218839747899816</v>
      </c>
      <c r="AW641" s="17">
        <f t="shared" si="358"/>
        <v>0.43968119404475325</v>
      </c>
      <c r="AX641" s="215">
        <f t="shared" si="359"/>
        <v>0.57229236753297685</v>
      </c>
      <c r="AY641" s="17">
        <f t="shared" si="360"/>
        <v>0.4246271314219317</v>
      </c>
      <c r="AZ641" s="17">
        <f t="shared" si="361"/>
        <v>0.46480563202134362</v>
      </c>
    </row>
    <row r="642" spans="1:52" x14ac:dyDescent="0.3">
      <c r="A642" s="1" t="s">
        <v>26</v>
      </c>
      <c r="B642" s="1">
        <v>13135050318</v>
      </c>
      <c r="C642" s="1">
        <v>72.599999999999994</v>
      </c>
      <c r="D642" s="205">
        <f t="shared" si="326"/>
        <v>0.26702880784635141</v>
      </c>
      <c r="E642" s="206">
        <f t="shared" si="327"/>
        <v>0.26702880784635141</v>
      </c>
      <c r="F642" s="1">
        <v>69.599999999999994</v>
      </c>
      <c r="G642" s="205">
        <f t="shared" si="328"/>
        <v>-0.37490978739936415</v>
      </c>
      <c r="H642" s="206">
        <f t="shared" si="329"/>
        <v>-0.37490978739936415</v>
      </c>
      <c r="I642" s="1">
        <v>45.8</v>
      </c>
      <c r="J642" s="205">
        <f t="shared" si="330"/>
        <v>-1.1392090347235794E-2</v>
      </c>
      <c r="K642" s="206">
        <f t="shared" si="331"/>
        <v>-1.1392090347235794E-2</v>
      </c>
      <c r="L642" s="1">
        <v>46.5</v>
      </c>
      <c r="M642" s="205">
        <f t="shared" si="332"/>
        <v>0.70489866575716253</v>
      </c>
      <c r="N642" s="206">
        <f t="shared" si="333"/>
        <v>0.70489866575716253</v>
      </c>
      <c r="O642" s="1">
        <v>9.4</v>
      </c>
      <c r="P642" s="205">
        <f t="shared" si="334"/>
        <v>-4.5131089522890112E-2</v>
      </c>
      <c r="Q642" s="207">
        <f t="shared" si="335"/>
        <v>-4.5131089522890112E-2</v>
      </c>
      <c r="R642" s="208">
        <v>47.9</v>
      </c>
      <c r="S642" s="205">
        <f t="shared" si="336"/>
        <v>-4.4170360293707018</v>
      </c>
      <c r="T642" s="207">
        <f t="shared" si="337"/>
        <v>-3.1</v>
      </c>
      <c r="U642" s="1">
        <v>38.200000000000003</v>
      </c>
      <c r="V642" s="205">
        <f t="shared" si="338"/>
        <v>-0.71010107081246887</v>
      </c>
      <c r="W642" s="207">
        <f t="shared" si="339"/>
        <v>-0.71010107081246887</v>
      </c>
      <c r="X642" s="1">
        <v>50.4</v>
      </c>
      <c r="Y642" s="205">
        <f t="shared" si="340"/>
        <v>-0.96495318638534944</v>
      </c>
      <c r="Z642" s="207">
        <f t="shared" si="341"/>
        <v>-0.96495318638534944</v>
      </c>
      <c r="AA642" s="1">
        <v>42.2</v>
      </c>
      <c r="AB642" s="205">
        <f t="shared" si="342"/>
        <v>-0.34236027108961581</v>
      </c>
      <c r="AC642" s="207">
        <f t="shared" si="343"/>
        <v>-0.34236027108961581</v>
      </c>
      <c r="AD642" s="1">
        <v>21.3</v>
      </c>
      <c r="AE642" s="205">
        <f t="shared" si="344"/>
        <v>-0.62574732227202767</v>
      </c>
      <c r="AF642" s="207">
        <f t="shared" si="345"/>
        <v>-0.62574732227202767</v>
      </c>
      <c r="AG642" s="208">
        <v>75.5</v>
      </c>
      <c r="AH642" s="205">
        <f t="shared" si="346"/>
        <v>4.1506212992878593E-2</v>
      </c>
      <c r="AI642" s="206">
        <f t="shared" si="347"/>
        <v>4.1506212992878593E-2</v>
      </c>
      <c r="AJ642" s="1">
        <v>19.2</v>
      </c>
      <c r="AK642" s="205">
        <f t="shared" si="348"/>
        <v>-0.71208317292568346</v>
      </c>
      <c r="AL642" s="207">
        <f t="shared" si="349"/>
        <v>-0.71208317292568346</v>
      </c>
      <c r="AM642" s="1">
        <v>37.1</v>
      </c>
      <c r="AN642" s="205">
        <f t="shared" si="350"/>
        <v>-0.9838690421715971</v>
      </c>
      <c r="AO642" s="207">
        <f t="shared" si="351"/>
        <v>-0.9838690421715971</v>
      </c>
      <c r="AP642" s="1">
        <v>8.8000000000000007</v>
      </c>
      <c r="AQ642" s="205">
        <f t="shared" si="352"/>
        <v>0.51372469165526369</v>
      </c>
      <c r="AR642" s="45">
        <f t="shared" si="353"/>
        <v>0.51372469165526369</v>
      </c>
      <c r="AS642" s="17">
        <f t="shared" si="354"/>
        <v>-0.46708665206834926</v>
      </c>
      <c r="AT642" s="17">
        <f t="shared" si="355"/>
        <v>-0.64435359324899766</v>
      </c>
      <c r="AU642" s="17">
        <f t="shared" si="356"/>
        <v>-0.28518032761228462</v>
      </c>
      <c r="AV642" s="17">
        <f t="shared" si="357"/>
        <v>-0.46554019097654381</v>
      </c>
      <c r="AW642" s="17">
        <f t="shared" si="358"/>
        <v>0.39307303410718153</v>
      </c>
      <c r="AX642" s="215">
        <f t="shared" si="359"/>
        <v>0.47465457948251372</v>
      </c>
      <c r="AY642" s="17">
        <f t="shared" si="360"/>
        <v>0.54174172541340004</v>
      </c>
      <c r="AZ642" s="17">
        <f t="shared" si="361"/>
        <v>0.44887966613127694</v>
      </c>
    </row>
    <row r="643" spans="1:52" x14ac:dyDescent="0.3">
      <c r="A643" s="1" t="s">
        <v>26</v>
      </c>
      <c r="B643" s="1">
        <v>13135050319</v>
      </c>
      <c r="C643" s="1">
        <v>72.599999999999994</v>
      </c>
      <c r="D643" s="205">
        <f t="shared" si="326"/>
        <v>0.26702880784635141</v>
      </c>
      <c r="E643" s="206">
        <f t="shared" si="327"/>
        <v>0.26702880784635141</v>
      </c>
      <c r="F643" s="1">
        <v>69.599999999999994</v>
      </c>
      <c r="G643" s="205">
        <f t="shared" si="328"/>
        <v>-0.37490978739936415</v>
      </c>
      <c r="H643" s="206">
        <f t="shared" si="329"/>
        <v>-0.37490978739936415</v>
      </c>
      <c r="I643" s="1">
        <v>33.6</v>
      </c>
      <c r="J643" s="205">
        <f t="shared" si="330"/>
        <v>-0.59602874546779028</v>
      </c>
      <c r="K643" s="206">
        <f t="shared" si="331"/>
        <v>-0.59602874546779028</v>
      </c>
      <c r="L643" s="1">
        <v>31.3</v>
      </c>
      <c r="M643" s="205">
        <f t="shared" si="332"/>
        <v>-0.1030640130311352</v>
      </c>
      <c r="N643" s="206">
        <f t="shared" si="333"/>
        <v>-0.1030640130311352</v>
      </c>
      <c r="O643" s="1">
        <v>9.4</v>
      </c>
      <c r="P643" s="205">
        <f t="shared" si="334"/>
        <v>-4.5131089522890112E-2</v>
      </c>
      <c r="Q643" s="207">
        <f t="shared" si="335"/>
        <v>-4.5131089522890112E-2</v>
      </c>
      <c r="R643" s="208">
        <v>22.5</v>
      </c>
      <c r="S643" s="205">
        <f t="shared" si="336"/>
        <v>-1.3844727352614017</v>
      </c>
      <c r="T643" s="207">
        <f t="shared" si="337"/>
        <v>-1.3844727352614017</v>
      </c>
      <c r="U643" s="1">
        <v>44.7</v>
      </c>
      <c r="V643" s="205">
        <f t="shared" si="338"/>
        <v>-1.0366671428006002</v>
      </c>
      <c r="W643" s="207">
        <f t="shared" si="339"/>
        <v>-1.0366671428006002</v>
      </c>
      <c r="X643" s="1">
        <v>57.5</v>
      </c>
      <c r="Y643" s="205">
        <f t="shared" si="340"/>
        <v>-1.3152721021361169</v>
      </c>
      <c r="Z643" s="207">
        <f t="shared" si="341"/>
        <v>-1.3152721021361169</v>
      </c>
      <c r="AA643" s="1">
        <v>46.3</v>
      </c>
      <c r="AB643" s="205">
        <f t="shared" si="342"/>
        <v>-0.71971648851772385</v>
      </c>
      <c r="AC643" s="207">
        <f t="shared" si="343"/>
        <v>-0.71971648851772385</v>
      </c>
      <c r="AD643" s="1">
        <v>36</v>
      </c>
      <c r="AE643" s="205">
        <f t="shared" si="344"/>
        <v>-1.8680732460257636</v>
      </c>
      <c r="AF643" s="207">
        <f t="shared" si="345"/>
        <v>-1.8680732460257636</v>
      </c>
      <c r="AG643" s="208">
        <v>75.5</v>
      </c>
      <c r="AH643" s="205">
        <f t="shared" si="346"/>
        <v>4.1506212992878593E-2</v>
      </c>
      <c r="AI643" s="206">
        <f t="shared" si="347"/>
        <v>4.1506212992878593E-2</v>
      </c>
      <c r="AJ643" s="1">
        <v>39.200000000000003</v>
      </c>
      <c r="AK643" s="205">
        <f t="shared" si="348"/>
        <v>-2.7691468983738634</v>
      </c>
      <c r="AL643" s="207">
        <f t="shared" si="349"/>
        <v>-2.7691468983738634</v>
      </c>
      <c r="AM643" s="1">
        <v>48.8</v>
      </c>
      <c r="AN643" s="205">
        <f t="shared" si="350"/>
        <v>-1.8240975694098835</v>
      </c>
      <c r="AO643" s="207">
        <f t="shared" si="351"/>
        <v>-1.8240975694098835</v>
      </c>
      <c r="AP643" s="1">
        <v>8.1999999999999993</v>
      </c>
      <c r="AQ643" s="205">
        <f t="shared" si="352"/>
        <v>0.60374403133816512</v>
      </c>
      <c r="AR643" s="45">
        <f t="shared" si="353"/>
        <v>0.60374403133816512</v>
      </c>
      <c r="AS643" s="17">
        <f t="shared" si="354"/>
        <v>-0.46760638651954717</v>
      </c>
      <c r="AT643" s="17">
        <f t="shared" si="355"/>
        <v>-1.3010206122265349</v>
      </c>
      <c r="AU643" s="17">
        <f t="shared" si="356"/>
        <v>-0.98699855586317586</v>
      </c>
      <c r="AV643" s="17">
        <f t="shared" si="357"/>
        <v>-0.91854185153641932</v>
      </c>
      <c r="AW643" s="17">
        <f t="shared" si="358"/>
        <v>0.39292113858327893</v>
      </c>
      <c r="AX643" s="215">
        <f t="shared" si="359"/>
        <v>0.32186646390969104</v>
      </c>
      <c r="AY643" s="17">
        <f t="shared" si="360"/>
        <v>0.34560409170423473</v>
      </c>
      <c r="AZ643" s="17">
        <f t="shared" si="361"/>
        <v>0.3136548026118896</v>
      </c>
    </row>
    <row r="644" spans="1:52" x14ac:dyDescent="0.3">
      <c r="A644" s="1" t="s">
        <v>26</v>
      </c>
      <c r="B644" s="1">
        <v>13135050320</v>
      </c>
      <c r="C644" s="1">
        <v>72.599999999999994</v>
      </c>
      <c r="D644" s="205">
        <f t="shared" si="326"/>
        <v>0.26702880784635141</v>
      </c>
      <c r="E644" s="206">
        <f t="shared" si="327"/>
        <v>0.26702880784635141</v>
      </c>
      <c r="F644" s="1">
        <v>69.599999999999994</v>
      </c>
      <c r="G644" s="205">
        <f t="shared" si="328"/>
        <v>-0.37490978739936415</v>
      </c>
      <c r="H644" s="206">
        <f t="shared" si="329"/>
        <v>-0.37490978739936415</v>
      </c>
      <c r="I644" s="1">
        <v>34.6</v>
      </c>
      <c r="J644" s="205">
        <f t="shared" si="330"/>
        <v>-0.54810770816282683</v>
      </c>
      <c r="K644" s="206">
        <f t="shared" si="331"/>
        <v>-0.54810770816282683</v>
      </c>
      <c r="L644" s="1">
        <v>31.3</v>
      </c>
      <c r="M644" s="205">
        <f t="shared" si="332"/>
        <v>-0.1030640130311352</v>
      </c>
      <c r="N644" s="206">
        <f t="shared" si="333"/>
        <v>-0.1030640130311352</v>
      </c>
      <c r="O644" s="1">
        <v>8.9</v>
      </c>
      <c r="P644" s="205">
        <f t="shared" si="334"/>
        <v>0.13342783186387491</v>
      </c>
      <c r="Q644" s="207">
        <f t="shared" si="335"/>
        <v>0.13342783186387491</v>
      </c>
      <c r="R644" s="208">
        <v>29.8</v>
      </c>
      <c r="S644" s="205">
        <f t="shared" si="336"/>
        <v>-2.2560362016786417</v>
      </c>
      <c r="T644" s="207">
        <f t="shared" si="337"/>
        <v>-2.2560362016786417</v>
      </c>
      <c r="U644" s="1">
        <v>64.3</v>
      </c>
      <c r="V644" s="205">
        <f t="shared" si="338"/>
        <v>-2.0213894521801961</v>
      </c>
      <c r="W644" s="207">
        <f t="shared" si="339"/>
        <v>-2.0213894521801961</v>
      </c>
      <c r="X644" s="1">
        <v>58.4</v>
      </c>
      <c r="Y644" s="205">
        <f t="shared" si="340"/>
        <v>-1.3596787252594535</v>
      </c>
      <c r="Z644" s="207">
        <f t="shared" si="341"/>
        <v>-1.3596787252594535</v>
      </c>
      <c r="AA644" s="1">
        <v>58</v>
      </c>
      <c r="AB644" s="205">
        <f t="shared" si="342"/>
        <v>-1.7965622797150094</v>
      </c>
      <c r="AC644" s="207">
        <f t="shared" si="343"/>
        <v>-1.7965622797150094</v>
      </c>
      <c r="AD644" s="1">
        <v>45.1</v>
      </c>
      <c r="AE644" s="205">
        <f t="shared" si="344"/>
        <v>-2.6371321512066483</v>
      </c>
      <c r="AF644" s="207">
        <f t="shared" si="345"/>
        <v>-2.6371321512066483</v>
      </c>
      <c r="AG644" s="208">
        <v>75.5</v>
      </c>
      <c r="AH644" s="205">
        <f t="shared" si="346"/>
        <v>4.1506212992878593E-2</v>
      </c>
      <c r="AI644" s="206">
        <f t="shared" si="347"/>
        <v>4.1506212992878593E-2</v>
      </c>
      <c r="AJ644" s="1">
        <v>35.700000000000003</v>
      </c>
      <c r="AK644" s="205">
        <f t="shared" si="348"/>
        <v>-2.4091607464204321</v>
      </c>
      <c r="AL644" s="207">
        <f t="shared" si="349"/>
        <v>-2.4091607464204321</v>
      </c>
      <c r="AM644" s="1">
        <v>58.6</v>
      </c>
      <c r="AN644" s="205">
        <f t="shared" si="350"/>
        <v>-2.5278787289769959</v>
      </c>
      <c r="AO644" s="207">
        <f t="shared" si="351"/>
        <v>-2.5278787289769959</v>
      </c>
      <c r="AP644" s="1">
        <v>18.8</v>
      </c>
      <c r="AQ644" s="205">
        <f t="shared" si="352"/>
        <v>-0.98659763639308917</v>
      </c>
      <c r="AR644" s="45">
        <f t="shared" si="353"/>
        <v>-0.98659763639308917</v>
      </c>
      <c r="AS644" s="17">
        <f t="shared" si="354"/>
        <v>-0.70043578896313385</v>
      </c>
      <c r="AT644" s="17">
        <f t="shared" si="355"/>
        <v>-1.9311243853937039</v>
      </c>
      <c r="AU644" s="17">
        <f t="shared" si="356"/>
        <v>-1.4705327246994098</v>
      </c>
      <c r="AV644" s="17">
        <f t="shared" si="357"/>
        <v>-1.3673642996854156</v>
      </c>
      <c r="AW644" s="17">
        <f t="shared" si="358"/>
        <v>0.32487534330728585</v>
      </c>
      <c r="AX644" s="215">
        <f t="shared" si="359"/>
        <v>0.1752588753826505</v>
      </c>
      <c r="AY644" s="17">
        <f t="shared" si="360"/>
        <v>0.21047045755878024</v>
      </c>
      <c r="AZ644" s="17">
        <f t="shared" si="361"/>
        <v>0.17967746968031786</v>
      </c>
    </row>
    <row r="645" spans="1:52" x14ac:dyDescent="0.3">
      <c r="A645" s="1" t="s">
        <v>26</v>
      </c>
      <c r="B645" s="1">
        <v>13135050321</v>
      </c>
      <c r="C645" s="1">
        <v>72.599999999999994</v>
      </c>
      <c r="D645" s="205">
        <f t="shared" si="326"/>
        <v>0.26702880784635141</v>
      </c>
      <c r="E645" s="206">
        <f t="shared" si="327"/>
        <v>0.26702880784635141</v>
      </c>
      <c r="F645" s="1">
        <v>69.599999999999994</v>
      </c>
      <c r="G645" s="205">
        <f t="shared" si="328"/>
        <v>-0.37490978739936415</v>
      </c>
      <c r="H645" s="206">
        <f t="shared" si="329"/>
        <v>-0.37490978739936415</v>
      </c>
      <c r="I645" s="1">
        <v>56.3</v>
      </c>
      <c r="J645" s="205">
        <f t="shared" si="330"/>
        <v>0.491778801354881</v>
      </c>
      <c r="K645" s="206">
        <f t="shared" si="331"/>
        <v>0.491778801354881</v>
      </c>
      <c r="L645" s="1">
        <v>46.5</v>
      </c>
      <c r="M645" s="205">
        <f t="shared" si="332"/>
        <v>0.70489866575716253</v>
      </c>
      <c r="N645" s="206">
        <f t="shared" si="333"/>
        <v>0.70489866575716253</v>
      </c>
      <c r="O645" s="1">
        <v>5.2</v>
      </c>
      <c r="P645" s="205">
        <f t="shared" si="334"/>
        <v>1.4547638501259361</v>
      </c>
      <c r="Q645" s="207">
        <f t="shared" si="335"/>
        <v>1.4547638501259361</v>
      </c>
      <c r="R645" s="208">
        <v>0.5</v>
      </c>
      <c r="S645" s="205">
        <f t="shared" si="336"/>
        <v>1.2421568895576773</v>
      </c>
      <c r="T645" s="207">
        <f t="shared" si="337"/>
        <v>1.2421568895576773</v>
      </c>
      <c r="U645" s="1">
        <v>2.6</v>
      </c>
      <c r="V645" s="205">
        <f t="shared" si="338"/>
        <v>1.0784761849994509</v>
      </c>
      <c r="W645" s="207">
        <f t="shared" si="339"/>
        <v>1.0784761849994509</v>
      </c>
      <c r="X645" s="1">
        <v>6.5</v>
      </c>
      <c r="Y645" s="205">
        <f t="shared" si="340"/>
        <v>1.2011032081862962</v>
      </c>
      <c r="Z645" s="207">
        <f t="shared" si="341"/>
        <v>1.2011032081862962</v>
      </c>
      <c r="AA645" s="1">
        <v>33.1</v>
      </c>
      <c r="AB645" s="205">
        <f t="shared" si="342"/>
        <v>0.49518645539716177</v>
      </c>
      <c r="AC645" s="207">
        <f t="shared" si="343"/>
        <v>0.49518645539716177</v>
      </c>
      <c r="AD645" s="1">
        <v>5.7168000000000001</v>
      </c>
      <c r="AE645" s="205">
        <f t="shared" si="344"/>
        <v>0.69121957126805555</v>
      </c>
      <c r="AF645" s="207">
        <f t="shared" si="345"/>
        <v>0.69121957126805555</v>
      </c>
      <c r="AG645" s="208">
        <v>75.5</v>
      </c>
      <c r="AH645" s="205">
        <f t="shared" si="346"/>
        <v>4.1506212992878593E-2</v>
      </c>
      <c r="AI645" s="206">
        <f t="shared" si="347"/>
        <v>4.1506212992878593E-2</v>
      </c>
      <c r="AJ645" s="1">
        <v>2</v>
      </c>
      <c r="AK645" s="205">
        <f t="shared" si="348"/>
        <v>1.0569916309597509</v>
      </c>
      <c r="AL645" s="207">
        <f t="shared" si="349"/>
        <v>1.0569916309597509</v>
      </c>
      <c r="AM645" s="1">
        <v>3.9</v>
      </c>
      <c r="AN645" s="205">
        <f t="shared" si="350"/>
        <v>1.4003691718720883</v>
      </c>
      <c r="AO645" s="207">
        <f t="shared" si="351"/>
        <v>1.4003691718720883</v>
      </c>
      <c r="AP645" s="1">
        <v>8.4</v>
      </c>
      <c r="AQ645" s="205">
        <f t="shared" si="352"/>
        <v>0.57373758477719794</v>
      </c>
      <c r="AR645" s="45">
        <f t="shared" si="353"/>
        <v>0.57373758477719794</v>
      </c>
      <c r="AS645" s="17">
        <f t="shared" si="354"/>
        <v>0.69488477317744213</v>
      </c>
      <c r="AT645" s="17">
        <f t="shared" si="355"/>
        <v>0.79583641161717134</v>
      </c>
      <c r="AU645" s="17">
        <f t="shared" si="356"/>
        <v>0.76815115015047897</v>
      </c>
      <c r="AV645" s="17">
        <f t="shared" si="357"/>
        <v>0.75295744498169748</v>
      </c>
      <c r="AW645" s="17">
        <f t="shared" si="358"/>
        <v>0.73266618209022738</v>
      </c>
      <c r="AX645" s="215">
        <f t="shared" si="359"/>
        <v>0.80974665895520515</v>
      </c>
      <c r="AY645" s="17">
        <f t="shared" si="360"/>
        <v>0.83611701411837025</v>
      </c>
      <c r="AZ645" s="17">
        <f t="shared" si="361"/>
        <v>0.81261161430450146</v>
      </c>
    </row>
    <row r="646" spans="1:52" x14ac:dyDescent="0.3">
      <c r="A646" s="1" t="s">
        <v>26</v>
      </c>
      <c r="B646" s="1">
        <v>13135050322</v>
      </c>
      <c r="C646" s="1">
        <v>72.599999999999994</v>
      </c>
      <c r="D646" s="205">
        <f t="shared" si="326"/>
        <v>0.26702880784635141</v>
      </c>
      <c r="E646" s="206">
        <f t="shared" si="327"/>
        <v>0.26702880784635141</v>
      </c>
      <c r="F646" s="1">
        <v>69.599999999999994</v>
      </c>
      <c r="G646" s="205">
        <f t="shared" si="328"/>
        <v>-0.37490978739936415</v>
      </c>
      <c r="H646" s="206">
        <f t="shared" si="329"/>
        <v>-0.37490978739936415</v>
      </c>
      <c r="I646" s="1">
        <v>81.3</v>
      </c>
      <c r="J646" s="205">
        <f t="shared" si="330"/>
        <v>1.6898047339789686</v>
      </c>
      <c r="K646" s="206">
        <f t="shared" si="331"/>
        <v>1.6898047339789686</v>
      </c>
      <c r="L646" s="1">
        <v>46.5</v>
      </c>
      <c r="M646" s="205">
        <f t="shared" si="332"/>
        <v>0.70489866575716253</v>
      </c>
      <c r="N646" s="206">
        <f t="shared" si="333"/>
        <v>0.70489866575716253</v>
      </c>
      <c r="O646" s="1">
        <v>10.1</v>
      </c>
      <c r="P646" s="205">
        <f t="shared" si="334"/>
        <v>-0.2951135794643609</v>
      </c>
      <c r="Q646" s="207">
        <f t="shared" si="335"/>
        <v>-0.2951135794643609</v>
      </c>
      <c r="R646" s="208">
        <v>4.0999999999999996</v>
      </c>
      <c r="S646" s="205">
        <f t="shared" si="336"/>
        <v>0.81234476913273712</v>
      </c>
      <c r="T646" s="207">
        <f t="shared" si="337"/>
        <v>0.81234476913273712</v>
      </c>
      <c r="U646" s="1">
        <v>0.7</v>
      </c>
      <c r="V646" s="205">
        <f t="shared" si="338"/>
        <v>1.1739339598882894</v>
      </c>
      <c r="W646" s="207">
        <f t="shared" si="339"/>
        <v>1.1739339598882894</v>
      </c>
      <c r="X646" s="1">
        <v>1.3</v>
      </c>
      <c r="Y646" s="205">
        <f t="shared" si="340"/>
        <v>1.4576748084544637</v>
      </c>
      <c r="Z646" s="207">
        <f t="shared" si="341"/>
        <v>1.4576748084544637</v>
      </c>
      <c r="AA646" s="1">
        <v>19.899999999999999</v>
      </c>
      <c r="AB646" s="205">
        <f t="shared" si="342"/>
        <v>1.7100893993120481</v>
      </c>
      <c r="AC646" s="207">
        <f t="shared" si="343"/>
        <v>1.7100893993120481</v>
      </c>
      <c r="AD646" s="1">
        <v>2.7961</v>
      </c>
      <c r="AE646" s="205">
        <f t="shared" si="344"/>
        <v>0.93805367504407844</v>
      </c>
      <c r="AF646" s="207">
        <f t="shared" si="345"/>
        <v>0.93805367504407844</v>
      </c>
      <c r="AG646" s="208">
        <v>75.5</v>
      </c>
      <c r="AH646" s="205">
        <f t="shared" si="346"/>
        <v>4.1506212992878593E-2</v>
      </c>
      <c r="AI646" s="206">
        <f t="shared" si="347"/>
        <v>4.1506212992878593E-2</v>
      </c>
      <c r="AJ646" s="1">
        <v>1.5</v>
      </c>
      <c r="AK646" s="205">
        <f t="shared" si="348"/>
        <v>1.1084182240959553</v>
      </c>
      <c r="AL646" s="207">
        <f t="shared" si="349"/>
        <v>1.1084182240959553</v>
      </c>
      <c r="AM646" s="1">
        <v>5.5</v>
      </c>
      <c r="AN646" s="205">
        <f t="shared" si="350"/>
        <v>1.2854661254121516</v>
      </c>
      <c r="AO646" s="207">
        <f t="shared" si="351"/>
        <v>1.2854661254121516</v>
      </c>
      <c r="AP646" s="1">
        <v>6.1</v>
      </c>
      <c r="AQ646" s="205">
        <f t="shared" si="352"/>
        <v>0.91881172022831914</v>
      </c>
      <c r="AR646" s="45">
        <f t="shared" si="353"/>
        <v>0.91881172022831914</v>
      </c>
      <c r="AS646" s="17">
        <f t="shared" si="354"/>
        <v>0.56828393853425485</v>
      </c>
      <c r="AT646" s="17">
        <f t="shared" si="355"/>
        <v>1.3686059609368633</v>
      </c>
      <c r="AU646" s="17">
        <f t="shared" si="356"/>
        <v>0.83855057068232608</v>
      </c>
      <c r="AV646" s="17">
        <f t="shared" si="357"/>
        <v>0.9251468233844814</v>
      </c>
      <c r="AW646" s="17">
        <f t="shared" si="358"/>
        <v>0.69566632560523101</v>
      </c>
      <c r="AX646" s="215">
        <f t="shared" si="359"/>
        <v>0.94301417136097776</v>
      </c>
      <c r="AY646" s="17">
        <f t="shared" si="360"/>
        <v>0.85579158967339108</v>
      </c>
      <c r="AZ646" s="17">
        <f t="shared" si="361"/>
        <v>0.86401161395401038</v>
      </c>
    </row>
    <row r="647" spans="1:52" x14ac:dyDescent="0.3">
      <c r="A647" s="1" t="s">
        <v>26</v>
      </c>
      <c r="B647" s="1">
        <v>13135050410</v>
      </c>
      <c r="C647" s="1">
        <v>65.099999999999994</v>
      </c>
      <c r="D647" s="205">
        <f t="shared" si="326"/>
        <v>-0.44990972685206526</v>
      </c>
      <c r="E647" s="206">
        <f t="shared" si="327"/>
        <v>-0.44990972685206526</v>
      </c>
      <c r="F647" s="1">
        <v>55.3</v>
      </c>
      <c r="G647" s="205">
        <f t="shared" si="328"/>
        <v>-1.593009842682233</v>
      </c>
      <c r="H647" s="206">
        <f t="shared" si="329"/>
        <v>-1.593009842682233</v>
      </c>
      <c r="I647" s="1">
        <v>38.200000000000003</v>
      </c>
      <c r="J647" s="205">
        <f t="shared" si="330"/>
        <v>-0.37559197386495813</v>
      </c>
      <c r="K647" s="206">
        <f t="shared" si="331"/>
        <v>-0.37559197386495813</v>
      </c>
      <c r="L647" s="1">
        <v>28.3</v>
      </c>
      <c r="M647" s="205">
        <f t="shared" si="332"/>
        <v>-0.26253033121303609</v>
      </c>
      <c r="N647" s="206">
        <f t="shared" si="333"/>
        <v>-0.26253033121303609</v>
      </c>
      <c r="O647" s="1">
        <v>6.5</v>
      </c>
      <c r="P647" s="205">
        <f t="shared" si="334"/>
        <v>0.99051065452034714</v>
      </c>
      <c r="Q647" s="207">
        <f t="shared" si="335"/>
        <v>0.99051065452034714</v>
      </c>
      <c r="R647" s="208">
        <v>16.5</v>
      </c>
      <c r="S647" s="205">
        <f t="shared" si="336"/>
        <v>-0.6681192012198347</v>
      </c>
      <c r="T647" s="207">
        <f t="shared" si="337"/>
        <v>-0.6681192012198347</v>
      </c>
      <c r="U647" s="1">
        <v>43.3</v>
      </c>
      <c r="V647" s="205">
        <f t="shared" si="338"/>
        <v>-0.9663298349877717</v>
      </c>
      <c r="W647" s="207">
        <f t="shared" si="339"/>
        <v>-0.9663298349877717</v>
      </c>
      <c r="X647" s="1">
        <v>49.2</v>
      </c>
      <c r="Y647" s="205">
        <f t="shared" si="340"/>
        <v>-0.90574435555423405</v>
      </c>
      <c r="Z647" s="207">
        <f t="shared" si="341"/>
        <v>-0.90574435555423405</v>
      </c>
      <c r="AA647" s="1">
        <v>44.9</v>
      </c>
      <c r="AB647" s="205">
        <f t="shared" si="342"/>
        <v>-0.59086314598129663</v>
      </c>
      <c r="AC647" s="207">
        <f t="shared" si="343"/>
        <v>-0.59086314598129663</v>
      </c>
      <c r="AD647" s="1">
        <v>26.9</v>
      </c>
      <c r="AE647" s="205">
        <f t="shared" si="344"/>
        <v>-1.0990143408448794</v>
      </c>
      <c r="AF647" s="207">
        <f t="shared" si="345"/>
        <v>-1.0990143408448794</v>
      </c>
      <c r="AG647" s="208">
        <v>65.2</v>
      </c>
      <c r="AH647" s="205">
        <f t="shared" si="346"/>
        <v>-0.92616436627920939</v>
      </c>
      <c r="AI647" s="206">
        <f t="shared" si="347"/>
        <v>-0.92616436627920939</v>
      </c>
      <c r="AJ647" s="1">
        <v>27.8</v>
      </c>
      <c r="AK647" s="205">
        <f t="shared" si="348"/>
        <v>-1.5966205748684008</v>
      </c>
      <c r="AL647" s="207">
        <f t="shared" si="349"/>
        <v>-1.5966205748684008</v>
      </c>
      <c r="AM647" s="1">
        <v>38.700000000000003</v>
      </c>
      <c r="AN647" s="205">
        <f t="shared" si="350"/>
        <v>-1.098772088631534</v>
      </c>
      <c r="AO647" s="207">
        <f t="shared" si="351"/>
        <v>-1.098772088631534</v>
      </c>
      <c r="AP647" s="1">
        <v>20.2</v>
      </c>
      <c r="AQ647" s="205">
        <f t="shared" si="352"/>
        <v>-1.1966427623198583</v>
      </c>
      <c r="AR647" s="45">
        <f t="shared" si="353"/>
        <v>-1.1966427623198583</v>
      </c>
      <c r="AS647" s="17">
        <f t="shared" si="354"/>
        <v>-0.47499717947136455</v>
      </c>
      <c r="AT647" s="17">
        <f t="shared" si="355"/>
        <v>-0.86520728079347009</v>
      </c>
      <c r="AU647" s="17">
        <f t="shared" si="356"/>
        <v>-1.2045499480247506</v>
      </c>
      <c r="AV647" s="17">
        <f t="shared" si="357"/>
        <v>-0.84825146942986185</v>
      </c>
      <c r="AW647" s="17">
        <f t="shared" si="358"/>
        <v>0.39076113482581337</v>
      </c>
      <c r="AX647" s="215">
        <f t="shared" si="359"/>
        <v>0.42326808105631025</v>
      </c>
      <c r="AY647" s="17">
        <f t="shared" si="360"/>
        <v>0.28480485117289306</v>
      </c>
      <c r="AZ647" s="17">
        <f t="shared" si="361"/>
        <v>0.33463708182768176</v>
      </c>
    </row>
    <row r="648" spans="1:52" x14ac:dyDescent="0.3">
      <c r="A648" s="1" t="s">
        <v>26</v>
      </c>
      <c r="B648" s="1">
        <v>13135050415</v>
      </c>
      <c r="C648" s="1">
        <v>68.5</v>
      </c>
      <c r="D648" s="205">
        <f t="shared" ref="D648:D711" si="362">(C648-$C$2)/$C$3</f>
        <v>-0.12489759112211582</v>
      </c>
      <c r="E648" s="206">
        <f t="shared" si="327"/>
        <v>-0.12489759112211582</v>
      </c>
      <c r="F648" s="1">
        <v>74.099999999999994</v>
      </c>
      <c r="G648" s="205">
        <f t="shared" si="328"/>
        <v>8.4084118155246749E-3</v>
      </c>
      <c r="H648" s="206">
        <f t="shared" si="329"/>
        <v>8.4084118155246749E-3</v>
      </c>
      <c r="I648" s="1">
        <v>47.4</v>
      </c>
      <c r="J648" s="205">
        <f t="shared" si="330"/>
        <v>6.5281569340705878E-2</v>
      </c>
      <c r="K648" s="206">
        <f t="shared" si="331"/>
        <v>6.5281569340705878E-2</v>
      </c>
      <c r="L648" s="1">
        <v>37.5</v>
      </c>
      <c r="M648" s="205">
        <f t="shared" si="332"/>
        <v>0.2264997112114599</v>
      </c>
      <c r="N648" s="206">
        <f t="shared" si="333"/>
        <v>0.2264997112114599</v>
      </c>
      <c r="O648" s="1">
        <v>6.8</v>
      </c>
      <c r="P648" s="205">
        <f t="shared" si="334"/>
        <v>0.88337530168828815</v>
      </c>
      <c r="Q648" s="207">
        <f t="shared" si="335"/>
        <v>0.88337530168828815</v>
      </c>
      <c r="R648" s="208">
        <v>11.7</v>
      </c>
      <c r="S648" s="205">
        <f t="shared" si="336"/>
        <v>-9.5036373986581019E-2</v>
      </c>
      <c r="T648" s="207">
        <f t="shared" si="337"/>
        <v>-9.5036373986581019E-2</v>
      </c>
      <c r="U648" s="1">
        <v>6.5</v>
      </c>
      <c r="V648" s="205">
        <f t="shared" si="338"/>
        <v>0.88253654180657204</v>
      </c>
      <c r="W648" s="207">
        <f t="shared" si="339"/>
        <v>0.88253654180657204</v>
      </c>
      <c r="X648" s="1">
        <v>9.3000000000000007</v>
      </c>
      <c r="Y648" s="205">
        <f t="shared" si="340"/>
        <v>1.0629492695803597</v>
      </c>
      <c r="Z648" s="207">
        <f t="shared" si="341"/>
        <v>1.0629492695803597</v>
      </c>
      <c r="AA648" s="1">
        <v>24</v>
      </c>
      <c r="AB648" s="205">
        <f t="shared" si="342"/>
        <v>1.3327331818839394</v>
      </c>
      <c r="AC648" s="207">
        <f t="shared" si="343"/>
        <v>1.3327331818839394</v>
      </c>
      <c r="AD648" s="1">
        <v>9</v>
      </c>
      <c r="AE648" s="205">
        <f t="shared" si="344"/>
        <v>0.4137498792362006</v>
      </c>
      <c r="AF648" s="207">
        <f t="shared" si="345"/>
        <v>0.4137498792362006</v>
      </c>
      <c r="AG648" s="208">
        <v>80.599999999999994</v>
      </c>
      <c r="AH648" s="205">
        <f t="shared" si="346"/>
        <v>0.52064407263245571</v>
      </c>
      <c r="AI648" s="206">
        <f t="shared" si="347"/>
        <v>0.52064407263245571</v>
      </c>
      <c r="AJ648" s="1">
        <v>5.0999999999999996</v>
      </c>
      <c r="AK648" s="205">
        <f t="shared" si="348"/>
        <v>0.73814675351528303</v>
      </c>
      <c r="AL648" s="207">
        <f t="shared" si="349"/>
        <v>0.73814675351528303</v>
      </c>
      <c r="AM648" s="1">
        <v>14.8</v>
      </c>
      <c r="AN648" s="205">
        <f t="shared" si="350"/>
        <v>0.6175921678637698</v>
      </c>
      <c r="AO648" s="207">
        <f t="shared" si="351"/>
        <v>0.6175921678637698</v>
      </c>
      <c r="AP648" s="1">
        <v>12.5</v>
      </c>
      <c r="AQ648" s="205">
        <f t="shared" si="352"/>
        <v>-4.1394569722626756E-2</v>
      </c>
      <c r="AR648" s="45">
        <f t="shared" si="353"/>
        <v>-4.1394569722626756E-2</v>
      </c>
      <c r="AS648" s="17">
        <f t="shared" si="354"/>
        <v>0.26373822439340772</v>
      </c>
      <c r="AT648" s="17">
        <f t="shared" si="355"/>
        <v>0.93647744356683316</v>
      </c>
      <c r="AU648" s="17">
        <f t="shared" si="356"/>
        <v>0.45874710607222047</v>
      </c>
      <c r="AV648" s="17">
        <f t="shared" si="357"/>
        <v>0.55298759134415387</v>
      </c>
      <c r="AW648" s="17">
        <f t="shared" si="358"/>
        <v>0.6066610062636143</v>
      </c>
      <c r="AX648" s="215">
        <f t="shared" si="359"/>
        <v>0.84246990775984931</v>
      </c>
      <c r="AY648" s="17">
        <f t="shared" si="360"/>
        <v>0.74964764837276954</v>
      </c>
      <c r="AZ648" s="17">
        <f t="shared" si="361"/>
        <v>0.75291890560072272</v>
      </c>
    </row>
    <row r="649" spans="1:52" x14ac:dyDescent="0.3">
      <c r="A649" s="1" t="s">
        <v>26</v>
      </c>
      <c r="B649" s="1">
        <v>13135050416</v>
      </c>
      <c r="C649" s="1">
        <v>68.5</v>
      </c>
      <c r="D649" s="205">
        <f t="shared" si="362"/>
        <v>-0.12489759112211582</v>
      </c>
      <c r="E649" s="206">
        <f t="shared" ref="E649:E712" si="363">IF(D649&lt;=-3.1,-3.1,IF(D649&gt;=3.1,3.1,D649))</f>
        <v>-0.12489759112211582</v>
      </c>
      <c r="F649" s="1">
        <v>74.099999999999994</v>
      </c>
      <c r="G649" s="205">
        <f t="shared" ref="G649:G712" si="364">(F649-$F$2)/$F$3</f>
        <v>8.4084118155246749E-3</v>
      </c>
      <c r="H649" s="206">
        <f t="shared" ref="H649:H712" si="365">IF(G649&lt;=-3.1,-3.1,IF(G649&gt;=3.1,3.1,G649))</f>
        <v>8.4084118155246749E-3</v>
      </c>
      <c r="I649" s="1">
        <v>43.3</v>
      </c>
      <c r="J649" s="205">
        <f t="shared" ref="J649:J712" si="366">(I649-$I$2)/$I$3</f>
        <v>-0.13119468360964456</v>
      </c>
      <c r="K649" s="206">
        <f t="shared" ref="K649:K712" si="367">IF(J649&lt;=-3.1,-3.1,IF(J649&gt;=3.1,3.1,J649))</f>
        <v>-0.13119468360964456</v>
      </c>
      <c r="L649" s="1">
        <v>37.5</v>
      </c>
      <c r="M649" s="205">
        <f t="shared" ref="M649:M712" si="368">(L649-$L$2)/$L$3</f>
        <v>0.2264997112114599</v>
      </c>
      <c r="N649" s="206">
        <f t="shared" ref="N649:N712" si="369">IF(M649&lt;=-3.1,-3.1,IF(M649&gt;=3.1,3.1,M649))</f>
        <v>0.2264997112114599</v>
      </c>
      <c r="O649" s="1">
        <v>6.8</v>
      </c>
      <c r="P649" s="205">
        <f t="shared" ref="P649:P712" si="370">((O649-$O$2)/$O$3)*(-1)</f>
        <v>0.88337530168828815</v>
      </c>
      <c r="Q649" s="207">
        <f t="shared" ref="Q649:Q712" si="371">IF(P649&lt;=-3.1,-3.1,IF(P649&gt;=3.1,3.1,P649))</f>
        <v>0.88337530168828815</v>
      </c>
      <c r="R649" s="208">
        <v>11.8</v>
      </c>
      <c r="S649" s="205">
        <f t="shared" ref="S649:S712" si="372">((R649-$R$2)/$R$3)*(-1)</f>
        <v>-0.10697559955394065</v>
      </c>
      <c r="T649" s="207">
        <f t="shared" ref="T649:T712" si="373">IF(S649&lt;=-3.1,-3.1,IF(S649&gt;=3.1,3.1,S649))</f>
        <v>-0.10697559955394065</v>
      </c>
      <c r="U649" s="1">
        <v>20.6</v>
      </c>
      <c r="V649" s="205">
        <f t="shared" ref="V649:V712" si="374">((U649-$U$2)/$U$3)*(-1)</f>
        <v>0.17413937026308698</v>
      </c>
      <c r="W649" s="207">
        <f t="shared" ref="W649:W712" si="375">IF(V649&lt;=-3.1,-3.1,IF(V649&gt;=3.1,3.1,V649))</f>
        <v>0.17413937026308698</v>
      </c>
      <c r="X649" s="1">
        <v>26.6</v>
      </c>
      <c r="Y649" s="205">
        <f t="shared" ref="Y649:Y712" si="376">((X649-$X$2)/$X$3)*(-1)</f>
        <v>0.20935529176510978</v>
      </c>
      <c r="Z649" s="207">
        <f t="shared" ref="Z649:Z712" si="377">IF(Y649&lt;=-3.1,3.1,IF(Y649&gt;=3.1,3.1,Y649))</f>
        <v>0.20935529176510978</v>
      </c>
      <c r="AA649" s="1">
        <v>35.200000000000003</v>
      </c>
      <c r="AB649" s="205">
        <f t="shared" ref="AB649:AB712" si="378">((AA649-$AA$2)/$AA$3)*(-1)</f>
        <v>0.30190644159252067</v>
      </c>
      <c r="AC649" s="207">
        <f t="shared" ref="AC649:AC712" si="379">IF(AB649&lt;=-3.1,-3.1,IF(AB649&gt;=3.1,3.1,AB649))</f>
        <v>0.30190644159252067</v>
      </c>
      <c r="AD649" s="1">
        <v>29.8</v>
      </c>
      <c r="AE649" s="205">
        <f t="shared" ref="AE649:AE712" si="380">((AD649-$AD$2)/$AD$3)*(-1)</f>
        <v>-1.344099046891535</v>
      </c>
      <c r="AF649" s="207">
        <f t="shared" ref="AF649:AF712" si="381">IF(AE649&lt;=-3.1,-3.1,IF(AE649&gt;=3.1,3.1,AE649))</f>
        <v>-1.344099046891535</v>
      </c>
      <c r="AG649" s="208">
        <v>80.599999999999994</v>
      </c>
      <c r="AH649" s="205">
        <f t="shared" ref="AH649:AH712" si="382">(AG649-$AG$2)/$AG$3</f>
        <v>0.52064407263245571</v>
      </c>
      <c r="AI649" s="206">
        <f t="shared" ref="AI649:AI712" si="383">IF(AH649&lt;=-3.1,-3.1,IF(AH649&gt;=3.1,3.1,AH649))</f>
        <v>0.52064407263245571</v>
      </c>
      <c r="AJ649" s="1">
        <v>8</v>
      </c>
      <c r="AK649" s="205">
        <f t="shared" ref="AK649:AK712" si="384">((AJ649-$AJ$2)/$AJ$3)*(-1)</f>
        <v>0.43987251332529698</v>
      </c>
      <c r="AL649" s="207">
        <f t="shared" ref="AL649:AL712" si="385">IF(AK649&lt;=-3.1,-3.1,IF(AK649&gt;=3.1,3.1,AK649))</f>
        <v>0.43987251332529698</v>
      </c>
      <c r="AM649" s="1">
        <v>22.9</v>
      </c>
      <c r="AN649" s="205">
        <f t="shared" ref="AN649:AN712" si="386">((AM649-$AM$2)/$AM$3)*(-1)</f>
        <v>3.5895495160340754E-2</v>
      </c>
      <c r="AO649" s="207">
        <f t="shared" ref="AO649:AO712" si="387">IF(AN649&lt;=-3.1,-3.1,IF(AN649&gt;=3.1,3.1,AN649))</f>
        <v>3.5895495160340754E-2</v>
      </c>
      <c r="AP649" s="1">
        <v>21.7</v>
      </c>
      <c r="AQ649" s="205">
        <f t="shared" ref="AQ649:AQ712" si="388">((AP649-$AP$2)/$AP$3)*(-1)</f>
        <v>-1.4216911115271114</v>
      </c>
      <c r="AR649" s="45">
        <f t="shared" ref="AR649:AR712" si="389">IF(AQ649&lt;=-3.1,-3.1,IF(AQ649&gt;=3.1,3.1,AQ649))</f>
        <v>-1.4216911115271114</v>
      </c>
      <c r="AS649" s="17">
        <f t="shared" ref="AS649:AS712" si="390">AVERAGE(E649,H649,K649,N649,Q649,T649,W649)</f>
        <v>0.13276498867037981</v>
      </c>
      <c r="AT649" s="17">
        <f t="shared" ref="AT649:AT712" si="391">AVERAGE(Z649,AC649,AF649)</f>
        <v>-0.27761243784463485</v>
      </c>
      <c r="AU649" s="17">
        <f t="shared" ref="AU649:AU712" si="392">AVERAGE(AI649,AL649,AO649,AR649)</f>
        <v>-0.10631975760225448</v>
      </c>
      <c r="AV649" s="17">
        <f t="shared" ref="AV649:AV712" si="393">AVERAGE(AS649,AT649,AU649)</f>
        <v>-8.3722402258836495E-2</v>
      </c>
      <c r="AW649" s="17">
        <f t="shared" ref="AW649:AW712" si="394">(AS649-$AS$5)/($AS$4-$AS$5)</f>
        <v>0.56838328922655368</v>
      </c>
      <c r="AX649" s="215">
        <f t="shared" ref="AX649:AX712" si="395">(AT649-$AT$5)/($AT$4-$AT$5)</f>
        <v>0.55998502614401879</v>
      </c>
      <c r="AY649" s="17">
        <f t="shared" ref="AY649:AY712" si="396">(AU649-$AU$5)/($AU$4-$AU$5)</f>
        <v>0.59172801467389891</v>
      </c>
      <c r="AZ649" s="17">
        <f t="shared" ref="AZ649:AZ712" si="397">(AV649-$AV$5)/($AV$4-$AV$5)</f>
        <v>0.56285553611995187</v>
      </c>
    </row>
    <row r="650" spans="1:52" x14ac:dyDescent="0.3">
      <c r="A650" s="1" t="s">
        <v>26</v>
      </c>
      <c r="B650" s="1">
        <v>13135050417</v>
      </c>
      <c r="C650" s="1">
        <v>63.2</v>
      </c>
      <c r="D650" s="205">
        <f t="shared" si="362"/>
        <v>-0.63153415564232995</v>
      </c>
      <c r="E650" s="206">
        <f t="shared" si="363"/>
        <v>-0.63153415564232995</v>
      </c>
      <c r="F650" s="1">
        <v>52</v>
      </c>
      <c r="G650" s="205">
        <f t="shared" si="364"/>
        <v>-1.8741098554398179</v>
      </c>
      <c r="H650" s="206">
        <f t="shared" si="365"/>
        <v>-1.8741098554398179</v>
      </c>
      <c r="I650" s="1">
        <v>28.6</v>
      </c>
      <c r="J650" s="205">
        <f t="shared" si="366"/>
        <v>-0.83563393199260783</v>
      </c>
      <c r="K650" s="206">
        <f t="shared" si="367"/>
        <v>-0.83563393199260783</v>
      </c>
      <c r="L650" s="1">
        <v>34.1</v>
      </c>
      <c r="M650" s="205">
        <f t="shared" si="368"/>
        <v>4.5771217271972316E-2</v>
      </c>
      <c r="N650" s="206">
        <f t="shared" si="369"/>
        <v>4.5771217271972316E-2</v>
      </c>
      <c r="O650" s="1">
        <v>5.9</v>
      </c>
      <c r="P650" s="205">
        <f t="shared" si="370"/>
        <v>1.204781360184465</v>
      </c>
      <c r="Q650" s="207">
        <f t="shared" si="371"/>
        <v>1.204781360184465</v>
      </c>
      <c r="R650" s="208">
        <v>32.200000000000003</v>
      </c>
      <c r="S650" s="205">
        <f t="shared" si="372"/>
        <v>-2.5425776152952686</v>
      </c>
      <c r="T650" s="207">
        <f t="shared" si="373"/>
        <v>-2.5425776152952686</v>
      </c>
      <c r="U650" s="1">
        <v>52</v>
      </c>
      <c r="V650" s="205">
        <f t="shared" si="374"/>
        <v>-1.4034259621103478</v>
      </c>
      <c r="W650" s="207">
        <f t="shared" si="375"/>
        <v>-1.4034259621103478</v>
      </c>
      <c r="X650" s="1">
        <v>74.400000000000006</v>
      </c>
      <c r="Y650" s="205">
        <f t="shared" si="376"/>
        <v>-2.149129803007662</v>
      </c>
      <c r="Z650" s="207">
        <f t="shared" si="377"/>
        <v>-2.149129803007662</v>
      </c>
      <c r="AA650" s="1">
        <v>66</v>
      </c>
      <c r="AB650" s="205">
        <f t="shared" si="378"/>
        <v>-2.5328670942088798</v>
      </c>
      <c r="AC650" s="207">
        <f t="shared" si="379"/>
        <v>-2.5328670942088798</v>
      </c>
      <c r="AD650" s="1">
        <v>52.1</v>
      </c>
      <c r="AE650" s="205">
        <f t="shared" si="380"/>
        <v>-3.2287159244227128</v>
      </c>
      <c r="AF650" s="207">
        <f t="shared" si="381"/>
        <v>-3.1</v>
      </c>
      <c r="AG650" s="208">
        <v>62.8</v>
      </c>
      <c r="AH650" s="205">
        <f t="shared" si="382"/>
        <v>-1.1516410061095994</v>
      </c>
      <c r="AI650" s="206">
        <f t="shared" si="383"/>
        <v>-1.1516410061095994</v>
      </c>
      <c r="AJ650" s="1">
        <v>51.2</v>
      </c>
      <c r="AK650" s="205">
        <f t="shared" si="384"/>
        <v>-4.0033851336427713</v>
      </c>
      <c r="AL650" s="207">
        <f t="shared" si="385"/>
        <v>-3.1</v>
      </c>
      <c r="AM650" s="1">
        <v>68.400000000000006</v>
      </c>
      <c r="AN650" s="205">
        <f t="shared" si="386"/>
        <v>-3.2316598885441077</v>
      </c>
      <c r="AO650" s="207">
        <f t="shared" si="387"/>
        <v>-3.1</v>
      </c>
      <c r="AP650" s="1">
        <v>10</v>
      </c>
      <c r="AQ650" s="205">
        <f t="shared" si="388"/>
        <v>0.33368601228946149</v>
      </c>
      <c r="AR650" s="45">
        <f t="shared" si="389"/>
        <v>0.33368601228946149</v>
      </c>
      <c r="AS650" s="17">
        <f t="shared" si="390"/>
        <v>-0.8623898490034192</v>
      </c>
      <c r="AT650" s="17">
        <f t="shared" si="391"/>
        <v>-2.5939989657388476</v>
      </c>
      <c r="AU650" s="17">
        <f t="shared" si="392"/>
        <v>-1.7544887484550344</v>
      </c>
      <c r="AV650" s="17">
        <f t="shared" si="393"/>
        <v>-1.7369591877324337</v>
      </c>
      <c r="AW650" s="17">
        <f t="shared" si="394"/>
        <v>0.27754329375530834</v>
      </c>
      <c r="AX650" s="215">
        <f t="shared" si="395"/>
        <v>2.1026433269512129E-2</v>
      </c>
      <c r="AY650" s="17">
        <f t="shared" si="396"/>
        <v>0.1311130679456656</v>
      </c>
      <c r="AZ650" s="17">
        <f t="shared" si="397"/>
        <v>6.9350239904047858E-2</v>
      </c>
    </row>
    <row r="651" spans="1:52" x14ac:dyDescent="0.3">
      <c r="A651" s="1" t="s">
        <v>26</v>
      </c>
      <c r="B651" s="1">
        <v>13135050418</v>
      </c>
      <c r="C651" s="1">
        <v>63.2</v>
      </c>
      <c r="D651" s="205">
        <f t="shared" si="362"/>
        <v>-0.63153415564232995</v>
      </c>
      <c r="E651" s="206">
        <f t="shared" si="363"/>
        <v>-0.63153415564232995</v>
      </c>
      <c r="F651" s="1">
        <v>52</v>
      </c>
      <c r="G651" s="205">
        <f t="shared" si="364"/>
        <v>-1.8741098554398179</v>
      </c>
      <c r="H651" s="206">
        <f t="shared" si="365"/>
        <v>-1.8741098554398179</v>
      </c>
      <c r="I651" s="1">
        <v>28.3</v>
      </c>
      <c r="J651" s="205">
        <f t="shared" si="366"/>
        <v>-0.8500102431840969</v>
      </c>
      <c r="K651" s="206">
        <f t="shared" si="367"/>
        <v>-0.8500102431840969</v>
      </c>
      <c r="L651" s="1">
        <v>34.1</v>
      </c>
      <c r="M651" s="205">
        <f t="shared" si="368"/>
        <v>4.5771217271972316E-2</v>
      </c>
      <c r="N651" s="206">
        <f t="shared" si="369"/>
        <v>4.5771217271972316E-2</v>
      </c>
      <c r="O651" s="1">
        <v>6.6</v>
      </c>
      <c r="P651" s="205">
        <f t="shared" si="370"/>
        <v>0.95479887024299426</v>
      </c>
      <c r="Q651" s="207">
        <f t="shared" si="371"/>
        <v>0.95479887024299426</v>
      </c>
      <c r="R651" s="208">
        <v>20.6</v>
      </c>
      <c r="S651" s="205">
        <f t="shared" si="372"/>
        <v>-1.1576274494815724</v>
      </c>
      <c r="T651" s="207">
        <f t="shared" si="373"/>
        <v>-1.1576274494815724</v>
      </c>
      <c r="U651" s="1">
        <v>45.5</v>
      </c>
      <c r="V651" s="205">
        <f t="shared" si="374"/>
        <v>-1.0768598901222162</v>
      </c>
      <c r="W651" s="207">
        <f t="shared" si="375"/>
        <v>-1.0768598901222162</v>
      </c>
      <c r="X651" s="1">
        <v>71.2</v>
      </c>
      <c r="Y651" s="205">
        <f t="shared" si="376"/>
        <v>-1.9912395874580202</v>
      </c>
      <c r="Z651" s="207">
        <f t="shared" si="377"/>
        <v>-1.9912395874580202</v>
      </c>
      <c r="AA651" s="1">
        <v>49.7</v>
      </c>
      <c r="AB651" s="205">
        <f t="shared" si="378"/>
        <v>-1.0326460346776192</v>
      </c>
      <c r="AC651" s="207">
        <f t="shared" si="379"/>
        <v>-1.0326460346776192</v>
      </c>
      <c r="AD651" s="1">
        <v>39.1</v>
      </c>
      <c r="AE651" s="205">
        <f t="shared" si="380"/>
        <v>-2.1300603455928782</v>
      </c>
      <c r="AF651" s="207">
        <f t="shared" si="381"/>
        <v>-2.1300603455928782</v>
      </c>
      <c r="AG651" s="208">
        <v>62.8</v>
      </c>
      <c r="AH651" s="205">
        <f t="shared" si="382"/>
        <v>-1.1516410061095994</v>
      </c>
      <c r="AI651" s="206">
        <f t="shared" si="383"/>
        <v>-1.1516410061095994</v>
      </c>
      <c r="AJ651" s="1">
        <v>39.4</v>
      </c>
      <c r="AK651" s="205">
        <f t="shared" si="384"/>
        <v>-2.7897175356283448</v>
      </c>
      <c r="AL651" s="207">
        <f t="shared" si="385"/>
        <v>-2.7897175356283448</v>
      </c>
      <c r="AM651" s="1">
        <v>69.5</v>
      </c>
      <c r="AN651" s="205">
        <f t="shared" si="386"/>
        <v>-3.3106557329853139</v>
      </c>
      <c r="AO651" s="207">
        <f t="shared" si="387"/>
        <v>-3.1</v>
      </c>
      <c r="AP651" s="1">
        <v>13.7</v>
      </c>
      <c r="AQ651" s="205">
        <f t="shared" si="388"/>
        <v>-0.22143324908842901</v>
      </c>
      <c r="AR651" s="45">
        <f t="shared" si="389"/>
        <v>-0.22143324908842901</v>
      </c>
      <c r="AS651" s="17">
        <f t="shared" si="390"/>
        <v>-0.65565307233643821</v>
      </c>
      <c r="AT651" s="17">
        <f t="shared" si="391"/>
        <v>-1.7179819892428394</v>
      </c>
      <c r="AU651" s="17">
        <f t="shared" si="392"/>
        <v>-1.8156979477065933</v>
      </c>
      <c r="AV651" s="17">
        <f t="shared" si="393"/>
        <v>-1.3964443364286236</v>
      </c>
      <c r="AW651" s="17">
        <f t="shared" si="394"/>
        <v>0.33796336198319721</v>
      </c>
      <c r="AX651" s="215">
        <f t="shared" si="395"/>
        <v>0.22485117119685619</v>
      </c>
      <c r="AY651" s="17">
        <f t="shared" si="396"/>
        <v>0.11400688999364213</v>
      </c>
      <c r="AZ651" s="17">
        <f t="shared" si="397"/>
        <v>0.17099683041979286</v>
      </c>
    </row>
    <row r="652" spans="1:52" x14ac:dyDescent="0.3">
      <c r="A652" s="1" t="s">
        <v>26</v>
      </c>
      <c r="B652" s="1">
        <v>13135050419</v>
      </c>
      <c r="C652" s="1">
        <v>63.2</v>
      </c>
      <c r="D652" s="205">
        <f t="shared" si="362"/>
        <v>-0.63153415564232995</v>
      </c>
      <c r="E652" s="206">
        <f t="shared" si="363"/>
        <v>-0.63153415564232995</v>
      </c>
      <c r="F652" s="1">
        <v>52</v>
      </c>
      <c r="G652" s="205">
        <f t="shared" si="364"/>
        <v>-1.8741098554398179</v>
      </c>
      <c r="H652" s="206">
        <f t="shared" si="365"/>
        <v>-1.8741098554398179</v>
      </c>
      <c r="I652" s="1">
        <v>35.4</v>
      </c>
      <c r="J652" s="205">
        <f t="shared" si="366"/>
        <v>-0.50977087831885615</v>
      </c>
      <c r="K652" s="206">
        <f t="shared" si="367"/>
        <v>-0.50977087831885615</v>
      </c>
      <c r="L652" s="1">
        <v>33.700000000000003</v>
      </c>
      <c r="M652" s="205">
        <f t="shared" si="368"/>
        <v>2.4509041514385609E-2</v>
      </c>
      <c r="N652" s="206">
        <f t="shared" si="369"/>
        <v>2.4509041514385609E-2</v>
      </c>
      <c r="O652" s="1">
        <v>8.5</v>
      </c>
      <c r="P652" s="205">
        <f t="shared" si="370"/>
        <v>0.27627496897328702</v>
      </c>
      <c r="Q652" s="207">
        <f t="shared" si="371"/>
        <v>0.27627496897328702</v>
      </c>
      <c r="R652" s="208">
        <v>23.5</v>
      </c>
      <c r="S652" s="205">
        <f t="shared" si="372"/>
        <v>-1.5038649909349961</v>
      </c>
      <c r="T652" s="207">
        <f t="shared" si="373"/>
        <v>-1.5038649909349961</v>
      </c>
      <c r="U652" s="1">
        <v>39.299999999999997</v>
      </c>
      <c r="V652" s="205">
        <f t="shared" si="374"/>
        <v>-0.76536609837969083</v>
      </c>
      <c r="W652" s="207">
        <f t="shared" si="375"/>
        <v>-0.76536609837969083</v>
      </c>
      <c r="X652" s="1">
        <v>62.6</v>
      </c>
      <c r="Y652" s="205">
        <f t="shared" si="376"/>
        <v>-1.5669096331683583</v>
      </c>
      <c r="Z652" s="207">
        <f t="shared" si="377"/>
        <v>-1.5669096331683583</v>
      </c>
      <c r="AA652" s="1">
        <v>48.1</v>
      </c>
      <c r="AB652" s="205">
        <f t="shared" si="378"/>
        <v>-0.88538507177884507</v>
      </c>
      <c r="AC652" s="207">
        <f t="shared" si="379"/>
        <v>-0.88538507177884507</v>
      </c>
      <c r="AD652" s="1">
        <v>36.700000000000003</v>
      </c>
      <c r="AE652" s="205">
        <f t="shared" si="380"/>
        <v>-1.9272316233473705</v>
      </c>
      <c r="AF652" s="207">
        <f t="shared" si="381"/>
        <v>-1.9272316233473705</v>
      </c>
      <c r="AG652" s="208">
        <v>62.8</v>
      </c>
      <c r="AH652" s="205">
        <f t="shared" si="382"/>
        <v>-1.1516410061095994</v>
      </c>
      <c r="AI652" s="206">
        <f t="shared" si="383"/>
        <v>-1.1516410061095994</v>
      </c>
      <c r="AJ652" s="1">
        <v>34.299999999999997</v>
      </c>
      <c r="AK652" s="205">
        <f t="shared" si="384"/>
        <v>-2.2651662856390589</v>
      </c>
      <c r="AL652" s="207">
        <f t="shared" si="385"/>
        <v>-2.2651662856390589</v>
      </c>
      <c r="AM652" s="1">
        <v>63.1</v>
      </c>
      <c r="AN652" s="205">
        <f t="shared" si="386"/>
        <v>-2.8510435471455677</v>
      </c>
      <c r="AO652" s="207">
        <f t="shared" si="387"/>
        <v>-2.8510435471455677</v>
      </c>
      <c r="AP652" s="1">
        <v>16.899999999999999</v>
      </c>
      <c r="AQ652" s="205">
        <f t="shared" si="388"/>
        <v>-0.70153639406390178</v>
      </c>
      <c r="AR652" s="45">
        <f t="shared" si="389"/>
        <v>-0.70153639406390178</v>
      </c>
      <c r="AS652" s="17">
        <f t="shared" si="390"/>
        <v>-0.71198028117543111</v>
      </c>
      <c r="AT652" s="17">
        <f t="shared" si="391"/>
        <v>-1.4598421094315246</v>
      </c>
      <c r="AU652" s="17">
        <f t="shared" si="392"/>
        <v>-1.7423468082395319</v>
      </c>
      <c r="AV652" s="17">
        <f t="shared" si="393"/>
        <v>-1.3047230662821627</v>
      </c>
      <c r="AW652" s="17">
        <f t="shared" si="394"/>
        <v>0.32150139592178062</v>
      </c>
      <c r="AX652" s="215">
        <f t="shared" si="395"/>
        <v>0.28491312748632669</v>
      </c>
      <c r="AY652" s="17">
        <f t="shared" si="396"/>
        <v>0.13450638451488908</v>
      </c>
      <c r="AZ652" s="17">
        <f t="shared" si="397"/>
        <v>0.19837641269781559</v>
      </c>
    </row>
    <row r="653" spans="1:52" x14ac:dyDescent="0.3">
      <c r="A653" s="1" t="s">
        <v>26</v>
      </c>
      <c r="B653" s="1">
        <v>13135050421</v>
      </c>
      <c r="C653" s="1">
        <v>63.2</v>
      </c>
      <c r="D653" s="205">
        <f t="shared" si="362"/>
        <v>-0.63153415564232995</v>
      </c>
      <c r="E653" s="206">
        <f t="shared" si="363"/>
        <v>-0.63153415564232995</v>
      </c>
      <c r="F653" s="1">
        <v>52</v>
      </c>
      <c r="G653" s="205">
        <f t="shared" si="364"/>
        <v>-1.8741098554398179</v>
      </c>
      <c r="H653" s="206">
        <f t="shared" si="365"/>
        <v>-1.8741098554398179</v>
      </c>
      <c r="I653" s="1">
        <v>38.9</v>
      </c>
      <c r="J653" s="205">
        <f t="shared" si="366"/>
        <v>-0.34204724775148387</v>
      </c>
      <c r="K653" s="206">
        <f t="shared" si="367"/>
        <v>-0.34204724775148387</v>
      </c>
      <c r="L653" s="1">
        <v>20.8</v>
      </c>
      <c r="M653" s="205">
        <f t="shared" si="368"/>
        <v>-0.66119612666778826</v>
      </c>
      <c r="N653" s="206">
        <f t="shared" si="369"/>
        <v>-0.66119612666778826</v>
      </c>
      <c r="O653" s="1">
        <v>8</v>
      </c>
      <c r="P653" s="205">
        <f t="shared" si="370"/>
        <v>0.45483389036005206</v>
      </c>
      <c r="Q653" s="207">
        <f t="shared" si="371"/>
        <v>0.45483389036005206</v>
      </c>
      <c r="R653" s="208">
        <v>10.4</v>
      </c>
      <c r="S653" s="205">
        <f t="shared" si="372"/>
        <v>6.0173558389091705E-2</v>
      </c>
      <c r="T653" s="207">
        <f t="shared" si="373"/>
        <v>6.0173558389091705E-2</v>
      </c>
      <c r="U653" s="1">
        <v>30.3</v>
      </c>
      <c r="V653" s="205">
        <f t="shared" si="374"/>
        <v>-0.31319769101150907</v>
      </c>
      <c r="W653" s="207">
        <f t="shared" si="375"/>
        <v>-0.31319769101150907</v>
      </c>
      <c r="X653" s="1">
        <v>56.1</v>
      </c>
      <c r="Y653" s="205">
        <f t="shared" si="376"/>
        <v>-1.2461951328331486</v>
      </c>
      <c r="Z653" s="207">
        <f t="shared" si="377"/>
        <v>-1.2461951328331486</v>
      </c>
      <c r="AA653" s="1">
        <v>46.7</v>
      </c>
      <c r="AB653" s="205">
        <f t="shared" si="378"/>
        <v>-0.75653172924241785</v>
      </c>
      <c r="AC653" s="207">
        <f t="shared" si="379"/>
        <v>-0.75653172924241785</v>
      </c>
      <c r="AD653" s="1">
        <v>36.5</v>
      </c>
      <c r="AE653" s="205">
        <f t="shared" si="380"/>
        <v>-1.9103292298269112</v>
      </c>
      <c r="AF653" s="207">
        <f t="shared" si="381"/>
        <v>-1.9103292298269112</v>
      </c>
      <c r="AG653" s="208">
        <v>62.8</v>
      </c>
      <c r="AH653" s="205">
        <f t="shared" si="382"/>
        <v>-1.1516410061095994</v>
      </c>
      <c r="AI653" s="206">
        <f t="shared" si="383"/>
        <v>-1.1516410061095994</v>
      </c>
      <c r="AJ653" s="1">
        <v>31.3</v>
      </c>
      <c r="AK653" s="205">
        <f t="shared" si="384"/>
        <v>-1.9566067268218321</v>
      </c>
      <c r="AL653" s="207">
        <f t="shared" si="385"/>
        <v>-1.9566067268218321</v>
      </c>
      <c r="AM653" s="1">
        <v>50.3</v>
      </c>
      <c r="AN653" s="205">
        <f t="shared" si="386"/>
        <v>-1.9318191754660741</v>
      </c>
      <c r="AO653" s="207">
        <f t="shared" si="387"/>
        <v>-1.9318191754660741</v>
      </c>
      <c r="AP653" s="1">
        <v>10.6</v>
      </c>
      <c r="AQ653" s="205">
        <f t="shared" si="388"/>
        <v>0.24366667260656036</v>
      </c>
      <c r="AR653" s="45">
        <f t="shared" si="389"/>
        <v>0.24366667260656036</v>
      </c>
      <c r="AS653" s="17">
        <f t="shared" si="390"/>
        <v>-0.47243966110911212</v>
      </c>
      <c r="AT653" s="17">
        <f t="shared" si="391"/>
        <v>-1.3043520306341592</v>
      </c>
      <c r="AU653" s="17">
        <f t="shared" si="392"/>
        <v>-1.1991000589477365</v>
      </c>
      <c r="AV653" s="17">
        <f t="shared" si="393"/>
        <v>-0.99196391689700258</v>
      </c>
      <c r="AW653" s="17">
        <f t="shared" si="394"/>
        <v>0.39150858497199748</v>
      </c>
      <c r="AX653" s="215">
        <f t="shared" si="395"/>
        <v>0.32109133568492032</v>
      </c>
      <c r="AY653" s="17">
        <f t="shared" si="396"/>
        <v>0.28632793550515245</v>
      </c>
      <c r="AZ653" s="17">
        <f t="shared" si="397"/>
        <v>0.29173768920567045</v>
      </c>
    </row>
    <row r="654" spans="1:52" x14ac:dyDescent="0.3">
      <c r="A654" s="1" t="s">
        <v>26</v>
      </c>
      <c r="B654" s="1">
        <v>13135050422</v>
      </c>
      <c r="C654" s="1">
        <v>63.2</v>
      </c>
      <c r="D654" s="205">
        <f t="shared" si="362"/>
        <v>-0.63153415564232995</v>
      </c>
      <c r="E654" s="206">
        <f t="shared" si="363"/>
        <v>-0.63153415564232995</v>
      </c>
      <c r="F654" s="1">
        <v>52</v>
      </c>
      <c r="G654" s="205">
        <f t="shared" si="364"/>
        <v>-1.8741098554398179</v>
      </c>
      <c r="H654" s="206">
        <f t="shared" si="365"/>
        <v>-1.8741098554398179</v>
      </c>
      <c r="I654" s="1">
        <v>34.799999999999997</v>
      </c>
      <c r="J654" s="205">
        <f t="shared" si="366"/>
        <v>-0.5385235007018343</v>
      </c>
      <c r="K654" s="206">
        <f t="shared" si="367"/>
        <v>-0.5385235007018343</v>
      </c>
      <c r="L654" s="1">
        <v>20.3</v>
      </c>
      <c r="M654" s="205">
        <f t="shared" si="368"/>
        <v>-0.68777384636477179</v>
      </c>
      <c r="N654" s="206">
        <f t="shared" si="369"/>
        <v>-0.68777384636477179</v>
      </c>
      <c r="O654" s="1">
        <v>8.8000000000000007</v>
      </c>
      <c r="P654" s="205">
        <f t="shared" si="370"/>
        <v>0.16913961614122777</v>
      </c>
      <c r="Q654" s="207">
        <f t="shared" si="371"/>
        <v>0.16913961614122777</v>
      </c>
      <c r="R654" s="208">
        <v>23.3</v>
      </c>
      <c r="S654" s="205">
        <f t="shared" si="372"/>
        <v>-1.4799865398002774</v>
      </c>
      <c r="T654" s="207">
        <f t="shared" si="373"/>
        <v>-1.4799865398002774</v>
      </c>
      <c r="U654" s="1">
        <v>50.5</v>
      </c>
      <c r="V654" s="205">
        <f t="shared" si="374"/>
        <v>-1.3280645608823174</v>
      </c>
      <c r="W654" s="207">
        <f t="shared" si="375"/>
        <v>-1.3280645608823174</v>
      </c>
      <c r="X654" s="1">
        <v>59.3</v>
      </c>
      <c r="Y654" s="205">
        <f t="shared" si="376"/>
        <v>-1.4040853483827902</v>
      </c>
      <c r="Z654" s="207">
        <f t="shared" si="377"/>
        <v>-1.4040853483827902</v>
      </c>
      <c r="AA654" s="1">
        <v>59.4</v>
      </c>
      <c r="AB654" s="205">
        <f t="shared" si="378"/>
        <v>-1.9254156222514365</v>
      </c>
      <c r="AC654" s="207">
        <f t="shared" si="379"/>
        <v>-1.9254156222514365</v>
      </c>
      <c r="AD654" s="1">
        <v>40.799999999999997</v>
      </c>
      <c r="AE654" s="205">
        <f t="shared" si="380"/>
        <v>-2.2737306905167793</v>
      </c>
      <c r="AF654" s="207">
        <f t="shared" si="381"/>
        <v>-2.2737306905167793</v>
      </c>
      <c r="AG654" s="208">
        <v>62.8</v>
      </c>
      <c r="AH654" s="205">
        <f t="shared" si="382"/>
        <v>-1.1516410061095994</v>
      </c>
      <c r="AI654" s="206">
        <f t="shared" si="383"/>
        <v>-1.1516410061095994</v>
      </c>
      <c r="AJ654" s="1">
        <v>34.9</v>
      </c>
      <c r="AK654" s="205">
        <f t="shared" si="384"/>
        <v>-2.3268781974025043</v>
      </c>
      <c r="AL654" s="207">
        <f t="shared" si="385"/>
        <v>-2.3268781974025043</v>
      </c>
      <c r="AM654" s="1">
        <v>63.1</v>
      </c>
      <c r="AN654" s="205">
        <f t="shared" si="386"/>
        <v>-2.8510435471455677</v>
      </c>
      <c r="AO654" s="207">
        <f t="shared" si="387"/>
        <v>-2.8510435471455677</v>
      </c>
      <c r="AP654" s="1">
        <v>14.6</v>
      </c>
      <c r="AQ654" s="205">
        <f t="shared" si="388"/>
        <v>-0.3564622586127808</v>
      </c>
      <c r="AR654" s="45">
        <f t="shared" si="389"/>
        <v>-0.3564622586127808</v>
      </c>
      <c r="AS654" s="17">
        <f t="shared" si="390"/>
        <v>-0.91012183467001739</v>
      </c>
      <c r="AT654" s="17">
        <f t="shared" si="391"/>
        <v>-1.8677438870503353</v>
      </c>
      <c r="AU654" s="17">
        <f t="shared" si="392"/>
        <v>-1.671506252317613</v>
      </c>
      <c r="AV654" s="17">
        <f t="shared" si="393"/>
        <v>-1.4831239913459886</v>
      </c>
      <c r="AW654" s="17">
        <f t="shared" si="394"/>
        <v>0.26359333343802005</v>
      </c>
      <c r="AX654" s="215">
        <f t="shared" si="395"/>
        <v>0.19000575108386636</v>
      </c>
      <c r="AY654" s="17">
        <f t="shared" si="396"/>
        <v>0.15430424448754271</v>
      </c>
      <c r="AZ654" s="17">
        <f t="shared" si="397"/>
        <v>0.14512221333423583</v>
      </c>
    </row>
    <row r="655" spans="1:52" x14ac:dyDescent="0.3">
      <c r="A655" s="1" t="s">
        <v>26</v>
      </c>
      <c r="B655" s="1">
        <v>13135050423</v>
      </c>
      <c r="C655" s="1">
        <v>61.3</v>
      </c>
      <c r="D655" s="205">
        <f t="shared" si="362"/>
        <v>-0.81315858443259614</v>
      </c>
      <c r="E655" s="206">
        <f t="shared" si="363"/>
        <v>-0.81315858443259614</v>
      </c>
      <c r="F655" s="1">
        <v>55.9</v>
      </c>
      <c r="G655" s="205">
        <f t="shared" si="364"/>
        <v>-1.541900749453581</v>
      </c>
      <c r="H655" s="206">
        <f t="shared" si="365"/>
        <v>-1.541900749453581</v>
      </c>
      <c r="I655" s="1">
        <v>36.299999999999997</v>
      </c>
      <c r="J655" s="205">
        <f t="shared" si="366"/>
        <v>-0.46664194474438908</v>
      </c>
      <c r="K655" s="206">
        <f t="shared" si="367"/>
        <v>-0.46664194474438908</v>
      </c>
      <c r="L655" s="1">
        <v>39.4</v>
      </c>
      <c r="M655" s="205">
        <f t="shared" si="368"/>
        <v>0.32749504605999707</v>
      </c>
      <c r="N655" s="206">
        <f t="shared" si="369"/>
        <v>0.32749504605999707</v>
      </c>
      <c r="O655" s="1">
        <v>7.7</v>
      </c>
      <c r="P655" s="205">
        <f t="shared" si="370"/>
        <v>0.56196924319211095</v>
      </c>
      <c r="Q655" s="207">
        <f t="shared" si="371"/>
        <v>0.56196924319211095</v>
      </c>
      <c r="R655" s="208">
        <v>15.7</v>
      </c>
      <c r="S655" s="205">
        <f t="shared" si="372"/>
        <v>-0.572605396680959</v>
      </c>
      <c r="T655" s="207">
        <f t="shared" si="373"/>
        <v>-0.572605396680959</v>
      </c>
      <c r="U655" s="1">
        <v>63.2</v>
      </c>
      <c r="V655" s="205">
        <f t="shared" si="374"/>
        <v>-1.9661244246129741</v>
      </c>
      <c r="W655" s="207">
        <f t="shared" si="375"/>
        <v>-1.9661244246129741</v>
      </c>
      <c r="X655" s="1">
        <v>59.4</v>
      </c>
      <c r="Y655" s="205">
        <f t="shared" si="376"/>
        <v>-1.4090194176187165</v>
      </c>
      <c r="Z655" s="207">
        <f t="shared" si="377"/>
        <v>-1.4090194176187165</v>
      </c>
      <c r="AA655" s="1">
        <v>52.8</v>
      </c>
      <c r="AB655" s="205">
        <f t="shared" si="378"/>
        <v>-1.3179641502939934</v>
      </c>
      <c r="AC655" s="207">
        <f t="shared" si="379"/>
        <v>-1.3179641502939934</v>
      </c>
      <c r="AD655" s="1">
        <v>26.1</v>
      </c>
      <c r="AE655" s="205">
        <f t="shared" si="380"/>
        <v>-1.0314047667630435</v>
      </c>
      <c r="AF655" s="207">
        <f t="shared" si="381"/>
        <v>-1.0314047667630435</v>
      </c>
      <c r="AG655" s="208">
        <v>67</v>
      </c>
      <c r="AH655" s="205">
        <f t="shared" si="382"/>
        <v>-0.75705688640641755</v>
      </c>
      <c r="AI655" s="206">
        <f t="shared" si="383"/>
        <v>-0.75705688640641755</v>
      </c>
      <c r="AJ655" s="1">
        <v>18.899999999999999</v>
      </c>
      <c r="AK655" s="205">
        <f t="shared" si="384"/>
        <v>-0.68122721704396072</v>
      </c>
      <c r="AL655" s="207">
        <f t="shared" si="385"/>
        <v>-0.68122721704396072</v>
      </c>
      <c r="AM655" s="1">
        <v>56.1</v>
      </c>
      <c r="AN655" s="205">
        <f t="shared" si="386"/>
        <v>-2.348342718883345</v>
      </c>
      <c r="AO655" s="207">
        <f t="shared" si="387"/>
        <v>-2.348342718883345</v>
      </c>
      <c r="AP655" s="1">
        <v>8.6</v>
      </c>
      <c r="AQ655" s="205">
        <f t="shared" si="388"/>
        <v>0.54373113821623098</v>
      </c>
      <c r="AR655" s="45">
        <f t="shared" si="389"/>
        <v>0.54373113821623098</v>
      </c>
      <c r="AS655" s="17">
        <f t="shared" si="390"/>
        <v>-0.63870954438177019</v>
      </c>
      <c r="AT655" s="17">
        <f t="shared" si="391"/>
        <v>-1.2527961115585844</v>
      </c>
      <c r="AU655" s="17">
        <f t="shared" si="392"/>
        <v>-0.81072392102937307</v>
      </c>
      <c r="AV655" s="17">
        <f t="shared" si="393"/>
        <v>-0.90074319232324251</v>
      </c>
      <c r="AW655" s="17">
        <f t="shared" si="394"/>
        <v>0.34291521008466608</v>
      </c>
      <c r="AX655" s="215">
        <f t="shared" si="395"/>
        <v>0.33308696131333559</v>
      </c>
      <c r="AY655" s="17">
        <f t="shared" si="396"/>
        <v>0.39486768784281989</v>
      </c>
      <c r="AZ655" s="17">
        <f t="shared" si="397"/>
        <v>0.3189678543564578</v>
      </c>
    </row>
    <row r="656" spans="1:52" x14ac:dyDescent="0.3">
      <c r="A656" s="1" t="s">
        <v>26</v>
      </c>
      <c r="B656" s="1">
        <v>13135050424</v>
      </c>
      <c r="C656" s="1">
        <v>63</v>
      </c>
      <c r="D656" s="205">
        <f t="shared" si="362"/>
        <v>-0.65065251656762135</v>
      </c>
      <c r="E656" s="206">
        <f t="shared" si="363"/>
        <v>-0.65065251656762135</v>
      </c>
      <c r="F656" s="1">
        <v>52.4</v>
      </c>
      <c r="G656" s="205">
        <f t="shared" si="364"/>
        <v>-1.8400371266207167</v>
      </c>
      <c r="H656" s="206">
        <f t="shared" si="365"/>
        <v>-1.8400371266207167</v>
      </c>
      <c r="I656" s="1">
        <v>34.700000000000003</v>
      </c>
      <c r="J656" s="205">
        <f t="shared" si="366"/>
        <v>-0.5433156044323304</v>
      </c>
      <c r="K656" s="206">
        <f t="shared" si="367"/>
        <v>-0.5433156044323304</v>
      </c>
      <c r="L656" s="1">
        <v>21.9</v>
      </c>
      <c r="M656" s="205">
        <f t="shared" si="368"/>
        <v>-0.60272514333442473</v>
      </c>
      <c r="N656" s="206">
        <f t="shared" si="369"/>
        <v>-0.60272514333442473</v>
      </c>
      <c r="O656" s="1">
        <v>9.1999999999999993</v>
      </c>
      <c r="P656" s="205">
        <f t="shared" si="370"/>
        <v>2.6292479031816276E-2</v>
      </c>
      <c r="Q656" s="207">
        <f t="shared" si="371"/>
        <v>2.6292479031816276E-2</v>
      </c>
      <c r="R656" s="208">
        <v>30</v>
      </c>
      <c r="S656" s="205">
        <f t="shared" si="372"/>
        <v>-2.2799146528133605</v>
      </c>
      <c r="T656" s="207">
        <f t="shared" si="373"/>
        <v>-2.2799146528133605</v>
      </c>
      <c r="U656" s="1">
        <v>39.799999999999997</v>
      </c>
      <c r="V656" s="205">
        <f t="shared" si="374"/>
        <v>-0.79048656545570095</v>
      </c>
      <c r="W656" s="207">
        <f t="shared" si="375"/>
        <v>-0.79048656545570095</v>
      </c>
      <c r="X656" s="1">
        <v>49.1</v>
      </c>
      <c r="Y656" s="205">
        <f t="shared" si="376"/>
        <v>-0.90081028631830773</v>
      </c>
      <c r="Z656" s="207">
        <f t="shared" si="377"/>
        <v>-0.90081028631830773</v>
      </c>
      <c r="AA656" s="1">
        <v>41.1</v>
      </c>
      <c r="AB656" s="205">
        <f t="shared" si="378"/>
        <v>-0.24111835909670851</v>
      </c>
      <c r="AC656" s="207">
        <f t="shared" si="379"/>
        <v>-0.24111835909670851</v>
      </c>
      <c r="AD656" s="1">
        <v>32.5</v>
      </c>
      <c r="AE656" s="205">
        <f t="shared" si="380"/>
        <v>-1.5722813594177314</v>
      </c>
      <c r="AF656" s="207">
        <f t="shared" si="381"/>
        <v>-1.5722813594177314</v>
      </c>
      <c r="AG656" s="208">
        <v>63.3</v>
      </c>
      <c r="AH656" s="205">
        <f t="shared" si="382"/>
        <v>-1.1046667061449349</v>
      </c>
      <c r="AI656" s="206">
        <f t="shared" si="383"/>
        <v>-1.1046667061449349</v>
      </c>
      <c r="AJ656" s="1">
        <v>32</v>
      </c>
      <c r="AK656" s="205">
        <f t="shared" si="384"/>
        <v>-2.0286039572125185</v>
      </c>
      <c r="AL656" s="207">
        <f t="shared" si="385"/>
        <v>-2.0286039572125185</v>
      </c>
      <c r="AM656" s="1">
        <v>55.3</v>
      </c>
      <c r="AN656" s="205">
        <f t="shared" si="386"/>
        <v>-2.290891195653376</v>
      </c>
      <c r="AO656" s="207">
        <f t="shared" si="387"/>
        <v>-2.290891195653376</v>
      </c>
      <c r="AP656" s="1">
        <v>9.5</v>
      </c>
      <c r="AQ656" s="205">
        <f t="shared" si="388"/>
        <v>0.40870212869187911</v>
      </c>
      <c r="AR656" s="45">
        <f t="shared" si="389"/>
        <v>0.40870212869187911</v>
      </c>
      <c r="AS656" s="17">
        <f t="shared" si="390"/>
        <v>-0.95440559002747705</v>
      </c>
      <c r="AT656" s="17">
        <f t="shared" si="391"/>
        <v>-0.90473666827758248</v>
      </c>
      <c r="AU656" s="17">
        <f t="shared" si="392"/>
        <v>-1.2538649325797375</v>
      </c>
      <c r="AV656" s="17">
        <f t="shared" si="393"/>
        <v>-1.0376690636282657</v>
      </c>
      <c r="AW656" s="17">
        <f t="shared" si="394"/>
        <v>0.25065113919845888</v>
      </c>
      <c r="AX656" s="215">
        <f t="shared" si="395"/>
        <v>0.41407069417848374</v>
      </c>
      <c r="AY656" s="17">
        <f t="shared" si="396"/>
        <v>0.27102275776513768</v>
      </c>
      <c r="AZ656" s="17">
        <f t="shared" si="397"/>
        <v>0.27809431266433493</v>
      </c>
    </row>
    <row r="657" spans="1:52" x14ac:dyDescent="0.3">
      <c r="A657" s="1" t="s">
        <v>26</v>
      </c>
      <c r="B657" s="1">
        <v>13135050425</v>
      </c>
      <c r="C657" s="1">
        <v>84.8</v>
      </c>
      <c r="D657" s="205">
        <f t="shared" si="362"/>
        <v>1.4332488242891095</v>
      </c>
      <c r="E657" s="206">
        <f t="shared" si="363"/>
        <v>1.4332488242891095</v>
      </c>
      <c r="F657" s="1">
        <v>88.5</v>
      </c>
      <c r="G657" s="205">
        <f t="shared" si="364"/>
        <v>1.2350266493031694</v>
      </c>
      <c r="H657" s="206">
        <f t="shared" si="365"/>
        <v>1.2350266493031694</v>
      </c>
      <c r="I657" s="1">
        <v>64.8</v>
      </c>
      <c r="J657" s="205">
        <f t="shared" si="366"/>
        <v>0.89910761844707077</v>
      </c>
      <c r="K657" s="206">
        <f t="shared" si="367"/>
        <v>0.89910761844707077</v>
      </c>
      <c r="L657" s="1">
        <v>57.7</v>
      </c>
      <c r="M657" s="205">
        <f t="shared" si="368"/>
        <v>1.3002395869695926</v>
      </c>
      <c r="N657" s="206">
        <f t="shared" si="369"/>
        <v>1.3002395869695926</v>
      </c>
      <c r="O657" s="1">
        <v>4.2</v>
      </c>
      <c r="P657" s="205">
        <f t="shared" si="370"/>
        <v>1.8118816928994661</v>
      </c>
      <c r="Q657" s="207">
        <f t="shared" si="371"/>
        <v>1.8118816928994661</v>
      </c>
      <c r="R657" s="208">
        <v>5.4</v>
      </c>
      <c r="S657" s="205">
        <f t="shared" si="372"/>
        <v>0.65713483675706419</v>
      </c>
      <c r="T657" s="207">
        <f t="shared" si="373"/>
        <v>0.65713483675706419</v>
      </c>
      <c r="U657" s="1">
        <v>2.4</v>
      </c>
      <c r="V657" s="205">
        <f t="shared" si="374"/>
        <v>1.088524371829855</v>
      </c>
      <c r="W657" s="207">
        <f t="shared" si="375"/>
        <v>1.088524371829855</v>
      </c>
      <c r="X657" s="1">
        <v>18.899999999999999</v>
      </c>
      <c r="Y657" s="205">
        <f t="shared" si="376"/>
        <v>0.58927862293143507</v>
      </c>
      <c r="Z657" s="207">
        <f t="shared" si="377"/>
        <v>0.58927862293143507</v>
      </c>
      <c r="AA657" s="1">
        <v>25.8</v>
      </c>
      <c r="AB657" s="205">
        <f t="shared" si="378"/>
        <v>1.1670645986228185</v>
      </c>
      <c r="AC657" s="207">
        <f t="shared" si="379"/>
        <v>1.1670645986228185</v>
      </c>
      <c r="AD657" s="1">
        <v>8.5</v>
      </c>
      <c r="AE657" s="205">
        <f t="shared" si="380"/>
        <v>0.45600586303734808</v>
      </c>
      <c r="AF657" s="207">
        <f t="shared" si="381"/>
        <v>0.45600586303734808</v>
      </c>
      <c r="AG657" s="208">
        <v>87.3</v>
      </c>
      <c r="AH657" s="205">
        <f t="shared" si="382"/>
        <v>1.1500996921589601</v>
      </c>
      <c r="AI657" s="206">
        <f t="shared" si="383"/>
        <v>1.1500996921589601</v>
      </c>
      <c r="AJ657" s="1">
        <v>7.1</v>
      </c>
      <c r="AK657" s="205">
        <f t="shared" si="384"/>
        <v>0.53244038097046509</v>
      </c>
      <c r="AL657" s="207">
        <f t="shared" si="385"/>
        <v>0.53244038097046509</v>
      </c>
      <c r="AM657" s="1">
        <v>15.2</v>
      </c>
      <c r="AN657" s="205">
        <f t="shared" si="386"/>
        <v>0.58886640624878583</v>
      </c>
      <c r="AO657" s="207">
        <f t="shared" si="387"/>
        <v>0.58886640624878583</v>
      </c>
      <c r="AP657" s="1">
        <v>9.1</v>
      </c>
      <c r="AQ657" s="205">
        <f t="shared" si="388"/>
        <v>0.4687150218138133</v>
      </c>
      <c r="AR657" s="45">
        <f t="shared" si="389"/>
        <v>0.4687150218138133</v>
      </c>
      <c r="AS657" s="17">
        <f t="shared" si="390"/>
        <v>1.2035947972136183</v>
      </c>
      <c r="AT657" s="17">
        <f t="shared" si="391"/>
        <v>0.73744969486386724</v>
      </c>
      <c r="AU657" s="17">
        <f t="shared" si="392"/>
        <v>0.68503037529800603</v>
      </c>
      <c r="AV657" s="17">
        <f t="shared" si="393"/>
        <v>0.87535828912516378</v>
      </c>
      <c r="AW657" s="17">
        <f t="shared" si="394"/>
        <v>0.88133975075086224</v>
      </c>
      <c r="AX657" s="215">
        <f t="shared" si="395"/>
        <v>0.79616169706521767</v>
      </c>
      <c r="AY657" s="17">
        <f t="shared" si="396"/>
        <v>0.81288719272677179</v>
      </c>
      <c r="AZ657" s="17">
        <f t="shared" si="397"/>
        <v>0.84914931137055949</v>
      </c>
    </row>
    <row r="658" spans="1:52" x14ac:dyDescent="0.3">
      <c r="A658" s="1" t="s">
        <v>26</v>
      </c>
      <c r="B658" s="1">
        <v>13135050426</v>
      </c>
      <c r="C658" s="1">
        <v>84.8</v>
      </c>
      <c r="D658" s="205">
        <f t="shared" si="362"/>
        <v>1.4332488242891095</v>
      </c>
      <c r="E658" s="206">
        <f t="shared" si="363"/>
        <v>1.4332488242891095</v>
      </c>
      <c r="F658" s="1">
        <v>88.5</v>
      </c>
      <c r="G658" s="205">
        <f t="shared" si="364"/>
        <v>1.2350266493031694</v>
      </c>
      <c r="H658" s="206">
        <f t="shared" si="365"/>
        <v>1.2350266493031694</v>
      </c>
      <c r="I658" s="1">
        <v>62.3</v>
      </c>
      <c r="J658" s="205">
        <f t="shared" si="366"/>
        <v>0.77930502518466205</v>
      </c>
      <c r="K658" s="206">
        <f t="shared" si="367"/>
        <v>0.77930502518466205</v>
      </c>
      <c r="L658" s="1">
        <v>57.7</v>
      </c>
      <c r="M658" s="205">
        <f t="shared" si="368"/>
        <v>1.3002395869695926</v>
      </c>
      <c r="N658" s="206">
        <f t="shared" si="369"/>
        <v>1.3002395869695926</v>
      </c>
      <c r="O658" s="1">
        <v>3.8</v>
      </c>
      <c r="P658" s="205">
        <f t="shared" si="370"/>
        <v>1.9547288300088783</v>
      </c>
      <c r="Q658" s="207">
        <f t="shared" si="371"/>
        <v>1.9547288300088783</v>
      </c>
      <c r="R658" s="208">
        <v>10.7</v>
      </c>
      <c r="S658" s="205">
        <f t="shared" si="372"/>
        <v>2.435588168701348E-2</v>
      </c>
      <c r="T658" s="207">
        <f t="shared" si="373"/>
        <v>2.435588168701348E-2</v>
      </c>
      <c r="U658" s="1">
        <v>14.3</v>
      </c>
      <c r="V658" s="205">
        <f t="shared" si="374"/>
        <v>0.4906572554208144</v>
      </c>
      <c r="W658" s="207">
        <f t="shared" si="375"/>
        <v>0.4906572554208144</v>
      </c>
      <c r="X658" s="1">
        <v>16.399999999999999</v>
      </c>
      <c r="Y658" s="205">
        <f t="shared" si="376"/>
        <v>0.7126303538295925</v>
      </c>
      <c r="Z658" s="207">
        <f t="shared" si="377"/>
        <v>0.7126303538295925</v>
      </c>
      <c r="AA658" s="1">
        <v>27.5</v>
      </c>
      <c r="AB658" s="205">
        <f t="shared" si="378"/>
        <v>1.0105998255428712</v>
      </c>
      <c r="AC658" s="207">
        <f t="shared" si="379"/>
        <v>1.0105998255428712</v>
      </c>
      <c r="AD658" s="1">
        <v>8.8000000000000007</v>
      </c>
      <c r="AE658" s="205">
        <f t="shared" si="380"/>
        <v>0.43065227275665957</v>
      </c>
      <c r="AF658" s="207">
        <f t="shared" si="381"/>
        <v>0.43065227275665957</v>
      </c>
      <c r="AG658" s="208">
        <v>87.3</v>
      </c>
      <c r="AH658" s="205">
        <f t="shared" si="382"/>
        <v>1.1500996921589601</v>
      </c>
      <c r="AI658" s="206">
        <f t="shared" si="383"/>
        <v>1.1500996921589601</v>
      </c>
      <c r="AJ658" s="1">
        <v>7.5</v>
      </c>
      <c r="AK658" s="205">
        <f t="shared" si="384"/>
        <v>0.49129910646150149</v>
      </c>
      <c r="AL658" s="207">
        <f t="shared" si="385"/>
        <v>0.49129910646150149</v>
      </c>
      <c r="AM658" s="1">
        <v>16.399999999999999</v>
      </c>
      <c r="AN658" s="205">
        <f t="shared" si="386"/>
        <v>0.50268912140383337</v>
      </c>
      <c r="AO658" s="207">
        <f t="shared" si="387"/>
        <v>0.50268912140383337</v>
      </c>
      <c r="AP658" s="1">
        <v>9.3000000000000007</v>
      </c>
      <c r="AQ658" s="205">
        <f t="shared" si="388"/>
        <v>0.43870857525284607</v>
      </c>
      <c r="AR658" s="45">
        <f t="shared" si="389"/>
        <v>0.43870857525284607</v>
      </c>
      <c r="AS658" s="17">
        <f t="shared" si="390"/>
        <v>1.0310802932661769</v>
      </c>
      <c r="AT658" s="17">
        <f t="shared" si="391"/>
        <v>0.71796081737637441</v>
      </c>
      <c r="AU658" s="17">
        <f t="shared" si="392"/>
        <v>0.64569912381928518</v>
      </c>
      <c r="AV658" s="17">
        <f t="shared" si="393"/>
        <v>0.79824674482061209</v>
      </c>
      <c r="AW658" s="17">
        <f t="shared" si="394"/>
        <v>0.83092134785781979</v>
      </c>
      <c r="AX658" s="215">
        <f t="shared" si="395"/>
        <v>0.79162717838240038</v>
      </c>
      <c r="AY658" s="17">
        <f t="shared" si="396"/>
        <v>0.80189526022156665</v>
      </c>
      <c r="AZ658" s="17">
        <f t="shared" si="397"/>
        <v>0.82613085699786537</v>
      </c>
    </row>
    <row r="659" spans="1:52" x14ac:dyDescent="0.3">
      <c r="A659" s="1" t="s">
        <v>26</v>
      </c>
      <c r="B659" s="1">
        <v>13135050427</v>
      </c>
      <c r="C659" s="1">
        <v>86.7</v>
      </c>
      <c r="D659" s="205">
        <f t="shared" si="362"/>
        <v>1.6148732530793757</v>
      </c>
      <c r="E659" s="206">
        <f t="shared" si="363"/>
        <v>1.6148732530793757</v>
      </c>
      <c r="F659" s="1">
        <v>89.2</v>
      </c>
      <c r="G659" s="205">
        <f t="shared" si="364"/>
        <v>1.2946539247365969</v>
      </c>
      <c r="H659" s="206">
        <f t="shared" si="365"/>
        <v>1.2946539247365969</v>
      </c>
      <c r="I659" s="1">
        <v>57.6</v>
      </c>
      <c r="J659" s="205">
        <f t="shared" si="366"/>
        <v>0.55407614985133369</v>
      </c>
      <c r="K659" s="206">
        <f t="shared" si="367"/>
        <v>0.55407614985133369</v>
      </c>
      <c r="L659" s="1">
        <v>58.5</v>
      </c>
      <c r="M659" s="205">
        <f t="shared" si="368"/>
        <v>1.3427639384847661</v>
      </c>
      <c r="N659" s="206">
        <f t="shared" si="369"/>
        <v>1.3427639384847661</v>
      </c>
      <c r="O659" s="1">
        <v>6.7</v>
      </c>
      <c r="P659" s="205">
        <f t="shared" si="370"/>
        <v>0.91908708596564104</v>
      </c>
      <c r="Q659" s="207">
        <f t="shared" si="371"/>
        <v>0.91908708596564104</v>
      </c>
      <c r="R659" s="208">
        <v>20.399999999999999</v>
      </c>
      <c r="S659" s="205">
        <f t="shared" si="372"/>
        <v>-1.1337489983468532</v>
      </c>
      <c r="T659" s="207">
        <f t="shared" si="373"/>
        <v>-1.1337489983468532</v>
      </c>
      <c r="U659" s="1">
        <v>26.5</v>
      </c>
      <c r="V659" s="205">
        <f t="shared" si="374"/>
        <v>-0.1222821412338322</v>
      </c>
      <c r="W659" s="207">
        <f t="shared" si="375"/>
        <v>-0.1222821412338322</v>
      </c>
      <c r="X659" s="1">
        <v>21.9</v>
      </c>
      <c r="Y659" s="205">
        <f t="shared" si="376"/>
        <v>0.44125654585364604</v>
      </c>
      <c r="Z659" s="207">
        <f t="shared" si="377"/>
        <v>0.44125654585364604</v>
      </c>
      <c r="AA659" s="1">
        <v>37.799999999999997</v>
      </c>
      <c r="AB659" s="205">
        <f t="shared" si="378"/>
        <v>6.2607376882013371E-2</v>
      </c>
      <c r="AC659" s="207">
        <f t="shared" si="379"/>
        <v>6.2607376882013371E-2</v>
      </c>
      <c r="AD659" s="1">
        <v>10.3</v>
      </c>
      <c r="AE659" s="205">
        <f t="shared" si="380"/>
        <v>0.30388432135321708</v>
      </c>
      <c r="AF659" s="207">
        <f t="shared" si="381"/>
        <v>0.30388432135321708</v>
      </c>
      <c r="AG659" s="208">
        <v>87.5</v>
      </c>
      <c r="AH659" s="205">
        <f t="shared" si="382"/>
        <v>1.1688894121448261</v>
      </c>
      <c r="AI659" s="206">
        <f t="shared" si="383"/>
        <v>1.1688894121448261</v>
      </c>
      <c r="AJ659" s="1">
        <v>11.1</v>
      </c>
      <c r="AK659" s="205">
        <f t="shared" si="384"/>
        <v>0.1210276358808292</v>
      </c>
      <c r="AL659" s="207">
        <f t="shared" si="385"/>
        <v>0.1210276358808292</v>
      </c>
      <c r="AM659" s="1">
        <v>21.5</v>
      </c>
      <c r="AN659" s="205">
        <f t="shared" si="386"/>
        <v>0.13643566081278521</v>
      </c>
      <c r="AO659" s="207">
        <f t="shared" si="387"/>
        <v>0.13643566081278521</v>
      </c>
      <c r="AP659" s="1">
        <v>12.6</v>
      </c>
      <c r="AQ659" s="205">
        <f t="shared" si="388"/>
        <v>-5.6397793003110229E-2</v>
      </c>
      <c r="AR659" s="45">
        <f t="shared" si="389"/>
        <v>-5.6397793003110229E-2</v>
      </c>
      <c r="AS659" s="17">
        <f t="shared" si="390"/>
        <v>0.63848903036243265</v>
      </c>
      <c r="AT659" s="17">
        <f t="shared" si="391"/>
        <v>0.26924941469629216</v>
      </c>
      <c r="AU659" s="17">
        <f t="shared" si="392"/>
        <v>0.34248872895883253</v>
      </c>
      <c r="AV659" s="17">
        <f t="shared" si="393"/>
        <v>0.41674239133918584</v>
      </c>
      <c r="AW659" s="17">
        <f t="shared" si="394"/>
        <v>0.71618418656151617</v>
      </c>
      <c r="AX659" s="215">
        <f t="shared" si="395"/>
        <v>0.68722453949507578</v>
      </c>
      <c r="AY659" s="17">
        <f t="shared" si="396"/>
        <v>0.71715683797772223</v>
      </c>
      <c r="AZ659" s="17">
        <f t="shared" si="397"/>
        <v>0.71224855010340926</v>
      </c>
    </row>
    <row r="660" spans="1:52" x14ac:dyDescent="0.3">
      <c r="A660" s="1" t="s">
        <v>26</v>
      </c>
      <c r="B660" s="1">
        <v>13135050428</v>
      </c>
      <c r="C660" s="1">
        <v>84.8</v>
      </c>
      <c r="D660" s="205">
        <f t="shared" si="362"/>
        <v>1.4332488242891095</v>
      </c>
      <c r="E660" s="206">
        <f t="shared" si="363"/>
        <v>1.4332488242891095</v>
      </c>
      <c r="F660" s="1">
        <v>88.5</v>
      </c>
      <c r="G660" s="205">
        <f t="shared" si="364"/>
        <v>1.2350266493031694</v>
      </c>
      <c r="H660" s="206">
        <f t="shared" si="365"/>
        <v>1.2350266493031694</v>
      </c>
      <c r="I660" s="1">
        <v>74.400000000000006</v>
      </c>
      <c r="J660" s="205">
        <f t="shared" si="366"/>
        <v>1.3591495765747208</v>
      </c>
      <c r="K660" s="206">
        <f t="shared" si="367"/>
        <v>1.3591495765747208</v>
      </c>
      <c r="L660" s="1">
        <v>57.7</v>
      </c>
      <c r="M660" s="205">
        <f t="shared" si="368"/>
        <v>1.3002395869695926</v>
      </c>
      <c r="N660" s="206">
        <f t="shared" si="369"/>
        <v>1.3002395869695926</v>
      </c>
      <c r="O660" s="1">
        <v>6.3</v>
      </c>
      <c r="P660" s="205">
        <f t="shared" si="370"/>
        <v>1.0619342230750533</v>
      </c>
      <c r="Q660" s="207">
        <f t="shared" si="371"/>
        <v>1.0619342230750533</v>
      </c>
      <c r="R660" s="208">
        <v>11.2</v>
      </c>
      <c r="S660" s="205">
        <f t="shared" si="372"/>
        <v>-3.5340246149783767E-2</v>
      </c>
      <c r="T660" s="207">
        <f t="shared" si="373"/>
        <v>-3.5340246149783767E-2</v>
      </c>
      <c r="U660" s="1">
        <v>7</v>
      </c>
      <c r="V660" s="205">
        <f t="shared" si="374"/>
        <v>0.85741607473056192</v>
      </c>
      <c r="W660" s="207">
        <f t="shared" si="375"/>
        <v>0.85741607473056192</v>
      </c>
      <c r="X660" s="1">
        <v>10.6</v>
      </c>
      <c r="Y660" s="205">
        <f t="shared" si="376"/>
        <v>0.99880636951331792</v>
      </c>
      <c r="Z660" s="207">
        <f t="shared" si="377"/>
        <v>0.99880636951331792</v>
      </c>
      <c r="AA660" s="1">
        <v>29.3</v>
      </c>
      <c r="AB660" s="205">
        <f t="shared" si="378"/>
        <v>0.84493124228175021</v>
      </c>
      <c r="AC660" s="207">
        <f t="shared" si="379"/>
        <v>0.84493124228175021</v>
      </c>
      <c r="AD660" s="1">
        <v>10.042400000000001</v>
      </c>
      <c r="AE660" s="205">
        <f t="shared" si="380"/>
        <v>0.32565460420756825</v>
      </c>
      <c r="AF660" s="207">
        <f t="shared" si="381"/>
        <v>0.32565460420756825</v>
      </c>
      <c r="AG660" s="208">
        <v>87.3</v>
      </c>
      <c r="AH660" s="205">
        <f t="shared" si="382"/>
        <v>1.1500996921589601</v>
      </c>
      <c r="AI660" s="206">
        <f t="shared" si="383"/>
        <v>1.1500996921589601</v>
      </c>
      <c r="AJ660" s="1">
        <v>10.3</v>
      </c>
      <c r="AK660" s="205">
        <f t="shared" si="384"/>
        <v>0.20331018489875627</v>
      </c>
      <c r="AL660" s="207">
        <f t="shared" si="385"/>
        <v>0.20331018489875627</v>
      </c>
      <c r="AM660" s="1">
        <v>13.5</v>
      </c>
      <c r="AN660" s="205">
        <f t="shared" si="386"/>
        <v>0.7109508931124684</v>
      </c>
      <c r="AO660" s="207">
        <f t="shared" si="387"/>
        <v>0.7109508931124684</v>
      </c>
      <c r="AP660" s="1">
        <v>7.7</v>
      </c>
      <c r="AQ660" s="205">
        <f t="shared" si="388"/>
        <v>0.67876014774058258</v>
      </c>
      <c r="AR660" s="45">
        <f t="shared" si="389"/>
        <v>0.67876014774058258</v>
      </c>
      <c r="AS660" s="17">
        <f t="shared" si="390"/>
        <v>1.0302392412560606</v>
      </c>
      <c r="AT660" s="17">
        <f t="shared" si="391"/>
        <v>0.72313073866754551</v>
      </c>
      <c r="AU660" s="17">
        <f t="shared" si="392"/>
        <v>0.68578022947769179</v>
      </c>
      <c r="AV660" s="17">
        <f t="shared" si="393"/>
        <v>0.8130500698004326</v>
      </c>
      <c r="AW660" s="17">
        <f t="shared" si="394"/>
        <v>0.83067554534191668</v>
      </c>
      <c r="AX660" s="215">
        <f t="shared" si="395"/>
        <v>0.79283007499348312</v>
      </c>
      <c r="AY660" s="17">
        <f t="shared" si="396"/>
        <v>0.81309675500160339</v>
      </c>
      <c r="AZ660" s="17">
        <f t="shared" si="397"/>
        <v>0.83054977589885859</v>
      </c>
    </row>
    <row r="661" spans="1:52" x14ac:dyDescent="0.3">
      <c r="A661" s="1" t="s">
        <v>26</v>
      </c>
      <c r="B661" s="1">
        <v>13135050429</v>
      </c>
      <c r="C661" s="1">
        <v>87.6</v>
      </c>
      <c r="D661" s="205">
        <f t="shared" si="362"/>
        <v>1.7009058772431849</v>
      </c>
      <c r="E661" s="206">
        <f t="shared" si="363"/>
        <v>1.7009058772431849</v>
      </c>
      <c r="F661" s="1">
        <v>89.4</v>
      </c>
      <c r="G661" s="205">
        <f t="shared" si="364"/>
        <v>1.3116902891461477</v>
      </c>
      <c r="H661" s="206">
        <f t="shared" si="365"/>
        <v>1.3116902891461477</v>
      </c>
      <c r="I661" s="1">
        <v>71.400000000000006</v>
      </c>
      <c r="J661" s="205">
        <f t="shared" si="366"/>
        <v>1.2153864646598302</v>
      </c>
      <c r="K661" s="206">
        <f t="shared" si="367"/>
        <v>1.2153864646598302</v>
      </c>
      <c r="L661" s="1">
        <v>58.9</v>
      </c>
      <c r="M661" s="205">
        <f t="shared" si="368"/>
        <v>1.3640261142423526</v>
      </c>
      <c r="N661" s="206">
        <f t="shared" si="369"/>
        <v>1.3640261142423526</v>
      </c>
      <c r="O661" s="1">
        <v>2.8</v>
      </c>
      <c r="P661" s="205">
        <f t="shared" si="370"/>
        <v>2.3118466727824081</v>
      </c>
      <c r="Q661" s="207">
        <f t="shared" si="371"/>
        <v>2.3118466727824081</v>
      </c>
      <c r="R661" s="208">
        <v>15.8</v>
      </c>
      <c r="S661" s="205">
        <f t="shared" si="372"/>
        <v>-0.5845446222483186</v>
      </c>
      <c r="T661" s="207">
        <f t="shared" si="373"/>
        <v>-0.5845446222483186</v>
      </c>
      <c r="U661" s="1">
        <v>3.4</v>
      </c>
      <c r="V661" s="205">
        <f t="shared" si="374"/>
        <v>1.0382834376778347</v>
      </c>
      <c r="W661" s="207">
        <f t="shared" si="375"/>
        <v>1.0382834376778347</v>
      </c>
      <c r="X661" s="1">
        <v>15.3</v>
      </c>
      <c r="Y661" s="205">
        <f t="shared" si="376"/>
        <v>0.76690511542478168</v>
      </c>
      <c r="Z661" s="207">
        <f t="shared" si="377"/>
        <v>0.76690511542478168</v>
      </c>
      <c r="AA661" s="1">
        <v>26.2</v>
      </c>
      <c r="AB661" s="205">
        <f t="shared" si="378"/>
        <v>1.1302493578981252</v>
      </c>
      <c r="AC661" s="207">
        <f t="shared" si="379"/>
        <v>1.1302493578981252</v>
      </c>
      <c r="AD661" s="1">
        <v>5.3</v>
      </c>
      <c r="AE661" s="205">
        <f t="shared" si="380"/>
        <v>0.72644415936469198</v>
      </c>
      <c r="AF661" s="207">
        <f t="shared" si="381"/>
        <v>0.72644415936469198</v>
      </c>
      <c r="AG661" s="208">
        <v>87.5</v>
      </c>
      <c r="AH661" s="205">
        <f t="shared" si="382"/>
        <v>1.1688894121448261</v>
      </c>
      <c r="AI661" s="206">
        <f t="shared" si="383"/>
        <v>1.1688894121448261</v>
      </c>
      <c r="AJ661" s="1">
        <v>7.5</v>
      </c>
      <c r="AK661" s="205">
        <f t="shared" si="384"/>
        <v>0.49129910646150149</v>
      </c>
      <c r="AL661" s="207">
        <f t="shared" si="385"/>
        <v>0.49129910646150149</v>
      </c>
      <c r="AM661" s="1">
        <v>15.1</v>
      </c>
      <c r="AN661" s="205">
        <f t="shared" si="386"/>
        <v>0.59604784665253174</v>
      </c>
      <c r="AO661" s="207">
        <f t="shared" si="387"/>
        <v>0.59604784665253174</v>
      </c>
      <c r="AP661" s="1">
        <v>6.5</v>
      </c>
      <c r="AQ661" s="205">
        <f t="shared" si="388"/>
        <v>0.858798827106385</v>
      </c>
      <c r="AR661" s="45">
        <f t="shared" si="389"/>
        <v>0.858798827106385</v>
      </c>
      <c r="AS661" s="17">
        <f t="shared" si="390"/>
        <v>1.1939420333576343</v>
      </c>
      <c r="AT661" s="17">
        <f t="shared" si="391"/>
        <v>0.87453287756253284</v>
      </c>
      <c r="AU661" s="17">
        <f t="shared" si="392"/>
        <v>0.7787587980913111</v>
      </c>
      <c r="AV661" s="17">
        <f t="shared" si="393"/>
        <v>0.949077903003826</v>
      </c>
      <c r="AW661" s="17">
        <f t="shared" si="394"/>
        <v>0.87851867237202241</v>
      </c>
      <c r="AX661" s="215">
        <f t="shared" si="395"/>
        <v>0.82805713349792598</v>
      </c>
      <c r="AY661" s="17">
        <f t="shared" si="396"/>
        <v>0.83908154094680565</v>
      </c>
      <c r="AZ661" s="17">
        <f t="shared" si="397"/>
        <v>0.87115524554996948</v>
      </c>
    </row>
    <row r="662" spans="1:52" x14ac:dyDescent="0.3">
      <c r="A662" s="1" t="s">
        <v>26</v>
      </c>
      <c r="B662" s="1">
        <v>13135050430</v>
      </c>
      <c r="C662" s="1">
        <v>84.8</v>
      </c>
      <c r="D662" s="205">
        <f t="shared" si="362"/>
        <v>1.4332488242891095</v>
      </c>
      <c r="E662" s="206">
        <f t="shared" si="363"/>
        <v>1.4332488242891095</v>
      </c>
      <c r="F662" s="1">
        <v>88.5</v>
      </c>
      <c r="G662" s="205">
        <f t="shared" si="364"/>
        <v>1.2350266493031694</v>
      </c>
      <c r="H662" s="206">
        <f t="shared" si="365"/>
        <v>1.2350266493031694</v>
      </c>
      <c r="I662" s="1">
        <v>65.7</v>
      </c>
      <c r="J662" s="205">
        <f t="shared" si="366"/>
        <v>0.94223655202153822</v>
      </c>
      <c r="K662" s="206">
        <f t="shared" si="367"/>
        <v>0.94223655202153822</v>
      </c>
      <c r="L662" s="1">
        <v>57.7</v>
      </c>
      <c r="M662" s="205">
        <f t="shared" si="368"/>
        <v>1.3002395869695926</v>
      </c>
      <c r="N662" s="206">
        <f t="shared" si="369"/>
        <v>1.3002395869695926</v>
      </c>
      <c r="O662" s="1">
        <v>7.1</v>
      </c>
      <c r="P662" s="205">
        <f t="shared" si="370"/>
        <v>0.77623994885622916</v>
      </c>
      <c r="Q662" s="207">
        <f t="shared" si="371"/>
        <v>0.77623994885622916</v>
      </c>
      <c r="R662" s="208">
        <v>11</v>
      </c>
      <c r="S662" s="205">
        <f t="shared" si="372"/>
        <v>-1.1461795015064955E-2</v>
      </c>
      <c r="T662" s="207">
        <f t="shared" si="373"/>
        <v>-1.1461795015064955E-2</v>
      </c>
      <c r="U662" s="1">
        <v>11.1</v>
      </c>
      <c r="V662" s="205">
        <f t="shared" si="374"/>
        <v>0.65142824470727911</v>
      </c>
      <c r="W662" s="207">
        <f t="shared" si="375"/>
        <v>0.65142824470727911</v>
      </c>
      <c r="X662" s="1">
        <v>23.4</v>
      </c>
      <c r="Y662" s="205">
        <f t="shared" si="376"/>
        <v>0.36724550731475153</v>
      </c>
      <c r="Z662" s="207">
        <f t="shared" si="377"/>
        <v>0.36724550731475153</v>
      </c>
      <c r="AA662" s="1">
        <v>37.5</v>
      </c>
      <c r="AB662" s="205">
        <f t="shared" si="378"/>
        <v>9.0218807425533246E-2</v>
      </c>
      <c r="AC662" s="207">
        <f t="shared" si="379"/>
        <v>9.0218807425533246E-2</v>
      </c>
      <c r="AD662" s="1">
        <v>13.7</v>
      </c>
      <c r="AE662" s="205">
        <f t="shared" si="380"/>
        <v>1.6543631505414286E-2</v>
      </c>
      <c r="AF662" s="207">
        <f t="shared" si="381"/>
        <v>1.6543631505414286E-2</v>
      </c>
      <c r="AG662" s="208">
        <v>87.3</v>
      </c>
      <c r="AH662" s="205">
        <f t="shared" si="382"/>
        <v>1.1500996921589601</v>
      </c>
      <c r="AI662" s="206">
        <f t="shared" si="383"/>
        <v>1.1500996921589601</v>
      </c>
      <c r="AJ662" s="1">
        <v>10.5</v>
      </c>
      <c r="AK662" s="205">
        <f t="shared" si="384"/>
        <v>0.18273954764427455</v>
      </c>
      <c r="AL662" s="207">
        <f t="shared" si="385"/>
        <v>0.18273954764427455</v>
      </c>
      <c r="AM662" s="1">
        <v>22</v>
      </c>
      <c r="AN662" s="205">
        <f t="shared" si="386"/>
        <v>0.100528458794055</v>
      </c>
      <c r="AO662" s="207">
        <f t="shared" si="387"/>
        <v>0.100528458794055</v>
      </c>
      <c r="AP662" s="1">
        <v>9.1999999999999993</v>
      </c>
      <c r="AQ662" s="205">
        <f t="shared" si="388"/>
        <v>0.45371179853332982</v>
      </c>
      <c r="AR662" s="45">
        <f t="shared" si="389"/>
        <v>0.45371179853332982</v>
      </c>
      <c r="AS662" s="17">
        <f t="shared" si="390"/>
        <v>0.90385114444740755</v>
      </c>
      <c r="AT662" s="17">
        <f t="shared" si="391"/>
        <v>0.15800264874856634</v>
      </c>
      <c r="AU662" s="17">
        <f t="shared" si="392"/>
        <v>0.47176987428265488</v>
      </c>
      <c r="AV662" s="17">
        <f t="shared" si="393"/>
        <v>0.51120788915954296</v>
      </c>
      <c r="AW662" s="17">
        <f t="shared" si="394"/>
        <v>0.79373786277045633</v>
      </c>
      <c r="AX662" s="215">
        <f t="shared" si="395"/>
        <v>0.6613405172410125</v>
      </c>
      <c r="AY662" s="17">
        <f t="shared" si="396"/>
        <v>0.75328713056106111</v>
      </c>
      <c r="AZ662" s="17">
        <f t="shared" si="397"/>
        <v>0.74044730777299705</v>
      </c>
    </row>
    <row r="663" spans="1:52" x14ac:dyDescent="0.3">
      <c r="A663" s="1" t="s">
        <v>26</v>
      </c>
      <c r="B663" s="1">
        <v>13135050431</v>
      </c>
      <c r="C663" s="1">
        <v>80.599999999999994</v>
      </c>
      <c r="D663" s="205">
        <f t="shared" si="362"/>
        <v>1.0317632448579959</v>
      </c>
      <c r="E663" s="206">
        <f t="shared" si="363"/>
        <v>1.0317632448579959</v>
      </c>
      <c r="F663" s="1">
        <v>81.3</v>
      </c>
      <c r="G663" s="205">
        <f t="shared" si="364"/>
        <v>0.62171753055934709</v>
      </c>
      <c r="H663" s="206">
        <f t="shared" si="365"/>
        <v>0.62171753055934709</v>
      </c>
      <c r="I663" s="1">
        <v>44.8</v>
      </c>
      <c r="J663" s="205">
        <f t="shared" si="366"/>
        <v>-5.9313127652199295E-2</v>
      </c>
      <c r="K663" s="206">
        <f t="shared" si="367"/>
        <v>-5.9313127652199295E-2</v>
      </c>
      <c r="L663" s="1">
        <v>49</v>
      </c>
      <c r="M663" s="205">
        <f t="shared" si="368"/>
        <v>0.83778726424207994</v>
      </c>
      <c r="N663" s="206">
        <f t="shared" si="369"/>
        <v>0.83778726424207994</v>
      </c>
      <c r="O663" s="1">
        <v>8.1</v>
      </c>
      <c r="P663" s="205">
        <f t="shared" si="370"/>
        <v>0.41912210608269918</v>
      </c>
      <c r="Q663" s="207">
        <f t="shared" si="371"/>
        <v>0.41912210608269918</v>
      </c>
      <c r="R663" s="208">
        <v>12.2</v>
      </c>
      <c r="S663" s="205">
        <f t="shared" si="372"/>
        <v>-0.15473250182337828</v>
      </c>
      <c r="T663" s="207">
        <f t="shared" si="373"/>
        <v>-0.15473250182337828</v>
      </c>
      <c r="U663" s="1">
        <v>30.1</v>
      </c>
      <c r="V663" s="205">
        <f t="shared" si="374"/>
        <v>-0.30314950418110503</v>
      </c>
      <c r="W663" s="207">
        <f t="shared" si="375"/>
        <v>-0.30314950418110503</v>
      </c>
      <c r="X663" s="1">
        <v>41.4</v>
      </c>
      <c r="Y663" s="205">
        <f t="shared" si="376"/>
        <v>-0.52088695515198247</v>
      </c>
      <c r="Z663" s="207">
        <f t="shared" si="377"/>
        <v>-0.52088695515198247</v>
      </c>
      <c r="AA663" s="1">
        <v>43.5</v>
      </c>
      <c r="AB663" s="205">
        <f t="shared" si="378"/>
        <v>-0.46200980344486947</v>
      </c>
      <c r="AC663" s="207">
        <f t="shared" si="379"/>
        <v>-0.46200980344486947</v>
      </c>
      <c r="AD663" s="1">
        <v>23.6</v>
      </c>
      <c r="AE663" s="205">
        <f t="shared" si="380"/>
        <v>-0.82012484775730621</v>
      </c>
      <c r="AF663" s="207">
        <f t="shared" si="381"/>
        <v>-0.82012484775730621</v>
      </c>
      <c r="AG663" s="208">
        <v>82.9</v>
      </c>
      <c r="AH663" s="205">
        <f t="shared" si="382"/>
        <v>0.7367258524699134</v>
      </c>
      <c r="AI663" s="206">
        <f t="shared" si="383"/>
        <v>0.7367258524699134</v>
      </c>
      <c r="AJ663" s="1">
        <v>24.6</v>
      </c>
      <c r="AK663" s="205">
        <f t="shared" si="384"/>
        <v>-1.2674903787966922</v>
      </c>
      <c r="AL663" s="207">
        <f t="shared" si="385"/>
        <v>-1.2674903787966922</v>
      </c>
      <c r="AM663" s="1">
        <v>40.799999999999997</v>
      </c>
      <c r="AN663" s="205">
        <f t="shared" si="386"/>
        <v>-1.2495823371102004</v>
      </c>
      <c r="AO663" s="207">
        <f t="shared" si="387"/>
        <v>-1.2495823371102004</v>
      </c>
      <c r="AP663" s="1">
        <v>13.3</v>
      </c>
      <c r="AQ663" s="205">
        <f t="shared" si="388"/>
        <v>-0.16142035596649509</v>
      </c>
      <c r="AR663" s="45">
        <f t="shared" si="389"/>
        <v>-0.16142035596649509</v>
      </c>
      <c r="AS663" s="17">
        <f t="shared" si="390"/>
        <v>0.34188500172649139</v>
      </c>
      <c r="AT663" s="17">
        <f t="shared" si="391"/>
        <v>-0.6010072021180527</v>
      </c>
      <c r="AU663" s="17">
        <f t="shared" si="392"/>
        <v>-0.48544180485086857</v>
      </c>
      <c r="AV663" s="17">
        <f t="shared" si="393"/>
        <v>-0.2481880017474766</v>
      </c>
      <c r="AW663" s="17">
        <f t="shared" si="394"/>
        <v>0.62949987264422136</v>
      </c>
      <c r="AX663" s="215">
        <f t="shared" si="395"/>
        <v>0.48474007673817254</v>
      </c>
      <c r="AY663" s="17">
        <f t="shared" si="396"/>
        <v>0.48577450956240903</v>
      </c>
      <c r="AZ663" s="17">
        <f t="shared" si="397"/>
        <v>0.51376115042388437</v>
      </c>
    </row>
    <row r="664" spans="1:52" x14ac:dyDescent="0.3">
      <c r="A664" s="1" t="s">
        <v>26</v>
      </c>
      <c r="B664" s="1">
        <v>13135050432</v>
      </c>
      <c r="C664" s="1">
        <v>67.7</v>
      </c>
      <c r="D664" s="205">
        <f t="shared" si="362"/>
        <v>-0.20137103482328</v>
      </c>
      <c r="E664" s="206">
        <f t="shared" si="363"/>
        <v>-0.20137103482328</v>
      </c>
      <c r="F664" s="1">
        <v>59.6</v>
      </c>
      <c r="G664" s="205">
        <f t="shared" si="364"/>
        <v>-1.2267280078768943</v>
      </c>
      <c r="H664" s="206">
        <f t="shared" si="365"/>
        <v>-1.2267280078768943</v>
      </c>
      <c r="I664" s="1">
        <v>38.200000000000003</v>
      </c>
      <c r="J664" s="205">
        <f t="shared" si="366"/>
        <v>-0.37559197386495813</v>
      </c>
      <c r="K664" s="206">
        <f t="shared" si="367"/>
        <v>-0.37559197386495813</v>
      </c>
      <c r="L664" s="1">
        <v>36.5</v>
      </c>
      <c r="M664" s="205">
        <f t="shared" si="368"/>
        <v>0.17334427181749296</v>
      </c>
      <c r="N664" s="206">
        <f t="shared" si="369"/>
        <v>0.17334427181749296</v>
      </c>
      <c r="O664" s="1">
        <v>10.8</v>
      </c>
      <c r="P664" s="205">
        <f t="shared" si="370"/>
        <v>-0.54509606940583233</v>
      </c>
      <c r="Q664" s="207">
        <f t="shared" si="371"/>
        <v>-0.54509606940583233</v>
      </c>
      <c r="R664" s="208">
        <v>16.8</v>
      </c>
      <c r="S664" s="205">
        <f t="shared" si="372"/>
        <v>-0.70393687792191317</v>
      </c>
      <c r="T664" s="207">
        <f t="shared" si="373"/>
        <v>-0.70393687792191317</v>
      </c>
      <c r="U664" s="1">
        <v>8.1</v>
      </c>
      <c r="V664" s="205">
        <f t="shared" si="374"/>
        <v>0.80215104716333974</v>
      </c>
      <c r="W664" s="207">
        <f t="shared" si="375"/>
        <v>0.80215104716333974</v>
      </c>
      <c r="X664" s="1">
        <v>32.200000000000003</v>
      </c>
      <c r="Y664" s="205">
        <f t="shared" si="376"/>
        <v>-6.6952585446763094E-2</v>
      </c>
      <c r="Z664" s="207">
        <f t="shared" si="377"/>
        <v>-6.6952585446763094E-2</v>
      </c>
      <c r="AA664" s="1">
        <v>39.4</v>
      </c>
      <c r="AB664" s="205">
        <f t="shared" si="378"/>
        <v>-8.4653586016760818E-2</v>
      </c>
      <c r="AC664" s="207">
        <f t="shared" si="379"/>
        <v>-8.4653586016760818E-2</v>
      </c>
      <c r="AD664" s="1">
        <v>24</v>
      </c>
      <c r="AE664" s="205">
        <f t="shared" si="380"/>
        <v>-0.85392963479822404</v>
      </c>
      <c r="AF664" s="207">
        <f t="shared" si="381"/>
        <v>-0.85392963479822404</v>
      </c>
      <c r="AG664" s="208">
        <v>68.3</v>
      </c>
      <c r="AH664" s="205">
        <f t="shared" si="382"/>
        <v>-0.63492370649829022</v>
      </c>
      <c r="AI664" s="206">
        <f t="shared" si="383"/>
        <v>-0.63492370649829022</v>
      </c>
      <c r="AJ664" s="1">
        <v>15.9</v>
      </c>
      <c r="AK664" s="205">
        <f t="shared" si="384"/>
        <v>-0.37266765822673398</v>
      </c>
      <c r="AL664" s="207">
        <f t="shared" si="385"/>
        <v>-0.37266765822673398</v>
      </c>
      <c r="AM664" s="1">
        <v>35.5</v>
      </c>
      <c r="AN664" s="205">
        <f t="shared" si="386"/>
        <v>-0.86896599571166044</v>
      </c>
      <c r="AO664" s="207">
        <f t="shared" si="387"/>
        <v>-0.86896599571166044</v>
      </c>
      <c r="AP664" s="1">
        <v>8</v>
      </c>
      <c r="AQ664" s="205">
        <f t="shared" si="388"/>
        <v>0.63375047789913208</v>
      </c>
      <c r="AR664" s="45">
        <f t="shared" si="389"/>
        <v>0.63375047789913208</v>
      </c>
      <c r="AS664" s="17">
        <f t="shared" si="390"/>
        <v>-0.29674694927314932</v>
      </c>
      <c r="AT664" s="17">
        <f t="shared" si="391"/>
        <v>-0.33517860208724931</v>
      </c>
      <c r="AU664" s="17">
        <f t="shared" si="392"/>
        <v>-0.31070172063438811</v>
      </c>
      <c r="AV664" s="17">
        <f t="shared" si="393"/>
        <v>-0.31420909066492891</v>
      </c>
      <c r="AW664" s="17">
        <f t="shared" si="394"/>
        <v>0.44285583826390351</v>
      </c>
      <c r="AX664" s="215">
        <f t="shared" si="395"/>
        <v>0.54659098395642791</v>
      </c>
      <c r="AY664" s="17">
        <f t="shared" si="396"/>
        <v>0.53460924376100349</v>
      </c>
      <c r="AZ664" s="17">
        <f t="shared" si="397"/>
        <v>0.49405329167734058</v>
      </c>
    </row>
    <row r="665" spans="1:52" x14ac:dyDescent="0.3">
      <c r="A665" s="1" t="s">
        <v>26</v>
      </c>
      <c r="B665" s="1">
        <v>13135050433</v>
      </c>
      <c r="C665" s="1">
        <v>63.2</v>
      </c>
      <c r="D665" s="205">
        <f t="shared" si="362"/>
        <v>-0.63153415564232995</v>
      </c>
      <c r="E665" s="206">
        <f t="shared" si="363"/>
        <v>-0.63153415564232995</v>
      </c>
      <c r="F665" s="1">
        <v>52</v>
      </c>
      <c r="G665" s="205">
        <f t="shared" si="364"/>
        <v>-1.8741098554398179</v>
      </c>
      <c r="H665" s="206">
        <f t="shared" si="365"/>
        <v>-1.8741098554398179</v>
      </c>
      <c r="I665" s="1">
        <v>28.9</v>
      </c>
      <c r="J665" s="205">
        <f t="shared" si="366"/>
        <v>-0.82125762080111897</v>
      </c>
      <c r="K665" s="206">
        <f t="shared" si="367"/>
        <v>-0.82125762080111897</v>
      </c>
      <c r="L665" s="1">
        <v>34.1</v>
      </c>
      <c r="M665" s="205">
        <f t="shared" si="368"/>
        <v>4.5771217271972316E-2</v>
      </c>
      <c r="N665" s="206">
        <f t="shared" si="369"/>
        <v>4.5771217271972316E-2</v>
      </c>
      <c r="O665" s="1">
        <v>5.8</v>
      </c>
      <c r="P665" s="205">
        <f t="shared" si="370"/>
        <v>1.2404931444618181</v>
      </c>
      <c r="Q665" s="207">
        <f t="shared" si="371"/>
        <v>1.2404931444618181</v>
      </c>
      <c r="R665" s="208">
        <v>19</v>
      </c>
      <c r="S665" s="205">
        <f t="shared" si="372"/>
        <v>-0.96659984040382096</v>
      </c>
      <c r="T665" s="207">
        <f t="shared" si="373"/>
        <v>-0.96659984040382096</v>
      </c>
      <c r="U665" s="1">
        <v>20.5</v>
      </c>
      <c r="V665" s="205">
        <f t="shared" si="374"/>
        <v>0.17916346367828909</v>
      </c>
      <c r="W665" s="207">
        <f t="shared" si="375"/>
        <v>0.17916346367828909</v>
      </c>
      <c r="X665" s="1">
        <v>51.8</v>
      </c>
      <c r="Y665" s="205">
        <f t="shared" si="376"/>
        <v>-1.0340301556883176</v>
      </c>
      <c r="Z665" s="207">
        <f t="shared" si="377"/>
        <v>-1.0340301556883176</v>
      </c>
      <c r="AA665" s="1">
        <v>55.4</v>
      </c>
      <c r="AB665" s="205">
        <f t="shared" si="378"/>
        <v>-1.5572632150045014</v>
      </c>
      <c r="AC665" s="207">
        <f t="shared" si="379"/>
        <v>-1.5572632150045014</v>
      </c>
      <c r="AD665" s="1">
        <v>30.8</v>
      </c>
      <c r="AE665" s="205">
        <f t="shared" si="380"/>
        <v>-1.42861101449383</v>
      </c>
      <c r="AF665" s="207">
        <f t="shared" si="381"/>
        <v>-1.42861101449383</v>
      </c>
      <c r="AG665" s="208">
        <v>62.8</v>
      </c>
      <c r="AH665" s="205">
        <f t="shared" si="382"/>
        <v>-1.1516410061095994</v>
      </c>
      <c r="AI665" s="206">
        <f t="shared" si="383"/>
        <v>-1.1516410061095994</v>
      </c>
      <c r="AJ665" s="1">
        <v>22.9</v>
      </c>
      <c r="AK665" s="205">
        <f t="shared" si="384"/>
        <v>-1.0926399621335967</v>
      </c>
      <c r="AL665" s="207">
        <f t="shared" si="385"/>
        <v>-1.0926399621335967</v>
      </c>
      <c r="AM665" s="1">
        <v>39.200000000000003</v>
      </c>
      <c r="AN665" s="205">
        <f t="shared" si="386"/>
        <v>-1.1346792906502641</v>
      </c>
      <c r="AO665" s="207">
        <f t="shared" si="387"/>
        <v>-1.1346792906502641</v>
      </c>
      <c r="AP665" s="1">
        <v>9.6</v>
      </c>
      <c r="AQ665" s="205">
        <f t="shared" si="388"/>
        <v>0.39369890541139563</v>
      </c>
      <c r="AR665" s="45">
        <f t="shared" si="389"/>
        <v>0.39369890541139563</v>
      </c>
      <c r="AS665" s="17">
        <f t="shared" si="390"/>
        <v>-0.40401052098214402</v>
      </c>
      <c r="AT665" s="17">
        <f t="shared" si="391"/>
        <v>-1.3399681283955498</v>
      </c>
      <c r="AU665" s="17">
        <f t="shared" si="392"/>
        <v>-0.74631533837051611</v>
      </c>
      <c r="AV665" s="17">
        <f t="shared" si="393"/>
        <v>-0.83009799591606992</v>
      </c>
      <c r="AW665" s="17">
        <f t="shared" si="394"/>
        <v>0.41150741334643404</v>
      </c>
      <c r="AX665" s="215">
        <f t="shared" si="395"/>
        <v>0.31280446227152225</v>
      </c>
      <c r="AY665" s="17">
        <f t="shared" si="396"/>
        <v>0.41286799972521981</v>
      </c>
      <c r="AZ665" s="17">
        <f t="shared" si="397"/>
        <v>0.34005604867047745</v>
      </c>
    </row>
    <row r="666" spans="1:52" x14ac:dyDescent="0.3">
      <c r="A666" s="1" t="s">
        <v>26</v>
      </c>
      <c r="B666" s="1">
        <v>13135050434</v>
      </c>
      <c r="C666" s="1">
        <v>63.2</v>
      </c>
      <c r="D666" s="205">
        <f t="shared" si="362"/>
        <v>-0.63153415564232995</v>
      </c>
      <c r="E666" s="206">
        <f t="shared" si="363"/>
        <v>-0.63153415564232995</v>
      </c>
      <c r="F666" s="1">
        <v>52</v>
      </c>
      <c r="G666" s="205">
        <f t="shared" si="364"/>
        <v>-1.8741098554398179</v>
      </c>
      <c r="H666" s="206">
        <f t="shared" si="365"/>
        <v>-1.8741098554398179</v>
      </c>
      <c r="I666" s="1">
        <v>32</v>
      </c>
      <c r="J666" s="205">
        <f t="shared" si="366"/>
        <v>-0.67270240515573199</v>
      </c>
      <c r="K666" s="206">
        <f t="shared" si="367"/>
        <v>-0.67270240515573199</v>
      </c>
      <c r="L666" s="1">
        <v>34.1</v>
      </c>
      <c r="M666" s="205">
        <f t="shared" si="368"/>
        <v>4.5771217271972316E-2</v>
      </c>
      <c r="N666" s="206">
        <f t="shared" si="369"/>
        <v>4.5771217271972316E-2</v>
      </c>
      <c r="O666" s="1">
        <v>6.8</v>
      </c>
      <c r="P666" s="205">
        <f t="shared" si="370"/>
        <v>0.88337530168828815</v>
      </c>
      <c r="Q666" s="207">
        <f t="shared" si="371"/>
        <v>0.88337530168828815</v>
      </c>
      <c r="R666" s="208">
        <v>37.5</v>
      </c>
      <c r="S666" s="205">
        <f t="shared" si="372"/>
        <v>-3.1753565703653188</v>
      </c>
      <c r="T666" s="207">
        <f t="shared" si="373"/>
        <v>-3.1</v>
      </c>
      <c r="U666" s="1">
        <v>62</v>
      </c>
      <c r="V666" s="205">
        <f t="shared" si="374"/>
        <v>-1.9058353036305498</v>
      </c>
      <c r="W666" s="207">
        <f t="shared" si="375"/>
        <v>-1.9058353036305498</v>
      </c>
      <c r="X666" s="1">
        <v>67.7</v>
      </c>
      <c r="Y666" s="205">
        <f t="shared" si="376"/>
        <v>-1.8185471642005997</v>
      </c>
      <c r="Z666" s="207">
        <f t="shared" si="377"/>
        <v>-1.8185471642005997</v>
      </c>
      <c r="AA666" s="1">
        <v>45.1</v>
      </c>
      <c r="AB666" s="205">
        <f t="shared" si="378"/>
        <v>-0.60927076634364363</v>
      </c>
      <c r="AC666" s="207">
        <f t="shared" si="379"/>
        <v>-0.60927076634364363</v>
      </c>
      <c r="AD666" s="1">
        <v>44.8</v>
      </c>
      <c r="AE666" s="205">
        <f t="shared" si="380"/>
        <v>-2.6117785609259592</v>
      </c>
      <c r="AF666" s="207">
        <f t="shared" si="381"/>
        <v>-2.6117785609259592</v>
      </c>
      <c r="AG666" s="208">
        <v>62.8</v>
      </c>
      <c r="AH666" s="205">
        <f t="shared" si="382"/>
        <v>-1.1516410061095994</v>
      </c>
      <c r="AI666" s="206">
        <f t="shared" si="383"/>
        <v>-1.1516410061095994</v>
      </c>
      <c r="AJ666" s="1">
        <v>45.6</v>
      </c>
      <c r="AK666" s="205">
        <f t="shared" si="384"/>
        <v>-3.427407290517281</v>
      </c>
      <c r="AL666" s="207">
        <f t="shared" si="385"/>
        <v>-3.1</v>
      </c>
      <c r="AM666" s="1">
        <v>67.900000000000006</v>
      </c>
      <c r="AN666" s="205">
        <f t="shared" si="386"/>
        <v>-3.1957526865253776</v>
      </c>
      <c r="AO666" s="207">
        <f t="shared" si="387"/>
        <v>-3.1</v>
      </c>
      <c r="AP666" s="1">
        <v>12</v>
      </c>
      <c r="AQ666" s="205">
        <f t="shared" si="388"/>
        <v>3.3621546679790892E-2</v>
      </c>
      <c r="AR666" s="45">
        <f t="shared" si="389"/>
        <v>3.3621546679790892E-2</v>
      </c>
      <c r="AS666" s="17">
        <f t="shared" si="390"/>
        <v>-1.0364336001297385</v>
      </c>
      <c r="AT666" s="17">
        <f t="shared" si="391"/>
        <v>-1.6798654971567342</v>
      </c>
      <c r="AU666" s="17">
        <f t="shared" si="392"/>
        <v>-1.8295048648574519</v>
      </c>
      <c r="AV666" s="17">
        <f t="shared" si="393"/>
        <v>-1.5152679873813082</v>
      </c>
      <c r="AW666" s="17">
        <f t="shared" si="394"/>
        <v>0.22667795916305511</v>
      </c>
      <c r="AX666" s="215">
        <f t="shared" si="395"/>
        <v>0.23371981668959052</v>
      </c>
      <c r="AY666" s="17">
        <f t="shared" si="396"/>
        <v>0.11014826114962215</v>
      </c>
      <c r="AZ666" s="17">
        <f t="shared" si="397"/>
        <v>0.13552695606415943</v>
      </c>
    </row>
    <row r="667" spans="1:52" x14ac:dyDescent="0.3">
      <c r="A667" s="1" t="s">
        <v>26</v>
      </c>
      <c r="B667" s="1">
        <v>13135050435</v>
      </c>
      <c r="C667" s="1">
        <v>72.5</v>
      </c>
      <c r="D667" s="205">
        <f t="shared" si="362"/>
        <v>0.25746962738370643</v>
      </c>
      <c r="E667" s="206">
        <f t="shared" si="363"/>
        <v>0.25746962738370643</v>
      </c>
      <c r="F667" s="1">
        <v>69</v>
      </c>
      <c r="G667" s="205">
        <f t="shared" si="364"/>
        <v>-0.42601888062801552</v>
      </c>
      <c r="H667" s="206">
        <f t="shared" si="365"/>
        <v>-0.42601888062801552</v>
      </c>
      <c r="I667" s="1">
        <v>38.4</v>
      </c>
      <c r="J667" s="205">
        <f t="shared" si="366"/>
        <v>-0.36600776640396565</v>
      </c>
      <c r="K667" s="206">
        <f t="shared" si="367"/>
        <v>-0.36600776640396565</v>
      </c>
      <c r="L667" s="1">
        <v>32.799999999999997</v>
      </c>
      <c r="M667" s="205">
        <f t="shared" si="368"/>
        <v>-2.3330853940184956E-2</v>
      </c>
      <c r="N667" s="206">
        <f t="shared" si="369"/>
        <v>-2.3330853940184956E-2</v>
      </c>
      <c r="O667" s="1">
        <v>6.8</v>
      </c>
      <c r="P667" s="205">
        <f t="shared" si="370"/>
        <v>0.88337530168828815</v>
      </c>
      <c r="Q667" s="207">
        <f t="shared" si="371"/>
        <v>0.88337530168828815</v>
      </c>
      <c r="R667" s="208">
        <v>23.2</v>
      </c>
      <c r="S667" s="205">
        <f t="shared" si="372"/>
        <v>-1.4680473142329178</v>
      </c>
      <c r="T667" s="207">
        <f t="shared" si="373"/>
        <v>-1.4680473142329178</v>
      </c>
      <c r="U667" s="1">
        <v>18.5</v>
      </c>
      <c r="V667" s="205">
        <f t="shared" si="374"/>
        <v>0.27964533198232949</v>
      </c>
      <c r="W667" s="207">
        <f t="shared" si="375"/>
        <v>0.27964533198232949</v>
      </c>
      <c r="X667" s="1">
        <v>42.6</v>
      </c>
      <c r="Y667" s="205">
        <f t="shared" si="376"/>
        <v>-0.58009578598309819</v>
      </c>
      <c r="Z667" s="207">
        <f t="shared" si="377"/>
        <v>-0.58009578598309819</v>
      </c>
      <c r="AA667" s="1">
        <v>32.4</v>
      </c>
      <c r="AB667" s="205">
        <f t="shared" si="378"/>
        <v>0.55961312666537566</v>
      </c>
      <c r="AC667" s="207">
        <f t="shared" si="379"/>
        <v>0.55961312666537566</v>
      </c>
      <c r="AD667" s="1">
        <v>34.200000000000003</v>
      </c>
      <c r="AE667" s="205">
        <f t="shared" si="380"/>
        <v>-1.715951704341633</v>
      </c>
      <c r="AF667" s="207">
        <f t="shared" si="381"/>
        <v>-1.715951704341633</v>
      </c>
      <c r="AG667" s="208">
        <v>75</v>
      </c>
      <c r="AH667" s="205">
        <f t="shared" si="382"/>
        <v>-5.4680869717858875E-3</v>
      </c>
      <c r="AI667" s="206">
        <f t="shared" si="383"/>
        <v>-5.4680869717858875E-3</v>
      </c>
      <c r="AJ667" s="1">
        <v>28.2</v>
      </c>
      <c r="AK667" s="205">
        <f t="shared" si="384"/>
        <v>-1.6377618493773642</v>
      </c>
      <c r="AL667" s="207">
        <f t="shared" si="385"/>
        <v>-1.6377618493773642</v>
      </c>
      <c r="AM667" s="1">
        <v>38.700000000000003</v>
      </c>
      <c r="AN667" s="205">
        <f t="shared" si="386"/>
        <v>-1.098772088631534</v>
      </c>
      <c r="AO667" s="207">
        <f t="shared" si="387"/>
        <v>-1.098772088631534</v>
      </c>
      <c r="AP667" s="1">
        <v>15.9</v>
      </c>
      <c r="AQ667" s="205">
        <f t="shared" si="388"/>
        <v>-0.55150416125906676</v>
      </c>
      <c r="AR667" s="45">
        <f t="shared" si="389"/>
        <v>-0.55150416125906676</v>
      </c>
      <c r="AS667" s="17">
        <f t="shared" si="390"/>
        <v>-0.12327350773582284</v>
      </c>
      <c r="AT667" s="17">
        <f t="shared" si="391"/>
        <v>-0.57881145455311855</v>
      </c>
      <c r="AU667" s="17">
        <f t="shared" si="392"/>
        <v>-0.82337654655993764</v>
      </c>
      <c r="AV667" s="17">
        <f t="shared" si="393"/>
        <v>-0.50848716961629303</v>
      </c>
      <c r="AW667" s="17">
        <f t="shared" si="394"/>
        <v>0.49355449644360211</v>
      </c>
      <c r="AX667" s="215">
        <f t="shared" si="395"/>
        <v>0.48990440865399898</v>
      </c>
      <c r="AY667" s="17">
        <f t="shared" si="396"/>
        <v>0.39133164968952477</v>
      </c>
      <c r="AZ667" s="17">
        <f t="shared" si="397"/>
        <v>0.43605962631519213</v>
      </c>
    </row>
    <row r="668" spans="1:52" x14ac:dyDescent="0.3">
      <c r="A668" s="1" t="s">
        <v>26</v>
      </c>
      <c r="B668" s="1">
        <v>13135050436</v>
      </c>
      <c r="C668" s="1">
        <v>73.2</v>
      </c>
      <c r="D668" s="205">
        <f t="shared" si="362"/>
        <v>0.32438389062222556</v>
      </c>
      <c r="E668" s="206">
        <f t="shared" si="363"/>
        <v>0.32438389062222556</v>
      </c>
      <c r="F668" s="1">
        <v>73.900000000000006</v>
      </c>
      <c r="G668" s="205">
        <f t="shared" si="364"/>
        <v>-8.6279525940249711E-3</v>
      </c>
      <c r="H668" s="206">
        <f t="shared" si="365"/>
        <v>-8.6279525940249711E-3</v>
      </c>
      <c r="I668" s="1">
        <v>43.6</v>
      </c>
      <c r="J668" s="205">
        <f t="shared" si="366"/>
        <v>-0.11681837241815529</v>
      </c>
      <c r="K668" s="206">
        <f t="shared" si="367"/>
        <v>-0.11681837241815529</v>
      </c>
      <c r="L668" s="1">
        <v>48.5</v>
      </c>
      <c r="M668" s="205">
        <f t="shared" si="368"/>
        <v>0.81120954454509642</v>
      </c>
      <c r="N668" s="206">
        <f t="shared" si="369"/>
        <v>0.81120954454509642</v>
      </c>
      <c r="O668" s="1">
        <v>7.7</v>
      </c>
      <c r="P668" s="205">
        <f t="shared" si="370"/>
        <v>0.56196924319211095</v>
      </c>
      <c r="Q668" s="207">
        <f t="shared" si="371"/>
        <v>0.56196924319211095</v>
      </c>
      <c r="R668" s="208">
        <v>17.100000000000001</v>
      </c>
      <c r="S668" s="205">
        <f t="shared" si="372"/>
        <v>-0.73975455462399153</v>
      </c>
      <c r="T668" s="207">
        <f t="shared" si="373"/>
        <v>-0.73975455462399153</v>
      </c>
      <c r="U668" s="1">
        <v>27.8</v>
      </c>
      <c r="V668" s="205">
        <f t="shared" si="374"/>
        <v>-0.18759535563145852</v>
      </c>
      <c r="W668" s="207">
        <f t="shared" si="375"/>
        <v>-0.18759535563145852</v>
      </c>
      <c r="X668" s="1">
        <v>40.4</v>
      </c>
      <c r="Y668" s="205">
        <f t="shared" si="376"/>
        <v>-0.47154626279271949</v>
      </c>
      <c r="Z668" s="207">
        <f t="shared" si="377"/>
        <v>-0.47154626279271949</v>
      </c>
      <c r="AA668" s="1">
        <v>44.7</v>
      </c>
      <c r="AB668" s="205">
        <f t="shared" si="378"/>
        <v>-0.5724555256189503</v>
      </c>
      <c r="AC668" s="207">
        <f t="shared" si="379"/>
        <v>-0.5724555256189503</v>
      </c>
      <c r="AD668" s="1">
        <v>18</v>
      </c>
      <c r="AE668" s="205">
        <f t="shared" si="380"/>
        <v>-0.34685782918445418</v>
      </c>
      <c r="AF668" s="207">
        <f t="shared" si="381"/>
        <v>-0.34685782918445418</v>
      </c>
      <c r="AG668" s="208">
        <v>78.400000000000006</v>
      </c>
      <c r="AH668" s="205">
        <f t="shared" si="382"/>
        <v>0.31395715278793312</v>
      </c>
      <c r="AI668" s="206">
        <f t="shared" si="383"/>
        <v>0.31395715278793312</v>
      </c>
      <c r="AJ668" s="1">
        <v>27.2</v>
      </c>
      <c r="AK668" s="205">
        <f t="shared" si="384"/>
        <v>-1.5349086631049553</v>
      </c>
      <c r="AL668" s="207">
        <f t="shared" si="385"/>
        <v>-1.5349086631049553</v>
      </c>
      <c r="AM668" s="1">
        <v>42.8</v>
      </c>
      <c r="AN668" s="205">
        <f t="shared" si="386"/>
        <v>-1.393211145185121</v>
      </c>
      <c r="AO668" s="207">
        <f t="shared" si="387"/>
        <v>-1.393211145185121</v>
      </c>
      <c r="AP668" s="1">
        <v>14</v>
      </c>
      <c r="AQ668" s="205">
        <f t="shared" si="388"/>
        <v>-0.2664429189298797</v>
      </c>
      <c r="AR668" s="45">
        <f t="shared" si="389"/>
        <v>-0.2664429189298797</v>
      </c>
      <c r="AS668" s="17">
        <f t="shared" si="390"/>
        <v>9.2109491870257507E-2</v>
      </c>
      <c r="AT668" s="17">
        <f t="shared" si="391"/>
        <v>-0.46361987253204134</v>
      </c>
      <c r="AU668" s="17">
        <f t="shared" si="392"/>
        <v>-0.72015139360800584</v>
      </c>
      <c r="AV668" s="17">
        <f t="shared" si="393"/>
        <v>-0.36388725808992989</v>
      </c>
      <c r="AW668" s="17">
        <f t="shared" si="394"/>
        <v>0.5565014754046278</v>
      </c>
      <c r="AX668" s="215">
        <f t="shared" si="395"/>
        <v>0.51670627967571803</v>
      </c>
      <c r="AY668" s="17">
        <f t="shared" si="396"/>
        <v>0.42018005576429657</v>
      </c>
      <c r="AZ668" s="17">
        <f t="shared" si="397"/>
        <v>0.47922393453627304</v>
      </c>
    </row>
    <row r="669" spans="1:52" x14ac:dyDescent="0.3">
      <c r="A669" s="1" t="s">
        <v>26</v>
      </c>
      <c r="B669" s="1">
        <v>13135050511</v>
      </c>
      <c r="C669" s="1">
        <v>82.2</v>
      </c>
      <c r="D669" s="205">
        <f t="shared" si="362"/>
        <v>1.1847101322603255</v>
      </c>
      <c r="E669" s="206">
        <f t="shared" si="363"/>
        <v>1.1847101322603255</v>
      </c>
      <c r="F669" s="1">
        <v>86.5</v>
      </c>
      <c r="G669" s="205">
        <f t="shared" si="364"/>
        <v>1.0646630052076633</v>
      </c>
      <c r="H669" s="206">
        <f t="shared" si="365"/>
        <v>1.0646630052076633</v>
      </c>
      <c r="I669" s="1">
        <v>55.1</v>
      </c>
      <c r="J669" s="205">
        <f t="shared" si="366"/>
        <v>0.43427355658892497</v>
      </c>
      <c r="K669" s="206">
        <f t="shared" si="367"/>
        <v>0.43427355658892497</v>
      </c>
      <c r="L669" s="1">
        <v>50.5</v>
      </c>
      <c r="M669" s="205">
        <f t="shared" si="368"/>
        <v>0.91752042333303041</v>
      </c>
      <c r="N669" s="206">
        <f t="shared" si="369"/>
        <v>0.91752042333303041</v>
      </c>
      <c r="O669" s="1">
        <v>8.4</v>
      </c>
      <c r="P669" s="205">
        <f t="shared" si="370"/>
        <v>0.3119867532506399</v>
      </c>
      <c r="Q669" s="207">
        <f t="shared" si="371"/>
        <v>0.3119867532506399</v>
      </c>
      <c r="R669" s="208">
        <v>24.7</v>
      </c>
      <c r="S669" s="205">
        <f t="shared" si="372"/>
        <v>-1.6471356977433096</v>
      </c>
      <c r="T669" s="207">
        <f t="shared" si="373"/>
        <v>-1.6471356977433096</v>
      </c>
      <c r="U669" s="1">
        <v>26.7</v>
      </c>
      <c r="V669" s="205">
        <f t="shared" si="374"/>
        <v>-0.1323303280642362</v>
      </c>
      <c r="W669" s="207">
        <f t="shared" si="375"/>
        <v>-0.1323303280642362</v>
      </c>
      <c r="X669" s="1">
        <v>40.6</v>
      </c>
      <c r="Y669" s="205">
        <f t="shared" si="376"/>
        <v>-0.48141440126457219</v>
      </c>
      <c r="Z669" s="207">
        <f t="shared" si="377"/>
        <v>-0.48141440126457219</v>
      </c>
      <c r="AA669" s="1">
        <v>40.299999999999997</v>
      </c>
      <c r="AB669" s="205">
        <f t="shared" si="378"/>
        <v>-0.16748787764732109</v>
      </c>
      <c r="AC669" s="207">
        <f t="shared" si="379"/>
        <v>-0.16748787764732109</v>
      </c>
      <c r="AD669" s="1">
        <v>17.899999999999999</v>
      </c>
      <c r="AE669" s="205">
        <f t="shared" si="380"/>
        <v>-0.33840663242422453</v>
      </c>
      <c r="AF669" s="207">
        <f t="shared" si="381"/>
        <v>-0.33840663242422453</v>
      </c>
      <c r="AG669" s="208">
        <v>87.2</v>
      </c>
      <c r="AH669" s="205">
        <f t="shared" si="382"/>
        <v>1.1407048321660276</v>
      </c>
      <c r="AI669" s="206">
        <f t="shared" si="383"/>
        <v>1.1407048321660276</v>
      </c>
      <c r="AJ669" s="1">
        <v>15.7</v>
      </c>
      <c r="AK669" s="205">
        <f t="shared" si="384"/>
        <v>-0.35209702097225204</v>
      </c>
      <c r="AL669" s="207">
        <f t="shared" si="385"/>
        <v>-0.35209702097225204</v>
      </c>
      <c r="AM669" s="1">
        <v>36.299999999999997</v>
      </c>
      <c r="AN669" s="205">
        <f t="shared" si="386"/>
        <v>-0.92641751894162849</v>
      </c>
      <c r="AO669" s="207">
        <f t="shared" si="387"/>
        <v>-0.92641751894162849</v>
      </c>
      <c r="AP669" s="1">
        <v>8.9</v>
      </c>
      <c r="AQ669" s="205">
        <f t="shared" si="388"/>
        <v>0.49872146837478026</v>
      </c>
      <c r="AR669" s="45">
        <f t="shared" si="389"/>
        <v>0.49872146837478026</v>
      </c>
      <c r="AS669" s="17">
        <f t="shared" si="390"/>
        <v>0.30481254926186258</v>
      </c>
      <c r="AT669" s="17">
        <f t="shared" si="391"/>
        <v>-0.32910297044537257</v>
      </c>
      <c r="AU669" s="17">
        <f t="shared" si="392"/>
        <v>9.0227940156731828E-2</v>
      </c>
      <c r="AV669" s="17">
        <f t="shared" si="393"/>
        <v>2.1979172991073947E-2</v>
      </c>
      <c r="AW669" s="17">
        <f t="shared" si="394"/>
        <v>0.61866522511125621</v>
      </c>
      <c r="AX669" s="215">
        <f t="shared" si="395"/>
        <v>0.54800461412613299</v>
      </c>
      <c r="AY669" s="17">
        <f t="shared" si="396"/>
        <v>0.64665733796250757</v>
      </c>
      <c r="AZ669" s="17">
        <f t="shared" si="397"/>
        <v>0.59440835883872012</v>
      </c>
    </row>
    <row r="670" spans="1:52" x14ac:dyDescent="0.3">
      <c r="A670" s="1" t="s">
        <v>26</v>
      </c>
      <c r="B670" s="1">
        <v>13135050520</v>
      </c>
      <c r="C670" s="1">
        <v>74.5</v>
      </c>
      <c r="D670" s="205">
        <f t="shared" si="362"/>
        <v>0.44865323663661755</v>
      </c>
      <c r="E670" s="206">
        <f t="shared" si="363"/>
        <v>0.44865323663661755</v>
      </c>
      <c r="F670" s="1">
        <v>73.099999999999994</v>
      </c>
      <c r="G670" s="205">
        <f t="shared" si="364"/>
        <v>-7.6773410232228403E-2</v>
      </c>
      <c r="H670" s="206">
        <f t="shared" si="365"/>
        <v>-7.6773410232228403E-2</v>
      </c>
      <c r="I670" s="1">
        <v>28.6</v>
      </c>
      <c r="J670" s="205">
        <f t="shared" si="366"/>
        <v>-0.83563393199260783</v>
      </c>
      <c r="K670" s="206">
        <f t="shared" si="367"/>
        <v>-0.83563393199260783</v>
      </c>
      <c r="L670" s="1">
        <v>37.5</v>
      </c>
      <c r="M670" s="205">
        <f t="shared" si="368"/>
        <v>0.2264997112114599</v>
      </c>
      <c r="N670" s="206">
        <f t="shared" si="369"/>
        <v>0.2264997112114599</v>
      </c>
      <c r="O670" s="1">
        <v>10.8</v>
      </c>
      <c r="P670" s="205">
        <f t="shared" si="370"/>
        <v>-0.54509606940583233</v>
      </c>
      <c r="Q670" s="207">
        <f t="shared" si="371"/>
        <v>-0.54509606940583233</v>
      </c>
      <c r="R670" s="208">
        <v>20.6</v>
      </c>
      <c r="S670" s="205">
        <f t="shared" si="372"/>
        <v>-1.1576274494815724</v>
      </c>
      <c r="T670" s="207">
        <f t="shared" si="373"/>
        <v>-1.1576274494815724</v>
      </c>
      <c r="U670" s="1">
        <v>28.3</v>
      </c>
      <c r="V670" s="205">
        <f t="shared" si="374"/>
        <v>-0.21271582270746861</v>
      </c>
      <c r="W670" s="207">
        <f t="shared" si="375"/>
        <v>-0.21271582270746861</v>
      </c>
      <c r="X670" s="1">
        <v>58.7</v>
      </c>
      <c r="Y670" s="205">
        <f t="shared" si="376"/>
        <v>-1.3744809329672325</v>
      </c>
      <c r="Z670" s="207">
        <f t="shared" si="377"/>
        <v>-1.3744809329672325</v>
      </c>
      <c r="AA670" s="1">
        <v>54.1</v>
      </c>
      <c r="AB670" s="205">
        <f t="shared" si="378"/>
        <v>-1.4376136826492478</v>
      </c>
      <c r="AC670" s="207">
        <f t="shared" si="379"/>
        <v>-1.4376136826492478</v>
      </c>
      <c r="AD670" s="1">
        <v>19.100000000000001</v>
      </c>
      <c r="AE670" s="205">
        <f t="shared" si="380"/>
        <v>-0.43982099354697879</v>
      </c>
      <c r="AF670" s="207">
        <f t="shared" si="381"/>
        <v>-0.43982099354697879</v>
      </c>
      <c r="AG670" s="208">
        <v>80</v>
      </c>
      <c r="AH670" s="205">
        <f t="shared" si="382"/>
        <v>0.46427491267485893</v>
      </c>
      <c r="AI670" s="206">
        <f t="shared" si="383"/>
        <v>0.46427491267485893</v>
      </c>
      <c r="AJ670" s="1">
        <v>20.5</v>
      </c>
      <c r="AK670" s="205">
        <f t="shared" si="384"/>
        <v>-0.84579231507981523</v>
      </c>
      <c r="AL670" s="207">
        <f t="shared" si="385"/>
        <v>-0.84579231507981523</v>
      </c>
      <c r="AM670" s="1">
        <v>33.5</v>
      </c>
      <c r="AN670" s="205">
        <f t="shared" si="386"/>
        <v>-0.7253371876367396</v>
      </c>
      <c r="AO670" s="207">
        <f t="shared" si="387"/>
        <v>-0.7253371876367396</v>
      </c>
      <c r="AP670" s="1">
        <v>17.7</v>
      </c>
      <c r="AQ670" s="205">
        <f t="shared" si="388"/>
        <v>-0.82156218030777017</v>
      </c>
      <c r="AR670" s="45">
        <f t="shared" si="389"/>
        <v>-0.82156218030777017</v>
      </c>
      <c r="AS670" s="17">
        <f t="shared" si="390"/>
        <v>-0.30752767656737606</v>
      </c>
      <c r="AT670" s="17">
        <f t="shared" si="391"/>
        <v>-1.0839718697211531</v>
      </c>
      <c r="AU670" s="17">
        <f t="shared" si="392"/>
        <v>-0.48210419258736653</v>
      </c>
      <c r="AV670" s="17">
        <f t="shared" si="393"/>
        <v>-0.62453457962529857</v>
      </c>
      <c r="AW670" s="17">
        <f t="shared" si="394"/>
        <v>0.43970510577612421</v>
      </c>
      <c r="AX670" s="215">
        <f t="shared" si="395"/>
        <v>0.3723676576600391</v>
      </c>
      <c r="AY670" s="17">
        <f t="shared" si="396"/>
        <v>0.48670727440841977</v>
      </c>
      <c r="AZ670" s="17">
        <f t="shared" si="397"/>
        <v>0.40141848358549126</v>
      </c>
    </row>
    <row r="671" spans="1:52" x14ac:dyDescent="0.3">
      <c r="A671" s="1" t="s">
        <v>26</v>
      </c>
      <c r="B671" s="1">
        <v>13135050521</v>
      </c>
      <c r="C671" s="1">
        <v>74.5</v>
      </c>
      <c r="D671" s="205">
        <f t="shared" si="362"/>
        <v>0.44865323663661755</v>
      </c>
      <c r="E671" s="206">
        <f t="shared" si="363"/>
        <v>0.44865323663661755</v>
      </c>
      <c r="F671" s="1">
        <v>73.099999999999994</v>
      </c>
      <c r="G671" s="205">
        <f t="shared" si="364"/>
        <v>-7.6773410232228403E-2</v>
      </c>
      <c r="H671" s="206">
        <f t="shared" si="365"/>
        <v>-7.6773410232228403E-2</v>
      </c>
      <c r="I671" s="1">
        <v>44</v>
      </c>
      <c r="J671" s="205">
        <f t="shared" si="366"/>
        <v>-9.7649957496169962E-2</v>
      </c>
      <c r="K671" s="206">
        <f t="shared" si="367"/>
        <v>-9.7649957496169962E-2</v>
      </c>
      <c r="L671" s="1">
        <v>37.5</v>
      </c>
      <c r="M671" s="205">
        <f t="shared" si="368"/>
        <v>0.2264997112114599</v>
      </c>
      <c r="N671" s="206">
        <f t="shared" si="369"/>
        <v>0.2264997112114599</v>
      </c>
      <c r="O671" s="1">
        <v>7.3</v>
      </c>
      <c r="P671" s="205">
        <f t="shared" si="370"/>
        <v>0.70481638030152316</v>
      </c>
      <c r="Q671" s="207">
        <f t="shared" si="371"/>
        <v>0.70481638030152316</v>
      </c>
      <c r="R671" s="208">
        <v>23.3</v>
      </c>
      <c r="S671" s="205">
        <f t="shared" si="372"/>
        <v>-1.4799865398002774</v>
      </c>
      <c r="T671" s="207">
        <f t="shared" si="373"/>
        <v>-1.4799865398002774</v>
      </c>
      <c r="U671" s="1">
        <v>28.9</v>
      </c>
      <c r="V671" s="205">
        <f t="shared" si="374"/>
        <v>-0.24286038319868064</v>
      </c>
      <c r="W671" s="207">
        <f t="shared" si="375"/>
        <v>-0.24286038319868064</v>
      </c>
      <c r="X671" s="1">
        <v>42</v>
      </c>
      <c r="Y671" s="205">
        <f t="shared" si="376"/>
        <v>-0.55049137056754038</v>
      </c>
      <c r="Z671" s="207">
        <f t="shared" si="377"/>
        <v>-0.55049137056754038</v>
      </c>
      <c r="AA671" s="1">
        <v>43.8</v>
      </c>
      <c r="AB671" s="205">
        <f t="shared" si="378"/>
        <v>-0.48962123398838936</v>
      </c>
      <c r="AC671" s="207">
        <f t="shared" si="379"/>
        <v>-0.48962123398838936</v>
      </c>
      <c r="AD671" s="1">
        <v>24.2</v>
      </c>
      <c r="AE671" s="205">
        <f t="shared" si="380"/>
        <v>-0.870832028318683</v>
      </c>
      <c r="AF671" s="207">
        <f t="shared" si="381"/>
        <v>-0.870832028318683</v>
      </c>
      <c r="AG671" s="208">
        <v>80</v>
      </c>
      <c r="AH671" s="205">
        <f t="shared" si="382"/>
        <v>0.46427491267485893</v>
      </c>
      <c r="AI671" s="206">
        <f t="shared" si="383"/>
        <v>0.46427491267485893</v>
      </c>
      <c r="AJ671" s="1">
        <v>15.7</v>
      </c>
      <c r="AK671" s="205">
        <f t="shared" si="384"/>
        <v>-0.35209702097225204</v>
      </c>
      <c r="AL671" s="207">
        <f t="shared" si="385"/>
        <v>-0.35209702097225204</v>
      </c>
      <c r="AM671" s="1">
        <v>29</v>
      </c>
      <c r="AN671" s="205">
        <f t="shared" si="386"/>
        <v>-0.40217236946816781</v>
      </c>
      <c r="AO671" s="207">
        <f t="shared" si="387"/>
        <v>-0.40217236946816781</v>
      </c>
      <c r="AP671" s="1">
        <v>10.6</v>
      </c>
      <c r="AQ671" s="205">
        <f t="shared" si="388"/>
        <v>0.24366667260656036</v>
      </c>
      <c r="AR671" s="45">
        <f t="shared" si="389"/>
        <v>0.24366667260656036</v>
      </c>
      <c r="AS671" s="17">
        <f t="shared" si="390"/>
        <v>-7.3900137511107938E-2</v>
      </c>
      <c r="AT671" s="17">
        <f t="shared" si="391"/>
        <v>-0.63698154429153753</v>
      </c>
      <c r="AU671" s="17">
        <f t="shared" si="392"/>
        <v>-1.1581951289750141E-2</v>
      </c>
      <c r="AV671" s="17">
        <f t="shared" si="393"/>
        <v>-0.24082121103079854</v>
      </c>
      <c r="AW671" s="17">
        <f t="shared" si="394"/>
        <v>0.50798416128462576</v>
      </c>
      <c r="AX671" s="215">
        <f t="shared" si="395"/>
        <v>0.47636984983349723</v>
      </c>
      <c r="AY671" s="17">
        <f t="shared" si="396"/>
        <v>0.61820445601575746</v>
      </c>
      <c r="AZ671" s="17">
        <f t="shared" si="397"/>
        <v>0.51596020035232726</v>
      </c>
    </row>
    <row r="672" spans="1:52" x14ac:dyDescent="0.3">
      <c r="A672" s="1" t="s">
        <v>26</v>
      </c>
      <c r="B672" s="1">
        <v>13135050522</v>
      </c>
      <c r="C672" s="1">
        <v>74.5</v>
      </c>
      <c r="D672" s="205">
        <f t="shared" si="362"/>
        <v>0.44865323663661755</v>
      </c>
      <c r="E672" s="206">
        <f t="shared" si="363"/>
        <v>0.44865323663661755</v>
      </c>
      <c r="F672" s="1">
        <v>73.099999999999994</v>
      </c>
      <c r="G672" s="205">
        <f t="shared" si="364"/>
        <v>-7.6773410232228403E-2</v>
      </c>
      <c r="H672" s="206">
        <f t="shared" si="365"/>
        <v>-7.6773410232228403E-2</v>
      </c>
      <c r="I672" s="1">
        <v>46.2</v>
      </c>
      <c r="J672" s="205">
        <f t="shared" si="366"/>
        <v>7.7763245747498782E-3</v>
      </c>
      <c r="K672" s="206">
        <f t="shared" si="367"/>
        <v>7.7763245747498782E-3</v>
      </c>
      <c r="L672" s="1">
        <v>37.299999999999997</v>
      </c>
      <c r="M672" s="205">
        <f t="shared" si="368"/>
        <v>0.21586862333266635</v>
      </c>
      <c r="N672" s="206">
        <f t="shared" si="369"/>
        <v>0.21586862333266635</v>
      </c>
      <c r="O672" s="1">
        <v>11.4</v>
      </c>
      <c r="P672" s="205">
        <f t="shared" si="370"/>
        <v>-0.75936677506995021</v>
      </c>
      <c r="Q672" s="207">
        <f t="shared" si="371"/>
        <v>-0.75936677506995021</v>
      </c>
      <c r="R672" s="208">
        <v>11.6</v>
      </c>
      <c r="S672" s="205">
        <f t="shared" si="372"/>
        <v>-8.3097148419221611E-2</v>
      </c>
      <c r="T672" s="207">
        <f t="shared" si="373"/>
        <v>-8.3097148419221611E-2</v>
      </c>
      <c r="U672" s="1">
        <v>24.7</v>
      </c>
      <c r="V672" s="205">
        <f t="shared" si="374"/>
        <v>-3.1848459760195784E-2</v>
      </c>
      <c r="W672" s="207">
        <f t="shared" si="375"/>
        <v>-3.1848459760195784E-2</v>
      </c>
      <c r="X672" s="1">
        <v>45.9</v>
      </c>
      <c r="Y672" s="205">
        <f t="shared" si="376"/>
        <v>-0.74292007076866595</v>
      </c>
      <c r="Z672" s="207">
        <f t="shared" si="377"/>
        <v>-0.74292007076866595</v>
      </c>
      <c r="AA672" s="1">
        <v>37.200000000000003</v>
      </c>
      <c r="AB672" s="205">
        <f t="shared" si="378"/>
        <v>0.11783023796905312</v>
      </c>
      <c r="AC672" s="207">
        <f t="shared" si="379"/>
        <v>0.11783023796905312</v>
      </c>
      <c r="AD672" s="1">
        <v>21</v>
      </c>
      <c r="AE672" s="205">
        <f t="shared" si="380"/>
        <v>-0.60039373199133905</v>
      </c>
      <c r="AF672" s="207">
        <f t="shared" si="381"/>
        <v>-0.60039373199133905</v>
      </c>
      <c r="AG672" s="208">
        <v>80</v>
      </c>
      <c r="AH672" s="205">
        <f t="shared" si="382"/>
        <v>0.46427491267485893</v>
      </c>
      <c r="AI672" s="206">
        <f t="shared" si="383"/>
        <v>0.46427491267485893</v>
      </c>
      <c r="AJ672" s="1">
        <v>23.9</v>
      </c>
      <c r="AK672" s="205">
        <f t="shared" si="384"/>
        <v>-1.1954931484060056</v>
      </c>
      <c r="AL672" s="207">
        <f t="shared" si="385"/>
        <v>-1.1954931484060056</v>
      </c>
      <c r="AM672" s="1">
        <v>29.3</v>
      </c>
      <c r="AN672" s="205">
        <f t="shared" si="386"/>
        <v>-0.42371669067940598</v>
      </c>
      <c r="AO672" s="207">
        <f t="shared" si="387"/>
        <v>-0.42371669067940598</v>
      </c>
      <c r="AP672" s="1">
        <v>11.7</v>
      </c>
      <c r="AQ672" s="205">
        <f t="shared" si="388"/>
        <v>7.8631216521241581E-2</v>
      </c>
      <c r="AR672" s="45">
        <f t="shared" si="389"/>
        <v>7.8631216521241581E-2</v>
      </c>
      <c r="AS672" s="17">
        <f t="shared" si="390"/>
        <v>-3.9826801276794603E-2</v>
      </c>
      <c r="AT672" s="17">
        <f t="shared" si="391"/>
        <v>-0.40849452159698396</v>
      </c>
      <c r="AU672" s="17">
        <f t="shared" si="392"/>
        <v>-0.26907592747232778</v>
      </c>
      <c r="AV672" s="17">
        <f t="shared" si="393"/>
        <v>-0.23913241678203545</v>
      </c>
      <c r="AW672" s="17">
        <f t="shared" si="394"/>
        <v>0.51794229903456879</v>
      </c>
      <c r="AX672" s="215">
        <f t="shared" si="395"/>
        <v>0.52953241262628425</v>
      </c>
      <c r="AY672" s="17">
        <f t="shared" si="396"/>
        <v>0.54624243344378132</v>
      </c>
      <c r="AZ672" s="17">
        <f t="shared" si="397"/>
        <v>0.51646431985493357</v>
      </c>
    </row>
    <row r="673" spans="1:52" x14ac:dyDescent="0.3">
      <c r="A673" s="1" t="s">
        <v>26</v>
      </c>
      <c r="B673" s="1">
        <v>13135050523</v>
      </c>
      <c r="C673" s="1">
        <v>78.3</v>
      </c>
      <c r="D673" s="205">
        <f t="shared" si="362"/>
        <v>0.81190209421714832</v>
      </c>
      <c r="E673" s="206">
        <f t="shared" si="363"/>
        <v>0.81190209421714832</v>
      </c>
      <c r="F673" s="1">
        <v>79.5</v>
      </c>
      <c r="G673" s="205">
        <f t="shared" si="364"/>
        <v>0.46839025087339176</v>
      </c>
      <c r="H673" s="206">
        <f t="shared" si="365"/>
        <v>0.46839025087339176</v>
      </c>
      <c r="I673" s="1">
        <v>47.6</v>
      </c>
      <c r="J673" s="205">
        <f t="shared" si="366"/>
        <v>7.4865776801698716E-2</v>
      </c>
      <c r="K673" s="206">
        <f t="shared" si="367"/>
        <v>7.4865776801698716E-2</v>
      </c>
      <c r="L673" s="1">
        <v>45.5</v>
      </c>
      <c r="M673" s="205">
        <f t="shared" si="368"/>
        <v>0.65174322636319559</v>
      </c>
      <c r="N673" s="206">
        <f t="shared" si="369"/>
        <v>0.65174322636319559</v>
      </c>
      <c r="O673" s="1">
        <v>8.5</v>
      </c>
      <c r="P673" s="205">
        <f t="shared" si="370"/>
        <v>0.27627496897328702</v>
      </c>
      <c r="Q673" s="207">
        <f t="shared" si="371"/>
        <v>0.27627496897328702</v>
      </c>
      <c r="R673" s="208">
        <v>15.2</v>
      </c>
      <c r="S673" s="205">
        <f t="shared" si="372"/>
        <v>-0.51290926884416177</v>
      </c>
      <c r="T673" s="207">
        <f t="shared" si="373"/>
        <v>-0.51290926884416177</v>
      </c>
      <c r="U673" s="1">
        <v>9.1999999999999993</v>
      </c>
      <c r="V673" s="205">
        <f t="shared" si="374"/>
        <v>0.74688601959611756</v>
      </c>
      <c r="W673" s="207">
        <f t="shared" si="375"/>
        <v>0.74688601959611756</v>
      </c>
      <c r="X673" s="1">
        <v>39</v>
      </c>
      <c r="Y673" s="205">
        <f t="shared" si="376"/>
        <v>-0.40246929348975136</v>
      </c>
      <c r="Z673" s="207">
        <f t="shared" si="377"/>
        <v>-0.40246929348975136</v>
      </c>
      <c r="AA673" s="1">
        <v>44.4</v>
      </c>
      <c r="AB673" s="205">
        <f t="shared" si="378"/>
        <v>-0.54484409507542975</v>
      </c>
      <c r="AC673" s="207">
        <f t="shared" si="379"/>
        <v>-0.54484409507542975</v>
      </c>
      <c r="AD673" s="1">
        <v>11.2</v>
      </c>
      <c r="AE673" s="205">
        <f t="shared" si="380"/>
        <v>0.22782355051115172</v>
      </c>
      <c r="AF673" s="207">
        <f t="shared" si="381"/>
        <v>0.22782355051115172</v>
      </c>
      <c r="AG673" s="208">
        <v>87</v>
      </c>
      <c r="AH673" s="205">
        <f t="shared" si="382"/>
        <v>1.1219151121801616</v>
      </c>
      <c r="AI673" s="206">
        <f t="shared" si="383"/>
        <v>1.1219151121801616</v>
      </c>
      <c r="AJ673" s="1">
        <v>7.6</v>
      </c>
      <c r="AK673" s="205">
        <f t="shared" si="384"/>
        <v>0.48101378783426063</v>
      </c>
      <c r="AL673" s="207">
        <f t="shared" si="385"/>
        <v>0.48101378783426063</v>
      </c>
      <c r="AM673" s="1">
        <v>25.6</v>
      </c>
      <c r="AN673" s="205">
        <f t="shared" si="386"/>
        <v>-0.15800339574080252</v>
      </c>
      <c r="AO673" s="207">
        <f t="shared" si="387"/>
        <v>-0.15800339574080252</v>
      </c>
      <c r="AP673" s="1">
        <v>10.9</v>
      </c>
      <c r="AQ673" s="205">
        <f t="shared" si="388"/>
        <v>0.19865700276510967</v>
      </c>
      <c r="AR673" s="45">
        <f t="shared" si="389"/>
        <v>0.19865700276510967</v>
      </c>
      <c r="AS673" s="17">
        <f t="shared" si="390"/>
        <v>0.35959329542581103</v>
      </c>
      <c r="AT673" s="17">
        <f t="shared" si="391"/>
        <v>-0.23982994601800978</v>
      </c>
      <c r="AU673" s="17">
        <f t="shared" si="392"/>
        <v>0.41089562675968239</v>
      </c>
      <c r="AV673" s="17">
        <f t="shared" si="393"/>
        <v>0.17688632538916119</v>
      </c>
      <c r="AW673" s="17">
        <f t="shared" si="394"/>
        <v>0.63467522814101263</v>
      </c>
      <c r="AX673" s="215">
        <f t="shared" si="395"/>
        <v>0.56877595908416245</v>
      </c>
      <c r="AY673" s="17">
        <f t="shared" si="396"/>
        <v>0.73627456180413575</v>
      </c>
      <c r="AZ673" s="17">
        <f t="shared" si="397"/>
        <v>0.64064946646582899</v>
      </c>
    </row>
    <row r="674" spans="1:52" x14ac:dyDescent="0.3">
      <c r="A674" s="1" t="s">
        <v>26</v>
      </c>
      <c r="B674" s="1">
        <v>13135050524</v>
      </c>
      <c r="C674" s="1">
        <v>60.4</v>
      </c>
      <c r="D674" s="205">
        <f t="shared" si="362"/>
        <v>-0.899191208596406</v>
      </c>
      <c r="E674" s="206">
        <f t="shared" si="363"/>
        <v>-0.899191208596406</v>
      </c>
      <c r="F674" s="1">
        <v>57.8</v>
      </c>
      <c r="G674" s="205">
        <f t="shared" si="364"/>
        <v>-1.3800552875628502</v>
      </c>
      <c r="H674" s="206">
        <f t="shared" si="365"/>
        <v>-1.3800552875628502</v>
      </c>
      <c r="I674" s="1">
        <v>36.9</v>
      </c>
      <c r="J674" s="205">
        <f t="shared" si="366"/>
        <v>-0.43788932236141093</v>
      </c>
      <c r="K674" s="206">
        <f t="shared" si="367"/>
        <v>-0.43788932236141093</v>
      </c>
      <c r="L674" s="1">
        <v>44.3</v>
      </c>
      <c r="M674" s="205">
        <f t="shared" si="368"/>
        <v>0.58795669909043502</v>
      </c>
      <c r="N674" s="206">
        <f t="shared" si="369"/>
        <v>0.58795669909043502</v>
      </c>
      <c r="O674" s="1">
        <v>6.3</v>
      </c>
      <c r="P674" s="205">
        <f t="shared" si="370"/>
        <v>1.0619342230750533</v>
      </c>
      <c r="Q674" s="207">
        <f t="shared" si="371"/>
        <v>1.0619342230750533</v>
      </c>
      <c r="R674" s="208">
        <v>24.3</v>
      </c>
      <c r="S674" s="205">
        <f t="shared" si="372"/>
        <v>-1.5993787954738719</v>
      </c>
      <c r="T674" s="207">
        <f t="shared" si="373"/>
        <v>-1.5993787954738719</v>
      </c>
      <c r="U674" s="1">
        <v>22</v>
      </c>
      <c r="V674" s="205">
        <f t="shared" si="374"/>
        <v>0.10380206245025876</v>
      </c>
      <c r="W674" s="207">
        <f t="shared" si="375"/>
        <v>0.10380206245025876</v>
      </c>
      <c r="X674" s="1">
        <v>46</v>
      </c>
      <c r="Y674" s="205">
        <f t="shared" si="376"/>
        <v>-0.74785414000459238</v>
      </c>
      <c r="Z674" s="207">
        <f t="shared" si="377"/>
        <v>-0.74785414000459238</v>
      </c>
      <c r="AA674" s="1">
        <v>47.9</v>
      </c>
      <c r="AB674" s="205">
        <f t="shared" si="378"/>
        <v>-0.86697745141649796</v>
      </c>
      <c r="AC674" s="207">
        <f t="shared" si="379"/>
        <v>-0.86697745141649796</v>
      </c>
      <c r="AD674" s="1">
        <v>23.5</v>
      </c>
      <c r="AE674" s="205">
        <f t="shared" si="380"/>
        <v>-0.81167365099707656</v>
      </c>
      <c r="AF674" s="207">
        <f t="shared" si="381"/>
        <v>-0.81167365099707656</v>
      </c>
      <c r="AG674" s="208">
        <v>68.8</v>
      </c>
      <c r="AH674" s="205">
        <f t="shared" si="382"/>
        <v>-0.58794940653362571</v>
      </c>
      <c r="AI674" s="206">
        <f t="shared" si="383"/>
        <v>-0.58794940653362571</v>
      </c>
      <c r="AJ674" s="1">
        <v>18.399999999999999</v>
      </c>
      <c r="AK674" s="205">
        <f t="shared" si="384"/>
        <v>-0.62980062390775626</v>
      </c>
      <c r="AL674" s="207">
        <f t="shared" si="385"/>
        <v>-0.62980062390775626</v>
      </c>
      <c r="AM674" s="1">
        <v>32.4</v>
      </c>
      <c r="AN674" s="205">
        <f t="shared" si="386"/>
        <v>-0.64634134319553305</v>
      </c>
      <c r="AO674" s="207">
        <f t="shared" si="387"/>
        <v>-0.64634134319553305</v>
      </c>
      <c r="AP674" s="1">
        <v>10</v>
      </c>
      <c r="AQ674" s="205">
        <f t="shared" si="388"/>
        <v>0.33368601228946149</v>
      </c>
      <c r="AR674" s="45">
        <f t="shared" si="389"/>
        <v>0.33368601228946149</v>
      </c>
      <c r="AS674" s="17">
        <f t="shared" si="390"/>
        <v>-0.36611737562554181</v>
      </c>
      <c r="AT674" s="17">
        <f t="shared" si="391"/>
        <v>-0.80883508080605571</v>
      </c>
      <c r="AU674" s="17">
        <f t="shared" si="392"/>
        <v>-0.38260134033686333</v>
      </c>
      <c r="AV674" s="17">
        <f t="shared" si="393"/>
        <v>-0.51918459892282032</v>
      </c>
      <c r="AW674" s="17">
        <f t="shared" si="394"/>
        <v>0.42258191332039485</v>
      </c>
      <c r="AX674" s="215">
        <f t="shared" si="395"/>
        <v>0.43638432103465147</v>
      </c>
      <c r="AY674" s="17">
        <f t="shared" si="396"/>
        <v>0.51451540648895278</v>
      </c>
      <c r="AZ674" s="17">
        <f t="shared" si="397"/>
        <v>0.43286635232984821</v>
      </c>
    </row>
    <row r="675" spans="1:52" x14ac:dyDescent="0.3">
      <c r="A675" s="1" t="s">
        <v>26</v>
      </c>
      <c r="B675" s="1">
        <v>13135050525</v>
      </c>
      <c r="C675" s="1">
        <v>79.5</v>
      </c>
      <c r="D675" s="205">
        <f t="shared" si="362"/>
        <v>0.92661225976889527</v>
      </c>
      <c r="E675" s="206">
        <f t="shared" si="363"/>
        <v>0.92661225976889527</v>
      </c>
      <c r="F675" s="1">
        <v>81.599999999999994</v>
      </c>
      <c r="G675" s="205">
        <f t="shared" si="364"/>
        <v>0.64727207717367274</v>
      </c>
      <c r="H675" s="206">
        <f t="shared" si="365"/>
        <v>0.64727207717367274</v>
      </c>
      <c r="I675" s="1">
        <v>61.4</v>
      </c>
      <c r="J675" s="205">
        <f t="shared" si="366"/>
        <v>0.73617609161019493</v>
      </c>
      <c r="K675" s="206">
        <f t="shared" si="367"/>
        <v>0.73617609161019493</v>
      </c>
      <c r="L675" s="1">
        <v>50.5</v>
      </c>
      <c r="M675" s="205">
        <f t="shared" si="368"/>
        <v>0.91752042333303041</v>
      </c>
      <c r="N675" s="206">
        <f t="shared" si="369"/>
        <v>0.91752042333303041</v>
      </c>
      <c r="O675" s="1">
        <v>7.8</v>
      </c>
      <c r="P675" s="205">
        <f t="shared" si="370"/>
        <v>0.52625745891475817</v>
      </c>
      <c r="Q675" s="207">
        <f t="shared" si="371"/>
        <v>0.52625745891475817</v>
      </c>
      <c r="R675" s="208">
        <v>20</v>
      </c>
      <c r="S675" s="205">
        <f t="shared" si="372"/>
        <v>-1.0859920960774154</v>
      </c>
      <c r="T675" s="207">
        <f t="shared" si="373"/>
        <v>-1.0859920960774154</v>
      </c>
      <c r="U675" s="1">
        <v>12.3</v>
      </c>
      <c r="V675" s="205">
        <f t="shared" si="374"/>
        <v>0.59113912372485478</v>
      </c>
      <c r="W675" s="207">
        <f t="shared" si="375"/>
        <v>0.59113912372485478</v>
      </c>
      <c r="X675" s="1">
        <v>18.3</v>
      </c>
      <c r="Y675" s="205">
        <f t="shared" si="376"/>
        <v>0.61888303834699276</v>
      </c>
      <c r="Z675" s="207">
        <f t="shared" si="377"/>
        <v>0.61888303834699276</v>
      </c>
      <c r="AA675" s="1">
        <v>35.4</v>
      </c>
      <c r="AB675" s="205">
        <f t="shared" si="378"/>
        <v>0.28349882123017434</v>
      </c>
      <c r="AC675" s="207">
        <f t="shared" si="379"/>
        <v>0.28349882123017434</v>
      </c>
      <c r="AD675" s="1">
        <v>5.7</v>
      </c>
      <c r="AE675" s="205">
        <f t="shared" si="380"/>
        <v>0.69263937232377404</v>
      </c>
      <c r="AF675" s="207">
        <f t="shared" si="381"/>
        <v>0.69263937232377404</v>
      </c>
      <c r="AG675" s="208">
        <v>89.2</v>
      </c>
      <c r="AH675" s="205">
        <f t="shared" si="382"/>
        <v>1.3286020320246856</v>
      </c>
      <c r="AI675" s="206">
        <f t="shared" si="383"/>
        <v>1.3286020320246856</v>
      </c>
      <c r="AJ675" s="1">
        <v>10.9</v>
      </c>
      <c r="AK675" s="205">
        <f t="shared" si="384"/>
        <v>0.14159827313531093</v>
      </c>
      <c r="AL675" s="207">
        <f t="shared" si="385"/>
        <v>0.14159827313531093</v>
      </c>
      <c r="AM675" s="1">
        <v>23.3</v>
      </c>
      <c r="AN675" s="205">
        <f t="shared" si="386"/>
        <v>7.169733545356439E-3</v>
      </c>
      <c r="AO675" s="207">
        <f t="shared" si="387"/>
        <v>7.169733545356439E-3</v>
      </c>
      <c r="AP675" s="1">
        <v>13.4</v>
      </c>
      <c r="AQ675" s="205">
        <f t="shared" si="388"/>
        <v>-0.17642357924697857</v>
      </c>
      <c r="AR675" s="45">
        <f t="shared" si="389"/>
        <v>-0.17642357924697857</v>
      </c>
      <c r="AS675" s="17">
        <f t="shared" si="390"/>
        <v>0.4655693340639987</v>
      </c>
      <c r="AT675" s="17">
        <f t="shared" si="391"/>
        <v>0.53167374396698042</v>
      </c>
      <c r="AU675" s="17">
        <f t="shared" si="392"/>
        <v>0.3252366148645936</v>
      </c>
      <c r="AV675" s="17">
        <f t="shared" si="393"/>
        <v>0.44082656429852424</v>
      </c>
      <c r="AW675" s="17">
        <f t="shared" si="394"/>
        <v>0.66564736376328271</v>
      </c>
      <c r="AX675" s="215">
        <f t="shared" si="395"/>
        <v>0.74828336777635707</v>
      </c>
      <c r="AY675" s="17">
        <f t="shared" si="396"/>
        <v>0.7123353775215614</v>
      </c>
      <c r="AZ675" s="17">
        <f t="shared" si="397"/>
        <v>0.71943788136850606</v>
      </c>
    </row>
    <row r="676" spans="1:52" x14ac:dyDescent="0.3">
      <c r="A676" s="1" t="s">
        <v>26</v>
      </c>
      <c r="B676" s="1">
        <v>13135050526</v>
      </c>
      <c r="C676" s="1">
        <v>60.7</v>
      </c>
      <c r="D676" s="205">
        <f t="shared" si="362"/>
        <v>-0.8705136672084689</v>
      </c>
      <c r="E676" s="206">
        <f t="shared" si="363"/>
        <v>-0.8705136672084689</v>
      </c>
      <c r="F676" s="1">
        <v>57.2</v>
      </c>
      <c r="G676" s="205">
        <f t="shared" si="364"/>
        <v>-1.4311643807915015</v>
      </c>
      <c r="H676" s="206">
        <f t="shared" si="365"/>
        <v>-1.4311643807915015</v>
      </c>
      <c r="I676" s="1">
        <v>34.700000000000003</v>
      </c>
      <c r="J676" s="205">
        <f t="shared" si="366"/>
        <v>-0.5433156044323304</v>
      </c>
      <c r="K676" s="206">
        <f t="shared" si="367"/>
        <v>-0.5433156044323304</v>
      </c>
      <c r="L676" s="1">
        <v>48.9</v>
      </c>
      <c r="M676" s="205">
        <f t="shared" si="368"/>
        <v>0.83247172030268313</v>
      </c>
      <c r="N676" s="206">
        <f t="shared" si="369"/>
        <v>0.83247172030268313</v>
      </c>
      <c r="O676" s="1">
        <v>7.3</v>
      </c>
      <c r="P676" s="205">
        <f t="shared" si="370"/>
        <v>0.70481638030152316</v>
      </c>
      <c r="Q676" s="207">
        <f t="shared" si="371"/>
        <v>0.70481638030152316</v>
      </c>
      <c r="R676" s="208">
        <v>11.1</v>
      </c>
      <c r="S676" s="205">
        <f t="shared" si="372"/>
        <v>-2.3401020582424364E-2</v>
      </c>
      <c r="T676" s="207">
        <f t="shared" si="373"/>
        <v>-2.3401020582424364E-2</v>
      </c>
      <c r="U676" s="1">
        <v>6.7</v>
      </c>
      <c r="V676" s="205">
        <f t="shared" si="374"/>
        <v>0.87248835497616806</v>
      </c>
      <c r="W676" s="207">
        <f t="shared" si="375"/>
        <v>0.87248835497616806</v>
      </c>
      <c r="X676" s="1">
        <v>52.3</v>
      </c>
      <c r="Y676" s="205">
        <f t="shared" si="376"/>
        <v>-1.0587005018679492</v>
      </c>
      <c r="Z676" s="207">
        <f t="shared" si="377"/>
        <v>-1.0587005018679492</v>
      </c>
      <c r="AA676" s="1">
        <v>58.2</v>
      </c>
      <c r="AB676" s="205">
        <f t="shared" si="378"/>
        <v>-1.8149699000773565</v>
      </c>
      <c r="AC676" s="207">
        <f t="shared" si="379"/>
        <v>-1.8149699000773565</v>
      </c>
      <c r="AD676" s="1">
        <v>24.9</v>
      </c>
      <c r="AE676" s="205">
        <f t="shared" si="380"/>
        <v>-0.92999040564028934</v>
      </c>
      <c r="AF676" s="207">
        <f t="shared" si="381"/>
        <v>-0.92999040564028934</v>
      </c>
      <c r="AG676" s="208">
        <v>68.2</v>
      </c>
      <c r="AH676" s="205">
        <f t="shared" si="382"/>
        <v>-0.64431856649122254</v>
      </c>
      <c r="AI676" s="206">
        <f t="shared" si="383"/>
        <v>-0.64431856649122254</v>
      </c>
      <c r="AJ676" s="1">
        <v>17.399999999999999</v>
      </c>
      <c r="AK676" s="205">
        <f t="shared" si="384"/>
        <v>-0.52694743763534724</v>
      </c>
      <c r="AL676" s="207">
        <f t="shared" si="385"/>
        <v>-0.52694743763534724</v>
      </c>
      <c r="AM676" s="1">
        <v>31.9</v>
      </c>
      <c r="AN676" s="205">
        <f t="shared" si="386"/>
        <v>-0.61043414117680284</v>
      </c>
      <c r="AO676" s="207">
        <f t="shared" si="387"/>
        <v>-0.61043414117680284</v>
      </c>
      <c r="AP676" s="1">
        <v>13.8</v>
      </c>
      <c r="AQ676" s="205">
        <f t="shared" si="388"/>
        <v>-0.23643647236891274</v>
      </c>
      <c r="AR676" s="45">
        <f t="shared" si="389"/>
        <v>-0.23643647236891274</v>
      </c>
      <c r="AS676" s="17">
        <f t="shared" si="390"/>
        <v>-6.5516888204907225E-2</v>
      </c>
      <c r="AT676" s="17">
        <f t="shared" si="391"/>
        <v>-1.267886935861865</v>
      </c>
      <c r="AU676" s="17">
        <f t="shared" si="392"/>
        <v>-0.50453415441807137</v>
      </c>
      <c r="AV676" s="17">
        <f t="shared" si="393"/>
        <v>-0.61264599282828114</v>
      </c>
      <c r="AW676" s="17">
        <f t="shared" si="394"/>
        <v>0.5104342163895671</v>
      </c>
      <c r="AX676" s="215">
        <f t="shared" si="395"/>
        <v>0.32957574704323434</v>
      </c>
      <c r="AY676" s="17">
        <f t="shared" si="396"/>
        <v>0.48043875720471929</v>
      </c>
      <c r="AZ676" s="17">
        <f t="shared" si="397"/>
        <v>0.40496732825214915</v>
      </c>
    </row>
    <row r="677" spans="1:52" x14ac:dyDescent="0.3">
      <c r="A677" s="1" t="s">
        <v>26</v>
      </c>
      <c r="B677" s="1">
        <v>13135050527</v>
      </c>
      <c r="C677" s="1">
        <v>78.3</v>
      </c>
      <c r="D677" s="205">
        <f t="shared" si="362"/>
        <v>0.81190209421714832</v>
      </c>
      <c r="E677" s="206">
        <f t="shared" si="363"/>
        <v>0.81190209421714832</v>
      </c>
      <c r="F677" s="1">
        <v>82.4</v>
      </c>
      <c r="G677" s="205">
        <f t="shared" si="364"/>
        <v>0.7154175348118762</v>
      </c>
      <c r="H677" s="206">
        <f t="shared" si="365"/>
        <v>0.7154175348118762</v>
      </c>
      <c r="I677" s="1">
        <v>58</v>
      </c>
      <c r="J677" s="205">
        <f t="shared" si="366"/>
        <v>0.57324456477331909</v>
      </c>
      <c r="K677" s="206">
        <f t="shared" si="367"/>
        <v>0.57324456477331909</v>
      </c>
      <c r="L677" s="1">
        <v>52.8</v>
      </c>
      <c r="M677" s="205">
        <f t="shared" si="368"/>
        <v>1.0397779339391542</v>
      </c>
      <c r="N677" s="206">
        <f t="shared" si="369"/>
        <v>1.0397779339391542</v>
      </c>
      <c r="O677" s="1">
        <v>7.2</v>
      </c>
      <c r="P677" s="205">
        <f t="shared" si="370"/>
        <v>0.74052816457887605</v>
      </c>
      <c r="Q677" s="207">
        <f t="shared" si="371"/>
        <v>0.74052816457887605</v>
      </c>
      <c r="R677" s="208">
        <v>8.5</v>
      </c>
      <c r="S677" s="205">
        <f t="shared" si="372"/>
        <v>0.28701884416892132</v>
      </c>
      <c r="T677" s="207">
        <f t="shared" si="373"/>
        <v>0.28701884416892132</v>
      </c>
      <c r="U677" s="1">
        <v>6.6</v>
      </c>
      <c r="V677" s="205">
        <f t="shared" si="374"/>
        <v>0.87751244839136999</v>
      </c>
      <c r="W677" s="207">
        <f t="shared" si="375"/>
        <v>0.87751244839136999</v>
      </c>
      <c r="X677" s="1">
        <v>18.100000000000001</v>
      </c>
      <c r="Y677" s="205">
        <f t="shared" si="376"/>
        <v>0.62875117681884529</v>
      </c>
      <c r="Z677" s="207">
        <f t="shared" si="377"/>
        <v>0.62875117681884529</v>
      </c>
      <c r="AA677" s="1">
        <v>30.5</v>
      </c>
      <c r="AB677" s="205">
        <f t="shared" si="378"/>
        <v>0.73448552010766976</v>
      </c>
      <c r="AC677" s="207">
        <f t="shared" si="379"/>
        <v>0.73448552010766976</v>
      </c>
      <c r="AD677" s="1">
        <v>5</v>
      </c>
      <c r="AE677" s="205">
        <f t="shared" si="380"/>
        <v>0.75179774964538049</v>
      </c>
      <c r="AF677" s="207">
        <f t="shared" si="381"/>
        <v>0.75179774964538049</v>
      </c>
      <c r="AG677" s="208">
        <v>88.3</v>
      </c>
      <c r="AH677" s="205">
        <f t="shared" si="382"/>
        <v>1.2440482920882889</v>
      </c>
      <c r="AI677" s="206">
        <f t="shared" si="383"/>
        <v>1.2440482920882889</v>
      </c>
      <c r="AJ677" s="1">
        <v>9.1999999999999993</v>
      </c>
      <c r="AK677" s="205">
        <f t="shared" si="384"/>
        <v>0.31644868979840629</v>
      </c>
      <c r="AL677" s="207">
        <f t="shared" si="385"/>
        <v>0.31644868979840629</v>
      </c>
      <c r="AM677" s="1">
        <v>13.4</v>
      </c>
      <c r="AN677" s="205">
        <f t="shared" si="386"/>
        <v>0.71813233351621442</v>
      </c>
      <c r="AO677" s="207">
        <f t="shared" si="387"/>
        <v>0.71813233351621442</v>
      </c>
      <c r="AP677" s="1">
        <v>8.3000000000000007</v>
      </c>
      <c r="AQ677" s="205">
        <f t="shared" si="388"/>
        <v>0.58874080805768136</v>
      </c>
      <c r="AR677" s="45">
        <f t="shared" si="389"/>
        <v>0.58874080805768136</v>
      </c>
      <c r="AS677" s="17">
        <f t="shared" si="390"/>
        <v>0.72077165498295215</v>
      </c>
      <c r="AT677" s="17">
        <f t="shared" si="391"/>
        <v>0.70501148219063181</v>
      </c>
      <c r="AU677" s="17">
        <f t="shared" si="392"/>
        <v>0.71684253086514771</v>
      </c>
      <c r="AV677" s="17">
        <f t="shared" si="393"/>
        <v>0.71420855601291056</v>
      </c>
      <c r="AW677" s="17">
        <f t="shared" si="394"/>
        <v>0.74023177922351191</v>
      </c>
      <c r="AX677" s="215">
        <f t="shared" si="395"/>
        <v>0.78861422895175726</v>
      </c>
      <c r="AY677" s="17">
        <f t="shared" si="396"/>
        <v>0.82177775821076837</v>
      </c>
      <c r="AZ677" s="17">
        <f t="shared" si="397"/>
        <v>0.80104474009954574</v>
      </c>
    </row>
    <row r="678" spans="1:52" x14ac:dyDescent="0.3">
      <c r="A678" s="1" t="s">
        <v>26</v>
      </c>
      <c r="B678" s="1">
        <v>13135050528</v>
      </c>
      <c r="C678" s="1">
        <v>79.099999999999994</v>
      </c>
      <c r="D678" s="205">
        <f t="shared" si="362"/>
        <v>0.88837553791831259</v>
      </c>
      <c r="E678" s="206">
        <f t="shared" si="363"/>
        <v>0.88837553791831259</v>
      </c>
      <c r="F678" s="1">
        <v>81.900000000000006</v>
      </c>
      <c r="G678" s="205">
        <f t="shared" si="364"/>
        <v>0.67282662378799962</v>
      </c>
      <c r="H678" s="206">
        <f t="shared" si="365"/>
        <v>0.67282662378799962</v>
      </c>
      <c r="I678" s="1">
        <v>62.6</v>
      </c>
      <c r="J678" s="205">
        <f t="shared" si="366"/>
        <v>0.79368133637615124</v>
      </c>
      <c r="K678" s="206">
        <f t="shared" si="367"/>
        <v>0.79368133637615124</v>
      </c>
      <c r="L678" s="1">
        <v>51.2</v>
      </c>
      <c r="M678" s="205">
        <f t="shared" si="368"/>
        <v>0.95472923090880735</v>
      </c>
      <c r="N678" s="206">
        <f t="shared" si="369"/>
        <v>0.95472923090880735</v>
      </c>
      <c r="O678" s="1">
        <v>9</v>
      </c>
      <c r="P678" s="205">
        <f t="shared" si="370"/>
        <v>9.7716047586522026E-2</v>
      </c>
      <c r="Q678" s="207">
        <f t="shared" si="371"/>
        <v>9.7716047586522026E-2</v>
      </c>
      <c r="R678" s="208">
        <v>24.5</v>
      </c>
      <c r="S678" s="205">
        <f t="shared" si="372"/>
        <v>-1.6232572466085908</v>
      </c>
      <c r="T678" s="207">
        <f t="shared" si="373"/>
        <v>-1.6232572466085908</v>
      </c>
      <c r="U678" s="1">
        <v>4</v>
      </c>
      <c r="V678" s="205">
        <f t="shared" si="374"/>
        <v>1.0081388771866227</v>
      </c>
      <c r="W678" s="207">
        <f t="shared" si="375"/>
        <v>1.0081388771866227</v>
      </c>
      <c r="X678" s="1">
        <v>17.600000000000001</v>
      </c>
      <c r="Y678" s="205">
        <f t="shared" si="376"/>
        <v>0.65342152299847678</v>
      </c>
      <c r="Z678" s="207">
        <f t="shared" si="377"/>
        <v>0.65342152299847678</v>
      </c>
      <c r="AA678" s="1">
        <v>26.4</v>
      </c>
      <c r="AB678" s="205">
        <f t="shared" si="378"/>
        <v>1.1118417375357783</v>
      </c>
      <c r="AC678" s="207">
        <f t="shared" si="379"/>
        <v>1.1118417375357783</v>
      </c>
      <c r="AD678" s="1">
        <v>8.6999999999999993</v>
      </c>
      <c r="AE678" s="205">
        <f t="shared" si="380"/>
        <v>0.43910346951688917</v>
      </c>
      <c r="AF678" s="207">
        <f t="shared" si="381"/>
        <v>0.43910346951688917</v>
      </c>
      <c r="AG678" s="208">
        <v>88.9</v>
      </c>
      <c r="AH678" s="205">
        <f t="shared" si="382"/>
        <v>1.3004174520458871</v>
      </c>
      <c r="AI678" s="206">
        <f t="shared" si="383"/>
        <v>1.3004174520458871</v>
      </c>
      <c r="AJ678" s="1">
        <v>7.4</v>
      </c>
      <c r="AK678" s="205">
        <f t="shared" si="384"/>
        <v>0.50158442508874235</v>
      </c>
      <c r="AL678" s="207">
        <f t="shared" si="385"/>
        <v>0.50158442508874235</v>
      </c>
      <c r="AM678" s="1">
        <v>21.9</v>
      </c>
      <c r="AN678" s="205">
        <f t="shared" si="386"/>
        <v>0.10770989919780115</v>
      </c>
      <c r="AO678" s="207">
        <f t="shared" si="387"/>
        <v>0.10770989919780115</v>
      </c>
      <c r="AP678" s="1">
        <v>9.8000000000000007</v>
      </c>
      <c r="AQ678" s="205">
        <f t="shared" si="388"/>
        <v>0.36369245885042845</v>
      </c>
      <c r="AR678" s="45">
        <f t="shared" si="389"/>
        <v>0.36369245885042845</v>
      </c>
      <c r="AS678" s="17">
        <f t="shared" si="390"/>
        <v>0.39888720102226066</v>
      </c>
      <c r="AT678" s="17">
        <f t="shared" si="391"/>
        <v>0.73478891001704805</v>
      </c>
      <c r="AU678" s="17">
        <f t="shared" si="392"/>
        <v>0.56835105879571479</v>
      </c>
      <c r="AV678" s="17">
        <f t="shared" si="393"/>
        <v>0.56734238994500785</v>
      </c>
      <c r="AW678" s="17">
        <f t="shared" si="394"/>
        <v>0.64615910873233118</v>
      </c>
      <c r="AX678" s="215">
        <f t="shared" si="395"/>
        <v>0.79554260658108888</v>
      </c>
      <c r="AY678" s="17">
        <f t="shared" si="396"/>
        <v>0.78027874210473835</v>
      </c>
      <c r="AZ678" s="17">
        <f t="shared" si="397"/>
        <v>0.75720393554796328</v>
      </c>
    </row>
    <row r="679" spans="1:52" x14ac:dyDescent="0.3">
      <c r="A679" s="1" t="s">
        <v>26</v>
      </c>
      <c r="B679" s="1">
        <v>13135050529</v>
      </c>
      <c r="C679" s="1">
        <v>80</v>
      </c>
      <c r="D679" s="205">
        <f t="shared" si="362"/>
        <v>0.97440816208212311</v>
      </c>
      <c r="E679" s="206">
        <f t="shared" si="363"/>
        <v>0.97440816208212311</v>
      </c>
      <c r="F679" s="1">
        <v>82.5</v>
      </c>
      <c r="G679" s="205">
        <f t="shared" si="364"/>
        <v>0.72393571701665105</v>
      </c>
      <c r="H679" s="206">
        <f t="shared" si="365"/>
        <v>0.72393571701665105</v>
      </c>
      <c r="I679" s="1">
        <v>63.3</v>
      </c>
      <c r="J679" s="205">
        <f t="shared" si="366"/>
        <v>0.82722606248962549</v>
      </c>
      <c r="K679" s="206">
        <f t="shared" si="367"/>
        <v>0.82722606248962549</v>
      </c>
      <c r="L679" s="1">
        <v>50.5</v>
      </c>
      <c r="M679" s="205">
        <f t="shared" si="368"/>
        <v>0.91752042333303041</v>
      </c>
      <c r="N679" s="206">
        <f t="shared" si="369"/>
        <v>0.91752042333303041</v>
      </c>
      <c r="O679" s="1">
        <v>7.9</v>
      </c>
      <c r="P679" s="205">
        <f t="shared" si="370"/>
        <v>0.49054567463740495</v>
      </c>
      <c r="Q679" s="207">
        <f t="shared" si="371"/>
        <v>0.49054567463740495</v>
      </c>
      <c r="R679" s="208">
        <v>14.8</v>
      </c>
      <c r="S679" s="205">
        <f t="shared" si="372"/>
        <v>-0.46515236657472414</v>
      </c>
      <c r="T679" s="207">
        <f t="shared" si="373"/>
        <v>-0.46515236657472414</v>
      </c>
      <c r="U679" s="1">
        <v>32.5</v>
      </c>
      <c r="V679" s="205">
        <f t="shared" si="374"/>
        <v>-0.42372774614595349</v>
      </c>
      <c r="W679" s="207">
        <f t="shared" si="375"/>
        <v>-0.42372774614595349</v>
      </c>
      <c r="X679" s="1">
        <v>27.3</v>
      </c>
      <c r="Y679" s="205">
        <f t="shared" si="376"/>
        <v>0.17481680711362571</v>
      </c>
      <c r="Z679" s="207">
        <f t="shared" si="377"/>
        <v>0.17481680711362571</v>
      </c>
      <c r="AA679" s="1">
        <v>54.7</v>
      </c>
      <c r="AB679" s="205">
        <f t="shared" si="378"/>
        <v>-1.492836543736288</v>
      </c>
      <c r="AC679" s="207">
        <f t="shared" si="379"/>
        <v>-1.492836543736288</v>
      </c>
      <c r="AD679" s="1">
        <v>13.1</v>
      </c>
      <c r="AE679" s="205">
        <f t="shared" si="380"/>
        <v>6.7250812066791246E-2</v>
      </c>
      <c r="AF679" s="207">
        <f t="shared" si="381"/>
        <v>6.7250812066791246E-2</v>
      </c>
      <c r="AG679" s="208">
        <v>88.9</v>
      </c>
      <c r="AH679" s="205">
        <f t="shared" si="382"/>
        <v>1.3004174520458871</v>
      </c>
      <c r="AI679" s="206">
        <f t="shared" si="383"/>
        <v>1.3004174520458871</v>
      </c>
      <c r="AJ679" s="1">
        <v>8.8000000000000007</v>
      </c>
      <c r="AK679" s="205">
        <f t="shared" si="384"/>
        <v>0.35758996430736972</v>
      </c>
      <c r="AL679" s="207">
        <f t="shared" si="385"/>
        <v>0.35758996430736972</v>
      </c>
      <c r="AM679" s="1">
        <v>26.6</v>
      </c>
      <c r="AN679" s="205">
        <f t="shared" si="386"/>
        <v>-0.22981779977826294</v>
      </c>
      <c r="AO679" s="207">
        <f t="shared" si="387"/>
        <v>-0.22981779977826294</v>
      </c>
      <c r="AP679" s="1">
        <v>11.2</v>
      </c>
      <c r="AQ679" s="205">
        <f t="shared" si="388"/>
        <v>0.15364733292365923</v>
      </c>
      <c r="AR679" s="45">
        <f t="shared" si="389"/>
        <v>0.15364733292365923</v>
      </c>
      <c r="AS679" s="17">
        <f t="shared" si="390"/>
        <v>0.43496513240545109</v>
      </c>
      <c r="AT679" s="17">
        <f t="shared" si="391"/>
        <v>-0.41692297485195701</v>
      </c>
      <c r="AU679" s="17">
        <f t="shared" si="392"/>
        <v>0.39545923737466326</v>
      </c>
      <c r="AV679" s="17">
        <f t="shared" si="393"/>
        <v>0.13783379830938577</v>
      </c>
      <c r="AW679" s="17">
        <f t="shared" si="394"/>
        <v>0.6567031014889021</v>
      </c>
      <c r="AX679" s="215">
        <f t="shared" si="395"/>
        <v>0.52757134643473713</v>
      </c>
      <c r="AY679" s="17">
        <f t="shared" si="396"/>
        <v>0.73196054320912629</v>
      </c>
      <c r="AZ679" s="17">
        <f t="shared" si="397"/>
        <v>0.62899195369220473</v>
      </c>
    </row>
    <row r="680" spans="1:52" x14ac:dyDescent="0.3">
      <c r="A680" s="1" t="s">
        <v>26</v>
      </c>
      <c r="B680" s="1">
        <v>13135050530</v>
      </c>
      <c r="C680" s="1">
        <v>82.2</v>
      </c>
      <c r="D680" s="205">
        <f t="shared" si="362"/>
        <v>1.1847101322603255</v>
      </c>
      <c r="E680" s="206">
        <f t="shared" si="363"/>
        <v>1.1847101322603255</v>
      </c>
      <c r="F680" s="1">
        <v>86.5</v>
      </c>
      <c r="G680" s="205">
        <f t="shared" si="364"/>
        <v>1.0646630052076633</v>
      </c>
      <c r="H680" s="206">
        <f t="shared" si="365"/>
        <v>1.0646630052076633</v>
      </c>
      <c r="I680" s="1">
        <v>55.2</v>
      </c>
      <c r="J680" s="205">
        <f t="shared" si="366"/>
        <v>0.4390656603194214</v>
      </c>
      <c r="K680" s="206">
        <f t="shared" si="367"/>
        <v>0.4390656603194214</v>
      </c>
      <c r="L680" s="1">
        <v>50.5</v>
      </c>
      <c r="M680" s="205">
        <f t="shared" si="368"/>
        <v>0.91752042333303041</v>
      </c>
      <c r="N680" s="206">
        <f t="shared" si="369"/>
        <v>0.91752042333303041</v>
      </c>
      <c r="O680" s="1">
        <v>8.9</v>
      </c>
      <c r="P680" s="205">
        <f t="shared" si="370"/>
        <v>0.13342783186387491</v>
      </c>
      <c r="Q680" s="207">
        <f t="shared" si="371"/>
        <v>0.13342783186387491</v>
      </c>
      <c r="R680" s="208">
        <v>2.6</v>
      </c>
      <c r="S680" s="205">
        <f t="shared" si="372"/>
        <v>0.99143315264312892</v>
      </c>
      <c r="T680" s="207">
        <f t="shared" si="373"/>
        <v>0.99143315264312892</v>
      </c>
      <c r="U680" s="1">
        <v>8.1999999999999993</v>
      </c>
      <c r="V680" s="205">
        <f t="shared" si="374"/>
        <v>0.7971269537481378</v>
      </c>
      <c r="W680" s="207">
        <f t="shared" si="375"/>
        <v>0.7971269537481378</v>
      </c>
      <c r="X680" s="1">
        <v>13.1</v>
      </c>
      <c r="Y680" s="205">
        <f t="shared" si="376"/>
        <v>0.87545463861516049</v>
      </c>
      <c r="Z680" s="207">
        <f t="shared" si="377"/>
        <v>0.87545463861516049</v>
      </c>
      <c r="AA680" s="1">
        <v>32.799999999999997</v>
      </c>
      <c r="AB680" s="205">
        <f t="shared" si="378"/>
        <v>0.52279788594068233</v>
      </c>
      <c r="AC680" s="207">
        <f t="shared" si="379"/>
        <v>0.52279788594068233</v>
      </c>
      <c r="AD680" s="1">
        <v>3.9</v>
      </c>
      <c r="AE680" s="205">
        <f t="shared" si="380"/>
        <v>0.84476091400790498</v>
      </c>
      <c r="AF680" s="207">
        <f t="shared" si="381"/>
        <v>0.84476091400790498</v>
      </c>
      <c r="AG680" s="208">
        <v>87.2</v>
      </c>
      <c r="AH680" s="205">
        <f t="shared" si="382"/>
        <v>1.1407048321660276</v>
      </c>
      <c r="AI680" s="206">
        <f t="shared" si="383"/>
        <v>1.1407048321660276</v>
      </c>
      <c r="AJ680" s="1">
        <v>6.7</v>
      </c>
      <c r="AK680" s="205">
        <f t="shared" si="384"/>
        <v>0.57358165547942863</v>
      </c>
      <c r="AL680" s="207">
        <f t="shared" si="385"/>
        <v>0.57358165547942863</v>
      </c>
      <c r="AM680" s="1">
        <v>22.8</v>
      </c>
      <c r="AN680" s="205">
        <f t="shared" si="386"/>
        <v>4.3076935564086642E-2</v>
      </c>
      <c r="AO680" s="207">
        <f t="shared" si="387"/>
        <v>4.3076935564086642E-2</v>
      </c>
      <c r="AP680" s="1">
        <v>9.1</v>
      </c>
      <c r="AQ680" s="205">
        <f t="shared" si="388"/>
        <v>0.4687150218138133</v>
      </c>
      <c r="AR680" s="45">
        <f t="shared" si="389"/>
        <v>0.4687150218138133</v>
      </c>
      <c r="AS680" s="17">
        <f t="shared" si="390"/>
        <v>0.78970673705365457</v>
      </c>
      <c r="AT680" s="17">
        <f t="shared" si="391"/>
        <v>0.74767114618791597</v>
      </c>
      <c r="AU680" s="17">
        <f t="shared" si="392"/>
        <v>0.55651961125583904</v>
      </c>
      <c r="AV680" s="17">
        <f t="shared" si="393"/>
        <v>0.69796583149913649</v>
      </c>
      <c r="AW680" s="17">
        <f t="shared" si="394"/>
        <v>0.76037847217846788</v>
      </c>
      <c r="AX680" s="215">
        <f t="shared" si="395"/>
        <v>0.79853994394086014</v>
      </c>
      <c r="AY680" s="17">
        <f t="shared" si="396"/>
        <v>0.77697219914188476</v>
      </c>
      <c r="AZ680" s="17">
        <f t="shared" si="397"/>
        <v>0.79619614814771167</v>
      </c>
    </row>
    <row r="681" spans="1:52" x14ac:dyDescent="0.3">
      <c r="A681" s="1" t="s">
        <v>26</v>
      </c>
      <c r="B681" s="1">
        <v>13135050531</v>
      </c>
      <c r="C681" s="1">
        <v>74.900000000000006</v>
      </c>
      <c r="D681" s="205">
        <f t="shared" si="362"/>
        <v>0.48688995848720029</v>
      </c>
      <c r="E681" s="206">
        <f t="shared" si="363"/>
        <v>0.48688995848720029</v>
      </c>
      <c r="F681" s="1">
        <v>73.2</v>
      </c>
      <c r="G681" s="205">
        <f t="shared" si="364"/>
        <v>-6.8255228027452361E-2</v>
      </c>
      <c r="H681" s="206">
        <f t="shared" si="365"/>
        <v>-6.8255228027452361E-2</v>
      </c>
      <c r="I681" s="1">
        <v>47.3</v>
      </c>
      <c r="J681" s="205">
        <f t="shared" si="366"/>
        <v>6.0489465610209459E-2</v>
      </c>
      <c r="K681" s="206">
        <f t="shared" si="367"/>
        <v>6.0489465610209459E-2</v>
      </c>
      <c r="L681" s="1">
        <v>42</v>
      </c>
      <c r="M681" s="205">
        <f t="shared" si="368"/>
        <v>0.46569918848431124</v>
      </c>
      <c r="N681" s="206">
        <f t="shared" si="369"/>
        <v>0.46569918848431124</v>
      </c>
      <c r="O681" s="1">
        <v>8.1</v>
      </c>
      <c r="P681" s="205">
        <f t="shared" si="370"/>
        <v>0.41912210608269918</v>
      </c>
      <c r="Q681" s="207">
        <f t="shared" si="371"/>
        <v>0.41912210608269918</v>
      </c>
      <c r="R681" s="208">
        <v>12.2</v>
      </c>
      <c r="S681" s="205">
        <f t="shared" si="372"/>
        <v>-0.15473250182337828</v>
      </c>
      <c r="T681" s="207">
        <f t="shared" si="373"/>
        <v>-0.15473250182337828</v>
      </c>
      <c r="U681" s="1">
        <v>32.4</v>
      </c>
      <c r="V681" s="205">
        <f t="shared" si="374"/>
        <v>-0.41870365273075139</v>
      </c>
      <c r="W681" s="207">
        <f t="shared" si="375"/>
        <v>-0.41870365273075139</v>
      </c>
      <c r="X681" s="1">
        <v>34.5</v>
      </c>
      <c r="Y681" s="205">
        <f t="shared" si="376"/>
        <v>-0.18043617787306784</v>
      </c>
      <c r="Z681" s="207">
        <f t="shared" si="377"/>
        <v>-0.18043617787306784</v>
      </c>
      <c r="AA681" s="1">
        <v>50.8</v>
      </c>
      <c r="AB681" s="205">
        <f t="shared" si="378"/>
        <v>-1.1338879466705258</v>
      </c>
      <c r="AC681" s="207">
        <f t="shared" si="379"/>
        <v>-1.1338879466705258</v>
      </c>
      <c r="AD681" s="1">
        <v>18</v>
      </c>
      <c r="AE681" s="205">
        <f t="shared" si="380"/>
        <v>-0.34685782918445418</v>
      </c>
      <c r="AF681" s="207">
        <f t="shared" si="381"/>
        <v>-0.34685782918445418</v>
      </c>
      <c r="AG681" s="208">
        <v>77.7</v>
      </c>
      <c r="AH681" s="205">
        <f t="shared" si="382"/>
        <v>0.24819313283740257</v>
      </c>
      <c r="AI681" s="206">
        <f t="shared" si="383"/>
        <v>0.24819313283740257</v>
      </c>
      <c r="AJ681" s="1">
        <v>18.2</v>
      </c>
      <c r="AK681" s="205">
        <f t="shared" si="384"/>
        <v>-0.60922998665327455</v>
      </c>
      <c r="AL681" s="207">
        <f t="shared" si="385"/>
        <v>-0.60922998665327455</v>
      </c>
      <c r="AM681" s="1">
        <v>28.4</v>
      </c>
      <c r="AN681" s="205">
        <f t="shared" si="386"/>
        <v>-0.35908372704569147</v>
      </c>
      <c r="AO681" s="207">
        <f t="shared" si="387"/>
        <v>-0.35908372704569147</v>
      </c>
      <c r="AP681" s="1">
        <v>10.1</v>
      </c>
      <c r="AQ681" s="205">
        <f t="shared" si="388"/>
        <v>0.31868278900897801</v>
      </c>
      <c r="AR681" s="45">
        <f t="shared" si="389"/>
        <v>0.31868278900897801</v>
      </c>
      <c r="AS681" s="17">
        <f t="shared" si="390"/>
        <v>0.11292990515469115</v>
      </c>
      <c r="AT681" s="17">
        <f t="shared" si="391"/>
        <v>-0.55372731790934926</v>
      </c>
      <c r="AU681" s="17">
        <f t="shared" si="392"/>
        <v>-0.10035944796314634</v>
      </c>
      <c r="AV681" s="17">
        <f t="shared" si="393"/>
        <v>-0.18038562023926816</v>
      </c>
      <c r="AW681" s="17">
        <f t="shared" si="394"/>
        <v>0.56258636659553929</v>
      </c>
      <c r="AX681" s="215">
        <f t="shared" si="395"/>
        <v>0.49574078821595746</v>
      </c>
      <c r="AY681" s="17">
        <f t="shared" si="396"/>
        <v>0.59339374659953181</v>
      </c>
      <c r="AZ681" s="17">
        <f t="shared" si="397"/>
        <v>0.53400074021789368</v>
      </c>
    </row>
    <row r="682" spans="1:52" x14ac:dyDescent="0.3">
      <c r="A682" s="1" t="s">
        <v>26</v>
      </c>
      <c r="B682" s="1">
        <v>13135050532</v>
      </c>
      <c r="C682" s="1">
        <v>81.900000000000006</v>
      </c>
      <c r="D682" s="205">
        <f t="shared" si="362"/>
        <v>1.1560325908723892</v>
      </c>
      <c r="E682" s="206">
        <f t="shared" si="363"/>
        <v>1.1560325908723892</v>
      </c>
      <c r="F682" s="1">
        <v>80.5</v>
      </c>
      <c r="G682" s="205">
        <f t="shared" si="364"/>
        <v>0.55357207292114485</v>
      </c>
      <c r="H682" s="206">
        <f t="shared" si="365"/>
        <v>0.55357207292114485</v>
      </c>
      <c r="I682" s="1">
        <v>52.3</v>
      </c>
      <c r="J682" s="205">
        <f t="shared" si="366"/>
        <v>0.30009465213502695</v>
      </c>
      <c r="K682" s="206">
        <f t="shared" si="367"/>
        <v>0.30009465213502695</v>
      </c>
      <c r="L682" s="1">
        <v>44.4</v>
      </c>
      <c r="M682" s="205">
        <f t="shared" si="368"/>
        <v>0.59327224302983184</v>
      </c>
      <c r="N682" s="206">
        <f t="shared" si="369"/>
        <v>0.59327224302983184</v>
      </c>
      <c r="O682" s="1">
        <v>9.4</v>
      </c>
      <c r="P682" s="205">
        <f t="shared" si="370"/>
        <v>-4.5131089522890112E-2</v>
      </c>
      <c r="Q682" s="207">
        <f t="shared" si="371"/>
        <v>-4.5131089522890112E-2</v>
      </c>
      <c r="R682" s="208">
        <v>5.4</v>
      </c>
      <c r="S682" s="205">
        <f t="shared" si="372"/>
        <v>0.65713483675706419</v>
      </c>
      <c r="T682" s="207">
        <f t="shared" si="373"/>
        <v>0.65713483675706419</v>
      </c>
      <c r="U682" s="1">
        <v>19.5</v>
      </c>
      <c r="V682" s="205">
        <f t="shared" si="374"/>
        <v>0.2294043978303093</v>
      </c>
      <c r="W682" s="207">
        <f t="shared" si="375"/>
        <v>0.2294043978303093</v>
      </c>
      <c r="X682" s="1">
        <v>32.9</v>
      </c>
      <c r="Y682" s="205">
        <f t="shared" si="376"/>
        <v>-0.10149107009824698</v>
      </c>
      <c r="Z682" s="207">
        <f t="shared" si="377"/>
        <v>-0.10149107009824698</v>
      </c>
      <c r="AA682" s="1">
        <v>51.8</v>
      </c>
      <c r="AB682" s="205">
        <f t="shared" si="378"/>
        <v>-1.2259260484822596</v>
      </c>
      <c r="AC682" s="207">
        <f t="shared" si="379"/>
        <v>-1.2259260484822596</v>
      </c>
      <c r="AD682" s="1">
        <v>12.9</v>
      </c>
      <c r="AE682" s="205">
        <f t="shared" si="380"/>
        <v>8.4153205587250174E-2</v>
      </c>
      <c r="AF682" s="207">
        <f t="shared" si="381"/>
        <v>8.4153205587250174E-2</v>
      </c>
      <c r="AG682" s="208">
        <v>83.3</v>
      </c>
      <c r="AH682" s="205">
        <f t="shared" si="382"/>
        <v>0.77430529244164426</v>
      </c>
      <c r="AI682" s="206">
        <f t="shared" si="383"/>
        <v>0.77430529244164426</v>
      </c>
      <c r="AJ682" s="1">
        <v>11.2</v>
      </c>
      <c r="AK682" s="205">
        <f t="shared" si="384"/>
        <v>0.11074231725358834</v>
      </c>
      <c r="AL682" s="207">
        <f t="shared" si="385"/>
        <v>0.11074231725358834</v>
      </c>
      <c r="AM682" s="1">
        <v>36</v>
      </c>
      <c r="AN682" s="205">
        <f t="shared" si="386"/>
        <v>-0.90487319773039054</v>
      </c>
      <c r="AO682" s="207">
        <f t="shared" si="387"/>
        <v>-0.90487319773039054</v>
      </c>
      <c r="AP682" s="1">
        <v>15.4</v>
      </c>
      <c r="AQ682" s="205">
        <f t="shared" si="388"/>
        <v>-0.47648804485664914</v>
      </c>
      <c r="AR682" s="45">
        <f t="shared" si="389"/>
        <v>-0.47648804485664914</v>
      </c>
      <c r="AS682" s="17">
        <f t="shared" si="390"/>
        <v>0.49205424343183946</v>
      </c>
      <c r="AT682" s="17">
        <f t="shared" si="391"/>
        <v>-0.41442130433108543</v>
      </c>
      <c r="AU682" s="17">
        <f t="shared" si="392"/>
        <v>-0.12407840822295178</v>
      </c>
      <c r="AV682" s="17">
        <f t="shared" si="393"/>
        <v>-1.5481823040732584E-2</v>
      </c>
      <c r="AW682" s="17">
        <f t="shared" si="394"/>
        <v>0.67338773805378482</v>
      </c>
      <c r="AX682" s="215">
        <f t="shared" si="395"/>
        <v>0.52815341544935446</v>
      </c>
      <c r="AY682" s="17">
        <f t="shared" si="396"/>
        <v>0.58676499209853461</v>
      </c>
      <c r="AZ682" s="17">
        <f t="shared" si="397"/>
        <v>0.58322593167180736</v>
      </c>
    </row>
    <row r="683" spans="1:52" x14ac:dyDescent="0.3">
      <c r="A683" s="1" t="s">
        <v>26</v>
      </c>
      <c r="B683" s="1">
        <v>13135050533</v>
      </c>
      <c r="C683" s="1">
        <v>60.4</v>
      </c>
      <c r="D683" s="205">
        <f t="shared" si="362"/>
        <v>-0.899191208596406</v>
      </c>
      <c r="E683" s="206">
        <f t="shared" si="363"/>
        <v>-0.899191208596406</v>
      </c>
      <c r="F683" s="1">
        <v>57.8</v>
      </c>
      <c r="G683" s="205">
        <f t="shared" si="364"/>
        <v>-1.3800552875628502</v>
      </c>
      <c r="H683" s="206">
        <f t="shared" si="365"/>
        <v>-1.3800552875628502</v>
      </c>
      <c r="I683" s="1">
        <v>40.299999999999997</v>
      </c>
      <c r="J683" s="205">
        <f t="shared" si="366"/>
        <v>-0.27495779552453509</v>
      </c>
      <c r="K683" s="206">
        <f t="shared" si="367"/>
        <v>-0.27495779552453509</v>
      </c>
      <c r="L683" s="1">
        <v>32.700000000000003</v>
      </c>
      <c r="M683" s="205">
        <f t="shared" si="368"/>
        <v>-2.8646397879581349E-2</v>
      </c>
      <c r="N683" s="206">
        <f t="shared" si="369"/>
        <v>-2.8646397879581349E-2</v>
      </c>
      <c r="O683" s="1">
        <v>8.6</v>
      </c>
      <c r="P683" s="205">
        <f t="shared" si="370"/>
        <v>0.24056318469593416</v>
      </c>
      <c r="Q683" s="207">
        <f t="shared" si="371"/>
        <v>0.24056318469593416</v>
      </c>
      <c r="R683" s="208">
        <v>4.3</v>
      </c>
      <c r="S683" s="205">
        <f t="shared" si="372"/>
        <v>0.78846631799801825</v>
      </c>
      <c r="T683" s="207">
        <f t="shared" si="373"/>
        <v>0.78846631799801825</v>
      </c>
      <c r="U683" s="1">
        <v>12.8</v>
      </c>
      <c r="V683" s="205">
        <f t="shared" si="374"/>
        <v>0.56601865664884465</v>
      </c>
      <c r="W683" s="207">
        <f t="shared" si="375"/>
        <v>0.56601865664884465</v>
      </c>
      <c r="X683" s="1">
        <v>32.200000000000003</v>
      </c>
      <c r="Y683" s="205">
        <f t="shared" si="376"/>
        <v>-6.6952585446763094E-2</v>
      </c>
      <c r="Z683" s="207">
        <f t="shared" si="377"/>
        <v>-6.6952585446763094E-2</v>
      </c>
      <c r="AA683" s="1">
        <v>45.7</v>
      </c>
      <c r="AB683" s="205">
        <f t="shared" si="378"/>
        <v>-0.66449362743068408</v>
      </c>
      <c r="AC683" s="207">
        <f t="shared" si="379"/>
        <v>-0.66449362743068408</v>
      </c>
      <c r="AD683" s="1">
        <v>20.7</v>
      </c>
      <c r="AE683" s="205">
        <f t="shared" si="380"/>
        <v>-0.57504014171065054</v>
      </c>
      <c r="AF683" s="207">
        <f t="shared" si="381"/>
        <v>-0.57504014171065054</v>
      </c>
      <c r="AG683" s="208">
        <v>68.8</v>
      </c>
      <c r="AH683" s="205">
        <f t="shared" si="382"/>
        <v>-0.58794940653362571</v>
      </c>
      <c r="AI683" s="206">
        <f t="shared" si="383"/>
        <v>-0.58794940653362571</v>
      </c>
      <c r="AJ683" s="1">
        <v>22.2</v>
      </c>
      <c r="AK683" s="205">
        <f t="shared" si="384"/>
        <v>-1.0206427317429103</v>
      </c>
      <c r="AL683" s="207">
        <f t="shared" si="385"/>
        <v>-1.0206427317429103</v>
      </c>
      <c r="AM683" s="1">
        <v>27.7</v>
      </c>
      <c r="AN683" s="205">
        <f t="shared" si="386"/>
        <v>-0.30881364421946922</v>
      </c>
      <c r="AO683" s="207">
        <f t="shared" si="387"/>
        <v>-0.30881364421946922</v>
      </c>
      <c r="AP683" s="1">
        <v>10</v>
      </c>
      <c r="AQ683" s="205">
        <f t="shared" si="388"/>
        <v>0.33368601228946149</v>
      </c>
      <c r="AR683" s="45">
        <f t="shared" si="389"/>
        <v>0.33368601228946149</v>
      </c>
      <c r="AS683" s="17">
        <f t="shared" si="390"/>
        <v>-0.14111464717436803</v>
      </c>
      <c r="AT683" s="17">
        <f t="shared" si="391"/>
        <v>-0.43549545152936586</v>
      </c>
      <c r="AU683" s="17">
        <f t="shared" si="392"/>
        <v>-0.39592994255163594</v>
      </c>
      <c r="AV683" s="17">
        <f t="shared" si="393"/>
        <v>-0.32418001375178995</v>
      </c>
      <c r="AW683" s="17">
        <f t="shared" si="394"/>
        <v>0.48834031597934635</v>
      </c>
      <c r="AX683" s="215">
        <f t="shared" si="395"/>
        <v>0.5232500486825219</v>
      </c>
      <c r="AY683" s="17">
        <f t="shared" si="396"/>
        <v>0.51079045265643175</v>
      </c>
      <c r="AZ683" s="17">
        <f t="shared" si="397"/>
        <v>0.49107688600166005</v>
      </c>
    </row>
    <row r="684" spans="1:52" x14ac:dyDescent="0.3">
      <c r="A684" s="1" t="s">
        <v>26</v>
      </c>
      <c r="B684" s="1">
        <v>13135050534</v>
      </c>
      <c r="C684" s="1">
        <v>60.4</v>
      </c>
      <c r="D684" s="205">
        <f t="shared" si="362"/>
        <v>-0.899191208596406</v>
      </c>
      <c r="E684" s="206">
        <f t="shared" si="363"/>
        <v>-0.899191208596406</v>
      </c>
      <c r="F684" s="1">
        <v>57.8</v>
      </c>
      <c r="G684" s="205">
        <f t="shared" si="364"/>
        <v>-1.3800552875628502</v>
      </c>
      <c r="H684" s="206">
        <f t="shared" si="365"/>
        <v>-1.3800552875628502</v>
      </c>
      <c r="I684" s="1">
        <v>40.700000000000003</v>
      </c>
      <c r="J684" s="205">
        <f t="shared" si="366"/>
        <v>-0.25578938060254941</v>
      </c>
      <c r="K684" s="206">
        <f t="shared" si="367"/>
        <v>-0.25578938060254941</v>
      </c>
      <c r="L684" s="1">
        <v>32.700000000000003</v>
      </c>
      <c r="M684" s="205">
        <f t="shared" si="368"/>
        <v>-2.8646397879581349E-2</v>
      </c>
      <c r="N684" s="206">
        <f t="shared" si="369"/>
        <v>-2.8646397879581349E-2</v>
      </c>
      <c r="O684" s="1">
        <v>7.9</v>
      </c>
      <c r="P684" s="205">
        <f t="shared" si="370"/>
        <v>0.49054567463740495</v>
      </c>
      <c r="Q684" s="207">
        <f t="shared" si="371"/>
        <v>0.49054567463740495</v>
      </c>
      <c r="R684" s="208">
        <v>13.9</v>
      </c>
      <c r="S684" s="205">
        <f t="shared" si="372"/>
        <v>-0.35769933646848906</v>
      </c>
      <c r="T684" s="207">
        <f t="shared" si="373"/>
        <v>-0.35769933646848906</v>
      </c>
      <c r="U684" s="1">
        <v>12.7</v>
      </c>
      <c r="V684" s="205">
        <f t="shared" si="374"/>
        <v>0.57104275006404681</v>
      </c>
      <c r="W684" s="207">
        <f t="shared" si="375"/>
        <v>0.57104275006404681</v>
      </c>
      <c r="X684" s="1">
        <v>31.8</v>
      </c>
      <c r="Y684" s="205">
        <f t="shared" si="376"/>
        <v>-4.7216308503057781E-2</v>
      </c>
      <c r="Z684" s="207">
        <f t="shared" si="377"/>
        <v>-4.7216308503057781E-2</v>
      </c>
      <c r="AA684" s="1">
        <v>41.8</v>
      </c>
      <c r="AB684" s="205">
        <f t="shared" si="378"/>
        <v>-0.30554503036492175</v>
      </c>
      <c r="AC684" s="207">
        <f t="shared" si="379"/>
        <v>-0.30554503036492175</v>
      </c>
      <c r="AD684" s="1">
        <v>17.100000000000001</v>
      </c>
      <c r="AE684" s="205">
        <f t="shared" si="380"/>
        <v>-0.27079705834238882</v>
      </c>
      <c r="AF684" s="207">
        <f t="shared" si="381"/>
        <v>-0.27079705834238882</v>
      </c>
      <c r="AG684" s="208">
        <v>68.8</v>
      </c>
      <c r="AH684" s="205">
        <f t="shared" si="382"/>
        <v>-0.58794940653362571</v>
      </c>
      <c r="AI684" s="206">
        <f t="shared" si="383"/>
        <v>-0.58794940653362571</v>
      </c>
      <c r="AJ684" s="1">
        <v>19.5</v>
      </c>
      <c r="AK684" s="205">
        <f t="shared" si="384"/>
        <v>-0.7429391288074062</v>
      </c>
      <c r="AL684" s="207">
        <f t="shared" si="385"/>
        <v>-0.7429391288074062</v>
      </c>
      <c r="AM684" s="1">
        <v>28.8</v>
      </c>
      <c r="AN684" s="205">
        <f t="shared" si="386"/>
        <v>-0.38780948866067577</v>
      </c>
      <c r="AO684" s="207">
        <f t="shared" si="387"/>
        <v>-0.38780948866067577</v>
      </c>
      <c r="AP684" s="1">
        <v>14.2</v>
      </c>
      <c r="AQ684" s="205">
        <f t="shared" si="388"/>
        <v>-0.29644936549084666</v>
      </c>
      <c r="AR684" s="45">
        <f t="shared" si="389"/>
        <v>-0.29644936549084666</v>
      </c>
      <c r="AS684" s="17">
        <f t="shared" si="390"/>
        <v>-0.26568474091548921</v>
      </c>
      <c r="AT684" s="17">
        <f t="shared" si="391"/>
        <v>-0.2078527990701228</v>
      </c>
      <c r="AU684" s="17">
        <f t="shared" si="392"/>
        <v>-0.50378684737313861</v>
      </c>
      <c r="AV684" s="17">
        <f t="shared" si="393"/>
        <v>-0.32577479578625018</v>
      </c>
      <c r="AW684" s="17">
        <f t="shared" si="394"/>
        <v>0.45193395575483214</v>
      </c>
      <c r="AX684" s="215">
        <f t="shared" si="395"/>
        <v>0.57621615005213622</v>
      </c>
      <c r="AY684" s="17">
        <f t="shared" si="396"/>
        <v>0.48064760763001041</v>
      </c>
      <c r="AZ684" s="17">
        <f t="shared" si="397"/>
        <v>0.49060082994772303</v>
      </c>
    </row>
    <row r="685" spans="1:52" x14ac:dyDescent="0.3">
      <c r="A685" s="1" t="s">
        <v>26</v>
      </c>
      <c r="B685" s="1">
        <v>13135050535</v>
      </c>
      <c r="C685" s="1">
        <v>60.4</v>
      </c>
      <c r="D685" s="205">
        <f t="shared" si="362"/>
        <v>-0.899191208596406</v>
      </c>
      <c r="E685" s="206">
        <f t="shared" si="363"/>
        <v>-0.899191208596406</v>
      </c>
      <c r="F685" s="1">
        <v>57.8</v>
      </c>
      <c r="G685" s="205">
        <f t="shared" si="364"/>
        <v>-1.3800552875628502</v>
      </c>
      <c r="H685" s="206">
        <f t="shared" si="365"/>
        <v>-1.3800552875628502</v>
      </c>
      <c r="I685" s="1">
        <v>41</v>
      </c>
      <c r="J685" s="205">
        <f t="shared" si="366"/>
        <v>-0.24141306941106047</v>
      </c>
      <c r="K685" s="206">
        <f t="shared" si="367"/>
        <v>-0.24141306941106047</v>
      </c>
      <c r="L685" s="1">
        <v>32.700000000000003</v>
      </c>
      <c r="M685" s="205">
        <f t="shared" si="368"/>
        <v>-2.8646397879581349E-2</v>
      </c>
      <c r="N685" s="206">
        <f t="shared" si="369"/>
        <v>-2.8646397879581349E-2</v>
      </c>
      <c r="O685" s="1">
        <v>8.4</v>
      </c>
      <c r="P685" s="205">
        <f t="shared" si="370"/>
        <v>0.3119867532506399</v>
      </c>
      <c r="Q685" s="207">
        <f t="shared" si="371"/>
        <v>0.3119867532506399</v>
      </c>
      <c r="R685" s="208">
        <v>23.2</v>
      </c>
      <c r="S685" s="205">
        <f t="shared" si="372"/>
        <v>-1.4680473142329178</v>
      </c>
      <c r="T685" s="207">
        <f t="shared" si="373"/>
        <v>-1.4680473142329178</v>
      </c>
      <c r="U685" s="1">
        <v>34.200000000000003</v>
      </c>
      <c r="V685" s="205">
        <f t="shared" si="374"/>
        <v>-0.509137334204388</v>
      </c>
      <c r="W685" s="207">
        <f t="shared" si="375"/>
        <v>-0.509137334204388</v>
      </c>
      <c r="X685" s="1">
        <v>44.2</v>
      </c>
      <c r="Y685" s="205">
        <f t="shared" si="376"/>
        <v>-0.65904089375791908</v>
      </c>
      <c r="Z685" s="207">
        <f t="shared" si="377"/>
        <v>-0.65904089375791908</v>
      </c>
      <c r="AA685" s="1">
        <v>45.7</v>
      </c>
      <c r="AB685" s="205">
        <f t="shared" si="378"/>
        <v>-0.66449362743068408</v>
      </c>
      <c r="AC685" s="207">
        <f t="shared" si="379"/>
        <v>-0.66449362743068408</v>
      </c>
      <c r="AD685" s="1">
        <v>15.5</v>
      </c>
      <c r="AE685" s="205">
        <f t="shared" si="380"/>
        <v>-0.13557791017871673</v>
      </c>
      <c r="AF685" s="207">
        <f t="shared" si="381"/>
        <v>-0.13557791017871673</v>
      </c>
      <c r="AG685" s="208">
        <v>68.8</v>
      </c>
      <c r="AH685" s="205">
        <f t="shared" si="382"/>
        <v>-0.58794940653362571</v>
      </c>
      <c r="AI685" s="206">
        <f t="shared" si="383"/>
        <v>-0.58794940653362571</v>
      </c>
      <c r="AJ685" s="1">
        <v>14.5</v>
      </c>
      <c r="AK685" s="205">
        <f t="shared" si="384"/>
        <v>-0.22867319744536135</v>
      </c>
      <c r="AL685" s="207">
        <f t="shared" si="385"/>
        <v>-0.22867319744536135</v>
      </c>
      <c r="AM685" s="1">
        <v>28.8</v>
      </c>
      <c r="AN685" s="205">
        <f t="shared" si="386"/>
        <v>-0.38780948866067577</v>
      </c>
      <c r="AO685" s="207">
        <f t="shared" si="387"/>
        <v>-0.38780948866067577</v>
      </c>
      <c r="AP685" s="1">
        <v>11.8</v>
      </c>
      <c r="AQ685" s="205">
        <f t="shared" si="388"/>
        <v>6.3627993240757838E-2</v>
      </c>
      <c r="AR685" s="45">
        <f t="shared" si="389"/>
        <v>6.3627993240757838E-2</v>
      </c>
      <c r="AS685" s="17">
        <f t="shared" si="390"/>
        <v>-0.60207197980522342</v>
      </c>
      <c r="AT685" s="17">
        <f t="shared" si="391"/>
        <v>-0.48637081045577329</v>
      </c>
      <c r="AU685" s="17">
        <f t="shared" si="392"/>
        <v>-0.28520102484972626</v>
      </c>
      <c r="AV685" s="17">
        <f t="shared" si="393"/>
        <v>-0.45788127170357434</v>
      </c>
      <c r="AW685" s="17">
        <f t="shared" si="394"/>
        <v>0.35362275901285922</v>
      </c>
      <c r="AX685" s="215">
        <f t="shared" si="395"/>
        <v>0.51141277043523004</v>
      </c>
      <c r="AY685" s="17">
        <f t="shared" si="396"/>
        <v>0.54173594114189971</v>
      </c>
      <c r="AZ685" s="17">
        <f t="shared" si="397"/>
        <v>0.45116591892803998</v>
      </c>
    </row>
    <row r="686" spans="1:52" x14ac:dyDescent="0.3">
      <c r="A686" s="1" t="s">
        <v>26</v>
      </c>
      <c r="B686" s="1">
        <v>13135050536</v>
      </c>
      <c r="C686" s="1">
        <v>71.3</v>
      </c>
      <c r="D686" s="205">
        <f t="shared" si="362"/>
        <v>0.14275946183195948</v>
      </c>
      <c r="E686" s="206">
        <f t="shared" si="363"/>
        <v>0.14275946183195948</v>
      </c>
      <c r="F686" s="1">
        <v>69.599999999999994</v>
      </c>
      <c r="G686" s="205">
        <f t="shared" si="364"/>
        <v>-0.37490978739936415</v>
      </c>
      <c r="H686" s="206">
        <f t="shared" si="365"/>
        <v>-0.37490978739936415</v>
      </c>
      <c r="I686" s="1">
        <v>43.5</v>
      </c>
      <c r="J686" s="205">
        <f t="shared" si="366"/>
        <v>-0.12161047614865171</v>
      </c>
      <c r="K686" s="206">
        <f t="shared" si="367"/>
        <v>-0.12161047614865171</v>
      </c>
      <c r="L686" s="1">
        <v>36.1</v>
      </c>
      <c r="M686" s="205">
        <f t="shared" si="368"/>
        <v>0.15208209605990625</v>
      </c>
      <c r="N686" s="206">
        <f t="shared" si="369"/>
        <v>0.15208209605990625</v>
      </c>
      <c r="O686" s="1">
        <v>7.6</v>
      </c>
      <c r="P686" s="205">
        <f t="shared" si="370"/>
        <v>0.59768102746946417</v>
      </c>
      <c r="Q686" s="207">
        <f t="shared" si="371"/>
        <v>0.59768102746946417</v>
      </c>
      <c r="R686" s="208">
        <v>10.6</v>
      </c>
      <c r="S686" s="205">
        <f t="shared" si="372"/>
        <v>3.6295107254372891E-2</v>
      </c>
      <c r="T686" s="207">
        <f t="shared" si="373"/>
        <v>3.6295107254372891E-2</v>
      </c>
      <c r="U686" s="1">
        <v>19.899999999999999</v>
      </c>
      <c r="V686" s="205">
        <f t="shared" si="374"/>
        <v>0.20930802416950128</v>
      </c>
      <c r="W686" s="207">
        <f t="shared" si="375"/>
        <v>0.20930802416950128</v>
      </c>
      <c r="X686" s="1">
        <v>33.6</v>
      </c>
      <c r="Y686" s="205">
        <f t="shared" si="376"/>
        <v>-0.13602955474973122</v>
      </c>
      <c r="Z686" s="207">
        <f t="shared" si="377"/>
        <v>-0.13602955474973122</v>
      </c>
      <c r="AA686" s="1">
        <v>30</v>
      </c>
      <c r="AB686" s="205">
        <f t="shared" si="378"/>
        <v>0.78050457101353665</v>
      </c>
      <c r="AC686" s="207">
        <f t="shared" si="379"/>
        <v>0.78050457101353665</v>
      </c>
      <c r="AD686" s="1">
        <v>17.2</v>
      </c>
      <c r="AE686" s="205">
        <f t="shared" si="380"/>
        <v>-0.27924825510261814</v>
      </c>
      <c r="AF686" s="207">
        <f t="shared" si="381"/>
        <v>-0.27924825510261814</v>
      </c>
      <c r="AG686" s="208">
        <v>77.5</v>
      </c>
      <c r="AH686" s="205">
        <f t="shared" si="382"/>
        <v>0.22940341285153651</v>
      </c>
      <c r="AI686" s="206">
        <f t="shared" si="383"/>
        <v>0.22940341285153651</v>
      </c>
      <c r="AJ686" s="1">
        <v>11.3</v>
      </c>
      <c r="AK686" s="205">
        <f t="shared" si="384"/>
        <v>0.1004569986263473</v>
      </c>
      <c r="AL686" s="207">
        <f t="shared" si="385"/>
        <v>0.1004569986263473</v>
      </c>
      <c r="AM686" s="1">
        <v>22.9</v>
      </c>
      <c r="AN686" s="205">
        <f t="shared" si="386"/>
        <v>3.5895495160340754E-2</v>
      </c>
      <c r="AO686" s="207">
        <f t="shared" si="387"/>
        <v>3.5895495160340754E-2</v>
      </c>
      <c r="AP686" s="1">
        <v>6.4</v>
      </c>
      <c r="AQ686" s="205">
        <f t="shared" si="388"/>
        <v>0.87380205038686842</v>
      </c>
      <c r="AR686" s="45">
        <f t="shared" si="389"/>
        <v>0.87380205038686842</v>
      </c>
      <c r="AS686" s="17">
        <f t="shared" si="390"/>
        <v>9.1657921891026881E-2</v>
      </c>
      <c r="AT686" s="17">
        <f t="shared" si="391"/>
        <v>0.12174225372039577</v>
      </c>
      <c r="AU686" s="17">
        <f t="shared" si="392"/>
        <v>0.30988948925627324</v>
      </c>
      <c r="AV686" s="17">
        <f t="shared" si="393"/>
        <v>0.17442988828923198</v>
      </c>
      <c r="AW686" s="17">
        <f t="shared" si="394"/>
        <v>0.55636950135823593</v>
      </c>
      <c r="AX686" s="215">
        <f t="shared" si="395"/>
        <v>0.65290373380866251</v>
      </c>
      <c r="AY686" s="17">
        <f t="shared" si="396"/>
        <v>0.70804630553698877</v>
      </c>
      <c r="AZ686" s="17">
        <f t="shared" si="397"/>
        <v>0.6399161990178216</v>
      </c>
    </row>
    <row r="687" spans="1:52" x14ac:dyDescent="0.3">
      <c r="A687" s="1" t="s">
        <v>26</v>
      </c>
      <c r="B687" s="1">
        <v>13135050537</v>
      </c>
      <c r="C687" s="1">
        <v>62.7</v>
      </c>
      <c r="D687" s="205">
        <f t="shared" si="362"/>
        <v>-0.67933005795555779</v>
      </c>
      <c r="E687" s="206">
        <f t="shared" si="363"/>
        <v>-0.67933005795555779</v>
      </c>
      <c r="F687" s="1">
        <v>53.1</v>
      </c>
      <c r="G687" s="205">
        <f t="shared" si="364"/>
        <v>-1.7804098511872892</v>
      </c>
      <c r="H687" s="206">
        <f t="shared" si="365"/>
        <v>-1.7804098511872892</v>
      </c>
      <c r="I687" s="1">
        <v>34.6</v>
      </c>
      <c r="J687" s="205">
        <f t="shared" si="366"/>
        <v>-0.54810770816282683</v>
      </c>
      <c r="K687" s="206">
        <f t="shared" si="367"/>
        <v>-0.54810770816282683</v>
      </c>
      <c r="L687" s="1">
        <v>32.700000000000003</v>
      </c>
      <c r="M687" s="205">
        <f t="shared" si="368"/>
        <v>-2.8646397879581349E-2</v>
      </c>
      <c r="N687" s="206">
        <f t="shared" si="369"/>
        <v>-2.8646397879581349E-2</v>
      </c>
      <c r="O687" s="1">
        <v>9</v>
      </c>
      <c r="P687" s="205">
        <f t="shared" si="370"/>
        <v>9.7716047586522026E-2</v>
      </c>
      <c r="Q687" s="207">
        <f t="shared" si="371"/>
        <v>9.7716047586522026E-2</v>
      </c>
      <c r="R687" s="208">
        <v>28</v>
      </c>
      <c r="S687" s="205">
        <f t="shared" si="372"/>
        <v>-2.0411301414661711</v>
      </c>
      <c r="T687" s="207">
        <f t="shared" si="373"/>
        <v>-2.0411301414661711</v>
      </c>
      <c r="U687" s="1">
        <v>36.6</v>
      </c>
      <c r="V687" s="205">
        <f t="shared" si="374"/>
        <v>-0.62971557616923646</v>
      </c>
      <c r="W687" s="207">
        <f t="shared" si="375"/>
        <v>-0.62971557616923646</v>
      </c>
      <c r="X687" s="1">
        <v>57.8</v>
      </c>
      <c r="Y687" s="205">
        <f t="shared" si="376"/>
        <v>-1.3300743098438956</v>
      </c>
      <c r="Z687" s="207">
        <f t="shared" si="377"/>
        <v>-1.3300743098438956</v>
      </c>
      <c r="AA687" s="1">
        <v>59.9</v>
      </c>
      <c r="AB687" s="205">
        <f t="shared" si="378"/>
        <v>-1.9714346731573034</v>
      </c>
      <c r="AC687" s="207">
        <f t="shared" si="379"/>
        <v>-1.9714346731573034</v>
      </c>
      <c r="AD687" s="1">
        <v>15.9</v>
      </c>
      <c r="AE687" s="205">
        <f t="shared" si="380"/>
        <v>-0.16938269721963475</v>
      </c>
      <c r="AF687" s="207">
        <f t="shared" si="381"/>
        <v>-0.16938269721963475</v>
      </c>
      <c r="AG687" s="208">
        <v>64</v>
      </c>
      <c r="AH687" s="205">
        <f t="shared" si="382"/>
        <v>-1.0389026861944044</v>
      </c>
      <c r="AI687" s="206">
        <f t="shared" si="383"/>
        <v>-1.0389026861944044</v>
      </c>
      <c r="AJ687" s="1">
        <v>9.9</v>
      </c>
      <c r="AK687" s="205">
        <f t="shared" si="384"/>
        <v>0.2444514594077199</v>
      </c>
      <c r="AL687" s="207">
        <f t="shared" si="385"/>
        <v>0.2444514594077199</v>
      </c>
      <c r="AM687" s="1">
        <v>39</v>
      </c>
      <c r="AN687" s="205">
        <f t="shared" si="386"/>
        <v>-1.1203164098427718</v>
      </c>
      <c r="AO687" s="207">
        <f t="shared" si="387"/>
        <v>-1.1203164098427718</v>
      </c>
      <c r="AP687" s="1">
        <v>7.2</v>
      </c>
      <c r="AQ687" s="205">
        <f t="shared" si="388"/>
        <v>0.75377626414300025</v>
      </c>
      <c r="AR687" s="45">
        <f t="shared" si="389"/>
        <v>0.75377626414300025</v>
      </c>
      <c r="AS687" s="17">
        <f t="shared" si="390"/>
        <v>-0.80137481217630591</v>
      </c>
      <c r="AT687" s="17">
        <f t="shared" si="391"/>
        <v>-1.1569638934069444</v>
      </c>
      <c r="AU687" s="17">
        <f t="shared" si="392"/>
        <v>-0.290247843121614</v>
      </c>
      <c r="AV687" s="17">
        <f t="shared" si="393"/>
        <v>-0.74952884956828802</v>
      </c>
      <c r="AW687" s="17">
        <f t="shared" si="394"/>
        <v>0.29537530578265908</v>
      </c>
      <c r="AX687" s="215">
        <f t="shared" si="395"/>
        <v>0.35538444786192314</v>
      </c>
      <c r="AY687" s="17">
        <f t="shared" si="396"/>
        <v>0.54032550329095463</v>
      </c>
      <c r="AZ687" s="17">
        <f t="shared" si="397"/>
        <v>0.36410662677495287</v>
      </c>
    </row>
    <row r="688" spans="1:52" x14ac:dyDescent="0.3">
      <c r="A688" s="1" t="s">
        <v>26</v>
      </c>
      <c r="B688" s="1">
        <v>13135050538</v>
      </c>
      <c r="C688" s="1">
        <v>80.8</v>
      </c>
      <c r="D688" s="205">
        <f t="shared" si="362"/>
        <v>1.0508816057832873</v>
      </c>
      <c r="E688" s="206">
        <f t="shared" si="363"/>
        <v>1.0508816057832873</v>
      </c>
      <c r="F688" s="1">
        <v>84</v>
      </c>
      <c r="G688" s="205">
        <f t="shared" si="364"/>
        <v>0.85170845008828056</v>
      </c>
      <c r="H688" s="206">
        <f t="shared" si="365"/>
        <v>0.85170845008828056</v>
      </c>
      <c r="I688" s="1">
        <v>56.2</v>
      </c>
      <c r="J688" s="205">
        <f t="shared" si="366"/>
        <v>0.4869866976243849</v>
      </c>
      <c r="K688" s="206">
        <f t="shared" si="367"/>
        <v>0.4869866976243849</v>
      </c>
      <c r="L688" s="1">
        <v>50.5</v>
      </c>
      <c r="M688" s="205">
        <f t="shared" si="368"/>
        <v>0.91752042333303041</v>
      </c>
      <c r="N688" s="206">
        <f t="shared" si="369"/>
        <v>0.91752042333303041</v>
      </c>
      <c r="O688" s="1">
        <v>5.4</v>
      </c>
      <c r="P688" s="205">
        <f t="shared" si="370"/>
        <v>1.3833402815712299</v>
      </c>
      <c r="Q688" s="207">
        <f t="shared" si="371"/>
        <v>1.3833402815712299</v>
      </c>
      <c r="R688" s="208">
        <v>18.899999999999999</v>
      </c>
      <c r="S688" s="205">
        <f t="shared" si="372"/>
        <v>-0.95466061483646136</v>
      </c>
      <c r="T688" s="207">
        <f t="shared" si="373"/>
        <v>-0.95466061483646136</v>
      </c>
      <c r="U688" s="1">
        <v>7.1</v>
      </c>
      <c r="V688" s="205">
        <f t="shared" si="374"/>
        <v>0.85239198131535987</v>
      </c>
      <c r="W688" s="207">
        <f t="shared" si="375"/>
        <v>0.85239198131535987</v>
      </c>
      <c r="X688" s="1">
        <v>24.4</v>
      </c>
      <c r="Y688" s="205">
        <f t="shared" si="376"/>
        <v>0.3179048149554885</v>
      </c>
      <c r="Z688" s="207">
        <f t="shared" si="377"/>
        <v>0.3179048149554885</v>
      </c>
      <c r="AA688" s="1">
        <v>34.299999999999997</v>
      </c>
      <c r="AB688" s="205">
        <f t="shared" si="378"/>
        <v>0.38474073322308161</v>
      </c>
      <c r="AC688" s="207">
        <f t="shared" si="379"/>
        <v>0.38474073322308161</v>
      </c>
      <c r="AD688" s="1">
        <v>6.5</v>
      </c>
      <c r="AE688" s="205">
        <f t="shared" si="380"/>
        <v>0.62502979824193805</v>
      </c>
      <c r="AF688" s="207">
        <f t="shared" si="381"/>
        <v>0.62502979824193805</v>
      </c>
      <c r="AG688" s="208">
        <v>88.3</v>
      </c>
      <c r="AH688" s="205">
        <f t="shared" si="382"/>
        <v>1.2440482920882889</v>
      </c>
      <c r="AI688" s="206">
        <f t="shared" si="383"/>
        <v>1.2440482920882889</v>
      </c>
      <c r="AJ688" s="1">
        <v>12.6</v>
      </c>
      <c r="AK688" s="205">
        <f t="shared" si="384"/>
        <v>-3.3252143527784266E-2</v>
      </c>
      <c r="AL688" s="207">
        <f t="shared" si="385"/>
        <v>-3.3252143527784266E-2</v>
      </c>
      <c r="AM688" s="1">
        <v>25.5</v>
      </c>
      <c r="AN688" s="205">
        <f t="shared" si="386"/>
        <v>-0.15082195533705639</v>
      </c>
      <c r="AO688" s="207">
        <f t="shared" si="387"/>
        <v>-0.15082195533705639</v>
      </c>
      <c r="AP688" s="1">
        <v>5</v>
      </c>
      <c r="AQ688" s="205">
        <f t="shared" si="388"/>
        <v>1.0838471763136379</v>
      </c>
      <c r="AR688" s="45">
        <f t="shared" si="389"/>
        <v>1.0838471763136379</v>
      </c>
      <c r="AS688" s="17">
        <f t="shared" si="390"/>
        <v>0.65545268926844447</v>
      </c>
      <c r="AT688" s="17">
        <f t="shared" si="391"/>
        <v>0.44255844880683598</v>
      </c>
      <c r="AU688" s="17">
        <f t="shared" si="392"/>
        <v>0.53595534238427156</v>
      </c>
      <c r="AV688" s="17">
        <f t="shared" si="393"/>
        <v>0.54465549348651732</v>
      </c>
      <c r="AW688" s="17">
        <f t="shared" si="394"/>
        <v>0.72114191805477101</v>
      </c>
      <c r="AX688" s="215">
        <f t="shared" si="395"/>
        <v>0.72754872202327092</v>
      </c>
      <c r="AY688" s="17">
        <f t="shared" si="396"/>
        <v>0.77122508846127369</v>
      </c>
      <c r="AZ688" s="17">
        <f t="shared" si="397"/>
        <v>0.75043170324866815</v>
      </c>
    </row>
    <row r="689" spans="1:52" x14ac:dyDescent="0.3">
      <c r="A689" s="1" t="s">
        <v>26</v>
      </c>
      <c r="B689" s="1">
        <v>13135050539</v>
      </c>
      <c r="C689" s="1">
        <v>60.4</v>
      </c>
      <c r="D689" s="205">
        <f t="shared" si="362"/>
        <v>-0.899191208596406</v>
      </c>
      <c r="E689" s="206">
        <f t="shared" si="363"/>
        <v>-0.899191208596406</v>
      </c>
      <c r="F689" s="1">
        <v>57.8</v>
      </c>
      <c r="G689" s="205">
        <f t="shared" si="364"/>
        <v>-1.3800552875628502</v>
      </c>
      <c r="H689" s="206">
        <f t="shared" si="365"/>
        <v>-1.3800552875628502</v>
      </c>
      <c r="I689" s="1">
        <v>38.799999999999997</v>
      </c>
      <c r="J689" s="205">
        <f t="shared" si="366"/>
        <v>-0.34683935148198031</v>
      </c>
      <c r="K689" s="206">
        <f t="shared" si="367"/>
        <v>-0.34683935148198031</v>
      </c>
      <c r="L689" s="1">
        <v>36.5</v>
      </c>
      <c r="M689" s="205">
        <f t="shared" si="368"/>
        <v>0.17334427181749296</v>
      </c>
      <c r="N689" s="206">
        <f t="shared" si="369"/>
        <v>0.17334427181749296</v>
      </c>
      <c r="O689" s="1">
        <v>7</v>
      </c>
      <c r="P689" s="205">
        <f t="shared" si="370"/>
        <v>0.81195173313358204</v>
      </c>
      <c r="Q689" s="207">
        <f t="shared" si="371"/>
        <v>0.81195173313358204</v>
      </c>
      <c r="R689" s="208">
        <v>18</v>
      </c>
      <c r="S689" s="205">
        <f t="shared" si="372"/>
        <v>-0.8472075847302265</v>
      </c>
      <c r="T689" s="207">
        <f t="shared" si="373"/>
        <v>-0.8472075847302265</v>
      </c>
      <c r="U689" s="1">
        <v>53.3</v>
      </c>
      <c r="V689" s="205">
        <f t="shared" si="374"/>
        <v>-1.4687391765079738</v>
      </c>
      <c r="W689" s="207">
        <f t="shared" si="375"/>
        <v>-1.4687391765079738</v>
      </c>
      <c r="X689" s="1">
        <v>49.4</v>
      </c>
      <c r="Y689" s="205">
        <f t="shared" si="376"/>
        <v>-0.91561249402608647</v>
      </c>
      <c r="Z689" s="207">
        <f t="shared" si="377"/>
        <v>-0.91561249402608647</v>
      </c>
      <c r="AA689" s="1">
        <v>54.9</v>
      </c>
      <c r="AB689" s="205">
        <f t="shared" si="378"/>
        <v>-1.5112441640986345</v>
      </c>
      <c r="AC689" s="207">
        <f t="shared" si="379"/>
        <v>-1.5112441640986345</v>
      </c>
      <c r="AD689" s="1">
        <v>24.6</v>
      </c>
      <c r="AE689" s="205">
        <f t="shared" si="380"/>
        <v>-0.90463681535960117</v>
      </c>
      <c r="AF689" s="207">
        <f t="shared" si="381"/>
        <v>-0.90463681535960117</v>
      </c>
      <c r="AG689" s="208">
        <v>68.8</v>
      </c>
      <c r="AH689" s="205">
        <f t="shared" si="382"/>
        <v>-0.58794940653362571</v>
      </c>
      <c r="AI689" s="206">
        <f t="shared" si="383"/>
        <v>-0.58794940653362571</v>
      </c>
      <c r="AJ689" s="1">
        <v>23.3</v>
      </c>
      <c r="AK689" s="205">
        <f t="shared" si="384"/>
        <v>-1.1337812366425604</v>
      </c>
      <c r="AL689" s="207">
        <f t="shared" si="385"/>
        <v>-1.1337812366425604</v>
      </c>
      <c r="AM689" s="1">
        <v>37.5</v>
      </c>
      <c r="AN689" s="205">
        <f t="shared" si="386"/>
        <v>-1.0125948037865813</v>
      </c>
      <c r="AO689" s="207">
        <f t="shared" si="387"/>
        <v>-1.0125948037865813</v>
      </c>
      <c r="AP689" s="1">
        <v>19.2</v>
      </c>
      <c r="AQ689" s="205">
        <f t="shared" si="388"/>
        <v>-1.0466105295150232</v>
      </c>
      <c r="AR689" s="45">
        <f t="shared" si="389"/>
        <v>-1.0466105295150232</v>
      </c>
      <c r="AS689" s="17">
        <f t="shared" si="390"/>
        <v>-0.56524808627548029</v>
      </c>
      <c r="AT689" s="17">
        <f t="shared" si="391"/>
        <v>-1.1104978244947741</v>
      </c>
      <c r="AU689" s="17">
        <f t="shared" si="392"/>
        <v>-0.94523399411944764</v>
      </c>
      <c r="AV689" s="17">
        <f t="shared" si="393"/>
        <v>-0.87365996829656734</v>
      </c>
      <c r="AW689" s="17">
        <f t="shared" si="394"/>
        <v>0.3643847636999476</v>
      </c>
      <c r="AX689" s="215">
        <f t="shared" si="395"/>
        <v>0.36619580719929573</v>
      </c>
      <c r="AY689" s="17">
        <f t="shared" si="396"/>
        <v>0.35727606314010169</v>
      </c>
      <c r="AZ689" s="17">
        <f t="shared" si="397"/>
        <v>0.32705242797180789</v>
      </c>
    </row>
    <row r="690" spans="1:52" x14ac:dyDescent="0.3">
      <c r="A690" s="1" t="s">
        <v>26</v>
      </c>
      <c r="B690" s="1">
        <v>13135050540</v>
      </c>
      <c r="C690" s="1">
        <v>80</v>
      </c>
      <c r="D690" s="205">
        <f t="shared" si="362"/>
        <v>0.97440816208212311</v>
      </c>
      <c r="E690" s="206">
        <f t="shared" si="363"/>
        <v>0.97440816208212311</v>
      </c>
      <c r="F690" s="1">
        <v>82.5</v>
      </c>
      <c r="G690" s="205">
        <f t="shared" si="364"/>
        <v>0.72393571701665105</v>
      </c>
      <c r="H690" s="206">
        <f t="shared" si="365"/>
        <v>0.72393571701665105</v>
      </c>
      <c r="I690" s="1">
        <v>56.7</v>
      </c>
      <c r="J690" s="205">
        <f t="shared" si="366"/>
        <v>0.51094721627686668</v>
      </c>
      <c r="K690" s="206">
        <f t="shared" si="367"/>
        <v>0.51094721627686668</v>
      </c>
      <c r="L690" s="1">
        <v>50.5</v>
      </c>
      <c r="M690" s="205">
        <f t="shared" si="368"/>
        <v>0.91752042333303041</v>
      </c>
      <c r="N690" s="206">
        <f t="shared" si="369"/>
        <v>0.91752042333303041</v>
      </c>
      <c r="O690" s="1">
        <v>7.9</v>
      </c>
      <c r="P690" s="205">
        <f t="shared" si="370"/>
        <v>0.49054567463740495</v>
      </c>
      <c r="Q690" s="207">
        <f t="shared" si="371"/>
        <v>0.49054567463740495</v>
      </c>
      <c r="R690" s="208">
        <v>24.4</v>
      </c>
      <c r="S690" s="205">
        <f t="shared" si="372"/>
        <v>-1.611318021041231</v>
      </c>
      <c r="T690" s="207">
        <f t="shared" si="373"/>
        <v>-1.611318021041231</v>
      </c>
      <c r="U690" s="1">
        <v>6.2</v>
      </c>
      <c r="V690" s="205">
        <f t="shared" si="374"/>
        <v>0.89760882205217818</v>
      </c>
      <c r="W690" s="207">
        <f t="shared" si="375"/>
        <v>0.89760882205217818</v>
      </c>
      <c r="X690" s="1">
        <v>36.1</v>
      </c>
      <c r="Y690" s="205">
        <f t="shared" si="376"/>
        <v>-0.2593812856478887</v>
      </c>
      <c r="Z690" s="207">
        <f t="shared" si="377"/>
        <v>-0.2593812856478887</v>
      </c>
      <c r="AA690" s="1">
        <v>41.7</v>
      </c>
      <c r="AB690" s="205">
        <f t="shared" si="378"/>
        <v>-0.29634122018374892</v>
      </c>
      <c r="AC690" s="207">
        <f t="shared" si="379"/>
        <v>-0.29634122018374892</v>
      </c>
      <c r="AD690" s="1">
        <v>7.7</v>
      </c>
      <c r="AE690" s="205">
        <f t="shared" si="380"/>
        <v>0.52361543711918401</v>
      </c>
      <c r="AF690" s="207">
        <f t="shared" si="381"/>
        <v>0.52361543711918401</v>
      </c>
      <c r="AG690" s="208">
        <v>88.9</v>
      </c>
      <c r="AH690" s="205">
        <f t="shared" si="382"/>
        <v>1.3004174520458871</v>
      </c>
      <c r="AI690" s="206">
        <f t="shared" si="383"/>
        <v>1.3004174520458871</v>
      </c>
      <c r="AJ690" s="1">
        <v>4.8</v>
      </c>
      <c r="AK690" s="205">
        <f t="shared" si="384"/>
        <v>0.76900270939700577</v>
      </c>
      <c r="AL690" s="207">
        <f t="shared" si="385"/>
        <v>0.76900270939700577</v>
      </c>
      <c r="AM690" s="1">
        <v>25.6</v>
      </c>
      <c r="AN690" s="205">
        <f t="shared" si="386"/>
        <v>-0.15800339574080252</v>
      </c>
      <c r="AO690" s="207">
        <f t="shared" si="387"/>
        <v>-0.15800339574080252</v>
      </c>
      <c r="AP690" s="1">
        <v>12</v>
      </c>
      <c r="AQ690" s="205">
        <f t="shared" si="388"/>
        <v>3.3621546679790892E-2</v>
      </c>
      <c r="AR690" s="45">
        <f t="shared" si="389"/>
        <v>3.3621546679790892E-2</v>
      </c>
      <c r="AS690" s="17">
        <f t="shared" si="390"/>
        <v>0.41480685633671766</v>
      </c>
      <c r="AT690" s="17">
        <f t="shared" si="391"/>
        <v>-1.0702356237484537E-2</v>
      </c>
      <c r="AU690" s="17">
        <f t="shared" si="392"/>
        <v>0.48625957809547032</v>
      </c>
      <c r="AV690" s="17">
        <f t="shared" si="393"/>
        <v>0.29678802606490112</v>
      </c>
      <c r="AW690" s="17">
        <f t="shared" si="394"/>
        <v>0.65081172388756015</v>
      </c>
      <c r="AX690" s="215">
        <f t="shared" si="395"/>
        <v>0.62208756398677867</v>
      </c>
      <c r="AY690" s="17">
        <f t="shared" si="396"/>
        <v>0.7573365782735767</v>
      </c>
      <c r="AZ690" s="17">
        <f t="shared" si="397"/>
        <v>0.67644114786845455</v>
      </c>
    </row>
    <row r="691" spans="1:52" x14ac:dyDescent="0.3">
      <c r="A691" s="1" t="s">
        <v>26</v>
      </c>
      <c r="B691" s="1">
        <v>13135050541</v>
      </c>
      <c r="C691" s="1">
        <v>60.4</v>
      </c>
      <c r="D691" s="205">
        <f t="shared" si="362"/>
        <v>-0.899191208596406</v>
      </c>
      <c r="E691" s="206">
        <f t="shared" si="363"/>
        <v>-0.899191208596406</v>
      </c>
      <c r="F691" s="1">
        <v>57.8</v>
      </c>
      <c r="G691" s="205">
        <f t="shared" si="364"/>
        <v>-1.3800552875628502</v>
      </c>
      <c r="H691" s="206">
        <f t="shared" si="365"/>
        <v>-1.3800552875628502</v>
      </c>
      <c r="I691" s="1">
        <v>35.200000000000003</v>
      </c>
      <c r="J691" s="205">
        <f t="shared" si="366"/>
        <v>-0.51935508577984868</v>
      </c>
      <c r="K691" s="206">
        <f t="shared" si="367"/>
        <v>-0.51935508577984868</v>
      </c>
      <c r="L691" s="1">
        <v>50.4</v>
      </c>
      <c r="M691" s="205">
        <f t="shared" si="368"/>
        <v>0.91220487939363359</v>
      </c>
      <c r="N691" s="206">
        <f t="shared" si="369"/>
        <v>0.91220487939363359</v>
      </c>
      <c r="O691" s="1">
        <v>7.4</v>
      </c>
      <c r="P691" s="205">
        <f t="shared" si="370"/>
        <v>0.66910459602416994</v>
      </c>
      <c r="Q691" s="207">
        <f t="shared" si="371"/>
        <v>0.66910459602416994</v>
      </c>
      <c r="R691" s="208">
        <v>10.6</v>
      </c>
      <c r="S691" s="205">
        <f t="shared" si="372"/>
        <v>3.6295107254372891E-2</v>
      </c>
      <c r="T691" s="207">
        <f t="shared" si="373"/>
        <v>3.6295107254372891E-2</v>
      </c>
      <c r="U691" s="1">
        <v>31.3</v>
      </c>
      <c r="V691" s="205">
        <f t="shared" si="374"/>
        <v>-0.36343862516352926</v>
      </c>
      <c r="W691" s="207">
        <f t="shared" si="375"/>
        <v>-0.36343862516352926</v>
      </c>
      <c r="X691" s="1">
        <v>60.8</v>
      </c>
      <c r="Y691" s="205">
        <f t="shared" si="376"/>
        <v>-1.4780963869216845</v>
      </c>
      <c r="Z691" s="207">
        <f t="shared" si="377"/>
        <v>-1.4780963869216845</v>
      </c>
      <c r="AA691" s="1">
        <v>50.6</v>
      </c>
      <c r="AB691" s="205">
        <f t="shared" si="378"/>
        <v>-1.1154803263081794</v>
      </c>
      <c r="AC691" s="207">
        <f t="shared" si="379"/>
        <v>-1.1154803263081794</v>
      </c>
      <c r="AD691" s="1">
        <v>27.6</v>
      </c>
      <c r="AE691" s="205">
        <f t="shared" si="380"/>
        <v>-1.158172718166486</v>
      </c>
      <c r="AF691" s="207">
        <f t="shared" si="381"/>
        <v>-1.158172718166486</v>
      </c>
      <c r="AG691" s="208">
        <v>68.8</v>
      </c>
      <c r="AH691" s="205">
        <f t="shared" si="382"/>
        <v>-0.58794940653362571</v>
      </c>
      <c r="AI691" s="206">
        <f t="shared" si="383"/>
        <v>-0.58794940653362571</v>
      </c>
      <c r="AJ691" s="1">
        <v>22.1</v>
      </c>
      <c r="AK691" s="205">
        <f t="shared" si="384"/>
        <v>-1.0103574131156698</v>
      </c>
      <c r="AL691" s="207">
        <f t="shared" si="385"/>
        <v>-1.0103574131156698</v>
      </c>
      <c r="AM691" s="1">
        <v>38.9</v>
      </c>
      <c r="AN691" s="205">
        <f t="shared" si="386"/>
        <v>-1.1131349694390256</v>
      </c>
      <c r="AO691" s="207">
        <f t="shared" si="387"/>
        <v>-1.1131349694390256</v>
      </c>
      <c r="AP691" s="1">
        <v>12.3</v>
      </c>
      <c r="AQ691" s="205">
        <f t="shared" si="388"/>
        <v>-1.1388123161659804E-2</v>
      </c>
      <c r="AR691" s="45">
        <f t="shared" si="389"/>
        <v>-1.1388123161659804E-2</v>
      </c>
      <c r="AS691" s="17">
        <f t="shared" si="390"/>
        <v>-0.22063366063292258</v>
      </c>
      <c r="AT691" s="17">
        <f t="shared" si="391"/>
        <v>-1.2505831437987833</v>
      </c>
      <c r="AU691" s="17">
        <f t="shared" si="392"/>
        <v>-0.68070747806249521</v>
      </c>
      <c r="AV691" s="17">
        <f t="shared" si="393"/>
        <v>-0.71730809416473373</v>
      </c>
      <c r="AW691" s="17">
        <f t="shared" si="394"/>
        <v>0.46510040532561869</v>
      </c>
      <c r="AX691" s="215">
        <f t="shared" si="395"/>
        <v>0.33360185724090918</v>
      </c>
      <c r="AY691" s="17">
        <f t="shared" si="396"/>
        <v>0.43120347457546332</v>
      </c>
      <c r="AZ691" s="17">
        <f t="shared" si="397"/>
        <v>0.37372479737183806</v>
      </c>
    </row>
    <row r="692" spans="1:52" x14ac:dyDescent="0.3">
      <c r="A692" s="1" t="s">
        <v>26</v>
      </c>
      <c r="B692" s="1">
        <v>13135050542</v>
      </c>
      <c r="C692" s="1">
        <v>61.1</v>
      </c>
      <c r="D692" s="205">
        <f t="shared" si="362"/>
        <v>-0.83227694535788677</v>
      </c>
      <c r="E692" s="206">
        <f t="shared" si="363"/>
        <v>-0.83227694535788677</v>
      </c>
      <c r="F692" s="1">
        <v>56.4</v>
      </c>
      <c r="G692" s="205">
        <f t="shared" si="364"/>
        <v>-1.4993098384297043</v>
      </c>
      <c r="H692" s="206">
        <f t="shared" si="365"/>
        <v>-1.4993098384297043</v>
      </c>
      <c r="I692" s="1">
        <v>33.799999999999997</v>
      </c>
      <c r="J692" s="205">
        <f t="shared" si="366"/>
        <v>-0.58644453800679786</v>
      </c>
      <c r="K692" s="206">
        <f t="shared" si="367"/>
        <v>-0.58644453800679786</v>
      </c>
      <c r="L692" s="1">
        <v>42.6</v>
      </c>
      <c r="M692" s="205">
        <f t="shared" si="368"/>
        <v>0.49759245212069148</v>
      </c>
      <c r="N692" s="206">
        <f t="shared" si="369"/>
        <v>0.49759245212069148</v>
      </c>
      <c r="O692" s="1">
        <v>7.3</v>
      </c>
      <c r="P692" s="205">
        <f t="shared" si="370"/>
        <v>0.70481638030152316</v>
      </c>
      <c r="Q692" s="207">
        <f t="shared" si="371"/>
        <v>0.70481638030152316</v>
      </c>
      <c r="R692" s="208">
        <v>20.7</v>
      </c>
      <c r="S692" s="205">
        <f t="shared" si="372"/>
        <v>-1.1695666750489315</v>
      </c>
      <c r="T692" s="207">
        <f t="shared" si="373"/>
        <v>-1.1695666750489315</v>
      </c>
      <c r="U692" s="1">
        <v>47.7</v>
      </c>
      <c r="V692" s="205">
        <f t="shared" si="374"/>
        <v>-1.187389945256661</v>
      </c>
      <c r="W692" s="207">
        <f t="shared" si="375"/>
        <v>-1.187389945256661</v>
      </c>
      <c r="X692" s="1">
        <v>52.9</v>
      </c>
      <c r="Y692" s="205">
        <f t="shared" si="376"/>
        <v>-1.0883049172835069</v>
      </c>
      <c r="Z692" s="207">
        <f t="shared" si="377"/>
        <v>-1.0883049172835069</v>
      </c>
      <c r="AA692" s="1">
        <v>42.8</v>
      </c>
      <c r="AB692" s="205">
        <f t="shared" si="378"/>
        <v>-0.39758313217665558</v>
      </c>
      <c r="AC692" s="207">
        <f t="shared" si="379"/>
        <v>-0.39758313217665558</v>
      </c>
      <c r="AD692" s="1">
        <v>11.8</v>
      </c>
      <c r="AE692" s="205">
        <f t="shared" si="380"/>
        <v>0.17711636994977462</v>
      </c>
      <c r="AF692" s="207">
        <f t="shared" si="381"/>
        <v>0.17711636994977462</v>
      </c>
      <c r="AG692" s="208">
        <v>67.400000000000006</v>
      </c>
      <c r="AH692" s="205">
        <f t="shared" si="382"/>
        <v>-0.71947744643468547</v>
      </c>
      <c r="AI692" s="206">
        <f t="shared" si="383"/>
        <v>-0.71947744643468547</v>
      </c>
      <c r="AJ692" s="1">
        <v>16</v>
      </c>
      <c r="AK692" s="205">
        <f t="shared" si="384"/>
        <v>-0.38295297685397484</v>
      </c>
      <c r="AL692" s="207">
        <f t="shared" si="385"/>
        <v>-0.38295297685397484</v>
      </c>
      <c r="AM692" s="1">
        <v>36.9</v>
      </c>
      <c r="AN692" s="205">
        <f t="shared" si="386"/>
        <v>-0.96950616136410483</v>
      </c>
      <c r="AO692" s="207">
        <f t="shared" si="387"/>
        <v>-0.96950616136410483</v>
      </c>
      <c r="AP692" s="1">
        <v>17.7</v>
      </c>
      <c r="AQ692" s="205">
        <f t="shared" si="388"/>
        <v>-0.82156218030777017</v>
      </c>
      <c r="AR692" s="45">
        <f t="shared" si="389"/>
        <v>-0.82156218030777017</v>
      </c>
      <c r="AS692" s="17">
        <f t="shared" si="390"/>
        <v>-0.58179701566825237</v>
      </c>
      <c r="AT692" s="17">
        <f t="shared" si="391"/>
        <v>-0.4362572265034626</v>
      </c>
      <c r="AU692" s="17">
        <f t="shared" si="392"/>
        <v>-0.72337469124013387</v>
      </c>
      <c r="AV692" s="17">
        <f t="shared" si="393"/>
        <v>-0.58047631113728293</v>
      </c>
      <c r="AW692" s="17">
        <f t="shared" si="394"/>
        <v>0.35954823940499614</v>
      </c>
      <c r="AX692" s="215">
        <f t="shared" si="395"/>
        <v>0.52307280487490082</v>
      </c>
      <c r="AY692" s="17">
        <f t="shared" si="396"/>
        <v>0.41927923850869242</v>
      </c>
      <c r="AZ692" s="17">
        <f t="shared" si="397"/>
        <v>0.41457025290975613</v>
      </c>
    </row>
    <row r="693" spans="1:52" x14ac:dyDescent="0.3">
      <c r="A693" s="1" t="s">
        <v>26</v>
      </c>
      <c r="B693" s="1">
        <v>13135050543</v>
      </c>
      <c r="C693" s="1">
        <v>78.7</v>
      </c>
      <c r="D693" s="205">
        <f t="shared" si="362"/>
        <v>0.85013881606773112</v>
      </c>
      <c r="E693" s="206">
        <f t="shared" si="363"/>
        <v>0.85013881606773112</v>
      </c>
      <c r="F693" s="1">
        <v>80.099999999999994</v>
      </c>
      <c r="G693" s="205">
        <f t="shared" si="364"/>
        <v>0.51949934410204313</v>
      </c>
      <c r="H693" s="206">
        <f t="shared" si="365"/>
        <v>0.51949934410204313</v>
      </c>
      <c r="I693" s="1">
        <v>54.1</v>
      </c>
      <c r="J693" s="205">
        <f t="shared" si="366"/>
        <v>0.38635251928396147</v>
      </c>
      <c r="K693" s="206">
        <f t="shared" si="367"/>
        <v>0.38635251928396147</v>
      </c>
      <c r="L693" s="1">
        <v>48.5</v>
      </c>
      <c r="M693" s="205">
        <f t="shared" si="368"/>
        <v>0.81120954454509642</v>
      </c>
      <c r="N693" s="206">
        <f t="shared" si="369"/>
        <v>0.81120954454509642</v>
      </c>
      <c r="O693" s="1">
        <v>9.1999999999999993</v>
      </c>
      <c r="P693" s="205">
        <f t="shared" si="370"/>
        <v>2.6292479031816276E-2</v>
      </c>
      <c r="Q693" s="207">
        <f t="shared" si="371"/>
        <v>2.6292479031816276E-2</v>
      </c>
      <c r="R693" s="208">
        <v>9.1</v>
      </c>
      <c r="S693" s="205">
        <f t="shared" si="372"/>
        <v>0.21538349076476465</v>
      </c>
      <c r="T693" s="207">
        <f t="shared" si="373"/>
        <v>0.21538349076476465</v>
      </c>
      <c r="U693" s="1">
        <v>7.4</v>
      </c>
      <c r="V693" s="205">
        <f t="shared" si="374"/>
        <v>0.83731970106975395</v>
      </c>
      <c r="W693" s="207">
        <f t="shared" si="375"/>
        <v>0.83731970106975395</v>
      </c>
      <c r="X693" s="1">
        <v>16.399999999999999</v>
      </c>
      <c r="Y693" s="205">
        <f t="shared" si="376"/>
        <v>0.7126303538295925</v>
      </c>
      <c r="Z693" s="207">
        <f t="shared" si="377"/>
        <v>0.7126303538295925</v>
      </c>
      <c r="AA693" s="1">
        <v>40.9</v>
      </c>
      <c r="AB693" s="205">
        <f t="shared" si="378"/>
        <v>-0.22271073873436151</v>
      </c>
      <c r="AC693" s="207">
        <f t="shared" si="379"/>
        <v>-0.22271073873436151</v>
      </c>
      <c r="AD693" s="1">
        <v>11.3</v>
      </c>
      <c r="AE693" s="205">
        <f t="shared" si="380"/>
        <v>0.21937235375092209</v>
      </c>
      <c r="AF693" s="207">
        <f t="shared" si="381"/>
        <v>0.21937235375092209</v>
      </c>
      <c r="AG693" s="208">
        <v>85.1</v>
      </c>
      <c r="AH693" s="205">
        <f t="shared" si="382"/>
        <v>0.9434127723144361</v>
      </c>
      <c r="AI693" s="206">
        <f t="shared" si="383"/>
        <v>0.9434127723144361</v>
      </c>
      <c r="AJ693" s="1">
        <v>11.8</v>
      </c>
      <c r="AK693" s="205">
        <f t="shared" si="384"/>
        <v>4.9030405490142807E-2</v>
      </c>
      <c r="AL693" s="207">
        <f t="shared" si="385"/>
        <v>4.9030405490142807E-2</v>
      </c>
      <c r="AM693" s="1">
        <v>17.100000000000001</v>
      </c>
      <c r="AN693" s="205">
        <f t="shared" si="386"/>
        <v>0.45241903857761084</v>
      </c>
      <c r="AO693" s="207">
        <f t="shared" si="387"/>
        <v>0.45241903857761084</v>
      </c>
      <c r="AP693" s="1">
        <v>9</v>
      </c>
      <c r="AQ693" s="205">
        <f t="shared" si="388"/>
        <v>0.48371824509429678</v>
      </c>
      <c r="AR693" s="45">
        <f t="shared" si="389"/>
        <v>0.48371824509429678</v>
      </c>
      <c r="AS693" s="17">
        <f t="shared" si="390"/>
        <v>0.52088512783788088</v>
      </c>
      <c r="AT693" s="17">
        <f t="shared" si="391"/>
        <v>0.23643065628205104</v>
      </c>
      <c r="AU693" s="17">
        <f t="shared" si="392"/>
        <v>0.48214511536912164</v>
      </c>
      <c r="AV693" s="17">
        <f t="shared" si="393"/>
        <v>0.4131536331630179</v>
      </c>
      <c r="AW693" s="17">
        <f t="shared" si="394"/>
        <v>0.68181373767981857</v>
      </c>
      <c r="AX693" s="215">
        <f t="shared" si="395"/>
        <v>0.67958852899258515</v>
      </c>
      <c r="AY693" s="17">
        <f t="shared" si="396"/>
        <v>0.75618670648249797</v>
      </c>
      <c r="AZ693" s="17">
        <f t="shared" si="397"/>
        <v>0.71117727514610207</v>
      </c>
    </row>
    <row r="694" spans="1:52" x14ac:dyDescent="0.3">
      <c r="A694" s="1" t="s">
        <v>26</v>
      </c>
      <c r="B694" s="1">
        <v>13135050544</v>
      </c>
      <c r="C694" s="1">
        <v>81.900000000000006</v>
      </c>
      <c r="D694" s="205">
        <f t="shared" si="362"/>
        <v>1.1560325908723892</v>
      </c>
      <c r="E694" s="206">
        <f t="shared" si="363"/>
        <v>1.1560325908723892</v>
      </c>
      <c r="F694" s="1">
        <v>80.5</v>
      </c>
      <c r="G694" s="205">
        <f t="shared" si="364"/>
        <v>0.55357207292114485</v>
      </c>
      <c r="H694" s="206">
        <f t="shared" si="365"/>
        <v>0.55357207292114485</v>
      </c>
      <c r="I694" s="1">
        <v>53.3</v>
      </c>
      <c r="J694" s="205">
        <f t="shared" si="366"/>
        <v>0.34801568943999045</v>
      </c>
      <c r="K694" s="206">
        <f t="shared" si="367"/>
        <v>0.34801568943999045</v>
      </c>
      <c r="L694" s="1">
        <v>48.6</v>
      </c>
      <c r="M694" s="205">
        <f t="shared" si="368"/>
        <v>0.81652508848449323</v>
      </c>
      <c r="N694" s="206">
        <f t="shared" si="369"/>
        <v>0.81652508848449323</v>
      </c>
      <c r="O694" s="1">
        <v>8.1999999999999993</v>
      </c>
      <c r="P694" s="205">
        <f t="shared" si="370"/>
        <v>0.38341032180534629</v>
      </c>
      <c r="Q694" s="207">
        <f t="shared" si="371"/>
        <v>0.38341032180534629</v>
      </c>
      <c r="R694" s="208">
        <v>11.4</v>
      </c>
      <c r="S694" s="205">
        <f t="shared" si="372"/>
        <v>-5.9218697284502797E-2</v>
      </c>
      <c r="T694" s="207">
        <f t="shared" si="373"/>
        <v>-5.9218697284502797E-2</v>
      </c>
      <c r="U694" s="1">
        <v>14.9</v>
      </c>
      <c r="V694" s="205">
        <f t="shared" si="374"/>
        <v>0.46051269492960228</v>
      </c>
      <c r="W694" s="207">
        <f t="shared" si="375"/>
        <v>0.46051269492960228</v>
      </c>
      <c r="X694" s="1">
        <v>24.2</v>
      </c>
      <c r="Y694" s="205">
        <f t="shared" si="376"/>
        <v>0.32777295342734108</v>
      </c>
      <c r="Z694" s="207">
        <f t="shared" si="377"/>
        <v>0.32777295342734108</v>
      </c>
      <c r="AA694" s="1">
        <v>45.8</v>
      </c>
      <c r="AB694" s="205">
        <f t="shared" si="378"/>
        <v>-0.67369743761185696</v>
      </c>
      <c r="AC694" s="207">
        <f t="shared" si="379"/>
        <v>-0.67369743761185696</v>
      </c>
      <c r="AD694" s="1">
        <v>9.5</v>
      </c>
      <c r="AE694" s="205">
        <f t="shared" si="380"/>
        <v>0.37149389543505312</v>
      </c>
      <c r="AF694" s="207">
        <f t="shared" si="381"/>
        <v>0.37149389543505312</v>
      </c>
      <c r="AG694" s="208">
        <v>83.3</v>
      </c>
      <c r="AH694" s="205">
        <f t="shared" si="382"/>
        <v>0.77430529244164426</v>
      </c>
      <c r="AI694" s="206">
        <f t="shared" si="383"/>
        <v>0.77430529244164426</v>
      </c>
      <c r="AJ694" s="1">
        <v>8</v>
      </c>
      <c r="AK694" s="205">
        <f t="shared" si="384"/>
        <v>0.43987251332529698</v>
      </c>
      <c r="AL694" s="207">
        <f t="shared" si="385"/>
        <v>0.43987251332529698</v>
      </c>
      <c r="AM694" s="1">
        <v>20.7</v>
      </c>
      <c r="AN694" s="205">
        <f t="shared" si="386"/>
        <v>0.19388718404275357</v>
      </c>
      <c r="AO694" s="207">
        <f t="shared" si="387"/>
        <v>0.19388718404275357</v>
      </c>
      <c r="AP694" s="1">
        <v>10.4</v>
      </c>
      <c r="AQ694" s="205">
        <f t="shared" si="388"/>
        <v>0.27367311916752729</v>
      </c>
      <c r="AR694" s="45">
        <f t="shared" si="389"/>
        <v>0.27367311916752729</v>
      </c>
      <c r="AS694" s="17">
        <f t="shared" si="390"/>
        <v>0.52269282302406628</v>
      </c>
      <c r="AT694" s="17">
        <f t="shared" si="391"/>
        <v>8.5231370835124141E-3</v>
      </c>
      <c r="AU694" s="17">
        <f t="shared" si="392"/>
        <v>0.42043452724430552</v>
      </c>
      <c r="AV694" s="17">
        <f t="shared" si="393"/>
        <v>0.31721682911729471</v>
      </c>
      <c r="AW694" s="17">
        <f t="shared" si="394"/>
        <v>0.6823420474863533</v>
      </c>
      <c r="AX694" s="215">
        <f t="shared" si="395"/>
        <v>0.62656080051394081</v>
      </c>
      <c r="AY694" s="17">
        <f t="shared" si="396"/>
        <v>0.73894040502953062</v>
      </c>
      <c r="AZ694" s="17">
        <f t="shared" si="397"/>
        <v>0.68253932000585937</v>
      </c>
    </row>
    <row r="695" spans="1:52" x14ac:dyDescent="0.3">
      <c r="A695" s="1" t="s">
        <v>26</v>
      </c>
      <c r="B695" s="1">
        <v>13135050545</v>
      </c>
      <c r="C695" s="1">
        <v>76.5</v>
      </c>
      <c r="D695" s="205">
        <f t="shared" si="362"/>
        <v>0.6398368458895286</v>
      </c>
      <c r="E695" s="206">
        <f t="shared" si="363"/>
        <v>0.6398368458895286</v>
      </c>
      <c r="F695" s="1">
        <v>79.099999999999994</v>
      </c>
      <c r="G695" s="205">
        <f t="shared" si="364"/>
        <v>0.43431752205429003</v>
      </c>
      <c r="H695" s="206">
        <f t="shared" si="365"/>
        <v>0.43431752205429003</v>
      </c>
      <c r="I695" s="1">
        <v>45.2</v>
      </c>
      <c r="J695" s="205">
        <f t="shared" si="366"/>
        <v>-4.0144712730213625E-2</v>
      </c>
      <c r="K695" s="206">
        <f t="shared" si="367"/>
        <v>-4.0144712730213625E-2</v>
      </c>
      <c r="L695" s="1">
        <v>45.8</v>
      </c>
      <c r="M695" s="205">
        <f t="shared" si="368"/>
        <v>0.66768985818138549</v>
      </c>
      <c r="N695" s="206">
        <f t="shared" si="369"/>
        <v>0.66768985818138549</v>
      </c>
      <c r="O695" s="1">
        <v>9.1999999999999993</v>
      </c>
      <c r="P695" s="205">
        <f t="shared" si="370"/>
        <v>2.6292479031816276E-2</v>
      </c>
      <c r="Q695" s="207">
        <f t="shared" si="371"/>
        <v>2.6292479031816276E-2</v>
      </c>
      <c r="R695" s="208">
        <v>11.1</v>
      </c>
      <c r="S695" s="205">
        <f t="shared" si="372"/>
        <v>-2.3401020582424364E-2</v>
      </c>
      <c r="T695" s="207">
        <f t="shared" si="373"/>
        <v>-2.3401020582424364E-2</v>
      </c>
      <c r="U695" s="1">
        <v>12.1</v>
      </c>
      <c r="V695" s="205">
        <f t="shared" si="374"/>
        <v>0.60118731055525887</v>
      </c>
      <c r="W695" s="207">
        <f t="shared" si="375"/>
        <v>0.60118731055525887</v>
      </c>
      <c r="X695" s="1">
        <v>33.9</v>
      </c>
      <c r="Y695" s="205">
        <f t="shared" si="376"/>
        <v>-0.15083176245750998</v>
      </c>
      <c r="Z695" s="207">
        <f t="shared" si="377"/>
        <v>-0.15083176245750998</v>
      </c>
      <c r="AA695" s="1">
        <v>45.9</v>
      </c>
      <c r="AB695" s="205">
        <f t="shared" si="378"/>
        <v>-0.68290124779303041</v>
      </c>
      <c r="AC695" s="207">
        <f t="shared" si="379"/>
        <v>-0.68290124779303041</v>
      </c>
      <c r="AD695" s="1">
        <v>11.6</v>
      </c>
      <c r="AE695" s="205">
        <f t="shared" si="380"/>
        <v>0.1940187634702337</v>
      </c>
      <c r="AF695" s="207">
        <f t="shared" si="381"/>
        <v>0.1940187634702337</v>
      </c>
      <c r="AG695" s="208">
        <v>84.8</v>
      </c>
      <c r="AH695" s="205">
        <f t="shared" si="382"/>
        <v>0.91522819233563768</v>
      </c>
      <c r="AI695" s="206">
        <f t="shared" si="383"/>
        <v>0.91522819233563768</v>
      </c>
      <c r="AJ695" s="1">
        <v>14</v>
      </c>
      <c r="AK695" s="205">
        <f t="shared" si="384"/>
        <v>-0.17724660430915687</v>
      </c>
      <c r="AL695" s="207">
        <f t="shared" si="385"/>
        <v>-0.17724660430915687</v>
      </c>
      <c r="AM695" s="1">
        <v>25.4</v>
      </c>
      <c r="AN695" s="205">
        <f t="shared" si="386"/>
        <v>-0.14364051493331026</v>
      </c>
      <c r="AO695" s="207">
        <f t="shared" si="387"/>
        <v>-0.14364051493331026</v>
      </c>
      <c r="AP695" s="1">
        <v>10.9</v>
      </c>
      <c r="AQ695" s="205">
        <f t="shared" si="388"/>
        <v>0.19865700276510967</v>
      </c>
      <c r="AR695" s="45">
        <f t="shared" si="389"/>
        <v>0.19865700276510967</v>
      </c>
      <c r="AS695" s="17">
        <f t="shared" si="390"/>
        <v>0.32939689748566303</v>
      </c>
      <c r="AT695" s="17">
        <f t="shared" si="391"/>
        <v>-0.21323808226010221</v>
      </c>
      <c r="AU695" s="17">
        <f t="shared" si="392"/>
        <v>0.19824951896457008</v>
      </c>
      <c r="AV695" s="17">
        <f t="shared" si="393"/>
        <v>0.10480277806337697</v>
      </c>
      <c r="AW695" s="17">
        <f t="shared" si="394"/>
        <v>0.62585014895967683</v>
      </c>
      <c r="AX695" s="215">
        <f t="shared" si="395"/>
        <v>0.57496314472882315</v>
      </c>
      <c r="AY695" s="17">
        <f t="shared" si="396"/>
        <v>0.67684620454367517</v>
      </c>
      <c r="AZ695" s="17">
        <f t="shared" si="397"/>
        <v>0.61913191212160157</v>
      </c>
    </row>
    <row r="696" spans="1:52" x14ac:dyDescent="0.3">
      <c r="A696" s="1" t="s">
        <v>26</v>
      </c>
      <c r="B696" s="1">
        <v>13135050546</v>
      </c>
      <c r="C696" s="1">
        <v>73.3</v>
      </c>
      <c r="D696" s="205">
        <f t="shared" si="362"/>
        <v>0.33394307108487059</v>
      </c>
      <c r="E696" s="206">
        <f t="shared" si="363"/>
        <v>0.33394307108487059</v>
      </c>
      <c r="F696" s="1">
        <v>79.8</v>
      </c>
      <c r="G696" s="205">
        <f t="shared" si="364"/>
        <v>0.49394479748771747</v>
      </c>
      <c r="H696" s="206">
        <f t="shared" si="365"/>
        <v>0.49394479748771747</v>
      </c>
      <c r="I696" s="1">
        <v>49.9</v>
      </c>
      <c r="J696" s="205">
        <f t="shared" si="366"/>
        <v>0.18508416260311464</v>
      </c>
      <c r="K696" s="206">
        <f t="shared" si="367"/>
        <v>0.18508416260311464</v>
      </c>
      <c r="L696" s="1">
        <v>50.1</v>
      </c>
      <c r="M696" s="205">
        <f t="shared" si="368"/>
        <v>0.8962582475754437</v>
      </c>
      <c r="N696" s="206">
        <f t="shared" si="369"/>
        <v>0.8962582475754437</v>
      </c>
      <c r="O696" s="1">
        <v>8</v>
      </c>
      <c r="P696" s="205">
        <f t="shared" si="370"/>
        <v>0.45483389036005206</v>
      </c>
      <c r="Q696" s="207">
        <f t="shared" si="371"/>
        <v>0.45483389036005206</v>
      </c>
      <c r="R696" s="208">
        <v>11.1</v>
      </c>
      <c r="S696" s="205">
        <f t="shared" si="372"/>
        <v>-2.3401020582424364E-2</v>
      </c>
      <c r="T696" s="207">
        <f t="shared" si="373"/>
        <v>-2.3401020582424364E-2</v>
      </c>
      <c r="U696" s="1">
        <v>22.9</v>
      </c>
      <c r="V696" s="205">
        <f t="shared" si="374"/>
        <v>5.858522171344064E-2</v>
      </c>
      <c r="W696" s="207">
        <f t="shared" si="375"/>
        <v>5.858522171344064E-2</v>
      </c>
      <c r="X696" s="1">
        <v>28.1</v>
      </c>
      <c r="Y696" s="205">
        <f t="shared" si="376"/>
        <v>0.13534425322621529</v>
      </c>
      <c r="Z696" s="207">
        <f t="shared" si="377"/>
        <v>0.13534425322621529</v>
      </c>
      <c r="AA696" s="1">
        <v>35.299999999999997</v>
      </c>
      <c r="AB696" s="205">
        <f t="shared" si="378"/>
        <v>0.29270263141134784</v>
      </c>
      <c r="AC696" s="207">
        <f t="shared" si="379"/>
        <v>0.29270263141134784</v>
      </c>
      <c r="AD696" s="1">
        <v>13.1</v>
      </c>
      <c r="AE696" s="205">
        <f t="shared" si="380"/>
        <v>6.7250812066791246E-2</v>
      </c>
      <c r="AF696" s="207">
        <f t="shared" si="381"/>
        <v>6.7250812066791246E-2</v>
      </c>
      <c r="AG696" s="208">
        <v>83.6</v>
      </c>
      <c r="AH696" s="205">
        <f t="shared" si="382"/>
        <v>0.80248987242044267</v>
      </c>
      <c r="AI696" s="206">
        <f t="shared" si="383"/>
        <v>0.80248987242044267</v>
      </c>
      <c r="AJ696" s="1">
        <v>18.7</v>
      </c>
      <c r="AK696" s="205">
        <f t="shared" si="384"/>
        <v>-0.660656579789479</v>
      </c>
      <c r="AL696" s="207">
        <f t="shared" si="385"/>
        <v>-0.660656579789479</v>
      </c>
      <c r="AM696" s="1">
        <v>19.600000000000001</v>
      </c>
      <c r="AN696" s="205">
        <f t="shared" si="386"/>
        <v>0.27288302848395984</v>
      </c>
      <c r="AO696" s="207">
        <f t="shared" si="387"/>
        <v>0.27288302848395984</v>
      </c>
      <c r="AP696" s="1">
        <v>11.9</v>
      </c>
      <c r="AQ696" s="205">
        <f t="shared" si="388"/>
        <v>4.8624769960274365E-2</v>
      </c>
      <c r="AR696" s="45">
        <f t="shared" si="389"/>
        <v>4.8624769960274365E-2</v>
      </c>
      <c r="AS696" s="17">
        <f t="shared" si="390"/>
        <v>0.34274976717745925</v>
      </c>
      <c r="AT696" s="17">
        <f t="shared" si="391"/>
        <v>0.16509923223478479</v>
      </c>
      <c r="AU696" s="17">
        <f t="shared" si="392"/>
        <v>0.11583527276879947</v>
      </c>
      <c r="AV696" s="17">
        <f t="shared" si="393"/>
        <v>0.20789475739368116</v>
      </c>
      <c r="AW696" s="17">
        <f t="shared" si="394"/>
        <v>0.6297526055560474</v>
      </c>
      <c r="AX696" s="215">
        <f t="shared" si="395"/>
        <v>0.66299169445340367</v>
      </c>
      <c r="AY696" s="17">
        <f t="shared" si="396"/>
        <v>0.65381383721253716</v>
      </c>
      <c r="AZ696" s="17">
        <f t="shared" si="397"/>
        <v>0.6499057481769801</v>
      </c>
    </row>
    <row r="697" spans="1:52" x14ac:dyDescent="0.3">
      <c r="A697" s="1" t="s">
        <v>26</v>
      </c>
      <c r="B697" s="1">
        <v>13135050547</v>
      </c>
      <c r="C697" s="1">
        <v>73.5</v>
      </c>
      <c r="D697" s="205">
        <f t="shared" si="362"/>
        <v>0.35306143201016199</v>
      </c>
      <c r="E697" s="206">
        <f t="shared" si="363"/>
        <v>0.35306143201016199</v>
      </c>
      <c r="F697" s="1">
        <v>85.5</v>
      </c>
      <c r="G697" s="205">
        <f t="shared" si="364"/>
        <v>0.97948118315991017</v>
      </c>
      <c r="H697" s="206">
        <f t="shared" si="365"/>
        <v>0.97948118315991017</v>
      </c>
      <c r="I697" s="1">
        <v>62.1</v>
      </c>
      <c r="J697" s="205">
        <f t="shared" si="366"/>
        <v>0.76972081772366951</v>
      </c>
      <c r="K697" s="206">
        <f t="shared" si="367"/>
        <v>0.76972081772366951</v>
      </c>
      <c r="L697" s="1">
        <v>61.3</v>
      </c>
      <c r="M697" s="205">
        <f t="shared" si="368"/>
        <v>1.4915991687878734</v>
      </c>
      <c r="N697" s="206">
        <f t="shared" si="369"/>
        <v>1.4915991687878734</v>
      </c>
      <c r="O697" s="1">
        <v>5.9</v>
      </c>
      <c r="P697" s="205">
        <f t="shared" si="370"/>
        <v>1.204781360184465</v>
      </c>
      <c r="Q697" s="207">
        <f t="shared" si="371"/>
        <v>1.204781360184465</v>
      </c>
      <c r="R697" s="208">
        <v>0.9</v>
      </c>
      <c r="S697" s="205">
        <f t="shared" si="372"/>
        <v>1.1943999872882394</v>
      </c>
      <c r="T697" s="207">
        <f t="shared" si="373"/>
        <v>1.1943999872882394</v>
      </c>
      <c r="U697" s="1">
        <v>33.799999999999997</v>
      </c>
      <c r="V697" s="205">
        <f t="shared" si="374"/>
        <v>-0.48904096054357959</v>
      </c>
      <c r="W697" s="207">
        <f t="shared" si="375"/>
        <v>-0.48904096054357959</v>
      </c>
      <c r="X697" s="1">
        <v>27.5</v>
      </c>
      <c r="Y697" s="205">
        <f t="shared" si="376"/>
        <v>0.16494866864177316</v>
      </c>
      <c r="Z697" s="207">
        <f t="shared" si="377"/>
        <v>0.16494866864177316</v>
      </c>
      <c r="AA697" s="1">
        <v>35.5</v>
      </c>
      <c r="AB697" s="205">
        <f t="shared" si="378"/>
        <v>0.27429501104900084</v>
      </c>
      <c r="AC697" s="207">
        <f t="shared" si="379"/>
        <v>0.27429501104900084</v>
      </c>
      <c r="AD697" s="1">
        <v>9</v>
      </c>
      <c r="AE697" s="205">
        <f t="shared" si="380"/>
        <v>0.4137498792362006</v>
      </c>
      <c r="AF697" s="207">
        <f t="shared" si="381"/>
        <v>0.4137498792362006</v>
      </c>
      <c r="AG697" s="208">
        <v>83.2</v>
      </c>
      <c r="AH697" s="205">
        <f t="shared" si="382"/>
        <v>0.76491043244871182</v>
      </c>
      <c r="AI697" s="206">
        <f t="shared" si="383"/>
        <v>0.76491043244871182</v>
      </c>
      <c r="AJ697" s="1">
        <v>11</v>
      </c>
      <c r="AK697" s="205">
        <f t="shared" si="384"/>
        <v>0.13131295450807007</v>
      </c>
      <c r="AL697" s="207">
        <f t="shared" si="385"/>
        <v>0.13131295450807007</v>
      </c>
      <c r="AM697" s="1">
        <v>24.2</v>
      </c>
      <c r="AN697" s="205">
        <f t="shared" si="386"/>
        <v>-5.7463230088357818E-2</v>
      </c>
      <c r="AO697" s="207">
        <f t="shared" si="387"/>
        <v>-5.7463230088357818E-2</v>
      </c>
      <c r="AP697" s="1">
        <v>12.8</v>
      </c>
      <c r="AQ697" s="205">
        <f t="shared" si="388"/>
        <v>-8.6404239564077445E-2</v>
      </c>
      <c r="AR697" s="45">
        <f t="shared" si="389"/>
        <v>-8.6404239564077445E-2</v>
      </c>
      <c r="AS697" s="17">
        <f t="shared" si="390"/>
        <v>0.78628614123010565</v>
      </c>
      <c r="AT697" s="17">
        <f t="shared" si="391"/>
        <v>0.28433118630899151</v>
      </c>
      <c r="AU697" s="17">
        <f t="shared" si="392"/>
        <v>0.18808897932608665</v>
      </c>
      <c r="AV697" s="17">
        <f t="shared" si="393"/>
        <v>0.41956876895506129</v>
      </c>
      <c r="AW697" s="17">
        <f t="shared" si="394"/>
        <v>0.75937878244560642</v>
      </c>
      <c r="AX697" s="215">
        <f t="shared" si="395"/>
        <v>0.69073364745635568</v>
      </c>
      <c r="AY697" s="17">
        <f t="shared" si="396"/>
        <v>0.67400663138686634</v>
      </c>
      <c r="AZ697" s="17">
        <f t="shared" si="397"/>
        <v>0.713092247954072</v>
      </c>
    </row>
    <row r="698" spans="1:52" x14ac:dyDescent="0.3">
      <c r="A698" s="1" t="s">
        <v>26</v>
      </c>
      <c r="B698" s="1">
        <v>13135050548</v>
      </c>
      <c r="C698" s="1">
        <v>73.7</v>
      </c>
      <c r="D698" s="205">
        <f t="shared" si="362"/>
        <v>0.37217979293545334</v>
      </c>
      <c r="E698" s="206">
        <f t="shared" si="363"/>
        <v>0.37217979293545334</v>
      </c>
      <c r="F698" s="1">
        <v>85.4</v>
      </c>
      <c r="G698" s="205">
        <f t="shared" si="364"/>
        <v>0.97096300095513544</v>
      </c>
      <c r="H698" s="206">
        <f t="shared" si="365"/>
        <v>0.97096300095513544</v>
      </c>
      <c r="I698" s="1">
        <v>65.7</v>
      </c>
      <c r="J698" s="205">
        <f t="shared" si="366"/>
        <v>0.94223655202153822</v>
      </c>
      <c r="K698" s="206">
        <f t="shared" si="367"/>
        <v>0.94223655202153822</v>
      </c>
      <c r="L698" s="1">
        <v>60.9</v>
      </c>
      <c r="M698" s="205">
        <f t="shared" si="368"/>
        <v>1.4703369930302868</v>
      </c>
      <c r="N698" s="206">
        <f t="shared" si="369"/>
        <v>1.4703369930302868</v>
      </c>
      <c r="O698" s="1">
        <v>8.1999999999999993</v>
      </c>
      <c r="P698" s="205">
        <f t="shared" si="370"/>
        <v>0.38341032180534629</v>
      </c>
      <c r="Q698" s="207">
        <f t="shared" si="371"/>
        <v>0.38341032180534629</v>
      </c>
      <c r="R698" s="208">
        <v>16.8</v>
      </c>
      <c r="S698" s="205">
        <f t="shared" si="372"/>
        <v>-0.70393687792191317</v>
      </c>
      <c r="T698" s="207">
        <f t="shared" si="373"/>
        <v>-0.70393687792191317</v>
      </c>
      <c r="U698" s="1">
        <v>10.6</v>
      </c>
      <c r="V698" s="205">
        <f t="shared" si="374"/>
        <v>0.67654871178328924</v>
      </c>
      <c r="W698" s="207">
        <f t="shared" si="375"/>
        <v>0.67654871178328924</v>
      </c>
      <c r="X698" s="1">
        <v>17.100000000000001</v>
      </c>
      <c r="Y698" s="205">
        <f t="shared" si="376"/>
        <v>0.67809186917810826</v>
      </c>
      <c r="Z698" s="207">
        <f t="shared" si="377"/>
        <v>0.67809186917810826</v>
      </c>
      <c r="AA698" s="1">
        <v>33.4</v>
      </c>
      <c r="AB698" s="205">
        <f t="shared" si="378"/>
        <v>0.46757502485364189</v>
      </c>
      <c r="AC698" s="207">
        <f t="shared" si="379"/>
        <v>0.46757502485364189</v>
      </c>
      <c r="AD698" s="1">
        <v>4.0999999999999996</v>
      </c>
      <c r="AE698" s="205">
        <f t="shared" si="380"/>
        <v>0.82785852048744601</v>
      </c>
      <c r="AF698" s="207">
        <f t="shared" si="381"/>
        <v>0.82785852048744601</v>
      </c>
      <c r="AG698" s="208">
        <v>83.4</v>
      </c>
      <c r="AH698" s="205">
        <f t="shared" si="382"/>
        <v>0.78370015243457791</v>
      </c>
      <c r="AI698" s="206">
        <f t="shared" si="383"/>
        <v>0.78370015243457791</v>
      </c>
      <c r="AJ698" s="1">
        <v>13.4</v>
      </c>
      <c r="AK698" s="205">
        <f t="shared" si="384"/>
        <v>-0.11553469254571153</v>
      </c>
      <c r="AL698" s="207">
        <f t="shared" si="385"/>
        <v>-0.11553469254571153</v>
      </c>
      <c r="AM698" s="1">
        <v>15.5</v>
      </c>
      <c r="AN698" s="205">
        <f t="shared" si="386"/>
        <v>0.56732208503754766</v>
      </c>
      <c r="AO698" s="207">
        <f t="shared" si="387"/>
        <v>0.56732208503754766</v>
      </c>
      <c r="AP698" s="1">
        <v>10</v>
      </c>
      <c r="AQ698" s="205">
        <f t="shared" si="388"/>
        <v>0.33368601228946149</v>
      </c>
      <c r="AR698" s="45">
        <f t="shared" si="389"/>
        <v>0.33368601228946149</v>
      </c>
      <c r="AS698" s="17">
        <f t="shared" si="390"/>
        <v>0.58739121351559087</v>
      </c>
      <c r="AT698" s="17">
        <f t="shared" si="391"/>
        <v>0.65784180483973209</v>
      </c>
      <c r="AU698" s="17">
        <f t="shared" si="392"/>
        <v>0.39229338930396895</v>
      </c>
      <c r="AV698" s="17">
        <f t="shared" si="393"/>
        <v>0.5458421358864306</v>
      </c>
      <c r="AW698" s="17">
        <f t="shared" si="394"/>
        <v>0.70125054180823876</v>
      </c>
      <c r="AX698" s="215">
        <f t="shared" si="395"/>
        <v>0.77763915953858098</v>
      </c>
      <c r="AY698" s="17">
        <f t="shared" si="396"/>
        <v>0.73107578142284979</v>
      </c>
      <c r="AZ698" s="17">
        <f t="shared" si="397"/>
        <v>0.75078592613689399</v>
      </c>
    </row>
    <row r="699" spans="1:52" x14ac:dyDescent="0.3">
      <c r="A699" s="1" t="s">
        <v>26</v>
      </c>
      <c r="B699" s="1">
        <v>13135050549</v>
      </c>
      <c r="C699" s="1">
        <v>79.5</v>
      </c>
      <c r="D699" s="205">
        <f t="shared" si="362"/>
        <v>0.92661225976889527</v>
      </c>
      <c r="E699" s="206">
        <f t="shared" si="363"/>
        <v>0.92661225976889527</v>
      </c>
      <c r="F699" s="1">
        <v>81.599999999999994</v>
      </c>
      <c r="G699" s="205">
        <f t="shared" si="364"/>
        <v>0.64727207717367274</v>
      </c>
      <c r="H699" s="206">
        <f t="shared" si="365"/>
        <v>0.64727207717367274</v>
      </c>
      <c r="I699" s="1">
        <v>61.3</v>
      </c>
      <c r="J699" s="205">
        <f t="shared" si="366"/>
        <v>0.73138398787969849</v>
      </c>
      <c r="K699" s="206">
        <f t="shared" si="367"/>
        <v>0.73138398787969849</v>
      </c>
      <c r="L699" s="1">
        <v>50.5</v>
      </c>
      <c r="M699" s="205">
        <f t="shared" si="368"/>
        <v>0.91752042333303041</v>
      </c>
      <c r="N699" s="206">
        <f t="shared" si="369"/>
        <v>0.91752042333303041</v>
      </c>
      <c r="O699" s="1">
        <v>8.3000000000000007</v>
      </c>
      <c r="P699" s="205">
        <f t="shared" si="370"/>
        <v>0.34769853752799279</v>
      </c>
      <c r="Q699" s="207">
        <f t="shared" si="371"/>
        <v>0.34769853752799279</v>
      </c>
      <c r="R699" s="208">
        <v>14.3</v>
      </c>
      <c r="S699" s="205">
        <f t="shared" si="372"/>
        <v>-0.40545623873792691</v>
      </c>
      <c r="T699" s="207">
        <f t="shared" si="373"/>
        <v>-0.40545623873792691</v>
      </c>
      <c r="U699" s="1">
        <v>13.356400000000001</v>
      </c>
      <c r="V699" s="205">
        <f t="shared" si="374"/>
        <v>0.53806460088666064</v>
      </c>
      <c r="W699" s="207">
        <f t="shared" si="375"/>
        <v>0.53806460088666064</v>
      </c>
      <c r="X699" s="1">
        <v>19.899999999999999</v>
      </c>
      <c r="Y699" s="205">
        <f t="shared" si="376"/>
        <v>0.53993793057217199</v>
      </c>
      <c r="Z699" s="207">
        <f t="shared" si="377"/>
        <v>0.53993793057217199</v>
      </c>
      <c r="AA699" s="1">
        <v>31</v>
      </c>
      <c r="AB699" s="205">
        <f t="shared" si="378"/>
        <v>0.68846646920180288</v>
      </c>
      <c r="AC699" s="207">
        <f t="shared" si="379"/>
        <v>0.68846646920180288</v>
      </c>
      <c r="AD699" s="1">
        <v>13.1</v>
      </c>
      <c r="AE699" s="205">
        <f t="shared" si="380"/>
        <v>6.7250812066791246E-2</v>
      </c>
      <c r="AF699" s="207">
        <f t="shared" si="381"/>
        <v>6.7250812066791246E-2</v>
      </c>
      <c r="AG699" s="208">
        <v>89.2</v>
      </c>
      <c r="AH699" s="205">
        <f t="shared" si="382"/>
        <v>1.3286020320246856</v>
      </c>
      <c r="AI699" s="206">
        <f t="shared" si="383"/>
        <v>1.3286020320246856</v>
      </c>
      <c r="AJ699" s="1">
        <v>10.1</v>
      </c>
      <c r="AK699" s="205">
        <f t="shared" si="384"/>
        <v>0.22388082215323818</v>
      </c>
      <c r="AL699" s="207">
        <f t="shared" si="385"/>
        <v>0.22388082215323818</v>
      </c>
      <c r="AM699" s="1">
        <v>25.8</v>
      </c>
      <c r="AN699" s="205">
        <f t="shared" si="386"/>
        <v>-0.17236627654829456</v>
      </c>
      <c r="AO699" s="207">
        <f t="shared" si="387"/>
        <v>-0.17236627654829456</v>
      </c>
      <c r="AP699" s="1">
        <v>7.3</v>
      </c>
      <c r="AQ699" s="205">
        <f t="shared" si="388"/>
        <v>0.73877304086251683</v>
      </c>
      <c r="AR699" s="45">
        <f t="shared" si="389"/>
        <v>0.73877304086251683</v>
      </c>
      <c r="AS699" s="17">
        <f t="shared" si="390"/>
        <v>0.52901366397600336</v>
      </c>
      <c r="AT699" s="17">
        <f t="shared" si="391"/>
        <v>0.43188507061358866</v>
      </c>
      <c r="AU699" s="17">
        <f t="shared" si="392"/>
        <v>0.52972240462303655</v>
      </c>
      <c r="AV699" s="17">
        <f t="shared" si="393"/>
        <v>0.49687371307087619</v>
      </c>
      <c r="AW699" s="17">
        <f t="shared" si="394"/>
        <v>0.68418935132716363</v>
      </c>
      <c r="AX699" s="215">
        <f t="shared" si="395"/>
        <v>0.72506532435928972</v>
      </c>
      <c r="AY699" s="17">
        <f t="shared" si="396"/>
        <v>0.76948316496266067</v>
      </c>
      <c r="AZ699" s="17">
        <f t="shared" si="397"/>
        <v>0.73616843382172448</v>
      </c>
    </row>
    <row r="700" spans="1:52" x14ac:dyDescent="0.3">
      <c r="A700" s="1" t="s">
        <v>26</v>
      </c>
      <c r="B700" s="1">
        <v>13135050605</v>
      </c>
      <c r="C700" s="1">
        <v>78.2</v>
      </c>
      <c r="D700" s="205">
        <f t="shared" si="362"/>
        <v>0.8023429137545034</v>
      </c>
      <c r="E700" s="206">
        <f t="shared" si="363"/>
        <v>0.8023429137545034</v>
      </c>
      <c r="F700" s="1">
        <v>86.2</v>
      </c>
      <c r="G700" s="205">
        <f t="shared" si="364"/>
        <v>1.0391084585933377</v>
      </c>
      <c r="H700" s="206">
        <f t="shared" si="365"/>
        <v>1.0391084585933377</v>
      </c>
      <c r="I700" s="1">
        <v>71</v>
      </c>
      <c r="J700" s="205">
        <f t="shared" si="366"/>
        <v>1.1962180497378445</v>
      </c>
      <c r="K700" s="206">
        <f t="shared" si="367"/>
        <v>1.1962180497378445</v>
      </c>
      <c r="L700" s="1">
        <v>65.599999999999994</v>
      </c>
      <c r="M700" s="205">
        <f t="shared" si="368"/>
        <v>1.7201675581819311</v>
      </c>
      <c r="N700" s="206">
        <f t="shared" si="369"/>
        <v>1.7201675581819311</v>
      </c>
      <c r="O700" s="1">
        <v>7.7</v>
      </c>
      <c r="P700" s="205">
        <f t="shared" si="370"/>
        <v>0.56196924319211095</v>
      </c>
      <c r="Q700" s="207">
        <f t="shared" si="371"/>
        <v>0.56196924319211095</v>
      </c>
      <c r="R700" s="208">
        <v>4.9000000000000004</v>
      </c>
      <c r="S700" s="205">
        <f t="shared" si="372"/>
        <v>0.71683096459386142</v>
      </c>
      <c r="T700" s="207">
        <f t="shared" si="373"/>
        <v>0.71683096459386142</v>
      </c>
      <c r="U700" s="1">
        <v>16.8</v>
      </c>
      <c r="V700" s="205">
        <f t="shared" si="374"/>
        <v>0.36505492004076384</v>
      </c>
      <c r="W700" s="207">
        <f t="shared" si="375"/>
        <v>0.36505492004076384</v>
      </c>
      <c r="X700" s="1">
        <v>24.7</v>
      </c>
      <c r="Y700" s="205">
        <f t="shared" si="376"/>
        <v>0.3031026072477096</v>
      </c>
      <c r="Z700" s="207">
        <f t="shared" si="377"/>
        <v>0.3031026072477096</v>
      </c>
      <c r="AA700" s="1">
        <v>31.7</v>
      </c>
      <c r="AB700" s="205">
        <f t="shared" si="378"/>
        <v>0.62403979793358921</v>
      </c>
      <c r="AC700" s="207">
        <f t="shared" si="379"/>
        <v>0.62403979793358921</v>
      </c>
      <c r="AD700" s="1">
        <v>4.3</v>
      </c>
      <c r="AE700" s="205">
        <f t="shared" si="380"/>
        <v>0.81095612696698693</v>
      </c>
      <c r="AF700" s="207">
        <f t="shared" si="381"/>
        <v>0.81095612696698693</v>
      </c>
      <c r="AG700" s="208">
        <v>85.3</v>
      </c>
      <c r="AH700" s="205">
        <f t="shared" si="382"/>
        <v>0.96220249230030208</v>
      </c>
      <c r="AI700" s="206">
        <f t="shared" si="383"/>
        <v>0.96220249230030208</v>
      </c>
      <c r="AJ700" s="1">
        <v>8.1</v>
      </c>
      <c r="AK700" s="205">
        <f t="shared" si="384"/>
        <v>0.42958719469805612</v>
      </c>
      <c r="AL700" s="207">
        <f t="shared" si="385"/>
        <v>0.42958719469805612</v>
      </c>
      <c r="AM700" s="1">
        <v>16.600000000000001</v>
      </c>
      <c r="AN700" s="205">
        <f t="shared" si="386"/>
        <v>0.48832624059634105</v>
      </c>
      <c r="AO700" s="207">
        <f t="shared" si="387"/>
        <v>0.48832624059634105</v>
      </c>
      <c r="AP700" s="1">
        <v>8.3000000000000007</v>
      </c>
      <c r="AQ700" s="205">
        <f t="shared" si="388"/>
        <v>0.58874080805768136</v>
      </c>
      <c r="AR700" s="45">
        <f t="shared" si="389"/>
        <v>0.58874080805768136</v>
      </c>
      <c r="AS700" s="17">
        <f t="shared" si="390"/>
        <v>0.91452744401347907</v>
      </c>
      <c r="AT700" s="17">
        <f t="shared" si="391"/>
        <v>0.57936617738276197</v>
      </c>
      <c r="AU700" s="17">
        <f t="shared" si="392"/>
        <v>0.61721418391309513</v>
      </c>
      <c r="AV700" s="17">
        <f t="shared" si="393"/>
        <v>0.70370260176977872</v>
      </c>
      <c r="AW700" s="17">
        <f t="shared" si="394"/>
        <v>0.79685807562567812</v>
      </c>
      <c r="AX700" s="215">
        <f t="shared" si="395"/>
        <v>0.75938006795786694</v>
      </c>
      <c r="AY700" s="17">
        <f t="shared" si="396"/>
        <v>0.79393455403775604</v>
      </c>
      <c r="AZ700" s="17">
        <f t="shared" si="397"/>
        <v>0.79790862305548771</v>
      </c>
    </row>
    <row r="701" spans="1:52" x14ac:dyDescent="0.3">
      <c r="A701" s="1" t="s">
        <v>26</v>
      </c>
      <c r="B701" s="1">
        <v>13135050606</v>
      </c>
      <c r="C701" s="1">
        <v>84.5</v>
      </c>
      <c r="D701" s="205">
        <f t="shared" si="362"/>
        <v>1.4045712829011732</v>
      </c>
      <c r="E701" s="206">
        <f t="shared" si="363"/>
        <v>1.4045712829011732</v>
      </c>
      <c r="F701" s="1">
        <v>87.1</v>
      </c>
      <c r="G701" s="205">
        <f t="shared" si="364"/>
        <v>1.1157720984363146</v>
      </c>
      <c r="H701" s="206">
        <f t="shared" si="365"/>
        <v>1.1157720984363146</v>
      </c>
      <c r="I701" s="1">
        <v>71.7</v>
      </c>
      <c r="J701" s="205">
        <f t="shared" si="366"/>
        <v>1.2297627758513192</v>
      </c>
      <c r="K701" s="206">
        <f t="shared" si="367"/>
        <v>1.2297627758513192</v>
      </c>
      <c r="L701" s="1">
        <v>59</v>
      </c>
      <c r="M701" s="205">
        <f t="shared" si="368"/>
        <v>1.3693416581817495</v>
      </c>
      <c r="N701" s="206">
        <f t="shared" si="369"/>
        <v>1.3693416581817495</v>
      </c>
      <c r="O701" s="1">
        <v>6</v>
      </c>
      <c r="P701" s="205">
        <f t="shared" si="370"/>
        <v>1.1690695759071121</v>
      </c>
      <c r="Q701" s="207">
        <f t="shared" si="371"/>
        <v>1.1690695759071121</v>
      </c>
      <c r="R701" s="208">
        <v>8.3000000000000007</v>
      </c>
      <c r="S701" s="205">
        <f t="shared" si="372"/>
        <v>0.31089729530364013</v>
      </c>
      <c r="T701" s="207">
        <f t="shared" si="373"/>
        <v>0.31089729530364013</v>
      </c>
      <c r="U701" s="1">
        <v>6.1</v>
      </c>
      <c r="V701" s="205">
        <f t="shared" si="374"/>
        <v>0.90263291546738011</v>
      </c>
      <c r="W701" s="207">
        <f t="shared" si="375"/>
        <v>0.90263291546738011</v>
      </c>
      <c r="X701" s="1">
        <v>28.5</v>
      </c>
      <c r="Y701" s="205">
        <f t="shared" si="376"/>
        <v>0.11560797628251016</v>
      </c>
      <c r="Z701" s="207">
        <f t="shared" si="377"/>
        <v>0.11560797628251016</v>
      </c>
      <c r="AA701" s="1">
        <v>41.3</v>
      </c>
      <c r="AB701" s="205">
        <f t="shared" si="378"/>
        <v>-0.25952597945905487</v>
      </c>
      <c r="AC701" s="207">
        <f t="shared" si="379"/>
        <v>-0.25952597945905487</v>
      </c>
      <c r="AD701" s="1">
        <v>6.7</v>
      </c>
      <c r="AE701" s="205">
        <f t="shared" si="380"/>
        <v>0.60812740472147908</v>
      </c>
      <c r="AF701" s="207">
        <f t="shared" si="381"/>
        <v>0.60812740472147908</v>
      </c>
      <c r="AG701" s="208">
        <v>87.5</v>
      </c>
      <c r="AH701" s="205">
        <f t="shared" si="382"/>
        <v>1.1688894121448261</v>
      </c>
      <c r="AI701" s="206">
        <f t="shared" si="383"/>
        <v>1.1688894121448261</v>
      </c>
      <c r="AJ701" s="1">
        <v>11.1</v>
      </c>
      <c r="AK701" s="205">
        <f t="shared" si="384"/>
        <v>0.1210276358808292</v>
      </c>
      <c r="AL701" s="207">
        <f t="shared" si="385"/>
        <v>0.1210276358808292</v>
      </c>
      <c r="AM701" s="1">
        <v>15.3</v>
      </c>
      <c r="AN701" s="205">
        <f t="shared" si="386"/>
        <v>0.58168496584503959</v>
      </c>
      <c r="AO701" s="207">
        <f t="shared" si="387"/>
        <v>0.58168496584503959</v>
      </c>
      <c r="AP701" s="1">
        <v>10.6</v>
      </c>
      <c r="AQ701" s="205">
        <f t="shared" si="388"/>
        <v>0.24366667260656036</v>
      </c>
      <c r="AR701" s="45">
        <f t="shared" si="389"/>
        <v>0.24366667260656036</v>
      </c>
      <c r="AS701" s="17">
        <f t="shared" si="390"/>
        <v>1.0717210860069555</v>
      </c>
      <c r="AT701" s="17">
        <f t="shared" si="391"/>
        <v>0.1547364671816448</v>
      </c>
      <c r="AU701" s="17">
        <f t="shared" si="392"/>
        <v>0.52881717161931374</v>
      </c>
      <c r="AV701" s="17">
        <f t="shared" si="393"/>
        <v>0.5850915749359713</v>
      </c>
      <c r="AW701" s="17">
        <f t="shared" si="394"/>
        <v>0.84279886432983464</v>
      </c>
      <c r="AX701" s="215">
        <f t="shared" si="395"/>
        <v>0.66058056781107821</v>
      </c>
      <c r="AY701" s="17">
        <f t="shared" si="396"/>
        <v>0.76923017885862621</v>
      </c>
      <c r="AZ701" s="17">
        <f t="shared" si="397"/>
        <v>0.76250221881477731</v>
      </c>
    </row>
    <row r="702" spans="1:52" x14ac:dyDescent="0.3">
      <c r="A702" s="1" t="s">
        <v>26</v>
      </c>
      <c r="B702" s="1">
        <v>13135050607</v>
      </c>
      <c r="C702" s="1">
        <v>76.8</v>
      </c>
      <c r="D702" s="205">
        <f t="shared" si="362"/>
        <v>0.66851438727746504</v>
      </c>
      <c r="E702" s="206">
        <f t="shared" si="363"/>
        <v>0.66851438727746504</v>
      </c>
      <c r="F702" s="1">
        <v>84</v>
      </c>
      <c r="G702" s="205">
        <f t="shared" si="364"/>
        <v>0.85170845008828056</v>
      </c>
      <c r="H702" s="206">
        <f t="shared" si="365"/>
        <v>0.85170845008828056</v>
      </c>
      <c r="I702" s="1">
        <v>62.4</v>
      </c>
      <c r="J702" s="205">
        <f t="shared" si="366"/>
        <v>0.78409712891515837</v>
      </c>
      <c r="K702" s="206">
        <f t="shared" si="367"/>
        <v>0.78409712891515837</v>
      </c>
      <c r="L702" s="1">
        <v>55.6</v>
      </c>
      <c r="M702" s="205">
        <f t="shared" si="368"/>
        <v>1.1886131642422619</v>
      </c>
      <c r="N702" s="206">
        <f t="shared" si="369"/>
        <v>1.1886131642422619</v>
      </c>
      <c r="O702" s="1">
        <v>7.9</v>
      </c>
      <c r="P702" s="205">
        <f t="shared" si="370"/>
        <v>0.49054567463740495</v>
      </c>
      <c r="Q702" s="207">
        <f t="shared" si="371"/>
        <v>0.49054567463740495</v>
      </c>
      <c r="R702" s="208">
        <v>3.7</v>
      </c>
      <c r="S702" s="205">
        <f t="shared" si="372"/>
        <v>0.86010167140217486</v>
      </c>
      <c r="T702" s="207">
        <f t="shared" si="373"/>
        <v>0.86010167140217486</v>
      </c>
      <c r="U702" s="1">
        <v>14.7</v>
      </c>
      <c r="V702" s="205">
        <f t="shared" si="374"/>
        <v>0.47056088176000638</v>
      </c>
      <c r="W702" s="207">
        <f t="shared" si="375"/>
        <v>0.47056088176000638</v>
      </c>
      <c r="X702" s="1">
        <v>15.2</v>
      </c>
      <c r="Y702" s="205">
        <f t="shared" si="376"/>
        <v>0.77183918466070811</v>
      </c>
      <c r="Z702" s="207">
        <f t="shared" si="377"/>
        <v>0.77183918466070811</v>
      </c>
      <c r="AA702" s="1">
        <v>33.4</v>
      </c>
      <c r="AB702" s="205">
        <f t="shared" si="378"/>
        <v>0.46757502485364189</v>
      </c>
      <c r="AC702" s="207">
        <f t="shared" si="379"/>
        <v>0.46757502485364189</v>
      </c>
      <c r="AD702" s="1">
        <v>3.9</v>
      </c>
      <c r="AE702" s="205">
        <f t="shared" si="380"/>
        <v>0.84476091400790498</v>
      </c>
      <c r="AF702" s="207">
        <f t="shared" si="381"/>
        <v>0.84476091400790498</v>
      </c>
      <c r="AG702" s="208">
        <v>87.5</v>
      </c>
      <c r="AH702" s="205">
        <f t="shared" si="382"/>
        <v>1.1688894121448261</v>
      </c>
      <c r="AI702" s="206">
        <f t="shared" si="383"/>
        <v>1.1688894121448261</v>
      </c>
      <c r="AJ702" s="1">
        <v>5.9</v>
      </c>
      <c r="AK702" s="205">
        <f t="shared" si="384"/>
        <v>0.65586420449735583</v>
      </c>
      <c r="AL702" s="207">
        <f t="shared" si="385"/>
        <v>0.65586420449735583</v>
      </c>
      <c r="AM702" s="1">
        <v>11.4</v>
      </c>
      <c r="AN702" s="205">
        <f t="shared" si="386"/>
        <v>0.86176114159113526</v>
      </c>
      <c r="AO702" s="207">
        <f t="shared" si="387"/>
        <v>0.86176114159113526</v>
      </c>
      <c r="AP702" s="1">
        <v>9.6</v>
      </c>
      <c r="AQ702" s="205">
        <f t="shared" si="388"/>
        <v>0.39369890541139563</v>
      </c>
      <c r="AR702" s="45">
        <f t="shared" si="389"/>
        <v>0.39369890541139563</v>
      </c>
      <c r="AS702" s="17">
        <f t="shared" si="390"/>
        <v>0.75916305118896443</v>
      </c>
      <c r="AT702" s="17">
        <f t="shared" si="391"/>
        <v>0.69472504117408496</v>
      </c>
      <c r="AU702" s="17">
        <f t="shared" si="392"/>
        <v>0.77005341591117826</v>
      </c>
      <c r="AV702" s="17">
        <f t="shared" si="393"/>
        <v>0.74131383609140922</v>
      </c>
      <c r="AW702" s="17">
        <f t="shared" si="394"/>
        <v>0.7514518960093497</v>
      </c>
      <c r="AX702" s="215">
        <f t="shared" si="395"/>
        <v>0.78622086078577824</v>
      </c>
      <c r="AY702" s="17">
        <f t="shared" si="396"/>
        <v>0.83664864166802722</v>
      </c>
      <c r="AZ702" s="17">
        <f t="shared" si="397"/>
        <v>0.8091358976346853</v>
      </c>
    </row>
    <row r="703" spans="1:52" x14ac:dyDescent="0.3">
      <c r="A703" s="1" t="s">
        <v>26</v>
      </c>
      <c r="B703" s="1">
        <v>13135050608</v>
      </c>
      <c r="C703" s="1">
        <v>74.900000000000006</v>
      </c>
      <c r="D703" s="205">
        <f t="shared" si="362"/>
        <v>0.48688995848720029</v>
      </c>
      <c r="E703" s="206">
        <f t="shared" si="363"/>
        <v>0.48688995848720029</v>
      </c>
      <c r="F703" s="1">
        <v>82.9</v>
      </c>
      <c r="G703" s="205">
        <f t="shared" si="364"/>
        <v>0.75800844583575266</v>
      </c>
      <c r="H703" s="206">
        <f t="shared" si="365"/>
        <v>0.75800844583575266</v>
      </c>
      <c r="I703" s="1">
        <v>61</v>
      </c>
      <c r="J703" s="205">
        <f t="shared" si="366"/>
        <v>0.71700767668820953</v>
      </c>
      <c r="K703" s="206">
        <f t="shared" si="367"/>
        <v>0.71700767668820953</v>
      </c>
      <c r="L703" s="1">
        <v>55.3</v>
      </c>
      <c r="M703" s="205">
        <f t="shared" si="368"/>
        <v>1.1726665324240717</v>
      </c>
      <c r="N703" s="206">
        <f t="shared" si="369"/>
        <v>1.1726665324240717</v>
      </c>
      <c r="O703" s="1">
        <v>6.7</v>
      </c>
      <c r="P703" s="205">
        <f t="shared" si="370"/>
        <v>0.91908708596564104</v>
      </c>
      <c r="Q703" s="207">
        <f t="shared" si="371"/>
        <v>0.91908708596564104</v>
      </c>
      <c r="R703" s="208">
        <v>11.8</v>
      </c>
      <c r="S703" s="205">
        <f t="shared" si="372"/>
        <v>-0.10697559955394065</v>
      </c>
      <c r="T703" s="207">
        <f t="shared" si="373"/>
        <v>-0.10697559955394065</v>
      </c>
      <c r="U703" s="1">
        <v>9.1</v>
      </c>
      <c r="V703" s="205">
        <f t="shared" si="374"/>
        <v>0.75191011301131949</v>
      </c>
      <c r="W703" s="207">
        <f t="shared" si="375"/>
        <v>0.75191011301131949</v>
      </c>
      <c r="X703" s="1">
        <v>28.4</v>
      </c>
      <c r="Y703" s="205">
        <f t="shared" si="376"/>
        <v>0.12054204551843652</v>
      </c>
      <c r="Z703" s="207">
        <f t="shared" si="377"/>
        <v>0.12054204551843652</v>
      </c>
      <c r="AA703" s="1">
        <v>38.799999999999997</v>
      </c>
      <c r="AB703" s="205">
        <f t="shared" si="378"/>
        <v>-2.9430724929720421E-2</v>
      </c>
      <c r="AC703" s="207">
        <f t="shared" si="379"/>
        <v>-2.9430724929720421E-2</v>
      </c>
      <c r="AD703" s="1">
        <v>7.7</v>
      </c>
      <c r="AE703" s="205">
        <f t="shared" si="380"/>
        <v>0.52361543711918401</v>
      </c>
      <c r="AF703" s="207">
        <f t="shared" si="381"/>
        <v>0.52361543711918401</v>
      </c>
      <c r="AG703" s="208">
        <v>87.1</v>
      </c>
      <c r="AH703" s="205">
        <f t="shared" si="382"/>
        <v>1.1313099721730939</v>
      </c>
      <c r="AI703" s="206">
        <f t="shared" si="383"/>
        <v>1.1313099721730939</v>
      </c>
      <c r="AJ703" s="1">
        <v>12.7</v>
      </c>
      <c r="AK703" s="205">
        <f t="shared" si="384"/>
        <v>-4.3537462155025124E-2</v>
      </c>
      <c r="AL703" s="207">
        <f t="shared" si="385"/>
        <v>-4.3537462155025124E-2</v>
      </c>
      <c r="AM703" s="1">
        <v>22.7</v>
      </c>
      <c r="AN703" s="205">
        <f t="shared" si="386"/>
        <v>5.025837596783278E-2</v>
      </c>
      <c r="AO703" s="207">
        <f t="shared" si="387"/>
        <v>5.025837596783278E-2</v>
      </c>
      <c r="AP703" s="1">
        <v>7.9</v>
      </c>
      <c r="AQ703" s="205">
        <f t="shared" si="388"/>
        <v>0.64875370117961551</v>
      </c>
      <c r="AR703" s="45">
        <f t="shared" si="389"/>
        <v>0.64875370117961551</v>
      </c>
      <c r="AS703" s="17">
        <f t="shared" si="390"/>
        <v>0.67122774469403634</v>
      </c>
      <c r="AT703" s="17">
        <f t="shared" si="391"/>
        <v>0.20490891923596669</v>
      </c>
      <c r="AU703" s="17">
        <f t="shared" si="392"/>
        <v>0.44669614679137926</v>
      </c>
      <c r="AV703" s="17">
        <f t="shared" si="393"/>
        <v>0.44094427024046073</v>
      </c>
      <c r="AW703" s="17">
        <f t="shared" si="394"/>
        <v>0.72575227302150402</v>
      </c>
      <c r="AX703" s="215">
        <f t="shared" si="395"/>
        <v>0.6722542992175734</v>
      </c>
      <c r="AY703" s="17">
        <f t="shared" si="396"/>
        <v>0.74627975830932591</v>
      </c>
      <c r="AZ703" s="17">
        <f t="shared" si="397"/>
        <v>0.71947301759717708</v>
      </c>
    </row>
    <row r="704" spans="1:52" x14ac:dyDescent="0.3">
      <c r="A704" s="1" t="s">
        <v>26</v>
      </c>
      <c r="B704" s="1">
        <v>13135050609</v>
      </c>
      <c r="C704" s="1">
        <v>84.2</v>
      </c>
      <c r="D704" s="205">
        <f t="shared" si="362"/>
        <v>1.3758937415132366</v>
      </c>
      <c r="E704" s="206">
        <f t="shared" si="363"/>
        <v>1.3758937415132366</v>
      </c>
      <c r="F704" s="1">
        <v>87</v>
      </c>
      <c r="G704" s="205">
        <f t="shared" si="364"/>
        <v>1.1072539162315398</v>
      </c>
      <c r="H704" s="206">
        <f t="shared" si="365"/>
        <v>1.1072539162315398</v>
      </c>
      <c r="I704" s="1">
        <v>69.8</v>
      </c>
      <c r="J704" s="205">
        <f t="shared" si="366"/>
        <v>1.1387128049718882</v>
      </c>
      <c r="K704" s="206">
        <f t="shared" si="367"/>
        <v>1.1387128049718882</v>
      </c>
      <c r="L704" s="1">
        <v>68.099999999999994</v>
      </c>
      <c r="M704" s="205">
        <f t="shared" si="368"/>
        <v>1.8530561566668486</v>
      </c>
      <c r="N704" s="206">
        <f t="shared" si="369"/>
        <v>1.8530561566668486</v>
      </c>
      <c r="O704" s="1">
        <v>7.6</v>
      </c>
      <c r="P704" s="205">
        <f t="shared" si="370"/>
        <v>0.59768102746946417</v>
      </c>
      <c r="Q704" s="207">
        <f t="shared" si="371"/>
        <v>0.59768102746946417</v>
      </c>
      <c r="R704" s="208">
        <v>4.5999999999999996</v>
      </c>
      <c r="S704" s="205">
        <f t="shared" si="372"/>
        <v>0.75264864129593989</v>
      </c>
      <c r="T704" s="207">
        <f t="shared" si="373"/>
        <v>0.75264864129593989</v>
      </c>
      <c r="U704" s="1">
        <v>9.5</v>
      </c>
      <c r="V704" s="205">
        <f t="shared" si="374"/>
        <v>0.73181373935051142</v>
      </c>
      <c r="W704" s="207">
        <f t="shared" si="375"/>
        <v>0.73181373935051142</v>
      </c>
      <c r="X704" s="1">
        <v>16.899999999999999</v>
      </c>
      <c r="Y704" s="205">
        <f t="shared" si="376"/>
        <v>0.68796000764996101</v>
      </c>
      <c r="Z704" s="207">
        <f t="shared" si="377"/>
        <v>0.68796000764996101</v>
      </c>
      <c r="AA704" s="1">
        <v>30.8</v>
      </c>
      <c r="AB704" s="205">
        <f t="shared" si="378"/>
        <v>0.70687408956414954</v>
      </c>
      <c r="AC704" s="207">
        <f t="shared" si="379"/>
        <v>0.70687408956414954</v>
      </c>
      <c r="AD704" s="1">
        <v>3.5</v>
      </c>
      <c r="AE704" s="205">
        <f t="shared" si="380"/>
        <v>0.87856570104882292</v>
      </c>
      <c r="AF704" s="207">
        <f t="shared" si="381"/>
        <v>0.87856570104882292</v>
      </c>
      <c r="AG704" s="208">
        <v>87.8</v>
      </c>
      <c r="AH704" s="205">
        <f t="shared" si="382"/>
        <v>1.1970739921236246</v>
      </c>
      <c r="AI704" s="206">
        <f t="shared" si="383"/>
        <v>1.1970739921236246</v>
      </c>
      <c r="AJ704" s="1">
        <v>11.7</v>
      </c>
      <c r="AK704" s="205">
        <f t="shared" si="384"/>
        <v>5.9315724117383853E-2</v>
      </c>
      <c r="AL704" s="207">
        <f t="shared" si="385"/>
        <v>5.9315724117383853E-2</v>
      </c>
      <c r="AM704" s="1">
        <v>12.5</v>
      </c>
      <c r="AN704" s="205">
        <f t="shared" si="386"/>
        <v>0.78276529714992882</v>
      </c>
      <c r="AO704" s="207">
        <f t="shared" si="387"/>
        <v>0.78276529714992882</v>
      </c>
      <c r="AP704" s="1">
        <v>8.1</v>
      </c>
      <c r="AQ704" s="205">
        <f t="shared" si="388"/>
        <v>0.61874725461864855</v>
      </c>
      <c r="AR704" s="45">
        <f t="shared" si="389"/>
        <v>0.61874725461864855</v>
      </c>
      <c r="AS704" s="17">
        <f t="shared" si="390"/>
        <v>1.07958000392849</v>
      </c>
      <c r="AT704" s="17">
        <f t="shared" si="391"/>
        <v>0.75779993275431112</v>
      </c>
      <c r="AU704" s="17">
        <f t="shared" si="392"/>
        <v>0.66447556700239652</v>
      </c>
      <c r="AV704" s="17">
        <f t="shared" si="393"/>
        <v>0.8339518345617325</v>
      </c>
      <c r="AW704" s="17">
        <f t="shared" si="394"/>
        <v>0.84509568042937822</v>
      </c>
      <c r="AX704" s="215">
        <f t="shared" si="395"/>
        <v>0.80089663030974223</v>
      </c>
      <c r="AY704" s="17">
        <f t="shared" si="396"/>
        <v>0.8071427259999755</v>
      </c>
      <c r="AZ704" s="17">
        <f t="shared" si="397"/>
        <v>0.83678913114463815</v>
      </c>
    </row>
    <row r="705" spans="1:52" x14ac:dyDescent="0.3">
      <c r="A705" s="1" t="s">
        <v>26</v>
      </c>
      <c r="B705" s="1">
        <v>13135050610</v>
      </c>
      <c r="C705" s="1">
        <v>83.3</v>
      </c>
      <c r="D705" s="205">
        <f t="shared" si="362"/>
        <v>1.2898611173494261</v>
      </c>
      <c r="E705" s="206">
        <f t="shared" si="363"/>
        <v>1.2898611173494261</v>
      </c>
      <c r="F705" s="1">
        <v>86.5</v>
      </c>
      <c r="G705" s="205">
        <f t="shared" si="364"/>
        <v>1.0646630052076633</v>
      </c>
      <c r="H705" s="206">
        <f t="shared" si="365"/>
        <v>1.0646630052076633</v>
      </c>
      <c r="I705" s="1">
        <v>70.099999999999994</v>
      </c>
      <c r="J705" s="205">
        <f t="shared" si="366"/>
        <v>1.1530891161633772</v>
      </c>
      <c r="K705" s="206">
        <f t="shared" si="367"/>
        <v>1.1530891161633772</v>
      </c>
      <c r="L705" s="1">
        <v>68.8</v>
      </c>
      <c r="M705" s="205">
        <f t="shared" si="368"/>
        <v>1.8902649642426255</v>
      </c>
      <c r="N705" s="206">
        <f t="shared" si="369"/>
        <v>1.8902649642426255</v>
      </c>
      <c r="O705" s="1">
        <v>6.1</v>
      </c>
      <c r="P705" s="205">
        <f t="shared" si="370"/>
        <v>1.1333577916297592</v>
      </c>
      <c r="Q705" s="207">
        <f t="shared" si="371"/>
        <v>1.1333577916297592</v>
      </c>
      <c r="R705" s="208">
        <v>4.4000000000000004</v>
      </c>
      <c r="S705" s="205">
        <f t="shared" si="372"/>
        <v>0.77652709243065876</v>
      </c>
      <c r="T705" s="207">
        <f t="shared" si="373"/>
        <v>0.77652709243065876</v>
      </c>
      <c r="U705" s="1">
        <v>5.4</v>
      </c>
      <c r="V705" s="205">
        <f t="shared" si="374"/>
        <v>0.93780156937379433</v>
      </c>
      <c r="W705" s="207">
        <f t="shared" si="375"/>
        <v>0.93780156937379433</v>
      </c>
      <c r="X705" s="1">
        <v>15.1</v>
      </c>
      <c r="Y705" s="205">
        <f t="shared" si="376"/>
        <v>0.77677325389663432</v>
      </c>
      <c r="Z705" s="207">
        <f t="shared" si="377"/>
        <v>0.77677325389663432</v>
      </c>
      <c r="AA705" s="1">
        <v>33</v>
      </c>
      <c r="AB705" s="205">
        <f t="shared" si="378"/>
        <v>0.50439026557833533</v>
      </c>
      <c r="AC705" s="207">
        <f t="shared" si="379"/>
        <v>0.50439026557833533</v>
      </c>
      <c r="AD705" s="1">
        <v>5.5</v>
      </c>
      <c r="AE705" s="205">
        <f t="shared" si="380"/>
        <v>0.70954176584423301</v>
      </c>
      <c r="AF705" s="207">
        <f t="shared" si="381"/>
        <v>0.70954176584423301</v>
      </c>
      <c r="AG705" s="208">
        <v>88</v>
      </c>
      <c r="AH705" s="205">
        <f t="shared" si="382"/>
        <v>1.2158637121094906</v>
      </c>
      <c r="AI705" s="206">
        <f t="shared" si="383"/>
        <v>1.2158637121094906</v>
      </c>
      <c r="AJ705" s="1">
        <v>3.2</v>
      </c>
      <c r="AK705" s="205">
        <f t="shared" si="384"/>
        <v>0.93356780743285994</v>
      </c>
      <c r="AL705" s="207">
        <f t="shared" si="385"/>
        <v>0.93356780743285994</v>
      </c>
      <c r="AM705" s="1">
        <v>15.1</v>
      </c>
      <c r="AN705" s="205">
        <f t="shared" si="386"/>
        <v>0.59604784665253174</v>
      </c>
      <c r="AO705" s="207">
        <f t="shared" si="387"/>
        <v>0.59604784665253174</v>
      </c>
      <c r="AP705" s="1">
        <v>11.4</v>
      </c>
      <c r="AQ705" s="205">
        <f t="shared" si="388"/>
        <v>0.12364088636269201</v>
      </c>
      <c r="AR705" s="45">
        <f t="shared" si="389"/>
        <v>0.12364088636269201</v>
      </c>
      <c r="AS705" s="17">
        <f t="shared" si="390"/>
        <v>1.1779378080567577</v>
      </c>
      <c r="AT705" s="17">
        <f t="shared" si="391"/>
        <v>0.66356842843973418</v>
      </c>
      <c r="AU705" s="17">
        <f t="shared" si="392"/>
        <v>0.71728006313939352</v>
      </c>
      <c r="AV705" s="17">
        <f t="shared" si="393"/>
        <v>0.85292876654529515</v>
      </c>
      <c r="AW705" s="17">
        <f t="shared" si="394"/>
        <v>0.87384134112886824</v>
      </c>
      <c r="AX705" s="215">
        <f t="shared" si="395"/>
        <v>0.7789715852629634</v>
      </c>
      <c r="AY705" s="17">
        <f t="shared" si="396"/>
        <v>0.821900035663088</v>
      </c>
      <c r="AZ705" s="17">
        <f t="shared" si="397"/>
        <v>0.84245390737155612</v>
      </c>
    </row>
    <row r="706" spans="1:52" x14ac:dyDescent="0.3">
      <c r="A706" s="1" t="s">
        <v>26</v>
      </c>
      <c r="B706" s="1">
        <v>13135050709</v>
      </c>
      <c r="C706" s="1">
        <v>69.599999999999994</v>
      </c>
      <c r="D706" s="205">
        <f t="shared" si="362"/>
        <v>-1.9746606033015247E-2</v>
      </c>
      <c r="E706" s="206">
        <f t="shared" si="363"/>
        <v>-1.9746606033015247E-2</v>
      </c>
      <c r="F706" s="1">
        <v>74.5</v>
      </c>
      <c r="G706" s="205">
        <f t="shared" si="364"/>
        <v>4.2481140634626387E-2</v>
      </c>
      <c r="H706" s="206">
        <f t="shared" si="365"/>
        <v>4.2481140634626387E-2</v>
      </c>
      <c r="I706" s="1">
        <v>44.1</v>
      </c>
      <c r="J706" s="205">
        <f t="shared" si="366"/>
        <v>-9.2857853765673543E-2</v>
      </c>
      <c r="K706" s="206">
        <f t="shared" si="367"/>
        <v>-9.2857853765673543E-2</v>
      </c>
      <c r="L706" s="1">
        <v>37</v>
      </c>
      <c r="M706" s="205">
        <f t="shared" si="368"/>
        <v>0.19992199151447643</v>
      </c>
      <c r="N706" s="206">
        <f t="shared" si="369"/>
        <v>0.19992199151447643</v>
      </c>
      <c r="O706" s="1">
        <v>9.3000000000000007</v>
      </c>
      <c r="P706" s="205">
        <f t="shared" si="370"/>
        <v>-9.4193052455372357E-3</v>
      </c>
      <c r="Q706" s="207">
        <f t="shared" si="371"/>
        <v>-9.4193052455372357E-3</v>
      </c>
      <c r="R706" s="208">
        <v>16.399999999999999</v>
      </c>
      <c r="S706" s="205">
        <f t="shared" si="372"/>
        <v>-0.6561799756524751</v>
      </c>
      <c r="T706" s="207">
        <f t="shared" si="373"/>
        <v>-0.6561799756524751</v>
      </c>
      <c r="U706" s="1">
        <v>27.1</v>
      </c>
      <c r="V706" s="205">
        <f t="shared" si="374"/>
        <v>-0.15242670172504441</v>
      </c>
      <c r="W706" s="207">
        <f t="shared" si="375"/>
        <v>-0.15242670172504441</v>
      </c>
      <c r="X706" s="1">
        <v>24.4</v>
      </c>
      <c r="Y706" s="205">
        <f t="shared" si="376"/>
        <v>0.3179048149554885</v>
      </c>
      <c r="Z706" s="207">
        <f t="shared" si="377"/>
        <v>0.3179048149554885</v>
      </c>
      <c r="AA706" s="1">
        <v>35.9</v>
      </c>
      <c r="AB706" s="205">
        <f t="shared" si="378"/>
        <v>0.23747977032430742</v>
      </c>
      <c r="AC706" s="207">
        <f t="shared" si="379"/>
        <v>0.23747977032430742</v>
      </c>
      <c r="AD706" s="1">
        <v>12.6</v>
      </c>
      <c r="AE706" s="205">
        <f t="shared" si="380"/>
        <v>0.10950679586793872</v>
      </c>
      <c r="AF706" s="207">
        <f t="shared" si="381"/>
        <v>0.10950679586793872</v>
      </c>
      <c r="AG706" s="208">
        <v>80.400000000000006</v>
      </c>
      <c r="AH706" s="205">
        <f t="shared" si="382"/>
        <v>0.50185435264659106</v>
      </c>
      <c r="AI706" s="206">
        <f t="shared" si="383"/>
        <v>0.50185435264659106</v>
      </c>
      <c r="AJ706" s="1">
        <v>4.9000000000000004</v>
      </c>
      <c r="AK706" s="205">
        <f t="shared" si="384"/>
        <v>0.75871739076976474</v>
      </c>
      <c r="AL706" s="207">
        <f t="shared" si="385"/>
        <v>0.75871739076976474</v>
      </c>
      <c r="AM706" s="1">
        <v>18.2</v>
      </c>
      <c r="AN706" s="205">
        <f t="shared" si="386"/>
        <v>0.37342319413640457</v>
      </c>
      <c r="AO706" s="207">
        <f t="shared" si="387"/>
        <v>0.37342319413640457</v>
      </c>
      <c r="AP706" s="1">
        <v>10.5</v>
      </c>
      <c r="AQ706" s="205">
        <f t="shared" si="388"/>
        <v>0.25866989588704381</v>
      </c>
      <c r="AR706" s="45">
        <f t="shared" si="389"/>
        <v>0.25866989588704381</v>
      </c>
      <c r="AS706" s="17">
        <f t="shared" si="390"/>
        <v>-9.8318187181806085E-2</v>
      </c>
      <c r="AT706" s="17">
        <f t="shared" si="391"/>
        <v>0.22163046038257825</v>
      </c>
      <c r="AU706" s="17">
        <f t="shared" si="392"/>
        <v>0.47316620835995105</v>
      </c>
      <c r="AV706" s="17">
        <f t="shared" si="393"/>
        <v>0.19882616052024107</v>
      </c>
      <c r="AW706" s="17">
        <f t="shared" si="394"/>
        <v>0.50084783919002285</v>
      </c>
      <c r="AX706" s="215">
        <f t="shared" si="395"/>
        <v>0.67614493585292967</v>
      </c>
      <c r="AY706" s="17">
        <f t="shared" si="396"/>
        <v>0.75367736502742844</v>
      </c>
      <c r="AZ706" s="17">
        <f t="shared" si="397"/>
        <v>0.64719869458029422</v>
      </c>
    </row>
    <row r="707" spans="1:52" x14ac:dyDescent="0.3">
      <c r="A707" s="1" t="s">
        <v>26</v>
      </c>
      <c r="B707" s="1">
        <v>13135050712</v>
      </c>
      <c r="C707" s="1">
        <v>92.8</v>
      </c>
      <c r="D707" s="205">
        <f t="shared" si="362"/>
        <v>2.1979832613007537</v>
      </c>
      <c r="E707" s="206">
        <f t="shared" si="363"/>
        <v>2.1979832613007537</v>
      </c>
      <c r="F707" s="1">
        <v>91.3</v>
      </c>
      <c r="G707" s="205">
        <f t="shared" si="364"/>
        <v>1.4735357510368778</v>
      </c>
      <c r="H707" s="206">
        <f t="shared" si="365"/>
        <v>1.4735357510368778</v>
      </c>
      <c r="I707" s="1">
        <v>70.7</v>
      </c>
      <c r="J707" s="205">
        <f t="shared" si="366"/>
        <v>1.1818417385463558</v>
      </c>
      <c r="K707" s="206">
        <f t="shared" si="367"/>
        <v>1.1818417385463558</v>
      </c>
      <c r="L707" s="1">
        <v>61.8</v>
      </c>
      <c r="M707" s="205">
        <f t="shared" si="368"/>
        <v>1.5181768884848568</v>
      </c>
      <c r="N707" s="206">
        <f t="shared" si="369"/>
        <v>1.5181768884848568</v>
      </c>
      <c r="O707" s="1">
        <v>5.0999999999999996</v>
      </c>
      <c r="P707" s="205">
        <f t="shared" si="370"/>
        <v>1.4904756344032892</v>
      </c>
      <c r="Q707" s="207">
        <f t="shared" si="371"/>
        <v>1.4904756344032892</v>
      </c>
      <c r="R707" s="208">
        <v>2.7</v>
      </c>
      <c r="S707" s="205">
        <f t="shared" si="372"/>
        <v>0.97949392707576932</v>
      </c>
      <c r="T707" s="207">
        <f t="shared" si="373"/>
        <v>0.97949392707576932</v>
      </c>
      <c r="U707" s="1">
        <v>13.5</v>
      </c>
      <c r="V707" s="205">
        <f t="shared" si="374"/>
        <v>0.53085000274243055</v>
      </c>
      <c r="W707" s="207">
        <f t="shared" si="375"/>
        <v>0.53085000274243055</v>
      </c>
      <c r="X707" s="1">
        <v>19.3</v>
      </c>
      <c r="Y707" s="205">
        <f t="shared" si="376"/>
        <v>0.56954234598772968</v>
      </c>
      <c r="Z707" s="207">
        <f t="shared" si="377"/>
        <v>0.56954234598772968</v>
      </c>
      <c r="AA707" s="1">
        <v>30.5</v>
      </c>
      <c r="AB707" s="205">
        <f t="shared" si="378"/>
        <v>0.73448552010766976</v>
      </c>
      <c r="AC707" s="207">
        <f t="shared" si="379"/>
        <v>0.73448552010766976</v>
      </c>
      <c r="AD707" s="1">
        <v>6.8</v>
      </c>
      <c r="AE707" s="205">
        <f t="shared" si="380"/>
        <v>0.59967620796124954</v>
      </c>
      <c r="AF707" s="207">
        <f t="shared" si="381"/>
        <v>0.59967620796124954</v>
      </c>
      <c r="AG707" s="208">
        <v>88</v>
      </c>
      <c r="AH707" s="205">
        <f t="shared" si="382"/>
        <v>1.2158637121094906</v>
      </c>
      <c r="AI707" s="206">
        <f t="shared" si="383"/>
        <v>1.2158637121094906</v>
      </c>
      <c r="AJ707" s="1">
        <v>4</v>
      </c>
      <c r="AK707" s="205">
        <f t="shared" si="384"/>
        <v>0.85128525841493285</v>
      </c>
      <c r="AL707" s="207">
        <f t="shared" si="385"/>
        <v>0.85128525841493285</v>
      </c>
      <c r="AM707" s="1">
        <v>10.9</v>
      </c>
      <c r="AN707" s="205">
        <f t="shared" si="386"/>
        <v>0.89766834360986547</v>
      </c>
      <c r="AO707" s="207">
        <f t="shared" si="387"/>
        <v>0.89766834360986547</v>
      </c>
      <c r="AP707" s="1">
        <v>6.5</v>
      </c>
      <c r="AQ707" s="205">
        <f t="shared" si="388"/>
        <v>0.858798827106385</v>
      </c>
      <c r="AR707" s="45">
        <f t="shared" si="389"/>
        <v>0.858798827106385</v>
      </c>
      <c r="AS707" s="17">
        <f t="shared" si="390"/>
        <v>1.3389081719414762</v>
      </c>
      <c r="AT707" s="17">
        <f t="shared" si="391"/>
        <v>0.63456802468554974</v>
      </c>
      <c r="AU707" s="17">
        <f t="shared" si="392"/>
        <v>0.95590403531016843</v>
      </c>
      <c r="AV707" s="17">
        <f t="shared" si="393"/>
        <v>0.97646007731239814</v>
      </c>
      <c r="AW707" s="17">
        <f t="shared" si="394"/>
        <v>0.92088589955423994</v>
      </c>
      <c r="AX707" s="215">
        <f t="shared" si="395"/>
        <v>0.77222399948143294</v>
      </c>
      <c r="AY707" s="17">
        <f t="shared" si="396"/>
        <v>0.88858844494607681</v>
      </c>
      <c r="AZ707" s="17">
        <f t="shared" si="397"/>
        <v>0.87932905837697861</v>
      </c>
    </row>
    <row r="708" spans="1:52" x14ac:dyDescent="0.3">
      <c r="A708" s="1" t="s">
        <v>26</v>
      </c>
      <c r="B708" s="1">
        <v>13135050713</v>
      </c>
      <c r="C708" s="1">
        <v>92.8</v>
      </c>
      <c r="D708" s="205">
        <f t="shared" si="362"/>
        <v>2.1979832613007537</v>
      </c>
      <c r="E708" s="206">
        <f t="shared" si="363"/>
        <v>2.1979832613007537</v>
      </c>
      <c r="F708" s="1">
        <v>91.3</v>
      </c>
      <c r="G708" s="205">
        <f t="shared" si="364"/>
        <v>1.4735357510368778</v>
      </c>
      <c r="H708" s="206">
        <f t="shared" si="365"/>
        <v>1.4735357510368778</v>
      </c>
      <c r="I708" s="1">
        <v>78.400000000000006</v>
      </c>
      <c r="J708" s="205">
        <f t="shared" si="366"/>
        <v>1.5508337257945748</v>
      </c>
      <c r="K708" s="206">
        <f t="shared" si="367"/>
        <v>1.5508337257945748</v>
      </c>
      <c r="L708" s="1">
        <v>73.8</v>
      </c>
      <c r="M708" s="205">
        <f t="shared" si="368"/>
        <v>2.1560421612124605</v>
      </c>
      <c r="N708" s="206">
        <f t="shared" si="369"/>
        <v>2.1560421612124605</v>
      </c>
      <c r="O708" s="1">
        <v>10</v>
      </c>
      <c r="P708" s="205">
        <f t="shared" si="370"/>
        <v>-0.25940179518700801</v>
      </c>
      <c r="Q708" s="207">
        <f t="shared" si="371"/>
        <v>-0.25940179518700801</v>
      </c>
      <c r="R708" s="208">
        <v>16.7</v>
      </c>
      <c r="S708" s="205">
        <f t="shared" si="372"/>
        <v>-0.69199765235455357</v>
      </c>
      <c r="T708" s="207">
        <f t="shared" si="373"/>
        <v>-0.69199765235455357</v>
      </c>
      <c r="U708" s="1">
        <v>12.4</v>
      </c>
      <c r="V708" s="205">
        <f t="shared" si="374"/>
        <v>0.58611503030965284</v>
      </c>
      <c r="W708" s="207">
        <f t="shared" si="375"/>
        <v>0.58611503030965284</v>
      </c>
      <c r="X708" s="1">
        <v>8.9</v>
      </c>
      <c r="Y708" s="205">
        <f t="shared" si="376"/>
        <v>1.0826855465240648</v>
      </c>
      <c r="Z708" s="207">
        <f t="shared" si="377"/>
        <v>1.0826855465240648</v>
      </c>
      <c r="AA708" s="1">
        <v>23</v>
      </c>
      <c r="AB708" s="205">
        <f t="shared" si="378"/>
        <v>1.4247712836956732</v>
      </c>
      <c r="AC708" s="207">
        <f t="shared" si="379"/>
        <v>1.4247712836956732</v>
      </c>
      <c r="AD708" s="1">
        <v>5</v>
      </c>
      <c r="AE708" s="205">
        <f t="shared" si="380"/>
        <v>0.75179774964538049</v>
      </c>
      <c r="AF708" s="207">
        <f t="shared" si="381"/>
        <v>0.75179774964538049</v>
      </c>
      <c r="AG708" s="208">
        <v>88</v>
      </c>
      <c r="AH708" s="205">
        <f t="shared" si="382"/>
        <v>1.2158637121094906</v>
      </c>
      <c r="AI708" s="206">
        <f t="shared" si="383"/>
        <v>1.2158637121094906</v>
      </c>
      <c r="AJ708" s="1">
        <v>6.1</v>
      </c>
      <c r="AK708" s="205">
        <f t="shared" si="384"/>
        <v>0.63529356724287411</v>
      </c>
      <c r="AL708" s="207">
        <f t="shared" si="385"/>
        <v>0.63529356724287411</v>
      </c>
      <c r="AM708" s="1">
        <v>13.6</v>
      </c>
      <c r="AN708" s="205">
        <f t="shared" si="386"/>
        <v>0.70376945270872238</v>
      </c>
      <c r="AO708" s="207">
        <f t="shared" si="387"/>
        <v>0.70376945270872238</v>
      </c>
      <c r="AP708" s="1">
        <v>9.6999999999999993</v>
      </c>
      <c r="AQ708" s="205">
        <f t="shared" si="388"/>
        <v>0.37869568213091215</v>
      </c>
      <c r="AR708" s="45">
        <f t="shared" si="389"/>
        <v>0.37869568213091215</v>
      </c>
      <c r="AS708" s="17">
        <f t="shared" si="390"/>
        <v>1.0018729260161083</v>
      </c>
      <c r="AT708" s="17">
        <f t="shared" si="391"/>
        <v>1.0864181932883727</v>
      </c>
      <c r="AU708" s="17">
        <f t="shared" si="392"/>
        <v>0.73340560354799988</v>
      </c>
      <c r="AV708" s="17">
        <f t="shared" si="393"/>
        <v>0.94056557428416021</v>
      </c>
      <c r="AW708" s="17">
        <f t="shared" si="394"/>
        <v>0.82238531885293287</v>
      </c>
      <c r="AX708" s="215">
        <f t="shared" si="395"/>
        <v>0.87735694172906109</v>
      </c>
      <c r="AY708" s="17">
        <f t="shared" si="396"/>
        <v>0.82640665177921269</v>
      </c>
      <c r="AZ708" s="17">
        <f t="shared" si="397"/>
        <v>0.86861424274674282</v>
      </c>
    </row>
    <row r="709" spans="1:52" x14ac:dyDescent="0.3">
      <c r="A709" s="1" t="s">
        <v>26</v>
      </c>
      <c r="B709" s="1">
        <v>13135050714</v>
      </c>
      <c r="C709" s="1">
        <v>90.2</v>
      </c>
      <c r="D709" s="205">
        <f t="shared" si="362"/>
        <v>1.94944456927197</v>
      </c>
      <c r="E709" s="206">
        <f t="shared" si="363"/>
        <v>1.94944456927197</v>
      </c>
      <c r="F709" s="1">
        <v>89.5</v>
      </c>
      <c r="G709" s="205">
        <f t="shared" si="364"/>
        <v>1.3202084713509226</v>
      </c>
      <c r="H709" s="206">
        <f t="shared" si="365"/>
        <v>1.3202084713509226</v>
      </c>
      <c r="I709" s="1">
        <v>73.099999999999994</v>
      </c>
      <c r="J709" s="205">
        <f t="shared" si="366"/>
        <v>1.2968522280782677</v>
      </c>
      <c r="K709" s="206">
        <f t="shared" si="367"/>
        <v>1.2968522280782677</v>
      </c>
      <c r="L709" s="1">
        <v>57.3</v>
      </c>
      <c r="M709" s="205">
        <f t="shared" si="368"/>
        <v>1.2789774112120056</v>
      </c>
      <c r="N709" s="206">
        <f t="shared" si="369"/>
        <v>1.2789774112120056</v>
      </c>
      <c r="O709" s="1">
        <v>7.9</v>
      </c>
      <c r="P709" s="205">
        <f t="shared" si="370"/>
        <v>0.49054567463740495</v>
      </c>
      <c r="Q709" s="207">
        <f t="shared" si="371"/>
        <v>0.49054567463740495</v>
      </c>
      <c r="R709" s="208">
        <v>1.6</v>
      </c>
      <c r="S709" s="205">
        <f t="shared" si="372"/>
        <v>1.1108254083167235</v>
      </c>
      <c r="T709" s="207">
        <f t="shared" si="373"/>
        <v>1.1108254083167235</v>
      </c>
      <c r="U709" s="1">
        <v>6.2</v>
      </c>
      <c r="V709" s="205">
        <f t="shared" si="374"/>
        <v>0.89760882205217818</v>
      </c>
      <c r="W709" s="207">
        <f t="shared" si="375"/>
        <v>0.89760882205217818</v>
      </c>
      <c r="X709" s="1">
        <v>17.2</v>
      </c>
      <c r="Y709" s="205">
        <f t="shared" si="376"/>
        <v>0.67315779994218206</v>
      </c>
      <c r="Z709" s="207">
        <f t="shared" si="377"/>
        <v>0.67315779994218206</v>
      </c>
      <c r="AA709" s="1">
        <v>33</v>
      </c>
      <c r="AB709" s="205">
        <f t="shared" si="378"/>
        <v>0.50439026557833533</v>
      </c>
      <c r="AC709" s="207">
        <f t="shared" si="379"/>
        <v>0.50439026557833533</v>
      </c>
      <c r="AD709" s="1">
        <v>6.5</v>
      </c>
      <c r="AE709" s="205">
        <f t="shared" si="380"/>
        <v>0.62502979824193805</v>
      </c>
      <c r="AF709" s="207">
        <f t="shared" si="381"/>
        <v>0.62502979824193805</v>
      </c>
      <c r="AG709" s="208">
        <v>87.2</v>
      </c>
      <c r="AH709" s="205">
        <f t="shared" si="382"/>
        <v>1.1407048321660276</v>
      </c>
      <c r="AI709" s="206">
        <f t="shared" si="383"/>
        <v>1.1407048321660276</v>
      </c>
      <c r="AJ709" s="1">
        <v>6.2</v>
      </c>
      <c r="AK709" s="205">
        <f t="shared" si="384"/>
        <v>0.62500824861563309</v>
      </c>
      <c r="AL709" s="207">
        <f t="shared" si="385"/>
        <v>0.62500824861563309</v>
      </c>
      <c r="AM709" s="1">
        <v>6.2</v>
      </c>
      <c r="AN709" s="205">
        <f t="shared" si="386"/>
        <v>1.2351960425859294</v>
      </c>
      <c r="AO709" s="207">
        <f t="shared" si="387"/>
        <v>1.2351960425859294</v>
      </c>
      <c r="AP709" s="1">
        <v>3.7</v>
      </c>
      <c r="AQ709" s="205">
        <f t="shared" si="388"/>
        <v>1.2788890789599239</v>
      </c>
      <c r="AR709" s="45">
        <f t="shared" si="389"/>
        <v>1.2788890789599239</v>
      </c>
      <c r="AS709" s="17">
        <f t="shared" si="390"/>
        <v>1.1920660835599246</v>
      </c>
      <c r="AT709" s="17">
        <f t="shared" si="391"/>
        <v>0.60085928792081844</v>
      </c>
      <c r="AU709" s="17">
        <f t="shared" si="392"/>
        <v>1.0699495505818786</v>
      </c>
      <c r="AV709" s="17">
        <f t="shared" si="393"/>
        <v>0.95429164068754047</v>
      </c>
      <c r="AW709" s="17">
        <f t="shared" si="394"/>
        <v>0.87797041474414872</v>
      </c>
      <c r="AX709" s="215">
        <f t="shared" si="395"/>
        <v>0.76438091581835677</v>
      </c>
      <c r="AY709" s="17">
        <f t="shared" si="396"/>
        <v>0.920460825286331</v>
      </c>
      <c r="AZ709" s="17">
        <f t="shared" si="397"/>
        <v>0.87271159076476357</v>
      </c>
    </row>
    <row r="710" spans="1:52" x14ac:dyDescent="0.3">
      <c r="A710" s="1" t="s">
        <v>26</v>
      </c>
      <c r="B710" s="1">
        <v>13135050715</v>
      </c>
      <c r="C710" s="1">
        <v>92.8</v>
      </c>
      <c r="D710" s="205">
        <f t="shared" si="362"/>
        <v>2.1979832613007537</v>
      </c>
      <c r="E710" s="206">
        <f t="shared" si="363"/>
        <v>2.1979832613007537</v>
      </c>
      <c r="F710" s="1">
        <v>91.3</v>
      </c>
      <c r="G710" s="205">
        <f t="shared" si="364"/>
        <v>1.4735357510368778</v>
      </c>
      <c r="H710" s="206">
        <f t="shared" si="365"/>
        <v>1.4735357510368778</v>
      </c>
      <c r="I710" s="1">
        <v>77.599999999999994</v>
      </c>
      <c r="J710" s="205">
        <f t="shared" si="366"/>
        <v>1.5124968959506035</v>
      </c>
      <c r="K710" s="206">
        <f t="shared" si="367"/>
        <v>1.5124968959506035</v>
      </c>
      <c r="L710" s="1">
        <v>68.3</v>
      </c>
      <c r="M710" s="205">
        <f t="shared" si="368"/>
        <v>1.8636872445456421</v>
      </c>
      <c r="N710" s="206">
        <f t="shared" si="369"/>
        <v>1.8636872445456421</v>
      </c>
      <c r="O710" s="1">
        <v>7.2</v>
      </c>
      <c r="P710" s="205">
        <f t="shared" si="370"/>
        <v>0.74052816457887605</v>
      </c>
      <c r="Q710" s="207">
        <f t="shared" si="371"/>
        <v>0.74052816457887605</v>
      </c>
      <c r="R710" s="208">
        <v>6.2</v>
      </c>
      <c r="S710" s="205">
        <f t="shared" si="372"/>
        <v>0.5616210322181886</v>
      </c>
      <c r="T710" s="207">
        <f t="shared" si="373"/>
        <v>0.5616210322181886</v>
      </c>
      <c r="U710" s="1">
        <v>6.7</v>
      </c>
      <c r="V710" s="205">
        <f t="shared" si="374"/>
        <v>0.87248835497616806</v>
      </c>
      <c r="W710" s="207">
        <f t="shared" si="375"/>
        <v>0.87248835497616806</v>
      </c>
      <c r="X710" s="1">
        <v>21.6</v>
      </c>
      <c r="Y710" s="205">
        <f t="shared" si="376"/>
        <v>0.45605875356142478</v>
      </c>
      <c r="Z710" s="207">
        <f t="shared" si="377"/>
        <v>0.45605875356142478</v>
      </c>
      <c r="AA710" s="1">
        <v>32</v>
      </c>
      <c r="AB710" s="205">
        <f t="shared" si="378"/>
        <v>0.5964283673900691</v>
      </c>
      <c r="AC710" s="207">
        <f t="shared" si="379"/>
        <v>0.5964283673900691</v>
      </c>
      <c r="AD710" s="1">
        <v>5.6</v>
      </c>
      <c r="AE710" s="205">
        <f t="shared" si="380"/>
        <v>0.70109056908400358</v>
      </c>
      <c r="AF710" s="207">
        <f t="shared" si="381"/>
        <v>0.70109056908400358</v>
      </c>
      <c r="AG710" s="208">
        <v>88</v>
      </c>
      <c r="AH710" s="205">
        <f t="shared" si="382"/>
        <v>1.2158637121094906</v>
      </c>
      <c r="AI710" s="206">
        <f t="shared" si="383"/>
        <v>1.2158637121094906</v>
      </c>
      <c r="AJ710" s="1">
        <v>11.7</v>
      </c>
      <c r="AK710" s="205">
        <f t="shared" si="384"/>
        <v>5.9315724117383853E-2</v>
      </c>
      <c r="AL710" s="207">
        <f t="shared" si="385"/>
        <v>5.9315724117383853E-2</v>
      </c>
      <c r="AM710" s="1">
        <v>19.5</v>
      </c>
      <c r="AN710" s="205">
        <f t="shared" si="386"/>
        <v>0.28006446888770603</v>
      </c>
      <c r="AO710" s="207">
        <f t="shared" si="387"/>
        <v>0.28006446888770603</v>
      </c>
      <c r="AP710" s="1">
        <v>8.6</v>
      </c>
      <c r="AQ710" s="205">
        <f t="shared" si="388"/>
        <v>0.54373113821623098</v>
      </c>
      <c r="AR710" s="45">
        <f t="shared" si="389"/>
        <v>0.54373113821623098</v>
      </c>
      <c r="AS710" s="17">
        <f t="shared" si="390"/>
        <v>1.3174772435153013</v>
      </c>
      <c r="AT710" s="17">
        <f t="shared" si="391"/>
        <v>0.58452589667849919</v>
      </c>
      <c r="AU710" s="17">
        <f t="shared" si="392"/>
        <v>0.52474376083270291</v>
      </c>
      <c r="AV710" s="17">
        <f t="shared" si="393"/>
        <v>0.80891563367550112</v>
      </c>
      <c r="AW710" s="17">
        <f t="shared" si="394"/>
        <v>0.91462258163581112</v>
      </c>
      <c r="AX710" s="215">
        <f t="shared" si="395"/>
        <v>0.76058059084891749</v>
      </c>
      <c r="AY710" s="17">
        <f t="shared" si="396"/>
        <v>0.76809177988201016</v>
      </c>
      <c r="AZ710" s="17">
        <f t="shared" si="397"/>
        <v>0.82931561141470966</v>
      </c>
    </row>
    <row r="711" spans="1:52" x14ac:dyDescent="0.3">
      <c r="A711" s="1" t="s">
        <v>26</v>
      </c>
      <c r="B711" s="1">
        <v>13135050718</v>
      </c>
      <c r="C711" s="1">
        <v>92.8</v>
      </c>
      <c r="D711" s="205">
        <f t="shared" si="362"/>
        <v>2.1979832613007537</v>
      </c>
      <c r="E711" s="206">
        <f t="shared" si="363"/>
        <v>2.1979832613007537</v>
      </c>
      <c r="F711" s="1">
        <v>91.3</v>
      </c>
      <c r="G711" s="205">
        <f t="shared" si="364"/>
        <v>1.4735357510368778</v>
      </c>
      <c r="H711" s="206">
        <f t="shared" si="365"/>
        <v>1.4735357510368778</v>
      </c>
      <c r="I711" s="1">
        <v>80.099999999999994</v>
      </c>
      <c r="J711" s="205">
        <f t="shared" si="366"/>
        <v>1.6322994892130123</v>
      </c>
      <c r="K711" s="206">
        <f t="shared" si="367"/>
        <v>1.6322994892130123</v>
      </c>
      <c r="L711" s="1">
        <v>74.2</v>
      </c>
      <c r="M711" s="205">
        <f t="shared" si="368"/>
        <v>2.1773043369700473</v>
      </c>
      <c r="N711" s="206">
        <f t="shared" si="369"/>
        <v>2.1773043369700473</v>
      </c>
      <c r="O711" s="1">
        <v>5.7</v>
      </c>
      <c r="P711" s="205">
        <f t="shared" si="370"/>
        <v>1.276204928739171</v>
      </c>
      <c r="Q711" s="207">
        <f t="shared" si="371"/>
        <v>1.276204928739171</v>
      </c>
      <c r="R711" s="208">
        <v>1.2</v>
      </c>
      <c r="S711" s="205">
        <f t="shared" si="372"/>
        <v>1.1585823105861612</v>
      </c>
      <c r="T711" s="207">
        <f t="shared" si="373"/>
        <v>1.1585823105861612</v>
      </c>
      <c r="U711" s="1">
        <v>6.9</v>
      </c>
      <c r="V711" s="205">
        <f t="shared" si="374"/>
        <v>0.86244016814576407</v>
      </c>
      <c r="W711" s="207">
        <f t="shared" si="375"/>
        <v>0.86244016814576407</v>
      </c>
      <c r="X711" s="1">
        <v>16</v>
      </c>
      <c r="Y711" s="205">
        <f t="shared" si="376"/>
        <v>0.73236663077329767</v>
      </c>
      <c r="Z711" s="207">
        <f t="shared" si="377"/>
        <v>0.73236663077329767</v>
      </c>
      <c r="AA711" s="1">
        <v>31</v>
      </c>
      <c r="AB711" s="205">
        <f t="shared" si="378"/>
        <v>0.68846646920180288</v>
      </c>
      <c r="AC711" s="207">
        <f t="shared" si="379"/>
        <v>0.68846646920180288</v>
      </c>
      <c r="AD711" s="1">
        <v>4.5999999999999996</v>
      </c>
      <c r="AE711" s="205">
        <f t="shared" si="380"/>
        <v>0.78560253668629854</v>
      </c>
      <c r="AF711" s="207">
        <f t="shared" si="381"/>
        <v>0.78560253668629854</v>
      </c>
      <c r="AG711" s="208">
        <v>88</v>
      </c>
      <c r="AH711" s="205">
        <f t="shared" si="382"/>
        <v>1.2158637121094906</v>
      </c>
      <c r="AI711" s="206">
        <f t="shared" si="383"/>
        <v>1.2158637121094906</v>
      </c>
      <c r="AJ711" s="1">
        <v>7</v>
      </c>
      <c r="AK711" s="205">
        <f t="shared" si="384"/>
        <v>0.542725699597706</v>
      </c>
      <c r="AL711" s="207">
        <f t="shared" si="385"/>
        <v>0.542725699597706</v>
      </c>
      <c r="AM711" s="1">
        <v>13.2</v>
      </c>
      <c r="AN711" s="205">
        <f t="shared" si="386"/>
        <v>0.73249521432370657</v>
      </c>
      <c r="AO711" s="207">
        <f t="shared" si="387"/>
        <v>0.73249521432370657</v>
      </c>
      <c r="AP711" s="1">
        <v>12.7</v>
      </c>
      <c r="AQ711" s="205">
        <f t="shared" si="388"/>
        <v>-7.1401016283593702E-2</v>
      </c>
      <c r="AR711" s="45">
        <f t="shared" si="389"/>
        <v>-7.1401016283593702E-2</v>
      </c>
      <c r="AS711" s="17">
        <f t="shared" si="390"/>
        <v>1.5397643208559693</v>
      </c>
      <c r="AT711" s="17">
        <f t="shared" si="391"/>
        <v>0.73547854555379966</v>
      </c>
      <c r="AU711" s="17">
        <f t="shared" si="392"/>
        <v>0.60492090243682728</v>
      </c>
      <c r="AV711" s="17">
        <f t="shared" si="393"/>
        <v>0.96005458961553203</v>
      </c>
      <c r="AW711" s="17">
        <f t="shared" si="394"/>
        <v>0.9795873189004134</v>
      </c>
      <c r="AX711" s="215">
        <f t="shared" si="395"/>
        <v>0.79570306555199377</v>
      </c>
      <c r="AY711" s="17">
        <f t="shared" si="396"/>
        <v>0.79049894201997606</v>
      </c>
      <c r="AZ711" s="17">
        <f t="shared" si="397"/>
        <v>0.8744318802252784</v>
      </c>
    </row>
    <row r="712" spans="1:52" x14ac:dyDescent="0.3">
      <c r="A712" s="1" t="s">
        <v>26</v>
      </c>
      <c r="B712" s="1">
        <v>13135050719</v>
      </c>
      <c r="C712" s="1">
        <v>74.7</v>
      </c>
      <c r="D712" s="205">
        <f t="shared" ref="D712:D775" si="398">(C712-$C$2)/$C$3</f>
        <v>0.46777159756190889</v>
      </c>
      <c r="E712" s="206">
        <f t="shared" si="363"/>
        <v>0.46777159756190889</v>
      </c>
      <c r="F712" s="1">
        <v>76.099999999999994</v>
      </c>
      <c r="G712" s="205">
        <f t="shared" si="364"/>
        <v>0.17877205591103082</v>
      </c>
      <c r="H712" s="206">
        <f t="shared" si="365"/>
        <v>0.17877205591103082</v>
      </c>
      <c r="I712" s="1">
        <v>52.6</v>
      </c>
      <c r="J712" s="205">
        <f t="shared" si="366"/>
        <v>0.31447096332651625</v>
      </c>
      <c r="K712" s="206">
        <f t="shared" si="367"/>
        <v>0.31447096332651625</v>
      </c>
      <c r="L712" s="1">
        <v>35.1</v>
      </c>
      <c r="M712" s="205">
        <f t="shared" si="368"/>
        <v>9.8926656665939278E-2</v>
      </c>
      <c r="N712" s="206">
        <f t="shared" si="369"/>
        <v>9.8926656665939278E-2</v>
      </c>
      <c r="O712" s="1">
        <v>9.4</v>
      </c>
      <c r="P712" s="205">
        <f t="shared" si="370"/>
        <v>-4.5131089522890112E-2</v>
      </c>
      <c r="Q712" s="207">
        <f t="shared" si="371"/>
        <v>-4.5131089522890112E-2</v>
      </c>
      <c r="R712" s="208">
        <v>3</v>
      </c>
      <c r="S712" s="205">
        <f t="shared" si="372"/>
        <v>0.94367625037369107</v>
      </c>
      <c r="T712" s="207">
        <f t="shared" si="373"/>
        <v>0.94367625037369107</v>
      </c>
      <c r="U712" s="1">
        <v>20.3</v>
      </c>
      <c r="V712" s="205">
        <f t="shared" si="374"/>
        <v>0.1892116505086931</v>
      </c>
      <c r="W712" s="207">
        <f t="shared" si="375"/>
        <v>0.1892116505086931</v>
      </c>
      <c r="X712" s="1">
        <v>26.7</v>
      </c>
      <c r="Y712" s="205">
        <f t="shared" si="376"/>
        <v>0.2044212225291836</v>
      </c>
      <c r="Z712" s="207">
        <f t="shared" si="377"/>
        <v>0.2044212225291836</v>
      </c>
      <c r="AA712" s="1">
        <v>33.200000000000003</v>
      </c>
      <c r="AB712" s="205">
        <f t="shared" si="378"/>
        <v>0.48598264521598827</v>
      </c>
      <c r="AC712" s="207">
        <f t="shared" si="379"/>
        <v>0.48598264521598827</v>
      </c>
      <c r="AD712" s="1">
        <v>13.3</v>
      </c>
      <c r="AE712" s="205">
        <f t="shared" si="380"/>
        <v>5.0348418546332152E-2</v>
      </c>
      <c r="AF712" s="207">
        <f t="shared" si="381"/>
        <v>5.0348418546332152E-2</v>
      </c>
      <c r="AG712" s="208">
        <v>79.5</v>
      </c>
      <c r="AH712" s="205">
        <f t="shared" si="382"/>
        <v>0.41730061271019442</v>
      </c>
      <c r="AI712" s="206">
        <f t="shared" si="383"/>
        <v>0.41730061271019442</v>
      </c>
      <c r="AJ712" s="1">
        <v>8.3000000000000007</v>
      </c>
      <c r="AK712" s="205">
        <f t="shared" si="384"/>
        <v>0.40901655744357424</v>
      </c>
      <c r="AL712" s="207">
        <f t="shared" si="385"/>
        <v>0.40901655744357424</v>
      </c>
      <c r="AM712" s="1">
        <v>19</v>
      </c>
      <c r="AN712" s="205">
        <f t="shared" si="386"/>
        <v>0.31597167090643619</v>
      </c>
      <c r="AO712" s="207">
        <f t="shared" si="387"/>
        <v>0.31597167090643619</v>
      </c>
      <c r="AP712" s="1">
        <v>11.1</v>
      </c>
      <c r="AQ712" s="205">
        <f t="shared" si="388"/>
        <v>0.16865055620414271</v>
      </c>
      <c r="AR712" s="45">
        <f t="shared" si="389"/>
        <v>0.16865055620414271</v>
      </c>
      <c r="AS712" s="17">
        <f t="shared" si="390"/>
        <v>0.30681401211784137</v>
      </c>
      <c r="AT712" s="17">
        <f t="shared" si="391"/>
        <v>0.24691742876383463</v>
      </c>
      <c r="AU712" s="17">
        <f t="shared" si="392"/>
        <v>0.32773484931608687</v>
      </c>
      <c r="AV712" s="17">
        <f t="shared" si="393"/>
        <v>0.29382209673258763</v>
      </c>
      <c r="AW712" s="17">
        <f t="shared" si="394"/>
        <v>0.61925016468641769</v>
      </c>
      <c r="AX712" s="215">
        <f t="shared" si="395"/>
        <v>0.68202850870776477</v>
      </c>
      <c r="AY712" s="17">
        <f t="shared" si="396"/>
        <v>0.7130335608602697</v>
      </c>
      <c r="AZ712" s="17">
        <f t="shared" si="397"/>
        <v>0.67555579263890742</v>
      </c>
    </row>
    <row r="713" spans="1:52" x14ac:dyDescent="0.3">
      <c r="A713" s="1" t="s">
        <v>26</v>
      </c>
      <c r="B713" s="1">
        <v>13135050720</v>
      </c>
      <c r="C713" s="1">
        <v>80.599999999999994</v>
      </c>
      <c r="D713" s="205">
        <f t="shared" si="398"/>
        <v>1.0317632448579959</v>
      </c>
      <c r="E713" s="206">
        <f t="shared" ref="E713:E776" si="399">IF(D713&lt;=-3.1,-3.1,IF(D713&gt;=3.1,3.1,D713))</f>
        <v>1.0317632448579959</v>
      </c>
      <c r="F713" s="1">
        <v>83.3</v>
      </c>
      <c r="G713" s="205">
        <f t="shared" ref="G713:G776" si="400">(F713-$F$2)/$F$3</f>
        <v>0.79208117465485317</v>
      </c>
      <c r="H713" s="206">
        <f t="shared" ref="H713:H776" si="401">IF(G713&lt;=-3.1,-3.1,IF(G713&gt;=3.1,3.1,G713))</f>
        <v>0.79208117465485317</v>
      </c>
      <c r="I713" s="1">
        <v>60.1</v>
      </c>
      <c r="J713" s="205">
        <f t="shared" ref="J713:J776" si="402">(I713-$I$2)/$I$3</f>
        <v>0.67387874311374252</v>
      </c>
      <c r="K713" s="206">
        <f t="shared" ref="K713:K776" si="403">IF(J713&lt;=-3.1,-3.1,IF(J713&gt;=3.1,3.1,J713))</f>
        <v>0.67387874311374252</v>
      </c>
      <c r="L713" s="1">
        <v>57.8</v>
      </c>
      <c r="M713" s="205">
        <f t="shared" ref="M713:M776" si="404">(L713-$L$2)/$L$3</f>
        <v>1.305555130908989</v>
      </c>
      <c r="N713" s="206">
        <f t="shared" ref="N713:N776" si="405">IF(M713&lt;=-3.1,-3.1,IF(M713&gt;=3.1,3.1,M713))</f>
        <v>1.305555130908989</v>
      </c>
      <c r="O713" s="1">
        <v>7.7</v>
      </c>
      <c r="P713" s="205">
        <f t="shared" ref="P713:P776" si="406">((O713-$O$2)/$O$3)*(-1)</f>
        <v>0.56196924319211095</v>
      </c>
      <c r="Q713" s="207">
        <f t="shared" ref="Q713:Q776" si="407">IF(P713&lt;=-3.1,-3.1,IF(P713&gt;=3.1,3.1,P713))</f>
        <v>0.56196924319211095</v>
      </c>
      <c r="R713" s="208">
        <v>9.2161000000000008</v>
      </c>
      <c r="S713" s="205">
        <f t="shared" ref="S713:S776" si="408">((R713-$R$2)/$R$3)*(-1)</f>
        <v>0.20152204988106018</v>
      </c>
      <c r="T713" s="207">
        <f t="shared" ref="T713:T776" si="409">IF(S713&lt;=-3.1,-3.1,IF(S713&gt;=3.1,3.1,S713))</f>
        <v>0.20152204988106018</v>
      </c>
      <c r="U713" s="1">
        <v>27.3</v>
      </c>
      <c r="V713" s="205">
        <f t="shared" ref="V713:V776" si="410">((U713-$U$2)/$U$3)*(-1)</f>
        <v>-0.16247488855544842</v>
      </c>
      <c r="W713" s="207">
        <f t="shared" ref="W713:W776" si="411">IF(V713&lt;=-3.1,-3.1,IF(V713&gt;=3.1,3.1,V713))</f>
        <v>-0.16247488855544842</v>
      </c>
      <c r="X713" s="1">
        <v>15.4</v>
      </c>
      <c r="Y713" s="205">
        <f t="shared" ref="Y713:Y776" si="412">((X713-$X$2)/$X$3)*(-1)</f>
        <v>0.76197104618885547</v>
      </c>
      <c r="Z713" s="207">
        <f t="shared" ref="Z713:Z776" si="413">IF(Y713&lt;=-3.1,3.1,IF(Y713&gt;=3.1,3.1,Y713))</f>
        <v>0.76197104618885547</v>
      </c>
      <c r="AA713" s="1">
        <v>30.7</v>
      </c>
      <c r="AB713" s="205">
        <f t="shared" ref="AB713:AB776" si="414">((AA713-$AA$2)/$AA$3)*(-1)</f>
        <v>0.7160778997453231</v>
      </c>
      <c r="AC713" s="207">
        <f t="shared" ref="AC713:AC776" si="415">IF(AB713&lt;=-3.1,-3.1,IF(AB713&gt;=3.1,3.1,AB713))</f>
        <v>0.7160778997453231</v>
      </c>
      <c r="AD713" s="1">
        <v>8.4</v>
      </c>
      <c r="AE713" s="205">
        <f t="shared" ref="AE713:AE776" si="416">((AD713-$AD$2)/$AD$3)*(-1)</f>
        <v>0.46445705979757756</v>
      </c>
      <c r="AF713" s="207">
        <f t="shared" ref="AF713:AF776" si="417">IF(AE713&lt;=-3.1,-3.1,IF(AE713&gt;=3.1,3.1,AE713))</f>
        <v>0.46445705979757756</v>
      </c>
      <c r="AG713" s="208">
        <v>87.1</v>
      </c>
      <c r="AH713" s="205">
        <f t="shared" ref="AH713:AH776" si="418">(AG713-$AG$2)/$AG$3</f>
        <v>1.1313099721730939</v>
      </c>
      <c r="AI713" s="206">
        <f t="shared" ref="AI713:AI776" si="419">IF(AH713&lt;=-3.1,-3.1,IF(AH713&gt;=3.1,3.1,AH713))</f>
        <v>1.1313099721730939</v>
      </c>
      <c r="AJ713" s="1">
        <v>4.3</v>
      </c>
      <c r="AK713" s="205">
        <f t="shared" ref="AK713:AK776" si="420">((AJ713-$AJ$2)/$AJ$3)*(-1)</f>
        <v>0.82042930253321023</v>
      </c>
      <c r="AL713" s="207">
        <f t="shared" ref="AL713:AL776" si="421">IF(AK713&lt;=-3.1,-3.1,IF(AK713&gt;=3.1,3.1,AK713))</f>
        <v>0.82042930253321023</v>
      </c>
      <c r="AM713" s="1">
        <v>10.9</v>
      </c>
      <c r="AN713" s="205">
        <f t="shared" ref="AN713:AN776" si="422">((AM713-$AM$2)/$AM$3)*(-1)</f>
        <v>0.89766834360986547</v>
      </c>
      <c r="AO713" s="207">
        <f t="shared" ref="AO713:AO776" si="423">IF(AN713&lt;=-3.1,-3.1,IF(AN713&gt;=3.1,3.1,AN713))</f>
        <v>0.89766834360986547</v>
      </c>
      <c r="AP713" s="1">
        <v>7.3</v>
      </c>
      <c r="AQ713" s="205">
        <f t="shared" ref="AQ713:AQ776" si="424">((AP713-$AP$2)/$AP$3)*(-1)</f>
        <v>0.73877304086251683</v>
      </c>
      <c r="AR713" s="45">
        <f t="shared" ref="AR713:AR776" si="425">IF(AQ713&lt;=-3.1,-3.1,IF(AQ713&gt;=3.1,3.1,AQ713))</f>
        <v>0.73877304086251683</v>
      </c>
      <c r="AS713" s="17">
        <f t="shared" ref="AS713:AS776" si="426">AVERAGE(E713,H713,K713,N713,Q713,T713,W713)</f>
        <v>0.62918495686475762</v>
      </c>
      <c r="AT713" s="17">
        <f t="shared" ref="AT713:AT776" si="427">AVERAGE(Z713,AC713,AF713)</f>
        <v>0.64750200191058538</v>
      </c>
      <c r="AU713" s="17">
        <f t="shared" ref="AU713:AU776" si="428">AVERAGE(AI713,AL713,AO713,AR713)</f>
        <v>0.89704516479467156</v>
      </c>
      <c r="AV713" s="17">
        <f t="shared" ref="AV713:AV776" si="429">AVERAGE(AS713,AT713,AU713)</f>
        <v>0.72457737452333815</v>
      </c>
      <c r="AW713" s="17">
        <f t="shared" ref="AW713:AW776" si="430">(AS713-$AS$5)/($AS$4-$AS$5)</f>
        <v>0.71346501504017457</v>
      </c>
      <c r="AX713" s="215">
        <f t="shared" ref="AX713:AX776" si="431">(AT713-$AT$5)/($AT$4-$AT$5)</f>
        <v>0.77523337554260918</v>
      </c>
      <c r="AY713" s="17">
        <f t="shared" ref="AY713:AY776" si="432">(AU713-$AU$5)/($AU$4-$AU$5)</f>
        <v>0.8721391150184753</v>
      </c>
      <c r="AZ713" s="17">
        <f t="shared" ref="AZ713:AZ776" si="433">(AV713-$AV$5)/($AV$4-$AV$5)</f>
        <v>0.80413992095649212</v>
      </c>
    </row>
    <row r="714" spans="1:52" x14ac:dyDescent="0.3">
      <c r="A714" s="1" t="s">
        <v>26</v>
      </c>
      <c r="B714" s="1">
        <v>13135050721</v>
      </c>
      <c r="C714" s="1">
        <v>76.8</v>
      </c>
      <c r="D714" s="205">
        <f t="shared" si="398"/>
        <v>0.66851438727746504</v>
      </c>
      <c r="E714" s="206">
        <f t="shared" si="399"/>
        <v>0.66851438727746504</v>
      </c>
      <c r="F714" s="1">
        <v>78.7</v>
      </c>
      <c r="G714" s="205">
        <f t="shared" si="400"/>
        <v>0.40024479323518952</v>
      </c>
      <c r="H714" s="206">
        <f t="shared" si="401"/>
        <v>0.40024479323518952</v>
      </c>
      <c r="I714" s="1">
        <v>55.5</v>
      </c>
      <c r="J714" s="205">
        <f t="shared" si="402"/>
        <v>0.45344197151091031</v>
      </c>
      <c r="K714" s="206">
        <f t="shared" si="403"/>
        <v>0.45344197151091031</v>
      </c>
      <c r="L714" s="1">
        <v>41.6</v>
      </c>
      <c r="M714" s="205">
        <f t="shared" si="404"/>
        <v>0.44443701272672453</v>
      </c>
      <c r="N714" s="206">
        <f t="shared" si="405"/>
        <v>0.44443701272672453</v>
      </c>
      <c r="O714" s="1">
        <v>8.1999999999999993</v>
      </c>
      <c r="P714" s="205">
        <f t="shared" si="406"/>
        <v>0.38341032180534629</v>
      </c>
      <c r="Q714" s="207">
        <f t="shared" si="407"/>
        <v>0.38341032180534629</v>
      </c>
      <c r="R714" s="208">
        <v>12.1</v>
      </c>
      <c r="S714" s="205">
        <f t="shared" si="408"/>
        <v>-0.14279327625601887</v>
      </c>
      <c r="T714" s="207">
        <f t="shared" si="409"/>
        <v>-0.14279327625601887</v>
      </c>
      <c r="U714" s="1">
        <v>19.100000000000001</v>
      </c>
      <c r="V714" s="205">
        <f t="shared" si="410"/>
        <v>0.2495007714911173</v>
      </c>
      <c r="W714" s="207">
        <f t="shared" si="411"/>
        <v>0.2495007714911173</v>
      </c>
      <c r="X714" s="1">
        <v>38.299999999999997</v>
      </c>
      <c r="Y714" s="205">
        <f t="shared" si="412"/>
        <v>-0.36793080883826712</v>
      </c>
      <c r="Z714" s="207">
        <f t="shared" si="413"/>
        <v>-0.36793080883826712</v>
      </c>
      <c r="AA714" s="1">
        <v>40.799999999999997</v>
      </c>
      <c r="AB714" s="205">
        <f t="shared" si="414"/>
        <v>-0.21350692855318798</v>
      </c>
      <c r="AC714" s="207">
        <f t="shared" si="415"/>
        <v>-0.21350692855318798</v>
      </c>
      <c r="AD714" s="1">
        <v>8.6</v>
      </c>
      <c r="AE714" s="205">
        <f t="shared" si="416"/>
        <v>0.44755466627711865</v>
      </c>
      <c r="AF714" s="207">
        <f t="shared" si="417"/>
        <v>0.44755466627711865</v>
      </c>
      <c r="AG714" s="208">
        <v>82.6</v>
      </c>
      <c r="AH714" s="205">
        <f t="shared" si="418"/>
        <v>0.70854127249111365</v>
      </c>
      <c r="AI714" s="206">
        <f t="shared" si="419"/>
        <v>0.70854127249111365</v>
      </c>
      <c r="AJ714" s="1">
        <v>5.9</v>
      </c>
      <c r="AK714" s="205">
        <f t="shared" si="420"/>
        <v>0.65586420449735583</v>
      </c>
      <c r="AL714" s="207">
        <f t="shared" si="421"/>
        <v>0.65586420449735583</v>
      </c>
      <c r="AM714" s="1">
        <v>20.6</v>
      </c>
      <c r="AN714" s="205">
        <f t="shared" si="422"/>
        <v>0.20106862444649948</v>
      </c>
      <c r="AO714" s="207">
        <f t="shared" si="423"/>
        <v>0.20106862444649948</v>
      </c>
      <c r="AP714" s="1">
        <v>11.1</v>
      </c>
      <c r="AQ714" s="205">
        <f t="shared" si="424"/>
        <v>0.16865055620414271</v>
      </c>
      <c r="AR714" s="45">
        <f t="shared" si="425"/>
        <v>0.16865055620414271</v>
      </c>
      <c r="AS714" s="17">
        <f t="shared" si="426"/>
        <v>0.35096514025581926</v>
      </c>
      <c r="AT714" s="17">
        <f t="shared" si="427"/>
        <v>-4.4627690371445483E-2</v>
      </c>
      <c r="AU714" s="17">
        <f t="shared" si="428"/>
        <v>0.4335311644097779</v>
      </c>
      <c r="AV714" s="17">
        <f t="shared" si="429"/>
        <v>0.24662287143138392</v>
      </c>
      <c r="AW714" s="17">
        <f t="shared" si="430"/>
        <v>0.6321535978222258</v>
      </c>
      <c r="AX714" s="215">
        <f t="shared" si="431"/>
        <v>0.61419408415193477</v>
      </c>
      <c r="AY714" s="17">
        <f t="shared" si="432"/>
        <v>0.74260053142662519</v>
      </c>
      <c r="AZ714" s="17">
        <f t="shared" si="433"/>
        <v>0.66146642088762553</v>
      </c>
    </row>
    <row r="715" spans="1:52" x14ac:dyDescent="0.3">
      <c r="A715" s="1" t="s">
        <v>26</v>
      </c>
      <c r="B715" s="1">
        <v>13135050722</v>
      </c>
      <c r="C715" s="1">
        <v>70.599999999999994</v>
      </c>
      <c r="D715" s="205">
        <f t="shared" si="398"/>
        <v>7.5845198593440313E-2</v>
      </c>
      <c r="E715" s="206">
        <f t="shared" si="399"/>
        <v>7.5845198593440313E-2</v>
      </c>
      <c r="F715" s="1">
        <v>74.8</v>
      </c>
      <c r="G715" s="205">
        <f t="shared" si="400"/>
        <v>6.8035687248952065E-2</v>
      </c>
      <c r="H715" s="206">
        <f t="shared" si="401"/>
        <v>6.8035687248952065E-2</v>
      </c>
      <c r="I715" s="1">
        <v>48.2</v>
      </c>
      <c r="J715" s="205">
        <f t="shared" si="402"/>
        <v>0.10361839918467688</v>
      </c>
      <c r="K715" s="206">
        <f t="shared" si="403"/>
        <v>0.10361839918467688</v>
      </c>
      <c r="L715" s="1">
        <v>36.700000000000003</v>
      </c>
      <c r="M715" s="205">
        <f t="shared" si="404"/>
        <v>0.18397535969628648</v>
      </c>
      <c r="N715" s="206">
        <f t="shared" si="405"/>
        <v>0.18397535969628648</v>
      </c>
      <c r="O715" s="1">
        <v>12.9</v>
      </c>
      <c r="P715" s="205">
        <f t="shared" si="406"/>
        <v>-1.2950435392302453</v>
      </c>
      <c r="Q715" s="207">
        <f t="shared" si="407"/>
        <v>-1.2950435392302453</v>
      </c>
      <c r="R715" s="208">
        <v>10.7</v>
      </c>
      <c r="S715" s="205">
        <f t="shared" si="408"/>
        <v>2.435588168701348E-2</v>
      </c>
      <c r="T715" s="207">
        <f t="shared" si="409"/>
        <v>2.435588168701348E-2</v>
      </c>
      <c r="U715" s="1">
        <v>31.1</v>
      </c>
      <c r="V715" s="205">
        <f t="shared" si="410"/>
        <v>-0.35339043833312528</v>
      </c>
      <c r="W715" s="207">
        <f t="shared" si="411"/>
        <v>-0.35339043833312528</v>
      </c>
      <c r="X715" s="1">
        <v>34.200000000000003</v>
      </c>
      <c r="Y715" s="205">
        <f t="shared" si="412"/>
        <v>-0.16563397016528908</v>
      </c>
      <c r="Z715" s="207">
        <f t="shared" si="413"/>
        <v>-0.16563397016528908</v>
      </c>
      <c r="AA715" s="1">
        <v>44.9</v>
      </c>
      <c r="AB715" s="205">
        <f t="shared" si="414"/>
        <v>-0.59086314598129663</v>
      </c>
      <c r="AC715" s="207">
        <f t="shared" si="415"/>
        <v>-0.59086314598129663</v>
      </c>
      <c r="AD715" s="1">
        <v>11.2</v>
      </c>
      <c r="AE715" s="205">
        <f t="shared" si="416"/>
        <v>0.22782355051115172</v>
      </c>
      <c r="AF715" s="207">
        <f t="shared" si="417"/>
        <v>0.22782355051115172</v>
      </c>
      <c r="AG715" s="208">
        <v>80.2</v>
      </c>
      <c r="AH715" s="205">
        <f t="shared" si="418"/>
        <v>0.48306463266072497</v>
      </c>
      <c r="AI715" s="206">
        <f t="shared" si="419"/>
        <v>0.48306463266072497</v>
      </c>
      <c r="AJ715" s="1">
        <v>16.7</v>
      </c>
      <c r="AK715" s="205">
        <f t="shared" si="420"/>
        <v>-0.45495020724466106</v>
      </c>
      <c r="AL715" s="207">
        <f t="shared" si="421"/>
        <v>-0.45495020724466106</v>
      </c>
      <c r="AM715" s="1">
        <v>24.4</v>
      </c>
      <c r="AN715" s="205">
        <f t="shared" si="422"/>
        <v>-7.1826110895849851E-2</v>
      </c>
      <c r="AO715" s="207">
        <f t="shared" si="423"/>
        <v>-7.1826110895849851E-2</v>
      </c>
      <c r="AP715" s="1">
        <v>29.6</v>
      </c>
      <c r="AQ715" s="205">
        <f t="shared" si="424"/>
        <v>-2.6069457506853104</v>
      </c>
      <c r="AR715" s="45">
        <f t="shared" si="425"/>
        <v>-2.6069457506853104</v>
      </c>
      <c r="AS715" s="17">
        <f t="shared" si="426"/>
        <v>-0.1703719215932859</v>
      </c>
      <c r="AT715" s="17">
        <f t="shared" si="427"/>
        <v>-0.17622452187847801</v>
      </c>
      <c r="AU715" s="17">
        <f t="shared" si="428"/>
        <v>-0.66266435904127408</v>
      </c>
      <c r="AV715" s="17">
        <f t="shared" si="429"/>
        <v>-0.336420267504346</v>
      </c>
      <c r="AW715" s="17">
        <f t="shared" si="430"/>
        <v>0.47978970130375526</v>
      </c>
      <c r="AX715" s="215">
        <f t="shared" si="431"/>
        <v>0.58357516875000015</v>
      </c>
      <c r="AY715" s="17">
        <f t="shared" si="432"/>
        <v>0.43624599773473649</v>
      </c>
      <c r="AZ715" s="17">
        <f t="shared" si="433"/>
        <v>0.48742306574615291</v>
      </c>
    </row>
    <row r="716" spans="1:52" x14ac:dyDescent="0.3">
      <c r="A716" s="1" t="s">
        <v>26</v>
      </c>
      <c r="B716" s="1">
        <v>13135050723</v>
      </c>
      <c r="C716" s="1">
        <v>68.5</v>
      </c>
      <c r="D716" s="205">
        <f t="shared" si="398"/>
        <v>-0.12489759112211582</v>
      </c>
      <c r="E716" s="206">
        <f t="shared" si="399"/>
        <v>-0.12489759112211582</v>
      </c>
      <c r="F716" s="1">
        <v>74.099999999999994</v>
      </c>
      <c r="G716" s="205">
        <f t="shared" si="400"/>
        <v>8.4084118155246749E-3</v>
      </c>
      <c r="H716" s="206">
        <f t="shared" si="401"/>
        <v>8.4084118155246749E-3</v>
      </c>
      <c r="I716" s="1">
        <v>48.4</v>
      </c>
      <c r="J716" s="205">
        <f t="shared" si="402"/>
        <v>0.11320260664566938</v>
      </c>
      <c r="K716" s="206">
        <f t="shared" si="403"/>
        <v>0.11320260664566938</v>
      </c>
      <c r="L716" s="1">
        <v>37.5</v>
      </c>
      <c r="M716" s="205">
        <f t="shared" si="404"/>
        <v>0.2264997112114599</v>
      </c>
      <c r="N716" s="206">
        <f t="shared" si="405"/>
        <v>0.2264997112114599</v>
      </c>
      <c r="O716" s="1">
        <v>10</v>
      </c>
      <c r="P716" s="205">
        <f t="shared" si="406"/>
        <v>-0.25940179518700801</v>
      </c>
      <c r="Q716" s="207">
        <f t="shared" si="407"/>
        <v>-0.25940179518700801</v>
      </c>
      <c r="R716" s="208">
        <v>14.3</v>
      </c>
      <c r="S716" s="205">
        <f t="shared" si="408"/>
        <v>-0.40545623873792691</v>
      </c>
      <c r="T716" s="207">
        <f t="shared" si="409"/>
        <v>-0.40545623873792691</v>
      </c>
      <c r="U716" s="1">
        <v>4.2</v>
      </c>
      <c r="V716" s="205">
        <f t="shared" si="410"/>
        <v>0.99809069035621856</v>
      </c>
      <c r="W716" s="207">
        <f t="shared" si="411"/>
        <v>0.99809069035621856</v>
      </c>
      <c r="X716" s="1">
        <v>19.399999999999999</v>
      </c>
      <c r="Y716" s="205">
        <f t="shared" si="412"/>
        <v>0.56460827675180347</v>
      </c>
      <c r="Z716" s="207">
        <f t="shared" si="413"/>
        <v>0.56460827675180347</v>
      </c>
      <c r="AA716" s="1">
        <v>43.2</v>
      </c>
      <c r="AB716" s="205">
        <f t="shared" si="414"/>
        <v>-0.43439837290134958</v>
      </c>
      <c r="AC716" s="207">
        <f t="shared" si="415"/>
        <v>-0.43439837290134958</v>
      </c>
      <c r="AD716" s="1">
        <v>6.4</v>
      </c>
      <c r="AE716" s="205">
        <f t="shared" si="416"/>
        <v>0.63348099500216748</v>
      </c>
      <c r="AF716" s="207">
        <f t="shared" si="417"/>
        <v>0.63348099500216748</v>
      </c>
      <c r="AG716" s="208">
        <v>80.599999999999994</v>
      </c>
      <c r="AH716" s="205">
        <f t="shared" si="418"/>
        <v>0.52064407263245571</v>
      </c>
      <c r="AI716" s="206">
        <f t="shared" si="419"/>
        <v>0.52064407263245571</v>
      </c>
      <c r="AJ716" s="1">
        <v>10.9</v>
      </c>
      <c r="AK716" s="205">
        <f t="shared" si="420"/>
        <v>0.14159827313531093</v>
      </c>
      <c r="AL716" s="207">
        <f t="shared" si="421"/>
        <v>0.14159827313531093</v>
      </c>
      <c r="AM716" s="1">
        <v>19</v>
      </c>
      <c r="AN716" s="205">
        <f t="shared" si="422"/>
        <v>0.31597167090643619</v>
      </c>
      <c r="AO716" s="207">
        <f t="shared" si="423"/>
        <v>0.31597167090643619</v>
      </c>
      <c r="AP716" s="1">
        <v>13</v>
      </c>
      <c r="AQ716" s="205">
        <f t="shared" si="424"/>
        <v>-0.1164106861250444</v>
      </c>
      <c r="AR716" s="45">
        <f t="shared" si="425"/>
        <v>-0.1164106861250444</v>
      </c>
      <c r="AS716" s="17">
        <f t="shared" si="426"/>
        <v>7.9492256425974545E-2</v>
      </c>
      <c r="AT716" s="17">
        <f t="shared" si="427"/>
        <v>0.25456363295087381</v>
      </c>
      <c r="AU716" s="17">
        <f t="shared" si="428"/>
        <v>0.21545083263728959</v>
      </c>
      <c r="AV716" s="17">
        <f t="shared" si="429"/>
        <v>0.183168907338046</v>
      </c>
      <c r="AW716" s="17">
        <f t="shared" si="430"/>
        <v>0.55281401234807215</v>
      </c>
      <c r="AX716" s="215">
        <f t="shared" si="431"/>
        <v>0.6838075673406192</v>
      </c>
      <c r="AY716" s="17">
        <f t="shared" si="432"/>
        <v>0.68165346777031532</v>
      </c>
      <c r="AZ716" s="17">
        <f t="shared" si="433"/>
        <v>0.64252487081983811</v>
      </c>
    </row>
    <row r="717" spans="1:52" x14ac:dyDescent="0.3">
      <c r="A717" s="1" t="s">
        <v>26</v>
      </c>
      <c r="B717" s="1">
        <v>13135050724</v>
      </c>
      <c r="C717" s="1">
        <v>80.8</v>
      </c>
      <c r="D717" s="205">
        <f t="shared" si="398"/>
        <v>1.0508816057832873</v>
      </c>
      <c r="E717" s="206">
        <f t="shared" si="399"/>
        <v>1.0508816057832873</v>
      </c>
      <c r="F717" s="1">
        <v>83.6</v>
      </c>
      <c r="G717" s="205">
        <f t="shared" si="400"/>
        <v>0.81763572126917894</v>
      </c>
      <c r="H717" s="206">
        <f t="shared" si="401"/>
        <v>0.81763572126917894</v>
      </c>
      <c r="I717" s="1">
        <v>67.099999999999994</v>
      </c>
      <c r="J717" s="205">
        <f t="shared" si="402"/>
        <v>1.0093260042484866</v>
      </c>
      <c r="K717" s="206">
        <f t="shared" si="403"/>
        <v>1.0093260042484866</v>
      </c>
      <c r="L717" s="1">
        <v>58.7</v>
      </c>
      <c r="M717" s="205">
        <f t="shared" si="404"/>
        <v>1.3533950263635597</v>
      </c>
      <c r="N717" s="206">
        <f t="shared" si="405"/>
        <v>1.3533950263635597</v>
      </c>
      <c r="O717" s="1">
        <v>10</v>
      </c>
      <c r="P717" s="205">
        <f t="shared" si="406"/>
        <v>-0.25940179518700801</v>
      </c>
      <c r="Q717" s="207">
        <f t="shared" si="407"/>
        <v>-0.25940179518700801</v>
      </c>
      <c r="R717" s="208">
        <v>4</v>
      </c>
      <c r="S717" s="205">
        <f t="shared" si="408"/>
        <v>0.8242839947000965</v>
      </c>
      <c r="T717" s="207">
        <f t="shared" si="409"/>
        <v>0.8242839947000965</v>
      </c>
      <c r="U717" s="1">
        <v>12.1</v>
      </c>
      <c r="V717" s="205">
        <f t="shared" si="410"/>
        <v>0.60118731055525887</v>
      </c>
      <c r="W717" s="207">
        <f t="shared" si="411"/>
        <v>0.60118731055525887</v>
      </c>
      <c r="X717" s="1">
        <v>26.4</v>
      </c>
      <c r="Y717" s="205">
        <f t="shared" si="412"/>
        <v>0.21922343023696253</v>
      </c>
      <c r="Z717" s="207">
        <f t="shared" si="413"/>
        <v>0.21922343023696253</v>
      </c>
      <c r="AA717" s="1">
        <v>46.3</v>
      </c>
      <c r="AB717" s="205">
        <f t="shared" si="414"/>
        <v>-0.71971648851772385</v>
      </c>
      <c r="AC717" s="207">
        <f t="shared" si="415"/>
        <v>-0.71971648851772385</v>
      </c>
      <c r="AD717" s="1">
        <v>4.5</v>
      </c>
      <c r="AE717" s="205">
        <f t="shared" si="416"/>
        <v>0.79405373344652797</v>
      </c>
      <c r="AF717" s="207">
        <f t="shared" si="417"/>
        <v>0.79405373344652797</v>
      </c>
      <c r="AG717" s="208">
        <v>87.3</v>
      </c>
      <c r="AH717" s="205">
        <f t="shared" si="418"/>
        <v>1.1500996921589601</v>
      </c>
      <c r="AI717" s="206">
        <f t="shared" si="419"/>
        <v>1.1500996921589601</v>
      </c>
      <c r="AJ717" s="1">
        <v>3.5</v>
      </c>
      <c r="AK717" s="205">
        <f t="shared" si="420"/>
        <v>0.90271185155113742</v>
      </c>
      <c r="AL717" s="207">
        <f t="shared" si="421"/>
        <v>0.90271185155113742</v>
      </c>
      <c r="AM717" s="1">
        <v>12.1</v>
      </c>
      <c r="AN717" s="205">
        <f t="shared" si="422"/>
        <v>0.81149105876491301</v>
      </c>
      <c r="AO717" s="207">
        <f t="shared" si="423"/>
        <v>0.81149105876491301</v>
      </c>
      <c r="AP717" s="1">
        <v>12.5</v>
      </c>
      <c r="AQ717" s="205">
        <f t="shared" si="424"/>
        <v>-4.1394569722626756E-2</v>
      </c>
      <c r="AR717" s="45">
        <f t="shared" si="425"/>
        <v>-4.1394569722626756E-2</v>
      </c>
      <c r="AS717" s="17">
        <f t="shared" si="426"/>
        <v>0.7710439811046943</v>
      </c>
      <c r="AT717" s="17">
        <f t="shared" si="427"/>
        <v>9.785355838858889E-2</v>
      </c>
      <c r="AU717" s="17">
        <f t="shared" si="428"/>
        <v>0.70572700818809597</v>
      </c>
      <c r="AV717" s="17">
        <f t="shared" si="429"/>
        <v>0.52487484922712635</v>
      </c>
      <c r="AW717" s="17">
        <f t="shared" si="430"/>
        <v>0.75492416934016349</v>
      </c>
      <c r="AX717" s="215">
        <f t="shared" si="431"/>
        <v>0.64734550012590031</v>
      </c>
      <c r="AY717" s="17">
        <f t="shared" si="432"/>
        <v>0.81867129527270677</v>
      </c>
      <c r="AZ717" s="17">
        <f t="shared" si="433"/>
        <v>0.74452701204511773</v>
      </c>
    </row>
    <row r="718" spans="1:52" x14ac:dyDescent="0.3">
      <c r="A718" s="1" t="s">
        <v>26</v>
      </c>
      <c r="B718" s="1">
        <v>13135050725</v>
      </c>
      <c r="C718" s="1">
        <v>68.5</v>
      </c>
      <c r="D718" s="205">
        <f t="shared" si="398"/>
        <v>-0.12489759112211582</v>
      </c>
      <c r="E718" s="206">
        <f t="shared" si="399"/>
        <v>-0.12489759112211582</v>
      </c>
      <c r="F718" s="1">
        <v>74.099999999999994</v>
      </c>
      <c r="G718" s="205">
        <f t="shared" si="400"/>
        <v>8.4084118155246749E-3</v>
      </c>
      <c r="H718" s="206">
        <f t="shared" si="401"/>
        <v>8.4084118155246749E-3</v>
      </c>
      <c r="I718" s="1">
        <v>44.3</v>
      </c>
      <c r="J718" s="205">
        <f t="shared" si="402"/>
        <v>-8.3273646304681051E-2</v>
      </c>
      <c r="K718" s="206">
        <f t="shared" si="403"/>
        <v>-8.3273646304681051E-2</v>
      </c>
      <c r="L718" s="1">
        <v>37.5</v>
      </c>
      <c r="M718" s="205">
        <f t="shared" si="404"/>
        <v>0.2264997112114599</v>
      </c>
      <c r="N718" s="206">
        <f t="shared" si="405"/>
        <v>0.2264997112114599</v>
      </c>
      <c r="O718" s="1">
        <v>8.1</v>
      </c>
      <c r="P718" s="205">
        <f t="shared" si="406"/>
        <v>0.41912210608269918</v>
      </c>
      <c r="Q718" s="207">
        <f t="shared" si="407"/>
        <v>0.41912210608269918</v>
      </c>
      <c r="R718" s="208">
        <v>1.4</v>
      </c>
      <c r="S718" s="205">
        <f t="shared" si="408"/>
        <v>1.1347038594514423</v>
      </c>
      <c r="T718" s="207">
        <f t="shared" si="409"/>
        <v>1.1347038594514423</v>
      </c>
      <c r="U718" s="1">
        <v>11.6</v>
      </c>
      <c r="V718" s="205">
        <f t="shared" si="410"/>
        <v>0.62630777763126899</v>
      </c>
      <c r="W718" s="207">
        <f t="shared" si="411"/>
        <v>0.62630777763126899</v>
      </c>
      <c r="X718" s="1">
        <v>20.399999999999999</v>
      </c>
      <c r="Y718" s="205">
        <f t="shared" si="412"/>
        <v>0.5152675843925405</v>
      </c>
      <c r="Z718" s="207">
        <f t="shared" si="413"/>
        <v>0.5152675843925405</v>
      </c>
      <c r="AA718" s="1">
        <v>35.299999999999997</v>
      </c>
      <c r="AB718" s="205">
        <f t="shared" si="414"/>
        <v>0.29270263141134784</v>
      </c>
      <c r="AC718" s="207">
        <f t="shared" si="415"/>
        <v>0.29270263141134784</v>
      </c>
      <c r="AD718" s="1">
        <v>9.1999999999999993</v>
      </c>
      <c r="AE718" s="205">
        <f t="shared" si="416"/>
        <v>0.39684748571574169</v>
      </c>
      <c r="AF718" s="207">
        <f t="shared" si="417"/>
        <v>0.39684748571574169</v>
      </c>
      <c r="AG718" s="208">
        <v>80.599999999999994</v>
      </c>
      <c r="AH718" s="205">
        <f t="shared" si="418"/>
        <v>0.52064407263245571</v>
      </c>
      <c r="AI718" s="206">
        <f t="shared" si="419"/>
        <v>0.52064407263245571</v>
      </c>
      <c r="AJ718" s="1">
        <v>5.9</v>
      </c>
      <c r="AK718" s="205">
        <f t="shared" si="420"/>
        <v>0.65586420449735583</v>
      </c>
      <c r="AL718" s="207">
        <f t="shared" si="421"/>
        <v>0.65586420449735583</v>
      </c>
      <c r="AM718" s="1">
        <v>13.7</v>
      </c>
      <c r="AN718" s="205">
        <f t="shared" si="422"/>
        <v>0.69658801230497636</v>
      </c>
      <c r="AO718" s="207">
        <f t="shared" si="423"/>
        <v>0.69658801230497636</v>
      </c>
      <c r="AP718" s="1">
        <v>10.7</v>
      </c>
      <c r="AQ718" s="205">
        <f t="shared" si="424"/>
        <v>0.22866344932607688</v>
      </c>
      <c r="AR718" s="45">
        <f t="shared" si="425"/>
        <v>0.22866344932607688</v>
      </c>
      <c r="AS718" s="17">
        <f t="shared" si="426"/>
        <v>0.31526723268079976</v>
      </c>
      <c r="AT718" s="17">
        <f t="shared" si="427"/>
        <v>0.40160590050654338</v>
      </c>
      <c r="AU718" s="17">
        <f t="shared" si="428"/>
        <v>0.52543993469021621</v>
      </c>
      <c r="AV718" s="17">
        <f t="shared" si="429"/>
        <v>0.41410435595918643</v>
      </c>
      <c r="AW718" s="17">
        <f t="shared" si="430"/>
        <v>0.62172066931260739</v>
      </c>
      <c r="AX718" s="215">
        <f t="shared" si="431"/>
        <v>0.7180202052836161</v>
      </c>
      <c r="AY718" s="17">
        <f t="shared" si="432"/>
        <v>0.76828634007946073</v>
      </c>
      <c r="AZ718" s="17">
        <f t="shared" si="433"/>
        <v>0.71146107401826908</v>
      </c>
    </row>
    <row r="719" spans="1:52" x14ac:dyDescent="0.3">
      <c r="A719" s="1" t="s">
        <v>26</v>
      </c>
      <c r="B719" s="1">
        <v>13135050726</v>
      </c>
      <c r="C719" s="1">
        <v>73.099999999999994</v>
      </c>
      <c r="D719" s="205">
        <f t="shared" si="398"/>
        <v>0.31482471015957919</v>
      </c>
      <c r="E719" s="206">
        <f t="shared" si="399"/>
        <v>0.31482471015957919</v>
      </c>
      <c r="F719" s="1">
        <v>82.5</v>
      </c>
      <c r="G719" s="205">
        <f t="shared" si="400"/>
        <v>0.72393571701665105</v>
      </c>
      <c r="H719" s="206">
        <f t="shared" si="401"/>
        <v>0.72393571701665105</v>
      </c>
      <c r="I719" s="1">
        <v>63.8</v>
      </c>
      <c r="J719" s="205">
        <f t="shared" si="402"/>
        <v>0.85118658114210721</v>
      </c>
      <c r="K719" s="206">
        <f t="shared" si="403"/>
        <v>0.85118658114210721</v>
      </c>
      <c r="L719" s="1">
        <v>57</v>
      </c>
      <c r="M719" s="205">
        <f t="shared" si="404"/>
        <v>1.2630307793938156</v>
      </c>
      <c r="N719" s="206">
        <f t="shared" si="405"/>
        <v>1.2630307793938156</v>
      </c>
      <c r="O719" s="1">
        <v>5.0999999999999996</v>
      </c>
      <c r="P719" s="205">
        <f t="shared" si="406"/>
        <v>1.4904756344032892</v>
      </c>
      <c r="Q719" s="207">
        <f t="shared" si="407"/>
        <v>1.4904756344032892</v>
      </c>
      <c r="R719" s="208">
        <v>7</v>
      </c>
      <c r="S719" s="205">
        <f t="shared" si="408"/>
        <v>0.46610722767931306</v>
      </c>
      <c r="T719" s="207">
        <f t="shared" si="409"/>
        <v>0.46610722767931306</v>
      </c>
      <c r="U719" s="1">
        <v>7.7</v>
      </c>
      <c r="V719" s="205">
        <f t="shared" si="410"/>
        <v>0.82224742082414781</v>
      </c>
      <c r="W719" s="207">
        <f t="shared" si="411"/>
        <v>0.82224742082414781</v>
      </c>
      <c r="X719" s="1">
        <v>18.3</v>
      </c>
      <c r="Y719" s="205">
        <f t="shared" si="412"/>
        <v>0.61888303834699276</v>
      </c>
      <c r="Z719" s="207">
        <f t="shared" si="413"/>
        <v>0.61888303834699276</v>
      </c>
      <c r="AA719" s="1">
        <v>41.4</v>
      </c>
      <c r="AB719" s="205">
        <f t="shared" si="414"/>
        <v>-0.26872978964022837</v>
      </c>
      <c r="AC719" s="207">
        <f t="shared" si="415"/>
        <v>-0.26872978964022837</v>
      </c>
      <c r="AD719" s="1">
        <v>4.0999999999999996</v>
      </c>
      <c r="AE719" s="205">
        <f t="shared" si="416"/>
        <v>0.82785852048744601</v>
      </c>
      <c r="AF719" s="207">
        <f t="shared" si="417"/>
        <v>0.82785852048744601</v>
      </c>
      <c r="AG719" s="208">
        <v>85.6</v>
      </c>
      <c r="AH719" s="205">
        <f t="shared" si="418"/>
        <v>0.9903870722791005</v>
      </c>
      <c r="AI719" s="206">
        <f t="shared" si="419"/>
        <v>0.9903870722791005</v>
      </c>
      <c r="AJ719" s="1">
        <v>6.1</v>
      </c>
      <c r="AK719" s="205">
        <f t="shared" si="420"/>
        <v>0.63529356724287411</v>
      </c>
      <c r="AL719" s="207">
        <f t="shared" si="421"/>
        <v>0.63529356724287411</v>
      </c>
      <c r="AM719" s="1">
        <v>13.9</v>
      </c>
      <c r="AN719" s="205">
        <f t="shared" si="422"/>
        <v>0.68222513149748421</v>
      </c>
      <c r="AO719" s="207">
        <f t="shared" si="423"/>
        <v>0.68222513149748421</v>
      </c>
      <c r="AP719" s="1">
        <v>7.1</v>
      </c>
      <c r="AQ719" s="205">
        <f t="shared" si="424"/>
        <v>0.7687794874234839</v>
      </c>
      <c r="AR719" s="45">
        <f t="shared" si="425"/>
        <v>0.7687794874234839</v>
      </c>
      <c r="AS719" s="17">
        <f t="shared" si="426"/>
        <v>0.84740115294555751</v>
      </c>
      <c r="AT719" s="17">
        <f t="shared" si="427"/>
        <v>0.39267058973140351</v>
      </c>
      <c r="AU719" s="17">
        <f t="shared" si="428"/>
        <v>0.76917131461073573</v>
      </c>
      <c r="AV719" s="17">
        <f t="shared" si="429"/>
        <v>0.6697476857625656</v>
      </c>
      <c r="AW719" s="17">
        <f t="shared" si="430"/>
        <v>0.77724001273625731</v>
      </c>
      <c r="AX719" s="215">
        <f t="shared" si="431"/>
        <v>0.71594120747203593</v>
      </c>
      <c r="AY719" s="17">
        <f t="shared" si="432"/>
        <v>0.8364021201973727</v>
      </c>
      <c r="AZ719" s="17">
        <f t="shared" si="433"/>
        <v>0.78777279071171025</v>
      </c>
    </row>
    <row r="720" spans="1:52" x14ac:dyDescent="0.3">
      <c r="A720" s="1" t="s">
        <v>26</v>
      </c>
      <c r="B720" s="1">
        <v>13135050727</v>
      </c>
      <c r="C720" s="1">
        <v>78.2</v>
      </c>
      <c r="D720" s="205">
        <f t="shared" si="398"/>
        <v>0.8023429137545034</v>
      </c>
      <c r="E720" s="206">
        <f t="shared" si="399"/>
        <v>0.8023429137545034</v>
      </c>
      <c r="F720" s="1">
        <v>82.6</v>
      </c>
      <c r="G720" s="205">
        <f t="shared" si="400"/>
        <v>0.73245389922142579</v>
      </c>
      <c r="H720" s="206">
        <f t="shared" si="401"/>
        <v>0.73245389922142579</v>
      </c>
      <c r="I720" s="1">
        <v>62.8</v>
      </c>
      <c r="J720" s="205">
        <f t="shared" si="402"/>
        <v>0.80326554383714377</v>
      </c>
      <c r="K720" s="206">
        <f t="shared" si="403"/>
        <v>0.80326554383714377</v>
      </c>
      <c r="L720" s="1">
        <v>56.7</v>
      </c>
      <c r="M720" s="205">
        <f t="shared" si="404"/>
        <v>1.2470841475756256</v>
      </c>
      <c r="N720" s="206">
        <f t="shared" si="405"/>
        <v>1.2470841475756256</v>
      </c>
      <c r="O720" s="1">
        <v>6.5</v>
      </c>
      <c r="P720" s="205">
        <f t="shared" si="406"/>
        <v>0.99051065452034714</v>
      </c>
      <c r="Q720" s="207">
        <f t="shared" si="407"/>
        <v>0.99051065452034714</v>
      </c>
      <c r="R720" s="208">
        <v>12.8</v>
      </c>
      <c r="S720" s="205">
        <f t="shared" si="408"/>
        <v>-0.22636785522753514</v>
      </c>
      <c r="T720" s="207">
        <f t="shared" si="409"/>
        <v>-0.22636785522753514</v>
      </c>
      <c r="U720" s="1">
        <v>12.7</v>
      </c>
      <c r="V720" s="205">
        <f t="shared" si="410"/>
        <v>0.57104275006404681</v>
      </c>
      <c r="W720" s="207">
        <f t="shared" si="411"/>
        <v>0.57104275006404681</v>
      </c>
      <c r="X720" s="1">
        <v>8.3000000000000007</v>
      </c>
      <c r="Y720" s="205">
        <f t="shared" si="412"/>
        <v>1.1122899619396227</v>
      </c>
      <c r="Z720" s="207">
        <f t="shared" si="413"/>
        <v>1.1122899619396227</v>
      </c>
      <c r="AA720" s="1">
        <v>25.4</v>
      </c>
      <c r="AB720" s="205">
        <f t="shared" si="414"/>
        <v>1.2038798393475121</v>
      </c>
      <c r="AC720" s="207">
        <f t="shared" si="415"/>
        <v>1.2038798393475121</v>
      </c>
      <c r="AD720" s="1">
        <v>5.9</v>
      </c>
      <c r="AE720" s="205">
        <f t="shared" si="416"/>
        <v>0.67573697880331496</v>
      </c>
      <c r="AF720" s="207">
        <f t="shared" si="417"/>
        <v>0.67573697880331496</v>
      </c>
      <c r="AG720" s="208">
        <v>86.5</v>
      </c>
      <c r="AH720" s="205">
        <f t="shared" si="418"/>
        <v>1.0749408122154971</v>
      </c>
      <c r="AI720" s="206">
        <f t="shared" si="419"/>
        <v>1.0749408122154971</v>
      </c>
      <c r="AJ720" s="1">
        <v>9.1</v>
      </c>
      <c r="AK720" s="205">
        <f t="shared" si="420"/>
        <v>0.32673400842564715</v>
      </c>
      <c r="AL720" s="207">
        <f t="shared" si="421"/>
        <v>0.32673400842564715</v>
      </c>
      <c r="AM720" s="1">
        <v>17.2</v>
      </c>
      <c r="AN720" s="205">
        <f t="shared" si="422"/>
        <v>0.44523759817386499</v>
      </c>
      <c r="AO720" s="207">
        <f t="shared" si="423"/>
        <v>0.44523759817386499</v>
      </c>
      <c r="AP720" s="1">
        <v>8.3000000000000007</v>
      </c>
      <c r="AQ720" s="205">
        <f t="shared" si="424"/>
        <v>0.58874080805768136</v>
      </c>
      <c r="AR720" s="45">
        <f t="shared" si="425"/>
        <v>0.58874080805768136</v>
      </c>
      <c r="AS720" s="17">
        <f t="shared" si="426"/>
        <v>0.70290457910650816</v>
      </c>
      <c r="AT720" s="17">
        <f t="shared" si="427"/>
        <v>0.99730226003014988</v>
      </c>
      <c r="AU720" s="17">
        <f t="shared" si="428"/>
        <v>0.60891330671817268</v>
      </c>
      <c r="AV720" s="17">
        <f t="shared" si="429"/>
        <v>0.7697067152849435</v>
      </c>
      <c r="AW720" s="17">
        <f t="shared" si="430"/>
        <v>0.73501001867905613</v>
      </c>
      <c r="AX720" s="215">
        <f t="shared" si="431"/>
        <v>0.85662214750833421</v>
      </c>
      <c r="AY720" s="17">
        <f t="shared" si="432"/>
        <v>0.79161470205160833</v>
      </c>
      <c r="AZ720" s="17">
        <f t="shared" si="433"/>
        <v>0.81761141449950836</v>
      </c>
    </row>
    <row r="721" spans="1:52" x14ac:dyDescent="0.3">
      <c r="A721" s="1" t="s">
        <v>26</v>
      </c>
      <c r="B721" s="1">
        <v>13135050728</v>
      </c>
      <c r="C721" s="1">
        <v>74.2</v>
      </c>
      <c r="D721" s="205">
        <f t="shared" si="398"/>
        <v>0.41997569524868111</v>
      </c>
      <c r="E721" s="206">
        <f t="shared" si="399"/>
        <v>0.41997569524868111</v>
      </c>
      <c r="F721" s="1">
        <v>75.900000000000006</v>
      </c>
      <c r="G721" s="205">
        <f t="shared" si="400"/>
        <v>0.16173569150148118</v>
      </c>
      <c r="H721" s="206">
        <f t="shared" si="401"/>
        <v>0.16173569150148118</v>
      </c>
      <c r="I721" s="1">
        <v>50.2</v>
      </c>
      <c r="J721" s="205">
        <f t="shared" si="402"/>
        <v>0.19946047379460388</v>
      </c>
      <c r="K721" s="206">
        <f t="shared" si="403"/>
        <v>0.19946047379460388</v>
      </c>
      <c r="L721" s="1">
        <v>34.6</v>
      </c>
      <c r="M721" s="205">
        <f t="shared" si="404"/>
        <v>7.2348936968955793E-2</v>
      </c>
      <c r="N721" s="206">
        <f t="shared" si="405"/>
        <v>7.2348936968955793E-2</v>
      </c>
      <c r="O721" s="1">
        <v>8.6</v>
      </c>
      <c r="P721" s="205">
        <f t="shared" si="406"/>
        <v>0.24056318469593416</v>
      </c>
      <c r="Q721" s="207">
        <f t="shared" si="407"/>
        <v>0.24056318469593416</v>
      </c>
      <c r="R721" s="208">
        <v>5.6</v>
      </c>
      <c r="S721" s="205">
        <f t="shared" si="408"/>
        <v>0.63325638562234543</v>
      </c>
      <c r="T721" s="207">
        <f t="shared" si="409"/>
        <v>0.63325638562234543</v>
      </c>
      <c r="U721" s="1">
        <v>19</v>
      </c>
      <c r="V721" s="205">
        <f t="shared" si="410"/>
        <v>0.25452486490631943</v>
      </c>
      <c r="W721" s="207">
        <f t="shared" si="411"/>
        <v>0.25452486490631943</v>
      </c>
      <c r="X721" s="1">
        <v>27.1</v>
      </c>
      <c r="Y721" s="205">
        <f t="shared" si="412"/>
        <v>0.18468494558547829</v>
      </c>
      <c r="Z721" s="207">
        <f t="shared" si="413"/>
        <v>0.18468494558547829</v>
      </c>
      <c r="AA721" s="1">
        <v>39.299999999999997</v>
      </c>
      <c r="AB721" s="205">
        <f t="shared" si="414"/>
        <v>-7.5449775835587318E-2</v>
      </c>
      <c r="AC721" s="207">
        <f t="shared" si="415"/>
        <v>-7.5449775835587318E-2</v>
      </c>
      <c r="AD721" s="1">
        <v>6.7</v>
      </c>
      <c r="AE721" s="205">
        <f t="shared" si="416"/>
        <v>0.60812740472147908</v>
      </c>
      <c r="AF721" s="207">
        <f t="shared" si="417"/>
        <v>0.60812740472147908</v>
      </c>
      <c r="AG721" s="208">
        <v>79.599999999999994</v>
      </c>
      <c r="AH721" s="205">
        <f t="shared" si="418"/>
        <v>0.4266954727031268</v>
      </c>
      <c r="AI721" s="206">
        <f t="shared" si="419"/>
        <v>0.4266954727031268</v>
      </c>
      <c r="AJ721" s="1">
        <v>3.1</v>
      </c>
      <c r="AK721" s="205">
        <f t="shared" si="420"/>
        <v>0.94385312606010097</v>
      </c>
      <c r="AL721" s="207">
        <f t="shared" si="421"/>
        <v>0.94385312606010097</v>
      </c>
      <c r="AM721" s="1">
        <v>17.3</v>
      </c>
      <c r="AN721" s="205">
        <f t="shared" si="422"/>
        <v>0.43805615777011886</v>
      </c>
      <c r="AO721" s="207">
        <f t="shared" si="423"/>
        <v>0.43805615777011886</v>
      </c>
      <c r="AP721" s="1">
        <v>10</v>
      </c>
      <c r="AQ721" s="205">
        <f t="shared" si="424"/>
        <v>0.33368601228946149</v>
      </c>
      <c r="AR721" s="45">
        <f t="shared" si="425"/>
        <v>0.33368601228946149</v>
      </c>
      <c r="AS721" s="17">
        <f t="shared" si="426"/>
        <v>0.28312360467690301</v>
      </c>
      <c r="AT721" s="17">
        <f t="shared" si="427"/>
        <v>0.23912085815712336</v>
      </c>
      <c r="AU721" s="17">
        <f t="shared" si="428"/>
        <v>0.53557269220570203</v>
      </c>
      <c r="AV721" s="17">
        <f t="shared" si="429"/>
        <v>0.35260571834657611</v>
      </c>
      <c r="AW721" s="17">
        <f t="shared" si="430"/>
        <v>0.61232650041630243</v>
      </c>
      <c r="AX721" s="215">
        <f t="shared" si="431"/>
        <v>0.6802144639994061</v>
      </c>
      <c r="AY721" s="17">
        <f t="shared" si="432"/>
        <v>0.77111814894682129</v>
      </c>
      <c r="AZ721" s="17">
        <f t="shared" si="433"/>
        <v>0.69310320560004868</v>
      </c>
    </row>
    <row r="722" spans="1:52" x14ac:dyDescent="0.3">
      <c r="A722" s="1" t="s">
        <v>26</v>
      </c>
      <c r="B722" s="1">
        <v>13135050729</v>
      </c>
      <c r="C722" s="1">
        <v>68.5</v>
      </c>
      <c r="D722" s="205">
        <f t="shared" si="398"/>
        <v>-0.12489759112211582</v>
      </c>
      <c r="E722" s="206">
        <f t="shared" si="399"/>
        <v>-0.12489759112211582</v>
      </c>
      <c r="F722" s="1">
        <v>74.099999999999994</v>
      </c>
      <c r="G722" s="205">
        <f t="shared" si="400"/>
        <v>8.4084118155246749E-3</v>
      </c>
      <c r="H722" s="206">
        <f t="shared" si="401"/>
        <v>8.4084118155246749E-3</v>
      </c>
      <c r="I722" s="1">
        <v>47.1</v>
      </c>
      <c r="J722" s="205">
        <f t="shared" si="402"/>
        <v>5.090525814921696E-2</v>
      </c>
      <c r="K722" s="206">
        <f t="shared" si="403"/>
        <v>5.090525814921696E-2</v>
      </c>
      <c r="L722" s="1">
        <v>37.5</v>
      </c>
      <c r="M722" s="205">
        <f t="shared" si="404"/>
        <v>0.2264997112114599</v>
      </c>
      <c r="N722" s="206">
        <f t="shared" si="405"/>
        <v>0.2264997112114599</v>
      </c>
      <c r="O722" s="1">
        <v>9</v>
      </c>
      <c r="P722" s="205">
        <f t="shared" si="406"/>
        <v>9.7716047586522026E-2</v>
      </c>
      <c r="Q722" s="207">
        <f t="shared" si="407"/>
        <v>9.7716047586522026E-2</v>
      </c>
      <c r="R722" s="208">
        <v>3.3</v>
      </c>
      <c r="S722" s="205">
        <f t="shared" si="408"/>
        <v>0.90785857367161271</v>
      </c>
      <c r="T722" s="207">
        <f t="shared" si="409"/>
        <v>0.90785857367161271</v>
      </c>
      <c r="U722" s="1">
        <v>14.9</v>
      </c>
      <c r="V722" s="205">
        <f t="shared" si="410"/>
        <v>0.46051269492960228</v>
      </c>
      <c r="W722" s="207">
        <f t="shared" si="411"/>
        <v>0.46051269492960228</v>
      </c>
      <c r="X722" s="1">
        <v>30.2</v>
      </c>
      <c r="Y722" s="205">
        <f t="shared" si="412"/>
        <v>3.1728799271763086E-2</v>
      </c>
      <c r="Z722" s="207">
        <f t="shared" si="413"/>
        <v>3.1728799271763086E-2</v>
      </c>
      <c r="AA722" s="1">
        <v>50.9</v>
      </c>
      <c r="AB722" s="205">
        <f t="shared" si="414"/>
        <v>-1.1430917568516994</v>
      </c>
      <c r="AC722" s="207">
        <f t="shared" si="415"/>
        <v>-1.1430917568516994</v>
      </c>
      <c r="AD722" s="1">
        <v>14.2</v>
      </c>
      <c r="AE722" s="205">
        <f t="shared" si="416"/>
        <v>-2.5712352295733203E-2</v>
      </c>
      <c r="AF722" s="207">
        <f t="shared" si="417"/>
        <v>-2.5712352295733203E-2</v>
      </c>
      <c r="AG722" s="208">
        <v>80.599999999999994</v>
      </c>
      <c r="AH722" s="205">
        <f t="shared" si="418"/>
        <v>0.52064407263245571</v>
      </c>
      <c r="AI722" s="206">
        <f t="shared" si="419"/>
        <v>0.52064407263245571</v>
      </c>
      <c r="AJ722" s="1">
        <v>6.1</v>
      </c>
      <c r="AK722" s="205">
        <f t="shared" si="420"/>
        <v>0.63529356724287411</v>
      </c>
      <c r="AL722" s="207">
        <f t="shared" si="421"/>
        <v>0.63529356724287411</v>
      </c>
      <c r="AM722" s="1">
        <v>10.9</v>
      </c>
      <c r="AN722" s="205">
        <f t="shared" si="422"/>
        <v>0.89766834360986547</v>
      </c>
      <c r="AO722" s="207">
        <f t="shared" si="423"/>
        <v>0.89766834360986547</v>
      </c>
      <c r="AP722" s="1">
        <v>10.3</v>
      </c>
      <c r="AQ722" s="205">
        <f t="shared" si="424"/>
        <v>0.28867634244801077</v>
      </c>
      <c r="AR722" s="45">
        <f t="shared" si="425"/>
        <v>0.28867634244801077</v>
      </c>
      <c r="AS722" s="17">
        <f t="shared" si="426"/>
        <v>0.23242901517740325</v>
      </c>
      <c r="AT722" s="17">
        <f t="shared" si="427"/>
        <v>-0.37902510329188988</v>
      </c>
      <c r="AU722" s="17">
        <f t="shared" si="428"/>
        <v>0.58557058148330143</v>
      </c>
      <c r="AV722" s="17">
        <f t="shared" si="429"/>
        <v>0.14632483112293826</v>
      </c>
      <c r="AW722" s="17">
        <f t="shared" si="430"/>
        <v>0.59751070128406314</v>
      </c>
      <c r="AX722" s="215">
        <f t="shared" si="431"/>
        <v>0.53638912502349478</v>
      </c>
      <c r="AY722" s="17">
        <f t="shared" si="432"/>
        <v>0.78509109421756662</v>
      </c>
      <c r="AZ722" s="17">
        <f t="shared" si="433"/>
        <v>0.63152659948562673</v>
      </c>
    </row>
    <row r="723" spans="1:52" x14ac:dyDescent="0.3">
      <c r="A723" s="1" t="s">
        <v>26</v>
      </c>
      <c r="B723" s="1">
        <v>13135050730</v>
      </c>
      <c r="C723" s="1">
        <v>74.7</v>
      </c>
      <c r="D723" s="205">
        <f t="shared" si="398"/>
        <v>0.46777159756190889</v>
      </c>
      <c r="E723" s="206">
        <f t="shared" si="399"/>
        <v>0.46777159756190889</v>
      </c>
      <c r="F723" s="1">
        <v>76.099999999999994</v>
      </c>
      <c r="G723" s="205">
        <f t="shared" si="400"/>
        <v>0.17877205591103082</v>
      </c>
      <c r="H723" s="206">
        <f t="shared" si="401"/>
        <v>0.17877205591103082</v>
      </c>
      <c r="I723" s="1">
        <v>46.6</v>
      </c>
      <c r="J723" s="205">
        <f t="shared" si="402"/>
        <v>2.6944739496735211E-2</v>
      </c>
      <c r="K723" s="206">
        <f t="shared" si="403"/>
        <v>2.6944739496735211E-2</v>
      </c>
      <c r="L723" s="1">
        <v>33.4</v>
      </c>
      <c r="M723" s="205">
        <f t="shared" si="404"/>
        <v>8.5624096961952958E-3</v>
      </c>
      <c r="N723" s="206">
        <f t="shared" si="405"/>
        <v>8.5624096961952958E-3</v>
      </c>
      <c r="O723" s="1">
        <v>6</v>
      </c>
      <c r="P723" s="205">
        <f t="shared" si="406"/>
        <v>1.1690695759071121</v>
      </c>
      <c r="Q723" s="207">
        <f t="shared" si="407"/>
        <v>1.1690695759071121</v>
      </c>
      <c r="R723" s="208">
        <v>1.4</v>
      </c>
      <c r="S723" s="205">
        <f t="shared" si="408"/>
        <v>1.1347038594514423</v>
      </c>
      <c r="T723" s="207">
        <f t="shared" si="409"/>
        <v>1.1347038594514423</v>
      </c>
      <c r="U723" s="1">
        <v>7.6</v>
      </c>
      <c r="V723" s="205">
        <f t="shared" si="410"/>
        <v>0.82727151423934975</v>
      </c>
      <c r="W723" s="207">
        <f t="shared" si="411"/>
        <v>0.82727151423934975</v>
      </c>
      <c r="X723" s="1">
        <v>31.4</v>
      </c>
      <c r="Y723" s="205">
        <f t="shared" si="412"/>
        <v>-2.7480031559352476E-2</v>
      </c>
      <c r="Z723" s="207">
        <f t="shared" si="413"/>
        <v>-2.7480031559352476E-2</v>
      </c>
      <c r="AA723" s="1">
        <v>26.1</v>
      </c>
      <c r="AB723" s="205">
        <f t="shared" si="414"/>
        <v>1.1394531680792983</v>
      </c>
      <c r="AC723" s="207">
        <f t="shared" si="415"/>
        <v>1.1394531680792983</v>
      </c>
      <c r="AD723" s="1">
        <v>22.4</v>
      </c>
      <c r="AE723" s="205">
        <f t="shared" si="416"/>
        <v>-0.71871048663455195</v>
      </c>
      <c r="AF723" s="207">
        <f t="shared" si="417"/>
        <v>-0.71871048663455195</v>
      </c>
      <c r="AG723" s="208">
        <v>79.5</v>
      </c>
      <c r="AH723" s="205">
        <f t="shared" si="418"/>
        <v>0.41730061271019442</v>
      </c>
      <c r="AI723" s="206">
        <f t="shared" si="419"/>
        <v>0.41730061271019442</v>
      </c>
      <c r="AJ723" s="1">
        <v>9.9</v>
      </c>
      <c r="AK723" s="205">
        <f t="shared" si="420"/>
        <v>0.2444514594077199</v>
      </c>
      <c r="AL723" s="207">
        <f t="shared" si="421"/>
        <v>0.2444514594077199</v>
      </c>
      <c r="AM723" s="1">
        <v>18.600000000000001</v>
      </c>
      <c r="AN723" s="205">
        <f t="shared" si="422"/>
        <v>0.34469743252142027</v>
      </c>
      <c r="AO723" s="207">
        <f t="shared" si="423"/>
        <v>0.34469743252142027</v>
      </c>
      <c r="AP723" s="1">
        <v>9.8000000000000007</v>
      </c>
      <c r="AQ723" s="205">
        <f t="shared" si="424"/>
        <v>0.36369245885042845</v>
      </c>
      <c r="AR723" s="45">
        <f t="shared" si="425"/>
        <v>0.36369245885042845</v>
      </c>
      <c r="AS723" s="17">
        <f t="shared" si="426"/>
        <v>0.54472796460911066</v>
      </c>
      <c r="AT723" s="17">
        <f t="shared" si="427"/>
        <v>0.13108754996179797</v>
      </c>
      <c r="AU723" s="17">
        <f t="shared" si="428"/>
        <v>0.34253549087244078</v>
      </c>
      <c r="AV723" s="17">
        <f t="shared" si="429"/>
        <v>0.33945033514778311</v>
      </c>
      <c r="AW723" s="17">
        <f t="shared" si="430"/>
        <v>0.68878195033984591</v>
      </c>
      <c r="AX723" s="215">
        <f t="shared" si="431"/>
        <v>0.65507812381292507</v>
      </c>
      <c r="AY723" s="17">
        <f t="shared" si="432"/>
        <v>0.71716990656259738</v>
      </c>
      <c r="AZ723" s="17">
        <f t="shared" si="433"/>
        <v>0.68917621139123408</v>
      </c>
    </row>
    <row r="724" spans="1:52" x14ac:dyDescent="0.3">
      <c r="A724" s="1" t="s">
        <v>26</v>
      </c>
      <c r="B724" s="1">
        <v>13135050731</v>
      </c>
      <c r="C724" s="1">
        <v>74.7</v>
      </c>
      <c r="D724" s="205">
        <f t="shared" si="398"/>
        <v>0.46777159756190889</v>
      </c>
      <c r="E724" s="206">
        <f t="shared" si="399"/>
        <v>0.46777159756190889</v>
      </c>
      <c r="F724" s="1">
        <v>76.099999999999994</v>
      </c>
      <c r="G724" s="205">
        <f t="shared" si="400"/>
        <v>0.17877205591103082</v>
      </c>
      <c r="H724" s="206">
        <f t="shared" si="401"/>
        <v>0.17877205591103082</v>
      </c>
      <c r="I724" s="1">
        <v>47</v>
      </c>
      <c r="J724" s="205">
        <f t="shared" si="402"/>
        <v>4.6113154418720548E-2</v>
      </c>
      <c r="K724" s="206">
        <f t="shared" si="403"/>
        <v>4.6113154418720548E-2</v>
      </c>
      <c r="L724" s="1">
        <v>33.4</v>
      </c>
      <c r="M724" s="205">
        <f t="shared" si="404"/>
        <v>8.5624096961952958E-3</v>
      </c>
      <c r="N724" s="206">
        <f t="shared" si="405"/>
        <v>8.5624096961952958E-3</v>
      </c>
      <c r="O724" s="1">
        <v>8.5</v>
      </c>
      <c r="P724" s="205">
        <f t="shared" si="406"/>
        <v>0.27627496897328702</v>
      </c>
      <c r="Q724" s="207">
        <f t="shared" si="407"/>
        <v>0.27627496897328702</v>
      </c>
      <c r="R724" s="208">
        <v>10.9</v>
      </c>
      <c r="S724" s="205">
        <f t="shared" si="408"/>
        <v>4.7743055229445229E-4</v>
      </c>
      <c r="T724" s="207">
        <f t="shared" si="409"/>
        <v>4.7743055229445229E-4</v>
      </c>
      <c r="U724" s="1">
        <v>9.6</v>
      </c>
      <c r="V724" s="205">
        <f t="shared" si="410"/>
        <v>0.72678964593530948</v>
      </c>
      <c r="W724" s="207">
        <f t="shared" si="411"/>
        <v>0.72678964593530948</v>
      </c>
      <c r="X724" s="1">
        <v>18.3</v>
      </c>
      <c r="Y724" s="205">
        <f t="shared" si="412"/>
        <v>0.61888303834699276</v>
      </c>
      <c r="Z724" s="207">
        <f t="shared" si="413"/>
        <v>0.61888303834699276</v>
      </c>
      <c r="AA724" s="1">
        <v>33.4</v>
      </c>
      <c r="AB724" s="205">
        <f t="shared" si="414"/>
        <v>0.46757502485364189</v>
      </c>
      <c r="AC724" s="207">
        <f t="shared" si="415"/>
        <v>0.46757502485364189</v>
      </c>
      <c r="AD724" s="1">
        <v>7.1</v>
      </c>
      <c r="AE724" s="205">
        <f t="shared" si="416"/>
        <v>0.57432261768056114</v>
      </c>
      <c r="AF724" s="207">
        <f t="shared" si="417"/>
        <v>0.57432261768056114</v>
      </c>
      <c r="AG724" s="208">
        <v>79.5</v>
      </c>
      <c r="AH724" s="205">
        <f t="shared" si="418"/>
        <v>0.41730061271019442</v>
      </c>
      <c r="AI724" s="206">
        <f t="shared" si="419"/>
        <v>0.41730061271019442</v>
      </c>
      <c r="AJ724" s="1">
        <v>11.1</v>
      </c>
      <c r="AK724" s="205">
        <f t="shared" si="420"/>
        <v>0.1210276358808292</v>
      </c>
      <c r="AL724" s="207">
        <f t="shared" si="421"/>
        <v>0.1210276358808292</v>
      </c>
      <c r="AM724" s="1">
        <v>17.899999999999999</v>
      </c>
      <c r="AN724" s="205">
        <f t="shared" si="422"/>
        <v>0.39496751534764274</v>
      </c>
      <c r="AO724" s="207">
        <f t="shared" si="423"/>
        <v>0.39496751534764274</v>
      </c>
      <c r="AP724" s="1">
        <v>12.1</v>
      </c>
      <c r="AQ724" s="205">
        <f t="shared" si="424"/>
        <v>1.8618323399307413E-2</v>
      </c>
      <c r="AR724" s="45">
        <f t="shared" si="425"/>
        <v>1.8618323399307413E-2</v>
      </c>
      <c r="AS724" s="17">
        <f t="shared" si="426"/>
        <v>0.24353732329267808</v>
      </c>
      <c r="AT724" s="17">
        <f t="shared" si="427"/>
        <v>0.55359356029373197</v>
      </c>
      <c r="AU724" s="17">
        <f t="shared" si="428"/>
        <v>0.23797852183449342</v>
      </c>
      <c r="AV724" s="17">
        <f t="shared" si="429"/>
        <v>0.34503646847363445</v>
      </c>
      <c r="AW724" s="17">
        <f t="shared" si="430"/>
        <v>0.60075717123992622</v>
      </c>
      <c r="AX724" s="215">
        <f t="shared" si="431"/>
        <v>0.75338349818260386</v>
      </c>
      <c r="AY724" s="17">
        <f t="shared" si="432"/>
        <v>0.68794929690984508</v>
      </c>
      <c r="AZ724" s="17">
        <f t="shared" si="433"/>
        <v>0.69084371988481397</v>
      </c>
    </row>
    <row r="725" spans="1:52" x14ac:dyDescent="0.3">
      <c r="A725" s="1" t="s">
        <v>27</v>
      </c>
      <c r="B725" s="1">
        <v>13151070104</v>
      </c>
      <c r="C725" s="1">
        <v>71.7</v>
      </c>
      <c r="D725" s="205">
        <f t="shared" si="398"/>
        <v>0.18099618368254225</v>
      </c>
      <c r="E725" s="206">
        <f t="shared" si="399"/>
        <v>0.18099618368254225</v>
      </c>
      <c r="F725" s="1">
        <v>86.2</v>
      </c>
      <c r="G725" s="205">
        <f t="shared" si="400"/>
        <v>1.0391084585933377</v>
      </c>
      <c r="H725" s="206">
        <f t="shared" si="401"/>
        <v>1.0391084585933377</v>
      </c>
      <c r="I725" s="1">
        <v>48.5</v>
      </c>
      <c r="J725" s="205">
        <f t="shared" si="402"/>
        <v>0.1179947103761658</v>
      </c>
      <c r="K725" s="206">
        <f t="shared" si="403"/>
        <v>0.1179947103761658</v>
      </c>
      <c r="L725" s="1">
        <v>43</v>
      </c>
      <c r="M725" s="205">
        <f t="shared" si="404"/>
        <v>0.51885462787827819</v>
      </c>
      <c r="N725" s="206">
        <f t="shared" si="405"/>
        <v>0.51885462787827819</v>
      </c>
      <c r="O725" s="1">
        <v>7.2</v>
      </c>
      <c r="P725" s="205">
        <f t="shared" si="406"/>
        <v>0.74052816457887605</v>
      </c>
      <c r="Q725" s="207">
        <f t="shared" si="407"/>
        <v>0.74052816457887605</v>
      </c>
      <c r="R725" s="208">
        <v>3.8</v>
      </c>
      <c r="S725" s="205">
        <f t="shared" si="408"/>
        <v>0.84816244583481548</v>
      </c>
      <c r="T725" s="207">
        <f t="shared" si="409"/>
        <v>0.84816244583481548</v>
      </c>
      <c r="U725" s="1">
        <v>21</v>
      </c>
      <c r="V725" s="205">
        <f t="shared" si="410"/>
        <v>0.15404299660227896</v>
      </c>
      <c r="W725" s="207">
        <f t="shared" si="411"/>
        <v>0.15404299660227896</v>
      </c>
      <c r="X725" s="1">
        <v>27.1</v>
      </c>
      <c r="Y725" s="205">
        <f t="shared" si="412"/>
        <v>0.18468494558547829</v>
      </c>
      <c r="Z725" s="207">
        <f t="shared" si="413"/>
        <v>0.18468494558547829</v>
      </c>
      <c r="AA725" s="1">
        <v>40.9</v>
      </c>
      <c r="AB725" s="205">
        <f t="shared" si="414"/>
        <v>-0.22271073873436151</v>
      </c>
      <c r="AC725" s="207">
        <f t="shared" si="415"/>
        <v>-0.22271073873436151</v>
      </c>
      <c r="AD725" s="1">
        <v>6.4</v>
      </c>
      <c r="AE725" s="205">
        <f t="shared" si="416"/>
        <v>0.63348099500216748</v>
      </c>
      <c r="AF725" s="207">
        <f t="shared" si="417"/>
        <v>0.63348099500216748</v>
      </c>
      <c r="AG725" s="208">
        <v>77.5</v>
      </c>
      <c r="AH725" s="205">
        <f t="shared" si="418"/>
        <v>0.22940341285153651</v>
      </c>
      <c r="AI725" s="206">
        <f t="shared" si="419"/>
        <v>0.22940341285153651</v>
      </c>
      <c r="AJ725" s="1">
        <v>7.2</v>
      </c>
      <c r="AK725" s="205">
        <f t="shared" si="420"/>
        <v>0.52215506234322417</v>
      </c>
      <c r="AL725" s="207">
        <f t="shared" si="421"/>
        <v>0.52215506234322417</v>
      </c>
      <c r="AM725" s="1">
        <v>15.1</v>
      </c>
      <c r="AN725" s="205">
        <f t="shared" si="422"/>
        <v>0.59604784665253174</v>
      </c>
      <c r="AO725" s="207">
        <f t="shared" si="423"/>
        <v>0.59604784665253174</v>
      </c>
      <c r="AP725" s="1">
        <v>8.3000000000000007</v>
      </c>
      <c r="AQ725" s="205">
        <f t="shared" si="424"/>
        <v>0.58874080805768136</v>
      </c>
      <c r="AR725" s="45">
        <f t="shared" si="425"/>
        <v>0.58874080805768136</v>
      </c>
      <c r="AS725" s="17">
        <f t="shared" si="426"/>
        <v>0.51424108393518497</v>
      </c>
      <c r="AT725" s="17">
        <f t="shared" si="427"/>
        <v>0.19848506728442808</v>
      </c>
      <c r="AU725" s="17">
        <f t="shared" si="428"/>
        <v>0.48408678247624348</v>
      </c>
      <c r="AV725" s="17">
        <f t="shared" si="429"/>
        <v>0.39893764456528552</v>
      </c>
      <c r="AW725" s="17">
        <f t="shared" si="430"/>
        <v>0.67987197582988601</v>
      </c>
      <c r="AX725" s="215">
        <f t="shared" si="431"/>
        <v>0.67075964788587927</v>
      </c>
      <c r="AY725" s="17">
        <f t="shared" si="432"/>
        <v>0.75672934555414317</v>
      </c>
      <c r="AZ725" s="17">
        <f t="shared" si="433"/>
        <v>0.70693368116998812</v>
      </c>
    </row>
    <row r="726" spans="1:52" x14ac:dyDescent="0.3">
      <c r="A726" s="1" t="s">
        <v>27</v>
      </c>
      <c r="B726" s="1">
        <v>13151070106</v>
      </c>
      <c r="C726" s="1">
        <v>64.8</v>
      </c>
      <c r="D726" s="205">
        <f t="shared" si="398"/>
        <v>-0.47858726824000164</v>
      </c>
      <c r="E726" s="206">
        <f t="shared" si="399"/>
        <v>-0.47858726824000164</v>
      </c>
      <c r="F726" s="1">
        <v>72.599999999999994</v>
      </c>
      <c r="G726" s="205">
        <f t="shared" si="400"/>
        <v>-0.11936432125610494</v>
      </c>
      <c r="H726" s="206">
        <f t="shared" si="401"/>
        <v>-0.11936432125610494</v>
      </c>
      <c r="I726" s="1">
        <v>40.299999999999997</v>
      </c>
      <c r="J726" s="205">
        <f t="shared" si="402"/>
        <v>-0.27495779552453509</v>
      </c>
      <c r="K726" s="206">
        <f t="shared" si="403"/>
        <v>-0.27495779552453509</v>
      </c>
      <c r="L726" s="1">
        <v>29.2</v>
      </c>
      <c r="M726" s="205">
        <f t="shared" si="404"/>
        <v>-0.21469043575846589</v>
      </c>
      <c r="N726" s="206">
        <f t="shared" si="405"/>
        <v>-0.21469043575846589</v>
      </c>
      <c r="O726" s="1">
        <v>8.6999999999999993</v>
      </c>
      <c r="P726" s="205">
        <f t="shared" si="406"/>
        <v>0.2048514004185813</v>
      </c>
      <c r="Q726" s="207">
        <f t="shared" si="407"/>
        <v>0.2048514004185813</v>
      </c>
      <c r="R726" s="208">
        <v>19.2</v>
      </c>
      <c r="S726" s="205">
        <f t="shared" si="408"/>
        <v>-0.99047829153853983</v>
      </c>
      <c r="T726" s="207">
        <f t="shared" si="409"/>
        <v>-0.99047829153853983</v>
      </c>
      <c r="U726" s="1">
        <v>14.9</v>
      </c>
      <c r="V726" s="205">
        <f t="shared" si="410"/>
        <v>0.46051269492960228</v>
      </c>
      <c r="W726" s="207">
        <f t="shared" si="411"/>
        <v>0.46051269492960228</v>
      </c>
      <c r="X726" s="1">
        <v>33.200000000000003</v>
      </c>
      <c r="Y726" s="205">
        <f t="shared" si="412"/>
        <v>-0.11629327780602609</v>
      </c>
      <c r="Z726" s="207">
        <f t="shared" si="413"/>
        <v>-0.11629327780602609</v>
      </c>
      <c r="AA726" s="1">
        <v>36.6</v>
      </c>
      <c r="AB726" s="205">
        <f t="shared" si="414"/>
        <v>0.17305309905609351</v>
      </c>
      <c r="AC726" s="207">
        <f t="shared" si="415"/>
        <v>0.17305309905609351</v>
      </c>
      <c r="AD726" s="1">
        <v>16.899999999999999</v>
      </c>
      <c r="AE726" s="205">
        <f t="shared" si="416"/>
        <v>-0.25389466482192957</v>
      </c>
      <c r="AF726" s="207">
        <f t="shared" si="417"/>
        <v>-0.25389466482192957</v>
      </c>
      <c r="AG726" s="208">
        <v>65.599999999999994</v>
      </c>
      <c r="AH726" s="205">
        <f t="shared" si="418"/>
        <v>-0.88858492630747865</v>
      </c>
      <c r="AI726" s="206">
        <f t="shared" si="419"/>
        <v>-0.88858492630747865</v>
      </c>
      <c r="AJ726" s="1">
        <v>19.399999999999999</v>
      </c>
      <c r="AK726" s="205">
        <f t="shared" si="420"/>
        <v>-0.73265381018016518</v>
      </c>
      <c r="AL726" s="207">
        <f t="shared" si="421"/>
        <v>-0.73265381018016518</v>
      </c>
      <c r="AM726" s="1">
        <v>23.6</v>
      </c>
      <c r="AN726" s="205">
        <f t="shared" si="422"/>
        <v>-1.4374587665881733E-2</v>
      </c>
      <c r="AO726" s="207">
        <f t="shared" si="423"/>
        <v>-1.4374587665881733E-2</v>
      </c>
      <c r="AP726" s="1">
        <v>16.8</v>
      </c>
      <c r="AQ726" s="205">
        <f t="shared" si="424"/>
        <v>-0.68653317078341858</v>
      </c>
      <c r="AR726" s="45">
        <f t="shared" si="425"/>
        <v>-0.68653317078341858</v>
      </c>
      <c r="AS726" s="17">
        <f t="shared" si="426"/>
        <v>-0.20181628813849484</v>
      </c>
      <c r="AT726" s="17">
        <f t="shared" si="427"/>
        <v>-6.5711614523954062E-2</v>
      </c>
      <c r="AU726" s="17">
        <f t="shared" si="428"/>
        <v>-0.58053662373423598</v>
      </c>
      <c r="AV726" s="17">
        <f t="shared" si="429"/>
        <v>-0.28268817546556163</v>
      </c>
      <c r="AW726" s="17">
        <f t="shared" si="430"/>
        <v>0.47059989578064482</v>
      </c>
      <c r="AX726" s="215">
        <f t="shared" si="431"/>
        <v>0.60928844256031356</v>
      </c>
      <c r="AY726" s="17">
        <f t="shared" si="432"/>
        <v>0.45919829366634995</v>
      </c>
      <c r="AZ726" s="17">
        <f t="shared" si="433"/>
        <v>0.5034625539978641</v>
      </c>
    </row>
    <row r="727" spans="1:52" x14ac:dyDescent="0.3">
      <c r="A727" s="1" t="s">
        <v>27</v>
      </c>
      <c r="B727" s="1">
        <v>13151070107</v>
      </c>
      <c r="C727" s="1">
        <v>68.8</v>
      </c>
      <c r="D727" s="205">
        <f t="shared" si="398"/>
        <v>-9.6220049734179428E-2</v>
      </c>
      <c r="E727" s="206">
        <f t="shared" si="399"/>
        <v>-9.6220049734179428E-2</v>
      </c>
      <c r="F727" s="1">
        <v>78.599999999999994</v>
      </c>
      <c r="G727" s="205">
        <f t="shared" si="400"/>
        <v>0.39172661103041351</v>
      </c>
      <c r="H727" s="206">
        <f t="shared" si="401"/>
        <v>0.39172661103041351</v>
      </c>
      <c r="I727" s="1">
        <v>44.3</v>
      </c>
      <c r="J727" s="205">
        <f t="shared" si="402"/>
        <v>-8.3273646304681051E-2</v>
      </c>
      <c r="K727" s="206">
        <f t="shared" si="403"/>
        <v>-8.3273646304681051E-2</v>
      </c>
      <c r="L727" s="1">
        <v>20.9</v>
      </c>
      <c r="M727" s="205">
        <f t="shared" si="404"/>
        <v>-0.65588058272839167</v>
      </c>
      <c r="N727" s="206">
        <f t="shared" si="405"/>
        <v>-0.65588058272839167</v>
      </c>
      <c r="O727" s="1">
        <v>11</v>
      </c>
      <c r="P727" s="205">
        <f t="shared" si="406"/>
        <v>-0.61651963796053799</v>
      </c>
      <c r="Q727" s="207">
        <f t="shared" si="407"/>
        <v>-0.61651963796053799</v>
      </c>
      <c r="R727" s="208">
        <v>11.2</v>
      </c>
      <c r="S727" s="205">
        <f t="shared" si="408"/>
        <v>-3.5340246149783767E-2</v>
      </c>
      <c r="T727" s="207">
        <f t="shared" si="409"/>
        <v>-3.5340246149783767E-2</v>
      </c>
      <c r="U727" s="1">
        <v>9.6999999999999993</v>
      </c>
      <c r="V727" s="205">
        <f t="shared" si="410"/>
        <v>0.72176555252010743</v>
      </c>
      <c r="W727" s="207">
        <f t="shared" si="411"/>
        <v>0.72176555252010743</v>
      </c>
      <c r="X727" s="1">
        <v>21.7</v>
      </c>
      <c r="Y727" s="205">
        <f t="shared" si="412"/>
        <v>0.45112468432549857</v>
      </c>
      <c r="Z727" s="207">
        <f t="shared" si="413"/>
        <v>0.45112468432549857</v>
      </c>
      <c r="AA727" s="1">
        <v>37.9</v>
      </c>
      <c r="AB727" s="205">
        <f t="shared" si="414"/>
        <v>5.3403566700839858E-2</v>
      </c>
      <c r="AC727" s="207">
        <f t="shared" si="415"/>
        <v>5.3403566700839858E-2</v>
      </c>
      <c r="AD727" s="1">
        <v>8.3000000000000007</v>
      </c>
      <c r="AE727" s="205">
        <f t="shared" si="416"/>
        <v>0.47290825655780705</v>
      </c>
      <c r="AF727" s="207">
        <f t="shared" si="417"/>
        <v>0.47290825655780705</v>
      </c>
      <c r="AG727" s="208">
        <v>71.3</v>
      </c>
      <c r="AH727" s="205">
        <f t="shared" si="418"/>
        <v>-0.35307790671030331</v>
      </c>
      <c r="AI727" s="206">
        <f t="shared" si="419"/>
        <v>-0.35307790671030331</v>
      </c>
      <c r="AJ727" s="1">
        <v>7.2</v>
      </c>
      <c r="AK727" s="205">
        <f t="shared" si="420"/>
        <v>0.52215506234322417</v>
      </c>
      <c r="AL727" s="207">
        <f t="shared" si="421"/>
        <v>0.52215506234322417</v>
      </c>
      <c r="AM727" s="1">
        <v>14.3</v>
      </c>
      <c r="AN727" s="205">
        <f t="shared" si="422"/>
        <v>0.65349936988250001</v>
      </c>
      <c r="AO727" s="207">
        <f t="shared" si="423"/>
        <v>0.65349936988250001</v>
      </c>
      <c r="AP727" s="1">
        <v>14.8</v>
      </c>
      <c r="AQ727" s="205">
        <f t="shared" si="424"/>
        <v>-0.38646870517374804</v>
      </c>
      <c r="AR727" s="45">
        <f t="shared" si="425"/>
        <v>-0.38646870517374804</v>
      </c>
      <c r="AS727" s="17">
        <f t="shared" si="426"/>
        <v>-5.3391714189578998E-2</v>
      </c>
      <c r="AT727" s="17">
        <f t="shared" si="427"/>
        <v>0.32581216919471517</v>
      </c>
      <c r="AU727" s="17">
        <f t="shared" si="428"/>
        <v>0.10902695508541822</v>
      </c>
      <c r="AV727" s="17">
        <f t="shared" si="429"/>
        <v>0.12714913669685146</v>
      </c>
      <c r="AW727" s="17">
        <f t="shared" si="430"/>
        <v>0.51397787152965502</v>
      </c>
      <c r="AX727" s="215">
        <f t="shared" si="431"/>
        <v>0.70038511619782906</v>
      </c>
      <c r="AY727" s="17">
        <f t="shared" si="432"/>
        <v>0.65191111188252293</v>
      </c>
      <c r="AZ727" s="17">
        <f t="shared" si="433"/>
        <v>0.62580249097253149</v>
      </c>
    </row>
    <row r="728" spans="1:52" x14ac:dyDescent="0.3">
      <c r="A728" s="1" t="s">
        <v>27</v>
      </c>
      <c r="B728" s="1">
        <v>13151070108</v>
      </c>
      <c r="C728" s="1">
        <v>64.8</v>
      </c>
      <c r="D728" s="205">
        <f t="shared" si="398"/>
        <v>-0.47858726824000164</v>
      </c>
      <c r="E728" s="206">
        <f t="shared" si="399"/>
        <v>-0.47858726824000164</v>
      </c>
      <c r="F728" s="1">
        <v>72.599999999999994</v>
      </c>
      <c r="G728" s="205">
        <f t="shared" si="400"/>
        <v>-0.11936432125610494</v>
      </c>
      <c r="H728" s="206">
        <f t="shared" si="401"/>
        <v>-0.11936432125610494</v>
      </c>
      <c r="I728" s="1">
        <v>36</v>
      </c>
      <c r="J728" s="205">
        <f t="shared" si="402"/>
        <v>-0.48101825593587799</v>
      </c>
      <c r="K728" s="206">
        <f t="shared" si="403"/>
        <v>-0.48101825593587799</v>
      </c>
      <c r="L728" s="1">
        <v>20.9</v>
      </c>
      <c r="M728" s="205">
        <f t="shared" si="404"/>
        <v>-0.65588058272839167</v>
      </c>
      <c r="N728" s="206">
        <f t="shared" si="405"/>
        <v>-0.65588058272839167</v>
      </c>
      <c r="O728" s="1">
        <v>7.6</v>
      </c>
      <c r="P728" s="205">
        <f t="shared" si="406"/>
        <v>0.59768102746946417</v>
      </c>
      <c r="Q728" s="207">
        <f t="shared" si="407"/>
        <v>0.59768102746946417</v>
      </c>
      <c r="R728" s="208">
        <v>3.9</v>
      </c>
      <c r="S728" s="205">
        <f t="shared" si="408"/>
        <v>0.83622322026745599</v>
      </c>
      <c r="T728" s="207">
        <f t="shared" si="409"/>
        <v>0.83622322026745599</v>
      </c>
      <c r="U728" s="1">
        <v>3.9</v>
      </c>
      <c r="V728" s="205">
        <f t="shared" si="410"/>
        <v>1.0131629706018248</v>
      </c>
      <c r="W728" s="207">
        <f t="shared" si="411"/>
        <v>1.0131629706018248</v>
      </c>
      <c r="X728" s="1">
        <v>9.8000000000000007</v>
      </c>
      <c r="Y728" s="205">
        <f t="shared" si="412"/>
        <v>1.0382789234007281</v>
      </c>
      <c r="Z728" s="207">
        <f t="shared" si="413"/>
        <v>1.0382789234007281</v>
      </c>
      <c r="AA728" s="1">
        <v>30.4</v>
      </c>
      <c r="AB728" s="205">
        <f t="shared" si="414"/>
        <v>0.74368933028884321</v>
      </c>
      <c r="AC728" s="207">
        <f t="shared" si="415"/>
        <v>0.74368933028884321</v>
      </c>
      <c r="AD728" s="1">
        <v>15.9</v>
      </c>
      <c r="AE728" s="205">
        <f t="shared" si="416"/>
        <v>-0.16938269721963475</v>
      </c>
      <c r="AF728" s="207">
        <f t="shared" si="417"/>
        <v>-0.16938269721963475</v>
      </c>
      <c r="AG728" s="208">
        <v>65.599999999999994</v>
      </c>
      <c r="AH728" s="205">
        <f t="shared" si="418"/>
        <v>-0.88858492630747865</v>
      </c>
      <c r="AI728" s="206">
        <f t="shared" si="419"/>
        <v>-0.88858492630747865</v>
      </c>
      <c r="AJ728" s="1">
        <v>13.5</v>
      </c>
      <c r="AK728" s="205">
        <f t="shared" si="420"/>
        <v>-0.12582001117295238</v>
      </c>
      <c r="AL728" s="207">
        <f t="shared" si="421"/>
        <v>-0.12582001117295238</v>
      </c>
      <c r="AM728" s="1">
        <v>16.100000000000001</v>
      </c>
      <c r="AN728" s="205">
        <f t="shared" si="422"/>
        <v>0.52423344261507132</v>
      </c>
      <c r="AO728" s="207">
        <f t="shared" si="423"/>
        <v>0.52423344261507132</v>
      </c>
      <c r="AP728" s="1">
        <v>9.5</v>
      </c>
      <c r="AQ728" s="205">
        <f t="shared" si="424"/>
        <v>0.40870212869187911</v>
      </c>
      <c r="AR728" s="45">
        <f t="shared" si="425"/>
        <v>0.40870212869187911</v>
      </c>
      <c r="AS728" s="17">
        <f t="shared" si="426"/>
        <v>0.10174525573976696</v>
      </c>
      <c r="AT728" s="17">
        <f t="shared" si="427"/>
        <v>0.53752851882331221</v>
      </c>
      <c r="AU728" s="17">
        <f t="shared" si="428"/>
        <v>-2.0367341543370124E-2</v>
      </c>
      <c r="AV728" s="17">
        <f t="shared" si="429"/>
        <v>0.20630214433990302</v>
      </c>
      <c r="AW728" s="17">
        <f t="shared" si="430"/>
        <v>0.55931758543502375</v>
      </c>
      <c r="AX728" s="215">
        <f t="shared" si="431"/>
        <v>0.74964561072681768</v>
      </c>
      <c r="AY728" s="17">
        <f t="shared" si="432"/>
        <v>0.61574919682442653</v>
      </c>
      <c r="AZ728" s="17">
        <f t="shared" si="433"/>
        <v>0.64943033958229601</v>
      </c>
    </row>
    <row r="729" spans="1:52" x14ac:dyDescent="0.3">
      <c r="A729" s="1" t="s">
        <v>27</v>
      </c>
      <c r="B729" s="1">
        <v>13151070109</v>
      </c>
      <c r="C729" s="1">
        <v>64.8</v>
      </c>
      <c r="D729" s="205">
        <f t="shared" si="398"/>
        <v>-0.47858726824000164</v>
      </c>
      <c r="E729" s="206">
        <f t="shared" si="399"/>
        <v>-0.47858726824000164</v>
      </c>
      <c r="F729" s="1">
        <v>72.599999999999994</v>
      </c>
      <c r="G729" s="205">
        <f t="shared" si="400"/>
        <v>-0.11936432125610494</v>
      </c>
      <c r="H729" s="206">
        <f t="shared" si="401"/>
        <v>-0.11936432125610494</v>
      </c>
      <c r="I729" s="1">
        <v>39.9</v>
      </c>
      <c r="J729" s="205">
        <f t="shared" si="402"/>
        <v>-0.29412621044652038</v>
      </c>
      <c r="K729" s="206">
        <f t="shared" si="403"/>
        <v>-0.29412621044652038</v>
      </c>
      <c r="L729" s="1">
        <v>20.9</v>
      </c>
      <c r="M729" s="205">
        <f t="shared" si="404"/>
        <v>-0.65588058272839167</v>
      </c>
      <c r="N729" s="206">
        <f t="shared" si="405"/>
        <v>-0.65588058272839167</v>
      </c>
      <c r="O729" s="1">
        <v>10</v>
      </c>
      <c r="P729" s="205">
        <f t="shared" si="406"/>
        <v>-0.25940179518700801</v>
      </c>
      <c r="Q729" s="207">
        <f t="shared" si="407"/>
        <v>-0.25940179518700801</v>
      </c>
      <c r="R729" s="208">
        <v>9.3000000000000007</v>
      </c>
      <c r="S729" s="205">
        <f t="shared" si="408"/>
        <v>0.19150503963004561</v>
      </c>
      <c r="T729" s="207">
        <f t="shared" si="409"/>
        <v>0.19150503963004561</v>
      </c>
      <c r="U729" s="1">
        <v>9</v>
      </c>
      <c r="V729" s="205">
        <f t="shared" si="410"/>
        <v>0.75693420642652154</v>
      </c>
      <c r="W729" s="207">
        <f t="shared" si="411"/>
        <v>0.75693420642652154</v>
      </c>
      <c r="X729" s="1">
        <v>12.1</v>
      </c>
      <c r="Y729" s="205">
        <f t="shared" si="412"/>
        <v>0.92479533097442346</v>
      </c>
      <c r="Z729" s="207">
        <f t="shared" si="413"/>
        <v>0.92479533097442346</v>
      </c>
      <c r="AA729" s="1">
        <v>32.5</v>
      </c>
      <c r="AB729" s="205">
        <f t="shared" si="414"/>
        <v>0.55040931648420222</v>
      </c>
      <c r="AC729" s="207">
        <f t="shared" si="415"/>
        <v>0.55040931648420222</v>
      </c>
      <c r="AD729" s="1">
        <v>10</v>
      </c>
      <c r="AE729" s="205">
        <f t="shared" si="416"/>
        <v>0.32923791163390564</v>
      </c>
      <c r="AF729" s="207">
        <f t="shared" si="417"/>
        <v>0.32923791163390564</v>
      </c>
      <c r="AG729" s="208">
        <v>65.599999999999994</v>
      </c>
      <c r="AH729" s="205">
        <f t="shared" si="418"/>
        <v>-0.88858492630747865</v>
      </c>
      <c r="AI729" s="206">
        <f t="shared" si="419"/>
        <v>-0.88858492630747865</v>
      </c>
      <c r="AJ729" s="1">
        <v>7.2</v>
      </c>
      <c r="AK729" s="205">
        <f t="shared" si="420"/>
        <v>0.52215506234322417</v>
      </c>
      <c r="AL729" s="207">
        <f t="shared" si="421"/>
        <v>0.52215506234322417</v>
      </c>
      <c r="AM729" s="1">
        <v>12.8</v>
      </c>
      <c r="AN729" s="205">
        <f t="shared" si="422"/>
        <v>0.76122097593869065</v>
      </c>
      <c r="AO729" s="207">
        <f t="shared" si="423"/>
        <v>0.76122097593869065</v>
      </c>
      <c r="AP729" s="1">
        <v>10.9</v>
      </c>
      <c r="AQ729" s="205">
        <f t="shared" si="424"/>
        <v>0.19865700276510967</v>
      </c>
      <c r="AR729" s="45">
        <f t="shared" si="425"/>
        <v>0.19865700276510967</v>
      </c>
      <c r="AS729" s="17">
        <f t="shared" si="426"/>
        <v>-0.1227029902573514</v>
      </c>
      <c r="AT729" s="17">
        <f t="shared" si="427"/>
        <v>0.60148085303084375</v>
      </c>
      <c r="AU729" s="17">
        <f t="shared" si="428"/>
        <v>0.14836202868488646</v>
      </c>
      <c r="AV729" s="17">
        <f t="shared" si="429"/>
        <v>0.20904663048612626</v>
      </c>
      <c r="AW729" s="17">
        <f t="shared" si="430"/>
        <v>0.4937212336131091</v>
      </c>
      <c r="AX729" s="215">
        <f t="shared" si="431"/>
        <v>0.76452553669792289</v>
      </c>
      <c r="AY729" s="17">
        <f t="shared" si="432"/>
        <v>0.66290411255850068</v>
      </c>
      <c r="AZ729" s="17">
        <f t="shared" si="433"/>
        <v>0.65024959213005751</v>
      </c>
    </row>
    <row r="730" spans="1:52" x14ac:dyDescent="0.3">
      <c r="A730" s="1" t="s">
        <v>27</v>
      </c>
      <c r="B730" s="1">
        <v>13151070110</v>
      </c>
      <c r="C730" s="1">
        <v>69.3</v>
      </c>
      <c r="D730" s="205">
        <f t="shared" si="398"/>
        <v>-4.8424147420951642E-2</v>
      </c>
      <c r="E730" s="206">
        <f t="shared" si="399"/>
        <v>-4.8424147420951642E-2</v>
      </c>
      <c r="F730" s="1">
        <v>79.3</v>
      </c>
      <c r="G730" s="205">
        <f t="shared" si="400"/>
        <v>0.45135388646384089</v>
      </c>
      <c r="H730" s="206">
        <f t="shared" si="401"/>
        <v>0.45135388646384089</v>
      </c>
      <c r="I730" s="1">
        <v>51.1</v>
      </c>
      <c r="J730" s="205">
        <f t="shared" si="402"/>
        <v>0.24258940736907098</v>
      </c>
      <c r="K730" s="206">
        <f t="shared" si="403"/>
        <v>0.24258940736907098</v>
      </c>
      <c r="L730" s="1">
        <v>28.4</v>
      </c>
      <c r="M730" s="205">
        <f t="shared" si="404"/>
        <v>-0.2572147872736395</v>
      </c>
      <c r="N730" s="206">
        <f t="shared" si="405"/>
        <v>-0.2572147872736395</v>
      </c>
      <c r="O730" s="1">
        <v>3.9</v>
      </c>
      <c r="P730" s="205">
        <f t="shared" si="406"/>
        <v>1.919017045731525</v>
      </c>
      <c r="Q730" s="207">
        <f t="shared" si="407"/>
        <v>1.919017045731525</v>
      </c>
      <c r="R730" s="208">
        <v>9.3000000000000007</v>
      </c>
      <c r="S730" s="205">
        <f t="shared" si="408"/>
        <v>0.19150503963004561</v>
      </c>
      <c r="T730" s="207">
        <f t="shared" si="409"/>
        <v>0.19150503963004561</v>
      </c>
      <c r="U730" s="1">
        <v>25.6</v>
      </c>
      <c r="V730" s="205">
        <f t="shared" si="410"/>
        <v>-7.7065300497014086E-2</v>
      </c>
      <c r="W730" s="207">
        <f t="shared" si="411"/>
        <v>-7.7065300497014086E-2</v>
      </c>
      <c r="X730" s="1">
        <v>23.5</v>
      </c>
      <c r="Y730" s="205">
        <f t="shared" si="412"/>
        <v>0.36231143807882515</v>
      </c>
      <c r="Z730" s="207">
        <f t="shared" si="413"/>
        <v>0.36231143807882515</v>
      </c>
      <c r="AA730" s="1">
        <v>34.200000000000003</v>
      </c>
      <c r="AB730" s="205">
        <f t="shared" si="414"/>
        <v>0.3939445434042545</v>
      </c>
      <c r="AC730" s="207">
        <f t="shared" si="415"/>
        <v>0.3939445434042545</v>
      </c>
      <c r="AD730" s="1">
        <v>11.8</v>
      </c>
      <c r="AE730" s="205">
        <f t="shared" si="416"/>
        <v>0.17711636994977462</v>
      </c>
      <c r="AF730" s="207">
        <f t="shared" si="417"/>
        <v>0.17711636994977462</v>
      </c>
      <c r="AG730" s="208">
        <v>71.8</v>
      </c>
      <c r="AH730" s="205">
        <f t="shared" si="418"/>
        <v>-0.3061036067456388</v>
      </c>
      <c r="AI730" s="206">
        <f t="shared" si="419"/>
        <v>-0.3061036067456388</v>
      </c>
      <c r="AJ730" s="1">
        <v>11.6</v>
      </c>
      <c r="AK730" s="205">
        <f t="shared" si="420"/>
        <v>6.9601042744624711E-2</v>
      </c>
      <c r="AL730" s="207">
        <f t="shared" si="421"/>
        <v>6.9601042744624711E-2</v>
      </c>
      <c r="AM730" s="1">
        <v>21.7</v>
      </c>
      <c r="AN730" s="205">
        <f t="shared" si="422"/>
        <v>0.12207278000529317</v>
      </c>
      <c r="AO730" s="207">
        <f t="shared" si="423"/>
        <v>0.12207278000529317</v>
      </c>
      <c r="AP730" s="1">
        <v>10.199999999999999</v>
      </c>
      <c r="AQ730" s="205">
        <f t="shared" si="424"/>
        <v>0.30367956572849453</v>
      </c>
      <c r="AR730" s="45">
        <f t="shared" si="425"/>
        <v>0.30367956572849453</v>
      </c>
      <c r="AS730" s="17">
        <f t="shared" si="426"/>
        <v>0.34596587771469672</v>
      </c>
      <c r="AT730" s="17">
        <f t="shared" si="427"/>
        <v>0.31112411714428473</v>
      </c>
      <c r="AU730" s="17">
        <f t="shared" si="428"/>
        <v>4.7312445433193399E-2</v>
      </c>
      <c r="AV730" s="17">
        <f t="shared" si="429"/>
        <v>0.23480081343072493</v>
      </c>
      <c r="AW730" s="17">
        <f t="shared" si="430"/>
        <v>0.6306925332322989</v>
      </c>
      <c r="AX730" s="215">
        <f t="shared" si="431"/>
        <v>0.69696761580666422</v>
      </c>
      <c r="AY730" s="17">
        <f t="shared" si="432"/>
        <v>0.63466371447753323</v>
      </c>
      <c r="AZ730" s="17">
        <f t="shared" si="433"/>
        <v>0.65793743563472029</v>
      </c>
    </row>
    <row r="731" spans="1:52" x14ac:dyDescent="0.3">
      <c r="A731" s="1" t="s">
        <v>27</v>
      </c>
      <c r="B731" s="1">
        <v>13151070111</v>
      </c>
      <c r="C731" s="1">
        <v>68.599999999999994</v>
      </c>
      <c r="D731" s="205">
        <f t="shared" si="398"/>
        <v>-0.1153384106594708</v>
      </c>
      <c r="E731" s="206">
        <f t="shared" si="399"/>
        <v>-0.1153384106594708</v>
      </c>
      <c r="F731" s="1">
        <v>79.900000000000006</v>
      </c>
      <c r="G731" s="205">
        <f t="shared" si="400"/>
        <v>0.50246297969249343</v>
      </c>
      <c r="H731" s="206">
        <f t="shared" si="401"/>
        <v>0.50246297969249343</v>
      </c>
      <c r="I731" s="1">
        <v>42.6</v>
      </c>
      <c r="J731" s="205">
        <f t="shared" si="402"/>
        <v>-0.16473940972311879</v>
      </c>
      <c r="K731" s="206">
        <f t="shared" si="403"/>
        <v>-0.16473940972311879</v>
      </c>
      <c r="L731" s="1">
        <v>35.299999999999997</v>
      </c>
      <c r="M731" s="205">
        <f t="shared" si="404"/>
        <v>0.10955774454473244</v>
      </c>
      <c r="N731" s="206">
        <f t="shared" si="405"/>
        <v>0.10955774454473244</v>
      </c>
      <c r="O731" s="1">
        <v>10.4</v>
      </c>
      <c r="P731" s="205">
        <f t="shared" si="406"/>
        <v>-0.40224893229642011</v>
      </c>
      <c r="Q731" s="207">
        <f t="shared" si="407"/>
        <v>-0.40224893229642011</v>
      </c>
      <c r="R731" s="208">
        <v>16.399999999999999</v>
      </c>
      <c r="S731" s="205">
        <f t="shared" si="408"/>
        <v>-0.6561799756524751</v>
      </c>
      <c r="T731" s="207">
        <f t="shared" si="409"/>
        <v>-0.6561799756524751</v>
      </c>
      <c r="U731" s="1">
        <v>22.4</v>
      </c>
      <c r="V731" s="205">
        <f t="shared" si="410"/>
        <v>8.3705688789450741E-2</v>
      </c>
      <c r="W731" s="207">
        <f t="shared" si="411"/>
        <v>8.3705688789450741E-2</v>
      </c>
      <c r="X731" s="1">
        <v>33.299999999999997</v>
      </c>
      <c r="Y731" s="205">
        <f t="shared" si="412"/>
        <v>-0.12122734704195211</v>
      </c>
      <c r="Z731" s="207">
        <f t="shared" si="413"/>
        <v>-0.12122734704195211</v>
      </c>
      <c r="AA731" s="1">
        <v>41.5</v>
      </c>
      <c r="AB731" s="205">
        <f t="shared" si="414"/>
        <v>-0.27793359982140192</v>
      </c>
      <c r="AC731" s="207">
        <f t="shared" si="415"/>
        <v>-0.27793359982140192</v>
      </c>
      <c r="AD731" s="1">
        <v>10.199999999999999</v>
      </c>
      <c r="AE731" s="205">
        <f t="shared" si="416"/>
        <v>0.31233551811344668</v>
      </c>
      <c r="AF731" s="207">
        <f t="shared" si="417"/>
        <v>0.31233551811344668</v>
      </c>
      <c r="AG731" s="208">
        <v>71.900000000000006</v>
      </c>
      <c r="AH731" s="205">
        <f t="shared" si="418"/>
        <v>-0.29670874675270514</v>
      </c>
      <c r="AI731" s="206">
        <f t="shared" si="419"/>
        <v>-0.29670874675270514</v>
      </c>
      <c r="AJ731" s="1">
        <v>18.600000000000001</v>
      </c>
      <c r="AK731" s="205">
        <f t="shared" si="420"/>
        <v>-0.65037126116223831</v>
      </c>
      <c r="AL731" s="207">
        <f t="shared" si="421"/>
        <v>-0.65037126116223831</v>
      </c>
      <c r="AM731" s="1">
        <v>31.3</v>
      </c>
      <c r="AN731" s="205">
        <f t="shared" si="422"/>
        <v>-0.56734549875432672</v>
      </c>
      <c r="AO731" s="207">
        <f t="shared" si="423"/>
        <v>-0.56734549875432672</v>
      </c>
      <c r="AP731" s="1">
        <v>11.9</v>
      </c>
      <c r="AQ731" s="205">
        <f t="shared" si="424"/>
        <v>4.8624769960274365E-2</v>
      </c>
      <c r="AR731" s="45">
        <f t="shared" si="425"/>
        <v>4.8624769960274365E-2</v>
      </c>
      <c r="AS731" s="17">
        <f t="shared" si="426"/>
        <v>-9.1825759329258308E-2</v>
      </c>
      <c r="AT731" s="17">
        <f t="shared" si="427"/>
        <v>-2.8941809583302447E-2</v>
      </c>
      <c r="AU731" s="17">
        <f t="shared" si="428"/>
        <v>-0.36645018417724895</v>
      </c>
      <c r="AV731" s="17">
        <f t="shared" si="429"/>
        <v>-0.16240591769660323</v>
      </c>
      <c r="AW731" s="17">
        <f t="shared" si="430"/>
        <v>0.50274529033606385</v>
      </c>
      <c r="AX731" s="215">
        <f t="shared" si="431"/>
        <v>0.61784375148325898</v>
      </c>
      <c r="AY731" s="17">
        <f t="shared" si="432"/>
        <v>0.51902918145702248</v>
      </c>
      <c r="AZ731" s="17">
        <f t="shared" si="433"/>
        <v>0.5393678349421076</v>
      </c>
    </row>
    <row r="732" spans="1:52" x14ac:dyDescent="0.3">
      <c r="A732" s="1" t="s">
        <v>27</v>
      </c>
      <c r="B732" s="14">
        <v>13151070113</v>
      </c>
      <c r="C732" s="1">
        <v>65.599999999999994</v>
      </c>
      <c r="D732" s="205">
        <f t="shared" si="398"/>
        <v>-0.40211382453883748</v>
      </c>
      <c r="E732" s="206">
        <f t="shared" si="399"/>
        <v>-0.40211382453883748</v>
      </c>
      <c r="F732" s="1">
        <v>73.7</v>
      </c>
      <c r="G732" s="205">
        <f t="shared" si="400"/>
        <v>-2.566431700357583E-2</v>
      </c>
      <c r="H732" s="206">
        <f t="shared" si="401"/>
        <v>-2.566431700357583E-2</v>
      </c>
      <c r="I732" s="1">
        <v>40.9</v>
      </c>
      <c r="J732" s="205">
        <f t="shared" si="402"/>
        <v>-0.24620517314155688</v>
      </c>
      <c r="K732" s="206">
        <f t="shared" si="403"/>
        <v>-0.24620517314155688</v>
      </c>
      <c r="L732" s="1">
        <v>29.6</v>
      </c>
      <c r="M732" s="205">
        <f t="shared" si="404"/>
        <v>-0.19342826000087898</v>
      </c>
      <c r="N732" s="206">
        <f t="shared" si="405"/>
        <v>-0.19342826000087898</v>
      </c>
      <c r="O732" s="1">
        <v>11.3</v>
      </c>
      <c r="P732" s="205">
        <f t="shared" si="406"/>
        <v>-0.72365499079259732</v>
      </c>
      <c r="Q732" s="207">
        <f t="shared" si="407"/>
        <v>-0.72365499079259732</v>
      </c>
      <c r="R732" s="208">
        <v>7.2</v>
      </c>
      <c r="S732" s="205">
        <f t="shared" si="408"/>
        <v>0.44222877654459414</v>
      </c>
      <c r="T732" s="207">
        <f t="shared" si="409"/>
        <v>0.44222877654459414</v>
      </c>
      <c r="U732" s="1">
        <v>15.7</v>
      </c>
      <c r="V732" s="205">
        <f t="shared" si="410"/>
        <v>0.42031994760798613</v>
      </c>
      <c r="W732" s="207">
        <f t="shared" si="411"/>
        <v>0.42031994760798613</v>
      </c>
      <c r="X732" s="1">
        <v>31.9</v>
      </c>
      <c r="Y732" s="205">
        <f t="shared" si="412"/>
        <v>-5.2150377738983976E-2</v>
      </c>
      <c r="Z732" s="207">
        <f t="shared" si="413"/>
        <v>-5.2150377738983976E-2</v>
      </c>
      <c r="AA732" s="1">
        <v>39.4</v>
      </c>
      <c r="AB732" s="205">
        <f t="shared" si="414"/>
        <v>-8.4653586016760818E-2</v>
      </c>
      <c r="AC732" s="207">
        <f t="shared" si="415"/>
        <v>-8.4653586016760818E-2</v>
      </c>
      <c r="AD732" s="1">
        <v>33.9</v>
      </c>
      <c r="AE732" s="205">
        <f t="shared" si="416"/>
        <v>-1.6905981140609441</v>
      </c>
      <c r="AF732" s="207">
        <f t="shared" si="417"/>
        <v>-1.6905981140609441</v>
      </c>
      <c r="AG732" s="208">
        <v>66.900000000000006</v>
      </c>
      <c r="AH732" s="205">
        <f t="shared" si="418"/>
        <v>-0.76645174639934988</v>
      </c>
      <c r="AI732" s="206">
        <f t="shared" si="419"/>
        <v>-0.76645174639934988</v>
      </c>
      <c r="AJ732" s="1">
        <v>22.1</v>
      </c>
      <c r="AK732" s="205">
        <f t="shared" si="420"/>
        <v>-1.0103574131156698</v>
      </c>
      <c r="AL732" s="207">
        <f t="shared" si="421"/>
        <v>-1.0103574131156698</v>
      </c>
      <c r="AM732" s="1">
        <v>35.200000000000003</v>
      </c>
      <c r="AN732" s="205">
        <f t="shared" si="422"/>
        <v>-0.84742167450042249</v>
      </c>
      <c r="AO732" s="207">
        <f t="shared" si="423"/>
        <v>-0.84742167450042249</v>
      </c>
      <c r="AP732" s="1">
        <v>18.2</v>
      </c>
      <c r="AQ732" s="205">
        <f t="shared" si="424"/>
        <v>-0.89657829671018785</v>
      </c>
      <c r="AR732" s="45">
        <f t="shared" si="425"/>
        <v>-0.89657829671018785</v>
      </c>
      <c r="AS732" s="17">
        <f t="shared" si="426"/>
        <v>-0.10407397733212373</v>
      </c>
      <c r="AT732" s="17">
        <f t="shared" si="427"/>
        <v>-0.60913402593889632</v>
      </c>
      <c r="AU732" s="17">
        <f t="shared" si="428"/>
        <v>-0.88020228268140754</v>
      </c>
      <c r="AV732" s="17">
        <f t="shared" si="429"/>
        <v>-0.5311367619841425</v>
      </c>
      <c r="AW732" s="17">
        <f t="shared" si="430"/>
        <v>0.49916567484948177</v>
      </c>
      <c r="AX732" s="215">
        <f t="shared" si="431"/>
        <v>0.48284919131025439</v>
      </c>
      <c r="AY732" s="17">
        <f t="shared" si="432"/>
        <v>0.37545052126055201</v>
      </c>
      <c r="AZ732" s="17">
        <f t="shared" si="433"/>
        <v>0.42929852960546522</v>
      </c>
    </row>
    <row r="733" spans="1:52" x14ac:dyDescent="0.3">
      <c r="A733" s="1" t="s">
        <v>27</v>
      </c>
      <c r="B733" s="1">
        <v>13151070114</v>
      </c>
      <c r="C733" s="1">
        <v>69.099999999999994</v>
      </c>
      <c r="D733" s="205">
        <f t="shared" si="398"/>
        <v>-6.7542508346243021E-2</v>
      </c>
      <c r="E733" s="206">
        <f t="shared" si="399"/>
        <v>-6.7542508346243021E-2</v>
      </c>
      <c r="F733" s="1">
        <v>77.5</v>
      </c>
      <c r="G733" s="205">
        <f t="shared" si="400"/>
        <v>0.29802660677788562</v>
      </c>
      <c r="H733" s="206">
        <f t="shared" si="401"/>
        <v>0.29802660677788562</v>
      </c>
      <c r="I733" s="1">
        <v>43.7</v>
      </c>
      <c r="J733" s="205">
        <f t="shared" si="402"/>
        <v>-0.11202626868765887</v>
      </c>
      <c r="K733" s="206">
        <f t="shared" si="403"/>
        <v>-0.11202626868765887</v>
      </c>
      <c r="L733" s="1">
        <v>24.7</v>
      </c>
      <c r="M733" s="205">
        <f t="shared" si="404"/>
        <v>-0.4538899130313172</v>
      </c>
      <c r="N733" s="206">
        <f t="shared" si="405"/>
        <v>-0.4538899130313172</v>
      </c>
      <c r="O733" s="1">
        <v>6.4</v>
      </c>
      <c r="P733" s="205">
        <f t="shared" si="406"/>
        <v>1.0262224387976999</v>
      </c>
      <c r="Q733" s="207">
        <f t="shared" si="407"/>
        <v>1.0262224387976999</v>
      </c>
      <c r="R733" s="208">
        <v>14.8</v>
      </c>
      <c r="S733" s="205">
        <f t="shared" si="408"/>
        <v>-0.46515236657472414</v>
      </c>
      <c r="T733" s="207">
        <f t="shared" si="409"/>
        <v>-0.46515236657472414</v>
      </c>
      <c r="U733" s="1">
        <v>18.899999999999999</v>
      </c>
      <c r="V733" s="205">
        <f t="shared" si="410"/>
        <v>0.25954895832152147</v>
      </c>
      <c r="W733" s="207">
        <f t="shared" si="411"/>
        <v>0.25954895832152147</v>
      </c>
      <c r="X733" s="1">
        <v>32.4</v>
      </c>
      <c r="Y733" s="205">
        <f t="shared" si="412"/>
        <v>-7.6820723918615483E-2</v>
      </c>
      <c r="Z733" s="207">
        <f t="shared" si="413"/>
        <v>-7.6820723918615483E-2</v>
      </c>
      <c r="AA733" s="1">
        <v>42.2</v>
      </c>
      <c r="AB733" s="205">
        <f t="shared" si="414"/>
        <v>-0.34236027108961581</v>
      </c>
      <c r="AC733" s="207">
        <f t="shared" si="415"/>
        <v>-0.34236027108961581</v>
      </c>
      <c r="AD733" s="1">
        <v>8.3000000000000007</v>
      </c>
      <c r="AE733" s="205">
        <f t="shared" si="416"/>
        <v>0.47290825655780705</v>
      </c>
      <c r="AF733" s="207">
        <f t="shared" si="417"/>
        <v>0.47290825655780705</v>
      </c>
      <c r="AG733" s="208">
        <v>71.3</v>
      </c>
      <c r="AH733" s="205">
        <f t="shared" si="418"/>
        <v>-0.35307790671030331</v>
      </c>
      <c r="AI733" s="206">
        <f t="shared" si="419"/>
        <v>-0.35307790671030331</v>
      </c>
      <c r="AJ733" s="1">
        <v>10.5</v>
      </c>
      <c r="AK733" s="205">
        <f t="shared" si="420"/>
        <v>0.18273954764427455</v>
      </c>
      <c r="AL733" s="207">
        <f t="shared" si="421"/>
        <v>0.18273954764427455</v>
      </c>
      <c r="AM733" s="1">
        <v>32.4</v>
      </c>
      <c r="AN733" s="205">
        <f t="shared" si="422"/>
        <v>-0.64634134319553305</v>
      </c>
      <c r="AO733" s="207">
        <f t="shared" si="423"/>
        <v>-0.64634134319553305</v>
      </c>
      <c r="AP733" s="1">
        <v>23.5</v>
      </c>
      <c r="AQ733" s="205">
        <f t="shared" si="424"/>
        <v>-1.691749130575815</v>
      </c>
      <c r="AR733" s="45">
        <f t="shared" si="425"/>
        <v>-1.691749130575815</v>
      </c>
      <c r="AS733" s="17">
        <f t="shared" si="426"/>
        <v>6.9312421036737695E-2</v>
      </c>
      <c r="AT733" s="17">
        <f t="shared" si="427"/>
        <v>1.7909087183191914E-2</v>
      </c>
      <c r="AU733" s="17">
        <f t="shared" si="428"/>
        <v>-0.62710720820934418</v>
      </c>
      <c r="AV733" s="17">
        <f t="shared" si="429"/>
        <v>-0.17996189999647152</v>
      </c>
      <c r="AW733" s="17">
        <f t="shared" si="430"/>
        <v>0.54983889413890541</v>
      </c>
      <c r="AX733" s="215">
        <f t="shared" si="431"/>
        <v>0.62874464953809839</v>
      </c>
      <c r="AY733" s="17">
        <f t="shared" si="432"/>
        <v>0.44618317967855098</v>
      </c>
      <c r="AZ733" s="17">
        <f t="shared" si="433"/>
        <v>0.53412722432819859</v>
      </c>
    </row>
    <row r="734" spans="1:52" x14ac:dyDescent="0.3">
      <c r="A734" s="1" t="s">
        <v>27</v>
      </c>
      <c r="B734" s="15">
        <v>13151070202</v>
      </c>
      <c r="C734" s="1">
        <v>81.900000000000006</v>
      </c>
      <c r="D734" s="205">
        <f t="shared" si="398"/>
        <v>1.1560325908723892</v>
      </c>
      <c r="E734" s="206">
        <f t="shared" si="399"/>
        <v>1.1560325908723892</v>
      </c>
      <c r="F734" s="1">
        <v>91.4</v>
      </c>
      <c r="G734" s="205">
        <f t="shared" si="400"/>
        <v>1.4820539332416538</v>
      </c>
      <c r="H734" s="206">
        <f t="shared" si="401"/>
        <v>1.4820539332416538</v>
      </c>
      <c r="I734" s="1">
        <v>47.6</v>
      </c>
      <c r="J734" s="205">
        <f t="shared" si="402"/>
        <v>7.4865776801698716E-2</v>
      </c>
      <c r="K734" s="206">
        <f t="shared" si="403"/>
        <v>7.4865776801698716E-2</v>
      </c>
      <c r="L734" s="1">
        <v>51.1</v>
      </c>
      <c r="M734" s="205">
        <f t="shared" si="404"/>
        <v>0.94941368696941064</v>
      </c>
      <c r="N734" s="206">
        <f t="shared" si="405"/>
        <v>0.94941368696941064</v>
      </c>
      <c r="O734" s="1">
        <v>6.4</v>
      </c>
      <c r="P734" s="205">
        <f t="shared" si="406"/>
        <v>1.0262224387976999</v>
      </c>
      <c r="Q734" s="207">
        <f t="shared" si="407"/>
        <v>1.0262224387976999</v>
      </c>
      <c r="R734" s="208">
        <v>2.7</v>
      </c>
      <c r="S734" s="205">
        <f t="shared" si="408"/>
        <v>0.97949392707576932</v>
      </c>
      <c r="T734" s="207">
        <f t="shared" si="409"/>
        <v>0.97949392707576932</v>
      </c>
      <c r="U734" s="1">
        <v>8.1999999999999993</v>
      </c>
      <c r="V734" s="205">
        <f t="shared" si="410"/>
        <v>0.7971269537481378</v>
      </c>
      <c r="W734" s="207">
        <f t="shared" si="411"/>
        <v>0.7971269537481378</v>
      </c>
      <c r="X734" s="1">
        <v>10.1</v>
      </c>
      <c r="Y734" s="205">
        <f t="shared" si="412"/>
        <v>1.0234767156929494</v>
      </c>
      <c r="Z734" s="207">
        <f t="shared" si="413"/>
        <v>1.0234767156929494</v>
      </c>
      <c r="AA734" s="1">
        <v>25.1</v>
      </c>
      <c r="AB734" s="205">
        <f t="shared" si="414"/>
        <v>1.2314912698910321</v>
      </c>
      <c r="AC734" s="207">
        <f t="shared" si="415"/>
        <v>1.2314912698910321</v>
      </c>
      <c r="AD734" s="1">
        <v>7</v>
      </c>
      <c r="AE734" s="205">
        <f t="shared" si="416"/>
        <v>0.58277381444079057</v>
      </c>
      <c r="AF734" s="207">
        <f t="shared" si="417"/>
        <v>0.58277381444079057</v>
      </c>
      <c r="AG734" s="208">
        <v>80.599999999999994</v>
      </c>
      <c r="AH734" s="205">
        <f t="shared" si="418"/>
        <v>0.52064407263245571</v>
      </c>
      <c r="AI734" s="206">
        <f t="shared" si="419"/>
        <v>0.52064407263245571</v>
      </c>
      <c r="AJ734" s="1">
        <v>7</v>
      </c>
      <c r="AK734" s="205">
        <f t="shared" si="420"/>
        <v>0.542725699597706</v>
      </c>
      <c r="AL734" s="207">
        <f t="shared" si="421"/>
        <v>0.542725699597706</v>
      </c>
      <c r="AM734" s="1">
        <v>5.5</v>
      </c>
      <c r="AN734" s="205">
        <f t="shared" si="422"/>
        <v>1.2854661254121516</v>
      </c>
      <c r="AO734" s="207">
        <f t="shared" si="423"/>
        <v>1.2854661254121516</v>
      </c>
      <c r="AP734" s="1">
        <v>7.6</v>
      </c>
      <c r="AQ734" s="205">
        <f t="shared" si="424"/>
        <v>0.69376337102106622</v>
      </c>
      <c r="AR734" s="45">
        <f t="shared" si="425"/>
        <v>0.69376337102106622</v>
      </c>
      <c r="AS734" s="17">
        <f t="shared" si="426"/>
        <v>0.92360132964382291</v>
      </c>
      <c r="AT734" s="17">
        <f t="shared" si="427"/>
        <v>0.94591393334159068</v>
      </c>
      <c r="AU734" s="17">
        <f t="shared" si="428"/>
        <v>0.7606498171658449</v>
      </c>
      <c r="AV734" s="17">
        <f t="shared" si="429"/>
        <v>0.87672169338375294</v>
      </c>
      <c r="AW734" s="17">
        <f t="shared" si="430"/>
        <v>0.79950997335629115</v>
      </c>
      <c r="AX734" s="215">
        <f t="shared" si="431"/>
        <v>0.84466551595797745</v>
      </c>
      <c r="AY734" s="17">
        <f t="shared" si="432"/>
        <v>0.83402061131484451</v>
      </c>
      <c r="AZ734" s="17">
        <f t="shared" si="433"/>
        <v>0.84955629918283726</v>
      </c>
    </row>
    <row r="735" spans="1:52" x14ac:dyDescent="0.3">
      <c r="A735" s="1" t="s">
        <v>27</v>
      </c>
      <c r="B735" s="15">
        <v>13151070203</v>
      </c>
      <c r="C735" s="1">
        <v>79.2</v>
      </c>
      <c r="D735" s="205">
        <f t="shared" si="398"/>
        <v>0.89793471838095895</v>
      </c>
      <c r="E735" s="206">
        <f t="shared" si="399"/>
        <v>0.89793471838095895</v>
      </c>
      <c r="F735" s="1">
        <v>91.5</v>
      </c>
      <c r="G735" s="205">
        <f t="shared" si="400"/>
        <v>1.4905721154464286</v>
      </c>
      <c r="H735" s="206">
        <f t="shared" si="401"/>
        <v>1.4905721154464286</v>
      </c>
      <c r="I735" s="1">
        <v>49.9</v>
      </c>
      <c r="J735" s="205">
        <f t="shared" si="402"/>
        <v>0.18508416260311464</v>
      </c>
      <c r="K735" s="206">
        <f t="shared" si="403"/>
        <v>0.18508416260311464</v>
      </c>
      <c r="L735" s="1">
        <v>42.9</v>
      </c>
      <c r="M735" s="205">
        <f t="shared" si="404"/>
        <v>0.51353908393888137</v>
      </c>
      <c r="N735" s="206">
        <f t="shared" si="405"/>
        <v>0.51353908393888137</v>
      </c>
      <c r="O735" s="1">
        <v>7.2</v>
      </c>
      <c r="P735" s="205">
        <f t="shared" si="406"/>
        <v>0.74052816457887605</v>
      </c>
      <c r="Q735" s="207">
        <f t="shared" si="407"/>
        <v>0.74052816457887605</v>
      </c>
      <c r="R735" s="208">
        <v>3.5</v>
      </c>
      <c r="S735" s="205">
        <f t="shared" si="408"/>
        <v>0.88398012253689384</v>
      </c>
      <c r="T735" s="207">
        <f t="shared" si="409"/>
        <v>0.88398012253689384</v>
      </c>
      <c r="U735" s="1">
        <v>5.3</v>
      </c>
      <c r="V735" s="205">
        <f t="shared" si="410"/>
        <v>0.94282566278899627</v>
      </c>
      <c r="W735" s="207">
        <f t="shared" si="411"/>
        <v>0.94282566278899627</v>
      </c>
      <c r="X735" s="1">
        <v>9.6</v>
      </c>
      <c r="Y735" s="205">
        <f t="shared" si="412"/>
        <v>1.048147061872581</v>
      </c>
      <c r="Z735" s="207">
        <f t="shared" si="413"/>
        <v>1.048147061872581</v>
      </c>
      <c r="AA735" s="1">
        <v>30.5</v>
      </c>
      <c r="AB735" s="205">
        <f t="shared" si="414"/>
        <v>0.73448552010766976</v>
      </c>
      <c r="AC735" s="207">
        <f t="shared" si="415"/>
        <v>0.73448552010766976</v>
      </c>
      <c r="AD735" s="1">
        <v>5.7</v>
      </c>
      <c r="AE735" s="205">
        <f t="shared" si="416"/>
        <v>0.69263937232377404</v>
      </c>
      <c r="AF735" s="207">
        <f t="shared" si="417"/>
        <v>0.69263937232377404</v>
      </c>
      <c r="AG735" s="208">
        <v>75.7</v>
      </c>
      <c r="AH735" s="205">
        <f t="shared" si="418"/>
        <v>6.0295932978744651E-2</v>
      </c>
      <c r="AI735" s="206">
        <f t="shared" si="419"/>
        <v>6.0295932978744651E-2</v>
      </c>
      <c r="AJ735" s="1">
        <v>7.3</v>
      </c>
      <c r="AK735" s="205">
        <f t="shared" si="420"/>
        <v>0.51186974371598326</v>
      </c>
      <c r="AL735" s="207">
        <f t="shared" si="421"/>
        <v>0.51186974371598326</v>
      </c>
      <c r="AM735" s="1">
        <v>7</v>
      </c>
      <c r="AN735" s="205">
        <f t="shared" si="422"/>
        <v>1.177744519355961</v>
      </c>
      <c r="AO735" s="207">
        <f t="shared" si="423"/>
        <v>1.177744519355961</v>
      </c>
      <c r="AP735" s="1">
        <v>6.8</v>
      </c>
      <c r="AQ735" s="205">
        <f t="shared" si="424"/>
        <v>0.81378915726493439</v>
      </c>
      <c r="AR735" s="45">
        <f t="shared" si="425"/>
        <v>0.81378915726493439</v>
      </c>
      <c r="AS735" s="17">
        <f t="shared" si="426"/>
        <v>0.80778057575345008</v>
      </c>
      <c r="AT735" s="17">
        <f t="shared" si="427"/>
        <v>0.82509065143467486</v>
      </c>
      <c r="AU735" s="17">
        <f t="shared" si="428"/>
        <v>0.64092483832890579</v>
      </c>
      <c r="AV735" s="17">
        <f t="shared" si="429"/>
        <v>0.75793202183901032</v>
      </c>
      <c r="AW735" s="17">
        <f t="shared" si="430"/>
        <v>0.76566066040345204</v>
      </c>
      <c r="AX735" s="215">
        <f t="shared" si="431"/>
        <v>0.81655330531486447</v>
      </c>
      <c r="AY735" s="17">
        <f t="shared" si="432"/>
        <v>0.80056098729869207</v>
      </c>
      <c r="AZ735" s="17">
        <f t="shared" si="433"/>
        <v>0.81409656797059937</v>
      </c>
    </row>
    <row r="736" spans="1:52" x14ac:dyDescent="0.3">
      <c r="A736" s="1" t="s">
        <v>27</v>
      </c>
      <c r="B736" s="1">
        <v>13151070204</v>
      </c>
      <c r="C736" s="1">
        <v>70.099999999999994</v>
      </c>
      <c r="D736" s="205">
        <f t="shared" si="398"/>
        <v>2.8049296280212532E-2</v>
      </c>
      <c r="E736" s="206">
        <f t="shared" si="399"/>
        <v>2.8049296280212532E-2</v>
      </c>
      <c r="F736" s="1">
        <v>80.400000000000006</v>
      </c>
      <c r="G736" s="205">
        <f t="shared" si="400"/>
        <v>0.54505389071637</v>
      </c>
      <c r="H736" s="206">
        <f t="shared" si="401"/>
        <v>0.54505389071637</v>
      </c>
      <c r="I736" s="1">
        <v>54.5</v>
      </c>
      <c r="J736" s="205">
        <f t="shared" si="402"/>
        <v>0.40552093420594681</v>
      </c>
      <c r="K736" s="206">
        <f t="shared" si="403"/>
        <v>0.40552093420594681</v>
      </c>
      <c r="L736" s="1">
        <v>32.799999999999997</v>
      </c>
      <c r="M736" s="205">
        <f t="shared" si="404"/>
        <v>-2.3330853940184956E-2</v>
      </c>
      <c r="N736" s="206">
        <f t="shared" si="405"/>
        <v>-2.3330853940184956E-2</v>
      </c>
      <c r="O736" s="1">
        <v>7.3</v>
      </c>
      <c r="P736" s="205">
        <f t="shared" si="406"/>
        <v>0.70481638030152316</v>
      </c>
      <c r="Q736" s="207">
        <f t="shared" si="407"/>
        <v>0.70481638030152316</v>
      </c>
      <c r="R736" s="208">
        <v>2.5</v>
      </c>
      <c r="S736" s="205">
        <f t="shared" si="408"/>
        <v>1.0033723782104884</v>
      </c>
      <c r="T736" s="207">
        <f t="shared" si="409"/>
        <v>1.0033723782104884</v>
      </c>
      <c r="U736" s="1">
        <v>4</v>
      </c>
      <c r="V736" s="205">
        <f t="shared" si="410"/>
        <v>1.0081388771866227</v>
      </c>
      <c r="W736" s="207">
        <f t="shared" si="411"/>
        <v>1.0081388771866227</v>
      </c>
      <c r="X736" s="1">
        <v>15.9</v>
      </c>
      <c r="Y736" s="205">
        <f t="shared" si="412"/>
        <v>0.73730070000922399</v>
      </c>
      <c r="Z736" s="207">
        <f t="shared" si="413"/>
        <v>0.73730070000922399</v>
      </c>
      <c r="AA736" s="1">
        <v>30.9</v>
      </c>
      <c r="AB736" s="205">
        <f t="shared" si="414"/>
        <v>0.69767027938297632</v>
      </c>
      <c r="AC736" s="207">
        <f t="shared" si="415"/>
        <v>0.69767027938297632</v>
      </c>
      <c r="AD736" s="1">
        <v>9.6</v>
      </c>
      <c r="AE736" s="205">
        <f t="shared" si="416"/>
        <v>0.36304269867482364</v>
      </c>
      <c r="AF736" s="207">
        <f t="shared" si="417"/>
        <v>0.36304269867482364</v>
      </c>
      <c r="AG736" s="208">
        <v>72.5</v>
      </c>
      <c r="AH736" s="205">
        <f t="shared" si="418"/>
        <v>-0.24033958679510828</v>
      </c>
      <c r="AI736" s="206">
        <f t="shared" si="419"/>
        <v>-0.24033958679510828</v>
      </c>
      <c r="AJ736" s="1">
        <v>4.4000000000000004</v>
      </c>
      <c r="AK736" s="205">
        <f t="shared" si="420"/>
        <v>0.81014398390596931</v>
      </c>
      <c r="AL736" s="207">
        <f t="shared" si="421"/>
        <v>0.81014398390596931</v>
      </c>
      <c r="AM736" s="1">
        <v>4.8</v>
      </c>
      <c r="AN736" s="205">
        <f t="shared" si="422"/>
        <v>1.3357362082383739</v>
      </c>
      <c r="AO736" s="207">
        <f t="shared" si="423"/>
        <v>1.3357362082383739</v>
      </c>
      <c r="AP736" s="1">
        <v>9.9</v>
      </c>
      <c r="AQ736" s="205">
        <f t="shared" si="424"/>
        <v>0.34868923556994497</v>
      </c>
      <c r="AR736" s="45">
        <f t="shared" si="425"/>
        <v>0.34868923556994497</v>
      </c>
      <c r="AS736" s="17">
        <f t="shared" si="426"/>
        <v>0.52451727185156838</v>
      </c>
      <c r="AT736" s="17">
        <f t="shared" si="427"/>
        <v>0.59933789268900795</v>
      </c>
      <c r="AU736" s="17">
        <f t="shared" si="428"/>
        <v>0.56355746022979503</v>
      </c>
      <c r="AV736" s="17">
        <f t="shared" si="429"/>
        <v>0.56247087492345715</v>
      </c>
      <c r="AW736" s="17">
        <f t="shared" si="430"/>
        <v>0.68287525364547585</v>
      </c>
      <c r="AX736" s="215">
        <f t="shared" si="431"/>
        <v>0.76402692954557005</v>
      </c>
      <c r="AY736" s="17">
        <f t="shared" si="432"/>
        <v>0.77893907174306309</v>
      </c>
      <c r="AZ736" s="17">
        <f t="shared" si="433"/>
        <v>0.75574974671980821</v>
      </c>
    </row>
    <row r="737" spans="1:52" x14ac:dyDescent="0.3">
      <c r="A737" s="1" t="s">
        <v>27</v>
      </c>
      <c r="B737" s="1">
        <v>13151070205</v>
      </c>
      <c r="C737" s="1">
        <v>81.099999999999994</v>
      </c>
      <c r="D737" s="205">
        <f t="shared" si="398"/>
        <v>1.0795591471712236</v>
      </c>
      <c r="E737" s="206">
        <f t="shared" si="399"/>
        <v>1.0795591471712236</v>
      </c>
      <c r="F737" s="1">
        <v>90.6</v>
      </c>
      <c r="G737" s="205">
        <f t="shared" si="400"/>
        <v>1.4139084756034503</v>
      </c>
      <c r="H737" s="206">
        <f t="shared" si="401"/>
        <v>1.4139084756034503</v>
      </c>
      <c r="I737" s="1">
        <v>44.5</v>
      </c>
      <c r="J737" s="205">
        <f t="shared" si="402"/>
        <v>-7.3689438843688213E-2</v>
      </c>
      <c r="K737" s="206">
        <f t="shared" si="403"/>
        <v>-7.3689438843688213E-2</v>
      </c>
      <c r="L737" s="1">
        <v>49.8</v>
      </c>
      <c r="M737" s="205">
        <f t="shared" si="404"/>
        <v>0.88031161575725336</v>
      </c>
      <c r="N737" s="206">
        <f t="shared" si="405"/>
        <v>0.88031161575725336</v>
      </c>
      <c r="O737" s="1">
        <v>10</v>
      </c>
      <c r="P737" s="205">
        <f t="shared" si="406"/>
        <v>-0.25940179518700801</v>
      </c>
      <c r="Q737" s="207">
        <f t="shared" si="407"/>
        <v>-0.25940179518700801</v>
      </c>
      <c r="R737" s="208">
        <v>14</v>
      </c>
      <c r="S737" s="205">
        <f t="shared" si="408"/>
        <v>-0.36963856203584844</v>
      </c>
      <c r="T737" s="207">
        <f t="shared" si="409"/>
        <v>-0.36963856203584844</v>
      </c>
      <c r="U737" s="1">
        <v>35.799999999999997</v>
      </c>
      <c r="V737" s="205">
        <f t="shared" si="410"/>
        <v>-0.58952282884762008</v>
      </c>
      <c r="W737" s="207">
        <f t="shared" si="411"/>
        <v>-0.58952282884762008</v>
      </c>
      <c r="X737" s="1">
        <v>28.6</v>
      </c>
      <c r="Y737" s="205">
        <f t="shared" si="412"/>
        <v>0.11067390704658378</v>
      </c>
      <c r="Z737" s="207">
        <f t="shared" si="413"/>
        <v>0.11067390704658378</v>
      </c>
      <c r="AA737" s="1">
        <v>31.6</v>
      </c>
      <c r="AB737" s="205">
        <f t="shared" si="414"/>
        <v>0.63324360811476244</v>
      </c>
      <c r="AC737" s="207">
        <f t="shared" si="415"/>
        <v>0.63324360811476244</v>
      </c>
      <c r="AD737" s="1">
        <v>13.6</v>
      </c>
      <c r="AE737" s="205">
        <f t="shared" si="416"/>
        <v>2.4994828265643754E-2</v>
      </c>
      <c r="AF737" s="207">
        <f t="shared" si="417"/>
        <v>2.4994828265643754E-2</v>
      </c>
      <c r="AG737" s="208">
        <v>80</v>
      </c>
      <c r="AH737" s="205">
        <f t="shared" si="418"/>
        <v>0.46427491267485893</v>
      </c>
      <c r="AI737" s="206">
        <f t="shared" si="419"/>
        <v>0.46427491267485893</v>
      </c>
      <c r="AJ737" s="1">
        <v>10.199999999999999</v>
      </c>
      <c r="AK737" s="205">
        <f t="shared" si="420"/>
        <v>0.21359550352599732</v>
      </c>
      <c r="AL737" s="207">
        <f t="shared" si="421"/>
        <v>0.21359550352599732</v>
      </c>
      <c r="AM737" s="1">
        <v>18.3</v>
      </c>
      <c r="AN737" s="205">
        <f t="shared" si="422"/>
        <v>0.36624175373265844</v>
      </c>
      <c r="AO737" s="207">
        <f t="shared" si="423"/>
        <v>0.36624175373265844</v>
      </c>
      <c r="AP737" s="1">
        <v>9.6999999999999993</v>
      </c>
      <c r="AQ737" s="205">
        <f t="shared" si="424"/>
        <v>0.37869568213091215</v>
      </c>
      <c r="AR737" s="45">
        <f t="shared" si="425"/>
        <v>0.37869568213091215</v>
      </c>
      <c r="AS737" s="17">
        <f t="shared" si="426"/>
        <v>0.2973609448025375</v>
      </c>
      <c r="AT737" s="17">
        <f t="shared" si="427"/>
        <v>0.25630411447566331</v>
      </c>
      <c r="AU737" s="17">
        <f t="shared" si="428"/>
        <v>0.35570196301610668</v>
      </c>
      <c r="AV737" s="17">
        <f t="shared" si="429"/>
        <v>0.30312234076476918</v>
      </c>
      <c r="AW737" s="17">
        <f t="shared" si="430"/>
        <v>0.61648744882443285</v>
      </c>
      <c r="AX737" s="215">
        <f t="shared" si="431"/>
        <v>0.6842125288883697</v>
      </c>
      <c r="AY737" s="17">
        <f t="shared" si="432"/>
        <v>0.72084954979014981</v>
      </c>
      <c r="AZ737" s="17">
        <f t="shared" si="433"/>
        <v>0.67833199489033946</v>
      </c>
    </row>
    <row r="738" spans="1:52" x14ac:dyDescent="0.3">
      <c r="A738" s="1" t="s">
        <v>27</v>
      </c>
      <c r="B738" s="16">
        <v>13151070304</v>
      </c>
      <c r="C738" s="1">
        <v>57.5</v>
      </c>
      <c r="D738" s="205">
        <f t="shared" si="398"/>
        <v>-1.176407442013127</v>
      </c>
      <c r="E738" s="206">
        <f t="shared" si="399"/>
        <v>-1.176407442013127</v>
      </c>
      <c r="F738" s="1">
        <v>71.400000000000006</v>
      </c>
      <c r="G738" s="205">
        <f t="shared" si="400"/>
        <v>-0.22158250771340765</v>
      </c>
      <c r="H738" s="206">
        <f t="shared" si="401"/>
        <v>-0.22158250771340765</v>
      </c>
      <c r="I738" s="1">
        <v>39.700000000000003</v>
      </c>
      <c r="J738" s="205">
        <f t="shared" si="402"/>
        <v>-0.30371041790751291</v>
      </c>
      <c r="K738" s="206">
        <f t="shared" si="403"/>
        <v>-0.30371041790751291</v>
      </c>
      <c r="L738" s="1">
        <v>11.9</v>
      </c>
      <c r="M738" s="205">
        <f t="shared" si="404"/>
        <v>-1.1342795372740944</v>
      </c>
      <c r="N738" s="206">
        <f t="shared" si="405"/>
        <v>-1.1342795372740944</v>
      </c>
      <c r="O738" s="1">
        <v>12.8</v>
      </c>
      <c r="P738" s="205">
        <f t="shared" si="406"/>
        <v>-1.2593317549528924</v>
      </c>
      <c r="Q738" s="207">
        <f t="shared" si="407"/>
        <v>-1.2593317549528924</v>
      </c>
      <c r="R738" s="208">
        <v>13.5</v>
      </c>
      <c r="S738" s="205">
        <f t="shared" si="408"/>
        <v>-0.30994243419905121</v>
      </c>
      <c r="T738" s="207">
        <f t="shared" si="409"/>
        <v>-0.30994243419905121</v>
      </c>
      <c r="U738" s="1">
        <v>38.299999999999997</v>
      </c>
      <c r="V738" s="205">
        <f t="shared" si="410"/>
        <v>-0.71512516422767058</v>
      </c>
      <c r="W738" s="207">
        <f t="shared" si="411"/>
        <v>-0.71512516422767058</v>
      </c>
      <c r="X738" s="1">
        <v>47.7</v>
      </c>
      <c r="Y738" s="205">
        <f t="shared" si="412"/>
        <v>-0.83173331701533959</v>
      </c>
      <c r="Z738" s="207">
        <f t="shared" si="413"/>
        <v>-0.83173331701533959</v>
      </c>
      <c r="AA738" s="1">
        <v>52.3</v>
      </c>
      <c r="AB738" s="205">
        <f t="shared" si="414"/>
        <v>-1.2719450993881265</v>
      </c>
      <c r="AC738" s="207">
        <f t="shared" si="415"/>
        <v>-1.2719450993881265</v>
      </c>
      <c r="AD738" s="1">
        <v>11.7</v>
      </c>
      <c r="AE738" s="205">
        <f t="shared" si="416"/>
        <v>0.18556756671000424</v>
      </c>
      <c r="AF738" s="207">
        <f t="shared" si="417"/>
        <v>0.18556756671000424</v>
      </c>
      <c r="AG738" s="208">
        <v>62.5</v>
      </c>
      <c r="AH738" s="205">
        <f t="shared" si="418"/>
        <v>-1.1798255860883979</v>
      </c>
      <c r="AI738" s="206">
        <f t="shared" si="419"/>
        <v>-1.1798255860883979</v>
      </c>
      <c r="AJ738" s="1">
        <v>16.3</v>
      </c>
      <c r="AK738" s="205">
        <f t="shared" si="420"/>
        <v>-0.41380893273569758</v>
      </c>
      <c r="AL738" s="207">
        <f t="shared" si="421"/>
        <v>-0.41380893273569758</v>
      </c>
      <c r="AM738" s="1">
        <v>26.7</v>
      </c>
      <c r="AN738" s="205">
        <f t="shared" si="422"/>
        <v>-0.23699924018200882</v>
      </c>
      <c r="AO738" s="207">
        <f t="shared" si="423"/>
        <v>-0.23699924018200882</v>
      </c>
      <c r="AP738" s="1">
        <v>16</v>
      </c>
      <c r="AQ738" s="205">
        <f t="shared" si="424"/>
        <v>-0.5665073845395503</v>
      </c>
      <c r="AR738" s="45">
        <f t="shared" si="425"/>
        <v>-0.5665073845395503</v>
      </c>
      <c r="AS738" s="17">
        <f t="shared" si="426"/>
        <v>-0.73148275118396533</v>
      </c>
      <c r="AT738" s="17">
        <f t="shared" si="427"/>
        <v>-0.63937028323115386</v>
      </c>
      <c r="AU738" s="17">
        <f t="shared" si="428"/>
        <v>-0.59928528588641372</v>
      </c>
      <c r="AV738" s="17">
        <f t="shared" si="429"/>
        <v>-0.65671277343384427</v>
      </c>
      <c r="AW738" s="17">
        <f t="shared" si="430"/>
        <v>0.31580168159167815</v>
      </c>
      <c r="AX738" s="215">
        <f t="shared" si="431"/>
        <v>0.47581405685070416</v>
      </c>
      <c r="AY738" s="17">
        <f t="shared" si="432"/>
        <v>0.45395859187218945</v>
      </c>
      <c r="AZ738" s="17">
        <f t="shared" si="433"/>
        <v>0.39181301798811768</v>
      </c>
    </row>
    <row r="739" spans="1:52" x14ac:dyDescent="0.3">
      <c r="A739" s="1" t="s">
        <v>27</v>
      </c>
      <c r="B739" s="1">
        <v>13151070305</v>
      </c>
      <c r="C739" s="1">
        <v>71.5</v>
      </c>
      <c r="D739" s="205">
        <f t="shared" si="398"/>
        <v>0.16187782275725085</v>
      </c>
      <c r="E739" s="206">
        <f t="shared" si="399"/>
        <v>0.16187782275725085</v>
      </c>
      <c r="F739" s="1">
        <v>86.1</v>
      </c>
      <c r="G739" s="205">
        <f t="shared" si="400"/>
        <v>1.0305902763885615</v>
      </c>
      <c r="H739" s="206">
        <f t="shared" si="401"/>
        <v>1.0305902763885615</v>
      </c>
      <c r="I739" s="1">
        <v>39.4</v>
      </c>
      <c r="J739" s="205">
        <f t="shared" si="402"/>
        <v>-0.31808672909900215</v>
      </c>
      <c r="K739" s="206">
        <f t="shared" si="403"/>
        <v>-0.31808672909900215</v>
      </c>
      <c r="L739" s="1">
        <v>42.4</v>
      </c>
      <c r="M739" s="205">
        <f t="shared" si="404"/>
        <v>0.4869613642418979</v>
      </c>
      <c r="N739" s="206">
        <f t="shared" si="405"/>
        <v>0.4869613642418979</v>
      </c>
      <c r="O739" s="1">
        <v>7.9</v>
      </c>
      <c r="P739" s="205">
        <f t="shared" si="406"/>
        <v>0.49054567463740495</v>
      </c>
      <c r="Q739" s="207">
        <f t="shared" si="407"/>
        <v>0.49054567463740495</v>
      </c>
      <c r="R739" s="208">
        <v>12</v>
      </c>
      <c r="S739" s="205">
        <f t="shared" si="408"/>
        <v>-0.13085405068865946</v>
      </c>
      <c r="T739" s="207">
        <f t="shared" si="409"/>
        <v>-0.13085405068865946</v>
      </c>
      <c r="U739" s="1">
        <v>13.7</v>
      </c>
      <c r="V739" s="205">
        <f t="shared" si="410"/>
        <v>0.52080181591202657</v>
      </c>
      <c r="W739" s="207">
        <f t="shared" si="411"/>
        <v>0.52080181591202657</v>
      </c>
      <c r="X739" s="1">
        <v>22</v>
      </c>
      <c r="Y739" s="205">
        <f t="shared" si="412"/>
        <v>0.43632247661771967</v>
      </c>
      <c r="Z739" s="207">
        <f t="shared" si="413"/>
        <v>0.43632247661771967</v>
      </c>
      <c r="AA739" s="1">
        <v>33.4</v>
      </c>
      <c r="AB739" s="205">
        <f t="shared" si="414"/>
        <v>0.46757502485364189</v>
      </c>
      <c r="AC739" s="207">
        <f t="shared" si="415"/>
        <v>0.46757502485364189</v>
      </c>
      <c r="AD739" s="1">
        <v>6.7</v>
      </c>
      <c r="AE739" s="205">
        <f t="shared" si="416"/>
        <v>0.60812740472147908</v>
      </c>
      <c r="AF739" s="207">
        <f t="shared" si="417"/>
        <v>0.60812740472147908</v>
      </c>
      <c r="AG739" s="208">
        <v>77.599999999999994</v>
      </c>
      <c r="AH739" s="205">
        <f t="shared" si="418"/>
        <v>0.23879827284446886</v>
      </c>
      <c r="AI739" s="206">
        <f t="shared" si="419"/>
        <v>0.23879827284446886</v>
      </c>
      <c r="AJ739" s="1">
        <v>7.5</v>
      </c>
      <c r="AK739" s="205">
        <f t="shared" si="420"/>
        <v>0.49129910646150149</v>
      </c>
      <c r="AL739" s="207">
        <f t="shared" si="421"/>
        <v>0.49129910646150149</v>
      </c>
      <c r="AM739" s="1">
        <v>16.3</v>
      </c>
      <c r="AN739" s="205">
        <f t="shared" si="422"/>
        <v>0.50987056180757928</v>
      </c>
      <c r="AO739" s="207">
        <f t="shared" si="423"/>
        <v>0.50987056180757928</v>
      </c>
      <c r="AP739" s="1">
        <v>8.1999999999999993</v>
      </c>
      <c r="AQ739" s="205">
        <f t="shared" si="424"/>
        <v>0.60374403133816512</v>
      </c>
      <c r="AR739" s="45">
        <f t="shared" si="425"/>
        <v>0.60374403133816512</v>
      </c>
      <c r="AS739" s="17">
        <f t="shared" si="426"/>
        <v>0.32026231059278293</v>
      </c>
      <c r="AT739" s="17">
        <f t="shared" si="427"/>
        <v>0.50400830206428016</v>
      </c>
      <c r="AU739" s="17">
        <f t="shared" si="428"/>
        <v>0.46092799311292876</v>
      </c>
      <c r="AV739" s="17">
        <f t="shared" si="429"/>
        <v>0.42839953525666391</v>
      </c>
      <c r="AW739" s="17">
        <f t="shared" si="430"/>
        <v>0.62318051091946292</v>
      </c>
      <c r="AX739" s="215">
        <f t="shared" si="431"/>
        <v>0.74184639041546485</v>
      </c>
      <c r="AY739" s="17">
        <f t="shared" si="432"/>
        <v>0.75025714240745356</v>
      </c>
      <c r="AZ739" s="17">
        <f t="shared" si="433"/>
        <v>0.71572830709440716</v>
      </c>
    </row>
    <row r="740" spans="1:52" x14ac:dyDescent="0.3">
      <c r="A740" s="1" t="s">
        <v>27</v>
      </c>
      <c r="B740" s="1">
        <v>13151070306</v>
      </c>
      <c r="C740" s="1">
        <v>63.7</v>
      </c>
      <c r="D740" s="205">
        <f t="shared" si="398"/>
        <v>-0.58373825332910223</v>
      </c>
      <c r="E740" s="206">
        <f t="shared" si="399"/>
        <v>-0.58373825332910223</v>
      </c>
      <c r="F740" s="1">
        <v>75.5</v>
      </c>
      <c r="G740" s="205">
        <f t="shared" si="400"/>
        <v>0.12766296268237948</v>
      </c>
      <c r="H740" s="206">
        <f t="shared" si="401"/>
        <v>0.12766296268237948</v>
      </c>
      <c r="I740" s="1">
        <v>45.7</v>
      </c>
      <c r="J740" s="205">
        <f t="shared" si="402"/>
        <v>-1.6184194077731872E-2</v>
      </c>
      <c r="K740" s="206">
        <f t="shared" si="403"/>
        <v>-1.6184194077731872E-2</v>
      </c>
      <c r="L740" s="1">
        <v>37.5</v>
      </c>
      <c r="M740" s="205">
        <f t="shared" si="404"/>
        <v>0.2264997112114599</v>
      </c>
      <c r="N740" s="206">
        <f t="shared" si="405"/>
        <v>0.2264997112114599</v>
      </c>
      <c r="O740" s="1">
        <v>8.6</v>
      </c>
      <c r="P740" s="205">
        <f t="shared" si="406"/>
        <v>0.24056318469593416</v>
      </c>
      <c r="Q740" s="207">
        <f t="shared" si="407"/>
        <v>0.24056318469593416</v>
      </c>
      <c r="R740" s="208">
        <v>4.2</v>
      </c>
      <c r="S740" s="205">
        <f t="shared" si="408"/>
        <v>0.80040554356537763</v>
      </c>
      <c r="T740" s="207">
        <f t="shared" si="409"/>
        <v>0.80040554356537763</v>
      </c>
      <c r="U740" s="1">
        <v>9.6999999999999993</v>
      </c>
      <c r="V740" s="205">
        <f t="shared" si="410"/>
        <v>0.72176555252010743</v>
      </c>
      <c r="W740" s="207">
        <f t="shared" si="411"/>
        <v>0.72176555252010743</v>
      </c>
      <c r="X740" s="1">
        <v>18.3</v>
      </c>
      <c r="Y740" s="205">
        <f t="shared" si="412"/>
        <v>0.61888303834699276</v>
      </c>
      <c r="Z740" s="207">
        <f t="shared" si="413"/>
        <v>0.61888303834699276</v>
      </c>
      <c r="AA740" s="1">
        <v>34.700000000000003</v>
      </c>
      <c r="AB740" s="205">
        <f t="shared" si="414"/>
        <v>0.34792549249838756</v>
      </c>
      <c r="AC740" s="207">
        <f t="shared" si="415"/>
        <v>0.34792549249838756</v>
      </c>
      <c r="AD740" s="1">
        <v>5.6</v>
      </c>
      <c r="AE740" s="205">
        <f t="shared" si="416"/>
        <v>0.70109056908400358</v>
      </c>
      <c r="AF740" s="207">
        <f t="shared" si="417"/>
        <v>0.70109056908400358</v>
      </c>
      <c r="AG740" s="208">
        <v>73.8</v>
      </c>
      <c r="AH740" s="205">
        <f t="shared" si="418"/>
        <v>-0.11820640688698091</v>
      </c>
      <c r="AI740" s="206">
        <f t="shared" si="419"/>
        <v>-0.11820640688698091</v>
      </c>
      <c r="AJ740" s="1">
        <v>9.6999999999999993</v>
      </c>
      <c r="AK740" s="205">
        <f t="shared" si="420"/>
        <v>0.26502209666220178</v>
      </c>
      <c r="AL740" s="207">
        <f t="shared" si="421"/>
        <v>0.26502209666220178</v>
      </c>
      <c r="AM740" s="1">
        <v>13.8</v>
      </c>
      <c r="AN740" s="205">
        <f t="shared" si="422"/>
        <v>0.68940657190123023</v>
      </c>
      <c r="AO740" s="207">
        <f t="shared" si="423"/>
        <v>0.68940657190123023</v>
      </c>
      <c r="AP740" s="1">
        <v>11</v>
      </c>
      <c r="AQ740" s="205">
        <f t="shared" si="424"/>
        <v>0.18365377948462619</v>
      </c>
      <c r="AR740" s="45">
        <f t="shared" si="425"/>
        <v>0.18365377948462619</v>
      </c>
      <c r="AS740" s="17">
        <f t="shared" si="426"/>
        <v>0.21671064389548919</v>
      </c>
      <c r="AT740" s="17">
        <f t="shared" si="427"/>
        <v>0.55596636664312793</v>
      </c>
      <c r="AU740" s="17">
        <f t="shared" si="428"/>
        <v>0.2549690102902693</v>
      </c>
      <c r="AV740" s="17">
        <f t="shared" si="429"/>
        <v>0.34254867360962882</v>
      </c>
      <c r="AW740" s="17">
        <f t="shared" si="430"/>
        <v>0.5929169125997481</v>
      </c>
      <c r="AX740" s="215">
        <f t="shared" si="431"/>
        <v>0.75393558409565598</v>
      </c>
      <c r="AY740" s="17">
        <f t="shared" si="432"/>
        <v>0.69269764066487149</v>
      </c>
      <c r="AZ740" s="17">
        <f t="shared" si="433"/>
        <v>0.69010109187648916</v>
      </c>
    </row>
    <row r="741" spans="1:52" x14ac:dyDescent="0.3">
      <c r="A741" s="1" t="s">
        <v>27</v>
      </c>
      <c r="B741" s="1">
        <v>13151070307</v>
      </c>
      <c r="C741" s="1">
        <v>62.5</v>
      </c>
      <c r="D741" s="205">
        <f t="shared" si="398"/>
        <v>-0.69844841888084919</v>
      </c>
      <c r="E741" s="206">
        <f t="shared" si="399"/>
        <v>-0.69844841888084919</v>
      </c>
      <c r="F741" s="1">
        <v>75.400000000000006</v>
      </c>
      <c r="G741" s="205">
        <f t="shared" si="400"/>
        <v>0.11914478047760464</v>
      </c>
      <c r="H741" s="206">
        <f t="shared" si="401"/>
        <v>0.11914478047760464</v>
      </c>
      <c r="I741" s="1">
        <v>35.5</v>
      </c>
      <c r="J741" s="205">
        <f t="shared" si="402"/>
        <v>-0.50497877458835971</v>
      </c>
      <c r="K741" s="206">
        <f t="shared" si="403"/>
        <v>-0.50497877458835971</v>
      </c>
      <c r="L741" s="1">
        <v>19.100000000000001</v>
      </c>
      <c r="M741" s="205">
        <f t="shared" si="404"/>
        <v>-0.75156037363753203</v>
      </c>
      <c r="N741" s="206">
        <f t="shared" si="405"/>
        <v>-0.75156037363753203</v>
      </c>
      <c r="O741" s="1">
        <v>13.6</v>
      </c>
      <c r="P741" s="205">
        <f t="shared" si="406"/>
        <v>-1.5450260291717159</v>
      </c>
      <c r="Q741" s="207">
        <f t="shared" si="407"/>
        <v>-1.5450260291717159</v>
      </c>
      <c r="R741" s="208">
        <v>13.1</v>
      </c>
      <c r="S741" s="205">
        <f t="shared" si="408"/>
        <v>-0.26218553192961336</v>
      </c>
      <c r="T741" s="207">
        <f t="shared" si="409"/>
        <v>-0.26218553192961336</v>
      </c>
      <c r="U741" s="1">
        <v>4.3</v>
      </c>
      <c r="V741" s="205">
        <f t="shared" si="410"/>
        <v>0.99306659694101651</v>
      </c>
      <c r="W741" s="207">
        <f t="shared" si="411"/>
        <v>0.99306659694101651</v>
      </c>
      <c r="X741" s="1">
        <v>24.4</v>
      </c>
      <c r="Y741" s="205">
        <f t="shared" si="412"/>
        <v>0.3179048149554885</v>
      </c>
      <c r="Z741" s="207">
        <f t="shared" si="413"/>
        <v>0.3179048149554885</v>
      </c>
      <c r="AA741" s="1">
        <v>29.7</v>
      </c>
      <c r="AB741" s="205">
        <f t="shared" si="414"/>
        <v>0.80811600155705687</v>
      </c>
      <c r="AC741" s="207">
        <f t="shared" si="415"/>
        <v>0.80811600155705687</v>
      </c>
      <c r="AD741" s="1">
        <v>6.6</v>
      </c>
      <c r="AE741" s="205">
        <f t="shared" si="416"/>
        <v>0.61657860148170862</v>
      </c>
      <c r="AF741" s="207">
        <f t="shared" si="417"/>
        <v>0.61657860148170862</v>
      </c>
      <c r="AG741" s="208">
        <v>66.400000000000006</v>
      </c>
      <c r="AH741" s="205">
        <f t="shared" si="418"/>
        <v>-0.81342604636401439</v>
      </c>
      <c r="AI741" s="206">
        <f t="shared" si="419"/>
        <v>-0.81342604636401439</v>
      </c>
      <c r="AJ741" s="1">
        <v>6.1</v>
      </c>
      <c r="AK741" s="205">
        <f t="shared" si="420"/>
        <v>0.63529356724287411</v>
      </c>
      <c r="AL741" s="207">
        <f t="shared" si="421"/>
        <v>0.63529356724287411</v>
      </c>
      <c r="AM741" s="1">
        <v>4.9000000000000004</v>
      </c>
      <c r="AN741" s="205">
        <f t="shared" si="422"/>
        <v>1.3285547678346277</v>
      </c>
      <c r="AO741" s="207">
        <f t="shared" si="423"/>
        <v>1.3285547678346277</v>
      </c>
      <c r="AP741" s="1">
        <v>11.9</v>
      </c>
      <c r="AQ741" s="205">
        <f t="shared" si="424"/>
        <v>4.8624769960274365E-2</v>
      </c>
      <c r="AR741" s="45">
        <f t="shared" si="425"/>
        <v>4.8624769960274365E-2</v>
      </c>
      <c r="AS741" s="17">
        <f t="shared" si="426"/>
        <v>-0.37856967868420704</v>
      </c>
      <c r="AT741" s="17">
        <f t="shared" si="427"/>
        <v>0.58086647266475133</v>
      </c>
      <c r="AU741" s="17">
        <f t="shared" si="428"/>
        <v>0.29976176466844046</v>
      </c>
      <c r="AV741" s="17">
        <f t="shared" si="429"/>
        <v>0.16735285288299492</v>
      </c>
      <c r="AW741" s="17">
        <f t="shared" si="430"/>
        <v>0.41894265274698056</v>
      </c>
      <c r="AX741" s="215">
        <f t="shared" si="431"/>
        <v>0.75972914486033549</v>
      </c>
      <c r="AY741" s="17">
        <f t="shared" si="432"/>
        <v>0.70521590322545802</v>
      </c>
      <c r="AZ741" s="17">
        <f t="shared" si="433"/>
        <v>0.63780364352354924</v>
      </c>
    </row>
    <row r="742" spans="1:52" x14ac:dyDescent="0.3">
      <c r="A742" s="1" t="s">
        <v>27</v>
      </c>
      <c r="B742" s="1">
        <v>13151070309</v>
      </c>
      <c r="C742" s="1">
        <v>71.8</v>
      </c>
      <c r="D742" s="205">
        <f t="shared" si="398"/>
        <v>0.19055536414518726</v>
      </c>
      <c r="E742" s="206">
        <f t="shared" si="399"/>
        <v>0.19055536414518726</v>
      </c>
      <c r="F742" s="1">
        <v>79.7</v>
      </c>
      <c r="G742" s="205">
        <f t="shared" si="400"/>
        <v>0.48542661528294262</v>
      </c>
      <c r="H742" s="206">
        <f t="shared" si="401"/>
        <v>0.48542661528294262</v>
      </c>
      <c r="I742" s="1">
        <v>52.8</v>
      </c>
      <c r="J742" s="205">
        <f t="shared" si="402"/>
        <v>0.32405517078750873</v>
      </c>
      <c r="K742" s="206">
        <f t="shared" si="403"/>
        <v>0.32405517078750873</v>
      </c>
      <c r="L742" s="1">
        <v>25.1</v>
      </c>
      <c r="M742" s="205">
        <f t="shared" si="404"/>
        <v>-0.43262773727373033</v>
      </c>
      <c r="N742" s="206">
        <f t="shared" si="405"/>
        <v>-0.43262773727373033</v>
      </c>
      <c r="O742" s="1">
        <v>7.7</v>
      </c>
      <c r="P742" s="205">
        <f t="shared" si="406"/>
        <v>0.56196924319211095</v>
      </c>
      <c r="Q742" s="207">
        <f t="shared" si="407"/>
        <v>0.56196924319211095</v>
      </c>
      <c r="R742" s="208">
        <v>7.9</v>
      </c>
      <c r="S742" s="205">
        <f t="shared" si="408"/>
        <v>0.35865419757307798</v>
      </c>
      <c r="T742" s="207">
        <f t="shared" si="409"/>
        <v>0.35865419757307798</v>
      </c>
      <c r="U742" s="1">
        <v>3.4</v>
      </c>
      <c r="V742" s="205">
        <f t="shared" si="410"/>
        <v>1.0382834376778347</v>
      </c>
      <c r="W742" s="207">
        <f t="shared" si="411"/>
        <v>1.0382834376778347</v>
      </c>
      <c r="X742" s="1">
        <v>7.5</v>
      </c>
      <c r="Y742" s="205">
        <f t="shared" si="412"/>
        <v>1.1517625158270333</v>
      </c>
      <c r="Z742" s="207">
        <f t="shared" si="413"/>
        <v>1.1517625158270333</v>
      </c>
      <c r="AA742" s="1">
        <v>28.7</v>
      </c>
      <c r="AB742" s="205">
        <f t="shared" si="414"/>
        <v>0.90015410336879065</v>
      </c>
      <c r="AC742" s="207">
        <f t="shared" si="415"/>
        <v>0.90015410336879065</v>
      </c>
      <c r="AD742" s="1">
        <v>4.5999999999999996</v>
      </c>
      <c r="AE742" s="205">
        <f t="shared" si="416"/>
        <v>0.78560253668629854</v>
      </c>
      <c r="AF742" s="207">
        <f t="shared" si="417"/>
        <v>0.78560253668629854</v>
      </c>
      <c r="AG742" s="208">
        <v>74.2</v>
      </c>
      <c r="AH742" s="205">
        <f t="shared" si="418"/>
        <v>-8.0626966915248788E-2</v>
      </c>
      <c r="AI742" s="206">
        <f t="shared" si="419"/>
        <v>-8.0626966915248788E-2</v>
      </c>
      <c r="AJ742" s="1">
        <v>7</v>
      </c>
      <c r="AK742" s="205">
        <f t="shared" si="420"/>
        <v>0.542725699597706</v>
      </c>
      <c r="AL742" s="207">
        <f t="shared" si="421"/>
        <v>0.542725699597706</v>
      </c>
      <c r="AM742" s="1">
        <v>15.3</v>
      </c>
      <c r="AN742" s="205">
        <f t="shared" si="422"/>
        <v>0.58168496584503959</v>
      </c>
      <c r="AO742" s="207">
        <f t="shared" si="423"/>
        <v>0.58168496584503959</v>
      </c>
      <c r="AP742" s="1">
        <v>12.2</v>
      </c>
      <c r="AQ742" s="205">
        <f t="shared" si="424"/>
        <v>3.6151001188239381E-3</v>
      </c>
      <c r="AR742" s="45">
        <f t="shared" si="425"/>
        <v>3.6151001188239381E-3</v>
      </c>
      <c r="AS742" s="17">
        <f t="shared" si="426"/>
        <v>0.36090232734070454</v>
      </c>
      <c r="AT742" s="17">
        <f t="shared" si="427"/>
        <v>0.94583971862737404</v>
      </c>
      <c r="AU742" s="17">
        <f t="shared" si="428"/>
        <v>0.26184969966158023</v>
      </c>
      <c r="AV742" s="17">
        <f t="shared" si="429"/>
        <v>0.52286391520988629</v>
      </c>
      <c r="AW742" s="17">
        <f t="shared" si="430"/>
        <v>0.6350578006028913</v>
      </c>
      <c r="AX742" s="215">
        <f t="shared" si="431"/>
        <v>0.84464824826216622</v>
      </c>
      <c r="AY742" s="17">
        <f t="shared" si="432"/>
        <v>0.69462059176139712</v>
      </c>
      <c r="AZ742" s="17">
        <f t="shared" si="433"/>
        <v>0.7439267310711104</v>
      </c>
    </row>
    <row r="743" spans="1:52" x14ac:dyDescent="0.3">
      <c r="A743" s="1" t="s">
        <v>27</v>
      </c>
      <c r="B743" s="1">
        <v>13151070310</v>
      </c>
      <c r="C743" s="1">
        <v>68.599999999999994</v>
      </c>
      <c r="D743" s="205">
        <f t="shared" si="398"/>
        <v>-0.1153384106594708</v>
      </c>
      <c r="E743" s="206">
        <f t="shared" si="399"/>
        <v>-0.1153384106594708</v>
      </c>
      <c r="F743" s="1">
        <v>77</v>
      </c>
      <c r="G743" s="205">
        <f t="shared" si="400"/>
        <v>0.2554356957540091</v>
      </c>
      <c r="H743" s="206">
        <f t="shared" si="401"/>
        <v>0.2554356957540091</v>
      </c>
      <c r="I743" s="1">
        <v>48.1</v>
      </c>
      <c r="J743" s="205">
        <f t="shared" si="402"/>
        <v>9.8826295454180466E-2</v>
      </c>
      <c r="K743" s="206">
        <f t="shared" si="403"/>
        <v>9.8826295454180466E-2</v>
      </c>
      <c r="L743" s="1">
        <v>19.8</v>
      </c>
      <c r="M743" s="205">
        <f t="shared" si="404"/>
        <v>-0.71435156606175521</v>
      </c>
      <c r="N743" s="206">
        <f t="shared" si="405"/>
        <v>-0.71435156606175521</v>
      </c>
      <c r="O743" s="1">
        <v>8.4</v>
      </c>
      <c r="P743" s="205">
        <f t="shared" si="406"/>
        <v>0.3119867532506399</v>
      </c>
      <c r="Q743" s="207">
        <f t="shared" si="407"/>
        <v>0.3119867532506399</v>
      </c>
      <c r="R743" s="208">
        <v>5.2</v>
      </c>
      <c r="S743" s="205">
        <f t="shared" si="408"/>
        <v>0.68101328789178317</v>
      </c>
      <c r="T743" s="207">
        <f t="shared" si="409"/>
        <v>0.68101328789178317</v>
      </c>
      <c r="U743" s="1">
        <v>11.5</v>
      </c>
      <c r="V743" s="205">
        <f t="shared" si="410"/>
        <v>0.63133187104647104</v>
      </c>
      <c r="W743" s="207">
        <f t="shared" si="411"/>
        <v>0.63133187104647104</v>
      </c>
      <c r="X743" s="1">
        <v>24</v>
      </c>
      <c r="Y743" s="205">
        <f t="shared" si="412"/>
        <v>0.33764109189919367</v>
      </c>
      <c r="Z743" s="207">
        <f t="shared" si="413"/>
        <v>0.33764109189919367</v>
      </c>
      <c r="AA743" s="1">
        <v>33.299999999999997</v>
      </c>
      <c r="AB743" s="205">
        <f t="shared" si="414"/>
        <v>0.47677883503481538</v>
      </c>
      <c r="AC743" s="207">
        <f t="shared" si="415"/>
        <v>0.47677883503481538</v>
      </c>
      <c r="AD743" s="1">
        <v>12</v>
      </c>
      <c r="AE743" s="205">
        <f t="shared" si="416"/>
        <v>0.16021397642931567</v>
      </c>
      <c r="AF743" s="207">
        <f t="shared" si="417"/>
        <v>0.16021397642931567</v>
      </c>
      <c r="AG743" s="208">
        <v>70.7</v>
      </c>
      <c r="AH743" s="205">
        <f t="shared" si="418"/>
        <v>-0.40944706666790015</v>
      </c>
      <c r="AI743" s="206">
        <f t="shared" si="419"/>
        <v>-0.40944706666790015</v>
      </c>
      <c r="AJ743" s="1">
        <v>12.3</v>
      </c>
      <c r="AK743" s="205">
        <f t="shared" si="420"/>
        <v>-2.3961876460616817E-3</v>
      </c>
      <c r="AL743" s="207">
        <f t="shared" si="421"/>
        <v>-2.3961876460616817E-3</v>
      </c>
      <c r="AM743" s="1">
        <v>16.2</v>
      </c>
      <c r="AN743" s="205">
        <f t="shared" si="422"/>
        <v>0.51705200221132541</v>
      </c>
      <c r="AO743" s="207">
        <f t="shared" si="423"/>
        <v>0.51705200221132541</v>
      </c>
      <c r="AP743" s="1">
        <v>6.3</v>
      </c>
      <c r="AQ743" s="205">
        <f t="shared" si="424"/>
        <v>0.88880527366735207</v>
      </c>
      <c r="AR743" s="45">
        <f t="shared" si="425"/>
        <v>0.88880527366735207</v>
      </c>
      <c r="AS743" s="17">
        <f t="shared" si="426"/>
        <v>0.16412913238226537</v>
      </c>
      <c r="AT743" s="17">
        <f t="shared" si="427"/>
        <v>0.32487796778777495</v>
      </c>
      <c r="AU743" s="17">
        <f t="shared" si="428"/>
        <v>0.24850350539117891</v>
      </c>
      <c r="AV743" s="17">
        <f t="shared" si="429"/>
        <v>0.24583686852040643</v>
      </c>
      <c r="AW743" s="17">
        <f t="shared" si="430"/>
        <v>0.57754964914341544</v>
      </c>
      <c r="AX743" s="215">
        <f t="shared" si="431"/>
        <v>0.70016775356439864</v>
      </c>
      <c r="AY743" s="17">
        <f t="shared" si="432"/>
        <v>0.6908907214647203</v>
      </c>
      <c r="AZ743" s="17">
        <f t="shared" si="433"/>
        <v>0.66123179230760798</v>
      </c>
    </row>
    <row r="744" spans="1:52" x14ac:dyDescent="0.3">
      <c r="A744" s="1" t="s">
        <v>27</v>
      </c>
      <c r="B744" s="16">
        <v>13151070311</v>
      </c>
      <c r="C744" s="1">
        <v>61.4</v>
      </c>
      <c r="D744" s="205">
        <f t="shared" si="398"/>
        <v>-0.80359940396995044</v>
      </c>
      <c r="E744" s="206">
        <f t="shared" si="399"/>
        <v>-0.80359940396995044</v>
      </c>
      <c r="F744" s="1">
        <v>72.8</v>
      </c>
      <c r="G744" s="205">
        <f t="shared" si="400"/>
        <v>-0.10232795684655407</v>
      </c>
      <c r="H744" s="206">
        <f t="shared" si="401"/>
        <v>-0.10232795684655407</v>
      </c>
      <c r="I744" s="1">
        <v>35.200000000000003</v>
      </c>
      <c r="J744" s="205">
        <f t="shared" si="402"/>
        <v>-0.51935508577984868</v>
      </c>
      <c r="K744" s="206">
        <f t="shared" si="403"/>
        <v>-0.51935508577984868</v>
      </c>
      <c r="L744" s="1">
        <v>14</v>
      </c>
      <c r="M744" s="205">
        <f t="shared" si="404"/>
        <v>-1.0226531145467637</v>
      </c>
      <c r="N744" s="206">
        <f t="shared" si="405"/>
        <v>-1.0226531145467637</v>
      </c>
      <c r="O744" s="1">
        <v>9.4</v>
      </c>
      <c r="P744" s="205">
        <f t="shared" si="406"/>
        <v>-4.5131089522890112E-2</v>
      </c>
      <c r="Q744" s="207">
        <f t="shared" si="407"/>
        <v>-4.5131089522890112E-2</v>
      </c>
      <c r="R744" s="208">
        <v>7.8</v>
      </c>
      <c r="S744" s="205">
        <f t="shared" si="408"/>
        <v>0.37059342314043747</v>
      </c>
      <c r="T744" s="207">
        <f t="shared" si="409"/>
        <v>0.37059342314043747</v>
      </c>
      <c r="U744" s="1">
        <v>18.8</v>
      </c>
      <c r="V744" s="205">
        <f t="shared" si="410"/>
        <v>0.26457305173672341</v>
      </c>
      <c r="W744" s="207">
        <f t="shared" si="411"/>
        <v>0.26457305173672341</v>
      </c>
      <c r="X744" s="1">
        <v>31.7</v>
      </c>
      <c r="Y744" s="205">
        <f t="shared" si="412"/>
        <v>-4.2282239267131413E-2</v>
      </c>
      <c r="Z744" s="207">
        <f t="shared" si="413"/>
        <v>-4.2282239267131413E-2</v>
      </c>
      <c r="AA744" s="1">
        <v>38.1</v>
      </c>
      <c r="AB744" s="205">
        <f t="shared" si="414"/>
        <v>3.4995946338492838E-2</v>
      </c>
      <c r="AC744" s="207">
        <f t="shared" si="415"/>
        <v>3.4995946338492838E-2</v>
      </c>
      <c r="AD744" s="1">
        <v>15.6</v>
      </c>
      <c r="AE744" s="205">
        <f t="shared" si="416"/>
        <v>-0.14402910693894619</v>
      </c>
      <c r="AF744" s="207">
        <f t="shared" si="417"/>
        <v>-0.14402910693894619</v>
      </c>
      <c r="AG744" s="208">
        <v>65.099999999999994</v>
      </c>
      <c r="AH744" s="205">
        <f t="shared" si="418"/>
        <v>-0.93555922627214316</v>
      </c>
      <c r="AI744" s="206">
        <f t="shared" si="419"/>
        <v>-0.93555922627214316</v>
      </c>
      <c r="AJ744" s="1">
        <v>5.9</v>
      </c>
      <c r="AK744" s="205">
        <f t="shared" si="420"/>
        <v>0.65586420449735583</v>
      </c>
      <c r="AL744" s="207">
        <f t="shared" si="421"/>
        <v>0.65586420449735583</v>
      </c>
      <c r="AM744" s="1">
        <v>28.1</v>
      </c>
      <c r="AN744" s="205">
        <f t="shared" si="422"/>
        <v>-0.33753940583445352</v>
      </c>
      <c r="AO744" s="207">
        <f t="shared" si="423"/>
        <v>-0.33753940583445352</v>
      </c>
      <c r="AP744" s="1">
        <v>15.7</v>
      </c>
      <c r="AQ744" s="205">
        <f t="shared" si="424"/>
        <v>-0.52149771469809958</v>
      </c>
      <c r="AR744" s="45">
        <f t="shared" si="425"/>
        <v>-0.52149771469809958</v>
      </c>
      <c r="AS744" s="17">
        <f t="shared" si="426"/>
        <v>-0.26541431082697808</v>
      </c>
      <c r="AT744" s="17">
        <f t="shared" si="427"/>
        <v>-5.0438466622528259E-2</v>
      </c>
      <c r="AU744" s="17">
        <f t="shared" si="428"/>
        <v>-0.28468303557683511</v>
      </c>
      <c r="AV744" s="17">
        <f t="shared" si="429"/>
        <v>-0.20017860434211379</v>
      </c>
      <c r="AW744" s="17">
        <f t="shared" si="430"/>
        <v>0.45201299057709332</v>
      </c>
      <c r="AX744" s="215">
        <f t="shared" si="431"/>
        <v>0.61284207845077954</v>
      </c>
      <c r="AY744" s="17">
        <f t="shared" si="432"/>
        <v>0.54188070396820132</v>
      </c>
      <c r="AZ744" s="17">
        <f t="shared" si="433"/>
        <v>0.52809236546571114</v>
      </c>
    </row>
    <row r="745" spans="1:52" x14ac:dyDescent="0.3">
      <c r="A745" s="1" t="s">
        <v>27</v>
      </c>
      <c r="B745" s="1">
        <v>13151070402</v>
      </c>
      <c r="C745" s="1">
        <v>76</v>
      </c>
      <c r="D745" s="205">
        <f t="shared" si="398"/>
        <v>0.59204094357630088</v>
      </c>
      <c r="E745" s="206">
        <f t="shared" si="399"/>
        <v>0.59204094357630088</v>
      </c>
      <c r="F745" s="1">
        <v>89.4</v>
      </c>
      <c r="G745" s="205">
        <f t="shared" si="400"/>
        <v>1.3116902891461477</v>
      </c>
      <c r="H745" s="206">
        <f t="shared" si="401"/>
        <v>1.3116902891461477</v>
      </c>
      <c r="I745" s="1">
        <v>57.2</v>
      </c>
      <c r="J745" s="205">
        <f t="shared" si="402"/>
        <v>0.5349077349293484</v>
      </c>
      <c r="K745" s="206">
        <f t="shared" si="403"/>
        <v>0.5349077349293484</v>
      </c>
      <c r="L745" s="1">
        <v>35</v>
      </c>
      <c r="M745" s="205">
        <f t="shared" si="404"/>
        <v>9.3611112726542503E-2</v>
      </c>
      <c r="N745" s="206">
        <f t="shared" si="405"/>
        <v>9.3611112726542503E-2</v>
      </c>
      <c r="O745" s="1">
        <v>6.5</v>
      </c>
      <c r="P745" s="205">
        <f t="shared" si="406"/>
        <v>0.99051065452034714</v>
      </c>
      <c r="Q745" s="207">
        <f t="shared" si="407"/>
        <v>0.99051065452034714</v>
      </c>
      <c r="R745" s="208">
        <v>3.4</v>
      </c>
      <c r="S745" s="205">
        <f t="shared" si="408"/>
        <v>0.89591934810425322</v>
      </c>
      <c r="T745" s="207">
        <f t="shared" si="409"/>
        <v>0.89591934810425322</v>
      </c>
      <c r="U745" s="1">
        <v>9.4</v>
      </c>
      <c r="V745" s="205">
        <f t="shared" si="410"/>
        <v>0.73683783276571346</v>
      </c>
      <c r="W745" s="207">
        <f t="shared" si="411"/>
        <v>0.73683783276571346</v>
      </c>
      <c r="X745" s="1">
        <v>21.7</v>
      </c>
      <c r="Y745" s="205">
        <f t="shared" si="412"/>
        <v>0.45112468432549857</v>
      </c>
      <c r="Z745" s="207">
        <f t="shared" si="413"/>
        <v>0.45112468432549857</v>
      </c>
      <c r="AA745" s="1">
        <v>32.5</v>
      </c>
      <c r="AB745" s="205">
        <f t="shared" si="414"/>
        <v>0.55040931648420222</v>
      </c>
      <c r="AC745" s="207">
        <f t="shared" si="415"/>
        <v>0.55040931648420222</v>
      </c>
      <c r="AD745" s="1">
        <v>7.8</v>
      </c>
      <c r="AE745" s="205">
        <f t="shared" si="416"/>
        <v>0.51516424035895458</v>
      </c>
      <c r="AF745" s="207">
        <f t="shared" si="417"/>
        <v>0.51516424035895458</v>
      </c>
      <c r="AG745" s="208">
        <v>70.900000000000006</v>
      </c>
      <c r="AH745" s="205">
        <f t="shared" si="418"/>
        <v>-0.39065734668203411</v>
      </c>
      <c r="AI745" s="206">
        <f t="shared" si="419"/>
        <v>-0.39065734668203411</v>
      </c>
      <c r="AJ745" s="1">
        <v>10.9</v>
      </c>
      <c r="AK745" s="205">
        <f t="shared" si="420"/>
        <v>0.14159827313531093</v>
      </c>
      <c r="AL745" s="207">
        <f t="shared" si="421"/>
        <v>0.14159827313531093</v>
      </c>
      <c r="AM745" s="1">
        <v>14.7</v>
      </c>
      <c r="AN745" s="205">
        <f t="shared" si="422"/>
        <v>0.62477360826751593</v>
      </c>
      <c r="AO745" s="207">
        <f t="shared" si="423"/>
        <v>0.62477360826751593</v>
      </c>
      <c r="AP745" s="1">
        <v>10.1</v>
      </c>
      <c r="AQ745" s="205">
        <f t="shared" si="424"/>
        <v>0.31868278900897801</v>
      </c>
      <c r="AR745" s="45">
        <f t="shared" si="425"/>
        <v>0.31868278900897801</v>
      </c>
      <c r="AS745" s="17">
        <f t="shared" si="426"/>
        <v>0.73650255939552189</v>
      </c>
      <c r="AT745" s="17">
        <f t="shared" si="427"/>
        <v>0.50556608038955175</v>
      </c>
      <c r="AU745" s="17">
        <f t="shared" si="428"/>
        <v>0.17359933093244267</v>
      </c>
      <c r="AV745" s="17">
        <f t="shared" si="429"/>
        <v>0.4718893235725054</v>
      </c>
      <c r="AW745" s="17">
        <f t="shared" si="430"/>
        <v>0.74482923079075247</v>
      </c>
      <c r="AX745" s="215">
        <f t="shared" si="431"/>
        <v>0.74220884202019</v>
      </c>
      <c r="AY745" s="17">
        <f t="shared" si="432"/>
        <v>0.66995719916238561</v>
      </c>
      <c r="AZ745" s="17">
        <f t="shared" si="433"/>
        <v>0.72871038023345103</v>
      </c>
    </row>
    <row r="746" spans="1:52" x14ac:dyDescent="0.3">
      <c r="A746" s="1" t="s">
        <v>27</v>
      </c>
      <c r="B746" s="1">
        <v>13151070403</v>
      </c>
      <c r="C746" s="1">
        <v>66.900000000000006</v>
      </c>
      <c r="D746" s="205">
        <f t="shared" si="398"/>
        <v>-0.27784447852444416</v>
      </c>
      <c r="E746" s="206">
        <f t="shared" si="399"/>
        <v>-0.27784447852444416</v>
      </c>
      <c r="F746" s="1">
        <v>82.3</v>
      </c>
      <c r="G746" s="205">
        <f t="shared" si="400"/>
        <v>0.70689935260710013</v>
      </c>
      <c r="H746" s="206">
        <f t="shared" si="401"/>
        <v>0.70689935260710013</v>
      </c>
      <c r="I746" s="1">
        <v>46</v>
      </c>
      <c r="J746" s="205">
        <f t="shared" si="402"/>
        <v>-1.8078828862429584E-3</v>
      </c>
      <c r="K746" s="206">
        <f t="shared" si="403"/>
        <v>-1.8078828862429584E-3</v>
      </c>
      <c r="L746" s="1">
        <v>18.8</v>
      </c>
      <c r="M746" s="205">
        <f t="shared" si="404"/>
        <v>-0.76750700545572215</v>
      </c>
      <c r="N746" s="206">
        <f t="shared" si="405"/>
        <v>-0.76750700545572215</v>
      </c>
      <c r="O746" s="1">
        <v>9.1</v>
      </c>
      <c r="P746" s="205">
        <f t="shared" si="406"/>
        <v>6.2004263309169153E-2</v>
      </c>
      <c r="Q746" s="207">
        <f t="shared" si="407"/>
        <v>6.2004263309169153E-2</v>
      </c>
      <c r="R746" s="208">
        <v>11.5</v>
      </c>
      <c r="S746" s="205">
        <f t="shared" si="408"/>
        <v>-7.1157922851862204E-2</v>
      </c>
      <c r="T746" s="207">
        <f t="shared" si="409"/>
        <v>-7.1157922851862204E-2</v>
      </c>
      <c r="U746" s="1">
        <v>6.7</v>
      </c>
      <c r="V746" s="205">
        <f t="shared" si="410"/>
        <v>0.87248835497616806</v>
      </c>
      <c r="W746" s="207">
        <f t="shared" si="411"/>
        <v>0.87248835497616806</v>
      </c>
      <c r="X746" s="1">
        <v>27</v>
      </c>
      <c r="Y746" s="205">
        <f t="shared" si="412"/>
        <v>0.18961901482140464</v>
      </c>
      <c r="Z746" s="207">
        <f t="shared" si="413"/>
        <v>0.18961901482140464</v>
      </c>
      <c r="AA746" s="1">
        <v>34.1</v>
      </c>
      <c r="AB746" s="205">
        <f t="shared" si="414"/>
        <v>0.403148353585428</v>
      </c>
      <c r="AC746" s="207">
        <f t="shared" si="415"/>
        <v>0.403148353585428</v>
      </c>
      <c r="AD746" s="1">
        <v>11.7</v>
      </c>
      <c r="AE746" s="205">
        <f t="shared" si="416"/>
        <v>0.18556756671000424</v>
      </c>
      <c r="AF746" s="207">
        <f t="shared" si="417"/>
        <v>0.18556756671000424</v>
      </c>
      <c r="AG746" s="208">
        <v>59.7</v>
      </c>
      <c r="AH746" s="205">
        <f t="shared" si="418"/>
        <v>-1.4428816658905188</v>
      </c>
      <c r="AI746" s="206">
        <f t="shared" si="419"/>
        <v>-1.4428816658905188</v>
      </c>
      <c r="AJ746" s="1">
        <v>17.2</v>
      </c>
      <c r="AK746" s="205">
        <f t="shared" si="420"/>
        <v>-0.50637680038086552</v>
      </c>
      <c r="AL746" s="207">
        <f t="shared" si="421"/>
        <v>-0.50637680038086552</v>
      </c>
      <c r="AM746" s="1">
        <v>23.3</v>
      </c>
      <c r="AN746" s="205">
        <f t="shared" si="422"/>
        <v>7.169733545356439E-3</v>
      </c>
      <c r="AO746" s="207">
        <f t="shared" si="423"/>
        <v>7.169733545356439E-3</v>
      </c>
      <c r="AP746" s="1">
        <v>13.6</v>
      </c>
      <c r="AQ746" s="205">
        <f t="shared" si="424"/>
        <v>-0.20643002580794553</v>
      </c>
      <c r="AR746" s="45">
        <f t="shared" si="425"/>
        <v>-0.20643002580794553</v>
      </c>
      <c r="AS746" s="17">
        <f t="shared" si="426"/>
        <v>7.4724954453452272E-2</v>
      </c>
      <c r="AT746" s="17">
        <f t="shared" si="427"/>
        <v>0.25944497837227898</v>
      </c>
      <c r="AU746" s="17">
        <f t="shared" si="428"/>
        <v>-0.53712968963349339</v>
      </c>
      <c r="AV746" s="17">
        <f t="shared" si="429"/>
        <v>-6.7653252269254047E-2</v>
      </c>
      <c r="AW746" s="17">
        <f t="shared" si="430"/>
        <v>0.55142073963149718</v>
      </c>
      <c r="AX746" s="215">
        <f t="shared" si="431"/>
        <v>0.6849433203887284</v>
      </c>
      <c r="AY746" s="17">
        <f t="shared" si="432"/>
        <v>0.47132926005961068</v>
      </c>
      <c r="AZ746" s="17">
        <f t="shared" si="433"/>
        <v>0.56765231459429177</v>
      </c>
    </row>
    <row r="747" spans="1:52" x14ac:dyDescent="0.3">
      <c r="A747" s="1" t="s">
        <v>27</v>
      </c>
      <c r="B747" s="1">
        <v>13151070404</v>
      </c>
      <c r="C747" s="1">
        <v>65.8</v>
      </c>
      <c r="D747" s="205">
        <f t="shared" si="398"/>
        <v>-0.38299546361354608</v>
      </c>
      <c r="E747" s="206">
        <f t="shared" si="399"/>
        <v>-0.38299546361354608</v>
      </c>
      <c r="F747" s="1">
        <v>80</v>
      </c>
      <c r="G747" s="205">
        <f t="shared" si="400"/>
        <v>0.51098116189726828</v>
      </c>
      <c r="H747" s="206">
        <f t="shared" si="401"/>
        <v>0.51098116189726828</v>
      </c>
      <c r="I747" s="1">
        <v>31.9</v>
      </c>
      <c r="J747" s="205">
        <f t="shared" si="402"/>
        <v>-0.67749450888622842</v>
      </c>
      <c r="K747" s="206">
        <f t="shared" si="403"/>
        <v>-0.67749450888622842</v>
      </c>
      <c r="L747" s="1">
        <v>25.1</v>
      </c>
      <c r="M747" s="205">
        <f t="shared" si="404"/>
        <v>-0.43262773727373033</v>
      </c>
      <c r="N747" s="206">
        <f t="shared" si="405"/>
        <v>-0.43262773727373033</v>
      </c>
      <c r="O747" s="1">
        <v>8.5</v>
      </c>
      <c r="P747" s="205">
        <f t="shared" si="406"/>
        <v>0.27627496897328702</v>
      </c>
      <c r="Q747" s="207">
        <f t="shared" si="407"/>
        <v>0.27627496897328702</v>
      </c>
      <c r="R747" s="208">
        <v>3.8</v>
      </c>
      <c r="S747" s="205">
        <f t="shared" si="408"/>
        <v>0.84816244583481548</v>
      </c>
      <c r="T747" s="207">
        <f t="shared" si="409"/>
        <v>0.84816244583481548</v>
      </c>
      <c r="U747" s="1">
        <v>18.7</v>
      </c>
      <c r="V747" s="205">
        <f t="shared" si="410"/>
        <v>0.26959714515192551</v>
      </c>
      <c r="W747" s="207">
        <f t="shared" si="411"/>
        <v>0.26959714515192551</v>
      </c>
      <c r="X747" s="1">
        <v>24.2</v>
      </c>
      <c r="Y747" s="205">
        <f t="shared" si="412"/>
        <v>0.32777295342734108</v>
      </c>
      <c r="Z747" s="207">
        <f t="shared" si="413"/>
        <v>0.32777295342734108</v>
      </c>
      <c r="AA747" s="1">
        <v>33.299999999999997</v>
      </c>
      <c r="AB747" s="205">
        <f t="shared" si="414"/>
        <v>0.47677883503481538</v>
      </c>
      <c r="AC747" s="207">
        <f t="shared" si="415"/>
        <v>0.47677883503481538</v>
      </c>
      <c r="AD747" s="1">
        <v>11.2</v>
      </c>
      <c r="AE747" s="205">
        <f t="shared" si="416"/>
        <v>0.22782355051115172</v>
      </c>
      <c r="AF747" s="207">
        <f t="shared" si="417"/>
        <v>0.22782355051115172</v>
      </c>
      <c r="AG747" s="208">
        <v>65</v>
      </c>
      <c r="AH747" s="205">
        <f t="shared" si="418"/>
        <v>-0.94495408626507549</v>
      </c>
      <c r="AI747" s="206">
        <f t="shared" si="419"/>
        <v>-0.94495408626507549</v>
      </c>
      <c r="AJ747" s="1">
        <v>7</v>
      </c>
      <c r="AK747" s="205">
        <f t="shared" si="420"/>
        <v>0.542725699597706</v>
      </c>
      <c r="AL747" s="207">
        <f t="shared" si="421"/>
        <v>0.542725699597706</v>
      </c>
      <c r="AM747" s="1">
        <v>14</v>
      </c>
      <c r="AN747" s="205">
        <f t="shared" si="422"/>
        <v>0.67504369109373819</v>
      </c>
      <c r="AO747" s="207">
        <f t="shared" si="423"/>
        <v>0.67504369109373819</v>
      </c>
      <c r="AP747" s="1">
        <v>10</v>
      </c>
      <c r="AQ747" s="205">
        <f t="shared" si="424"/>
        <v>0.33368601228946149</v>
      </c>
      <c r="AR747" s="45">
        <f t="shared" si="425"/>
        <v>0.33368601228946149</v>
      </c>
      <c r="AS747" s="17">
        <f t="shared" si="426"/>
        <v>5.8842573154827368E-2</v>
      </c>
      <c r="AT747" s="17">
        <f t="shared" si="427"/>
        <v>0.34412511299110271</v>
      </c>
      <c r="AU747" s="17">
        <f t="shared" si="428"/>
        <v>0.15162532917895755</v>
      </c>
      <c r="AV747" s="17">
        <f t="shared" si="429"/>
        <v>0.18486433844162922</v>
      </c>
      <c r="AW747" s="17">
        <f t="shared" si="430"/>
        <v>0.54677901803190954</v>
      </c>
      <c r="AX747" s="215">
        <f t="shared" si="431"/>
        <v>0.70464602788119279</v>
      </c>
      <c r="AY747" s="17">
        <f t="shared" si="432"/>
        <v>0.66381610944205871</v>
      </c>
      <c r="AZ747" s="17">
        <f t="shared" si="433"/>
        <v>0.64303097148027544</v>
      </c>
    </row>
    <row r="748" spans="1:52" x14ac:dyDescent="0.3">
      <c r="A748" s="1" t="s">
        <v>27</v>
      </c>
      <c r="B748" s="16">
        <v>13151070501</v>
      </c>
      <c r="C748" s="1">
        <v>63.3</v>
      </c>
      <c r="D748" s="205">
        <f t="shared" si="398"/>
        <v>-0.62197497517968503</v>
      </c>
      <c r="E748" s="206">
        <f t="shared" si="399"/>
        <v>-0.62197497517968503</v>
      </c>
      <c r="F748" s="1">
        <v>74.900000000000006</v>
      </c>
      <c r="G748" s="205">
        <f t="shared" si="400"/>
        <v>7.6553869453728107E-2</v>
      </c>
      <c r="H748" s="206">
        <f t="shared" si="401"/>
        <v>7.6553869453728107E-2</v>
      </c>
      <c r="I748" s="1">
        <v>35.799999999999997</v>
      </c>
      <c r="J748" s="205">
        <f t="shared" si="402"/>
        <v>-0.4906024633968708</v>
      </c>
      <c r="K748" s="206">
        <f t="shared" si="403"/>
        <v>-0.4906024633968708</v>
      </c>
      <c r="L748" s="1">
        <v>20.9</v>
      </c>
      <c r="M748" s="205">
        <f t="shared" si="404"/>
        <v>-0.65588058272839167</v>
      </c>
      <c r="N748" s="206">
        <f t="shared" si="405"/>
        <v>-0.65588058272839167</v>
      </c>
      <c r="O748" s="1">
        <v>10.1</v>
      </c>
      <c r="P748" s="205">
        <f t="shared" si="406"/>
        <v>-0.2951135794643609</v>
      </c>
      <c r="Q748" s="207">
        <f t="shared" si="407"/>
        <v>-0.2951135794643609</v>
      </c>
      <c r="R748" s="208">
        <v>9.8000000000000007</v>
      </c>
      <c r="S748" s="205">
        <f t="shared" si="408"/>
        <v>0.13180891179324836</v>
      </c>
      <c r="T748" s="207">
        <f t="shared" si="409"/>
        <v>0.13180891179324836</v>
      </c>
      <c r="U748" s="1">
        <v>30.5</v>
      </c>
      <c r="V748" s="205">
        <f t="shared" si="410"/>
        <v>-0.32324587784191305</v>
      </c>
      <c r="W748" s="207">
        <f t="shared" si="411"/>
        <v>-0.32324587784191305</v>
      </c>
      <c r="X748" s="1">
        <v>46.6</v>
      </c>
      <c r="Y748" s="205">
        <f t="shared" si="412"/>
        <v>-0.77745855542015019</v>
      </c>
      <c r="Z748" s="207">
        <f t="shared" si="413"/>
        <v>-0.77745855542015019</v>
      </c>
      <c r="AA748" s="1">
        <v>47.7</v>
      </c>
      <c r="AB748" s="205">
        <f t="shared" si="414"/>
        <v>-0.84856983105415162</v>
      </c>
      <c r="AC748" s="207">
        <f t="shared" si="415"/>
        <v>-0.84856983105415162</v>
      </c>
      <c r="AD748" s="1">
        <v>17</v>
      </c>
      <c r="AE748" s="205">
        <f t="shared" si="416"/>
        <v>-0.26234586158215917</v>
      </c>
      <c r="AF748" s="207">
        <f t="shared" si="417"/>
        <v>-0.26234586158215917</v>
      </c>
      <c r="AG748" s="208">
        <v>73.599999999999994</v>
      </c>
      <c r="AH748" s="205">
        <f t="shared" si="418"/>
        <v>-0.13699612687284696</v>
      </c>
      <c r="AI748" s="206">
        <f t="shared" si="419"/>
        <v>-0.13699612687284696</v>
      </c>
      <c r="AJ748" s="1">
        <v>13.5</v>
      </c>
      <c r="AK748" s="205">
        <f t="shared" si="420"/>
        <v>-0.12582001117295238</v>
      </c>
      <c r="AL748" s="207">
        <f t="shared" si="421"/>
        <v>-0.12582001117295238</v>
      </c>
      <c r="AM748" s="1">
        <v>32.200000000000003</v>
      </c>
      <c r="AN748" s="205">
        <f t="shared" si="422"/>
        <v>-0.63197846238804123</v>
      </c>
      <c r="AO748" s="207">
        <f t="shared" si="423"/>
        <v>-0.63197846238804123</v>
      </c>
      <c r="AP748" s="1">
        <v>19.3</v>
      </c>
      <c r="AQ748" s="205">
        <f t="shared" si="424"/>
        <v>-1.061613752795507</v>
      </c>
      <c r="AR748" s="45">
        <f t="shared" si="425"/>
        <v>-1.061613752795507</v>
      </c>
      <c r="AS748" s="17">
        <f t="shared" si="426"/>
        <v>-0.31120781390917784</v>
      </c>
      <c r="AT748" s="17">
        <f t="shared" si="427"/>
        <v>-0.62945808268548697</v>
      </c>
      <c r="AU748" s="17">
        <f t="shared" si="428"/>
        <v>-0.48910208830733687</v>
      </c>
      <c r="AV748" s="17">
        <f t="shared" si="429"/>
        <v>-0.47658932830066725</v>
      </c>
      <c r="AW748" s="17">
        <f t="shared" si="430"/>
        <v>0.43862956347124515</v>
      </c>
      <c r="AX748" s="215">
        <f t="shared" si="431"/>
        <v>0.47812034968829847</v>
      </c>
      <c r="AY748" s="17">
        <f t="shared" si="432"/>
        <v>0.48475156757122456</v>
      </c>
      <c r="AZ748" s="17">
        <f t="shared" si="433"/>
        <v>0.44558140429970894</v>
      </c>
    </row>
    <row r="749" spans="1:52" x14ac:dyDescent="0.3">
      <c r="A749" s="1" t="s">
        <v>27</v>
      </c>
      <c r="B749" s="1">
        <v>13151070502</v>
      </c>
      <c r="C749" s="1">
        <v>63.3</v>
      </c>
      <c r="D749" s="205">
        <f t="shared" si="398"/>
        <v>-0.62197497517968503</v>
      </c>
      <c r="E749" s="206">
        <f t="shared" si="399"/>
        <v>-0.62197497517968503</v>
      </c>
      <c r="F749" s="1">
        <v>74.900000000000006</v>
      </c>
      <c r="G749" s="205">
        <f t="shared" si="400"/>
        <v>7.6553869453728107E-2</v>
      </c>
      <c r="H749" s="206">
        <f t="shared" si="401"/>
        <v>7.6553869453728107E-2</v>
      </c>
      <c r="I749" s="1">
        <v>45.5</v>
      </c>
      <c r="J749" s="205">
        <f t="shared" si="402"/>
        <v>-2.576840153872471E-2</v>
      </c>
      <c r="K749" s="206">
        <f t="shared" si="403"/>
        <v>-2.576840153872471E-2</v>
      </c>
      <c r="L749" s="1">
        <v>27.6</v>
      </c>
      <c r="M749" s="205">
        <f t="shared" si="404"/>
        <v>-0.29973913878881292</v>
      </c>
      <c r="N749" s="206">
        <f t="shared" si="405"/>
        <v>-0.29973913878881292</v>
      </c>
      <c r="O749" s="1">
        <v>9.9</v>
      </c>
      <c r="P749" s="205">
        <f t="shared" si="406"/>
        <v>-0.22369001090965512</v>
      </c>
      <c r="Q749" s="207">
        <f t="shared" si="407"/>
        <v>-0.22369001090965512</v>
      </c>
      <c r="R749" s="208">
        <v>8.5</v>
      </c>
      <c r="S749" s="205">
        <f t="shared" si="408"/>
        <v>0.28701884416892132</v>
      </c>
      <c r="T749" s="207">
        <f t="shared" si="409"/>
        <v>0.28701884416892132</v>
      </c>
      <c r="U749" s="1">
        <v>27.8</v>
      </c>
      <c r="V749" s="205">
        <f t="shared" si="410"/>
        <v>-0.18759535563145852</v>
      </c>
      <c r="W749" s="207">
        <f t="shared" si="411"/>
        <v>-0.18759535563145852</v>
      </c>
      <c r="X749" s="1">
        <v>19.899999999999999</v>
      </c>
      <c r="Y749" s="205">
        <f t="shared" si="412"/>
        <v>0.53993793057217199</v>
      </c>
      <c r="Z749" s="207">
        <f t="shared" si="413"/>
        <v>0.53993793057217199</v>
      </c>
      <c r="AA749" s="1">
        <v>30</v>
      </c>
      <c r="AB749" s="205">
        <f t="shared" si="414"/>
        <v>0.78050457101353665</v>
      </c>
      <c r="AC749" s="207">
        <f t="shared" si="415"/>
        <v>0.78050457101353665</v>
      </c>
      <c r="AD749" s="1">
        <v>6.8</v>
      </c>
      <c r="AE749" s="205">
        <f t="shared" si="416"/>
        <v>0.59967620796124954</v>
      </c>
      <c r="AF749" s="207">
        <f t="shared" si="417"/>
        <v>0.59967620796124954</v>
      </c>
      <c r="AG749" s="208">
        <v>73.599999999999994</v>
      </c>
      <c r="AH749" s="205">
        <f t="shared" si="418"/>
        <v>-0.13699612687284696</v>
      </c>
      <c r="AI749" s="206">
        <f t="shared" si="419"/>
        <v>-0.13699612687284696</v>
      </c>
      <c r="AJ749" s="1">
        <v>9.5</v>
      </c>
      <c r="AK749" s="205">
        <f t="shared" si="420"/>
        <v>0.28559273391668355</v>
      </c>
      <c r="AL749" s="207">
        <f t="shared" si="421"/>
        <v>0.28559273391668355</v>
      </c>
      <c r="AM749" s="1">
        <v>18.8</v>
      </c>
      <c r="AN749" s="205">
        <f t="shared" si="422"/>
        <v>0.33033455171392823</v>
      </c>
      <c r="AO749" s="207">
        <f t="shared" si="423"/>
        <v>0.33033455171392823</v>
      </c>
      <c r="AP749" s="1">
        <v>10.8</v>
      </c>
      <c r="AQ749" s="205">
        <f t="shared" si="424"/>
        <v>0.21366022604559312</v>
      </c>
      <c r="AR749" s="45">
        <f t="shared" si="425"/>
        <v>0.21366022604559312</v>
      </c>
      <c r="AS749" s="17">
        <f t="shared" si="426"/>
        <v>-0.14217073834652671</v>
      </c>
      <c r="AT749" s="17">
        <f t="shared" si="427"/>
        <v>0.64003956984898602</v>
      </c>
      <c r="AU749" s="17">
        <f t="shared" si="428"/>
        <v>0.17314784620083948</v>
      </c>
      <c r="AV749" s="17">
        <f t="shared" si="429"/>
        <v>0.22367222590109959</v>
      </c>
      <c r="AW749" s="17">
        <f t="shared" si="430"/>
        <v>0.48803166697308131</v>
      </c>
      <c r="AX749" s="215">
        <f t="shared" si="431"/>
        <v>0.77349707556205394</v>
      </c>
      <c r="AY749" s="17">
        <f t="shared" si="432"/>
        <v>0.6698310224069981</v>
      </c>
      <c r="AZ749" s="17">
        <f t="shared" si="433"/>
        <v>0.65461545723844417</v>
      </c>
    </row>
    <row r="750" spans="1:52" x14ac:dyDescent="0.3">
      <c r="A750" s="1" t="s">
        <v>28</v>
      </c>
      <c r="B750" s="1">
        <v>13223120101</v>
      </c>
      <c r="C750" s="1">
        <v>72.599999999999994</v>
      </c>
      <c r="D750" s="205">
        <f t="shared" si="398"/>
        <v>0.26702880784635141</v>
      </c>
      <c r="E750" s="206">
        <f t="shared" si="399"/>
        <v>0.26702880784635141</v>
      </c>
      <c r="F750" s="1">
        <v>86.9</v>
      </c>
      <c r="G750" s="205">
        <f t="shared" si="400"/>
        <v>1.0987357340267649</v>
      </c>
      <c r="H750" s="206">
        <f t="shared" si="401"/>
        <v>1.0987357340267649</v>
      </c>
      <c r="I750" s="1">
        <v>65.7</v>
      </c>
      <c r="J750" s="205">
        <f t="shared" si="402"/>
        <v>0.94223655202153822</v>
      </c>
      <c r="K750" s="206">
        <f t="shared" si="403"/>
        <v>0.94223655202153822</v>
      </c>
      <c r="L750" s="1">
        <v>52.2</v>
      </c>
      <c r="M750" s="205">
        <f t="shared" si="404"/>
        <v>1.0078846703027744</v>
      </c>
      <c r="N750" s="206">
        <f t="shared" si="405"/>
        <v>1.0078846703027744</v>
      </c>
      <c r="O750" s="1">
        <v>6.4</v>
      </c>
      <c r="P750" s="205">
        <f t="shared" si="406"/>
        <v>1.0262224387976999</v>
      </c>
      <c r="Q750" s="207">
        <f t="shared" si="407"/>
        <v>1.0262224387976999</v>
      </c>
      <c r="R750" s="208">
        <v>12.8</v>
      </c>
      <c r="S750" s="205">
        <f t="shared" si="408"/>
        <v>-0.22636785522753514</v>
      </c>
      <c r="T750" s="207">
        <f t="shared" si="409"/>
        <v>-0.22636785522753514</v>
      </c>
      <c r="U750" s="1">
        <v>21</v>
      </c>
      <c r="V750" s="205">
        <f t="shared" si="410"/>
        <v>0.15404299660227896</v>
      </c>
      <c r="W750" s="207">
        <f t="shared" si="411"/>
        <v>0.15404299660227896</v>
      </c>
      <c r="X750" s="1">
        <v>19.5</v>
      </c>
      <c r="Y750" s="205">
        <f t="shared" si="412"/>
        <v>0.55967420751587715</v>
      </c>
      <c r="Z750" s="207">
        <f t="shared" si="413"/>
        <v>0.55967420751587715</v>
      </c>
      <c r="AA750" s="1">
        <v>34</v>
      </c>
      <c r="AB750" s="205">
        <f t="shared" si="414"/>
        <v>0.4123521637666015</v>
      </c>
      <c r="AC750" s="207">
        <f t="shared" si="415"/>
        <v>0.4123521637666015</v>
      </c>
      <c r="AD750" s="1">
        <v>2.8</v>
      </c>
      <c r="AE750" s="205">
        <f t="shared" si="416"/>
        <v>0.93772407837042937</v>
      </c>
      <c r="AF750" s="207">
        <f t="shared" si="417"/>
        <v>0.93772407837042937</v>
      </c>
      <c r="AG750" s="208">
        <v>75.900000000000006</v>
      </c>
      <c r="AH750" s="205">
        <f t="shared" si="418"/>
        <v>7.9085652964610717E-2</v>
      </c>
      <c r="AI750" s="206">
        <f t="shared" si="419"/>
        <v>7.9085652964610717E-2</v>
      </c>
      <c r="AJ750" s="1">
        <v>3</v>
      </c>
      <c r="AK750" s="205">
        <f t="shared" si="420"/>
        <v>0.95413844468734188</v>
      </c>
      <c r="AL750" s="207">
        <f t="shared" si="421"/>
        <v>0.95413844468734188</v>
      </c>
      <c r="AM750" s="1">
        <v>11</v>
      </c>
      <c r="AN750" s="205">
        <f t="shared" si="422"/>
        <v>0.89048690320611945</v>
      </c>
      <c r="AO750" s="207">
        <f t="shared" si="423"/>
        <v>0.89048690320611945</v>
      </c>
      <c r="AP750" s="1">
        <v>11.4</v>
      </c>
      <c r="AQ750" s="205">
        <f t="shared" si="424"/>
        <v>0.12364088636269201</v>
      </c>
      <c r="AR750" s="45">
        <f t="shared" si="425"/>
        <v>0.12364088636269201</v>
      </c>
      <c r="AS750" s="17">
        <f t="shared" si="426"/>
        <v>0.60996904919569617</v>
      </c>
      <c r="AT750" s="17">
        <f t="shared" si="427"/>
        <v>0.63658348321763603</v>
      </c>
      <c r="AU750" s="17">
        <f t="shared" si="428"/>
        <v>0.51183797180519108</v>
      </c>
      <c r="AV750" s="17">
        <f t="shared" si="429"/>
        <v>0.58613016807284113</v>
      </c>
      <c r="AW750" s="17">
        <f t="shared" si="430"/>
        <v>0.70784905027984679</v>
      </c>
      <c r="AX750" s="215">
        <f t="shared" si="431"/>
        <v>0.77269294051582826</v>
      </c>
      <c r="AY750" s="17">
        <f t="shared" si="432"/>
        <v>0.7644849899482199</v>
      </c>
      <c r="AZ750" s="17">
        <f t="shared" si="433"/>
        <v>0.76281224773390277</v>
      </c>
    </row>
    <row r="751" spans="1:52" x14ac:dyDescent="0.3">
      <c r="A751" s="1" t="s">
        <v>28</v>
      </c>
      <c r="B751" s="1">
        <v>13223120102</v>
      </c>
      <c r="C751" s="1">
        <v>71.599999999999994</v>
      </c>
      <c r="D751" s="205">
        <f t="shared" si="398"/>
        <v>0.17143700321989586</v>
      </c>
      <c r="E751" s="206">
        <f t="shared" si="399"/>
        <v>0.17143700321989586</v>
      </c>
      <c r="F751" s="1">
        <v>83.2</v>
      </c>
      <c r="G751" s="205">
        <f t="shared" si="400"/>
        <v>0.78356299245007843</v>
      </c>
      <c r="H751" s="206">
        <f t="shared" si="401"/>
        <v>0.78356299245007843</v>
      </c>
      <c r="I751" s="1">
        <v>62.8</v>
      </c>
      <c r="J751" s="205">
        <f t="shared" si="402"/>
        <v>0.80326554383714377</v>
      </c>
      <c r="K751" s="206">
        <f t="shared" si="403"/>
        <v>0.80326554383714377</v>
      </c>
      <c r="L751" s="1">
        <v>42.8</v>
      </c>
      <c r="M751" s="205">
        <f t="shared" si="404"/>
        <v>0.50822353999948466</v>
      </c>
      <c r="N751" s="206">
        <f t="shared" si="405"/>
        <v>0.50822353999948466</v>
      </c>
      <c r="O751" s="1">
        <v>6.1</v>
      </c>
      <c r="P751" s="205">
        <f t="shared" si="406"/>
        <v>1.1333577916297592</v>
      </c>
      <c r="Q751" s="207">
        <f t="shared" si="407"/>
        <v>1.1333577916297592</v>
      </c>
      <c r="R751" s="208">
        <v>5</v>
      </c>
      <c r="S751" s="205">
        <f t="shared" si="408"/>
        <v>0.70489173902650204</v>
      </c>
      <c r="T751" s="207">
        <f t="shared" si="409"/>
        <v>0.70489173902650204</v>
      </c>
      <c r="U751" s="1">
        <v>8.1</v>
      </c>
      <c r="V751" s="205">
        <f t="shared" si="410"/>
        <v>0.80215104716333974</v>
      </c>
      <c r="W751" s="207">
        <f t="shared" si="411"/>
        <v>0.80215104716333974</v>
      </c>
      <c r="X751" s="1">
        <v>18.899999999999999</v>
      </c>
      <c r="Y751" s="205">
        <f t="shared" si="412"/>
        <v>0.58927862293143507</v>
      </c>
      <c r="Z751" s="207">
        <f t="shared" si="413"/>
        <v>0.58927862293143507</v>
      </c>
      <c r="AA751" s="1">
        <v>29.6</v>
      </c>
      <c r="AB751" s="205">
        <f t="shared" si="414"/>
        <v>0.81731981173822998</v>
      </c>
      <c r="AC751" s="207">
        <f t="shared" si="415"/>
        <v>0.81731981173822998</v>
      </c>
      <c r="AD751" s="1">
        <v>4.5</v>
      </c>
      <c r="AE751" s="205">
        <f t="shared" si="416"/>
        <v>0.79405373344652797</v>
      </c>
      <c r="AF751" s="207">
        <f t="shared" si="417"/>
        <v>0.79405373344652797</v>
      </c>
      <c r="AG751" s="208">
        <v>74.599999999999994</v>
      </c>
      <c r="AH751" s="205">
        <f t="shared" si="418"/>
        <v>-4.3047526943518002E-2</v>
      </c>
      <c r="AI751" s="206">
        <f t="shared" si="419"/>
        <v>-4.3047526943518002E-2</v>
      </c>
      <c r="AJ751" s="1">
        <v>11.5</v>
      </c>
      <c r="AK751" s="205">
        <f t="shared" si="420"/>
        <v>7.9886361371865569E-2</v>
      </c>
      <c r="AL751" s="207">
        <f t="shared" si="421"/>
        <v>7.9886361371865569E-2</v>
      </c>
      <c r="AM751" s="1">
        <v>10.6</v>
      </c>
      <c r="AN751" s="205">
        <f t="shared" si="422"/>
        <v>0.91921266482110364</v>
      </c>
      <c r="AO751" s="207">
        <f t="shared" si="423"/>
        <v>0.91921266482110364</v>
      </c>
      <c r="AP751" s="1">
        <v>5.9</v>
      </c>
      <c r="AQ751" s="205">
        <f t="shared" si="424"/>
        <v>0.9488181667892861</v>
      </c>
      <c r="AR751" s="45">
        <f t="shared" si="425"/>
        <v>0.9488181667892861</v>
      </c>
      <c r="AS751" s="17">
        <f t="shared" si="426"/>
        <v>0.70098423676088628</v>
      </c>
      <c r="AT751" s="17">
        <f t="shared" si="427"/>
        <v>0.73355072270539756</v>
      </c>
      <c r="AU751" s="17">
        <f t="shared" si="428"/>
        <v>0.4762174165096843</v>
      </c>
      <c r="AV751" s="17">
        <f t="shared" si="429"/>
        <v>0.63691745865865601</v>
      </c>
      <c r="AW751" s="17">
        <f t="shared" si="430"/>
        <v>0.73444878706166339</v>
      </c>
      <c r="AX751" s="215">
        <f t="shared" si="431"/>
        <v>0.79525451489899435</v>
      </c>
      <c r="AY751" s="17">
        <f t="shared" si="432"/>
        <v>0.75453008831438884</v>
      </c>
      <c r="AZ751" s="17">
        <f t="shared" si="433"/>
        <v>0.77797268760844607</v>
      </c>
    </row>
    <row r="752" spans="1:52" x14ac:dyDescent="0.3">
      <c r="A752" s="1" t="s">
        <v>28</v>
      </c>
      <c r="B752" s="1">
        <v>13223120103</v>
      </c>
      <c r="C752" s="1">
        <v>72.599999999999994</v>
      </c>
      <c r="D752" s="205">
        <f t="shared" si="398"/>
        <v>0.26702880784635141</v>
      </c>
      <c r="E752" s="206">
        <f t="shared" si="399"/>
        <v>0.26702880784635141</v>
      </c>
      <c r="F752" s="1">
        <v>86.9</v>
      </c>
      <c r="G752" s="205">
        <f t="shared" si="400"/>
        <v>1.0987357340267649</v>
      </c>
      <c r="H752" s="206">
        <f t="shared" si="401"/>
        <v>1.0987357340267649</v>
      </c>
      <c r="I752" s="1">
        <v>61.2</v>
      </c>
      <c r="J752" s="205">
        <f t="shared" si="402"/>
        <v>0.72659188414920239</v>
      </c>
      <c r="K752" s="206">
        <f t="shared" si="403"/>
        <v>0.72659188414920239</v>
      </c>
      <c r="L752" s="1">
        <v>50.2</v>
      </c>
      <c r="M752" s="205">
        <f t="shared" si="404"/>
        <v>0.90157379151484041</v>
      </c>
      <c r="N752" s="206">
        <f t="shared" si="405"/>
        <v>0.90157379151484041</v>
      </c>
      <c r="O752" s="1">
        <v>5.7</v>
      </c>
      <c r="P752" s="205">
        <f t="shared" si="406"/>
        <v>1.276204928739171</v>
      </c>
      <c r="Q752" s="207">
        <f t="shared" si="407"/>
        <v>1.276204928739171</v>
      </c>
      <c r="R752" s="208">
        <v>3.5</v>
      </c>
      <c r="S752" s="205">
        <f t="shared" si="408"/>
        <v>0.88398012253689384</v>
      </c>
      <c r="T752" s="207">
        <f t="shared" si="409"/>
        <v>0.88398012253689384</v>
      </c>
      <c r="U752" s="1">
        <v>11.1</v>
      </c>
      <c r="V752" s="205">
        <f t="shared" si="410"/>
        <v>0.65142824470727911</v>
      </c>
      <c r="W752" s="207">
        <f t="shared" si="411"/>
        <v>0.65142824470727911</v>
      </c>
      <c r="X752" s="1">
        <v>15.6</v>
      </c>
      <c r="Y752" s="205">
        <f t="shared" si="412"/>
        <v>0.75210290771700283</v>
      </c>
      <c r="Z752" s="207">
        <f t="shared" si="413"/>
        <v>0.75210290771700283</v>
      </c>
      <c r="AA752" s="1">
        <v>25.4</v>
      </c>
      <c r="AB752" s="205">
        <f t="shared" si="414"/>
        <v>1.2038798393475121</v>
      </c>
      <c r="AC752" s="207">
        <f t="shared" si="415"/>
        <v>1.2038798393475121</v>
      </c>
      <c r="AD752" s="1">
        <v>4.5999999999999996</v>
      </c>
      <c r="AE752" s="205">
        <f t="shared" si="416"/>
        <v>0.78560253668629854</v>
      </c>
      <c r="AF752" s="207">
        <f t="shared" si="417"/>
        <v>0.78560253668629854</v>
      </c>
      <c r="AG752" s="208">
        <v>75.900000000000006</v>
      </c>
      <c r="AH752" s="205">
        <f t="shared" si="418"/>
        <v>7.9085652964610717E-2</v>
      </c>
      <c r="AI752" s="206">
        <f t="shared" si="419"/>
        <v>7.9085652964610717E-2</v>
      </c>
      <c r="AJ752" s="1">
        <v>8.9</v>
      </c>
      <c r="AK752" s="205">
        <f t="shared" si="420"/>
        <v>0.34730464568012887</v>
      </c>
      <c r="AL752" s="207">
        <f t="shared" si="421"/>
        <v>0.34730464568012887</v>
      </c>
      <c r="AM752" s="1">
        <v>14.9</v>
      </c>
      <c r="AN752" s="205">
        <f t="shared" si="422"/>
        <v>0.61041072746002378</v>
      </c>
      <c r="AO752" s="207">
        <f t="shared" si="423"/>
        <v>0.61041072746002378</v>
      </c>
      <c r="AP752" s="1">
        <v>7.3</v>
      </c>
      <c r="AQ752" s="205">
        <f t="shared" si="424"/>
        <v>0.73877304086251683</v>
      </c>
      <c r="AR752" s="45">
        <f t="shared" si="425"/>
        <v>0.73877304086251683</v>
      </c>
      <c r="AS752" s="17">
        <f t="shared" si="426"/>
        <v>0.82936335907435765</v>
      </c>
      <c r="AT752" s="17">
        <f t="shared" si="427"/>
        <v>0.91386176125027108</v>
      </c>
      <c r="AU752" s="17">
        <f t="shared" si="428"/>
        <v>0.44389351674182004</v>
      </c>
      <c r="AV752" s="17">
        <f t="shared" si="429"/>
        <v>0.72903954568881624</v>
      </c>
      <c r="AW752" s="17">
        <f t="shared" si="430"/>
        <v>0.77196835882954085</v>
      </c>
      <c r="AX752" s="215">
        <f t="shared" si="431"/>
        <v>0.83720786872989872</v>
      </c>
      <c r="AY752" s="17">
        <f t="shared" si="432"/>
        <v>0.74549650531880052</v>
      </c>
      <c r="AZ752" s="17">
        <f t="shared" si="433"/>
        <v>0.8054719171485285</v>
      </c>
    </row>
    <row r="753" spans="1:52" x14ac:dyDescent="0.3">
      <c r="A753" s="1" t="s">
        <v>28</v>
      </c>
      <c r="B753" s="1">
        <v>13223120104</v>
      </c>
      <c r="C753" s="1">
        <v>72.3</v>
      </c>
      <c r="D753" s="205">
        <f t="shared" si="398"/>
        <v>0.23835126645841503</v>
      </c>
      <c r="E753" s="206">
        <f t="shared" si="399"/>
        <v>0.23835126645841503</v>
      </c>
      <c r="F753" s="1">
        <v>85.2</v>
      </c>
      <c r="G753" s="205">
        <f t="shared" si="400"/>
        <v>0.95392663654558452</v>
      </c>
      <c r="H753" s="206">
        <f t="shared" si="401"/>
        <v>0.95392663654558452</v>
      </c>
      <c r="I753" s="1">
        <v>58.6</v>
      </c>
      <c r="J753" s="205">
        <f t="shared" si="402"/>
        <v>0.60199718715629724</v>
      </c>
      <c r="K753" s="206">
        <f t="shared" si="403"/>
        <v>0.60199718715629724</v>
      </c>
      <c r="L753" s="1">
        <v>50.2</v>
      </c>
      <c r="M753" s="205">
        <f t="shared" si="404"/>
        <v>0.90157379151484041</v>
      </c>
      <c r="N753" s="206">
        <f t="shared" si="405"/>
        <v>0.90157379151484041</v>
      </c>
      <c r="O753" s="1">
        <v>2.8</v>
      </c>
      <c r="P753" s="205">
        <f t="shared" si="406"/>
        <v>2.3118466727824081</v>
      </c>
      <c r="Q753" s="207">
        <f t="shared" si="407"/>
        <v>2.3118466727824081</v>
      </c>
      <c r="R753" s="208">
        <v>3.5</v>
      </c>
      <c r="S753" s="205">
        <f t="shared" si="408"/>
        <v>0.88398012253689384</v>
      </c>
      <c r="T753" s="207">
        <f t="shared" si="409"/>
        <v>0.88398012253689384</v>
      </c>
      <c r="U753" s="1">
        <v>2.5</v>
      </c>
      <c r="V753" s="205">
        <f t="shared" si="410"/>
        <v>1.083500278414653</v>
      </c>
      <c r="W753" s="207">
        <f t="shared" si="411"/>
        <v>1.083500278414653</v>
      </c>
      <c r="X753" s="1">
        <v>10.199999999999999</v>
      </c>
      <c r="Y753" s="205">
        <f t="shared" si="412"/>
        <v>1.0185426464570231</v>
      </c>
      <c r="Z753" s="207">
        <f t="shared" si="413"/>
        <v>1.0185426464570231</v>
      </c>
      <c r="AA753" s="1">
        <v>18.600000000000001</v>
      </c>
      <c r="AB753" s="205">
        <f t="shared" si="414"/>
        <v>1.8297389316673016</v>
      </c>
      <c r="AC753" s="207">
        <f t="shared" si="415"/>
        <v>1.8297389316673016</v>
      </c>
      <c r="AD753" s="1">
        <v>7.4</v>
      </c>
      <c r="AE753" s="205">
        <f t="shared" si="416"/>
        <v>0.54896902739987252</v>
      </c>
      <c r="AF753" s="207">
        <f t="shared" si="417"/>
        <v>0.54896902739987252</v>
      </c>
      <c r="AG753" s="208">
        <v>74.2</v>
      </c>
      <c r="AH753" s="205">
        <f t="shared" si="418"/>
        <v>-8.0626966915248788E-2</v>
      </c>
      <c r="AI753" s="206">
        <f t="shared" si="419"/>
        <v>-8.0626966915248788E-2</v>
      </c>
      <c r="AJ753" s="1">
        <v>9.9</v>
      </c>
      <c r="AK753" s="205">
        <f t="shared" si="420"/>
        <v>0.2444514594077199</v>
      </c>
      <c r="AL753" s="207">
        <f t="shared" si="421"/>
        <v>0.2444514594077199</v>
      </c>
      <c r="AM753" s="1">
        <v>8.1</v>
      </c>
      <c r="AN753" s="205">
        <f t="shared" si="422"/>
        <v>1.0987486749147546</v>
      </c>
      <c r="AO753" s="207">
        <f t="shared" si="423"/>
        <v>1.0987486749147546</v>
      </c>
      <c r="AP753" s="1">
        <v>6.4</v>
      </c>
      <c r="AQ753" s="205">
        <f t="shared" si="424"/>
        <v>0.87380205038686842</v>
      </c>
      <c r="AR753" s="45">
        <f t="shared" si="425"/>
        <v>0.87380205038686842</v>
      </c>
      <c r="AS753" s="17">
        <f t="shared" si="426"/>
        <v>0.99645370791558452</v>
      </c>
      <c r="AT753" s="17">
        <f t="shared" si="427"/>
        <v>1.1324168685080658</v>
      </c>
      <c r="AU753" s="17">
        <f t="shared" si="428"/>
        <v>0.5340938044485235</v>
      </c>
      <c r="AV753" s="17">
        <f t="shared" si="429"/>
        <v>0.88765479362405786</v>
      </c>
      <c r="AW753" s="17">
        <f t="shared" si="430"/>
        <v>0.82080151972123372</v>
      </c>
      <c r="AX753" s="215">
        <f t="shared" si="431"/>
        <v>0.88805955157934124</v>
      </c>
      <c r="AY753" s="17">
        <f t="shared" si="432"/>
        <v>0.77070484314549237</v>
      </c>
      <c r="AZ753" s="17">
        <f t="shared" si="433"/>
        <v>0.85281992295413167</v>
      </c>
    </row>
    <row r="754" spans="1:52" x14ac:dyDescent="0.3">
      <c r="A754" s="1" t="s">
        <v>28</v>
      </c>
      <c r="B754" s="1">
        <v>13223120202</v>
      </c>
      <c r="C754" s="1">
        <v>69.400000000000006</v>
      </c>
      <c r="D754" s="205">
        <f t="shared" si="398"/>
        <v>-3.8864966958305269E-2</v>
      </c>
      <c r="E754" s="206">
        <f t="shared" si="399"/>
        <v>-3.8864966958305269E-2</v>
      </c>
      <c r="F754" s="1">
        <v>74.900000000000006</v>
      </c>
      <c r="G754" s="205">
        <f t="shared" si="400"/>
        <v>7.6553869453728107E-2</v>
      </c>
      <c r="H754" s="206">
        <f t="shared" si="401"/>
        <v>7.6553869453728107E-2</v>
      </c>
      <c r="I754" s="1">
        <v>41.7</v>
      </c>
      <c r="J754" s="205">
        <f t="shared" si="402"/>
        <v>-0.20786834329758588</v>
      </c>
      <c r="K754" s="206">
        <f t="shared" si="403"/>
        <v>-0.20786834329758588</v>
      </c>
      <c r="L754" s="1">
        <v>40.200000000000003</v>
      </c>
      <c r="M754" s="205">
        <f t="shared" si="404"/>
        <v>0.37001939757517083</v>
      </c>
      <c r="N754" s="206">
        <f t="shared" si="405"/>
        <v>0.37001939757517083</v>
      </c>
      <c r="O754" s="1">
        <v>8.4</v>
      </c>
      <c r="P754" s="205">
        <f t="shared" si="406"/>
        <v>0.3119867532506399</v>
      </c>
      <c r="Q754" s="207">
        <f t="shared" si="407"/>
        <v>0.3119867532506399</v>
      </c>
      <c r="R754" s="208">
        <v>10.4</v>
      </c>
      <c r="S754" s="205">
        <f t="shared" si="408"/>
        <v>6.0173558389091705E-2</v>
      </c>
      <c r="T754" s="207">
        <f t="shared" si="409"/>
        <v>6.0173558389091705E-2</v>
      </c>
      <c r="U754" s="1">
        <v>10.6</v>
      </c>
      <c r="V754" s="205">
        <f t="shared" si="410"/>
        <v>0.67654871178328924</v>
      </c>
      <c r="W754" s="207">
        <f t="shared" si="411"/>
        <v>0.67654871178328924</v>
      </c>
      <c r="X754" s="1">
        <v>17.899999999999999</v>
      </c>
      <c r="Y754" s="205">
        <f t="shared" si="412"/>
        <v>0.63861931529069804</v>
      </c>
      <c r="Z754" s="207">
        <f t="shared" si="413"/>
        <v>0.63861931529069804</v>
      </c>
      <c r="AA754" s="1">
        <v>35.200000000000003</v>
      </c>
      <c r="AB754" s="205">
        <f t="shared" si="414"/>
        <v>0.30190644159252067</v>
      </c>
      <c r="AC754" s="207">
        <f t="shared" si="415"/>
        <v>0.30190644159252067</v>
      </c>
      <c r="AD754" s="1">
        <v>5.9</v>
      </c>
      <c r="AE754" s="205">
        <f t="shared" si="416"/>
        <v>0.67573697880331496</v>
      </c>
      <c r="AF754" s="207">
        <f t="shared" si="417"/>
        <v>0.67573697880331496</v>
      </c>
      <c r="AG754" s="208">
        <v>72</v>
      </c>
      <c r="AH754" s="205">
        <f t="shared" si="418"/>
        <v>-0.28731388675977276</v>
      </c>
      <c r="AI754" s="206">
        <f t="shared" si="419"/>
        <v>-0.28731388675977276</v>
      </c>
      <c r="AJ754" s="1">
        <v>13.8</v>
      </c>
      <c r="AK754" s="205">
        <f t="shared" si="420"/>
        <v>-0.15667596705467515</v>
      </c>
      <c r="AL754" s="207">
        <f t="shared" si="421"/>
        <v>-0.15667596705467515</v>
      </c>
      <c r="AM754" s="1">
        <v>14.2</v>
      </c>
      <c r="AN754" s="205">
        <f t="shared" si="422"/>
        <v>0.66068081028624615</v>
      </c>
      <c r="AO754" s="207">
        <f t="shared" si="423"/>
        <v>0.66068081028624615</v>
      </c>
      <c r="AP754" s="1">
        <v>8.5</v>
      </c>
      <c r="AQ754" s="205">
        <f t="shared" si="424"/>
        <v>0.5587343614967144</v>
      </c>
      <c r="AR754" s="45">
        <f t="shared" si="425"/>
        <v>0.5587343614967144</v>
      </c>
      <c r="AS754" s="17">
        <f t="shared" si="426"/>
        <v>0.17836414002800408</v>
      </c>
      <c r="AT754" s="17">
        <f t="shared" si="427"/>
        <v>0.53875424522884463</v>
      </c>
      <c r="AU754" s="17">
        <f t="shared" si="428"/>
        <v>0.19385632949212817</v>
      </c>
      <c r="AV754" s="17">
        <f t="shared" si="429"/>
        <v>0.30365823824965893</v>
      </c>
      <c r="AW754" s="17">
        <f t="shared" si="430"/>
        <v>0.58170991587024701</v>
      </c>
      <c r="AX754" s="215">
        <f t="shared" si="431"/>
        <v>0.74993080310331428</v>
      </c>
      <c r="AY754" s="17">
        <f t="shared" si="432"/>
        <v>0.67561843679288835</v>
      </c>
      <c r="AZ754" s="17">
        <f t="shared" si="433"/>
        <v>0.67849196486520669</v>
      </c>
    </row>
    <row r="755" spans="1:52" x14ac:dyDescent="0.3">
      <c r="A755" s="1" t="s">
        <v>28</v>
      </c>
      <c r="B755" s="1">
        <v>13223120203</v>
      </c>
      <c r="C755" s="1">
        <v>69.400000000000006</v>
      </c>
      <c r="D755" s="205">
        <f t="shared" si="398"/>
        <v>-3.8864966958305269E-2</v>
      </c>
      <c r="E755" s="206">
        <f t="shared" si="399"/>
        <v>-3.8864966958305269E-2</v>
      </c>
      <c r="F755" s="1">
        <v>74.900000000000006</v>
      </c>
      <c r="G755" s="205">
        <f t="shared" si="400"/>
        <v>7.6553869453728107E-2</v>
      </c>
      <c r="H755" s="206">
        <f t="shared" si="401"/>
        <v>7.6553869453728107E-2</v>
      </c>
      <c r="I755" s="1">
        <v>54.1</v>
      </c>
      <c r="J755" s="205">
        <f t="shared" si="402"/>
        <v>0.38635251928396147</v>
      </c>
      <c r="K755" s="206">
        <f t="shared" si="403"/>
        <v>0.38635251928396147</v>
      </c>
      <c r="L755" s="1">
        <v>40.200000000000003</v>
      </c>
      <c r="M755" s="205">
        <f t="shared" si="404"/>
        <v>0.37001939757517083</v>
      </c>
      <c r="N755" s="206">
        <f t="shared" si="405"/>
        <v>0.37001939757517083</v>
      </c>
      <c r="O755" s="1">
        <v>5.6</v>
      </c>
      <c r="P755" s="205">
        <f t="shared" si="406"/>
        <v>1.3119167130165243</v>
      </c>
      <c r="Q755" s="207">
        <f t="shared" si="407"/>
        <v>1.3119167130165243</v>
      </c>
      <c r="R755" s="208">
        <v>4</v>
      </c>
      <c r="S755" s="205">
        <f t="shared" si="408"/>
        <v>0.8242839947000965</v>
      </c>
      <c r="T755" s="207">
        <f t="shared" si="409"/>
        <v>0.8242839947000965</v>
      </c>
      <c r="U755" s="1">
        <v>8.9</v>
      </c>
      <c r="V755" s="205">
        <f t="shared" si="410"/>
        <v>0.76195829984172359</v>
      </c>
      <c r="W755" s="207">
        <f t="shared" si="411"/>
        <v>0.76195829984172359</v>
      </c>
      <c r="X755" s="1">
        <v>23.3</v>
      </c>
      <c r="Y755" s="205">
        <f t="shared" si="412"/>
        <v>0.37217957655067774</v>
      </c>
      <c r="Z755" s="207">
        <f t="shared" si="413"/>
        <v>0.37217957655067774</v>
      </c>
      <c r="AA755" s="1">
        <v>31.9</v>
      </c>
      <c r="AB755" s="205">
        <f t="shared" si="414"/>
        <v>0.60563217757124255</v>
      </c>
      <c r="AC755" s="207">
        <f t="shared" si="415"/>
        <v>0.60563217757124255</v>
      </c>
      <c r="AD755" s="1">
        <v>10.7</v>
      </c>
      <c r="AE755" s="205">
        <f t="shared" si="416"/>
        <v>0.2700795343122992</v>
      </c>
      <c r="AF755" s="207">
        <f t="shared" si="417"/>
        <v>0.2700795343122992</v>
      </c>
      <c r="AG755" s="208">
        <v>72</v>
      </c>
      <c r="AH755" s="205">
        <f t="shared" si="418"/>
        <v>-0.28731388675977276</v>
      </c>
      <c r="AI755" s="206">
        <f t="shared" si="419"/>
        <v>-0.28731388675977276</v>
      </c>
      <c r="AJ755" s="1">
        <v>9.1</v>
      </c>
      <c r="AK755" s="205">
        <f t="shared" si="420"/>
        <v>0.32673400842564715</v>
      </c>
      <c r="AL755" s="207">
        <f t="shared" si="421"/>
        <v>0.32673400842564715</v>
      </c>
      <c r="AM755" s="1">
        <v>13.6</v>
      </c>
      <c r="AN755" s="205">
        <f t="shared" si="422"/>
        <v>0.70376945270872238</v>
      </c>
      <c r="AO755" s="207">
        <f t="shared" si="423"/>
        <v>0.70376945270872238</v>
      </c>
      <c r="AP755" s="1">
        <v>6.9</v>
      </c>
      <c r="AQ755" s="205">
        <f t="shared" si="424"/>
        <v>0.79878593398445086</v>
      </c>
      <c r="AR755" s="45">
        <f t="shared" si="425"/>
        <v>0.79878593398445086</v>
      </c>
      <c r="AS755" s="17">
        <f t="shared" si="426"/>
        <v>0.52745997527327138</v>
      </c>
      <c r="AT755" s="17">
        <f t="shared" si="427"/>
        <v>0.41596376281140651</v>
      </c>
      <c r="AU755" s="17">
        <f t="shared" si="428"/>
        <v>0.3854938770897619</v>
      </c>
      <c r="AV755" s="17">
        <f t="shared" si="429"/>
        <v>0.44297253839147999</v>
      </c>
      <c r="AW755" s="17">
        <f t="shared" si="430"/>
        <v>0.68373527644538701</v>
      </c>
      <c r="AX755" s="215">
        <f t="shared" si="431"/>
        <v>0.72136087972258789</v>
      </c>
      <c r="AY755" s="17">
        <f t="shared" si="432"/>
        <v>0.72917551696349692</v>
      </c>
      <c r="AZ755" s="17">
        <f t="shared" si="433"/>
        <v>0.72007847295812055</v>
      </c>
    </row>
    <row r="756" spans="1:52" x14ac:dyDescent="0.3">
      <c r="A756" s="1" t="s">
        <v>28</v>
      </c>
      <c r="B756" s="1">
        <v>13223120204</v>
      </c>
      <c r="C756" s="1">
        <v>69.400000000000006</v>
      </c>
      <c r="D756" s="205">
        <f t="shared" si="398"/>
        <v>-3.8864966958305269E-2</v>
      </c>
      <c r="E756" s="206">
        <f t="shared" si="399"/>
        <v>-3.8864966958305269E-2</v>
      </c>
      <c r="F756" s="1">
        <v>74.3</v>
      </c>
      <c r="G756" s="205">
        <f t="shared" si="400"/>
        <v>2.5444776225075533E-2</v>
      </c>
      <c r="H756" s="206">
        <f t="shared" si="401"/>
        <v>2.5444776225075533E-2</v>
      </c>
      <c r="I756" s="1">
        <v>46.4</v>
      </c>
      <c r="J756" s="205">
        <f t="shared" si="402"/>
        <v>1.7360532035742376E-2</v>
      </c>
      <c r="K756" s="206">
        <f t="shared" si="403"/>
        <v>1.7360532035742376E-2</v>
      </c>
      <c r="L756" s="1">
        <v>37.4</v>
      </c>
      <c r="M756" s="205">
        <f t="shared" si="404"/>
        <v>0.22118416727206314</v>
      </c>
      <c r="N756" s="206">
        <f t="shared" si="405"/>
        <v>0.22118416727206314</v>
      </c>
      <c r="O756" s="1">
        <v>6.4</v>
      </c>
      <c r="P756" s="205">
        <f t="shared" si="406"/>
        <v>1.0262224387976999</v>
      </c>
      <c r="Q756" s="207">
        <f t="shared" si="407"/>
        <v>1.0262224387976999</v>
      </c>
      <c r="R756" s="208">
        <v>5</v>
      </c>
      <c r="S756" s="205">
        <f t="shared" si="408"/>
        <v>0.70489173902650204</v>
      </c>
      <c r="T756" s="207">
        <f t="shared" si="409"/>
        <v>0.70489173902650204</v>
      </c>
      <c r="U756" s="1">
        <v>6.8</v>
      </c>
      <c r="V756" s="205">
        <f t="shared" si="410"/>
        <v>0.86746426156096601</v>
      </c>
      <c r="W756" s="207">
        <f t="shared" si="411"/>
        <v>0.86746426156096601</v>
      </c>
      <c r="X756" s="1">
        <v>32.299999999999997</v>
      </c>
      <c r="Y756" s="205">
        <f t="shared" si="412"/>
        <v>-7.1886654682689108E-2</v>
      </c>
      <c r="Z756" s="207">
        <f t="shared" si="413"/>
        <v>-7.1886654682689108E-2</v>
      </c>
      <c r="AA756" s="1">
        <v>43.6</v>
      </c>
      <c r="AB756" s="205">
        <f t="shared" si="414"/>
        <v>-0.47121361362604297</v>
      </c>
      <c r="AC756" s="207">
        <f t="shared" si="415"/>
        <v>-0.47121361362604297</v>
      </c>
      <c r="AD756" s="1">
        <v>7.6</v>
      </c>
      <c r="AE756" s="205">
        <f t="shared" si="416"/>
        <v>0.53206663387941355</v>
      </c>
      <c r="AF756" s="207">
        <f t="shared" si="417"/>
        <v>0.53206663387941355</v>
      </c>
      <c r="AG756" s="208">
        <v>70.8</v>
      </c>
      <c r="AH756" s="205">
        <f t="shared" si="418"/>
        <v>-0.40005220667496777</v>
      </c>
      <c r="AI756" s="206">
        <f t="shared" si="419"/>
        <v>-0.40005220667496777</v>
      </c>
      <c r="AJ756" s="1">
        <v>10.8</v>
      </c>
      <c r="AK756" s="205">
        <f t="shared" si="420"/>
        <v>0.15188359176255178</v>
      </c>
      <c r="AL756" s="207">
        <f t="shared" si="421"/>
        <v>0.15188359176255178</v>
      </c>
      <c r="AM756" s="1">
        <v>18.7</v>
      </c>
      <c r="AN756" s="205">
        <f t="shared" si="422"/>
        <v>0.33751599211767436</v>
      </c>
      <c r="AO756" s="207">
        <f t="shared" si="423"/>
        <v>0.33751599211767436</v>
      </c>
      <c r="AP756" s="1">
        <v>6.4</v>
      </c>
      <c r="AQ756" s="205">
        <f t="shared" si="424"/>
        <v>0.87380205038686842</v>
      </c>
      <c r="AR756" s="45">
        <f t="shared" si="425"/>
        <v>0.87380205038686842</v>
      </c>
      <c r="AS756" s="17">
        <f t="shared" si="426"/>
        <v>0.40338613542282048</v>
      </c>
      <c r="AT756" s="17">
        <f t="shared" si="427"/>
        <v>-3.6778781431061613E-3</v>
      </c>
      <c r="AU756" s="17">
        <f t="shared" si="428"/>
        <v>0.24078735689803171</v>
      </c>
      <c r="AV756" s="17">
        <f t="shared" si="429"/>
        <v>0.21349853805924868</v>
      </c>
      <c r="AW756" s="17">
        <f t="shared" si="430"/>
        <v>0.64747394940952963</v>
      </c>
      <c r="AX756" s="215">
        <f t="shared" si="431"/>
        <v>0.62372196428389381</v>
      </c>
      <c r="AY756" s="17">
        <f t="shared" si="432"/>
        <v>0.68873428401999004</v>
      </c>
      <c r="AZ756" s="17">
        <f t="shared" si="433"/>
        <v>0.6515785245521426</v>
      </c>
    </row>
    <row r="757" spans="1:52" x14ac:dyDescent="0.3">
      <c r="A757" s="1" t="s">
        <v>28</v>
      </c>
      <c r="B757" s="1">
        <v>13223120301</v>
      </c>
      <c r="C757" s="1">
        <v>70</v>
      </c>
      <c r="D757" s="205">
        <f t="shared" si="398"/>
        <v>1.8490115817567519E-2</v>
      </c>
      <c r="E757" s="206">
        <f t="shared" si="399"/>
        <v>1.8490115817567519E-2</v>
      </c>
      <c r="F757" s="1">
        <v>73.2</v>
      </c>
      <c r="G757" s="205">
        <f t="shared" si="400"/>
        <v>-6.8255228027452361E-2</v>
      </c>
      <c r="H757" s="206">
        <f t="shared" si="401"/>
        <v>-6.8255228027452361E-2</v>
      </c>
      <c r="I757" s="1">
        <v>39.9</v>
      </c>
      <c r="J757" s="205">
        <f t="shared" si="402"/>
        <v>-0.29412621044652038</v>
      </c>
      <c r="K757" s="206">
        <f t="shared" si="403"/>
        <v>-0.29412621044652038</v>
      </c>
      <c r="L757" s="1">
        <v>30.2</v>
      </c>
      <c r="M757" s="205">
        <f t="shared" si="404"/>
        <v>-0.16153499636449895</v>
      </c>
      <c r="N757" s="206">
        <f t="shared" si="405"/>
        <v>-0.16153499636449895</v>
      </c>
      <c r="O757" s="1">
        <v>8.1999999999999993</v>
      </c>
      <c r="P757" s="205">
        <f t="shared" si="406"/>
        <v>0.38341032180534629</v>
      </c>
      <c r="Q757" s="207">
        <f t="shared" si="407"/>
        <v>0.38341032180534629</v>
      </c>
      <c r="R757" s="208">
        <v>3.9</v>
      </c>
      <c r="S757" s="205">
        <f t="shared" si="408"/>
        <v>0.83622322026745599</v>
      </c>
      <c r="T757" s="207">
        <f t="shared" si="409"/>
        <v>0.83622322026745599</v>
      </c>
      <c r="U757" s="1">
        <v>25.7</v>
      </c>
      <c r="V757" s="205">
        <f t="shared" si="410"/>
        <v>-8.2089393912215994E-2</v>
      </c>
      <c r="W757" s="207">
        <f t="shared" si="411"/>
        <v>-8.2089393912215994E-2</v>
      </c>
      <c r="X757" s="1">
        <v>24.3</v>
      </c>
      <c r="Y757" s="205">
        <f t="shared" si="412"/>
        <v>0.32283888419141471</v>
      </c>
      <c r="Z757" s="207">
        <f t="shared" si="413"/>
        <v>0.32283888419141471</v>
      </c>
      <c r="AA757" s="1">
        <v>29.3</v>
      </c>
      <c r="AB757" s="205">
        <f t="shared" si="414"/>
        <v>0.84493124228175021</v>
      </c>
      <c r="AC757" s="207">
        <f t="shared" si="415"/>
        <v>0.84493124228175021</v>
      </c>
      <c r="AD757" s="1">
        <v>8.6999999999999993</v>
      </c>
      <c r="AE757" s="205">
        <f t="shared" si="416"/>
        <v>0.43910346951688917</v>
      </c>
      <c r="AF757" s="207">
        <f t="shared" si="417"/>
        <v>0.43910346951688917</v>
      </c>
      <c r="AG757" s="208">
        <v>65.3</v>
      </c>
      <c r="AH757" s="205">
        <f t="shared" si="418"/>
        <v>-0.91676950628627707</v>
      </c>
      <c r="AI757" s="206">
        <f t="shared" si="419"/>
        <v>-0.91676950628627707</v>
      </c>
      <c r="AJ757" s="1">
        <v>17.600000000000001</v>
      </c>
      <c r="AK757" s="205">
        <f t="shared" si="420"/>
        <v>-0.54751807488982929</v>
      </c>
      <c r="AL757" s="207">
        <f t="shared" si="421"/>
        <v>-0.54751807488982929</v>
      </c>
      <c r="AM757" s="1">
        <v>21.4</v>
      </c>
      <c r="AN757" s="205">
        <f t="shared" si="422"/>
        <v>0.14361710121653135</v>
      </c>
      <c r="AO757" s="207">
        <f t="shared" si="423"/>
        <v>0.14361710121653135</v>
      </c>
      <c r="AP757" s="1">
        <v>21.7</v>
      </c>
      <c r="AQ757" s="205">
        <f t="shared" si="424"/>
        <v>-1.4216911115271114</v>
      </c>
      <c r="AR757" s="45">
        <f t="shared" si="425"/>
        <v>-1.4216911115271114</v>
      </c>
      <c r="AS757" s="17">
        <f t="shared" si="426"/>
        <v>9.0302547019954577E-2</v>
      </c>
      <c r="AT757" s="17">
        <f t="shared" si="427"/>
        <v>0.53562453199668469</v>
      </c>
      <c r="AU757" s="17">
        <f t="shared" si="428"/>
        <v>-0.68559039787167164</v>
      </c>
      <c r="AV757" s="17">
        <f t="shared" si="429"/>
        <v>-1.9887772951677467E-2</v>
      </c>
      <c r="AW757" s="17">
        <f t="shared" si="430"/>
        <v>0.5559733848882743</v>
      </c>
      <c r="AX757" s="215">
        <f t="shared" si="431"/>
        <v>0.74920260605183209</v>
      </c>
      <c r="AY757" s="17">
        <f t="shared" si="432"/>
        <v>0.42983884154313196</v>
      </c>
      <c r="AZ757" s="17">
        <f t="shared" si="433"/>
        <v>0.58191071800428029</v>
      </c>
    </row>
    <row r="758" spans="1:52" x14ac:dyDescent="0.3">
      <c r="A758" s="1" t="s">
        <v>28</v>
      </c>
      <c r="B758" s="1">
        <v>13223120302</v>
      </c>
      <c r="C758" s="1">
        <v>69.7</v>
      </c>
      <c r="D758" s="205">
        <f t="shared" si="398"/>
        <v>-1.0187425570368877E-2</v>
      </c>
      <c r="E758" s="206">
        <f t="shared" si="399"/>
        <v>-1.0187425570368877E-2</v>
      </c>
      <c r="F758" s="1">
        <v>68.8</v>
      </c>
      <c r="G758" s="205">
        <f t="shared" si="400"/>
        <v>-0.44305524503756638</v>
      </c>
      <c r="H758" s="206">
        <f t="shared" si="401"/>
        <v>-0.44305524503756638</v>
      </c>
      <c r="I758" s="1">
        <v>43.5</v>
      </c>
      <c r="J758" s="205">
        <f t="shared" si="402"/>
        <v>-0.12161047614865171</v>
      </c>
      <c r="K758" s="206">
        <f t="shared" si="403"/>
        <v>-0.12161047614865171</v>
      </c>
      <c r="L758" s="1">
        <v>27.1</v>
      </c>
      <c r="M758" s="205">
        <f t="shared" si="404"/>
        <v>-0.32631685848579639</v>
      </c>
      <c r="N758" s="206">
        <f t="shared" si="405"/>
        <v>-0.32631685848579639</v>
      </c>
      <c r="O758" s="1">
        <v>7.5</v>
      </c>
      <c r="P758" s="205">
        <f t="shared" si="406"/>
        <v>0.63339281174681705</v>
      </c>
      <c r="Q758" s="207">
        <f t="shared" si="407"/>
        <v>0.63339281174681705</v>
      </c>
      <c r="R758" s="208">
        <v>14.6</v>
      </c>
      <c r="S758" s="205">
        <f t="shared" si="408"/>
        <v>-0.4412739154400051</v>
      </c>
      <c r="T758" s="207">
        <f t="shared" si="409"/>
        <v>-0.4412739154400051</v>
      </c>
      <c r="U758" s="1">
        <v>23.1</v>
      </c>
      <c r="V758" s="205">
        <f t="shared" si="410"/>
        <v>4.8537034883036456E-2</v>
      </c>
      <c r="W758" s="207">
        <f t="shared" si="411"/>
        <v>4.8537034883036456E-2</v>
      </c>
      <c r="X758" s="1">
        <v>42.1</v>
      </c>
      <c r="Y758" s="205">
        <f t="shared" si="412"/>
        <v>-0.5554254398034667</v>
      </c>
      <c r="Z758" s="207">
        <f t="shared" si="413"/>
        <v>-0.5554254398034667</v>
      </c>
      <c r="AA758" s="1">
        <v>35.299999999999997</v>
      </c>
      <c r="AB758" s="205">
        <f t="shared" si="414"/>
        <v>0.29270263141134784</v>
      </c>
      <c r="AC758" s="207">
        <f t="shared" si="415"/>
        <v>0.29270263141134784</v>
      </c>
      <c r="AD758" s="1">
        <v>11.1</v>
      </c>
      <c r="AE758" s="205">
        <f t="shared" si="416"/>
        <v>0.2362747472713812</v>
      </c>
      <c r="AF758" s="207">
        <f t="shared" si="417"/>
        <v>0.2362747472713812</v>
      </c>
      <c r="AG758" s="208">
        <v>59.8</v>
      </c>
      <c r="AH758" s="205">
        <f t="shared" si="418"/>
        <v>-1.4334868058975863</v>
      </c>
      <c r="AI758" s="206">
        <f t="shared" si="419"/>
        <v>-1.4334868058975863</v>
      </c>
      <c r="AJ758" s="1">
        <v>15.8</v>
      </c>
      <c r="AK758" s="205">
        <f t="shared" si="420"/>
        <v>-0.36238233959949312</v>
      </c>
      <c r="AL758" s="207">
        <f t="shared" si="421"/>
        <v>-0.36238233959949312</v>
      </c>
      <c r="AM758" s="1">
        <v>24.3</v>
      </c>
      <c r="AN758" s="205">
        <f t="shared" si="422"/>
        <v>-6.4644670492103956E-2</v>
      </c>
      <c r="AO758" s="207">
        <f t="shared" si="423"/>
        <v>-6.4644670492103956E-2</v>
      </c>
      <c r="AP758" s="1">
        <v>14.6</v>
      </c>
      <c r="AQ758" s="205">
        <f t="shared" si="424"/>
        <v>-0.3564622586127808</v>
      </c>
      <c r="AR758" s="45">
        <f t="shared" si="425"/>
        <v>-0.3564622586127808</v>
      </c>
      <c r="AS758" s="17">
        <f t="shared" si="426"/>
        <v>-9.4359153436076398E-2</v>
      </c>
      <c r="AT758" s="17">
        <f t="shared" si="427"/>
        <v>-8.8160203735792222E-3</v>
      </c>
      <c r="AU758" s="17">
        <f t="shared" si="428"/>
        <v>-0.55424401865049111</v>
      </c>
      <c r="AV758" s="17">
        <f t="shared" si="429"/>
        <v>-0.21913973082004889</v>
      </c>
      <c r="AW758" s="17">
        <f t="shared" si="430"/>
        <v>0.50200489064883913</v>
      </c>
      <c r="AX758" s="215">
        <f t="shared" si="431"/>
        <v>0.622526461774629</v>
      </c>
      <c r="AY758" s="17">
        <f t="shared" si="432"/>
        <v>0.46654630649586531</v>
      </c>
      <c r="AZ758" s="17">
        <f t="shared" si="433"/>
        <v>0.52243230731717438</v>
      </c>
    </row>
    <row r="759" spans="1:52" x14ac:dyDescent="0.3">
      <c r="A759" s="1" t="s">
        <v>28</v>
      </c>
      <c r="B759" s="1">
        <v>13223120303</v>
      </c>
      <c r="C759" s="1">
        <v>69.5</v>
      </c>
      <c r="D759" s="205">
        <f t="shared" si="398"/>
        <v>-2.930578649566026E-2</v>
      </c>
      <c r="E759" s="206">
        <f t="shared" si="399"/>
        <v>-2.930578649566026E-2</v>
      </c>
      <c r="F759" s="1">
        <v>67.8</v>
      </c>
      <c r="G759" s="205">
        <f t="shared" si="400"/>
        <v>-0.52823706708531948</v>
      </c>
      <c r="H759" s="206">
        <f t="shared" si="401"/>
        <v>-0.52823706708531948</v>
      </c>
      <c r="I759" s="1">
        <v>45.1</v>
      </c>
      <c r="J759" s="205">
        <f t="shared" si="402"/>
        <v>-4.4936816460710044E-2</v>
      </c>
      <c r="K759" s="206">
        <f t="shared" si="403"/>
        <v>-4.4936816460710044E-2</v>
      </c>
      <c r="L759" s="1">
        <v>30.1</v>
      </c>
      <c r="M759" s="205">
        <f t="shared" si="404"/>
        <v>-0.16685054030389551</v>
      </c>
      <c r="N759" s="206">
        <f t="shared" si="405"/>
        <v>-0.16685054030389551</v>
      </c>
      <c r="O759" s="1">
        <v>6</v>
      </c>
      <c r="P759" s="205">
        <f t="shared" si="406"/>
        <v>1.1690695759071121</v>
      </c>
      <c r="Q759" s="207">
        <f t="shared" si="407"/>
        <v>1.1690695759071121</v>
      </c>
      <c r="R759" s="208">
        <v>4.9000000000000004</v>
      </c>
      <c r="S759" s="205">
        <f t="shared" si="408"/>
        <v>0.71683096459386142</v>
      </c>
      <c r="T759" s="207">
        <f t="shared" si="409"/>
        <v>0.71683096459386142</v>
      </c>
      <c r="U759" s="1">
        <v>5.0999999999999996</v>
      </c>
      <c r="V759" s="205">
        <f t="shared" si="410"/>
        <v>0.95287384961940025</v>
      </c>
      <c r="W759" s="207">
        <f t="shared" si="411"/>
        <v>0.95287384961940025</v>
      </c>
      <c r="X759" s="1">
        <v>15.2</v>
      </c>
      <c r="Y759" s="205">
        <f t="shared" si="412"/>
        <v>0.77183918466070811</v>
      </c>
      <c r="Z759" s="207">
        <f t="shared" si="413"/>
        <v>0.77183918466070811</v>
      </c>
      <c r="AA759" s="1">
        <v>24.7</v>
      </c>
      <c r="AB759" s="205">
        <f t="shared" si="414"/>
        <v>1.2683065106157259</v>
      </c>
      <c r="AC759" s="207">
        <f t="shared" si="415"/>
        <v>1.2683065106157259</v>
      </c>
      <c r="AD759" s="1">
        <v>13</v>
      </c>
      <c r="AE759" s="205">
        <f t="shared" si="416"/>
        <v>7.5702008827020703E-2</v>
      </c>
      <c r="AF759" s="207">
        <f t="shared" si="417"/>
        <v>7.5702008827020703E-2</v>
      </c>
      <c r="AG759" s="208">
        <v>59</v>
      </c>
      <c r="AH759" s="205">
        <f t="shared" si="418"/>
        <v>-1.5086456858410493</v>
      </c>
      <c r="AI759" s="206">
        <f t="shared" si="419"/>
        <v>-1.5086456858410493</v>
      </c>
      <c r="AJ759" s="1">
        <v>25.5</v>
      </c>
      <c r="AK759" s="205">
        <f t="shared" si="420"/>
        <v>-1.36005824644186</v>
      </c>
      <c r="AL759" s="207">
        <f t="shared" si="421"/>
        <v>-1.36005824644186</v>
      </c>
      <c r="AM759" s="1">
        <v>10.8</v>
      </c>
      <c r="AN759" s="205">
        <f t="shared" si="422"/>
        <v>0.90484978401361149</v>
      </c>
      <c r="AO759" s="207">
        <f t="shared" si="423"/>
        <v>0.90484978401361149</v>
      </c>
      <c r="AP759" s="1">
        <v>8.3000000000000007</v>
      </c>
      <c r="AQ759" s="205">
        <f t="shared" si="424"/>
        <v>0.58874080805768136</v>
      </c>
      <c r="AR759" s="45">
        <f t="shared" si="425"/>
        <v>0.58874080805768136</v>
      </c>
      <c r="AS759" s="17">
        <f t="shared" si="426"/>
        <v>0.2956348828249698</v>
      </c>
      <c r="AT759" s="17">
        <f t="shared" si="427"/>
        <v>0.70528256803448486</v>
      </c>
      <c r="AU759" s="17">
        <f t="shared" si="428"/>
        <v>-0.34377833505290423</v>
      </c>
      <c r="AV759" s="17">
        <f t="shared" si="429"/>
        <v>0.21904637193551682</v>
      </c>
      <c r="AW759" s="17">
        <f t="shared" si="430"/>
        <v>0.61598299681482171</v>
      </c>
      <c r="AX759" s="215">
        <f t="shared" si="431"/>
        <v>0.78867730307310613</v>
      </c>
      <c r="AY759" s="17">
        <f t="shared" si="432"/>
        <v>0.52536529907275153</v>
      </c>
      <c r="AZ759" s="17">
        <f t="shared" si="433"/>
        <v>0.65323460033301139</v>
      </c>
    </row>
    <row r="760" spans="1:52" x14ac:dyDescent="0.3">
      <c r="A760" s="1" t="s">
        <v>28</v>
      </c>
      <c r="B760" s="1">
        <v>13223120400</v>
      </c>
      <c r="C760" s="1">
        <v>67.3</v>
      </c>
      <c r="D760" s="205">
        <f t="shared" si="398"/>
        <v>-0.23960775667386275</v>
      </c>
      <c r="E760" s="206">
        <f t="shared" si="399"/>
        <v>-0.23960775667386275</v>
      </c>
      <c r="F760" s="1">
        <v>75</v>
      </c>
      <c r="G760" s="205">
        <f t="shared" si="400"/>
        <v>8.5072051658502928E-2</v>
      </c>
      <c r="H760" s="206">
        <f t="shared" si="401"/>
        <v>8.5072051658502928E-2</v>
      </c>
      <c r="I760" s="1">
        <v>50.6</v>
      </c>
      <c r="J760" s="205">
        <f t="shared" si="402"/>
        <v>0.21862888871658923</v>
      </c>
      <c r="K760" s="206">
        <f t="shared" si="403"/>
        <v>0.21862888871658923</v>
      </c>
      <c r="L760" s="1">
        <v>22.7</v>
      </c>
      <c r="M760" s="205">
        <f t="shared" si="404"/>
        <v>-0.56020079181925109</v>
      </c>
      <c r="N760" s="206">
        <f t="shared" si="405"/>
        <v>-0.56020079181925109</v>
      </c>
      <c r="O760" s="1">
        <v>7.1</v>
      </c>
      <c r="P760" s="205">
        <f t="shared" si="406"/>
        <v>0.77623994885622916</v>
      </c>
      <c r="Q760" s="207">
        <f t="shared" si="407"/>
        <v>0.77623994885622916</v>
      </c>
      <c r="R760" s="208">
        <v>9.5</v>
      </c>
      <c r="S760" s="205">
        <f t="shared" si="408"/>
        <v>0.1676265884953268</v>
      </c>
      <c r="T760" s="207">
        <f t="shared" si="409"/>
        <v>0.1676265884953268</v>
      </c>
      <c r="U760" s="1">
        <v>7.8</v>
      </c>
      <c r="V760" s="205">
        <f t="shared" si="410"/>
        <v>0.81722332740894577</v>
      </c>
      <c r="W760" s="207">
        <f t="shared" si="411"/>
        <v>0.81722332740894577</v>
      </c>
      <c r="X760" s="1">
        <v>28.8</v>
      </c>
      <c r="Y760" s="205">
        <f t="shared" si="412"/>
        <v>0.10080576857473121</v>
      </c>
      <c r="Z760" s="207">
        <f t="shared" si="413"/>
        <v>0.10080576857473121</v>
      </c>
      <c r="AA760" s="1">
        <v>33.1</v>
      </c>
      <c r="AB760" s="205">
        <f t="shared" si="414"/>
        <v>0.49518645539716177</v>
      </c>
      <c r="AC760" s="207">
        <f t="shared" si="415"/>
        <v>0.49518645539716177</v>
      </c>
      <c r="AD760" s="1">
        <v>7.5</v>
      </c>
      <c r="AE760" s="205">
        <f t="shared" si="416"/>
        <v>0.54051783063964309</v>
      </c>
      <c r="AF760" s="207">
        <f t="shared" si="417"/>
        <v>0.54051783063964309</v>
      </c>
      <c r="AG760" s="208">
        <v>61.2</v>
      </c>
      <c r="AH760" s="205">
        <f t="shared" si="418"/>
        <v>-1.3019587659965253</v>
      </c>
      <c r="AI760" s="206">
        <f t="shared" si="419"/>
        <v>-1.3019587659965253</v>
      </c>
      <c r="AJ760" s="1">
        <v>15.8</v>
      </c>
      <c r="AK760" s="205">
        <f t="shared" si="420"/>
        <v>-0.36238233959949312</v>
      </c>
      <c r="AL760" s="207">
        <f t="shared" si="421"/>
        <v>-0.36238233959949312</v>
      </c>
      <c r="AM760" s="1">
        <v>17.5</v>
      </c>
      <c r="AN760" s="205">
        <f t="shared" si="422"/>
        <v>0.42369327696262682</v>
      </c>
      <c r="AO760" s="207">
        <f t="shared" si="423"/>
        <v>0.42369327696262682</v>
      </c>
      <c r="AP760" s="1">
        <v>10</v>
      </c>
      <c r="AQ760" s="205">
        <f t="shared" si="424"/>
        <v>0.33368601228946149</v>
      </c>
      <c r="AR760" s="45">
        <f t="shared" si="425"/>
        <v>0.33368601228946149</v>
      </c>
      <c r="AS760" s="17">
        <f t="shared" si="426"/>
        <v>0.18071175094892572</v>
      </c>
      <c r="AT760" s="17">
        <f t="shared" si="427"/>
        <v>0.37883668487051203</v>
      </c>
      <c r="AU760" s="17">
        <f t="shared" si="428"/>
        <v>-0.22674045408598256</v>
      </c>
      <c r="AV760" s="17">
        <f t="shared" si="429"/>
        <v>0.11093599391115176</v>
      </c>
      <c r="AW760" s="17">
        <f t="shared" si="430"/>
        <v>0.58239601930235729</v>
      </c>
      <c r="AX760" s="215">
        <f t="shared" si="431"/>
        <v>0.71272244332883228</v>
      </c>
      <c r="AY760" s="17">
        <f t="shared" si="432"/>
        <v>0.55807395795782777</v>
      </c>
      <c r="AZ760" s="17">
        <f t="shared" si="433"/>
        <v>0.6209627294191038</v>
      </c>
    </row>
    <row r="761" spans="1:52" x14ac:dyDescent="0.3">
      <c r="A761" s="1" t="s">
        <v>28</v>
      </c>
      <c r="B761" s="1">
        <v>13223120501</v>
      </c>
      <c r="C761" s="1">
        <v>69.8</v>
      </c>
      <c r="D761" s="205">
        <f t="shared" si="398"/>
        <v>-6.2824510772386492E-4</v>
      </c>
      <c r="E761" s="206">
        <f t="shared" si="399"/>
        <v>-6.2824510772386492E-4</v>
      </c>
      <c r="F761" s="1">
        <v>73.900000000000006</v>
      </c>
      <c r="G761" s="205">
        <f t="shared" si="400"/>
        <v>-8.6279525940249711E-3</v>
      </c>
      <c r="H761" s="206">
        <f t="shared" si="401"/>
        <v>-8.6279525940249711E-3</v>
      </c>
      <c r="I761" s="1">
        <v>48</v>
      </c>
      <c r="J761" s="205">
        <f t="shared" si="402"/>
        <v>9.4034191723684046E-2</v>
      </c>
      <c r="K761" s="206">
        <f t="shared" si="403"/>
        <v>9.4034191723684046E-2</v>
      </c>
      <c r="L761" s="1">
        <v>30.1</v>
      </c>
      <c r="M761" s="205">
        <f t="shared" si="404"/>
        <v>-0.16685054030389551</v>
      </c>
      <c r="N761" s="206">
        <f t="shared" si="405"/>
        <v>-0.16685054030389551</v>
      </c>
      <c r="O761" s="1">
        <v>7.7</v>
      </c>
      <c r="P761" s="205">
        <f t="shared" si="406"/>
        <v>0.56196924319211095</v>
      </c>
      <c r="Q761" s="207">
        <f t="shared" si="407"/>
        <v>0.56196924319211095</v>
      </c>
      <c r="R761" s="208">
        <v>9.9</v>
      </c>
      <c r="S761" s="205">
        <f t="shared" si="408"/>
        <v>0.11986968622588895</v>
      </c>
      <c r="T761" s="207">
        <f t="shared" si="409"/>
        <v>0.11986968622588895</v>
      </c>
      <c r="U761" s="1">
        <v>24.2</v>
      </c>
      <c r="V761" s="205">
        <f t="shared" si="410"/>
        <v>-6.7279926841856737E-3</v>
      </c>
      <c r="W761" s="207">
        <f t="shared" si="411"/>
        <v>-6.7279926841856737E-3</v>
      </c>
      <c r="X761" s="1">
        <v>28.9</v>
      </c>
      <c r="Y761" s="205">
        <f t="shared" si="412"/>
        <v>9.5871699338805016E-2</v>
      </c>
      <c r="Z761" s="207">
        <f t="shared" si="413"/>
        <v>9.5871699338805016E-2</v>
      </c>
      <c r="AA761" s="1">
        <v>35.200000000000003</v>
      </c>
      <c r="AB761" s="205">
        <f t="shared" si="414"/>
        <v>0.30190644159252067</v>
      </c>
      <c r="AC761" s="207">
        <f t="shared" si="415"/>
        <v>0.30190644159252067</v>
      </c>
      <c r="AD761" s="1">
        <v>10.9</v>
      </c>
      <c r="AE761" s="205">
        <f t="shared" si="416"/>
        <v>0.25317714079184012</v>
      </c>
      <c r="AF761" s="207">
        <f t="shared" si="417"/>
        <v>0.25317714079184012</v>
      </c>
      <c r="AG761" s="208">
        <v>67</v>
      </c>
      <c r="AH761" s="205">
        <f t="shared" si="418"/>
        <v>-0.75705688640641755</v>
      </c>
      <c r="AI761" s="206">
        <f t="shared" si="419"/>
        <v>-0.75705688640641755</v>
      </c>
      <c r="AJ761" s="1">
        <v>12.8</v>
      </c>
      <c r="AK761" s="205">
        <f t="shared" si="420"/>
        <v>-5.3822780782266169E-2</v>
      </c>
      <c r="AL761" s="207">
        <f t="shared" si="421"/>
        <v>-5.3822780782266169E-2</v>
      </c>
      <c r="AM761" s="1">
        <v>24</v>
      </c>
      <c r="AN761" s="205">
        <f t="shared" si="422"/>
        <v>-4.3100349280865792E-2</v>
      </c>
      <c r="AO761" s="207">
        <f t="shared" si="423"/>
        <v>-4.3100349280865792E-2</v>
      </c>
      <c r="AP761" s="1">
        <v>11.7</v>
      </c>
      <c r="AQ761" s="205">
        <f t="shared" si="424"/>
        <v>7.8631216521241581E-2</v>
      </c>
      <c r="AR761" s="45">
        <f t="shared" si="425"/>
        <v>7.8631216521241581E-2</v>
      </c>
      <c r="AS761" s="17">
        <f t="shared" si="426"/>
        <v>8.4719770064550559E-2</v>
      </c>
      <c r="AT761" s="17">
        <f t="shared" si="427"/>
        <v>0.21698509390772194</v>
      </c>
      <c r="AU761" s="17">
        <f t="shared" si="428"/>
        <v>-0.19383719998707699</v>
      </c>
      <c r="AV761" s="17">
        <f t="shared" si="429"/>
        <v>3.5955887995065161E-2</v>
      </c>
      <c r="AW761" s="17">
        <f t="shared" si="430"/>
        <v>0.55434178469606499</v>
      </c>
      <c r="AX761" s="215">
        <f t="shared" si="431"/>
        <v>0.67506408852951205</v>
      </c>
      <c r="AY761" s="17">
        <f t="shared" si="432"/>
        <v>0.56726945351566571</v>
      </c>
      <c r="AZ761" s="17">
        <f t="shared" si="433"/>
        <v>0.59858052760412417</v>
      </c>
    </row>
    <row r="762" spans="1:52" x14ac:dyDescent="0.3">
      <c r="A762" s="1" t="s">
        <v>28</v>
      </c>
      <c r="B762" s="1">
        <v>13223120502</v>
      </c>
      <c r="C762" s="1">
        <v>67.8</v>
      </c>
      <c r="D762" s="205">
        <f t="shared" si="398"/>
        <v>-0.19181185436063497</v>
      </c>
      <c r="E762" s="206">
        <f t="shared" si="399"/>
        <v>-0.19181185436063497</v>
      </c>
      <c r="F762" s="1">
        <v>77.8</v>
      </c>
      <c r="G762" s="205">
        <f t="shared" si="400"/>
        <v>0.32358115339221127</v>
      </c>
      <c r="H762" s="206">
        <f t="shared" si="401"/>
        <v>0.32358115339221127</v>
      </c>
      <c r="I762" s="1">
        <v>46.1</v>
      </c>
      <c r="J762" s="205">
        <f t="shared" si="402"/>
        <v>2.9842208442534602E-3</v>
      </c>
      <c r="K762" s="206">
        <f t="shared" si="403"/>
        <v>2.9842208442534602E-3</v>
      </c>
      <c r="L762" s="1">
        <v>31.1</v>
      </c>
      <c r="M762" s="205">
        <f t="shared" si="404"/>
        <v>-0.11369510090992856</v>
      </c>
      <c r="N762" s="206">
        <f t="shared" si="405"/>
        <v>-0.11369510090992856</v>
      </c>
      <c r="O762" s="1">
        <v>9.3000000000000007</v>
      </c>
      <c r="P762" s="205">
        <f t="shared" si="406"/>
        <v>-9.4193052455372357E-3</v>
      </c>
      <c r="Q762" s="207">
        <f t="shared" si="407"/>
        <v>-9.4193052455372357E-3</v>
      </c>
      <c r="R762" s="208">
        <v>7.5</v>
      </c>
      <c r="S762" s="205">
        <f t="shared" si="408"/>
        <v>0.40641109984251578</v>
      </c>
      <c r="T762" s="207">
        <f t="shared" si="409"/>
        <v>0.40641109984251578</v>
      </c>
      <c r="U762" s="1">
        <v>11.3</v>
      </c>
      <c r="V762" s="205">
        <f t="shared" si="410"/>
        <v>0.64138005787687502</v>
      </c>
      <c r="W762" s="207">
        <f t="shared" si="411"/>
        <v>0.64138005787687502</v>
      </c>
      <c r="X762" s="1">
        <v>30.9</v>
      </c>
      <c r="Y762" s="205">
        <f t="shared" si="412"/>
        <v>-2.8096853797209766E-3</v>
      </c>
      <c r="Z762" s="207">
        <f t="shared" si="413"/>
        <v>-2.8096853797209766E-3</v>
      </c>
      <c r="AA762" s="1">
        <v>31.6</v>
      </c>
      <c r="AB762" s="205">
        <f t="shared" si="414"/>
        <v>0.63324360811476244</v>
      </c>
      <c r="AC762" s="207">
        <f t="shared" si="415"/>
        <v>0.63324360811476244</v>
      </c>
      <c r="AD762" s="1">
        <v>10</v>
      </c>
      <c r="AE762" s="205">
        <f t="shared" si="416"/>
        <v>0.32923791163390564</v>
      </c>
      <c r="AF762" s="207">
        <f t="shared" si="417"/>
        <v>0.32923791163390564</v>
      </c>
      <c r="AG762" s="208">
        <v>65.5</v>
      </c>
      <c r="AH762" s="205">
        <f t="shared" si="418"/>
        <v>-0.89797978630041098</v>
      </c>
      <c r="AI762" s="206">
        <f t="shared" si="419"/>
        <v>-0.89797978630041098</v>
      </c>
      <c r="AJ762" s="1">
        <v>7</v>
      </c>
      <c r="AK762" s="205">
        <f t="shared" si="420"/>
        <v>0.542725699597706</v>
      </c>
      <c r="AL762" s="207">
        <f t="shared" si="421"/>
        <v>0.542725699597706</v>
      </c>
      <c r="AM762" s="1">
        <v>18.7</v>
      </c>
      <c r="AN762" s="205">
        <f t="shared" si="422"/>
        <v>0.33751599211767436</v>
      </c>
      <c r="AO762" s="207">
        <f t="shared" si="423"/>
        <v>0.33751599211767436</v>
      </c>
      <c r="AP762" s="1">
        <v>17.399999999999999</v>
      </c>
      <c r="AQ762" s="205">
        <f t="shared" si="424"/>
        <v>-0.77655251046631946</v>
      </c>
      <c r="AR762" s="45">
        <f t="shared" si="425"/>
        <v>-0.77655251046631946</v>
      </c>
      <c r="AS762" s="17">
        <f t="shared" si="426"/>
        <v>0.15134718163425068</v>
      </c>
      <c r="AT762" s="17">
        <f t="shared" si="427"/>
        <v>0.31989061145631575</v>
      </c>
      <c r="AU762" s="17">
        <f t="shared" si="428"/>
        <v>-0.19857265126283752</v>
      </c>
      <c r="AV762" s="17">
        <f t="shared" si="429"/>
        <v>9.088838060924298E-2</v>
      </c>
      <c r="AW762" s="17">
        <f t="shared" si="430"/>
        <v>0.57381404704720695</v>
      </c>
      <c r="AX762" s="215">
        <f t="shared" si="431"/>
        <v>0.699007334731791</v>
      </c>
      <c r="AY762" s="17">
        <f t="shared" si="432"/>
        <v>0.56594603361805562</v>
      </c>
      <c r="AZ762" s="17">
        <f t="shared" si="433"/>
        <v>0.61497834567691267</v>
      </c>
    </row>
    <row r="763" spans="1:52" x14ac:dyDescent="0.3">
      <c r="A763" s="1" t="s">
        <v>28</v>
      </c>
      <c r="B763" s="1">
        <v>13223120503</v>
      </c>
      <c r="C763" s="1">
        <v>68.8</v>
      </c>
      <c r="D763" s="205">
        <f t="shared" si="398"/>
        <v>-9.6220049734179428E-2</v>
      </c>
      <c r="E763" s="206">
        <f t="shared" si="399"/>
        <v>-9.6220049734179428E-2</v>
      </c>
      <c r="F763" s="1">
        <v>78.5</v>
      </c>
      <c r="G763" s="205">
        <f t="shared" si="400"/>
        <v>0.38320842882563871</v>
      </c>
      <c r="H763" s="206">
        <f t="shared" si="401"/>
        <v>0.38320842882563871</v>
      </c>
      <c r="I763" s="1">
        <v>45.1</v>
      </c>
      <c r="J763" s="205">
        <f t="shared" si="402"/>
        <v>-4.4936816460710044E-2</v>
      </c>
      <c r="K763" s="206">
        <f t="shared" si="403"/>
        <v>-4.4936816460710044E-2</v>
      </c>
      <c r="L763" s="1">
        <v>32.1</v>
      </c>
      <c r="M763" s="205">
        <f t="shared" si="404"/>
        <v>-6.0539661515961601E-2</v>
      </c>
      <c r="N763" s="206">
        <f t="shared" si="405"/>
        <v>-6.0539661515961601E-2</v>
      </c>
      <c r="O763" s="1">
        <v>7.6</v>
      </c>
      <c r="P763" s="205">
        <f t="shared" si="406"/>
        <v>0.59768102746946417</v>
      </c>
      <c r="Q763" s="207">
        <f t="shared" si="407"/>
        <v>0.59768102746946417</v>
      </c>
      <c r="R763" s="208">
        <v>16</v>
      </c>
      <c r="S763" s="205">
        <f t="shared" si="408"/>
        <v>-0.60842307338303747</v>
      </c>
      <c r="T763" s="207">
        <f t="shared" si="409"/>
        <v>-0.60842307338303747</v>
      </c>
      <c r="U763" s="1">
        <v>14.1</v>
      </c>
      <c r="V763" s="205">
        <f t="shared" si="410"/>
        <v>0.50070544225121849</v>
      </c>
      <c r="W763" s="207">
        <f t="shared" si="411"/>
        <v>0.50070544225121849</v>
      </c>
      <c r="X763" s="1">
        <v>22.5</v>
      </c>
      <c r="Y763" s="205">
        <f t="shared" si="412"/>
        <v>0.41165213043808813</v>
      </c>
      <c r="Z763" s="207">
        <f t="shared" si="413"/>
        <v>0.41165213043808813</v>
      </c>
      <c r="AA763" s="1">
        <v>21.7</v>
      </c>
      <c r="AB763" s="205">
        <f t="shared" si="414"/>
        <v>1.5444208160509272</v>
      </c>
      <c r="AC763" s="207">
        <f t="shared" si="415"/>
        <v>1.5444208160509272</v>
      </c>
      <c r="AD763" s="1">
        <v>9.8000000000000007</v>
      </c>
      <c r="AE763" s="205">
        <f t="shared" si="416"/>
        <v>0.34614030515436456</v>
      </c>
      <c r="AF763" s="207">
        <f t="shared" si="417"/>
        <v>0.34614030515436456</v>
      </c>
      <c r="AG763" s="208">
        <v>69.099999999999994</v>
      </c>
      <c r="AH763" s="205">
        <f t="shared" si="418"/>
        <v>-0.55976482655482729</v>
      </c>
      <c r="AI763" s="206">
        <f t="shared" si="419"/>
        <v>-0.55976482655482729</v>
      </c>
      <c r="AJ763" s="1">
        <v>7.6</v>
      </c>
      <c r="AK763" s="205">
        <f t="shared" si="420"/>
        <v>0.48101378783426063</v>
      </c>
      <c r="AL763" s="207">
        <f t="shared" si="421"/>
        <v>0.48101378783426063</v>
      </c>
      <c r="AM763" s="1">
        <v>28.4</v>
      </c>
      <c r="AN763" s="205">
        <f t="shared" si="422"/>
        <v>-0.35908372704569147</v>
      </c>
      <c r="AO763" s="207">
        <f t="shared" si="423"/>
        <v>-0.35908372704569147</v>
      </c>
      <c r="AP763" s="1">
        <v>7.2</v>
      </c>
      <c r="AQ763" s="205">
        <f t="shared" si="424"/>
        <v>0.75377626414300025</v>
      </c>
      <c r="AR763" s="45">
        <f t="shared" si="425"/>
        <v>0.75377626414300025</v>
      </c>
      <c r="AS763" s="17">
        <f t="shared" si="426"/>
        <v>9.5925042493204687E-2</v>
      </c>
      <c r="AT763" s="17">
        <f t="shared" si="427"/>
        <v>0.76740441721445996</v>
      </c>
      <c r="AU763" s="17">
        <f t="shared" si="428"/>
        <v>7.8985374594185531E-2</v>
      </c>
      <c r="AV763" s="17">
        <f t="shared" si="429"/>
        <v>0.3141049447672834</v>
      </c>
      <c r="AW763" s="17">
        <f t="shared" si="430"/>
        <v>0.55761659305656264</v>
      </c>
      <c r="AX763" s="215">
        <f t="shared" si="431"/>
        <v>0.80313132618954985</v>
      </c>
      <c r="AY763" s="17">
        <f t="shared" si="432"/>
        <v>0.6435153702599109</v>
      </c>
      <c r="AZ763" s="17">
        <f t="shared" si="433"/>
        <v>0.68161039595732875</v>
      </c>
    </row>
    <row r="764" spans="1:52" x14ac:dyDescent="0.3">
      <c r="A764" s="1" t="s">
        <v>28</v>
      </c>
      <c r="B764" s="1">
        <v>13223120601</v>
      </c>
      <c r="C764" s="1">
        <v>70</v>
      </c>
      <c r="D764" s="205">
        <f t="shared" si="398"/>
        <v>1.8490115817567519E-2</v>
      </c>
      <c r="E764" s="206">
        <f t="shared" si="399"/>
        <v>1.8490115817567519E-2</v>
      </c>
      <c r="F764" s="1">
        <v>77.900000000000006</v>
      </c>
      <c r="G764" s="205">
        <f t="shared" si="400"/>
        <v>0.33209933559698734</v>
      </c>
      <c r="H764" s="206">
        <f t="shared" si="401"/>
        <v>0.33209933559698734</v>
      </c>
      <c r="I764" s="1">
        <v>50.8</v>
      </c>
      <c r="J764" s="205">
        <f t="shared" si="402"/>
        <v>0.22821309617758173</v>
      </c>
      <c r="K764" s="206">
        <f t="shared" si="403"/>
        <v>0.22821309617758173</v>
      </c>
      <c r="L764" s="1">
        <v>32.799999999999997</v>
      </c>
      <c r="M764" s="205">
        <f t="shared" si="404"/>
        <v>-2.3330853940184956E-2</v>
      </c>
      <c r="N764" s="206">
        <f t="shared" si="405"/>
        <v>-2.3330853940184956E-2</v>
      </c>
      <c r="O764" s="1">
        <v>7.7</v>
      </c>
      <c r="P764" s="205">
        <f t="shared" si="406"/>
        <v>0.56196924319211095</v>
      </c>
      <c r="Q764" s="207">
        <f t="shared" si="407"/>
        <v>0.56196924319211095</v>
      </c>
      <c r="R764" s="208">
        <v>5.5</v>
      </c>
      <c r="S764" s="205">
        <f t="shared" si="408"/>
        <v>0.64519561118970481</v>
      </c>
      <c r="T764" s="207">
        <f t="shared" si="409"/>
        <v>0.64519561118970481</v>
      </c>
      <c r="U764" s="1">
        <v>2.7</v>
      </c>
      <c r="V764" s="205">
        <f t="shared" si="410"/>
        <v>1.0734520915842489</v>
      </c>
      <c r="W764" s="207">
        <f t="shared" si="411"/>
        <v>1.0734520915842489</v>
      </c>
      <c r="X764" s="1">
        <v>17.2</v>
      </c>
      <c r="Y764" s="205">
        <f t="shared" si="412"/>
        <v>0.67315779994218206</v>
      </c>
      <c r="Z764" s="207">
        <f t="shared" si="413"/>
        <v>0.67315779994218206</v>
      </c>
      <c r="AA764" s="1">
        <v>30.1</v>
      </c>
      <c r="AB764" s="205">
        <f t="shared" si="414"/>
        <v>0.7713007608323631</v>
      </c>
      <c r="AC764" s="207">
        <f t="shared" si="415"/>
        <v>0.7713007608323631</v>
      </c>
      <c r="AD764" s="1">
        <v>6.7</v>
      </c>
      <c r="AE764" s="205">
        <f t="shared" si="416"/>
        <v>0.60812740472147908</v>
      </c>
      <c r="AF764" s="207">
        <f t="shared" si="417"/>
        <v>0.60812740472147908</v>
      </c>
      <c r="AG764" s="208">
        <v>71.900000000000006</v>
      </c>
      <c r="AH764" s="205">
        <f t="shared" si="418"/>
        <v>-0.29670874675270514</v>
      </c>
      <c r="AI764" s="206">
        <f t="shared" si="419"/>
        <v>-0.29670874675270514</v>
      </c>
      <c r="AJ764" s="1">
        <v>9.1999999999999993</v>
      </c>
      <c r="AK764" s="205">
        <f t="shared" si="420"/>
        <v>0.31644868979840629</v>
      </c>
      <c r="AL764" s="207">
        <f t="shared" si="421"/>
        <v>0.31644868979840629</v>
      </c>
      <c r="AM764" s="1">
        <v>16.8</v>
      </c>
      <c r="AN764" s="205">
        <f t="shared" si="422"/>
        <v>0.47396335978884901</v>
      </c>
      <c r="AO764" s="207">
        <f t="shared" si="423"/>
        <v>0.47396335978884901</v>
      </c>
      <c r="AP764" s="1">
        <v>12.3</v>
      </c>
      <c r="AQ764" s="205">
        <f t="shared" si="424"/>
        <v>-1.1388123161659804E-2</v>
      </c>
      <c r="AR764" s="45">
        <f t="shared" si="425"/>
        <v>-1.1388123161659804E-2</v>
      </c>
      <c r="AS764" s="17">
        <f t="shared" si="426"/>
        <v>0.40515551994543092</v>
      </c>
      <c r="AT764" s="17">
        <f t="shared" si="427"/>
        <v>0.68419532183200804</v>
      </c>
      <c r="AU764" s="17">
        <f t="shared" si="428"/>
        <v>0.12057879491822258</v>
      </c>
      <c r="AV764" s="17">
        <f t="shared" si="429"/>
        <v>0.40330987889855385</v>
      </c>
      <c r="AW764" s="17">
        <f t="shared" si="430"/>
        <v>0.64799106269387619</v>
      </c>
      <c r="AX764" s="215">
        <f t="shared" si="431"/>
        <v>0.78377088853303489</v>
      </c>
      <c r="AY764" s="17">
        <f t="shared" si="432"/>
        <v>0.6551395126828844</v>
      </c>
      <c r="AZ764" s="17">
        <f t="shared" si="433"/>
        <v>0.70823883044970659</v>
      </c>
    </row>
    <row r="765" spans="1:52" x14ac:dyDescent="0.3">
      <c r="A765" s="1" t="s">
        <v>28</v>
      </c>
      <c r="B765" s="1">
        <v>13223120602</v>
      </c>
      <c r="C765" s="1">
        <v>65.8</v>
      </c>
      <c r="D765" s="205">
        <f t="shared" si="398"/>
        <v>-0.38299546361354608</v>
      </c>
      <c r="E765" s="206">
        <f t="shared" si="399"/>
        <v>-0.38299546361354608</v>
      </c>
      <c r="F765" s="1">
        <v>80.099999999999994</v>
      </c>
      <c r="G765" s="205">
        <f t="shared" si="400"/>
        <v>0.51949934410204313</v>
      </c>
      <c r="H765" s="206">
        <f t="shared" si="401"/>
        <v>0.51949934410204313</v>
      </c>
      <c r="I765" s="1">
        <v>49.2</v>
      </c>
      <c r="J765" s="205">
        <f t="shared" si="402"/>
        <v>0.15153943648964038</v>
      </c>
      <c r="K765" s="206">
        <f t="shared" si="403"/>
        <v>0.15153943648964038</v>
      </c>
      <c r="L765" s="1">
        <v>33.200000000000003</v>
      </c>
      <c r="M765" s="205">
        <f t="shared" si="404"/>
        <v>-2.0686781825978691E-3</v>
      </c>
      <c r="N765" s="206">
        <f t="shared" si="405"/>
        <v>-2.0686781825978691E-3</v>
      </c>
      <c r="O765" s="1">
        <v>7.8</v>
      </c>
      <c r="P765" s="205">
        <f t="shared" si="406"/>
        <v>0.52625745891475817</v>
      </c>
      <c r="Q765" s="207">
        <f t="shared" si="407"/>
        <v>0.52625745891475817</v>
      </c>
      <c r="R765" s="208">
        <v>6.6</v>
      </c>
      <c r="S765" s="205">
        <f t="shared" si="408"/>
        <v>0.51386412994875086</v>
      </c>
      <c r="T765" s="207">
        <f t="shared" si="409"/>
        <v>0.51386412994875086</v>
      </c>
      <c r="U765" s="1">
        <v>20.399999999999999</v>
      </c>
      <c r="V765" s="205">
        <f t="shared" si="410"/>
        <v>0.18418755709349116</v>
      </c>
      <c r="W765" s="207">
        <f t="shared" si="411"/>
        <v>0.18418755709349116</v>
      </c>
      <c r="X765" s="1">
        <v>26.7</v>
      </c>
      <c r="Y765" s="205">
        <f t="shared" si="412"/>
        <v>0.2044212225291836</v>
      </c>
      <c r="Z765" s="207">
        <f t="shared" si="413"/>
        <v>0.2044212225291836</v>
      </c>
      <c r="AA765" s="1">
        <v>32.700000000000003</v>
      </c>
      <c r="AB765" s="205">
        <f t="shared" si="414"/>
        <v>0.53200169612185511</v>
      </c>
      <c r="AC765" s="207">
        <f t="shared" si="415"/>
        <v>0.53200169612185511</v>
      </c>
      <c r="AD765" s="1">
        <v>8.5</v>
      </c>
      <c r="AE765" s="205">
        <f t="shared" si="416"/>
        <v>0.45600586303734808</v>
      </c>
      <c r="AF765" s="207">
        <f t="shared" si="417"/>
        <v>0.45600586303734808</v>
      </c>
      <c r="AG765" s="208">
        <v>62.5</v>
      </c>
      <c r="AH765" s="205">
        <f t="shared" si="418"/>
        <v>-1.1798255860883979</v>
      </c>
      <c r="AI765" s="206">
        <f t="shared" si="419"/>
        <v>-1.1798255860883979</v>
      </c>
      <c r="AJ765" s="1">
        <v>12</v>
      </c>
      <c r="AK765" s="205">
        <f t="shared" si="420"/>
        <v>2.8459768235661084E-2</v>
      </c>
      <c r="AL765" s="207">
        <f t="shared" si="421"/>
        <v>2.8459768235661084E-2</v>
      </c>
      <c r="AM765" s="1">
        <v>13.3</v>
      </c>
      <c r="AN765" s="205">
        <f t="shared" si="422"/>
        <v>0.72531377391996044</v>
      </c>
      <c r="AO765" s="207">
        <f t="shared" si="423"/>
        <v>0.72531377391996044</v>
      </c>
      <c r="AP765" s="1">
        <v>9.1999999999999993</v>
      </c>
      <c r="AQ765" s="205">
        <f t="shared" si="424"/>
        <v>0.45371179853332982</v>
      </c>
      <c r="AR765" s="45">
        <f t="shared" si="425"/>
        <v>0.45371179853332982</v>
      </c>
      <c r="AS765" s="17">
        <f t="shared" si="426"/>
        <v>0.21575482639322</v>
      </c>
      <c r="AT765" s="17">
        <f t="shared" si="427"/>
        <v>0.39747626056279556</v>
      </c>
      <c r="AU765" s="17">
        <f t="shared" si="428"/>
        <v>6.9149386501383553E-3</v>
      </c>
      <c r="AV765" s="17">
        <f t="shared" si="429"/>
        <v>0.20671534186871798</v>
      </c>
      <c r="AW765" s="17">
        <f t="shared" si="430"/>
        <v>0.59263756917749122</v>
      </c>
      <c r="AX765" s="215">
        <f t="shared" si="431"/>
        <v>0.71705935315191938</v>
      </c>
      <c r="AY765" s="17">
        <f t="shared" si="432"/>
        <v>0.62337379485272426</v>
      </c>
      <c r="AZ765" s="17">
        <f t="shared" si="433"/>
        <v>0.64955368257263191</v>
      </c>
    </row>
    <row r="766" spans="1:52" x14ac:dyDescent="0.3">
      <c r="A766" s="1" t="s">
        <v>28</v>
      </c>
      <c r="B766" s="1">
        <v>13223120603</v>
      </c>
      <c r="C766" s="1">
        <v>70</v>
      </c>
      <c r="D766" s="205">
        <f t="shared" si="398"/>
        <v>1.8490115817567519E-2</v>
      </c>
      <c r="E766" s="206">
        <f t="shared" si="399"/>
        <v>1.8490115817567519E-2</v>
      </c>
      <c r="F766" s="1">
        <v>77.900000000000006</v>
      </c>
      <c r="G766" s="205">
        <f t="shared" si="400"/>
        <v>0.33209933559698734</v>
      </c>
      <c r="H766" s="206">
        <f t="shared" si="401"/>
        <v>0.33209933559698734</v>
      </c>
      <c r="I766" s="1">
        <v>51.6</v>
      </c>
      <c r="J766" s="205">
        <f t="shared" si="402"/>
        <v>0.26654992602155275</v>
      </c>
      <c r="K766" s="206">
        <f t="shared" si="403"/>
        <v>0.26654992602155275</v>
      </c>
      <c r="L766" s="1">
        <v>32.799999999999997</v>
      </c>
      <c r="M766" s="205">
        <f t="shared" si="404"/>
        <v>-2.3330853940184956E-2</v>
      </c>
      <c r="N766" s="206">
        <f t="shared" si="405"/>
        <v>-2.3330853940184956E-2</v>
      </c>
      <c r="O766" s="1">
        <v>9.3000000000000007</v>
      </c>
      <c r="P766" s="205">
        <f t="shared" si="406"/>
        <v>-9.4193052455372357E-3</v>
      </c>
      <c r="Q766" s="207">
        <f t="shared" si="407"/>
        <v>-9.4193052455372357E-3</v>
      </c>
      <c r="R766" s="208">
        <v>11.9</v>
      </c>
      <c r="S766" s="205">
        <f t="shared" si="408"/>
        <v>-0.11891482512130006</v>
      </c>
      <c r="T766" s="207">
        <f t="shared" si="409"/>
        <v>-0.11891482512130006</v>
      </c>
      <c r="U766" s="1">
        <v>3.3</v>
      </c>
      <c r="V766" s="205">
        <f t="shared" si="410"/>
        <v>1.0433075310930366</v>
      </c>
      <c r="W766" s="207">
        <f t="shared" si="411"/>
        <v>1.0433075310930366</v>
      </c>
      <c r="X766" s="1">
        <v>13.7</v>
      </c>
      <c r="Y766" s="205">
        <f t="shared" si="412"/>
        <v>0.84585022319960257</v>
      </c>
      <c r="Z766" s="207">
        <f t="shared" si="413"/>
        <v>0.84585022319960257</v>
      </c>
      <c r="AA766" s="1">
        <v>25.1</v>
      </c>
      <c r="AB766" s="205">
        <f t="shared" si="414"/>
        <v>1.2314912698910321</v>
      </c>
      <c r="AC766" s="207">
        <f t="shared" si="415"/>
        <v>1.2314912698910321</v>
      </c>
      <c r="AD766" s="1">
        <v>16.3</v>
      </c>
      <c r="AE766" s="205">
        <f t="shared" si="416"/>
        <v>-0.20318748426055278</v>
      </c>
      <c r="AF766" s="207">
        <f t="shared" si="417"/>
        <v>-0.20318748426055278</v>
      </c>
      <c r="AG766" s="208">
        <v>71.900000000000006</v>
      </c>
      <c r="AH766" s="205">
        <f t="shared" si="418"/>
        <v>-0.29670874675270514</v>
      </c>
      <c r="AI766" s="206">
        <f t="shared" si="419"/>
        <v>-0.29670874675270514</v>
      </c>
      <c r="AJ766" s="1">
        <v>12.7</v>
      </c>
      <c r="AK766" s="205">
        <f t="shared" si="420"/>
        <v>-4.3537462155025124E-2</v>
      </c>
      <c r="AL766" s="207">
        <f t="shared" si="421"/>
        <v>-4.3537462155025124E-2</v>
      </c>
      <c r="AM766" s="1">
        <v>19.399999999999999</v>
      </c>
      <c r="AN766" s="205">
        <f t="shared" si="422"/>
        <v>0.28724590929145216</v>
      </c>
      <c r="AO766" s="207">
        <f t="shared" si="423"/>
        <v>0.28724590929145216</v>
      </c>
      <c r="AP766" s="1">
        <v>12.4</v>
      </c>
      <c r="AQ766" s="205">
        <f t="shared" si="424"/>
        <v>-2.639134644214328E-2</v>
      </c>
      <c r="AR766" s="45">
        <f t="shared" si="425"/>
        <v>-2.639134644214328E-2</v>
      </c>
      <c r="AS766" s="17">
        <f t="shared" si="426"/>
        <v>0.21554027488887456</v>
      </c>
      <c r="AT766" s="17">
        <f t="shared" si="427"/>
        <v>0.62471800294336066</v>
      </c>
      <c r="AU766" s="17">
        <f t="shared" si="428"/>
        <v>-1.9847911514605347E-2</v>
      </c>
      <c r="AV766" s="17">
        <f t="shared" si="429"/>
        <v>0.27347012210587662</v>
      </c>
      <c r="AW766" s="17">
        <f t="shared" si="430"/>
        <v>0.59257486520802849</v>
      </c>
      <c r="AX766" s="215">
        <f t="shared" si="431"/>
        <v>0.76993217391863289</v>
      </c>
      <c r="AY766" s="17">
        <f t="shared" si="432"/>
        <v>0.61589436229978511</v>
      </c>
      <c r="AZ766" s="17">
        <f t="shared" si="433"/>
        <v>0.66948055444254928</v>
      </c>
    </row>
    <row r="767" spans="1:52" x14ac:dyDescent="0.3">
      <c r="A767" s="1" t="s">
        <v>28</v>
      </c>
      <c r="B767" s="1">
        <v>13223120604</v>
      </c>
      <c r="C767" s="1">
        <v>70</v>
      </c>
      <c r="D767" s="205">
        <f t="shared" si="398"/>
        <v>1.8490115817567519E-2</v>
      </c>
      <c r="E767" s="206">
        <f t="shared" si="399"/>
        <v>1.8490115817567519E-2</v>
      </c>
      <c r="F767" s="1">
        <v>77.900000000000006</v>
      </c>
      <c r="G767" s="205">
        <f t="shared" si="400"/>
        <v>0.33209933559698734</v>
      </c>
      <c r="H767" s="206">
        <f t="shared" si="401"/>
        <v>0.33209933559698734</v>
      </c>
      <c r="I767" s="1">
        <v>50.5</v>
      </c>
      <c r="J767" s="205">
        <f t="shared" si="402"/>
        <v>0.21383678498609279</v>
      </c>
      <c r="K767" s="206">
        <f t="shared" si="403"/>
        <v>0.21383678498609279</v>
      </c>
      <c r="L767" s="1">
        <v>28.6</v>
      </c>
      <c r="M767" s="205">
        <f t="shared" si="404"/>
        <v>-0.24658369939484595</v>
      </c>
      <c r="N767" s="206">
        <f t="shared" si="405"/>
        <v>-0.24658369939484595</v>
      </c>
      <c r="O767" s="1">
        <v>5.6</v>
      </c>
      <c r="P767" s="205">
        <f t="shared" si="406"/>
        <v>1.3119167130165243</v>
      </c>
      <c r="Q767" s="207">
        <f t="shared" si="407"/>
        <v>1.3119167130165243</v>
      </c>
      <c r="R767" s="208">
        <v>12.1</v>
      </c>
      <c r="S767" s="205">
        <f t="shared" si="408"/>
        <v>-0.14279327625601887</v>
      </c>
      <c r="T767" s="207">
        <f t="shared" si="409"/>
        <v>-0.14279327625601887</v>
      </c>
      <c r="U767" s="1">
        <v>27.7</v>
      </c>
      <c r="V767" s="205">
        <f t="shared" si="410"/>
        <v>-0.18257126221625641</v>
      </c>
      <c r="W767" s="207">
        <f t="shared" si="411"/>
        <v>-0.18257126221625641</v>
      </c>
      <c r="X767" s="1">
        <v>21.1</v>
      </c>
      <c r="Y767" s="205">
        <f t="shared" si="412"/>
        <v>0.48072909974105626</v>
      </c>
      <c r="Z767" s="207">
        <f t="shared" si="413"/>
        <v>0.48072909974105626</v>
      </c>
      <c r="AA767" s="1">
        <v>34.6</v>
      </c>
      <c r="AB767" s="205">
        <f t="shared" si="414"/>
        <v>0.35712930267956111</v>
      </c>
      <c r="AC767" s="207">
        <f t="shared" si="415"/>
        <v>0.35712930267956111</v>
      </c>
      <c r="AD767" s="1">
        <v>5.3</v>
      </c>
      <c r="AE767" s="205">
        <f t="shared" si="416"/>
        <v>0.72644415936469198</v>
      </c>
      <c r="AF767" s="207">
        <f t="shared" si="417"/>
        <v>0.72644415936469198</v>
      </c>
      <c r="AG767" s="208">
        <v>71.900000000000006</v>
      </c>
      <c r="AH767" s="205">
        <f t="shared" si="418"/>
        <v>-0.29670874675270514</v>
      </c>
      <c r="AI767" s="206">
        <f t="shared" si="419"/>
        <v>-0.29670874675270514</v>
      </c>
      <c r="AJ767" s="1">
        <v>10.7</v>
      </c>
      <c r="AK767" s="205">
        <f t="shared" si="420"/>
        <v>0.16216891038979284</v>
      </c>
      <c r="AL767" s="207">
        <f t="shared" si="421"/>
        <v>0.16216891038979284</v>
      </c>
      <c r="AM767" s="1">
        <v>15.9</v>
      </c>
      <c r="AN767" s="205">
        <f t="shared" si="422"/>
        <v>0.53859632342256347</v>
      </c>
      <c r="AO767" s="207">
        <f t="shared" si="423"/>
        <v>0.53859632342256347</v>
      </c>
      <c r="AP767" s="1">
        <v>10.7</v>
      </c>
      <c r="AQ767" s="205">
        <f t="shared" si="424"/>
        <v>0.22866344932607688</v>
      </c>
      <c r="AR767" s="45">
        <f t="shared" si="425"/>
        <v>0.22866344932607688</v>
      </c>
      <c r="AS767" s="17">
        <f t="shared" si="426"/>
        <v>0.18634210165000725</v>
      </c>
      <c r="AT767" s="17">
        <f t="shared" si="427"/>
        <v>0.52143418726176982</v>
      </c>
      <c r="AU767" s="17">
        <f t="shared" si="428"/>
        <v>0.158179984096432</v>
      </c>
      <c r="AV767" s="17">
        <f t="shared" si="429"/>
        <v>0.28865209100273637</v>
      </c>
      <c r="AW767" s="17">
        <f t="shared" si="430"/>
        <v>0.58404152320829406</v>
      </c>
      <c r="AX767" s="215">
        <f t="shared" si="431"/>
        <v>0.74590090828307209</v>
      </c>
      <c r="AY767" s="17">
        <f t="shared" si="432"/>
        <v>0.66564794346053047</v>
      </c>
      <c r="AZ767" s="17">
        <f t="shared" si="433"/>
        <v>0.6740125017857358</v>
      </c>
    </row>
    <row r="768" spans="1:52" x14ac:dyDescent="0.3">
      <c r="A768" s="1" t="s">
        <v>28</v>
      </c>
      <c r="B768" s="1">
        <v>13223120605</v>
      </c>
      <c r="C768" s="1">
        <v>65.8</v>
      </c>
      <c r="D768" s="205">
        <f t="shared" si="398"/>
        <v>-0.38299546361354608</v>
      </c>
      <c r="E768" s="206">
        <f t="shared" si="399"/>
        <v>-0.38299546361354608</v>
      </c>
      <c r="F768" s="1">
        <v>80.099999999999994</v>
      </c>
      <c r="G768" s="205">
        <f t="shared" si="400"/>
        <v>0.51949934410204313</v>
      </c>
      <c r="H768" s="206">
        <f t="shared" si="401"/>
        <v>0.51949934410204313</v>
      </c>
      <c r="I768" s="1">
        <v>47.5</v>
      </c>
      <c r="J768" s="205">
        <f t="shared" si="402"/>
        <v>7.0073673071202297E-2</v>
      </c>
      <c r="K768" s="206">
        <f t="shared" si="403"/>
        <v>7.0073673071202297E-2</v>
      </c>
      <c r="L768" s="1">
        <v>31.8</v>
      </c>
      <c r="M768" s="205">
        <f t="shared" si="404"/>
        <v>-7.6486293334151731E-2</v>
      </c>
      <c r="N768" s="206">
        <f t="shared" si="405"/>
        <v>-7.6486293334151731E-2</v>
      </c>
      <c r="O768" s="1">
        <v>5.4</v>
      </c>
      <c r="P768" s="205">
        <f t="shared" si="406"/>
        <v>1.3833402815712299</v>
      </c>
      <c r="Q768" s="207">
        <f t="shared" si="407"/>
        <v>1.3833402815712299</v>
      </c>
      <c r="R768" s="208">
        <v>3.5</v>
      </c>
      <c r="S768" s="205">
        <f t="shared" si="408"/>
        <v>0.88398012253689384</v>
      </c>
      <c r="T768" s="207">
        <f t="shared" si="409"/>
        <v>0.88398012253689384</v>
      </c>
      <c r="U768" s="1">
        <v>14.5</v>
      </c>
      <c r="V768" s="205">
        <f t="shared" si="410"/>
        <v>0.48060906859041036</v>
      </c>
      <c r="W768" s="207">
        <f t="shared" si="411"/>
        <v>0.48060906859041036</v>
      </c>
      <c r="X768" s="1">
        <v>26.6</v>
      </c>
      <c r="Y768" s="205">
        <f t="shared" si="412"/>
        <v>0.20935529176510978</v>
      </c>
      <c r="Z768" s="207">
        <f t="shared" si="413"/>
        <v>0.20935529176510978</v>
      </c>
      <c r="AA768" s="1">
        <v>32.5</v>
      </c>
      <c r="AB768" s="205">
        <f t="shared" si="414"/>
        <v>0.55040931648420222</v>
      </c>
      <c r="AC768" s="207">
        <f t="shared" si="415"/>
        <v>0.55040931648420222</v>
      </c>
      <c r="AD768" s="1">
        <v>10.7</v>
      </c>
      <c r="AE768" s="205">
        <f t="shared" si="416"/>
        <v>0.2700795343122992</v>
      </c>
      <c r="AF768" s="207">
        <f t="shared" si="417"/>
        <v>0.2700795343122992</v>
      </c>
      <c r="AG768" s="208">
        <v>62.5</v>
      </c>
      <c r="AH768" s="205">
        <f t="shared" si="418"/>
        <v>-1.1798255860883979</v>
      </c>
      <c r="AI768" s="206">
        <f t="shared" si="419"/>
        <v>-1.1798255860883979</v>
      </c>
      <c r="AJ768" s="1">
        <v>11.5</v>
      </c>
      <c r="AK768" s="205">
        <f t="shared" si="420"/>
        <v>7.9886361371865569E-2</v>
      </c>
      <c r="AL768" s="207">
        <f t="shared" si="421"/>
        <v>7.9886361371865569E-2</v>
      </c>
      <c r="AM768" s="1">
        <v>11.2</v>
      </c>
      <c r="AN768" s="205">
        <f t="shared" si="422"/>
        <v>0.87612402239862741</v>
      </c>
      <c r="AO768" s="207">
        <f t="shared" si="423"/>
        <v>0.87612402239862741</v>
      </c>
      <c r="AP768" s="1">
        <v>7.8</v>
      </c>
      <c r="AQ768" s="205">
        <f t="shared" si="424"/>
        <v>0.66375692446009915</v>
      </c>
      <c r="AR768" s="45">
        <f t="shared" si="425"/>
        <v>0.66375692446009915</v>
      </c>
      <c r="AS768" s="17">
        <f t="shared" si="426"/>
        <v>0.41114581898915453</v>
      </c>
      <c r="AT768" s="17">
        <f t="shared" si="427"/>
        <v>0.34328138085387039</v>
      </c>
      <c r="AU768" s="17">
        <f t="shared" si="428"/>
        <v>0.10998543053554857</v>
      </c>
      <c r="AV768" s="17">
        <f t="shared" si="429"/>
        <v>0.28813754345952453</v>
      </c>
      <c r="AW768" s="17">
        <f t="shared" si="430"/>
        <v>0.64974176367104308</v>
      </c>
      <c r="AX768" s="215">
        <f t="shared" si="431"/>
        <v>0.70444971492566066</v>
      </c>
      <c r="AY768" s="17">
        <f t="shared" si="432"/>
        <v>0.6521789776904906</v>
      </c>
      <c r="AZ768" s="17">
        <f t="shared" si="433"/>
        <v>0.67385890495075051</v>
      </c>
    </row>
    <row r="769" spans="1:52" x14ac:dyDescent="0.3">
      <c r="A769" s="1" t="s">
        <v>29</v>
      </c>
      <c r="B769" s="1">
        <v>13247060101</v>
      </c>
      <c r="C769" s="1">
        <v>66.900000000000006</v>
      </c>
      <c r="D769" s="205">
        <f t="shared" si="398"/>
        <v>-0.27784447852444416</v>
      </c>
      <c r="E769" s="206">
        <f t="shared" si="399"/>
        <v>-0.27784447852444416</v>
      </c>
      <c r="F769" s="1">
        <v>79.7</v>
      </c>
      <c r="G769" s="205">
        <f t="shared" si="400"/>
        <v>0.48542661528294262</v>
      </c>
      <c r="H769" s="206">
        <f t="shared" si="401"/>
        <v>0.48542661528294262</v>
      </c>
      <c r="I769" s="1">
        <v>36.1</v>
      </c>
      <c r="J769" s="205">
        <f t="shared" si="402"/>
        <v>-0.47622615220538156</v>
      </c>
      <c r="K769" s="206">
        <f t="shared" si="403"/>
        <v>-0.47622615220538156</v>
      </c>
      <c r="L769" s="1">
        <v>15.3</v>
      </c>
      <c r="M769" s="205">
        <f t="shared" si="404"/>
        <v>-0.9535510433346065</v>
      </c>
      <c r="N769" s="206">
        <f t="shared" si="405"/>
        <v>-0.9535510433346065</v>
      </c>
      <c r="O769" s="1">
        <v>8.6</v>
      </c>
      <c r="P769" s="205">
        <f t="shared" si="406"/>
        <v>0.24056318469593416</v>
      </c>
      <c r="Q769" s="207">
        <f t="shared" si="407"/>
        <v>0.24056318469593416</v>
      </c>
      <c r="R769" s="208">
        <v>10.6</v>
      </c>
      <c r="S769" s="205">
        <f t="shared" si="408"/>
        <v>3.6295107254372891E-2</v>
      </c>
      <c r="T769" s="207">
        <f t="shared" si="409"/>
        <v>3.6295107254372891E-2</v>
      </c>
      <c r="U769" s="1">
        <v>13.8</v>
      </c>
      <c r="V769" s="205">
        <f t="shared" si="410"/>
        <v>0.51577772249682452</v>
      </c>
      <c r="W769" s="207">
        <f t="shared" si="411"/>
        <v>0.51577772249682452</v>
      </c>
      <c r="X769" s="1">
        <v>26.8</v>
      </c>
      <c r="Y769" s="205">
        <f t="shared" si="412"/>
        <v>0.19948715329325722</v>
      </c>
      <c r="Z769" s="207">
        <f t="shared" si="413"/>
        <v>0.19948715329325722</v>
      </c>
      <c r="AA769" s="1">
        <v>28.5</v>
      </c>
      <c r="AB769" s="205">
        <f t="shared" si="414"/>
        <v>0.91856172373113731</v>
      </c>
      <c r="AC769" s="207">
        <f t="shared" si="415"/>
        <v>0.91856172373113731</v>
      </c>
      <c r="AD769" s="1">
        <v>19</v>
      </c>
      <c r="AE769" s="205">
        <f t="shared" si="416"/>
        <v>-0.43136979678674914</v>
      </c>
      <c r="AF769" s="207">
        <f t="shared" si="417"/>
        <v>-0.43136979678674914</v>
      </c>
      <c r="AG769" s="208">
        <v>67.8</v>
      </c>
      <c r="AH769" s="205">
        <f t="shared" si="418"/>
        <v>-0.68189800646295462</v>
      </c>
      <c r="AI769" s="206">
        <f t="shared" si="419"/>
        <v>-0.68189800646295462</v>
      </c>
      <c r="AJ769" s="1">
        <v>15.8</v>
      </c>
      <c r="AK769" s="205">
        <f t="shared" si="420"/>
        <v>-0.36238233959949312</v>
      </c>
      <c r="AL769" s="207">
        <f t="shared" si="421"/>
        <v>-0.36238233959949312</v>
      </c>
      <c r="AM769" s="1">
        <v>20.2</v>
      </c>
      <c r="AN769" s="205">
        <f t="shared" si="422"/>
        <v>0.22979438606148378</v>
      </c>
      <c r="AO769" s="207">
        <f t="shared" si="423"/>
        <v>0.22979438606148378</v>
      </c>
      <c r="AP769" s="1">
        <v>17.399999999999999</v>
      </c>
      <c r="AQ769" s="205">
        <f t="shared" si="424"/>
        <v>-0.77655251046631946</v>
      </c>
      <c r="AR769" s="45">
        <f t="shared" si="425"/>
        <v>-0.77655251046631946</v>
      </c>
      <c r="AS769" s="17">
        <f t="shared" si="426"/>
        <v>-6.1365577762051142E-2</v>
      </c>
      <c r="AT769" s="17">
        <f t="shared" si="427"/>
        <v>0.22889302674588183</v>
      </c>
      <c r="AU769" s="17">
        <f t="shared" si="428"/>
        <v>-0.39775961761682088</v>
      </c>
      <c r="AV769" s="17">
        <f t="shared" si="429"/>
        <v>-7.6744056210996739E-2</v>
      </c>
      <c r="AW769" s="17">
        <f t="shared" si="430"/>
        <v>0.51164746187126742</v>
      </c>
      <c r="AX769" s="215">
        <f t="shared" si="431"/>
        <v>0.67783473265527172</v>
      </c>
      <c r="AY769" s="17">
        <f t="shared" si="432"/>
        <v>0.51027911207948995</v>
      </c>
      <c r="AZ769" s="17">
        <f t="shared" si="433"/>
        <v>0.56493863199810812</v>
      </c>
    </row>
    <row r="770" spans="1:52" x14ac:dyDescent="0.3">
      <c r="A770" s="1" t="s">
        <v>29</v>
      </c>
      <c r="B770" s="1">
        <v>13247060102</v>
      </c>
      <c r="C770" s="1">
        <v>66.900000000000006</v>
      </c>
      <c r="D770" s="205">
        <f t="shared" si="398"/>
        <v>-0.27784447852444416</v>
      </c>
      <c r="E770" s="206">
        <f t="shared" si="399"/>
        <v>-0.27784447852444416</v>
      </c>
      <c r="F770" s="1">
        <v>79.7</v>
      </c>
      <c r="G770" s="205">
        <f t="shared" si="400"/>
        <v>0.48542661528294262</v>
      </c>
      <c r="H770" s="206">
        <f t="shared" si="401"/>
        <v>0.48542661528294262</v>
      </c>
      <c r="I770" s="1">
        <v>42.9</v>
      </c>
      <c r="J770" s="205">
        <f t="shared" si="402"/>
        <v>-0.15036309853162988</v>
      </c>
      <c r="K770" s="206">
        <f t="shared" si="403"/>
        <v>-0.15036309853162988</v>
      </c>
      <c r="L770" s="1">
        <v>15.3</v>
      </c>
      <c r="M770" s="205">
        <f t="shared" si="404"/>
        <v>-0.9535510433346065</v>
      </c>
      <c r="N770" s="206">
        <f t="shared" si="405"/>
        <v>-0.9535510433346065</v>
      </c>
      <c r="O770" s="1">
        <v>10</v>
      </c>
      <c r="P770" s="205">
        <f t="shared" si="406"/>
        <v>-0.25940179518700801</v>
      </c>
      <c r="Q770" s="207">
        <f t="shared" si="407"/>
        <v>-0.25940179518700801</v>
      </c>
      <c r="R770" s="208">
        <v>5</v>
      </c>
      <c r="S770" s="205">
        <f t="shared" si="408"/>
        <v>0.70489173902650204</v>
      </c>
      <c r="T770" s="207">
        <f t="shared" si="409"/>
        <v>0.70489173902650204</v>
      </c>
      <c r="U770" s="1">
        <v>16.399999999999999</v>
      </c>
      <c r="V770" s="205">
        <f t="shared" si="410"/>
        <v>0.38515129370157203</v>
      </c>
      <c r="W770" s="207">
        <f t="shared" si="411"/>
        <v>0.38515129370157203</v>
      </c>
      <c r="X770" s="1">
        <v>31.6</v>
      </c>
      <c r="Y770" s="205">
        <f t="shared" si="412"/>
        <v>-3.7348170031205219E-2</v>
      </c>
      <c r="Z770" s="207">
        <f t="shared" si="413"/>
        <v>-3.7348170031205219E-2</v>
      </c>
      <c r="AA770" s="1">
        <v>39.799999999999997</v>
      </c>
      <c r="AB770" s="205">
        <f t="shared" si="414"/>
        <v>-0.12146882674145421</v>
      </c>
      <c r="AC770" s="207">
        <f t="shared" si="415"/>
        <v>-0.12146882674145421</v>
      </c>
      <c r="AD770" s="1">
        <v>14.5</v>
      </c>
      <c r="AE770" s="205">
        <f t="shared" si="416"/>
        <v>-5.1065942576421754E-2</v>
      </c>
      <c r="AF770" s="207">
        <f t="shared" si="417"/>
        <v>-5.1065942576421754E-2</v>
      </c>
      <c r="AG770" s="208">
        <v>67.8</v>
      </c>
      <c r="AH770" s="205">
        <f t="shared" si="418"/>
        <v>-0.68189800646295462</v>
      </c>
      <c r="AI770" s="206">
        <f t="shared" si="419"/>
        <v>-0.68189800646295462</v>
      </c>
      <c r="AJ770" s="1">
        <v>10.8</v>
      </c>
      <c r="AK770" s="205">
        <f t="shared" si="420"/>
        <v>0.15188359176255178</v>
      </c>
      <c r="AL770" s="207">
        <f t="shared" si="421"/>
        <v>0.15188359176255178</v>
      </c>
      <c r="AM770" s="1">
        <v>17.7</v>
      </c>
      <c r="AN770" s="205">
        <f t="shared" si="422"/>
        <v>0.40933039615513478</v>
      </c>
      <c r="AO770" s="207">
        <f t="shared" si="423"/>
        <v>0.40933039615513478</v>
      </c>
      <c r="AP770" s="1">
        <v>13.7</v>
      </c>
      <c r="AQ770" s="205">
        <f t="shared" si="424"/>
        <v>-0.22143324908842901</v>
      </c>
      <c r="AR770" s="45">
        <f t="shared" si="425"/>
        <v>-0.22143324908842901</v>
      </c>
      <c r="AS770" s="17">
        <f t="shared" si="426"/>
        <v>-9.3843953666674085E-3</v>
      </c>
      <c r="AT770" s="17">
        <f t="shared" si="427"/>
        <v>-6.9960979783027052E-2</v>
      </c>
      <c r="AU770" s="17">
        <f t="shared" si="428"/>
        <v>-8.5529316908424274E-2</v>
      </c>
      <c r="AV770" s="17">
        <f t="shared" si="429"/>
        <v>-5.4958230686039576E-2</v>
      </c>
      <c r="AW770" s="17">
        <f t="shared" si="430"/>
        <v>0.52683927552692189</v>
      </c>
      <c r="AX770" s="215">
        <f t="shared" si="431"/>
        <v>0.60829973368419965</v>
      </c>
      <c r="AY770" s="17">
        <f t="shared" si="432"/>
        <v>0.59753833375270293</v>
      </c>
      <c r="AZ770" s="17">
        <f t="shared" si="433"/>
        <v>0.57144188693017273</v>
      </c>
    </row>
    <row r="771" spans="1:52" x14ac:dyDescent="0.3">
      <c r="A771" s="1" t="s">
        <v>29</v>
      </c>
      <c r="B771" s="1">
        <v>13247060201</v>
      </c>
      <c r="C771" s="1">
        <v>67.400000000000006</v>
      </c>
      <c r="D771" s="205">
        <f t="shared" si="398"/>
        <v>-0.23004857621121638</v>
      </c>
      <c r="E771" s="206">
        <f t="shared" si="399"/>
        <v>-0.23004857621121638</v>
      </c>
      <c r="F771" s="1">
        <v>75.3</v>
      </c>
      <c r="G771" s="205">
        <f t="shared" si="400"/>
        <v>0.11062659827282861</v>
      </c>
      <c r="H771" s="206">
        <f t="shared" si="401"/>
        <v>0.11062659827282861</v>
      </c>
      <c r="I771" s="1">
        <v>33.1</v>
      </c>
      <c r="J771" s="205">
        <f t="shared" si="402"/>
        <v>-0.61998926412027211</v>
      </c>
      <c r="K771" s="206">
        <f t="shared" si="403"/>
        <v>-0.61998926412027211</v>
      </c>
      <c r="L771" s="1">
        <v>33.700000000000003</v>
      </c>
      <c r="M771" s="205">
        <f t="shared" si="404"/>
        <v>2.4509041514385609E-2</v>
      </c>
      <c r="N771" s="206">
        <f t="shared" si="405"/>
        <v>2.4509041514385609E-2</v>
      </c>
      <c r="O771" s="1">
        <v>7.9</v>
      </c>
      <c r="P771" s="205">
        <f t="shared" si="406"/>
        <v>0.49054567463740495</v>
      </c>
      <c r="Q771" s="207">
        <f t="shared" si="407"/>
        <v>0.49054567463740495</v>
      </c>
      <c r="R771" s="208">
        <v>24.6</v>
      </c>
      <c r="S771" s="205">
        <f t="shared" si="408"/>
        <v>-1.6351964721759504</v>
      </c>
      <c r="T771" s="207">
        <f t="shared" si="409"/>
        <v>-1.6351964721759504</v>
      </c>
      <c r="U771" s="1">
        <v>48.1</v>
      </c>
      <c r="V771" s="205">
        <f t="shared" si="410"/>
        <v>-1.2074863189174689</v>
      </c>
      <c r="W771" s="207">
        <f t="shared" si="411"/>
        <v>-1.2074863189174689</v>
      </c>
      <c r="X771" s="1">
        <v>51.6</v>
      </c>
      <c r="Y771" s="205">
        <f t="shared" si="412"/>
        <v>-1.0241620172164652</v>
      </c>
      <c r="Z771" s="207">
        <f t="shared" si="413"/>
        <v>-1.0241620172164652</v>
      </c>
      <c r="AA771" s="1">
        <v>43.1</v>
      </c>
      <c r="AB771" s="205">
        <f t="shared" si="414"/>
        <v>-0.42519456272017608</v>
      </c>
      <c r="AC771" s="207">
        <f t="shared" si="415"/>
        <v>-0.42519456272017608</v>
      </c>
      <c r="AD771" s="1">
        <v>62.6</v>
      </c>
      <c r="AE771" s="205">
        <f t="shared" si="416"/>
        <v>-4.11609158424681</v>
      </c>
      <c r="AF771" s="207">
        <f t="shared" si="417"/>
        <v>-3.1</v>
      </c>
      <c r="AG771" s="208">
        <v>69.3</v>
      </c>
      <c r="AH771" s="205">
        <f t="shared" si="418"/>
        <v>-0.54097510656896119</v>
      </c>
      <c r="AI771" s="206">
        <f t="shared" si="419"/>
        <v>-0.54097510656896119</v>
      </c>
      <c r="AJ771" s="1">
        <v>37.4</v>
      </c>
      <c r="AK771" s="205">
        <f t="shared" si="420"/>
        <v>-2.584011163083527</v>
      </c>
      <c r="AL771" s="207">
        <f t="shared" si="421"/>
        <v>-2.584011163083527</v>
      </c>
      <c r="AM771" s="1">
        <v>48.4</v>
      </c>
      <c r="AN771" s="205">
        <f t="shared" si="422"/>
        <v>-1.7953718077948995</v>
      </c>
      <c r="AO771" s="207">
        <f t="shared" si="423"/>
        <v>-1.7953718077948995</v>
      </c>
      <c r="AP771" s="1">
        <v>12.2</v>
      </c>
      <c r="AQ771" s="205">
        <f t="shared" si="424"/>
        <v>3.6151001188239381E-3</v>
      </c>
      <c r="AR771" s="45">
        <f t="shared" si="425"/>
        <v>3.6151001188239381E-3</v>
      </c>
      <c r="AS771" s="17">
        <f t="shared" si="426"/>
        <v>-0.43814847385718408</v>
      </c>
      <c r="AT771" s="17">
        <f t="shared" si="427"/>
        <v>-1.5164521933122137</v>
      </c>
      <c r="AU771" s="17">
        <f t="shared" si="428"/>
        <v>-1.2291857443321408</v>
      </c>
      <c r="AV771" s="17">
        <f t="shared" si="429"/>
        <v>-1.0612621371671795</v>
      </c>
      <c r="AW771" s="17">
        <f t="shared" si="430"/>
        <v>0.40153039099403026</v>
      </c>
      <c r="AX771" s="215">
        <f t="shared" si="431"/>
        <v>0.271741538555277</v>
      </c>
      <c r="AY771" s="17">
        <f t="shared" si="432"/>
        <v>0.27791986785703493</v>
      </c>
      <c r="AZ771" s="17">
        <f t="shared" si="433"/>
        <v>0.27105157876936548</v>
      </c>
    </row>
    <row r="772" spans="1:52" x14ac:dyDescent="0.3">
      <c r="A772" s="1" t="s">
        <v>29</v>
      </c>
      <c r="B772" s="1">
        <v>13247060202</v>
      </c>
      <c r="C772" s="1">
        <v>67.400000000000006</v>
      </c>
      <c r="D772" s="205">
        <f t="shared" si="398"/>
        <v>-0.23004857621121638</v>
      </c>
      <c r="E772" s="206">
        <f t="shared" si="399"/>
        <v>-0.23004857621121638</v>
      </c>
      <c r="F772" s="1">
        <v>75.5</v>
      </c>
      <c r="G772" s="205">
        <f t="shared" si="400"/>
        <v>0.12766296268237948</v>
      </c>
      <c r="H772" s="206">
        <f t="shared" si="401"/>
        <v>0.12766296268237948</v>
      </c>
      <c r="I772" s="1">
        <v>47</v>
      </c>
      <c r="J772" s="205">
        <f t="shared" si="402"/>
        <v>4.6113154418720548E-2</v>
      </c>
      <c r="K772" s="206">
        <f t="shared" si="403"/>
        <v>4.6113154418720548E-2</v>
      </c>
      <c r="L772" s="1">
        <v>35.6</v>
      </c>
      <c r="M772" s="205">
        <f t="shared" si="404"/>
        <v>0.12550437636292275</v>
      </c>
      <c r="N772" s="206">
        <f t="shared" si="405"/>
        <v>0.12550437636292275</v>
      </c>
      <c r="O772" s="1">
        <v>10.1</v>
      </c>
      <c r="P772" s="205">
        <f t="shared" si="406"/>
        <v>-0.2951135794643609</v>
      </c>
      <c r="Q772" s="207">
        <f t="shared" si="407"/>
        <v>-0.2951135794643609</v>
      </c>
      <c r="R772" s="208">
        <v>10.3</v>
      </c>
      <c r="S772" s="205">
        <f t="shared" si="408"/>
        <v>7.2112783956451112E-2</v>
      </c>
      <c r="T772" s="207">
        <f t="shared" si="409"/>
        <v>7.2112783956451112E-2</v>
      </c>
      <c r="U772" s="1">
        <v>21</v>
      </c>
      <c r="V772" s="205">
        <f t="shared" si="410"/>
        <v>0.15404299660227896</v>
      </c>
      <c r="W772" s="207">
        <f t="shared" si="411"/>
        <v>0.15404299660227896</v>
      </c>
      <c r="X772" s="1">
        <v>29.6</v>
      </c>
      <c r="Y772" s="205">
        <f t="shared" si="412"/>
        <v>6.1333214687320781E-2</v>
      </c>
      <c r="Z772" s="207">
        <f t="shared" si="413"/>
        <v>6.1333214687320781E-2</v>
      </c>
      <c r="AA772" s="1">
        <v>30.6</v>
      </c>
      <c r="AB772" s="205">
        <f t="shared" si="414"/>
        <v>0.72528170992649621</v>
      </c>
      <c r="AC772" s="207">
        <f t="shared" si="415"/>
        <v>0.72528170992649621</v>
      </c>
      <c r="AD772" s="1">
        <v>11.9</v>
      </c>
      <c r="AE772" s="205">
        <f t="shared" si="416"/>
        <v>0.16866517318954516</v>
      </c>
      <c r="AF772" s="207">
        <f t="shared" si="417"/>
        <v>0.16866517318954516</v>
      </c>
      <c r="AG772" s="208">
        <v>69.2</v>
      </c>
      <c r="AH772" s="205">
        <f t="shared" si="418"/>
        <v>-0.55036996656189363</v>
      </c>
      <c r="AI772" s="206">
        <f t="shared" si="419"/>
        <v>-0.55036996656189363</v>
      </c>
      <c r="AJ772" s="1">
        <v>10.7</v>
      </c>
      <c r="AK772" s="205">
        <f t="shared" si="420"/>
        <v>0.16216891038979284</v>
      </c>
      <c r="AL772" s="207">
        <f t="shared" si="421"/>
        <v>0.16216891038979284</v>
      </c>
      <c r="AM772" s="1">
        <v>18.899999999999999</v>
      </c>
      <c r="AN772" s="205">
        <f t="shared" si="422"/>
        <v>0.32315311131018237</v>
      </c>
      <c r="AO772" s="207">
        <f t="shared" si="423"/>
        <v>0.32315311131018237</v>
      </c>
      <c r="AP772" s="1">
        <v>16.399999999999999</v>
      </c>
      <c r="AQ772" s="205">
        <f t="shared" si="424"/>
        <v>-0.62652027766148422</v>
      </c>
      <c r="AR772" s="45">
        <f t="shared" si="425"/>
        <v>-0.62652027766148422</v>
      </c>
      <c r="AS772" s="17">
        <f t="shared" si="426"/>
        <v>3.9159763882226241E-5</v>
      </c>
      <c r="AT772" s="17">
        <f t="shared" si="427"/>
        <v>0.31842669926778738</v>
      </c>
      <c r="AU772" s="17">
        <f t="shared" si="428"/>
        <v>-0.17289205563085064</v>
      </c>
      <c r="AV772" s="17">
        <f t="shared" si="429"/>
        <v>4.8524601133606328E-2</v>
      </c>
      <c r="AW772" s="17">
        <f t="shared" si="430"/>
        <v>0.52959336627515019</v>
      </c>
      <c r="AX772" s="215">
        <f t="shared" si="431"/>
        <v>0.69866672316126077</v>
      </c>
      <c r="AY772" s="17">
        <f t="shared" si="432"/>
        <v>0.57312300773577429</v>
      </c>
      <c r="AZ772" s="17">
        <f t="shared" si="433"/>
        <v>0.60233239579081688</v>
      </c>
    </row>
    <row r="773" spans="1:52" x14ac:dyDescent="0.3">
      <c r="A773" s="1" t="s">
        <v>29</v>
      </c>
      <c r="B773" s="1">
        <v>13247060304</v>
      </c>
      <c r="C773" s="1">
        <v>66.2</v>
      </c>
      <c r="D773" s="205">
        <f t="shared" si="398"/>
        <v>-0.34475874176296334</v>
      </c>
      <c r="E773" s="206">
        <f t="shared" si="399"/>
        <v>-0.34475874176296334</v>
      </c>
      <c r="F773" s="1">
        <v>79.599999999999994</v>
      </c>
      <c r="G773" s="205">
        <f t="shared" si="400"/>
        <v>0.4769084330781666</v>
      </c>
      <c r="H773" s="206">
        <f t="shared" si="401"/>
        <v>0.4769084330781666</v>
      </c>
      <c r="I773" s="1">
        <v>43</v>
      </c>
      <c r="J773" s="205">
        <f t="shared" si="402"/>
        <v>-0.14557099480113347</v>
      </c>
      <c r="K773" s="206">
        <f t="shared" si="403"/>
        <v>-0.14557099480113347</v>
      </c>
      <c r="L773" s="1">
        <v>30.9</v>
      </c>
      <c r="M773" s="205">
        <f t="shared" si="404"/>
        <v>-0.12432618878872211</v>
      </c>
      <c r="N773" s="206">
        <f t="shared" si="405"/>
        <v>-0.12432618878872211</v>
      </c>
      <c r="O773" s="1">
        <v>9.1999999999999993</v>
      </c>
      <c r="P773" s="205">
        <f t="shared" si="406"/>
        <v>2.6292479031816276E-2</v>
      </c>
      <c r="Q773" s="207">
        <f t="shared" si="407"/>
        <v>2.6292479031816276E-2</v>
      </c>
      <c r="R773" s="208">
        <v>17</v>
      </c>
      <c r="S773" s="205">
        <f t="shared" si="408"/>
        <v>-0.72781532905663193</v>
      </c>
      <c r="T773" s="207">
        <f t="shared" si="409"/>
        <v>-0.72781532905663193</v>
      </c>
      <c r="U773" s="1">
        <v>37.6</v>
      </c>
      <c r="V773" s="205">
        <f t="shared" si="410"/>
        <v>-0.67995651032125659</v>
      </c>
      <c r="W773" s="207">
        <f t="shared" si="411"/>
        <v>-0.67995651032125659</v>
      </c>
      <c r="X773" s="1">
        <v>37.200000000000003</v>
      </c>
      <c r="Y773" s="205">
        <f t="shared" si="412"/>
        <v>-0.31365604724307811</v>
      </c>
      <c r="Z773" s="207">
        <f t="shared" si="413"/>
        <v>-0.31365604724307811</v>
      </c>
      <c r="AA773" s="1">
        <v>42.9</v>
      </c>
      <c r="AB773" s="205">
        <f t="shared" si="414"/>
        <v>-0.40678694235782908</v>
      </c>
      <c r="AC773" s="207">
        <f t="shared" si="415"/>
        <v>-0.40678694235782908</v>
      </c>
      <c r="AD773" s="1">
        <v>22.9</v>
      </c>
      <c r="AE773" s="205">
        <f t="shared" si="416"/>
        <v>-0.76096647043569943</v>
      </c>
      <c r="AF773" s="207">
        <f t="shared" si="417"/>
        <v>-0.76096647043569943</v>
      </c>
      <c r="AG773" s="208">
        <v>69.099999999999994</v>
      </c>
      <c r="AH773" s="205">
        <f t="shared" si="418"/>
        <v>-0.55976482655482729</v>
      </c>
      <c r="AI773" s="206">
        <f t="shared" si="419"/>
        <v>-0.55976482655482729</v>
      </c>
      <c r="AJ773" s="1">
        <v>12.9</v>
      </c>
      <c r="AK773" s="205">
        <f t="shared" si="420"/>
        <v>-6.4108099409507027E-2</v>
      </c>
      <c r="AL773" s="207">
        <f t="shared" si="421"/>
        <v>-6.4108099409507027E-2</v>
      </c>
      <c r="AM773" s="1">
        <v>24.9</v>
      </c>
      <c r="AN773" s="205">
        <f t="shared" si="422"/>
        <v>-0.10773331291458005</v>
      </c>
      <c r="AO773" s="207">
        <f t="shared" si="423"/>
        <v>-0.10773331291458005</v>
      </c>
      <c r="AP773" s="1">
        <v>15</v>
      </c>
      <c r="AQ773" s="205">
        <f t="shared" si="424"/>
        <v>-0.416475151734715</v>
      </c>
      <c r="AR773" s="45">
        <f t="shared" si="425"/>
        <v>-0.416475151734715</v>
      </c>
      <c r="AS773" s="17">
        <f t="shared" si="426"/>
        <v>-0.21703240751724634</v>
      </c>
      <c r="AT773" s="17">
        <f t="shared" si="427"/>
        <v>-0.49380315334553559</v>
      </c>
      <c r="AU773" s="17">
        <f t="shared" si="428"/>
        <v>-0.28702034765340734</v>
      </c>
      <c r="AV773" s="17">
        <f t="shared" si="429"/>
        <v>-0.33261863617206305</v>
      </c>
      <c r="AW773" s="17">
        <f t="shared" si="430"/>
        <v>0.46615289324026565</v>
      </c>
      <c r="AX773" s="215">
        <f t="shared" si="431"/>
        <v>0.50968347136644776</v>
      </c>
      <c r="AY773" s="17">
        <f t="shared" si="432"/>
        <v>0.54122749371875922</v>
      </c>
      <c r="AZ773" s="17">
        <f t="shared" si="433"/>
        <v>0.48855788515812509</v>
      </c>
    </row>
    <row r="774" spans="1:52" x14ac:dyDescent="0.3">
      <c r="A774" s="1" t="s">
        <v>29</v>
      </c>
      <c r="B774" s="1">
        <v>13247060305</v>
      </c>
      <c r="C774" s="1">
        <v>63.9</v>
      </c>
      <c r="D774" s="205">
        <f t="shared" si="398"/>
        <v>-0.5646198924038115</v>
      </c>
      <c r="E774" s="206">
        <f t="shared" si="399"/>
        <v>-0.5646198924038115</v>
      </c>
      <c r="F774" s="1">
        <v>80</v>
      </c>
      <c r="G774" s="205">
        <f t="shared" si="400"/>
        <v>0.51098116189726828</v>
      </c>
      <c r="H774" s="206">
        <f t="shared" si="401"/>
        <v>0.51098116189726828</v>
      </c>
      <c r="I774" s="1">
        <v>41.6</v>
      </c>
      <c r="J774" s="205">
        <f t="shared" si="402"/>
        <v>-0.21266044702808229</v>
      </c>
      <c r="K774" s="206">
        <f t="shared" si="403"/>
        <v>-0.21266044702808229</v>
      </c>
      <c r="L774" s="1">
        <v>17.5</v>
      </c>
      <c r="M774" s="205">
        <f t="shared" si="404"/>
        <v>-0.83660907666787931</v>
      </c>
      <c r="N774" s="206">
        <f t="shared" si="405"/>
        <v>-0.83660907666787931</v>
      </c>
      <c r="O774" s="1">
        <v>12</v>
      </c>
      <c r="P774" s="205">
        <f t="shared" si="406"/>
        <v>-0.97363748073406808</v>
      </c>
      <c r="Q774" s="207">
        <f t="shared" si="407"/>
        <v>-0.97363748073406808</v>
      </c>
      <c r="R774" s="208">
        <v>8.6</v>
      </c>
      <c r="S774" s="205">
        <f t="shared" si="408"/>
        <v>0.27507961860156188</v>
      </c>
      <c r="T774" s="207">
        <f t="shared" si="409"/>
        <v>0.27507961860156188</v>
      </c>
      <c r="U774" s="1">
        <v>34.4</v>
      </c>
      <c r="V774" s="205">
        <f t="shared" si="410"/>
        <v>-0.51918552103479176</v>
      </c>
      <c r="W774" s="207">
        <f t="shared" si="411"/>
        <v>-0.51918552103479176</v>
      </c>
      <c r="X774" s="1">
        <v>52.9</v>
      </c>
      <c r="Y774" s="205">
        <f t="shared" si="412"/>
        <v>-1.0883049172835069</v>
      </c>
      <c r="Z774" s="207">
        <f t="shared" si="413"/>
        <v>-1.0883049172835069</v>
      </c>
      <c r="AA774" s="1">
        <v>48.1</v>
      </c>
      <c r="AB774" s="205">
        <f t="shared" si="414"/>
        <v>-0.88538507177884507</v>
      </c>
      <c r="AC774" s="207">
        <f t="shared" si="415"/>
        <v>-0.88538507177884507</v>
      </c>
      <c r="AD774" s="1">
        <v>24.1</v>
      </c>
      <c r="AE774" s="205">
        <f t="shared" si="416"/>
        <v>-0.86238083155845369</v>
      </c>
      <c r="AF774" s="207">
        <f t="shared" si="417"/>
        <v>-0.86238083155845369</v>
      </c>
      <c r="AG774" s="208">
        <v>72.7</v>
      </c>
      <c r="AH774" s="205">
        <f t="shared" si="418"/>
        <v>-0.22154986680924224</v>
      </c>
      <c r="AI774" s="206">
        <f t="shared" si="419"/>
        <v>-0.22154986680924224</v>
      </c>
      <c r="AJ774" s="1">
        <v>15.8</v>
      </c>
      <c r="AK774" s="205">
        <f t="shared" si="420"/>
        <v>-0.36238233959949312</v>
      </c>
      <c r="AL774" s="207">
        <f t="shared" si="421"/>
        <v>-0.36238233959949312</v>
      </c>
      <c r="AM774" s="1">
        <v>37.6</v>
      </c>
      <c r="AN774" s="205">
        <f t="shared" si="422"/>
        <v>-1.0197762441903273</v>
      </c>
      <c r="AO774" s="207">
        <f t="shared" si="423"/>
        <v>-1.0197762441903273</v>
      </c>
      <c r="AP774" s="1">
        <v>12</v>
      </c>
      <c r="AQ774" s="205">
        <f t="shared" si="424"/>
        <v>3.3621546679790892E-2</v>
      </c>
      <c r="AR774" s="45">
        <f t="shared" si="425"/>
        <v>3.3621546679790892E-2</v>
      </c>
      <c r="AS774" s="17">
        <f t="shared" si="426"/>
        <v>-0.33152166248140041</v>
      </c>
      <c r="AT774" s="17">
        <f t="shared" si="427"/>
        <v>-0.94535694020693517</v>
      </c>
      <c r="AU774" s="17">
        <f t="shared" si="428"/>
        <v>-0.39252172597981794</v>
      </c>
      <c r="AV774" s="17">
        <f t="shared" si="429"/>
        <v>-0.5564667762227179</v>
      </c>
      <c r="AW774" s="17">
        <f t="shared" si="430"/>
        <v>0.43269271886869159</v>
      </c>
      <c r="AX774" s="215">
        <f t="shared" si="431"/>
        <v>0.40461948889059679</v>
      </c>
      <c r="AY774" s="17">
        <f t="shared" si="432"/>
        <v>0.51174294933813058</v>
      </c>
      <c r="AZ774" s="17">
        <f t="shared" si="433"/>
        <v>0.42173730408120963</v>
      </c>
    </row>
    <row r="775" spans="1:52" x14ac:dyDescent="0.3">
      <c r="A775" s="1" t="s">
        <v>29</v>
      </c>
      <c r="B775" s="1">
        <v>13247060306</v>
      </c>
      <c r="C775" s="1">
        <v>61.7</v>
      </c>
      <c r="D775" s="205">
        <f t="shared" si="398"/>
        <v>-0.77492186258201334</v>
      </c>
      <c r="E775" s="206">
        <f t="shared" si="399"/>
        <v>-0.77492186258201334</v>
      </c>
      <c r="F775" s="1">
        <v>80.2</v>
      </c>
      <c r="G775" s="205">
        <f t="shared" si="400"/>
        <v>0.5280175263068192</v>
      </c>
      <c r="H775" s="206">
        <f t="shared" si="401"/>
        <v>0.5280175263068192</v>
      </c>
      <c r="I775" s="1">
        <v>40.700000000000003</v>
      </c>
      <c r="J775" s="205">
        <f t="shared" si="402"/>
        <v>-0.25578938060254941</v>
      </c>
      <c r="K775" s="206">
        <f t="shared" si="403"/>
        <v>-0.25578938060254941</v>
      </c>
      <c r="L775" s="1">
        <v>18.600000000000001</v>
      </c>
      <c r="M775" s="205">
        <f t="shared" si="404"/>
        <v>-0.77813809333451556</v>
      </c>
      <c r="N775" s="206">
        <f t="shared" si="405"/>
        <v>-0.77813809333451556</v>
      </c>
      <c r="O775" s="1">
        <v>9.3000000000000007</v>
      </c>
      <c r="P775" s="205">
        <f t="shared" si="406"/>
        <v>-9.4193052455372357E-3</v>
      </c>
      <c r="Q775" s="207">
        <f t="shared" si="407"/>
        <v>-9.4193052455372357E-3</v>
      </c>
      <c r="R775" s="208">
        <v>4.0999999999999996</v>
      </c>
      <c r="S775" s="205">
        <f t="shared" si="408"/>
        <v>0.81234476913273712</v>
      </c>
      <c r="T775" s="207">
        <f t="shared" si="409"/>
        <v>0.81234476913273712</v>
      </c>
      <c r="U775" s="1">
        <v>14.8</v>
      </c>
      <c r="V775" s="205">
        <f t="shared" si="410"/>
        <v>0.46553678834480428</v>
      </c>
      <c r="W775" s="207">
        <f t="shared" si="411"/>
        <v>0.46553678834480428</v>
      </c>
      <c r="X775" s="1">
        <v>15.8</v>
      </c>
      <c r="Y775" s="205">
        <f t="shared" si="412"/>
        <v>0.74223476924515019</v>
      </c>
      <c r="Z775" s="207">
        <f t="shared" si="413"/>
        <v>0.74223476924515019</v>
      </c>
      <c r="AA775" s="1">
        <v>29.2</v>
      </c>
      <c r="AB775" s="205">
        <f t="shared" si="414"/>
        <v>0.85413505246292376</v>
      </c>
      <c r="AC775" s="207">
        <f t="shared" si="415"/>
        <v>0.85413505246292376</v>
      </c>
      <c r="AD775" s="1">
        <v>14.6</v>
      </c>
      <c r="AE775" s="205">
        <f t="shared" si="416"/>
        <v>-5.9517139336651224E-2</v>
      </c>
      <c r="AF775" s="207">
        <f t="shared" si="417"/>
        <v>-5.9517139336651224E-2</v>
      </c>
      <c r="AG775" s="208">
        <v>76.099999999999994</v>
      </c>
      <c r="AH775" s="205">
        <f t="shared" si="418"/>
        <v>9.7875372950475437E-2</v>
      </c>
      <c r="AI775" s="206">
        <f t="shared" si="419"/>
        <v>9.7875372950475437E-2</v>
      </c>
      <c r="AJ775" s="1">
        <v>11</v>
      </c>
      <c r="AK775" s="205">
        <f t="shared" si="420"/>
        <v>0.13131295450807007</v>
      </c>
      <c r="AL775" s="207">
        <f t="shared" si="421"/>
        <v>0.13131295450807007</v>
      </c>
      <c r="AM775" s="1">
        <v>17.399999999999999</v>
      </c>
      <c r="AN775" s="205">
        <f t="shared" si="422"/>
        <v>0.43087471736637295</v>
      </c>
      <c r="AO775" s="207">
        <f t="shared" si="423"/>
        <v>0.43087471736637295</v>
      </c>
      <c r="AP775" s="1">
        <v>11.4</v>
      </c>
      <c r="AQ775" s="205">
        <f t="shared" si="424"/>
        <v>0.12364088636269201</v>
      </c>
      <c r="AR775" s="45">
        <f t="shared" si="425"/>
        <v>0.12364088636269201</v>
      </c>
      <c r="AS775" s="17">
        <f t="shared" si="426"/>
        <v>-1.7670797114649789E-3</v>
      </c>
      <c r="AT775" s="17">
        <f t="shared" si="427"/>
        <v>0.51228422745714097</v>
      </c>
      <c r="AU775" s="17">
        <f t="shared" si="428"/>
        <v>0.19592598279690263</v>
      </c>
      <c r="AV775" s="17">
        <f t="shared" si="429"/>
        <v>0.23548104351419288</v>
      </c>
      <c r="AW775" s="17">
        <f t="shared" si="430"/>
        <v>0.52906548190887615</v>
      </c>
      <c r="AX775" s="215">
        <f t="shared" si="431"/>
        <v>0.74377196762408626</v>
      </c>
      <c r="AY775" s="17">
        <f t="shared" si="432"/>
        <v>0.67619684425718074</v>
      </c>
      <c r="AZ775" s="17">
        <f t="shared" si="433"/>
        <v>0.65814049012261122</v>
      </c>
    </row>
    <row r="776" spans="1:52" x14ac:dyDescent="0.3">
      <c r="A776" s="1" t="s">
        <v>29</v>
      </c>
      <c r="B776" s="1">
        <v>13247060307</v>
      </c>
      <c r="C776" s="1">
        <v>62.1</v>
      </c>
      <c r="D776" s="205">
        <f t="shared" ref="D776:D783" si="434">(C776-$C$2)/$C$3</f>
        <v>-0.73668514073143121</v>
      </c>
      <c r="E776" s="206">
        <f t="shared" si="399"/>
        <v>-0.73668514073143121</v>
      </c>
      <c r="F776" s="1">
        <v>80.2</v>
      </c>
      <c r="G776" s="205">
        <f t="shared" si="400"/>
        <v>0.5280175263068192</v>
      </c>
      <c r="H776" s="206">
        <f t="shared" si="401"/>
        <v>0.5280175263068192</v>
      </c>
      <c r="I776" s="1">
        <v>42</v>
      </c>
      <c r="J776" s="205">
        <f t="shared" si="402"/>
        <v>-0.19349203210609697</v>
      </c>
      <c r="K776" s="206">
        <f t="shared" si="403"/>
        <v>-0.19349203210609697</v>
      </c>
      <c r="L776" s="1">
        <v>18.600000000000001</v>
      </c>
      <c r="M776" s="205">
        <f t="shared" si="404"/>
        <v>-0.77813809333451556</v>
      </c>
      <c r="N776" s="206">
        <f t="shared" si="405"/>
        <v>-0.77813809333451556</v>
      </c>
      <c r="O776" s="1">
        <v>10.6</v>
      </c>
      <c r="P776" s="205">
        <f t="shared" si="406"/>
        <v>-0.47367250085112589</v>
      </c>
      <c r="Q776" s="207">
        <f t="shared" si="407"/>
        <v>-0.47367250085112589</v>
      </c>
      <c r="R776" s="208">
        <v>5.9</v>
      </c>
      <c r="S776" s="205">
        <f t="shared" si="408"/>
        <v>0.59743870892026696</v>
      </c>
      <c r="T776" s="207">
        <f t="shared" si="409"/>
        <v>0.59743870892026696</v>
      </c>
      <c r="U776" s="1">
        <v>12.9</v>
      </c>
      <c r="V776" s="205">
        <f t="shared" si="410"/>
        <v>0.56099456323364272</v>
      </c>
      <c r="W776" s="207">
        <f t="shared" si="411"/>
        <v>0.56099456323364272</v>
      </c>
      <c r="X776" s="1">
        <v>28.1</v>
      </c>
      <c r="Y776" s="205">
        <f t="shared" si="412"/>
        <v>0.13534425322621529</v>
      </c>
      <c r="Z776" s="207">
        <f t="shared" si="413"/>
        <v>0.13534425322621529</v>
      </c>
      <c r="AA776" s="1">
        <v>39.299999999999997</v>
      </c>
      <c r="AB776" s="205">
        <f t="shared" si="414"/>
        <v>-7.5449775835587318E-2</v>
      </c>
      <c r="AC776" s="207">
        <f t="shared" si="415"/>
        <v>-7.5449775835587318E-2</v>
      </c>
      <c r="AD776" s="1">
        <v>9.1999999999999993</v>
      </c>
      <c r="AE776" s="205">
        <f t="shared" si="416"/>
        <v>0.39684748571574169</v>
      </c>
      <c r="AF776" s="207">
        <f t="shared" si="417"/>
        <v>0.39684748571574169</v>
      </c>
      <c r="AG776" s="208">
        <v>75.400000000000006</v>
      </c>
      <c r="AH776" s="205">
        <f t="shared" si="418"/>
        <v>3.2111352999946233E-2</v>
      </c>
      <c r="AI776" s="206">
        <f t="shared" si="419"/>
        <v>3.2111352999946233E-2</v>
      </c>
      <c r="AJ776" s="1">
        <v>10.1</v>
      </c>
      <c r="AK776" s="205">
        <f t="shared" si="420"/>
        <v>0.22388082215323818</v>
      </c>
      <c r="AL776" s="207">
        <f t="shared" si="421"/>
        <v>0.22388082215323818</v>
      </c>
      <c r="AM776" s="1">
        <v>18.100000000000001</v>
      </c>
      <c r="AN776" s="205">
        <f t="shared" si="422"/>
        <v>0.38060463454015048</v>
      </c>
      <c r="AO776" s="207">
        <f t="shared" si="423"/>
        <v>0.38060463454015048</v>
      </c>
      <c r="AP776" s="1">
        <v>13.9</v>
      </c>
      <c r="AQ776" s="205">
        <f t="shared" si="424"/>
        <v>-0.25143969564939622</v>
      </c>
      <c r="AR776" s="45">
        <f t="shared" si="425"/>
        <v>-0.25143969564939622</v>
      </c>
      <c r="AS776" s="17">
        <f t="shared" si="426"/>
        <v>-7.0790995508920138E-2</v>
      </c>
      <c r="AT776" s="17">
        <f t="shared" si="427"/>
        <v>0.15224732103545655</v>
      </c>
      <c r="AU776" s="17">
        <f t="shared" si="428"/>
        <v>9.6289278510984663E-2</v>
      </c>
      <c r="AV776" s="17">
        <f t="shared" si="429"/>
        <v>5.9248534679173688E-2</v>
      </c>
      <c r="AW776" s="17">
        <f t="shared" si="430"/>
        <v>0.5088928267622006</v>
      </c>
      <c r="AX776" s="215">
        <f t="shared" si="431"/>
        <v>0.66000141286942515</v>
      </c>
      <c r="AY776" s="17">
        <f t="shared" si="432"/>
        <v>0.64835130445419686</v>
      </c>
      <c r="AZ776" s="17">
        <f t="shared" si="433"/>
        <v>0.60553358151781411</v>
      </c>
    </row>
    <row r="777" spans="1:52" x14ac:dyDescent="0.3">
      <c r="A777" s="1" t="s">
        <v>29</v>
      </c>
      <c r="B777" s="1">
        <v>13247060308</v>
      </c>
      <c r="C777" s="1">
        <v>66.900000000000006</v>
      </c>
      <c r="D777" s="205">
        <f t="shared" si="434"/>
        <v>-0.27784447852444416</v>
      </c>
      <c r="E777" s="206">
        <f t="shared" ref="E777:E783" si="435">IF(D777&lt;=-3.1,-3.1,IF(D777&gt;=3.1,3.1,D777))</f>
        <v>-0.27784447852444416</v>
      </c>
      <c r="F777" s="1">
        <v>79.7</v>
      </c>
      <c r="G777" s="205">
        <f t="shared" ref="G777:G783" si="436">(F777-$F$2)/$F$3</f>
        <v>0.48542661528294262</v>
      </c>
      <c r="H777" s="206">
        <f t="shared" ref="H777:H783" si="437">IF(G777&lt;=-3.1,-3.1,IF(G777&gt;=3.1,3.1,G777))</f>
        <v>0.48542661528294262</v>
      </c>
      <c r="I777" s="1">
        <v>41.5</v>
      </c>
      <c r="J777" s="205">
        <f t="shared" ref="J777:J783" si="438">(I777-$I$2)/$I$3</f>
        <v>-0.21745255075857872</v>
      </c>
      <c r="K777" s="206">
        <f t="shared" ref="K777:K783" si="439">IF(J777&lt;=-3.1,-3.1,IF(J777&gt;=3.1,3.1,J777))</f>
        <v>-0.21745255075857872</v>
      </c>
      <c r="L777" s="1">
        <v>15.3</v>
      </c>
      <c r="M777" s="205">
        <f t="shared" ref="M777:M783" si="440">(L777-$L$2)/$L$3</f>
        <v>-0.9535510433346065</v>
      </c>
      <c r="N777" s="206">
        <f t="shared" ref="N777:N783" si="441">IF(M777&lt;=-3.1,-3.1,IF(M777&gt;=3.1,3.1,M777))</f>
        <v>-0.9535510433346065</v>
      </c>
      <c r="O777" s="1">
        <v>11.4</v>
      </c>
      <c r="P777" s="205">
        <f t="shared" ref="P777:P783" si="442">((O777-$O$2)/$O$3)*(-1)</f>
        <v>-0.75936677506995021</v>
      </c>
      <c r="Q777" s="207">
        <f t="shared" ref="Q777:Q783" si="443">IF(P777&lt;=-3.1,-3.1,IF(P777&gt;=3.1,3.1,P777))</f>
        <v>-0.75936677506995021</v>
      </c>
      <c r="R777" s="208">
        <v>14.5</v>
      </c>
      <c r="S777" s="205">
        <f t="shared" ref="S777:S783" si="444">((R777-$R$2)/$R$3)*(-1)</f>
        <v>-0.42933468987264573</v>
      </c>
      <c r="T777" s="207">
        <f t="shared" ref="T777:T783" si="445">IF(S777&lt;=-3.1,-3.1,IF(S777&gt;=3.1,3.1,S777))</f>
        <v>-0.42933468987264573</v>
      </c>
      <c r="U777" s="1">
        <v>34.9</v>
      </c>
      <c r="V777" s="205">
        <f t="shared" ref="V777:V783" si="446">((U777-$U$2)/$U$3)*(-1)</f>
        <v>-0.54430598811080189</v>
      </c>
      <c r="W777" s="207">
        <f t="shared" ref="W777:W783" si="447">IF(V777&lt;=-3.1,-3.1,IF(V777&gt;=3.1,3.1,V777))</f>
        <v>-0.54430598811080189</v>
      </c>
      <c r="X777" s="1">
        <v>43.7</v>
      </c>
      <c r="Y777" s="205">
        <f t="shared" ref="Y777:Y783" si="448">((X777-$X$2)/$X$3)*(-1)</f>
        <v>-0.63437054757828759</v>
      </c>
      <c r="Z777" s="207">
        <f t="shared" ref="Z777:Z783" si="449">IF(Y777&lt;=-3.1,3.1,IF(Y777&gt;=3.1,3.1,Y777))</f>
        <v>-0.63437054757828759</v>
      </c>
      <c r="AA777" s="1">
        <v>49.7</v>
      </c>
      <c r="AB777" s="205">
        <f t="shared" ref="AB777:AB783" si="450">((AA777-$AA$2)/$AA$3)*(-1)</f>
        <v>-1.0326460346776192</v>
      </c>
      <c r="AC777" s="207">
        <f t="shared" ref="AC777:AC783" si="451">IF(AB777&lt;=-3.1,-3.1,IF(AB777&gt;=3.1,3.1,AB777))</f>
        <v>-1.0326460346776192</v>
      </c>
      <c r="AD777" s="1">
        <v>18.8</v>
      </c>
      <c r="AE777" s="205">
        <f t="shared" ref="AE777:AE783" si="452">((AD777-$AD$2)/$AD$3)*(-1)</f>
        <v>-0.41446740326629022</v>
      </c>
      <c r="AF777" s="207">
        <f t="shared" ref="AF777:AF783" si="453">IF(AE777&lt;=-3.1,-3.1,IF(AE777&gt;=3.1,3.1,AE777))</f>
        <v>-0.41446740326629022</v>
      </c>
      <c r="AG777" s="208">
        <v>67.8</v>
      </c>
      <c r="AH777" s="205">
        <f t="shared" ref="AH777:AH783" si="454">(AG777-$AG$2)/$AG$3</f>
        <v>-0.68189800646295462</v>
      </c>
      <c r="AI777" s="206">
        <f t="shared" ref="AI777:AI783" si="455">IF(AH777&lt;=-3.1,-3.1,IF(AH777&gt;=3.1,3.1,AH777))</f>
        <v>-0.68189800646295462</v>
      </c>
      <c r="AJ777" s="1">
        <v>23.5</v>
      </c>
      <c r="AK777" s="205">
        <f t="shared" ref="AK777:AK783" si="456">((AJ777-$AJ$2)/$AJ$3)*(-1)</f>
        <v>-1.1543518738970422</v>
      </c>
      <c r="AL777" s="207">
        <f t="shared" ref="AL777:AL783" si="457">IF(AK777&lt;=-3.1,-3.1,IF(AK777&gt;=3.1,3.1,AK777))</f>
        <v>-1.1543518738970422</v>
      </c>
      <c r="AM777" s="1">
        <v>34.9</v>
      </c>
      <c r="AN777" s="205">
        <f t="shared" ref="AN777:AN783" si="458">((AM777-$AM$2)/$AM$3)*(-1)</f>
        <v>-0.8258773532891841</v>
      </c>
      <c r="AO777" s="207">
        <f t="shared" ref="AO777:AO783" si="459">IF(AN777&lt;=-3.1,-3.1,IF(AN777&gt;=3.1,3.1,AN777))</f>
        <v>-0.8258773532891841</v>
      </c>
      <c r="AP777" s="1">
        <v>15.1</v>
      </c>
      <c r="AQ777" s="205">
        <f t="shared" ref="AQ777:AQ783" si="460">((AP777-$AP$2)/$AP$3)*(-1)</f>
        <v>-0.43147837501519848</v>
      </c>
      <c r="AR777" s="45">
        <f t="shared" ref="AR777:AR783" si="461">IF(AQ777&lt;=-3.1,-3.1,IF(AQ777&gt;=3.1,3.1,AQ777))</f>
        <v>-0.43147837501519848</v>
      </c>
      <c r="AS777" s="17">
        <f t="shared" ref="AS777:AS783" si="462">AVERAGE(E777,H777,K777,N777,Q777,T777,W777)</f>
        <v>-0.38520413005544057</v>
      </c>
      <c r="AT777" s="17">
        <f t="shared" ref="AT777:AT783" si="463">AVERAGE(Z777,AC777,AF777)</f>
        <v>-0.69382799517406568</v>
      </c>
      <c r="AU777" s="17">
        <f t="shared" ref="AU777:AU783" si="464">AVERAGE(AI777,AL777,AO777,AR777)</f>
        <v>-0.77340140216609488</v>
      </c>
      <c r="AV777" s="17">
        <f t="shared" ref="AV777:AV783" si="465">AVERAGE(AS777,AT777,AU777)</f>
        <v>-0.61747784246520043</v>
      </c>
      <c r="AW777" s="17">
        <f t="shared" ref="AW777:AW783" si="466">(AS777-$AS$5)/($AS$4-$AS$5)</f>
        <v>0.41700369437214696</v>
      </c>
      <c r="AX777" s="215">
        <f t="shared" ref="AX777:AX783" si="467">(AT777-$AT$5)/($AT$4-$AT$5)</f>
        <v>0.46314326488810409</v>
      </c>
      <c r="AY777" s="17">
        <f t="shared" ref="AY777:AY783" si="468">(AU777-$AU$5)/($AU$4-$AU$5)</f>
        <v>0.40529823843161439</v>
      </c>
      <c r="AZ777" s="17">
        <f t="shared" ref="AZ777:AZ783" si="469">(AV777-$AV$5)/($AV$4-$AV$5)</f>
        <v>0.40352497987997971</v>
      </c>
    </row>
    <row r="778" spans="1:52" x14ac:dyDescent="0.3">
      <c r="A778" s="1" t="s">
        <v>29</v>
      </c>
      <c r="B778" s="1">
        <v>13247060309</v>
      </c>
      <c r="C778" s="1">
        <v>66.900000000000006</v>
      </c>
      <c r="D778" s="205">
        <f t="shared" si="434"/>
        <v>-0.27784447852444416</v>
      </c>
      <c r="E778" s="206">
        <f t="shared" si="435"/>
        <v>-0.27784447852444416</v>
      </c>
      <c r="F778" s="1">
        <v>79.7</v>
      </c>
      <c r="G778" s="205">
        <f t="shared" si="436"/>
        <v>0.48542661528294262</v>
      </c>
      <c r="H778" s="206">
        <f t="shared" si="437"/>
        <v>0.48542661528294262</v>
      </c>
      <c r="I778" s="1">
        <v>32</v>
      </c>
      <c r="J778" s="205">
        <f t="shared" si="438"/>
        <v>-0.67270240515573199</v>
      </c>
      <c r="K778" s="206">
        <f t="shared" si="439"/>
        <v>-0.67270240515573199</v>
      </c>
      <c r="L778" s="1">
        <v>18.5</v>
      </c>
      <c r="M778" s="205">
        <f t="shared" si="440"/>
        <v>-0.78345363727391226</v>
      </c>
      <c r="N778" s="206">
        <f t="shared" si="441"/>
        <v>-0.78345363727391226</v>
      </c>
      <c r="O778" s="1">
        <v>8.8000000000000007</v>
      </c>
      <c r="P778" s="205">
        <f t="shared" si="442"/>
        <v>0.16913961614122777</v>
      </c>
      <c r="Q778" s="207">
        <f t="shared" si="443"/>
        <v>0.16913961614122777</v>
      </c>
      <c r="R778" s="208">
        <v>7.6</v>
      </c>
      <c r="S778" s="205">
        <f t="shared" si="444"/>
        <v>0.3944718742751564</v>
      </c>
      <c r="T778" s="207">
        <f t="shared" si="445"/>
        <v>0.3944718742751564</v>
      </c>
      <c r="U778" s="1">
        <v>22.4</v>
      </c>
      <c r="V778" s="205">
        <f t="shared" si="446"/>
        <v>8.3705688789450741E-2</v>
      </c>
      <c r="W778" s="207">
        <f t="shared" si="447"/>
        <v>8.3705688789450741E-2</v>
      </c>
      <c r="X778" s="1">
        <v>42.5</v>
      </c>
      <c r="Y778" s="205">
        <f t="shared" si="448"/>
        <v>-0.57516171674717187</v>
      </c>
      <c r="Z778" s="207">
        <f t="shared" si="449"/>
        <v>-0.57516171674717187</v>
      </c>
      <c r="AA778" s="1">
        <v>36.4</v>
      </c>
      <c r="AB778" s="205">
        <f t="shared" si="450"/>
        <v>0.19146071941844053</v>
      </c>
      <c r="AC778" s="207">
        <f t="shared" si="451"/>
        <v>0.19146071941844053</v>
      </c>
      <c r="AD778" s="1">
        <v>25.3</v>
      </c>
      <c r="AE778" s="205">
        <f t="shared" si="452"/>
        <v>-0.9637951926812075</v>
      </c>
      <c r="AF778" s="207">
        <f t="shared" si="453"/>
        <v>-0.9637951926812075</v>
      </c>
      <c r="AG778" s="208">
        <v>67.8</v>
      </c>
      <c r="AH778" s="205">
        <f t="shared" si="454"/>
        <v>-0.68189800646295462</v>
      </c>
      <c r="AI778" s="206">
        <f t="shared" si="455"/>
        <v>-0.68189800646295462</v>
      </c>
      <c r="AJ778" s="1">
        <v>20.100000000000001</v>
      </c>
      <c r="AK778" s="205">
        <f t="shared" si="456"/>
        <v>-0.80465104057085179</v>
      </c>
      <c r="AL778" s="207">
        <f t="shared" si="457"/>
        <v>-0.80465104057085179</v>
      </c>
      <c r="AM778" s="1">
        <v>31.8</v>
      </c>
      <c r="AN778" s="205">
        <f t="shared" si="458"/>
        <v>-0.60325270077305693</v>
      </c>
      <c r="AO778" s="207">
        <f t="shared" si="459"/>
        <v>-0.60325270077305693</v>
      </c>
      <c r="AP778" s="1">
        <v>14.2</v>
      </c>
      <c r="AQ778" s="205">
        <f t="shared" si="460"/>
        <v>-0.29644936549084666</v>
      </c>
      <c r="AR778" s="45">
        <f t="shared" si="461"/>
        <v>-0.29644936549084666</v>
      </c>
      <c r="AS778" s="17">
        <f t="shared" si="462"/>
        <v>-8.5893818066472991E-2</v>
      </c>
      <c r="AT778" s="17">
        <f t="shared" si="463"/>
        <v>-0.44916539666997962</v>
      </c>
      <c r="AU778" s="17">
        <f t="shared" si="464"/>
        <v>-0.59656277832442739</v>
      </c>
      <c r="AV778" s="17">
        <f t="shared" si="465"/>
        <v>-0.3772073310202933</v>
      </c>
      <c r="AW778" s="17">
        <f t="shared" si="466"/>
        <v>0.50447893590024251</v>
      </c>
      <c r="AX778" s="215">
        <f t="shared" si="467"/>
        <v>0.52006943339706058</v>
      </c>
      <c r="AY778" s="17">
        <f t="shared" si="468"/>
        <v>0.45471945297477745</v>
      </c>
      <c r="AZ778" s="17">
        <f t="shared" si="469"/>
        <v>0.47524777903642229</v>
      </c>
    </row>
    <row r="779" spans="1:52" x14ac:dyDescent="0.3">
      <c r="A779" s="1" t="s">
        <v>29</v>
      </c>
      <c r="B779" s="1">
        <v>13247060403</v>
      </c>
      <c r="C779" s="1">
        <v>67.5</v>
      </c>
      <c r="D779" s="205">
        <f t="shared" si="434"/>
        <v>-0.22048939574857138</v>
      </c>
      <c r="E779" s="206">
        <f t="shared" si="435"/>
        <v>-0.22048939574857138</v>
      </c>
      <c r="F779" s="1">
        <v>74.5</v>
      </c>
      <c r="G779" s="205">
        <f t="shared" si="436"/>
        <v>4.2481140634626387E-2</v>
      </c>
      <c r="H779" s="206">
        <f t="shared" si="437"/>
        <v>4.2481140634626387E-2</v>
      </c>
      <c r="I779" s="1">
        <v>58.8</v>
      </c>
      <c r="J779" s="205">
        <f t="shared" si="438"/>
        <v>0.61158139461728978</v>
      </c>
      <c r="K779" s="206">
        <f t="shared" si="439"/>
        <v>0.61158139461728978</v>
      </c>
      <c r="L779" s="1">
        <v>38</v>
      </c>
      <c r="M779" s="205">
        <f t="shared" si="440"/>
        <v>0.25307743090844337</v>
      </c>
      <c r="N779" s="206">
        <f t="shared" si="441"/>
        <v>0.25307743090844337</v>
      </c>
      <c r="O779" s="1">
        <v>8.6</v>
      </c>
      <c r="P779" s="205">
        <f t="shared" si="442"/>
        <v>0.24056318469593416</v>
      </c>
      <c r="Q779" s="207">
        <f t="shared" si="443"/>
        <v>0.24056318469593416</v>
      </c>
      <c r="R779" s="208">
        <v>23</v>
      </c>
      <c r="S779" s="205">
        <f t="shared" si="444"/>
        <v>-1.444168863098199</v>
      </c>
      <c r="T779" s="207">
        <f t="shared" si="445"/>
        <v>-1.444168863098199</v>
      </c>
      <c r="U779" s="1">
        <v>13.9</v>
      </c>
      <c r="V779" s="205">
        <f t="shared" si="446"/>
        <v>0.51075362908162247</v>
      </c>
      <c r="W779" s="207">
        <f t="shared" si="447"/>
        <v>0.51075362908162247</v>
      </c>
      <c r="X779" s="1">
        <v>18.3</v>
      </c>
      <c r="Y779" s="205">
        <f t="shared" si="448"/>
        <v>0.61888303834699276</v>
      </c>
      <c r="Z779" s="207">
        <f t="shared" si="449"/>
        <v>0.61888303834699276</v>
      </c>
      <c r="AA779" s="1">
        <v>43.7</v>
      </c>
      <c r="AB779" s="205">
        <f t="shared" si="450"/>
        <v>-0.48041742380721647</v>
      </c>
      <c r="AC779" s="207">
        <f t="shared" si="451"/>
        <v>-0.48041742380721647</v>
      </c>
      <c r="AD779" s="1">
        <v>9.5</v>
      </c>
      <c r="AE779" s="205">
        <f t="shared" si="452"/>
        <v>0.37149389543505312</v>
      </c>
      <c r="AF779" s="207">
        <f t="shared" si="453"/>
        <v>0.37149389543505312</v>
      </c>
      <c r="AG779" s="208">
        <v>69.5</v>
      </c>
      <c r="AH779" s="205">
        <f t="shared" si="454"/>
        <v>-0.52218538658309521</v>
      </c>
      <c r="AI779" s="206">
        <f t="shared" si="455"/>
        <v>-0.52218538658309521</v>
      </c>
      <c r="AJ779" s="1">
        <v>9.3000000000000007</v>
      </c>
      <c r="AK779" s="205">
        <f t="shared" si="456"/>
        <v>0.30616337117116527</v>
      </c>
      <c r="AL779" s="207">
        <f t="shared" si="457"/>
        <v>0.30616337117116527</v>
      </c>
      <c r="AM779" s="1">
        <v>21.4</v>
      </c>
      <c r="AN779" s="205">
        <f t="shared" si="458"/>
        <v>0.14361710121653135</v>
      </c>
      <c r="AO779" s="207">
        <f t="shared" si="459"/>
        <v>0.14361710121653135</v>
      </c>
      <c r="AP779" s="1">
        <v>14.5</v>
      </c>
      <c r="AQ779" s="205">
        <f t="shared" si="460"/>
        <v>-0.34145903533229732</v>
      </c>
      <c r="AR779" s="45">
        <f t="shared" si="461"/>
        <v>-0.34145903533229732</v>
      </c>
      <c r="AS779" s="17">
        <f t="shared" si="462"/>
        <v>-8.8592555840775035E-4</v>
      </c>
      <c r="AT779" s="17">
        <f t="shared" si="463"/>
        <v>0.16998650332494314</v>
      </c>
      <c r="AU779" s="17">
        <f t="shared" si="464"/>
        <v>-0.10346598738192397</v>
      </c>
      <c r="AV779" s="17">
        <f t="shared" si="465"/>
        <v>2.1878196794870474E-2</v>
      </c>
      <c r="AW779" s="17">
        <f t="shared" si="466"/>
        <v>0.52932300451760272</v>
      </c>
      <c r="AX779" s="215">
        <f t="shared" si="467"/>
        <v>0.66412882623949754</v>
      </c>
      <c r="AY779" s="17">
        <f t="shared" si="468"/>
        <v>0.5925255598439072</v>
      </c>
      <c r="AZ779" s="17">
        <f t="shared" si="469"/>
        <v>0.59437821658199319</v>
      </c>
    </row>
    <row r="780" spans="1:52" x14ac:dyDescent="0.3">
      <c r="A780" s="1" t="s">
        <v>29</v>
      </c>
      <c r="B780" s="1">
        <v>13247060404</v>
      </c>
      <c r="C780" s="1">
        <v>66.599999999999994</v>
      </c>
      <c r="D780" s="205">
        <f t="shared" si="434"/>
        <v>-0.30652201991238193</v>
      </c>
      <c r="E780" s="206">
        <f t="shared" si="435"/>
        <v>-0.30652201991238193</v>
      </c>
      <c r="F780" s="1">
        <v>75.3</v>
      </c>
      <c r="G780" s="205">
        <f t="shared" si="436"/>
        <v>0.11062659827282861</v>
      </c>
      <c r="H780" s="206">
        <f t="shared" si="437"/>
        <v>0.11062659827282861</v>
      </c>
      <c r="I780" s="1">
        <v>45.4</v>
      </c>
      <c r="J780" s="205">
        <f t="shared" si="438"/>
        <v>-3.056050526922113E-2</v>
      </c>
      <c r="K780" s="206">
        <f t="shared" si="439"/>
        <v>-3.056050526922113E-2</v>
      </c>
      <c r="L780" s="1">
        <v>31.5</v>
      </c>
      <c r="M780" s="205">
        <f t="shared" si="440"/>
        <v>-9.2432925152341847E-2</v>
      </c>
      <c r="N780" s="206">
        <f t="shared" si="441"/>
        <v>-9.2432925152341847E-2</v>
      </c>
      <c r="O780" s="1">
        <v>13.3</v>
      </c>
      <c r="P780" s="205">
        <f t="shared" si="442"/>
        <v>-1.4378906763396573</v>
      </c>
      <c r="Q780" s="207">
        <f t="shared" si="443"/>
        <v>-1.4378906763396573</v>
      </c>
      <c r="R780" s="208">
        <v>13.4</v>
      </c>
      <c r="S780" s="205">
        <f t="shared" si="444"/>
        <v>-0.29800320863169177</v>
      </c>
      <c r="T780" s="207">
        <f t="shared" si="445"/>
        <v>-0.29800320863169177</v>
      </c>
      <c r="U780" s="1">
        <v>7.7</v>
      </c>
      <c r="V780" s="205">
        <f t="shared" si="446"/>
        <v>0.82224742082414781</v>
      </c>
      <c r="W780" s="207">
        <f t="shared" si="447"/>
        <v>0.82224742082414781</v>
      </c>
      <c r="X780" s="1">
        <v>26.3</v>
      </c>
      <c r="Y780" s="205">
        <f t="shared" si="448"/>
        <v>0.22415749947288871</v>
      </c>
      <c r="Z780" s="207">
        <f t="shared" si="449"/>
        <v>0.22415749947288871</v>
      </c>
      <c r="AA780" s="1">
        <v>30.5</v>
      </c>
      <c r="AB780" s="205">
        <f t="shared" si="450"/>
        <v>0.73448552010766976</v>
      </c>
      <c r="AC780" s="207">
        <f t="shared" si="451"/>
        <v>0.73448552010766976</v>
      </c>
      <c r="AD780" s="1">
        <v>20.100000000000001</v>
      </c>
      <c r="AE780" s="205">
        <f t="shared" si="452"/>
        <v>-0.52433296114927375</v>
      </c>
      <c r="AF780" s="207">
        <f t="shared" si="453"/>
        <v>-0.52433296114927375</v>
      </c>
      <c r="AG780" s="208">
        <v>70.400000000000006</v>
      </c>
      <c r="AH780" s="205">
        <f t="shared" si="454"/>
        <v>-0.43763164664669857</v>
      </c>
      <c r="AI780" s="206">
        <f t="shared" si="455"/>
        <v>-0.43763164664669857</v>
      </c>
      <c r="AJ780" s="1">
        <v>11.8</v>
      </c>
      <c r="AK780" s="205">
        <f t="shared" si="456"/>
        <v>4.9030405490142807E-2</v>
      </c>
      <c r="AL780" s="207">
        <f t="shared" si="457"/>
        <v>4.9030405490142807E-2</v>
      </c>
      <c r="AM780" s="1">
        <v>21</v>
      </c>
      <c r="AN780" s="205">
        <f t="shared" si="458"/>
        <v>0.1723428628315154</v>
      </c>
      <c r="AO780" s="207">
        <f t="shared" si="459"/>
        <v>0.1723428628315154</v>
      </c>
      <c r="AP780" s="1">
        <v>14.1</v>
      </c>
      <c r="AQ780" s="205">
        <f t="shared" si="460"/>
        <v>-0.28144614221036318</v>
      </c>
      <c r="AR780" s="45">
        <f t="shared" si="461"/>
        <v>-0.28144614221036318</v>
      </c>
      <c r="AS780" s="17">
        <f t="shared" si="462"/>
        <v>-0.17607647374404539</v>
      </c>
      <c r="AT780" s="17">
        <f t="shared" si="463"/>
        <v>0.14477001947709489</v>
      </c>
      <c r="AU780" s="17">
        <f t="shared" si="464"/>
        <v>-0.12442613013385088</v>
      </c>
      <c r="AV780" s="17">
        <f t="shared" si="465"/>
        <v>-5.19108614669338E-2</v>
      </c>
      <c r="AW780" s="17">
        <f t="shared" si="466"/>
        <v>0.4781225115772092</v>
      </c>
      <c r="AX780" s="215">
        <f t="shared" si="467"/>
        <v>0.65826165317135066</v>
      </c>
      <c r="AY780" s="17">
        <f t="shared" si="468"/>
        <v>0.58666781401160661</v>
      </c>
      <c r="AZ780" s="17">
        <f t="shared" si="469"/>
        <v>0.57235155266128179</v>
      </c>
    </row>
    <row r="781" spans="1:52" x14ac:dyDescent="0.3">
      <c r="A781" s="1" t="s">
        <v>29</v>
      </c>
      <c r="B781" s="1">
        <v>13247060405</v>
      </c>
      <c r="C781" s="1">
        <v>63.8</v>
      </c>
      <c r="D781" s="205">
        <f t="shared" si="434"/>
        <v>-0.5741790728664572</v>
      </c>
      <c r="E781" s="206">
        <f t="shared" si="435"/>
        <v>-0.5741790728664572</v>
      </c>
      <c r="F781" s="1">
        <v>78.099999999999994</v>
      </c>
      <c r="G781" s="205">
        <f t="shared" si="436"/>
        <v>0.34913570000653699</v>
      </c>
      <c r="H781" s="206">
        <f t="shared" si="437"/>
        <v>0.34913570000653699</v>
      </c>
      <c r="I781" s="1">
        <v>62</v>
      </c>
      <c r="J781" s="205">
        <f t="shared" si="438"/>
        <v>0.76492871399317308</v>
      </c>
      <c r="K781" s="206">
        <f t="shared" si="439"/>
        <v>0.76492871399317308</v>
      </c>
      <c r="L781" s="1">
        <v>38.799999999999997</v>
      </c>
      <c r="M781" s="205">
        <f t="shared" si="440"/>
        <v>0.29560178242361679</v>
      </c>
      <c r="N781" s="206">
        <f t="shared" si="441"/>
        <v>0.29560178242361679</v>
      </c>
      <c r="O781" s="1">
        <v>9.5</v>
      </c>
      <c r="P781" s="205">
        <f t="shared" si="442"/>
        <v>-8.0842873800242993E-2</v>
      </c>
      <c r="Q781" s="207">
        <f t="shared" si="443"/>
        <v>-8.0842873800242993E-2</v>
      </c>
      <c r="R781" s="208">
        <v>4.9000000000000004</v>
      </c>
      <c r="S781" s="205">
        <f t="shared" si="444"/>
        <v>0.71683096459386142</v>
      </c>
      <c r="T781" s="207">
        <f t="shared" si="445"/>
        <v>0.71683096459386142</v>
      </c>
      <c r="U781" s="1">
        <v>4.7</v>
      </c>
      <c r="V781" s="205">
        <f t="shared" si="446"/>
        <v>0.97297022328020855</v>
      </c>
      <c r="W781" s="207">
        <f t="shared" si="447"/>
        <v>0.97297022328020855</v>
      </c>
      <c r="X781" s="1">
        <v>17</v>
      </c>
      <c r="Y781" s="205">
        <f t="shared" si="448"/>
        <v>0.68302593841403469</v>
      </c>
      <c r="Z781" s="207">
        <f t="shared" si="449"/>
        <v>0.68302593841403469</v>
      </c>
      <c r="AA781" s="1">
        <v>34</v>
      </c>
      <c r="AB781" s="205">
        <f t="shared" si="450"/>
        <v>0.4123521637666015</v>
      </c>
      <c r="AC781" s="207">
        <f t="shared" si="451"/>
        <v>0.4123521637666015</v>
      </c>
      <c r="AD781" s="1">
        <v>5.9</v>
      </c>
      <c r="AE781" s="205">
        <f t="shared" si="452"/>
        <v>0.67573697880331496</v>
      </c>
      <c r="AF781" s="207">
        <f t="shared" si="453"/>
        <v>0.67573697880331496</v>
      </c>
      <c r="AG781" s="208">
        <v>73.5</v>
      </c>
      <c r="AH781" s="205">
        <f t="shared" si="454"/>
        <v>-0.14639098686577934</v>
      </c>
      <c r="AI781" s="206">
        <f t="shared" si="455"/>
        <v>-0.14639098686577934</v>
      </c>
      <c r="AJ781" s="1">
        <v>6.5</v>
      </c>
      <c r="AK781" s="205">
        <f t="shared" si="456"/>
        <v>0.59415229273391046</v>
      </c>
      <c r="AL781" s="207">
        <f t="shared" si="457"/>
        <v>0.59415229273391046</v>
      </c>
      <c r="AM781" s="1">
        <v>16.399999999999999</v>
      </c>
      <c r="AN781" s="205">
        <f t="shared" si="458"/>
        <v>0.50268912140383337</v>
      </c>
      <c r="AO781" s="207">
        <f t="shared" si="459"/>
        <v>0.50268912140383337</v>
      </c>
      <c r="AP781" s="1">
        <v>6.2</v>
      </c>
      <c r="AQ781" s="205">
        <f t="shared" si="460"/>
        <v>0.9038084969478356</v>
      </c>
      <c r="AR781" s="45">
        <f t="shared" si="461"/>
        <v>0.9038084969478356</v>
      </c>
      <c r="AS781" s="17">
        <f t="shared" si="462"/>
        <v>0.34920649109009949</v>
      </c>
      <c r="AT781" s="17">
        <f t="shared" si="463"/>
        <v>0.59037169366131703</v>
      </c>
      <c r="AU781" s="17">
        <f t="shared" si="464"/>
        <v>0.46356473105495</v>
      </c>
      <c r="AV781" s="17">
        <f t="shared" si="465"/>
        <v>0.46771430526878888</v>
      </c>
      <c r="AW781" s="17">
        <f t="shared" si="466"/>
        <v>0.63163962201059332</v>
      </c>
      <c r="AX781" s="215">
        <f t="shared" si="467"/>
        <v>0.76194074489840324</v>
      </c>
      <c r="AY781" s="17">
        <f t="shared" si="468"/>
        <v>0.75099403341404392</v>
      </c>
      <c r="AZ781" s="17">
        <f t="shared" si="469"/>
        <v>0.72746410162243402</v>
      </c>
    </row>
    <row r="782" spans="1:52" x14ac:dyDescent="0.3">
      <c r="A782" s="1" t="s">
        <v>29</v>
      </c>
      <c r="B782" s="1">
        <v>13247060406</v>
      </c>
      <c r="C782" s="1">
        <v>66.099999999999994</v>
      </c>
      <c r="D782" s="205">
        <f t="shared" si="434"/>
        <v>-0.3543179222256097</v>
      </c>
      <c r="E782" s="206">
        <f t="shared" si="435"/>
        <v>-0.3543179222256097</v>
      </c>
      <c r="F782" s="1">
        <v>75.900000000000006</v>
      </c>
      <c r="G782" s="205">
        <f t="shared" si="436"/>
        <v>0.16173569150148118</v>
      </c>
      <c r="H782" s="206">
        <f t="shared" si="437"/>
        <v>0.16173569150148118</v>
      </c>
      <c r="I782" s="1">
        <v>52</v>
      </c>
      <c r="J782" s="205">
        <f t="shared" si="438"/>
        <v>0.28571834094353804</v>
      </c>
      <c r="K782" s="206">
        <f t="shared" si="439"/>
        <v>0.28571834094353804</v>
      </c>
      <c r="L782" s="1">
        <v>33.5</v>
      </c>
      <c r="M782" s="205">
        <f t="shared" si="440"/>
        <v>1.3877953635592067E-2</v>
      </c>
      <c r="N782" s="206">
        <f t="shared" si="441"/>
        <v>1.3877953635592067E-2</v>
      </c>
      <c r="O782" s="1">
        <v>12.2</v>
      </c>
      <c r="P782" s="205">
        <f t="shared" si="442"/>
        <v>-1.0450610492887737</v>
      </c>
      <c r="Q782" s="207">
        <f t="shared" si="443"/>
        <v>-1.0450610492887737</v>
      </c>
      <c r="R782" s="208">
        <v>9.5</v>
      </c>
      <c r="S782" s="205">
        <f t="shared" si="444"/>
        <v>0.1676265884953268</v>
      </c>
      <c r="T782" s="207">
        <f t="shared" si="445"/>
        <v>0.1676265884953268</v>
      </c>
      <c r="U782" s="1">
        <v>4.5999999999999996</v>
      </c>
      <c r="V782" s="205">
        <f t="shared" si="446"/>
        <v>0.97799431669541037</v>
      </c>
      <c r="W782" s="207">
        <f t="shared" si="447"/>
        <v>0.97799431669541037</v>
      </c>
      <c r="X782" s="1">
        <v>14.5</v>
      </c>
      <c r="Y782" s="205">
        <f t="shared" si="448"/>
        <v>0.80637766931219212</v>
      </c>
      <c r="Z782" s="207">
        <f t="shared" si="449"/>
        <v>0.80637766931219212</v>
      </c>
      <c r="AA782" s="1">
        <v>28.7</v>
      </c>
      <c r="AB782" s="205">
        <f t="shared" si="450"/>
        <v>0.90015410336879065</v>
      </c>
      <c r="AC782" s="207">
        <f t="shared" si="451"/>
        <v>0.90015410336879065</v>
      </c>
      <c r="AD782" s="1">
        <v>9.3000000000000007</v>
      </c>
      <c r="AE782" s="205">
        <f t="shared" si="452"/>
        <v>0.38839628895551204</v>
      </c>
      <c r="AF782" s="207">
        <f t="shared" si="453"/>
        <v>0.38839628895551204</v>
      </c>
      <c r="AG782" s="208">
        <v>71</v>
      </c>
      <c r="AH782" s="205">
        <f t="shared" si="454"/>
        <v>-0.38126248668910173</v>
      </c>
      <c r="AI782" s="206">
        <f t="shared" si="455"/>
        <v>-0.38126248668910173</v>
      </c>
      <c r="AJ782" s="1">
        <v>8.1</v>
      </c>
      <c r="AK782" s="205">
        <f t="shared" si="456"/>
        <v>0.42958719469805612</v>
      </c>
      <c r="AL782" s="207">
        <f t="shared" si="457"/>
        <v>0.42958719469805612</v>
      </c>
      <c r="AM782" s="1">
        <v>16.600000000000001</v>
      </c>
      <c r="AN782" s="205">
        <f t="shared" si="458"/>
        <v>0.48832624059634105</v>
      </c>
      <c r="AO782" s="207">
        <f t="shared" si="459"/>
        <v>0.48832624059634105</v>
      </c>
      <c r="AP782" s="1">
        <v>9.6999999999999993</v>
      </c>
      <c r="AQ782" s="205">
        <f t="shared" si="460"/>
        <v>0.37869568213091215</v>
      </c>
      <c r="AR782" s="45">
        <f t="shared" si="461"/>
        <v>0.37869568213091215</v>
      </c>
      <c r="AS782" s="17">
        <f t="shared" si="462"/>
        <v>2.9653417108137865E-2</v>
      </c>
      <c r="AT782" s="17">
        <f t="shared" si="463"/>
        <v>0.69830935387883164</v>
      </c>
      <c r="AU782" s="17">
        <f t="shared" si="464"/>
        <v>0.22883665768405193</v>
      </c>
      <c r="AV782" s="17">
        <f t="shared" si="465"/>
        <v>0.31893314289034047</v>
      </c>
      <c r="AW782" s="17">
        <f t="shared" si="466"/>
        <v>0.53824831136090268</v>
      </c>
      <c r="AX782" s="215">
        <f t="shared" si="467"/>
        <v>0.78705483046592861</v>
      </c>
      <c r="AY782" s="17">
        <f t="shared" si="468"/>
        <v>0.68539441370792686</v>
      </c>
      <c r="AZ782" s="17">
        <f t="shared" si="469"/>
        <v>0.68305165432143278</v>
      </c>
    </row>
    <row r="783" spans="1:52" x14ac:dyDescent="0.3">
      <c r="A783" s="1" t="s">
        <v>29</v>
      </c>
      <c r="B783" s="1">
        <v>13247060407</v>
      </c>
      <c r="C783" s="1">
        <v>61.7</v>
      </c>
      <c r="D783" s="205">
        <f t="shared" si="434"/>
        <v>-0.77492186258201334</v>
      </c>
      <c r="E783" s="206">
        <f t="shared" si="435"/>
        <v>-0.77492186258201334</v>
      </c>
      <c r="F783" s="1">
        <v>80.2</v>
      </c>
      <c r="G783" s="205">
        <f t="shared" si="436"/>
        <v>0.5280175263068192</v>
      </c>
      <c r="H783" s="206">
        <f t="shared" si="437"/>
        <v>0.5280175263068192</v>
      </c>
      <c r="I783" s="1">
        <v>53</v>
      </c>
      <c r="J783" s="205">
        <f t="shared" si="438"/>
        <v>0.33363937824850154</v>
      </c>
      <c r="K783" s="206">
        <f t="shared" si="439"/>
        <v>0.33363937824850154</v>
      </c>
      <c r="L783" s="1">
        <v>32.1</v>
      </c>
      <c r="M783" s="205">
        <f t="shared" si="440"/>
        <v>-6.0539661515961601E-2</v>
      </c>
      <c r="N783" s="206">
        <f t="shared" si="441"/>
        <v>-6.0539661515961601E-2</v>
      </c>
      <c r="O783" s="1">
        <v>6.7</v>
      </c>
      <c r="P783" s="205">
        <f t="shared" si="442"/>
        <v>0.91908708596564104</v>
      </c>
      <c r="Q783" s="207">
        <f t="shared" si="443"/>
        <v>0.91908708596564104</v>
      </c>
      <c r="R783" s="208">
        <v>14.3</v>
      </c>
      <c r="S783" s="205">
        <f t="shared" si="444"/>
        <v>-0.40545623873792691</v>
      </c>
      <c r="T783" s="207">
        <f t="shared" si="445"/>
        <v>-0.40545623873792691</v>
      </c>
      <c r="U783" s="1">
        <v>24.2</v>
      </c>
      <c r="V783" s="205">
        <f t="shared" si="446"/>
        <v>-6.7279926841856737E-3</v>
      </c>
      <c r="W783" s="207">
        <f t="shared" si="447"/>
        <v>-6.7279926841856737E-3</v>
      </c>
      <c r="X783" s="1">
        <v>32.6</v>
      </c>
      <c r="Y783" s="205">
        <f t="shared" si="448"/>
        <v>-8.6688862390468219E-2</v>
      </c>
      <c r="Z783" s="207">
        <f t="shared" si="449"/>
        <v>-8.6688862390468219E-2</v>
      </c>
      <c r="AA783" s="1">
        <v>29.8</v>
      </c>
      <c r="AB783" s="205">
        <f t="shared" si="450"/>
        <v>0.79891219137588332</v>
      </c>
      <c r="AC783" s="207">
        <f t="shared" si="451"/>
        <v>0.79891219137588332</v>
      </c>
      <c r="AD783" s="1">
        <v>11.4</v>
      </c>
      <c r="AE783" s="205">
        <f t="shared" si="452"/>
        <v>0.21092115699069264</v>
      </c>
      <c r="AF783" s="207">
        <f t="shared" si="453"/>
        <v>0.21092115699069264</v>
      </c>
      <c r="AG783" s="208">
        <v>76.099999999999994</v>
      </c>
      <c r="AH783" s="205">
        <f t="shared" si="454"/>
        <v>9.7875372950475437E-2</v>
      </c>
      <c r="AI783" s="206">
        <f t="shared" si="455"/>
        <v>9.7875372950475437E-2</v>
      </c>
      <c r="AJ783" s="1">
        <v>7.9</v>
      </c>
      <c r="AK783" s="205">
        <f t="shared" si="456"/>
        <v>0.45015783195253783</v>
      </c>
      <c r="AL783" s="207">
        <f t="shared" si="457"/>
        <v>0.45015783195253783</v>
      </c>
      <c r="AM783" s="1">
        <v>25</v>
      </c>
      <c r="AN783" s="205">
        <f t="shared" si="458"/>
        <v>-0.11491475331832619</v>
      </c>
      <c r="AO783" s="207">
        <f t="shared" si="459"/>
        <v>-0.11491475331832619</v>
      </c>
      <c r="AP783" s="1">
        <v>10.3</v>
      </c>
      <c r="AQ783" s="205">
        <f t="shared" si="460"/>
        <v>0.28867634244801077</v>
      </c>
      <c r="AR783" s="45">
        <f t="shared" si="461"/>
        <v>0.28867634244801077</v>
      </c>
      <c r="AS783" s="17">
        <f t="shared" si="462"/>
        <v>7.6156890714410605E-2</v>
      </c>
      <c r="AT783" s="17">
        <f t="shared" si="463"/>
        <v>0.30771482865870259</v>
      </c>
      <c r="AU783" s="17">
        <f t="shared" si="464"/>
        <v>0.18044869850817447</v>
      </c>
      <c r="AV783" s="17">
        <f t="shared" si="465"/>
        <v>0.18810680596042925</v>
      </c>
      <c r="AW783" s="17">
        <f t="shared" si="466"/>
        <v>0.55183923162880866</v>
      </c>
      <c r="AX783" s="215">
        <f t="shared" si="467"/>
        <v>0.69617436938480592</v>
      </c>
      <c r="AY783" s="17">
        <f t="shared" si="468"/>
        <v>0.67187139673467799</v>
      </c>
      <c r="AZ783" s="17">
        <f t="shared" si="469"/>
        <v>0.64399887571964154</v>
      </c>
    </row>
  </sheetData>
  <mergeCells count="6">
    <mergeCell ref="C1:AP1"/>
    <mergeCell ref="C6:W6"/>
    <mergeCell ref="X6:AF6"/>
    <mergeCell ref="AG6:AR6"/>
    <mergeCell ref="AS6:AV6"/>
    <mergeCell ref="AW6:AZ6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37BDA-E060-4B9C-B2EC-D90761A75674}">
  <dimension ref="A1:BB785"/>
  <sheetViews>
    <sheetView showGridLines="0" workbookViewId="0">
      <pane xSplit="2" ySplit="6" topLeftCell="C7" activePane="bottomRight" state="frozen"/>
      <selection activeCell="E12" sqref="E12"/>
      <selection pane="topRight" activeCell="E12" sqref="E12"/>
      <selection pane="bottomLeft" activeCell="E12" sqref="E12"/>
      <selection pane="bottomRight" activeCell="B9" sqref="B9"/>
    </sheetView>
  </sheetViews>
  <sheetFormatPr defaultRowHeight="14.4" x14ac:dyDescent="0.3"/>
  <cols>
    <col min="1" max="1" width="10.33203125" customWidth="1"/>
    <col min="2" max="2" width="14.77734375" bestFit="1" customWidth="1"/>
    <col min="3" max="3" width="14.44140625" hidden="1" customWidth="1"/>
    <col min="4" max="4" width="14.44140625" style="17" hidden="1" customWidth="1"/>
    <col min="5" max="5" width="14.44140625" style="51" hidden="1" customWidth="1"/>
    <col min="6" max="6" width="14.44140625" hidden="1" customWidth="1"/>
    <col min="7" max="7" width="14.44140625" style="25" hidden="1" customWidth="1"/>
    <col min="8" max="8" width="14.44140625" style="51" hidden="1" customWidth="1"/>
    <col min="9" max="9" width="14.44140625" hidden="1" customWidth="1"/>
    <col min="10" max="10" width="14.44140625" style="25" hidden="1" customWidth="1"/>
    <col min="11" max="11" width="14.44140625" style="51" hidden="1" customWidth="1"/>
    <col min="12" max="12" width="14.44140625" hidden="1" customWidth="1"/>
    <col min="13" max="13" width="14.44140625" style="25" hidden="1" customWidth="1"/>
    <col min="14" max="14" width="14.44140625" style="51" hidden="1" customWidth="1"/>
    <col min="15" max="15" width="14.44140625" hidden="1" customWidth="1"/>
    <col min="16" max="16" width="14.44140625" style="25" hidden="1" customWidth="1"/>
    <col min="17" max="17" width="14.44140625" style="45" hidden="1" customWidth="1"/>
    <col min="18" max="18" width="14.44140625" style="18" hidden="1" customWidth="1"/>
    <col min="19" max="19" width="14.44140625" style="25" hidden="1" customWidth="1"/>
    <col min="20" max="20" width="14.44140625" style="45" hidden="1" customWidth="1"/>
    <col min="21" max="21" width="14.44140625" hidden="1" customWidth="1"/>
    <col min="22" max="22" width="15.77734375" style="25" hidden="1" customWidth="1"/>
    <col min="23" max="23" width="15.77734375" style="45" hidden="1" customWidth="1"/>
    <col min="24" max="24" width="15.77734375" hidden="1" customWidth="1"/>
    <col min="25" max="25" width="15.77734375" style="25" hidden="1" customWidth="1"/>
    <col min="26" max="26" width="15.77734375" style="45" hidden="1" customWidth="1"/>
    <col min="27" max="27" width="15.77734375" hidden="1" customWidth="1"/>
    <col min="28" max="28" width="15.77734375" style="25" hidden="1" customWidth="1"/>
    <col min="29" max="29" width="15.77734375" style="45" hidden="1" customWidth="1"/>
    <col min="30" max="30" width="15.77734375" hidden="1" customWidth="1"/>
    <col min="31" max="31" width="15.77734375" style="25" hidden="1" customWidth="1"/>
    <col min="32" max="32" width="15.77734375" style="45" hidden="1" customWidth="1"/>
    <col min="33" max="33" width="15.77734375" style="18" hidden="1" customWidth="1"/>
    <col min="34" max="34" width="15.77734375" style="25" hidden="1" customWidth="1"/>
    <col min="35" max="35" width="15.77734375" style="51" hidden="1" customWidth="1"/>
    <col min="36" max="36" width="15.77734375" hidden="1" customWidth="1"/>
    <col min="37" max="37" width="15.77734375" style="25" hidden="1" customWidth="1"/>
    <col min="38" max="38" width="15.77734375" style="45" hidden="1" customWidth="1"/>
    <col min="39" max="39" width="15.77734375" hidden="1" customWidth="1"/>
    <col min="40" max="40" width="15.77734375" style="25" hidden="1" customWidth="1"/>
    <col min="41" max="41" width="15.77734375" style="45" hidden="1" customWidth="1"/>
    <col min="42" max="42" width="15.77734375" hidden="1" customWidth="1"/>
    <col min="43" max="43" width="29.5546875" style="25" hidden="1" customWidth="1"/>
    <col min="44" max="44" width="30.5546875" style="48" hidden="1" customWidth="1"/>
    <col min="45" max="45" width="15.77734375" hidden="1" customWidth="1"/>
    <col min="46" max="46" width="17" hidden="1" customWidth="1"/>
    <col min="47" max="47" width="21.109375" hidden="1" customWidth="1"/>
    <col min="48" max="48" width="0.109375" hidden="1" customWidth="1"/>
    <col min="49" max="49" width="16.77734375" customWidth="1"/>
    <col min="50" max="50" width="16.5546875" customWidth="1"/>
    <col min="51" max="51" width="12.77734375" customWidth="1"/>
    <col min="52" max="52" width="16" hidden="1" customWidth="1"/>
    <col min="53" max="53" width="34.44140625" bestFit="1" customWidth="1"/>
    <col min="57" max="57" width="8.88671875" customWidth="1"/>
    <col min="58" max="58" width="34.44140625" customWidth="1"/>
  </cols>
  <sheetData>
    <row r="1" spans="1:54" ht="16.2" thickBot="1" x14ac:dyDescent="0.35">
      <c r="B1" s="1"/>
      <c r="C1" s="170" t="s">
        <v>0</v>
      </c>
      <c r="D1" s="170"/>
      <c r="E1" s="170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171"/>
      <c r="AG1" s="171"/>
      <c r="AH1" s="171"/>
      <c r="AI1" s="171"/>
      <c r="AJ1" s="171"/>
      <c r="AK1" s="171"/>
      <c r="AL1" s="171"/>
      <c r="AM1" s="171"/>
      <c r="AN1" s="171"/>
      <c r="AO1" s="171"/>
      <c r="AP1" s="171"/>
      <c r="AQ1" s="26"/>
    </row>
    <row r="2" spans="1:54" x14ac:dyDescent="0.3">
      <c r="B2" s="27" t="s">
        <v>30</v>
      </c>
      <c r="C2" s="28">
        <f>AVERAGE(C10:C785)</f>
        <v>69.806572164948435</v>
      </c>
      <c r="D2" s="28"/>
      <c r="E2" s="50"/>
      <c r="F2" s="28">
        <f>AVERAGE(F10:F785)</f>
        <v>74.001288659793971</v>
      </c>
      <c r="G2" s="29"/>
      <c r="H2" s="50"/>
      <c r="I2" s="28">
        <f>AVERAGE(I10:I785)</f>
        <v>46.037726288659776</v>
      </c>
      <c r="J2" s="29"/>
      <c r="K2" s="50"/>
      <c r="L2" s="28">
        <f>AVERAGE(L10:L785)</f>
        <v>33.238917525773154</v>
      </c>
      <c r="M2" s="29"/>
      <c r="N2" s="50"/>
      <c r="O2" s="28">
        <f>AVERAGE(O10:O785)</f>
        <v>9.273624097938141</v>
      </c>
      <c r="P2" s="29"/>
      <c r="Q2" s="44"/>
      <c r="R2" s="28">
        <f>AVERAGE(R10:R785)</f>
        <v>10.903998840206183</v>
      </c>
      <c r="S2" s="29"/>
      <c r="T2" s="44"/>
      <c r="U2" s="28">
        <f>AVERAGE(U10:U785)</f>
        <v>24.066085438144363</v>
      </c>
      <c r="V2" s="29"/>
      <c r="W2" s="44"/>
      <c r="X2" s="30">
        <f>AVERAGE(X10:X785)</f>
        <v>30.843055412371132</v>
      </c>
      <c r="Y2" s="29"/>
      <c r="Z2" s="44"/>
      <c r="AA2" s="30">
        <f>AVERAGE(AA10:AA785)</f>
        <v>38.48023324742266</v>
      </c>
      <c r="AB2" s="29"/>
      <c r="AC2" s="44"/>
      <c r="AD2" s="30">
        <f>AVERAGE(AD10:AD785)</f>
        <v>13.895754896907228</v>
      </c>
      <c r="AE2" s="29"/>
      <c r="AF2" s="44"/>
      <c r="AG2" s="30">
        <f>AVERAGE(AG10:AG785)</f>
        <v>75.058202963917495</v>
      </c>
      <c r="AH2" s="29"/>
      <c r="AI2" s="50"/>
      <c r="AJ2" s="30">
        <f>AVERAGE(AJ10:AJ785)</f>
        <v>12.276702835051553</v>
      </c>
      <c r="AK2" s="29"/>
      <c r="AL2" s="44"/>
      <c r="AM2" s="30">
        <f>AVERAGE(AM10:AM785)</f>
        <v>23.399836984536091</v>
      </c>
      <c r="AN2" s="29"/>
      <c r="AO2" s="44"/>
      <c r="AP2" s="30">
        <f>AVERAGE(AP10:AP785)</f>
        <v>12.224095489690715</v>
      </c>
      <c r="AQ2" s="29"/>
      <c r="AR2" s="29"/>
      <c r="AS2" s="29"/>
      <c r="AT2" s="29"/>
      <c r="AU2" s="29"/>
      <c r="AV2" s="29"/>
      <c r="AW2" s="29"/>
      <c r="AX2" s="29"/>
      <c r="AY2" s="29"/>
      <c r="AZ2" s="29"/>
    </row>
    <row r="3" spans="1:54" x14ac:dyDescent="0.3">
      <c r="B3" s="34" t="s">
        <v>31</v>
      </c>
      <c r="C3" s="35">
        <f>_xlfn.STDEV.P(C10:C785)</f>
        <v>10.461147834876678</v>
      </c>
      <c r="D3" s="35"/>
      <c r="F3" s="35">
        <f>_xlfn.STDEV.P(F10:F785)</f>
        <v>11.739593917577841</v>
      </c>
      <c r="G3" s="35"/>
      <c r="I3" s="35">
        <f>_xlfn.STDEV.P(I10:I785)</f>
        <v>20.867661808656703</v>
      </c>
      <c r="J3" s="35"/>
      <c r="L3" s="35">
        <f>_xlfn.STDEV.P(L10:L785)</f>
        <v>18.812750141869735</v>
      </c>
      <c r="M3" s="35"/>
      <c r="O3" s="35">
        <f>_xlfn.STDEV.P(O10:O785)</f>
        <v>2.800196126392263</v>
      </c>
      <c r="P3" s="35"/>
      <c r="R3" s="35">
        <f>_xlfn.STDEV.P(R10:R785)</f>
        <v>8.375752634525071</v>
      </c>
      <c r="S3" s="35"/>
      <c r="U3" s="35">
        <f>_xlfn.STDEV.P(U10:U785)</f>
        <v>19.904088506280083</v>
      </c>
      <c r="V3" s="35"/>
      <c r="X3" s="36">
        <f>_xlfn.STDEV.P(X10:X785)</f>
        <v>20.267247016290895</v>
      </c>
      <c r="Y3" s="35"/>
      <c r="AA3" s="36">
        <f>_xlfn.STDEV.P(AA10:AA785)</f>
        <v>10.865065449149796</v>
      </c>
      <c r="AB3" s="35"/>
      <c r="AD3" s="36">
        <f>_xlfn.STDEV.P(AD10:AD785)</f>
        <v>11.832643687884559</v>
      </c>
      <c r="AE3" s="35"/>
      <c r="AG3" s="36">
        <f>_xlfn.STDEV.P(AG10:AG785)</f>
        <v>10.644118174749075</v>
      </c>
      <c r="AH3" s="35"/>
      <c r="AJ3" s="36">
        <f>_xlfn.STDEV.P(AJ10:AJ785)</f>
        <v>9.7225962193478139</v>
      </c>
      <c r="AK3" s="35"/>
      <c r="AM3" s="36">
        <f>_xlfn.STDEV.P(AM10:AM785)</f>
        <v>13.92478310449213</v>
      </c>
      <c r="AN3" s="35"/>
      <c r="AP3" s="18">
        <f>_xlfn.STDEV.P(AP10:AP785)</f>
        <v>6.6652344053348758</v>
      </c>
    </row>
    <row r="4" spans="1:54" x14ac:dyDescent="0.3">
      <c r="B4" s="31" t="s">
        <v>32</v>
      </c>
      <c r="C4" s="32">
        <f>MAX(C10:C785)</f>
        <v>93.4</v>
      </c>
      <c r="D4" s="32"/>
      <c r="E4" s="52"/>
      <c r="F4" s="32">
        <f>MAX(F10:F785)</f>
        <v>96.2</v>
      </c>
      <c r="G4" s="32"/>
      <c r="H4" s="52"/>
      <c r="I4" s="32">
        <f>MAX(I10:I785)</f>
        <v>89.7</v>
      </c>
      <c r="J4" s="32"/>
      <c r="K4" s="52"/>
      <c r="L4" s="32">
        <f>MAX(L10:L785)</f>
        <v>82.5</v>
      </c>
      <c r="M4" s="32"/>
      <c r="N4" s="52"/>
      <c r="O4" s="32">
        <f>MAX(O10:O785)</f>
        <v>19.2</v>
      </c>
      <c r="P4" s="32"/>
      <c r="Q4" s="46"/>
      <c r="R4" s="32">
        <f>MAX(R10:R785)</f>
        <v>51.7</v>
      </c>
      <c r="S4" s="32"/>
      <c r="T4" s="46"/>
      <c r="U4" s="32">
        <f>MAX(U10:U785)</f>
        <v>93.4</v>
      </c>
      <c r="V4" s="32"/>
      <c r="W4" s="46"/>
      <c r="X4" s="31">
        <f>MAX(X10:X785)</f>
        <v>100</v>
      </c>
      <c r="Y4" s="32"/>
      <c r="Z4" s="46"/>
      <c r="AA4" s="31">
        <f>MAX(AA10:AA785)</f>
        <v>75.8</v>
      </c>
      <c r="AB4" s="32"/>
      <c r="AC4" s="46"/>
      <c r="AD4" s="31">
        <f>MAX(AD10:AD785)</f>
        <v>78.7</v>
      </c>
      <c r="AE4" s="32"/>
      <c r="AF4" s="46"/>
      <c r="AG4" s="33">
        <f>MAX(AG10:AG785)</f>
        <v>94.4</v>
      </c>
      <c r="AH4" s="32"/>
      <c r="AI4" s="52"/>
      <c r="AJ4" s="31">
        <f>MAX(AJ10:AJ785)</f>
        <v>76.2</v>
      </c>
      <c r="AK4" s="32"/>
      <c r="AL4" s="46"/>
      <c r="AM4" s="31">
        <f>MAX(AM10:AM785)</f>
        <v>90.1</v>
      </c>
      <c r="AN4" s="32"/>
      <c r="AO4" s="46"/>
      <c r="AP4" s="31">
        <f>MAX(AP10:AP785)</f>
        <v>48.8</v>
      </c>
      <c r="AQ4" s="32"/>
      <c r="AR4" s="32"/>
      <c r="AS4" s="32">
        <f>MAX(AS10:AS785)</f>
        <v>1.6096095232437353</v>
      </c>
      <c r="AT4" s="32">
        <f t="shared" ref="AT4:AZ4" si="0">MAX(AT10:AT785)</f>
        <v>1.6135249723145242</v>
      </c>
      <c r="AU4" s="32">
        <f t="shared" si="0"/>
        <v>1.3545560364379212</v>
      </c>
      <c r="AV4" s="32">
        <f t="shared" si="0"/>
        <v>1.3807062751923851</v>
      </c>
      <c r="AW4" s="32">
        <f t="shared" si="0"/>
        <v>1</v>
      </c>
      <c r="AX4" s="32">
        <f t="shared" si="0"/>
        <v>1</v>
      </c>
      <c r="AY4" s="32">
        <f t="shared" si="0"/>
        <v>1</v>
      </c>
      <c r="AZ4" s="32">
        <f t="shared" si="0"/>
        <v>1</v>
      </c>
      <c r="BA4" s="63" t="s">
        <v>83</v>
      </c>
      <c r="BB4" s="63">
        <f>CORREL(CorrelationTable[Child Index],CorrelationTable[Family Index])</f>
        <v>0.79817410423008417</v>
      </c>
    </row>
    <row r="5" spans="1:54" x14ac:dyDescent="0.3">
      <c r="B5" s="34" t="s">
        <v>33</v>
      </c>
      <c r="C5" s="35">
        <f>MIN(C10:C785)</f>
        <v>44.9</v>
      </c>
      <c r="D5" s="35"/>
      <c r="F5" s="35">
        <f>MIN(F10:F785)</f>
        <v>42.5</v>
      </c>
      <c r="G5" s="35"/>
      <c r="I5" s="35">
        <f>MIN(I10:I785)</f>
        <v>3.2</v>
      </c>
      <c r="J5" s="35"/>
      <c r="L5" s="35">
        <f>MIN(L10:L785)</f>
        <v>3.4</v>
      </c>
      <c r="M5" s="35"/>
      <c r="O5" s="35">
        <f>MIN(O10:O785)</f>
        <v>2.8</v>
      </c>
      <c r="P5" s="35"/>
      <c r="R5" s="35">
        <f>MIN(R10:R785)</f>
        <v>0.4</v>
      </c>
      <c r="S5" s="35"/>
      <c r="U5" s="35">
        <f>MIN(U10:U785)</f>
        <v>-4.0144000000000002</v>
      </c>
      <c r="V5" s="35"/>
      <c r="X5" s="37">
        <f>MIN(X10:X785)</f>
        <v>1.3</v>
      </c>
      <c r="Y5" s="35"/>
      <c r="AA5" s="37">
        <f>MIN(AA10:AA785)</f>
        <v>13.2</v>
      </c>
      <c r="AB5" s="35"/>
      <c r="AD5" s="37">
        <f>MIN(AD10:AD785)</f>
        <v>-2.4056999999999999</v>
      </c>
      <c r="AE5" s="35"/>
      <c r="AG5" s="36">
        <f>MIN(AG10:AG785)</f>
        <v>41.8</v>
      </c>
      <c r="AH5" s="35"/>
      <c r="AJ5" s="37">
        <f>MIN(AJ10:AJ785)</f>
        <v>0.2</v>
      </c>
      <c r="AK5" s="35"/>
      <c r="AM5" s="37">
        <f>MIN(AM10:AM785)</f>
        <v>0.6</v>
      </c>
      <c r="AN5" s="35"/>
      <c r="AP5" s="37">
        <f>MIN(AP10:AP785)</f>
        <v>0.9</v>
      </c>
      <c r="AQ5" s="35"/>
      <c r="AS5" s="17">
        <f>MIN(AS10:AS785)</f>
        <v>-1.8120479281716351</v>
      </c>
      <c r="AT5" s="17">
        <f t="shared" ref="AT5:AZ5" si="1">MIN(AT10:AT785)</f>
        <v>-2.6843683325122711</v>
      </c>
      <c r="AU5" s="17">
        <f t="shared" si="1"/>
        <v>-2.2236365570933816</v>
      </c>
      <c r="AV5" s="17">
        <f t="shared" si="1"/>
        <v>-1.969281654319766</v>
      </c>
      <c r="AW5" s="17">
        <f t="shared" si="1"/>
        <v>0</v>
      </c>
      <c r="AX5" s="17">
        <f t="shared" si="1"/>
        <v>0</v>
      </c>
      <c r="AY5" s="17">
        <f t="shared" si="1"/>
        <v>0</v>
      </c>
      <c r="AZ5" s="17">
        <f t="shared" si="1"/>
        <v>0</v>
      </c>
      <c r="BA5" s="63" t="s">
        <v>84</v>
      </c>
      <c r="BB5" s="63">
        <f>CORREL(CorrelationTable[Child Index],CorrelationTable[Community Index])</f>
        <v>0.84537076729108895</v>
      </c>
    </row>
    <row r="7" spans="1:54" x14ac:dyDescent="0.3">
      <c r="A7" s="1"/>
    </row>
    <row r="8" spans="1:54" x14ac:dyDescent="0.3">
      <c r="A8" s="1"/>
      <c r="B8" s="1"/>
      <c r="C8" s="172" t="s">
        <v>60</v>
      </c>
      <c r="D8" s="173"/>
      <c r="E8" s="173"/>
      <c r="F8" s="173"/>
      <c r="G8" s="173"/>
      <c r="H8" s="173"/>
      <c r="I8" s="173"/>
      <c r="J8" s="173"/>
      <c r="K8" s="173"/>
      <c r="L8" s="173"/>
      <c r="M8" s="173"/>
      <c r="N8" s="173"/>
      <c r="O8" s="173"/>
      <c r="P8" s="173"/>
      <c r="Q8" s="173"/>
      <c r="R8" s="173"/>
      <c r="S8" s="173"/>
      <c r="T8" s="173"/>
      <c r="U8" s="173"/>
      <c r="V8" s="173"/>
      <c r="W8" s="173"/>
      <c r="X8" s="174" t="s">
        <v>61</v>
      </c>
      <c r="Y8" s="175"/>
      <c r="Z8" s="175"/>
      <c r="AA8" s="175"/>
      <c r="AB8" s="175"/>
      <c r="AC8" s="175"/>
      <c r="AD8" s="175"/>
      <c r="AE8" s="175"/>
      <c r="AF8" s="175"/>
      <c r="AG8" s="176" t="s">
        <v>62</v>
      </c>
      <c r="AH8" s="177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8" t="s">
        <v>75</v>
      </c>
      <c r="AT8" s="179"/>
      <c r="AU8" s="179"/>
      <c r="AV8" s="179"/>
      <c r="AW8" s="168" t="s">
        <v>85</v>
      </c>
      <c r="AX8" s="169"/>
      <c r="AY8" s="169"/>
      <c r="AZ8" s="169"/>
    </row>
    <row r="9" spans="1:54" ht="26.4" customHeight="1" x14ac:dyDescent="0.3">
      <c r="A9" s="57" t="s">
        <v>96</v>
      </c>
      <c r="B9" s="57" t="s">
        <v>2</v>
      </c>
      <c r="C9" s="4" t="s">
        <v>3</v>
      </c>
      <c r="D9" s="23" t="s">
        <v>34</v>
      </c>
      <c r="E9" s="53" t="s">
        <v>64</v>
      </c>
      <c r="F9" s="4" t="s">
        <v>4</v>
      </c>
      <c r="G9" s="23" t="s">
        <v>35</v>
      </c>
      <c r="H9" s="53" t="s">
        <v>65</v>
      </c>
      <c r="I9" s="4" t="s">
        <v>5</v>
      </c>
      <c r="J9" s="23" t="s">
        <v>36</v>
      </c>
      <c r="K9" s="53" t="s">
        <v>66</v>
      </c>
      <c r="L9" s="4" t="s">
        <v>6</v>
      </c>
      <c r="M9" s="23" t="s">
        <v>37</v>
      </c>
      <c r="N9" s="53" t="s">
        <v>67</v>
      </c>
      <c r="O9" s="4" t="s">
        <v>7</v>
      </c>
      <c r="P9" s="23" t="s">
        <v>38</v>
      </c>
      <c r="Q9" s="43" t="s">
        <v>51</v>
      </c>
      <c r="R9" s="4" t="s">
        <v>8</v>
      </c>
      <c r="S9" s="23" t="s">
        <v>39</v>
      </c>
      <c r="T9" s="43" t="s">
        <v>52</v>
      </c>
      <c r="U9" s="4" t="s">
        <v>9</v>
      </c>
      <c r="V9" s="23" t="s">
        <v>40</v>
      </c>
      <c r="W9" s="43" t="s">
        <v>53</v>
      </c>
      <c r="X9" s="4" t="s">
        <v>10</v>
      </c>
      <c r="Y9" s="23" t="s">
        <v>42</v>
      </c>
      <c r="Z9" s="43" t="s">
        <v>54</v>
      </c>
      <c r="AA9" s="4" t="s">
        <v>11</v>
      </c>
      <c r="AB9" s="23" t="s">
        <v>41</v>
      </c>
      <c r="AC9" s="43" t="s">
        <v>55</v>
      </c>
      <c r="AD9" s="4" t="s">
        <v>12</v>
      </c>
      <c r="AE9" s="23" t="s">
        <v>43</v>
      </c>
      <c r="AF9" s="43" t="s">
        <v>56</v>
      </c>
      <c r="AG9" s="4" t="s">
        <v>13</v>
      </c>
      <c r="AH9" s="23" t="s">
        <v>44</v>
      </c>
      <c r="AI9" s="53" t="s">
        <v>63</v>
      </c>
      <c r="AJ9" s="4" t="s">
        <v>14</v>
      </c>
      <c r="AK9" s="23" t="s">
        <v>45</v>
      </c>
      <c r="AL9" s="43" t="s">
        <v>57</v>
      </c>
      <c r="AM9" s="4" t="s">
        <v>15</v>
      </c>
      <c r="AN9" s="23" t="s">
        <v>46</v>
      </c>
      <c r="AO9" s="43" t="s">
        <v>58</v>
      </c>
      <c r="AP9" s="4" t="s">
        <v>16</v>
      </c>
      <c r="AQ9" s="23" t="s">
        <v>47</v>
      </c>
      <c r="AR9" s="49" t="s">
        <v>59</v>
      </c>
      <c r="AS9" s="55" t="s">
        <v>68</v>
      </c>
      <c r="AT9" s="56" t="s">
        <v>69</v>
      </c>
      <c r="AU9" s="56" t="s">
        <v>70</v>
      </c>
      <c r="AV9" s="55" t="s">
        <v>71</v>
      </c>
      <c r="AW9" s="58" t="s">
        <v>72</v>
      </c>
      <c r="AX9" s="58" t="s">
        <v>73</v>
      </c>
      <c r="AY9" s="59" t="s">
        <v>74</v>
      </c>
      <c r="AZ9" s="59" t="s">
        <v>76</v>
      </c>
    </row>
    <row r="10" spans="1:54" x14ac:dyDescent="0.3">
      <c r="A10" s="1" t="s">
        <v>17</v>
      </c>
      <c r="B10" s="1">
        <v>13035150100</v>
      </c>
      <c r="C10" s="5">
        <v>70.900000000000006</v>
      </c>
      <c r="D10" s="19">
        <f t="shared" ref="D10:D73" si="2">(C10-$C$2)/$C$3</f>
        <v>0.10452273998137807</v>
      </c>
      <c r="E10" s="54">
        <f>IF(D10&lt;=-3.1,-3.1,IF(D10&gt;=3.1,3.1,D10))</f>
        <v>0.10452273998137807</v>
      </c>
      <c r="F10" s="5">
        <v>79.400000000000006</v>
      </c>
      <c r="G10" s="24">
        <f>(F10-$F$2)/$F$3</f>
        <v>0.45987206866861696</v>
      </c>
      <c r="H10" s="54">
        <f>IF(G10&lt;=-3.1,-3.1,IF(G10&gt;=3.1,3.1,G10))</f>
        <v>0.45987206866861696</v>
      </c>
      <c r="I10" s="5">
        <v>40.799999999999997</v>
      </c>
      <c r="J10" s="24">
        <f>(I10-$I$2)/$I$3</f>
        <v>-0.25099727687205331</v>
      </c>
      <c r="K10" s="54">
        <f>IF(J10&lt;=-3.1,-3.1,IF(J10&gt;=3.1,3.1,J10))</f>
        <v>-0.25099727687205331</v>
      </c>
      <c r="L10" s="5">
        <v>14.8</v>
      </c>
      <c r="M10" s="24">
        <f>(L10-$L$2)/$L$3</f>
        <v>-0.98012876303159002</v>
      </c>
      <c r="N10" s="54">
        <f>IF(M10&lt;=-3.1,-3.1,IF(M10&gt;=3.1,3.1,M10))</f>
        <v>-0.98012876303159002</v>
      </c>
      <c r="O10" s="5">
        <v>9</v>
      </c>
      <c r="P10" s="24">
        <f>((O10-$O$2)/$O$3)*(-1)</f>
        <v>9.7716047586522026E-2</v>
      </c>
      <c r="Q10" s="47">
        <f>IF(P10&lt;=-3.1,-3.1,IF(P10&gt;=3.1,3.1,P10))</f>
        <v>9.7716047586522026E-2</v>
      </c>
      <c r="R10" s="2">
        <v>11.7</v>
      </c>
      <c r="S10" s="24">
        <f>((R10-$R$2)/$R$3)*(-1)</f>
        <v>-9.5036373986581019E-2</v>
      </c>
      <c r="T10" s="47">
        <f>IF(S10&lt;=-3.1,-3.1,IF(S10&gt;=3.1,3.1,S10))</f>
        <v>-9.5036373986581019E-2</v>
      </c>
      <c r="U10" s="5">
        <v>16.600000000000001</v>
      </c>
      <c r="V10" s="24">
        <f>((U10-$U$2)/$U$3)*(-1)</f>
        <v>0.37510310687116782</v>
      </c>
      <c r="W10" s="47">
        <f>IF(V10&lt;=-3.1,-3.1,IF(V10&gt;=3.1,3.1,V10))</f>
        <v>0.37510310687116782</v>
      </c>
      <c r="X10" s="5">
        <v>20.100000000000001</v>
      </c>
      <c r="Y10" s="24">
        <f>((X10-$X$2)/$X$3)*(-1)</f>
        <v>0.53006979210031924</v>
      </c>
      <c r="Z10" s="47">
        <f>IF(Y10&lt;=-3.1,3.1,IF(Y10&gt;=3.1,3.1,Y10))</f>
        <v>0.53006979210031924</v>
      </c>
      <c r="AA10" s="5">
        <v>30.1</v>
      </c>
      <c r="AB10" s="24">
        <f>((AA10-$AA$2)/$AA$3)*(-1)</f>
        <v>0.7713007608323631</v>
      </c>
      <c r="AC10" s="47">
        <f>IF(AB10&lt;=-3.1,-3.1,IF(AB10&gt;=3.1,3.1,AB10))</f>
        <v>0.7713007608323631</v>
      </c>
      <c r="AD10" s="5">
        <v>16.3</v>
      </c>
      <c r="AE10" s="24">
        <f>((AD10-$AD$2)/$AD$3)*(-1)</f>
        <v>-0.20318748426055278</v>
      </c>
      <c r="AF10" s="47">
        <f>IF(AE10&lt;=-3.1,-3.1,IF(AE10&gt;=3.1,3.1,AE10))</f>
        <v>-0.20318748426055278</v>
      </c>
      <c r="AG10" s="2">
        <v>68</v>
      </c>
      <c r="AH10" s="24">
        <f>(AG10-$AG$2)/$AG$3</f>
        <v>-0.66310828647708864</v>
      </c>
      <c r="AI10" s="54">
        <f>IF(AH10&lt;=-3.1,-3.1,IF(AH10&gt;=3.1,3.1,AH10))</f>
        <v>-0.66310828647708864</v>
      </c>
      <c r="AJ10" s="5">
        <v>20.3</v>
      </c>
      <c r="AK10" s="24">
        <f>((AJ10-$AJ$2)/$AJ$3)*(-1)</f>
        <v>-0.82522167782533351</v>
      </c>
      <c r="AL10" s="47">
        <f>IF(AK10&lt;=-3.1,-3.1,IF(AK10&gt;=3.1,3.1,AK10))</f>
        <v>-0.82522167782533351</v>
      </c>
      <c r="AM10" s="5">
        <v>19.100000000000001</v>
      </c>
      <c r="AN10" s="24">
        <f>((AM10-$AM$2)/$AM$3)*(-1)</f>
        <v>0.30879023050269006</v>
      </c>
      <c r="AO10" s="47">
        <f>IF(AN10&lt;=-3.1,-3.1,IF(AN10&gt;=3.1,3.1,AN10))</f>
        <v>0.30879023050269006</v>
      </c>
      <c r="AP10" s="5">
        <v>13.4</v>
      </c>
      <c r="AQ10" s="24">
        <f>((AP10-$AP$2)/$AP$3)*(-1)</f>
        <v>-0.17642357924697857</v>
      </c>
      <c r="AR10" s="45">
        <f>IF(AQ10&lt;=-3.1,-3.1,IF(AQ10&gt;=3.1,3.1,AQ10))</f>
        <v>-0.17642357924697857</v>
      </c>
      <c r="AS10" s="17">
        <f>AVERAGE(E10,H10,K10,N10,Q10,T10,W10)</f>
        <v>-4.1278350111791352E-2</v>
      </c>
      <c r="AT10" s="17">
        <f>AVERAGE(Z10,AC10,AF10)</f>
        <v>0.3660610228907098</v>
      </c>
      <c r="AU10" s="17">
        <f>AVERAGE(AI10,AL10,AO10,AR10)</f>
        <v>-0.3389908282616777</v>
      </c>
      <c r="AV10" s="17">
        <f>AVERAGE(AS10,AT10,AU10)</f>
        <v>-4.7360518275864254E-3</v>
      </c>
      <c r="AW10" s="17">
        <f>(AS10-$AS$5)/($AS$4-$AS$5)</f>
        <v>0.51751807514436143</v>
      </c>
      <c r="AX10" s="17">
        <f>(AT10-$AT$5)/($AT$4-$AT$5)</f>
        <v>0.70974990281335359</v>
      </c>
      <c r="AY10" s="17">
        <f>(AU10-$AU$5)/($AU$4-$AU$5)</f>
        <v>0.52670326696186998</v>
      </c>
      <c r="AZ10" s="17">
        <f>(AV10-$AV$5)/($AV$4-$AV$5)</f>
        <v>0.58643363612903232</v>
      </c>
    </row>
    <row r="11" spans="1:54" x14ac:dyDescent="0.3">
      <c r="A11" s="1" t="s">
        <v>17</v>
      </c>
      <c r="B11" s="1">
        <v>13035150200</v>
      </c>
      <c r="C11" s="5">
        <v>70.900000000000006</v>
      </c>
      <c r="D11" s="19">
        <f t="shared" si="2"/>
        <v>0.10452273998137807</v>
      </c>
      <c r="E11" s="54">
        <f t="shared" ref="E11:E74" si="3">IF(D11&lt;=-3.1,-3.1,IF(D11&gt;=3.1,3.1,D11))</f>
        <v>0.10452273998137807</v>
      </c>
      <c r="F11" s="5">
        <v>79.400000000000006</v>
      </c>
      <c r="G11" s="24">
        <f t="shared" ref="G11:G74" si="4">(F11-$F$2)/$F$3</f>
        <v>0.45987206866861696</v>
      </c>
      <c r="H11" s="54">
        <f t="shared" ref="H11:H74" si="5">IF(G11&lt;=-3.1,-3.1,IF(G11&gt;=3.1,3.1,G11))</f>
        <v>0.45987206866861696</v>
      </c>
      <c r="I11" s="5">
        <v>38.200000000000003</v>
      </c>
      <c r="J11" s="24">
        <f t="shared" ref="J11:J74" si="6">(I11-$I$2)/$I$3</f>
        <v>-0.37559197386495813</v>
      </c>
      <c r="K11" s="54">
        <f t="shared" ref="K11:K74" si="7">IF(J11&lt;=-3.1,-3.1,IF(J11&gt;=3.1,3.1,J11))</f>
        <v>-0.37559197386495813</v>
      </c>
      <c r="L11" s="5">
        <v>14.8</v>
      </c>
      <c r="M11" s="24">
        <f t="shared" ref="M11:M74" si="8">(L11-$L$2)/$L$3</f>
        <v>-0.98012876303159002</v>
      </c>
      <c r="N11" s="54">
        <f t="shared" ref="N11:N74" si="9">IF(M11&lt;=-3.1,-3.1,IF(M11&gt;=3.1,3.1,M11))</f>
        <v>-0.98012876303159002</v>
      </c>
      <c r="O11" s="5">
        <v>12.3</v>
      </c>
      <c r="P11" s="24">
        <f t="shared" ref="P11:P74" si="10">((O11-$O$2)/$O$3)*(-1)</f>
        <v>-1.0807728335661273</v>
      </c>
      <c r="Q11" s="47">
        <f t="shared" ref="Q11:Q74" si="11">IF(P11&lt;=-3.1,-3.1,IF(P11&gt;=3.1,3.1,P11))</f>
        <v>-1.0807728335661273</v>
      </c>
      <c r="R11" s="2">
        <v>5.0999999999999996</v>
      </c>
      <c r="S11" s="24">
        <f t="shared" ref="S11:S74" si="12">((R11-$R$2)/$R$3)*(-1)</f>
        <v>0.69295251345914266</v>
      </c>
      <c r="T11" s="47">
        <f t="shared" ref="T11:T74" si="13">IF(S11&lt;=-3.1,-3.1,IF(S11&gt;=3.1,3.1,S11))</f>
        <v>0.69295251345914266</v>
      </c>
      <c r="U11" s="5">
        <v>29.3</v>
      </c>
      <c r="V11" s="24">
        <f t="shared" ref="V11:V74" si="14">((U11-$U$2)/$U$3)*(-1)</f>
        <v>-0.26295675685948883</v>
      </c>
      <c r="W11" s="47">
        <f t="shared" ref="W11:W74" si="15">IF(V11&lt;=-3.1,-3.1,IF(V11&gt;=3.1,3.1,V11))</f>
        <v>-0.26295675685948883</v>
      </c>
      <c r="X11" s="5">
        <v>43.4</v>
      </c>
      <c r="Y11" s="24">
        <f t="shared" ref="Y11:Y74" si="16">((X11-$X$2)/$X$3)*(-1)</f>
        <v>-0.61956833987050852</v>
      </c>
      <c r="Z11" s="47">
        <f t="shared" ref="Z11:Z74" si="17">IF(Y11&lt;=-3.1,3.1,IF(Y11&gt;=3.1,3.1,Y11))</f>
        <v>-0.61956833987050852</v>
      </c>
      <c r="AA11" s="5">
        <v>39.6</v>
      </c>
      <c r="AB11" s="24">
        <f t="shared" ref="AB11:AB74" si="18">((AA11-$AA$2)/$AA$3)*(-1)</f>
        <v>-0.10306120637910784</v>
      </c>
      <c r="AC11" s="47">
        <f t="shared" ref="AC11:AC74" si="19">IF(AB11&lt;=-3.1,-3.1,IF(AB11&gt;=3.1,3.1,AB11))</f>
        <v>-0.10306120637910784</v>
      </c>
      <c r="AD11" s="5">
        <v>24.4</v>
      </c>
      <c r="AE11" s="24">
        <f t="shared" ref="AE11:AE74" si="20">((AD11-$AD$2)/$AD$3)*(-1)</f>
        <v>-0.88773442183914186</v>
      </c>
      <c r="AF11" s="47">
        <f t="shared" ref="AF11:AF74" si="21">IF(AE11&lt;=-3.1,-3.1,IF(AE11&gt;=3.1,3.1,AE11))</f>
        <v>-0.88773442183914186</v>
      </c>
      <c r="AG11" s="2">
        <v>68</v>
      </c>
      <c r="AH11" s="24">
        <f t="shared" ref="AH11:AH74" si="22">(AG11-$AG$2)/$AG$3</f>
        <v>-0.66310828647708864</v>
      </c>
      <c r="AI11" s="54">
        <f t="shared" ref="AI11:AI74" si="23">IF(AH11&lt;=-3.1,-3.1,IF(AH11&gt;=3.1,3.1,AH11))</f>
        <v>-0.66310828647708864</v>
      </c>
      <c r="AJ11" s="5">
        <v>27</v>
      </c>
      <c r="AK11" s="24">
        <f t="shared" ref="AK11:AK74" si="24">((AJ11-$AJ$2)/$AJ$3)*(-1)</f>
        <v>-1.5143380258504735</v>
      </c>
      <c r="AL11" s="47">
        <f t="shared" ref="AL11:AL74" si="25">IF(AK11&lt;=-3.1,-3.1,IF(AK11&gt;=3.1,3.1,AK11))</f>
        <v>-1.5143380258504735</v>
      </c>
      <c r="AM11" s="5">
        <v>32.700000000000003</v>
      </c>
      <c r="AN11" s="24">
        <f t="shared" ref="AN11:AN74" si="26">((AM11-$AM$2)/$AM$3)*(-1)</f>
        <v>-0.66788566440677144</v>
      </c>
      <c r="AO11" s="47">
        <f t="shared" ref="AO11:AO74" si="27">IF(AN11&lt;=-3.1,-3.1,IF(AN11&gt;=3.1,3.1,AN11))</f>
        <v>-0.66788566440677144</v>
      </c>
      <c r="AP11" s="5">
        <v>13.8</v>
      </c>
      <c r="AQ11" s="24">
        <f t="shared" ref="AQ11:AQ74" si="28">((AP11-$AP$2)/$AP$3)*(-1)</f>
        <v>-0.23643647236891274</v>
      </c>
      <c r="AR11" s="45">
        <f t="shared" ref="AR11:AR74" si="29">IF(AQ11&lt;=-3.1,-3.1,IF(AQ11&gt;=3.1,3.1,AQ11))</f>
        <v>-0.23643647236891274</v>
      </c>
      <c r="AS11" s="17">
        <f t="shared" ref="AS11:AS74" si="30">AVERAGE(E11,H11,K11,N11,Q11,T11,W11)</f>
        <v>-0.20601471503043234</v>
      </c>
      <c r="AT11" s="17">
        <f t="shared" ref="AT11:AT74" si="31">AVERAGE(Z11,AC11,AF11)</f>
        <v>-0.53678798936291938</v>
      </c>
      <c r="AU11" s="17">
        <f t="shared" ref="AU11:AU74" si="32">AVERAGE(AI11,AL11,AO11,AR11)</f>
        <v>-0.77044211227581161</v>
      </c>
      <c r="AV11" s="17">
        <f t="shared" ref="AV11:AV74" si="33">AVERAGE(AS11,AT11,AU11)</f>
        <v>-0.50441493888972111</v>
      </c>
      <c r="AW11" s="17">
        <f t="shared" ref="AW11:AW74" si="34">(AS11-$AS$5)/($AS$4-$AS$5)</f>
        <v>0.4693728802329018</v>
      </c>
      <c r="AX11" s="17">
        <f t="shared" ref="AX11:AX74" si="35">(AT11-$AT$5)/($AT$4-$AT$5)</f>
        <v>0.4996820979100362</v>
      </c>
      <c r="AY11" s="17">
        <f t="shared" ref="AY11:AY74" si="36">(AU11-$AU$5)/($AU$4-$AU$5)</f>
        <v>0.40612527325797704</v>
      </c>
      <c r="AZ11" s="17">
        <f t="shared" ref="AZ11:AZ74" si="37">(AV11-$AV$5)/($AV$4-$AV$5)</f>
        <v>0.43727522195680535</v>
      </c>
    </row>
    <row r="12" spans="1:54" x14ac:dyDescent="0.3">
      <c r="A12" s="1" t="s">
        <v>17</v>
      </c>
      <c r="B12" s="1">
        <v>13035150300</v>
      </c>
      <c r="C12" s="5">
        <v>70.900000000000006</v>
      </c>
      <c r="D12" s="19">
        <f t="shared" si="2"/>
        <v>0.10452273998137807</v>
      </c>
      <c r="E12" s="54">
        <f t="shared" si="3"/>
        <v>0.10452273998137807</v>
      </c>
      <c r="F12" s="5">
        <v>79.400000000000006</v>
      </c>
      <c r="G12" s="24">
        <f t="shared" si="4"/>
        <v>0.45987206866861696</v>
      </c>
      <c r="H12" s="54">
        <f t="shared" si="5"/>
        <v>0.45987206866861696</v>
      </c>
      <c r="I12" s="5">
        <v>35.6</v>
      </c>
      <c r="J12" s="24">
        <f t="shared" si="6"/>
        <v>-0.50018667085786328</v>
      </c>
      <c r="K12" s="54">
        <f t="shared" si="7"/>
        <v>-0.50018667085786328</v>
      </c>
      <c r="L12" s="5">
        <v>14.8</v>
      </c>
      <c r="M12" s="24">
        <f t="shared" si="8"/>
        <v>-0.98012876303159002</v>
      </c>
      <c r="N12" s="54">
        <f t="shared" si="9"/>
        <v>-0.98012876303159002</v>
      </c>
      <c r="O12" s="5">
        <v>8.1999999999999993</v>
      </c>
      <c r="P12" s="24">
        <f t="shared" si="10"/>
        <v>0.38341032180534629</v>
      </c>
      <c r="Q12" s="47">
        <f t="shared" si="11"/>
        <v>0.38341032180534629</v>
      </c>
      <c r="R12" s="2">
        <v>4.9000000000000004</v>
      </c>
      <c r="S12" s="24">
        <f t="shared" si="12"/>
        <v>0.71683096459386142</v>
      </c>
      <c r="T12" s="47">
        <f t="shared" si="13"/>
        <v>0.71683096459386142</v>
      </c>
      <c r="U12" s="5">
        <v>22.1</v>
      </c>
      <c r="V12" s="24">
        <f t="shared" si="14"/>
        <v>9.8777969035056673E-2</v>
      </c>
      <c r="W12" s="47">
        <f t="shared" si="15"/>
        <v>9.8777969035056673E-2</v>
      </c>
      <c r="X12" s="5">
        <v>25.8</v>
      </c>
      <c r="Y12" s="24">
        <f t="shared" si="16"/>
        <v>0.24882784565252022</v>
      </c>
      <c r="Z12" s="47">
        <f t="shared" si="17"/>
        <v>0.24882784565252022</v>
      </c>
      <c r="AA12" s="5">
        <v>30</v>
      </c>
      <c r="AB12" s="24">
        <f t="shared" si="18"/>
        <v>0.78050457101353665</v>
      </c>
      <c r="AC12" s="47">
        <f t="shared" si="19"/>
        <v>0.78050457101353665</v>
      </c>
      <c r="AD12" s="5">
        <v>17.7</v>
      </c>
      <c r="AE12" s="24">
        <f t="shared" si="20"/>
        <v>-0.32150423890376562</v>
      </c>
      <c r="AF12" s="47">
        <f t="shared" si="21"/>
        <v>-0.32150423890376562</v>
      </c>
      <c r="AG12" s="2">
        <v>68</v>
      </c>
      <c r="AH12" s="24">
        <f t="shared" si="22"/>
        <v>-0.66310828647708864</v>
      </c>
      <c r="AI12" s="54">
        <f t="shared" si="23"/>
        <v>-0.66310828647708864</v>
      </c>
      <c r="AJ12" s="5">
        <v>28.9</v>
      </c>
      <c r="AK12" s="24">
        <f t="shared" si="24"/>
        <v>-1.7097590797680506</v>
      </c>
      <c r="AL12" s="47">
        <f t="shared" si="25"/>
        <v>-1.7097590797680506</v>
      </c>
      <c r="AM12" s="5">
        <v>16.100000000000001</v>
      </c>
      <c r="AN12" s="24">
        <f t="shared" si="26"/>
        <v>0.52423344261507132</v>
      </c>
      <c r="AO12" s="47">
        <f t="shared" si="27"/>
        <v>0.52423344261507132</v>
      </c>
      <c r="AP12" s="5">
        <v>11.9</v>
      </c>
      <c r="AQ12" s="24">
        <f t="shared" si="28"/>
        <v>4.8624769960274365E-2</v>
      </c>
      <c r="AR12" s="45">
        <f t="shared" si="29"/>
        <v>4.8624769960274365E-2</v>
      </c>
      <c r="AS12" s="17">
        <f t="shared" si="30"/>
        <v>4.0442661456400866E-2</v>
      </c>
      <c r="AT12" s="17">
        <f t="shared" si="31"/>
        <v>0.23594272592076374</v>
      </c>
      <c r="AU12" s="17">
        <f t="shared" si="32"/>
        <v>-0.45000228841744838</v>
      </c>
      <c r="AV12" s="17">
        <f t="shared" si="33"/>
        <v>-5.7872300346761253E-2</v>
      </c>
      <c r="AW12" s="17">
        <f t="shared" si="34"/>
        <v>0.54140153300902527</v>
      </c>
      <c r="AX12" s="17">
        <f t="shared" si="35"/>
        <v>0.67947500119496873</v>
      </c>
      <c r="AY12" s="17">
        <f t="shared" si="36"/>
        <v>0.49567881613816128</v>
      </c>
      <c r="AZ12" s="17">
        <f t="shared" si="37"/>
        <v>0.57057201225538678</v>
      </c>
    </row>
    <row r="13" spans="1:54" x14ac:dyDescent="0.3">
      <c r="A13" s="1" t="s">
        <v>18</v>
      </c>
      <c r="B13" s="1">
        <v>13057090100</v>
      </c>
      <c r="C13" s="5">
        <v>76</v>
      </c>
      <c r="D13" s="19">
        <f t="shared" si="2"/>
        <v>0.59204094357630088</v>
      </c>
      <c r="E13" s="54">
        <f t="shared" si="3"/>
        <v>0.59204094357630088</v>
      </c>
      <c r="F13" s="5">
        <v>83.6</v>
      </c>
      <c r="G13" s="24">
        <f t="shared" si="4"/>
        <v>0.81763572126917894</v>
      </c>
      <c r="H13" s="54">
        <f t="shared" si="5"/>
        <v>0.81763572126917894</v>
      </c>
      <c r="I13" s="5">
        <v>50.7</v>
      </c>
      <c r="J13" s="24">
        <f t="shared" si="6"/>
        <v>0.22342099244708563</v>
      </c>
      <c r="K13" s="54">
        <f t="shared" si="7"/>
        <v>0.22342099244708563</v>
      </c>
      <c r="L13" s="5">
        <v>52.1</v>
      </c>
      <c r="M13" s="24">
        <f t="shared" si="8"/>
        <v>1.0025691263633776</v>
      </c>
      <c r="N13" s="54">
        <f t="shared" si="9"/>
        <v>1.0025691263633776</v>
      </c>
      <c r="O13" s="5">
        <v>8.9</v>
      </c>
      <c r="P13" s="24">
        <f t="shared" si="10"/>
        <v>0.13342783186387491</v>
      </c>
      <c r="Q13" s="47">
        <f t="shared" si="11"/>
        <v>0.13342783186387491</v>
      </c>
      <c r="R13" s="2">
        <v>3.6</v>
      </c>
      <c r="S13" s="24">
        <f t="shared" si="12"/>
        <v>0.87204089696953435</v>
      </c>
      <c r="T13" s="47">
        <f t="shared" si="13"/>
        <v>0.87204089696953435</v>
      </c>
      <c r="U13" s="5">
        <v>9.6</v>
      </c>
      <c r="V13" s="24">
        <f t="shared" si="14"/>
        <v>0.72678964593530948</v>
      </c>
      <c r="W13" s="47">
        <f t="shared" si="15"/>
        <v>0.72678964593530948</v>
      </c>
      <c r="X13" s="5">
        <v>26.1</v>
      </c>
      <c r="Y13" s="24">
        <f t="shared" si="16"/>
        <v>0.23402563794474129</v>
      </c>
      <c r="Z13" s="47">
        <f t="shared" si="17"/>
        <v>0.23402563794474129</v>
      </c>
      <c r="AA13" s="5">
        <v>33.299999999999997</v>
      </c>
      <c r="AB13" s="24">
        <f t="shared" si="18"/>
        <v>0.47677883503481538</v>
      </c>
      <c r="AC13" s="47">
        <f t="shared" si="19"/>
        <v>0.47677883503481538</v>
      </c>
      <c r="AD13" s="5">
        <v>8.9</v>
      </c>
      <c r="AE13" s="24">
        <f t="shared" si="20"/>
        <v>0.42220107599643009</v>
      </c>
      <c r="AF13" s="47">
        <f t="shared" si="21"/>
        <v>0.42220107599643009</v>
      </c>
      <c r="AG13" s="2">
        <v>79.2</v>
      </c>
      <c r="AH13" s="24">
        <f t="shared" si="22"/>
        <v>0.389116032731396</v>
      </c>
      <c r="AI13" s="54">
        <f t="shared" si="23"/>
        <v>0.389116032731396</v>
      </c>
      <c r="AJ13" s="5">
        <v>17.100000000000001</v>
      </c>
      <c r="AK13" s="24">
        <f t="shared" si="24"/>
        <v>-0.49609148175362483</v>
      </c>
      <c r="AL13" s="47">
        <f t="shared" si="25"/>
        <v>-0.49609148175362483</v>
      </c>
      <c r="AM13" s="5">
        <v>14.6</v>
      </c>
      <c r="AN13" s="24">
        <f t="shared" si="26"/>
        <v>0.63195504867126195</v>
      </c>
      <c r="AO13" s="47">
        <f t="shared" si="27"/>
        <v>0.63195504867126195</v>
      </c>
      <c r="AP13" s="5">
        <v>5.8</v>
      </c>
      <c r="AQ13" s="24">
        <f t="shared" si="28"/>
        <v>0.96382139006976975</v>
      </c>
      <c r="AR13" s="45">
        <f t="shared" si="29"/>
        <v>0.96382139006976975</v>
      </c>
      <c r="AS13" s="17">
        <f t="shared" si="30"/>
        <v>0.62398930834638022</v>
      </c>
      <c r="AT13" s="17">
        <f t="shared" si="31"/>
        <v>0.37766851632532888</v>
      </c>
      <c r="AU13" s="17">
        <f t="shared" si="32"/>
        <v>0.3722002474297007</v>
      </c>
      <c r="AV13" s="17">
        <f t="shared" si="33"/>
        <v>0.45795269070047001</v>
      </c>
      <c r="AW13" s="17">
        <f t="shared" si="34"/>
        <v>0.71194655546549435</v>
      </c>
      <c r="AX13" s="17">
        <f t="shared" si="35"/>
        <v>0.71245064306243877</v>
      </c>
      <c r="AY13" s="17">
        <f t="shared" si="36"/>
        <v>0.72546033693543088</v>
      </c>
      <c r="AZ13" s="17">
        <f t="shared" si="37"/>
        <v>0.72455017632666718</v>
      </c>
    </row>
    <row r="14" spans="1:54" x14ac:dyDescent="0.3">
      <c r="A14" s="1" t="s">
        <v>18</v>
      </c>
      <c r="B14" s="1">
        <v>13057090200</v>
      </c>
      <c r="C14" s="5">
        <v>69.3</v>
      </c>
      <c r="D14" s="19">
        <f t="shared" si="2"/>
        <v>-4.8424147420951642E-2</v>
      </c>
      <c r="E14" s="54">
        <f t="shared" si="3"/>
        <v>-4.8424147420951642E-2</v>
      </c>
      <c r="F14" s="5">
        <v>71.7</v>
      </c>
      <c r="G14" s="24">
        <f t="shared" si="4"/>
        <v>-0.19602796109908199</v>
      </c>
      <c r="H14" s="54">
        <f t="shared" si="5"/>
        <v>-0.19602796109908199</v>
      </c>
      <c r="I14" s="5">
        <v>53.4</v>
      </c>
      <c r="J14" s="24">
        <f t="shared" si="6"/>
        <v>0.35280779317048688</v>
      </c>
      <c r="K14" s="54">
        <f t="shared" si="7"/>
        <v>0.35280779317048688</v>
      </c>
      <c r="L14" s="5">
        <v>34</v>
      </c>
      <c r="M14" s="24">
        <f t="shared" si="8"/>
        <v>4.0455673332575548E-2</v>
      </c>
      <c r="N14" s="54">
        <f t="shared" si="9"/>
        <v>4.0455673332575548E-2</v>
      </c>
      <c r="O14" s="5">
        <v>7.4</v>
      </c>
      <c r="P14" s="24">
        <f t="shared" si="10"/>
        <v>0.66910459602416994</v>
      </c>
      <c r="Q14" s="47">
        <f t="shared" si="11"/>
        <v>0.66910459602416994</v>
      </c>
      <c r="R14" s="2">
        <v>15</v>
      </c>
      <c r="S14" s="24">
        <f t="shared" si="12"/>
        <v>-0.48903081770944296</v>
      </c>
      <c r="T14" s="47">
        <f t="shared" si="13"/>
        <v>-0.48903081770944296</v>
      </c>
      <c r="U14" s="5">
        <v>4.5999999999999996</v>
      </c>
      <c r="V14" s="24">
        <f t="shared" si="14"/>
        <v>0.97799431669541037</v>
      </c>
      <c r="W14" s="47">
        <f t="shared" si="15"/>
        <v>0.97799431669541037</v>
      </c>
      <c r="X14" s="5">
        <v>19.100000000000001</v>
      </c>
      <c r="Y14" s="24">
        <f t="shared" si="16"/>
        <v>0.57941048445958232</v>
      </c>
      <c r="Z14" s="47">
        <f t="shared" si="17"/>
        <v>0.57941048445958232</v>
      </c>
      <c r="AA14" s="5">
        <v>31.9</v>
      </c>
      <c r="AB14" s="24">
        <f t="shared" si="18"/>
        <v>0.60563217757124255</v>
      </c>
      <c r="AC14" s="47">
        <f t="shared" si="19"/>
        <v>0.60563217757124255</v>
      </c>
      <c r="AD14" s="5">
        <v>13.8</v>
      </c>
      <c r="AE14" s="24">
        <f t="shared" si="20"/>
        <v>8.0924347451846682E-3</v>
      </c>
      <c r="AF14" s="47">
        <f t="shared" si="21"/>
        <v>8.0924347451846682E-3</v>
      </c>
      <c r="AG14" s="2">
        <v>73.900000000000006</v>
      </c>
      <c r="AH14" s="24">
        <f t="shared" si="22"/>
        <v>-0.10881154689404721</v>
      </c>
      <c r="AI14" s="54">
        <f t="shared" si="23"/>
        <v>-0.10881154689404721</v>
      </c>
      <c r="AJ14" s="5">
        <v>12.5</v>
      </c>
      <c r="AK14" s="24">
        <f t="shared" si="24"/>
        <v>-2.2966824900543404E-2</v>
      </c>
      <c r="AL14" s="47">
        <f t="shared" si="25"/>
        <v>-2.2966824900543404E-2</v>
      </c>
      <c r="AM14" s="5">
        <v>18.2</v>
      </c>
      <c r="AN14" s="24">
        <f t="shared" si="26"/>
        <v>0.37342319413640457</v>
      </c>
      <c r="AO14" s="47">
        <f t="shared" si="27"/>
        <v>0.37342319413640457</v>
      </c>
      <c r="AP14" s="5">
        <v>11.8</v>
      </c>
      <c r="AQ14" s="24">
        <f t="shared" si="28"/>
        <v>6.3627993240757838E-2</v>
      </c>
      <c r="AR14" s="45">
        <f t="shared" si="29"/>
        <v>6.3627993240757838E-2</v>
      </c>
      <c r="AS14" s="17">
        <f t="shared" si="30"/>
        <v>0.18669706471330946</v>
      </c>
      <c r="AT14" s="17">
        <f t="shared" si="31"/>
        <v>0.39771169892533659</v>
      </c>
      <c r="AU14" s="17">
        <f t="shared" si="32"/>
        <v>7.631820389564295E-2</v>
      </c>
      <c r="AV14" s="17">
        <f t="shared" si="33"/>
        <v>0.22024232251142964</v>
      </c>
      <c r="AW14" s="17">
        <f t="shared" si="34"/>
        <v>0.5841452633016091</v>
      </c>
      <c r="AX14" s="17">
        <f t="shared" si="35"/>
        <v>0.71711413309777716</v>
      </c>
      <c r="AY14" s="17">
        <f t="shared" si="36"/>
        <v>0.6427699741894578</v>
      </c>
      <c r="AZ14" s="17">
        <f t="shared" si="37"/>
        <v>0.65359160179124876</v>
      </c>
    </row>
    <row r="15" spans="1:54" x14ac:dyDescent="0.3">
      <c r="A15" s="1" t="s">
        <v>18</v>
      </c>
      <c r="B15" s="1">
        <v>13057090300</v>
      </c>
      <c r="C15" s="5">
        <v>69.3</v>
      </c>
      <c r="D15" s="19">
        <f t="shared" si="2"/>
        <v>-4.8424147420951642E-2</v>
      </c>
      <c r="E15" s="54">
        <f t="shared" si="3"/>
        <v>-4.8424147420951642E-2</v>
      </c>
      <c r="F15" s="5">
        <v>71.7</v>
      </c>
      <c r="G15" s="24">
        <f t="shared" si="4"/>
        <v>-0.19602796109908199</v>
      </c>
      <c r="H15" s="54">
        <f t="shared" si="5"/>
        <v>-0.19602796109908199</v>
      </c>
      <c r="I15" s="5">
        <v>57.8</v>
      </c>
      <c r="J15" s="24">
        <f t="shared" si="6"/>
        <v>0.56366035731232622</v>
      </c>
      <c r="K15" s="54">
        <f t="shared" si="7"/>
        <v>0.56366035731232622</v>
      </c>
      <c r="L15" s="5">
        <v>40.9</v>
      </c>
      <c r="M15" s="24">
        <f t="shared" si="8"/>
        <v>0.40722820515094749</v>
      </c>
      <c r="N15" s="54">
        <f t="shared" si="9"/>
        <v>0.40722820515094749</v>
      </c>
      <c r="O15" s="5">
        <v>9</v>
      </c>
      <c r="P15" s="24">
        <f t="shared" si="10"/>
        <v>9.7716047586522026E-2</v>
      </c>
      <c r="Q15" s="47">
        <f t="shared" si="11"/>
        <v>9.7716047586522026E-2</v>
      </c>
      <c r="R15" s="2">
        <v>8.6999999999999993</v>
      </c>
      <c r="S15" s="24">
        <f t="shared" si="12"/>
        <v>0.2631403930342025</v>
      </c>
      <c r="T15" s="47">
        <f t="shared" si="13"/>
        <v>0.2631403930342025</v>
      </c>
      <c r="U15" s="5">
        <v>5.4</v>
      </c>
      <c r="V15" s="24">
        <f t="shared" si="14"/>
        <v>0.93780156937379433</v>
      </c>
      <c r="W15" s="47">
        <f t="shared" si="15"/>
        <v>0.93780156937379433</v>
      </c>
      <c r="X15" s="5">
        <v>15.9</v>
      </c>
      <c r="Y15" s="24">
        <f t="shared" si="16"/>
        <v>0.73730070000922399</v>
      </c>
      <c r="Z15" s="47">
        <f t="shared" si="17"/>
        <v>0.73730070000922399</v>
      </c>
      <c r="AA15" s="5">
        <v>31.1</v>
      </c>
      <c r="AB15" s="24">
        <f t="shared" si="18"/>
        <v>0.67926265902062932</v>
      </c>
      <c r="AC15" s="47">
        <f t="shared" si="19"/>
        <v>0.67926265902062932</v>
      </c>
      <c r="AD15" s="5">
        <v>5.3</v>
      </c>
      <c r="AE15" s="24">
        <f t="shared" si="20"/>
        <v>0.72644415936469198</v>
      </c>
      <c r="AF15" s="47">
        <f t="shared" si="21"/>
        <v>0.72644415936469198</v>
      </c>
      <c r="AG15" s="2">
        <v>73.900000000000006</v>
      </c>
      <c r="AH15" s="24">
        <f t="shared" si="22"/>
        <v>-0.10881154689404721</v>
      </c>
      <c r="AI15" s="54">
        <f t="shared" si="23"/>
        <v>-0.10881154689404721</v>
      </c>
      <c r="AJ15" s="5">
        <v>7.9</v>
      </c>
      <c r="AK15" s="24">
        <f t="shared" si="24"/>
        <v>0.45015783195253783</v>
      </c>
      <c r="AL15" s="47">
        <f t="shared" si="25"/>
        <v>0.45015783195253783</v>
      </c>
      <c r="AM15" s="5">
        <v>13.6</v>
      </c>
      <c r="AN15" s="24">
        <f t="shared" si="26"/>
        <v>0.70376945270872238</v>
      </c>
      <c r="AO15" s="47">
        <f t="shared" si="27"/>
        <v>0.70376945270872238</v>
      </c>
      <c r="AP15" s="5">
        <v>6.7</v>
      </c>
      <c r="AQ15" s="24">
        <f t="shared" si="28"/>
        <v>0.82879238054541793</v>
      </c>
      <c r="AR15" s="45">
        <f t="shared" si="29"/>
        <v>0.82879238054541793</v>
      </c>
      <c r="AS15" s="17">
        <f t="shared" si="30"/>
        <v>0.28929920913396556</v>
      </c>
      <c r="AT15" s="17">
        <f t="shared" si="31"/>
        <v>0.71433583946484847</v>
      </c>
      <c r="AU15" s="17">
        <f t="shared" si="32"/>
        <v>0.46847702957815773</v>
      </c>
      <c r="AV15" s="17">
        <f t="shared" si="33"/>
        <v>0.49070402605899055</v>
      </c>
      <c r="AW15" s="17">
        <f t="shared" si="34"/>
        <v>0.61413135801667618</v>
      </c>
      <c r="AX15" s="17">
        <f t="shared" si="35"/>
        <v>0.79078374704187482</v>
      </c>
      <c r="AY15" s="17">
        <f t="shared" si="36"/>
        <v>0.75236687693624227</v>
      </c>
      <c r="AZ15" s="17">
        <f t="shared" si="37"/>
        <v>0.73432672957033518</v>
      </c>
    </row>
    <row r="16" spans="1:54" x14ac:dyDescent="0.3">
      <c r="A16" s="1" t="s">
        <v>18</v>
      </c>
      <c r="B16" s="1">
        <v>13057090400</v>
      </c>
      <c r="C16" s="5">
        <v>69.5</v>
      </c>
      <c r="D16" s="19">
        <f t="shared" si="2"/>
        <v>-2.930578649566026E-2</v>
      </c>
      <c r="E16" s="54">
        <f t="shared" si="3"/>
        <v>-2.930578649566026E-2</v>
      </c>
      <c r="F16" s="5">
        <v>72.099999999999994</v>
      </c>
      <c r="G16" s="24">
        <f t="shared" si="4"/>
        <v>-0.16195523227998149</v>
      </c>
      <c r="H16" s="54">
        <f t="shared" si="5"/>
        <v>-0.16195523227998149</v>
      </c>
      <c r="I16" s="5">
        <v>24.2</v>
      </c>
      <c r="J16" s="24">
        <f t="shared" si="6"/>
        <v>-1.0464864961344473</v>
      </c>
      <c r="K16" s="54">
        <f t="shared" si="7"/>
        <v>-1.0464864961344473</v>
      </c>
      <c r="L16" s="5">
        <v>36</v>
      </c>
      <c r="M16" s="24">
        <f t="shared" si="8"/>
        <v>0.14676655212050946</v>
      </c>
      <c r="N16" s="54">
        <f t="shared" si="9"/>
        <v>0.14676655212050946</v>
      </c>
      <c r="O16" s="5">
        <v>7.6</v>
      </c>
      <c r="P16" s="24">
        <f t="shared" si="10"/>
        <v>0.59768102746946417</v>
      </c>
      <c r="Q16" s="47">
        <f t="shared" si="11"/>
        <v>0.59768102746946417</v>
      </c>
      <c r="R16" s="2">
        <v>11.8</v>
      </c>
      <c r="S16" s="24">
        <f t="shared" si="12"/>
        <v>-0.10697559955394065</v>
      </c>
      <c r="T16" s="47">
        <f t="shared" si="13"/>
        <v>-0.10697559955394065</v>
      </c>
      <c r="U16" s="5">
        <v>23.4</v>
      </c>
      <c r="V16" s="24">
        <f t="shared" si="14"/>
        <v>3.3464754637430531E-2</v>
      </c>
      <c r="W16" s="47">
        <f t="shared" si="15"/>
        <v>3.3464754637430531E-2</v>
      </c>
      <c r="X16" s="5">
        <v>50</v>
      </c>
      <c r="Y16" s="24">
        <f t="shared" si="16"/>
        <v>-0.94521690944164438</v>
      </c>
      <c r="Z16" s="47">
        <f t="shared" si="17"/>
        <v>-0.94521690944164438</v>
      </c>
      <c r="AA16" s="5">
        <v>45.8</v>
      </c>
      <c r="AB16" s="24">
        <f t="shared" si="18"/>
        <v>-0.67369743761185696</v>
      </c>
      <c r="AC16" s="47">
        <f t="shared" si="19"/>
        <v>-0.67369743761185696</v>
      </c>
      <c r="AD16" s="5">
        <v>18.399999999999999</v>
      </c>
      <c r="AE16" s="24">
        <f t="shared" si="20"/>
        <v>-0.38066261622537206</v>
      </c>
      <c r="AF16" s="47">
        <f t="shared" si="21"/>
        <v>-0.38066261622537206</v>
      </c>
      <c r="AG16" s="2">
        <v>74</v>
      </c>
      <c r="AH16" s="24">
        <f t="shared" si="22"/>
        <v>-9.9416686901114854E-2</v>
      </c>
      <c r="AI16" s="54">
        <f t="shared" si="23"/>
        <v>-9.9416686901114854E-2</v>
      </c>
      <c r="AJ16" s="5">
        <v>36.5</v>
      </c>
      <c r="AK16" s="24">
        <f t="shared" si="24"/>
        <v>-2.491443295438359</v>
      </c>
      <c r="AL16" s="47">
        <f t="shared" si="25"/>
        <v>-2.491443295438359</v>
      </c>
      <c r="AM16" s="5">
        <v>38.9</v>
      </c>
      <c r="AN16" s="24">
        <f t="shared" si="26"/>
        <v>-1.1131349694390256</v>
      </c>
      <c r="AO16" s="47">
        <f t="shared" si="27"/>
        <v>-1.1131349694390256</v>
      </c>
      <c r="AP16" s="5">
        <v>8.1</v>
      </c>
      <c r="AQ16" s="24">
        <f t="shared" si="28"/>
        <v>0.61874725461864855</v>
      </c>
      <c r="AR16" s="45">
        <f t="shared" si="29"/>
        <v>0.61874725461864855</v>
      </c>
      <c r="AS16" s="17">
        <f t="shared" si="30"/>
        <v>-8.0972968605232246E-2</v>
      </c>
      <c r="AT16" s="17">
        <f t="shared" si="31"/>
        <v>-0.66652565442629108</v>
      </c>
      <c r="AU16" s="17">
        <f t="shared" si="32"/>
        <v>-0.77131192428996265</v>
      </c>
      <c r="AV16" s="17">
        <f t="shared" si="33"/>
        <v>-0.50627018244049538</v>
      </c>
      <c r="AW16" s="17">
        <f t="shared" si="34"/>
        <v>0.50591708379526501</v>
      </c>
      <c r="AX16" s="17">
        <f t="shared" si="35"/>
        <v>0.46949575872900806</v>
      </c>
      <c r="AY16" s="17">
        <f t="shared" si="36"/>
        <v>0.4058821862828032</v>
      </c>
      <c r="AZ16" s="17">
        <f t="shared" si="37"/>
        <v>0.4367214159163626</v>
      </c>
    </row>
    <row r="17" spans="1:52" x14ac:dyDescent="0.3">
      <c r="A17" s="1" t="s">
        <v>18</v>
      </c>
      <c r="B17" s="1">
        <v>13057090501</v>
      </c>
      <c r="C17" s="5">
        <v>79.2</v>
      </c>
      <c r="D17" s="19">
        <f t="shared" si="2"/>
        <v>0.89793471838095895</v>
      </c>
      <c r="E17" s="54">
        <f t="shared" si="3"/>
        <v>0.89793471838095895</v>
      </c>
      <c r="F17" s="5">
        <v>89.2</v>
      </c>
      <c r="G17" s="24">
        <f t="shared" si="4"/>
        <v>1.2946539247365969</v>
      </c>
      <c r="H17" s="54">
        <f t="shared" si="5"/>
        <v>1.2946539247365969</v>
      </c>
      <c r="I17" s="5">
        <v>67.5</v>
      </c>
      <c r="J17" s="24">
        <f t="shared" si="6"/>
        <v>1.0284944191704724</v>
      </c>
      <c r="K17" s="54">
        <f t="shared" si="7"/>
        <v>1.0284944191704724</v>
      </c>
      <c r="L17" s="5">
        <v>54.9</v>
      </c>
      <c r="M17" s="24">
        <f t="shared" si="8"/>
        <v>1.1514043566664849</v>
      </c>
      <c r="N17" s="54">
        <f t="shared" si="9"/>
        <v>1.1514043566664849</v>
      </c>
      <c r="O17" s="5">
        <v>7.8</v>
      </c>
      <c r="P17" s="24">
        <f t="shared" si="10"/>
        <v>0.52625745891475817</v>
      </c>
      <c r="Q17" s="47">
        <f t="shared" si="11"/>
        <v>0.52625745891475817</v>
      </c>
      <c r="R17" s="2">
        <v>2.8</v>
      </c>
      <c r="S17" s="24">
        <f t="shared" si="12"/>
        <v>0.96755470150841005</v>
      </c>
      <c r="T17" s="47">
        <f t="shared" si="13"/>
        <v>0.96755470150841005</v>
      </c>
      <c r="U17" s="5">
        <v>14.2</v>
      </c>
      <c r="V17" s="24">
        <f t="shared" si="14"/>
        <v>0.49568134883601644</v>
      </c>
      <c r="W17" s="47">
        <f t="shared" si="15"/>
        <v>0.49568134883601644</v>
      </c>
      <c r="X17" s="5">
        <v>18.8</v>
      </c>
      <c r="Y17" s="24">
        <f t="shared" si="16"/>
        <v>0.59421269216736117</v>
      </c>
      <c r="Z17" s="47">
        <f t="shared" si="17"/>
        <v>0.59421269216736117</v>
      </c>
      <c r="AA17" s="5">
        <v>28.8</v>
      </c>
      <c r="AB17" s="24">
        <f t="shared" si="18"/>
        <v>0.89095029318761709</v>
      </c>
      <c r="AC17" s="47">
        <f t="shared" si="19"/>
        <v>0.89095029318761709</v>
      </c>
      <c r="AD17" s="5">
        <v>6.6</v>
      </c>
      <c r="AE17" s="24">
        <f t="shared" si="20"/>
        <v>0.61657860148170862</v>
      </c>
      <c r="AF17" s="47">
        <f t="shared" si="21"/>
        <v>0.61657860148170862</v>
      </c>
      <c r="AG17" s="2">
        <v>82.2</v>
      </c>
      <c r="AH17" s="24">
        <f t="shared" si="22"/>
        <v>0.67096183251938291</v>
      </c>
      <c r="AI17" s="54">
        <f t="shared" si="23"/>
        <v>0.67096183251938291</v>
      </c>
      <c r="AJ17" s="5">
        <v>17.5</v>
      </c>
      <c r="AK17" s="24">
        <f t="shared" si="24"/>
        <v>-0.53723275626258826</v>
      </c>
      <c r="AL17" s="47">
        <f t="shared" si="25"/>
        <v>-0.53723275626258826</v>
      </c>
      <c r="AM17" s="5">
        <v>17.100000000000001</v>
      </c>
      <c r="AN17" s="24">
        <f t="shared" si="26"/>
        <v>0.45241903857761084</v>
      </c>
      <c r="AO17" s="47">
        <f t="shared" si="27"/>
        <v>0.45241903857761084</v>
      </c>
      <c r="AP17" s="5">
        <v>7.5</v>
      </c>
      <c r="AQ17" s="24">
        <f t="shared" si="28"/>
        <v>0.70876659430154976</v>
      </c>
      <c r="AR17" s="45">
        <f t="shared" si="29"/>
        <v>0.70876659430154976</v>
      </c>
      <c r="AS17" s="17">
        <f t="shared" si="30"/>
        <v>0.90885441831624258</v>
      </c>
      <c r="AT17" s="17">
        <f t="shared" si="31"/>
        <v>0.70058052894556233</v>
      </c>
      <c r="AU17" s="17">
        <f t="shared" si="32"/>
        <v>0.3237286772839888</v>
      </c>
      <c r="AV17" s="17">
        <f t="shared" si="33"/>
        <v>0.64438787484859794</v>
      </c>
      <c r="AW17" s="17">
        <f t="shared" si="34"/>
        <v>0.79520009969506877</v>
      </c>
      <c r="AX17" s="17">
        <f t="shared" si="35"/>
        <v>0.78758326961172598</v>
      </c>
      <c r="AY17" s="17">
        <f t="shared" si="36"/>
        <v>0.71191395314565409</v>
      </c>
      <c r="AZ17" s="17">
        <f t="shared" si="37"/>
        <v>0.78020267062543858</v>
      </c>
    </row>
    <row r="18" spans="1:52" x14ac:dyDescent="0.3">
      <c r="A18" s="1" t="s">
        <v>18</v>
      </c>
      <c r="B18" s="1">
        <v>13057090502</v>
      </c>
      <c r="C18" s="5">
        <v>79.2</v>
      </c>
      <c r="D18" s="19">
        <f t="shared" si="2"/>
        <v>0.89793471838095895</v>
      </c>
      <c r="E18" s="54">
        <f t="shared" si="3"/>
        <v>0.89793471838095895</v>
      </c>
      <c r="F18" s="5">
        <v>89.2</v>
      </c>
      <c r="G18" s="24">
        <f t="shared" si="4"/>
        <v>1.2946539247365969</v>
      </c>
      <c r="H18" s="54">
        <f t="shared" si="5"/>
        <v>1.2946539247365969</v>
      </c>
      <c r="I18" s="5">
        <v>69</v>
      </c>
      <c r="J18" s="24">
        <f t="shared" si="6"/>
        <v>1.1003759751279176</v>
      </c>
      <c r="K18" s="54">
        <f t="shared" si="7"/>
        <v>1.1003759751279176</v>
      </c>
      <c r="L18" s="5">
        <v>54.9</v>
      </c>
      <c r="M18" s="24">
        <f t="shared" si="8"/>
        <v>1.1514043566664849</v>
      </c>
      <c r="N18" s="54">
        <f t="shared" si="9"/>
        <v>1.1514043566664849</v>
      </c>
      <c r="O18" s="5">
        <v>5.8</v>
      </c>
      <c r="P18" s="24">
        <f t="shared" si="10"/>
        <v>1.2404931444618181</v>
      </c>
      <c r="Q18" s="47">
        <f t="shared" si="11"/>
        <v>1.2404931444618181</v>
      </c>
      <c r="R18" s="2">
        <v>0.9</v>
      </c>
      <c r="S18" s="24">
        <f t="shared" si="12"/>
        <v>1.1943999872882394</v>
      </c>
      <c r="T18" s="47">
        <f t="shared" si="13"/>
        <v>1.1943999872882394</v>
      </c>
      <c r="U18" s="5">
        <v>17.2</v>
      </c>
      <c r="V18" s="24">
        <f t="shared" si="14"/>
        <v>0.34495854637995582</v>
      </c>
      <c r="W18" s="47">
        <f t="shared" si="15"/>
        <v>0.34495854637995582</v>
      </c>
      <c r="X18" s="5">
        <v>11.9</v>
      </c>
      <c r="Y18" s="24">
        <f t="shared" si="16"/>
        <v>0.93466346944627587</v>
      </c>
      <c r="Z18" s="47">
        <f t="shared" si="17"/>
        <v>0.93466346944627587</v>
      </c>
      <c r="AA18" s="5">
        <v>37.4</v>
      </c>
      <c r="AB18" s="24">
        <f t="shared" si="18"/>
        <v>9.9422617606706745E-2</v>
      </c>
      <c r="AC18" s="47">
        <f t="shared" si="19"/>
        <v>9.9422617606706745E-2</v>
      </c>
      <c r="AD18" s="5">
        <v>3.6</v>
      </c>
      <c r="AE18" s="24">
        <f t="shared" si="20"/>
        <v>0.87011450428859349</v>
      </c>
      <c r="AF18" s="47">
        <f t="shared" si="21"/>
        <v>0.87011450428859349</v>
      </c>
      <c r="AG18" s="2">
        <v>82.2</v>
      </c>
      <c r="AH18" s="24">
        <f t="shared" si="22"/>
        <v>0.67096183251938291</v>
      </c>
      <c r="AI18" s="54">
        <f t="shared" si="23"/>
        <v>0.67096183251938291</v>
      </c>
      <c r="AJ18" s="5">
        <v>6</v>
      </c>
      <c r="AK18" s="24">
        <f t="shared" si="24"/>
        <v>0.64557888587011492</v>
      </c>
      <c r="AL18" s="47">
        <f t="shared" si="25"/>
        <v>0.64557888587011492</v>
      </c>
      <c r="AM18" s="5">
        <v>14.3</v>
      </c>
      <c r="AN18" s="24">
        <f t="shared" si="26"/>
        <v>0.65349936988250001</v>
      </c>
      <c r="AO18" s="47">
        <f t="shared" si="27"/>
        <v>0.65349936988250001</v>
      </c>
      <c r="AP18" s="5">
        <v>8.4</v>
      </c>
      <c r="AQ18" s="24">
        <f t="shared" si="28"/>
        <v>0.57373758477719794</v>
      </c>
      <c r="AR18" s="45">
        <f t="shared" si="29"/>
        <v>0.57373758477719794</v>
      </c>
      <c r="AS18" s="17">
        <f t="shared" si="30"/>
        <v>1.0320315218631388</v>
      </c>
      <c r="AT18" s="17">
        <f t="shared" si="31"/>
        <v>0.63473353044719205</v>
      </c>
      <c r="AU18" s="17">
        <f t="shared" si="32"/>
        <v>0.63594441826229897</v>
      </c>
      <c r="AV18" s="17">
        <f t="shared" si="33"/>
        <v>0.76756982352420999</v>
      </c>
      <c r="AW18" s="17">
        <f t="shared" si="34"/>
        <v>0.83119935014485991</v>
      </c>
      <c r="AX18" s="17">
        <f t="shared" si="35"/>
        <v>0.77226250805991636</v>
      </c>
      <c r="AY18" s="17">
        <f t="shared" si="36"/>
        <v>0.79916910580086253</v>
      </c>
      <c r="AZ18" s="17">
        <f t="shared" si="37"/>
        <v>0.81697353406360951</v>
      </c>
    </row>
    <row r="19" spans="1:52" x14ac:dyDescent="0.3">
      <c r="A19" s="1" t="s">
        <v>18</v>
      </c>
      <c r="B19" s="1">
        <v>13057090601</v>
      </c>
      <c r="C19" s="5">
        <v>74.099999999999994</v>
      </c>
      <c r="D19" s="19">
        <f t="shared" si="2"/>
        <v>0.41041651478603475</v>
      </c>
      <c r="E19" s="54">
        <f t="shared" si="3"/>
        <v>0.41041651478603475</v>
      </c>
      <c r="F19" s="5">
        <v>76.900000000000006</v>
      </c>
      <c r="G19" s="24">
        <f t="shared" si="4"/>
        <v>0.24691751354923425</v>
      </c>
      <c r="H19" s="54">
        <f t="shared" si="5"/>
        <v>0.24691751354923425</v>
      </c>
      <c r="I19" s="5">
        <v>43.7</v>
      </c>
      <c r="J19" s="24">
        <f t="shared" si="6"/>
        <v>-0.11202626868765887</v>
      </c>
      <c r="K19" s="54">
        <f t="shared" si="7"/>
        <v>-0.11202626868765887</v>
      </c>
      <c r="L19" s="5">
        <v>36.6</v>
      </c>
      <c r="M19" s="24">
        <f t="shared" si="8"/>
        <v>0.17865981575688972</v>
      </c>
      <c r="N19" s="54">
        <f t="shared" si="9"/>
        <v>0.17865981575688972</v>
      </c>
      <c r="O19" s="5">
        <v>8.5</v>
      </c>
      <c r="P19" s="24">
        <f t="shared" si="10"/>
        <v>0.27627496897328702</v>
      </c>
      <c r="Q19" s="47">
        <f t="shared" si="11"/>
        <v>0.27627496897328702</v>
      </c>
      <c r="R19" s="2">
        <v>22.1</v>
      </c>
      <c r="S19" s="24">
        <f t="shared" si="12"/>
        <v>-1.3367158329919642</v>
      </c>
      <c r="T19" s="47">
        <f t="shared" si="13"/>
        <v>-1.3367158329919642</v>
      </c>
      <c r="U19" s="5">
        <v>28.4</v>
      </c>
      <c r="V19" s="24">
        <f t="shared" si="14"/>
        <v>-0.21773991612267055</v>
      </c>
      <c r="W19" s="47">
        <f t="shared" si="15"/>
        <v>-0.21773991612267055</v>
      </c>
      <c r="X19" s="5">
        <v>37.299999999999997</v>
      </c>
      <c r="Y19" s="24">
        <f t="shared" si="16"/>
        <v>-0.31859011647900409</v>
      </c>
      <c r="Z19" s="47">
        <f t="shared" si="17"/>
        <v>-0.31859011647900409</v>
      </c>
      <c r="AA19" s="5">
        <v>38.4</v>
      </c>
      <c r="AB19" s="24">
        <f t="shared" si="18"/>
        <v>7.3845157949729637E-3</v>
      </c>
      <c r="AC19" s="47">
        <f t="shared" si="19"/>
        <v>7.3845157949729637E-3</v>
      </c>
      <c r="AD19" s="5">
        <v>19.2</v>
      </c>
      <c r="AE19" s="24">
        <f t="shared" si="20"/>
        <v>-0.44827219030720811</v>
      </c>
      <c r="AF19" s="47">
        <f t="shared" si="21"/>
        <v>-0.44827219030720811</v>
      </c>
      <c r="AG19" s="2">
        <v>76.5</v>
      </c>
      <c r="AH19" s="24">
        <f t="shared" si="22"/>
        <v>0.13545481292220754</v>
      </c>
      <c r="AI19" s="54">
        <f t="shared" si="23"/>
        <v>0.13545481292220754</v>
      </c>
      <c r="AJ19" s="5">
        <v>26.1</v>
      </c>
      <c r="AK19" s="24">
        <f t="shared" si="24"/>
        <v>-1.4217701582053057</v>
      </c>
      <c r="AL19" s="47">
        <f t="shared" si="25"/>
        <v>-1.4217701582053057</v>
      </c>
      <c r="AM19" s="5">
        <v>27.1</v>
      </c>
      <c r="AN19" s="24">
        <f t="shared" si="26"/>
        <v>-0.26572500179699315</v>
      </c>
      <c r="AO19" s="47">
        <f t="shared" si="27"/>
        <v>-0.26572500179699315</v>
      </c>
      <c r="AP19" s="5">
        <v>14.5</v>
      </c>
      <c r="AQ19" s="24">
        <f t="shared" si="28"/>
        <v>-0.34145903533229732</v>
      </c>
      <c r="AR19" s="45">
        <f t="shared" si="29"/>
        <v>-0.34145903533229732</v>
      </c>
      <c r="AS19" s="17">
        <f t="shared" si="30"/>
        <v>-7.9173314962406829E-2</v>
      </c>
      <c r="AT19" s="17">
        <f t="shared" si="31"/>
        <v>-0.25315926366374641</v>
      </c>
      <c r="AU19" s="17">
        <f t="shared" si="32"/>
        <v>-0.47337484560309717</v>
      </c>
      <c r="AV19" s="17">
        <f t="shared" si="33"/>
        <v>-0.26856914140975013</v>
      </c>
      <c r="AW19" s="17">
        <f t="shared" si="34"/>
        <v>0.50644304341231583</v>
      </c>
      <c r="AX19" s="17">
        <f t="shared" si="35"/>
        <v>0.56567459832428346</v>
      </c>
      <c r="AY19" s="17">
        <f t="shared" si="36"/>
        <v>0.48914687114786037</v>
      </c>
      <c r="AZ19" s="17">
        <f t="shared" si="37"/>
        <v>0.50767720621539236</v>
      </c>
    </row>
    <row r="20" spans="1:52" x14ac:dyDescent="0.3">
      <c r="A20" s="1" t="s">
        <v>18</v>
      </c>
      <c r="B20" s="1">
        <v>13057090602</v>
      </c>
      <c r="C20" s="5">
        <v>78.599999999999994</v>
      </c>
      <c r="D20" s="19">
        <f t="shared" si="2"/>
        <v>0.84057963560508475</v>
      </c>
      <c r="E20" s="54">
        <f t="shared" si="3"/>
        <v>0.84057963560508475</v>
      </c>
      <c r="F20" s="5">
        <v>85.7</v>
      </c>
      <c r="G20" s="24">
        <f t="shared" si="4"/>
        <v>0.99651754756946109</v>
      </c>
      <c r="H20" s="54">
        <f t="shared" si="5"/>
        <v>0.99651754756946109</v>
      </c>
      <c r="I20" s="5">
        <v>56.9</v>
      </c>
      <c r="J20" s="24">
        <f t="shared" si="6"/>
        <v>0.5205314237378591</v>
      </c>
      <c r="K20" s="54">
        <f t="shared" si="7"/>
        <v>0.5205314237378591</v>
      </c>
      <c r="L20" s="5">
        <v>45.8</v>
      </c>
      <c r="M20" s="24">
        <f t="shared" si="8"/>
        <v>0.66768985818138549</v>
      </c>
      <c r="N20" s="54">
        <f t="shared" si="9"/>
        <v>0.66768985818138549</v>
      </c>
      <c r="O20" s="5">
        <v>6.9</v>
      </c>
      <c r="P20" s="24">
        <f t="shared" si="10"/>
        <v>0.84766351741093493</v>
      </c>
      <c r="Q20" s="47">
        <f t="shared" si="11"/>
        <v>0.84766351741093493</v>
      </c>
      <c r="R20" s="2">
        <v>4.5</v>
      </c>
      <c r="S20" s="24">
        <f t="shared" si="12"/>
        <v>0.76458786686329927</v>
      </c>
      <c r="T20" s="47">
        <f t="shared" si="13"/>
        <v>0.76458786686329927</v>
      </c>
      <c r="U20" s="5">
        <v>26</v>
      </c>
      <c r="V20" s="24">
        <f t="shared" si="14"/>
        <v>-9.7161674157822092E-2</v>
      </c>
      <c r="W20" s="47">
        <f t="shared" si="15"/>
        <v>-9.7161674157822092E-2</v>
      </c>
      <c r="X20" s="5">
        <v>29.7</v>
      </c>
      <c r="Y20" s="24">
        <f t="shared" si="16"/>
        <v>5.6399145451394586E-2</v>
      </c>
      <c r="Z20" s="47">
        <f t="shared" si="17"/>
        <v>5.6399145451394586E-2</v>
      </c>
      <c r="AA20" s="5">
        <v>35.799999999999997</v>
      </c>
      <c r="AB20" s="24">
        <f t="shared" si="18"/>
        <v>0.24668358050548095</v>
      </c>
      <c r="AC20" s="47">
        <f t="shared" si="19"/>
        <v>0.24668358050548095</v>
      </c>
      <c r="AD20" s="5">
        <v>16.3</v>
      </c>
      <c r="AE20" s="24">
        <f t="shared" si="20"/>
        <v>-0.20318748426055278</v>
      </c>
      <c r="AF20" s="47">
        <f t="shared" si="21"/>
        <v>-0.20318748426055278</v>
      </c>
      <c r="AG20" s="2">
        <v>80.3</v>
      </c>
      <c r="AH20" s="24">
        <f t="shared" si="22"/>
        <v>0.49245949265365735</v>
      </c>
      <c r="AI20" s="54">
        <f t="shared" si="23"/>
        <v>0.49245949265365735</v>
      </c>
      <c r="AJ20" s="5">
        <v>20.8</v>
      </c>
      <c r="AK20" s="24">
        <f t="shared" si="24"/>
        <v>-0.87664827096153797</v>
      </c>
      <c r="AL20" s="47">
        <f t="shared" si="25"/>
        <v>-0.87664827096153797</v>
      </c>
      <c r="AM20" s="5">
        <v>24.4</v>
      </c>
      <c r="AN20" s="24">
        <f t="shared" si="26"/>
        <v>-7.1826110895849851E-2</v>
      </c>
      <c r="AO20" s="47">
        <f t="shared" si="27"/>
        <v>-7.1826110895849851E-2</v>
      </c>
      <c r="AP20" s="5">
        <v>11.8</v>
      </c>
      <c r="AQ20" s="24">
        <f t="shared" si="28"/>
        <v>6.3627993240757838E-2</v>
      </c>
      <c r="AR20" s="45">
        <f t="shared" si="29"/>
        <v>6.3627993240757838E-2</v>
      </c>
      <c r="AS20" s="17">
        <f t="shared" si="30"/>
        <v>0.6486297393157433</v>
      </c>
      <c r="AT20" s="17">
        <f t="shared" si="31"/>
        <v>3.3298413898774248E-2</v>
      </c>
      <c r="AU20" s="17">
        <f t="shared" si="32"/>
        <v>-9.8096723990743151E-2</v>
      </c>
      <c r="AV20" s="17">
        <f t="shared" si="33"/>
        <v>0.19461047640792484</v>
      </c>
      <c r="AW20" s="17">
        <f t="shared" si="34"/>
        <v>0.71914786983411139</v>
      </c>
      <c r="AX20" s="17">
        <f t="shared" si="35"/>
        <v>0.63232531700099226</v>
      </c>
      <c r="AY20" s="17">
        <f t="shared" si="36"/>
        <v>0.5940261116590575</v>
      </c>
      <c r="AZ20" s="17">
        <f t="shared" si="37"/>
        <v>0.64594027687819511</v>
      </c>
    </row>
    <row r="21" spans="1:52" x14ac:dyDescent="0.3">
      <c r="A21" s="1" t="s">
        <v>18</v>
      </c>
      <c r="B21" s="1">
        <v>13057090701</v>
      </c>
      <c r="C21" s="5">
        <v>78</v>
      </c>
      <c r="D21" s="19">
        <f t="shared" si="2"/>
        <v>0.783224552829212</v>
      </c>
      <c r="E21" s="54">
        <f t="shared" si="3"/>
        <v>0.783224552829212</v>
      </c>
      <c r="F21" s="5">
        <v>78.8</v>
      </c>
      <c r="G21" s="24">
        <f t="shared" si="4"/>
        <v>0.40876297543996437</v>
      </c>
      <c r="H21" s="54">
        <f t="shared" si="5"/>
        <v>0.40876297543996437</v>
      </c>
      <c r="I21" s="5">
        <v>67.7</v>
      </c>
      <c r="J21" s="24">
        <f t="shared" si="6"/>
        <v>1.0380786266314652</v>
      </c>
      <c r="K21" s="54">
        <f t="shared" si="7"/>
        <v>1.0380786266314652</v>
      </c>
      <c r="L21" s="5">
        <v>60</v>
      </c>
      <c r="M21" s="24">
        <f t="shared" si="8"/>
        <v>1.4224970975757165</v>
      </c>
      <c r="N21" s="54">
        <f t="shared" si="9"/>
        <v>1.4224970975757165</v>
      </c>
      <c r="O21" s="5">
        <v>7.8</v>
      </c>
      <c r="P21" s="24">
        <f t="shared" si="10"/>
        <v>0.52625745891475817</v>
      </c>
      <c r="Q21" s="47">
        <f t="shared" si="11"/>
        <v>0.52625745891475817</v>
      </c>
      <c r="R21" s="2">
        <v>6.1</v>
      </c>
      <c r="S21" s="24">
        <f t="shared" si="12"/>
        <v>0.57356025778554809</v>
      </c>
      <c r="T21" s="47">
        <f t="shared" si="13"/>
        <v>0.57356025778554809</v>
      </c>
      <c r="U21" s="5">
        <v>5</v>
      </c>
      <c r="V21" s="24">
        <f t="shared" si="14"/>
        <v>0.95789794303460241</v>
      </c>
      <c r="W21" s="47">
        <f t="shared" si="15"/>
        <v>0.95789794303460241</v>
      </c>
      <c r="X21" s="5">
        <v>18.399999999999999</v>
      </c>
      <c r="Y21" s="24">
        <f t="shared" si="16"/>
        <v>0.61394896911106656</v>
      </c>
      <c r="Z21" s="47">
        <f t="shared" si="17"/>
        <v>0.61394896911106656</v>
      </c>
      <c r="AA21" s="5">
        <v>30.1</v>
      </c>
      <c r="AB21" s="24">
        <f t="shared" si="18"/>
        <v>0.7713007608323631</v>
      </c>
      <c r="AC21" s="47">
        <f t="shared" si="19"/>
        <v>0.7713007608323631</v>
      </c>
      <c r="AD21" s="5">
        <v>3.8</v>
      </c>
      <c r="AE21" s="24">
        <f t="shared" si="20"/>
        <v>0.85321211076813441</v>
      </c>
      <c r="AF21" s="47">
        <f t="shared" si="21"/>
        <v>0.85321211076813441</v>
      </c>
      <c r="AG21" s="2">
        <v>79.5</v>
      </c>
      <c r="AH21" s="24">
        <f t="shared" si="22"/>
        <v>0.41730061271019442</v>
      </c>
      <c r="AI21" s="54">
        <f t="shared" si="23"/>
        <v>0.41730061271019442</v>
      </c>
      <c r="AJ21" s="5">
        <v>8.1</v>
      </c>
      <c r="AK21" s="24">
        <f t="shared" si="24"/>
        <v>0.42958719469805612</v>
      </c>
      <c r="AL21" s="47">
        <f t="shared" si="25"/>
        <v>0.42958719469805612</v>
      </c>
      <c r="AM21" s="5">
        <v>13.4</v>
      </c>
      <c r="AN21" s="24">
        <f t="shared" si="26"/>
        <v>0.71813233351621442</v>
      </c>
      <c r="AO21" s="47">
        <f t="shared" si="27"/>
        <v>0.71813233351621442</v>
      </c>
      <c r="AP21" s="5">
        <v>6.4</v>
      </c>
      <c r="AQ21" s="24">
        <f t="shared" si="28"/>
        <v>0.87380205038686842</v>
      </c>
      <c r="AR21" s="45">
        <f t="shared" si="29"/>
        <v>0.87380205038686842</v>
      </c>
      <c r="AS21" s="17">
        <f t="shared" si="30"/>
        <v>0.81575413031589517</v>
      </c>
      <c r="AT21" s="17">
        <f t="shared" si="31"/>
        <v>0.74615394690385461</v>
      </c>
      <c r="AU21" s="17">
        <f t="shared" si="32"/>
        <v>0.60970554782783337</v>
      </c>
      <c r="AV21" s="17">
        <f t="shared" si="33"/>
        <v>0.72387120834919438</v>
      </c>
      <c r="AW21" s="17">
        <f t="shared" si="34"/>
        <v>0.76799097975179786</v>
      </c>
      <c r="AX21" s="17">
        <f t="shared" si="35"/>
        <v>0.79818693394818363</v>
      </c>
      <c r="AY21" s="17">
        <f t="shared" si="36"/>
        <v>0.79183611023156297</v>
      </c>
      <c r="AZ21" s="17">
        <f t="shared" si="37"/>
        <v>0.80392912432408559</v>
      </c>
    </row>
    <row r="22" spans="1:52" x14ac:dyDescent="0.3">
      <c r="A22" s="1" t="s">
        <v>18</v>
      </c>
      <c r="B22" s="1">
        <v>13057090702</v>
      </c>
      <c r="C22" s="5">
        <v>83.8</v>
      </c>
      <c r="D22" s="19">
        <f t="shared" si="2"/>
        <v>1.3376570196626538</v>
      </c>
      <c r="E22" s="54">
        <f t="shared" si="3"/>
        <v>1.3376570196626538</v>
      </c>
      <c r="F22" s="5">
        <v>87.3</v>
      </c>
      <c r="G22" s="24">
        <f t="shared" si="4"/>
        <v>1.1328084628458654</v>
      </c>
      <c r="H22" s="54">
        <f t="shared" si="5"/>
        <v>1.1328084628458654</v>
      </c>
      <c r="I22" s="5">
        <v>52.2</v>
      </c>
      <c r="J22" s="24">
        <f t="shared" si="6"/>
        <v>0.29530254840453091</v>
      </c>
      <c r="K22" s="54">
        <f t="shared" si="7"/>
        <v>0.29530254840453091</v>
      </c>
      <c r="L22" s="5">
        <v>38.799999999999997</v>
      </c>
      <c r="M22" s="24">
        <f t="shared" si="8"/>
        <v>0.29560178242361679</v>
      </c>
      <c r="N22" s="54">
        <f t="shared" si="9"/>
        <v>0.29560178242361679</v>
      </c>
      <c r="O22" s="5">
        <v>6.2</v>
      </c>
      <c r="P22" s="24">
        <f t="shared" si="10"/>
        <v>1.0976460073524061</v>
      </c>
      <c r="Q22" s="47">
        <f t="shared" si="11"/>
        <v>1.0976460073524061</v>
      </c>
      <c r="R22" s="2">
        <v>5.5</v>
      </c>
      <c r="S22" s="24">
        <f t="shared" si="12"/>
        <v>0.64519561118970481</v>
      </c>
      <c r="T22" s="47">
        <f t="shared" si="13"/>
        <v>0.64519561118970481</v>
      </c>
      <c r="U22" s="5">
        <v>25.4</v>
      </c>
      <c r="V22" s="24">
        <f t="shared" si="14"/>
        <v>-6.7017113666609895E-2</v>
      </c>
      <c r="W22" s="47">
        <f t="shared" si="15"/>
        <v>-6.7017113666609895E-2</v>
      </c>
      <c r="X22" s="5">
        <v>26.6</v>
      </c>
      <c r="Y22" s="24">
        <f t="shared" si="16"/>
        <v>0.20935529176510978</v>
      </c>
      <c r="Z22" s="47">
        <f t="shared" si="17"/>
        <v>0.20935529176510978</v>
      </c>
      <c r="AA22" s="5">
        <v>35.1</v>
      </c>
      <c r="AB22" s="24">
        <f t="shared" si="18"/>
        <v>0.31111025177369417</v>
      </c>
      <c r="AC22" s="47">
        <f t="shared" si="19"/>
        <v>0.31111025177369417</v>
      </c>
      <c r="AD22" s="5">
        <v>9.1</v>
      </c>
      <c r="AE22" s="24">
        <f t="shared" si="20"/>
        <v>0.40529868247597112</v>
      </c>
      <c r="AF22" s="47">
        <f t="shared" si="21"/>
        <v>0.40529868247597112</v>
      </c>
      <c r="AG22" s="2">
        <v>80.900000000000006</v>
      </c>
      <c r="AH22" s="24">
        <f t="shared" si="22"/>
        <v>0.54882865261125546</v>
      </c>
      <c r="AI22" s="54">
        <f t="shared" si="23"/>
        <v>0.54882865261125546</v>
      </c>
      <c r="AJ22" s="5">
        <v>11.1</v>
      </c>
      <c r="AK22" s="24">
        <f t="shared" si="24"/>
        <v>0.1210276358808292</v>
      </c>
      <c r="AL22" s="47">
        <f t="shared" si="25"/>
        <v>0.1210276358808292</v>
      </c>
      <c r="AM22" s="5">
        <v>24.9</v>
      </c>
      <c r="AN22" s="24">
        <f t="shared" si="26"/>
        <v>-0.10773331291458005</v>
      </c>
      <c r="AO22" s="47">
        <f t="shared" si="27"/>
        <v>-0.10773331291458005</v>
      </c>
      <c r="AP22" s="5">
        <v>8.3000000000000007</v>
      </c>
      <c r="AQ22" s="24">
        <f t="shared" si="28"/>
        <v>0.58874080805768136</v>
      </c>
      <c r="AR22" s="45">
        <f t="shared" si="29"/>
        <v>0.58874080805768136</v>
      </c>
      <c r="AS22" s="17">
        <f t="shared" si="30"/>
        <v>0.67674204545888117</v>
      </c>
      <c r="AT22" s="17">
        <f t="shared" si="31"/>
        <v>0.30858807533825833</v>
      </c>
      <c r="AU22" s="17">
        <f t="shared" si="32"/>
        <v>0.28771594590879646</v>
      </c>
      <c r="AV22" s="17">
        <f t="shared" si="33"/>
        <v>0.42434868890197858</v>
      </c>
      <c r="AW22" s="17">
        <f t="shared" si="34"/>
        <v>0.72736386063456671</v>
      </c>
      <c r="AX22" s="17">
        <f t="shared" si="35"/>
        <v>0.69637754955183684</v>
      </c>
      <c r="AY22" s="17">
        <f t="shared" si="36"/>
        <v>0.70184944978708796</v>
      </c>
      <c r="AZ22" s="17">
        <f t="shared" si="37"/>
        <v>0.71451909487038712</v>
      </c>
    </row>
    <row r="23" spans="1:52" x14ac:dyDescent="0.3">
      <c r="A23" s="1" t="s">
        <v>18</v>
      </c>
      <c r="B23" s="1">
        <v>13057090802</v>
      </c>
      <c r="C23" s="5">
        <v>81.400000000000006</v>
      </c>
      <c r="D23" s="19">
        <f t="shared" si="2"/>
        <v>1.1082366885591615</v>
      </c>
      <c r="E23" s="54">
        <f t="shared" si="3"/>
        <v>1.1082366885591615</v>
      </c>
      <c r="F23" s="5">
        <v>88.3</v>
      </c>
      <c r="G23" s="24">
        <f t="shared" si="4"/>
        <v>1.2179902848936186</v>
      </c>
      <c r="H23" s="54">
        <f t="shared" si="5"/>
        <v>1.2179902848936186</v>
      </c>
      <c r="I23" s="5">
        <v>75.5</v>
      </c>
      <c r="J23" s="24">
        <f t="shared" si="6"/>
        <v>1.4118627176101803</v>
      </c>
      <c r="K23" s="54">
        <f t="shared" si="7"/>
        <v>1.4118627176101803</v>
      </c>
      <c r="L23" s="5">
        <v>46.6</v>
      </c>
      <c r="M23" s="24">
        <f t="shared" si="8"/>
        <v>0.71021420969655935</v>
      </c>
      <c r="N23" s="54">
        <f t="shared" si="9"/>
        <v>0.71021420969655935</v>
      </c>
      <c r="O23" s="5">
        <v>6.9</v>
      </c>
      <c r="P23" s="24">
        <f t="shared" si="10"/>
        <v>0.84766351741093493</v>
      </c>
      <c r="Q23" s="47">
        <f t="shared" si="11"/>
        <v>0.84766351741093493</v>
      </c>
      <c r="R23" s="2">
        <v>16.399999999999999</v>
      </c>
      <c r="S23" s="24">
        <f t="shared" si="12"/>
        <v>-0.6561799756524751</v>
      </c>
      <c r="T23" s="47">
        <f t="shared" si="13"/>
        <v>-0.6561799756524751</v>
      </c>
      <c r="U23" s="5">
        <v>9.9</v>
      </c>
      <c r="V23" s="24">
        <f t="shared" si="14"/>
        <v>0.71171736568970334</v>
      </c>
      <c r="W23" s="47">
        <f t="shared" si="15"/>
        <v>0.71171736568970334</v>
      </c>
      <c r="X23" s="5">
        <v>14.6</v>
      </c>
      <c r="Y23" s="24">
        <f t="shared" si="16"/>
        <v>0.80144360007626592</v>
      </c>
      <c r="Z23" s="47">
        <f t="shared" si="17"/>
        <v>0.80144360007626592</v>
      </c>
      <c r="AA23" s="5">
        <v>30</v>
      </c>
      <c r="AB23" s="24">
        <f t="shared" si="18"/>
        <v>0.78050457101353665</v>
      </c>
      <c r="AC23" s="47">
        <f t="shared" si="19"/>
        <v>0.78050457101353665</v>
      </c>
      <c r="AD23" s="5">
        <v>5.0999999999999996</v>
      </c>
      <c r="AE23" s="24">
        <f t="shared" si="20"/>
        <v>0.74334655288515106</v>
      </c>
      <c r="AF23" s="47">
        <f t="shared" si="21"/>
        <v>0.74334655288515106</v>
      </c>
      <c r="AG23" s="2">
        <v>81.400000000000006</v>
      </c>
      <c r="AH23" s="24">
        <f t="shared" si="22"/>
        <v>0.59580295257591998</v>
      </c>
      <c r="AI23" s="54">
        <f t="shared" si="23"/>
        <v>0.59580295257591998</v>
      </c>
      <c r="AJ23" s="5">
        <v>6</v>
      </c>
      <c r="AK23" s="24">
        <f t="shared" si="24"/>
        <v>0.64557888587011492</v>
      </c>
      <c r="AL23" s="47">
        <f t="shared" si="25"/>
        <v>0.64557888587011492</v>
      </c>
      <c r="AM23" s="5">
        <v>9.9</v>
      </c>
      <c r="AN23" s="24">
        <f t="shared" si="26"/>
        <v>0.96948274764732578</v>
      </c>
      <c r="AO23" s="47">
        <f t="shared" si="27"/>
        <v>0.96948274764732578</v>
      </c>
      <c r="AP23" s="5">
        <v>6</v>
      </c>
      <c r="AQ23" s="24">
        <f t="shared" si="28"/>
        <v>0.93381494350880268</v>
      </c>
      <c r="AR23" s="45">
        <f t="shared" si="29"/>
        <v>0.93381494350880268</v>
      </c>
      <c r="AS23" s="17">
        <f t="shared" si="30"/>
        <v>0.76450068688681194</v>
      </c>
      <c r="AT23" s="17">
        <f t="shared" si="31"/>
        <v>0.77509824132498439</v>
      </c>
      <c r="AU23" s="17">
        <f t="shared" si="32"/>
        <v>0.78616988240054075</v>
      </c>
      <c r="AV23" s="17">
        <f t="shared" si="33"/>
        <v>0.77525627020411247</v>
      </c>
      <c r="AW23" s="17">
        <f t="shared" si="34"/>
        <v>0.7530118521924678</v>
      </c>
      <c r="AX23" s="17">
        <f t="shared" si="35"/>
        <v>0.80492146465154557</v>
      </c>
      <c r="AY23" s="17">
        <f t="shared" si="36"/>
        <v>0.84115272188956081</v>
      </c>
      <c r="AZ23" s="17">
        <f t="shared" si="37"/>
        <v>0.81926800402637789</v>
      </c>
    </row>
    <row r="24" spans="1:52" x14ac:dyDescent="0.3">
      <c r="A24" s="1" t="s">
        <v>18</v>
      </c>
      <c r="B24" s="1">
        <v>13057090803</v>
      </c>
      <c r="C24" s="5">
        <v>83.5</v>
      </c>
      <c r="D24" s="19">
        <f t="shared" si="2"/>
        <v>1.3089794782747175</v>
      </c>
      <c r="E24" s="54">
        <f t="shared" si="3"/>
        <v>1.3089794782747175</v>
      </c>
      <c r="F24" s="5">
        <v>87.5</v>
      </c>
      <c r="G24" s="24">
        <f t="shared" si="4"/>
        <v>1.1498448272554165</v>
      </c>
      <c r="H24" s="54">
        <f t="shared" si="5"/>
        <v>1.1498448272554165</v>
      </c>
      <c r="I24" s="5">
        <v>68.7</v>
      </c>
      <c r="J24" s="24">
        <f t="shared" si="6"/>
        <v>1.0859996639364287</v>
      </c>
      <c r="K24" s="54">
        <f t="shared" si="7"/>
        <v>1.0859996639364287</v>
      </c>
      <c r="L24" s="5">
        <v>40.4</v>
      </c>
      <c r="M24" s="24">
        <f t="shared" si="8"/>
        <v>0.38065048545396402</v>
      </c>
      <c r="N24" s="54">
        <f t="shared" si="9"/>
        <v>0.38065048545396402</v>
      </c>
      <c r="O24" s="5">
        <v>4.8</v>
      </c>
      <c r="P24" s="24">
        <f t="shared" si="10"/>
        <v>1.5976109872353481</v>
      </c>
      <c r="Q24" s="47">
        <f t="shared" si="11"/>
        <v>1.5976109872353481</v>
      </c>
      <c r="R24" s="2">
        <v>2.5</v>
      </c>
      <c r="S24" s="24">
        <f t="shared" si="12"/>
        <v>1.0033723782104884</v>
      </c>
      <c r="T24" s="47">
        <f t="shared" si="13"/>
        <v>1.0033723782104884</v>
      </c>
      <c r="U24" s="5">
        <v>9.4</v>
      </c>
      <c r="V24" s="24">
        <f t="shared" si="14"/>
        <v>0.73683783276571346</v>
      </c>
      <c r="W24" s="47">
        <f t="shared" si="15"/>
        <v>0.73683783276571346</v>
      </c>
      <c r="X24" s="5">
        <v>13</v>
      </c>
      <c r="Y24" s="24">
        <f t="shared" si="16"/>
        <v>0.88038870785108669</v>
      </c>
      <c r="Z24" s="47">
        <f t="shared" si="17"/>
        <v>0.88038870785108669</v>
      </c>
      <c r="AA24" s="5">
        <v>29.8</v>
      </c>
      <c r="AB24" s="24">
        <f t="shared" si="18"/>
        <v>0.79891219137588332</v>
      </c>
      <c r="AC24" s="47">
        <f t="shared" si="19"/>
        <v>0.79891219137588332</v>
      </c>
      <c r="AD24" s="5">
        <v>1.4</v>
      </c>
      <c r="AE24" s="24">
        <f t="shared" si="20"/>
        <v>1.0560408330136424</v>
      </c>
      <c r="AF24" s="47">
        <f t="shared" si="21"/>
        <v>1.0560408330136424</v>
      </c>
      <c r="AG24" s="2">
        <v>80.900000000000006</v>
      </c>
      <c r="AH24" s="24">
        <f t="shared" si="22"/>
        <v>0.54882865261125546</v>
      </c>
      <c r="AI24" s="54">
        <f t="shared" si="23"/>
        <v>0.54882865261125546</v>
      </c>
      <c r="AJ24" s="5">
        <v>5.6</v>
      </c>
      <c r="AK24" s="24">
        <f t="shared" si="24"/>
        <v>0.68672016037907857</v>
      </c>
      <c r="AL24" s="47">
        <f t="shared" si="25"/>
        <v>0.68672016037907857</v>
      </c>
      <c r="AM24" s="5">
        <v>10.5</v>
      </c>
      <c r="AN24" s="24">
        <f t="shared" si="26"/>
        <v>0.92639410522484966</v>
      </c>
      <c r="AO24" s="47">
        <f t="shared" si="27"/>
        <v>0.92639410522484966</v>
      </c>
      <c r="AP24" s="5">
        <v>6.5</v>
      </c>
      <c r="AQ24" s="24">
        <f t="shared" si="28"/>
        <v>0.858798827106385</v>
      </c>
      <c r="AR24" s="45">
        <f t="shared" si="29"/>
        <v>0.858798827106385</v>
      </c>
      <c r="AS24" s="17">
        <f t="shared" si="30"/>
        <v>1.0376136647331538</v>
      </c>
      <c r="AT24" s="17">
        <f t="shared" si="31"/>
        <v>0.91178057741353735</v>
      </c>
      <c r="AU24" s="17">
        <f t="shared" si="32"/>
        <v>0.75518543633039215</v>
      </c>
      <c r="AV24" s="17">
        <f t="shared" si="33"/>
        <v>0.90152655949236105</v>
      </c>
      <c r="AW24" s="17">
        <f t="shared" si="34"/>
        <v>0.83283076502179509</v>
      </c>
      <c r="AX24" s="17">
        <f t="shared" si="35"/>
        <v>0.8367236352487194</v>
      </c>
      <c r="AY24" s="17">
        <f t="shared" si="36"/>
        <v>0.832493476960665</v>
      </c>
      <c r="AZ24" s="17">
        <f t="shared" si="37"/>
        <v>0.85696076350645067</v>
      </c>
    </row>
    <row r="25" spans="1:52" x14ac:dyDescent="0.3">
      <c r="A25" s="1" t="s">
        <v>18</v>
      </c>
      <c r="B25" s="1">
        <v>13057090804</v>
      </c>
      <c r="C25" s="5">
        <v>81.2</v>
      </c>
      <c r="D25" s="19">
        <f t="shared" si="2"/>
        <v>1.0891183276338701</v>
      </c>
      <c r="E25" s="54">
        <f t="shared" si="3"/>
        <v>1.0891183276338701</v>
      </c>
      <c r="F25" s="5">
        <v>89.6</v>
      </c>
      <c r="G25" s="24">
        <f t="shared" si="4"/>
        <v>1.3287266535556974</v>
      </c>
      <c r="H25" s="54">
        <f t="shared" si="5"/>
        <v>1.3287266535556974</v>
      </c>
      <c r="I25" s="5">
        <v>61.1</v>
      </c>
      <c r="J25" s="24">
        <f t="shared" si="6"/>
        <v>0.72179978041870596</v>
      </c>
      <c r="K25" s="54">
        <f t="shared" si="7"/>
        <v>0.72179978041870596</v>
      </c>
      <c r="L25" s="5">
        <v>44.3</v>
      </c>
      <c r="M25" s="24">
        <f t="shared" si="8"/>
        <v>0.58795669909043502</v>
      </c>
      <c r="N25" s="54">
        <f t="shared" si="9"/>
        <v>0.58795669909043502</v>
      </c>
      <c r="O25" s="5">
        <v>5.7</v>
      </c>
      <c r="P25" s="24">
        <f t="shared" si="10"/>
        <v>1.276204928739171</v>
      </c>
      <c r="Q25" s="47">
        <f t="shared" si="11"/>
        <v>1.276204928739171</v>
      </c>
      <c r="R25" s="2">
        <v>2.8</v>
      </c>
      <c r="S25" s="24">
        <f t="shared" si="12"/>
        <v>0.96755470150841005</v>
      </c>
      <c r="T25" s="47">
        <f t="shared" si="13"/>
        <v>0.96755470150841005</v>
      </c>
      <c r="U25" s="5">
        <v>7.6</v>
      </c>
      <c r="V25" s="24">
        <f t="shared" si="14"/>
        <v>0.82727151423934975</v>
      </c>
      <c r="W25" s="47">
        <f t="shared" si="15"/>
        <v>0.82727151423934975</v>
      </c>
      <c r="X25" s="5">
        <v>8.1999999999999993</v>
      </c>
      <c r="Y25" s="24">
        <f t="shared" si="16"/>
        <v>1.117224031175549</v>
      </c>
      <c r="Z25" s="47">
        <f t="shared" si="17"/>
        <v>1.117224031175549</v>
      </c>
      <c r="AA25" s="5">
        <v>19</v>
      </c>
      <c r="AB25" s="24">
        <f t="shared" si="18"/>
        <v>1.7929236909426083</v>
      </c>
      <c r="AC25" s="47">
        <f t="shared" si="19"/>
        <v>1.7929236909426083</v>
      </c>
      <c r="AD25" s="5">
        <v>3.7</v>
      </c>
      <c r="AE25" s="24">
        <f t="shared" si="20"/>
        <v>0.86166330752836406</v>
      </c>
      <c r="AF25" s="47">
        <f t="shared" si="21"/>
        <v>0.86166330752836406</v>
      </c>
      <c r="AG25" s="2">
        <v>80.900000000000006</v>
      </c>
      <c r="AH25" s="24">
        <f t="shared" si="22"/>
        <v>0.54882865261125546</v>
      </c>
      <c r="AI25" s="54">
        <f t="shared" si="23"/>
        <v>0.54882865261125546</v>
      </c>
      <c r="AJ25" s="5">
        <v>7</v>
      </c>
      <c r="AK25" s="24">
        <f t="shared" si="24"/>
        <v>0.542725699597706</v>
      </c>
      <c r="AL25" s="47">
        <f t="shared" si="25"/>
        <v>0.542725699597706</v>
      </c>
      <c r="AM25" s="5">
        <v>10.5</v>
      </c>
      <c r="AN25" s="24">
        <f t="shared" si="26"/>
        <v>0.92639410522484966</v>
      </c>
      <c r="AO25" s="47">
        <f t="shared" si="27"/>
        <v>0.92639410522484966</v>
      </c>
      <c r="AP25" s="5">
        <v>7</v>
      </c>
      <c r="AQ25" s="24">
        <f t="shared" si="28"/>
        <v>0.78378271070396732</v>
      </c>
      <c r="AR25" s="45">
        <f t="shared" si="29"/>
        <v>0.78378271070396732</v>
      </c>
      <c r="AS25" s="17">
        <f t="shared" si="30"/>
        <v>0.9712332293122341</v>
      </c>
      <c r="AT25" s="17">
        <f t="shared" si="31"/>
        <v>1.2572703432155072</v>
      </c>
      <c r="AU25" s="17">
        <f t="shared" si="32"/>
        <v>0.70043279203444464</v>
      </c>
      <c r="AV25" s="17">
        <f t="shared" si="33"/>
        <v>0.97631212152072866</v>
      </c>
      <c r="AW25" s="17">
        <f t="shared" si="34"/>
        <v>0.81343068293775678</v>
      </c>
      <c r="AX25" s="17">
        <f t="shared" si="35"/>
        <v>0.91710947577527779</v>
      </c>
      <c r="AY25" s="17">
        <f t="shared" si="36"/>
        <v>0.81719171696179582</v>
      </c>
      <c r="AZ25" s="17">
        <f t="shared" si="37"/>
        <v>0.87928489230988138</v>
      </c>
    </row>
    <row r="26" spans="1:52" x14ac:dyDescent="0.3">
      <c r="A26" s="1" t="s">
        <v>18</v>
      </c>
      <c r="B26" s="1">
        <v>13057090901</v>
      </c>
      <c r="C26" s="5">
        <v>80.8</v>
      </c>
      <c r="D26" s="19">
        <f t="shared" si="2"/>
        <v>1.0508816057832873</v>
      </c>
      <c r="E26" s="54">
        <f t="shared" si="3"/>
        <v>1.0508816057832873</v>
      </c>
      <c r="F26" s="5">
        <v>90</v>
      </c>
      <c r="G26" s="24">
        <f t="shared" si="4"/>
        <v>1.362799382374799</v>
      </c>
      <c r="H26" s="54">
        <f t="shared" si="5"/>
        <v>1.362799382374799</v>
      </c>
      <c r="I26" s="5">
        <v>58</v>
      </c>
      <c r="J26" s="24">
        <f t="shared" si="6"/>
        <v>0.57324456477331909</v>
      </c>
      <c r="K26" s="54">
        <f t="shared" si="7"/>
        <v>0.57324456477331909</v>
      </c>
      <c r="L26" s="5">
        <v>45.2</v>
      </c>
      <c r="M26" s="24">
        <f t="shared" si="8"/>
        <v>0.63579659454500559</v>
      </c>
      <c r="N26" s="54">
        <f t="shared" si="9"/>
        <v>0.63579659454500559</v>
      </c>
      <c r="O26" s="5">
        <v>8.4</v>
      </c>
      <c r="P26" s="24">
        <f t="shared" si="10"/>
        <v>0.3119867532506399</v>
      </c>
      <c r="Q26" s="47">
        <f t="shared" si="11"/>
        <v>0.3119867532506399</v>
      </c>
      <c r="R26" s="2">
        <v>9.3000000000000007</v>
      </c>
      <c r="S26" s="24">
        <f t="shared" si="12"/>
        <v>0.19150503963004561</v>
      </c>
      <c r="T26" s="47">
        <f t="shared" si="13"/>
        <v>0.19150503963004561</v>
      </c>
      <c r="U26" s="5">
        <v>14</v>
      </c>
      <c r="V26" s="24">
        <f t="shared" si="14"/>
        <v>0.50572953566642043</v>
      </c>
      <c r="W26" s="47">
        <f t="shared" si="15"/>
        <v>0.50572953566642043</v>
      </c>
      <c r="X26" s="5">
        <v>13.9</v>
      </c>
      <c r="Y26" s="24">
        <f t="shared" si="16"/>
        <v>0.83598208472774982</v>
      </c>
      <c r="Z26" s="47">
        <f t="shared" si="17"/>
        <v>0.83598208472774982</v>
      </c>
      <c r="AA26" s="5">
        <v>25</v>
      </c>
      <c r="AB26" s="24">
        <f t="shared" si="18"/>
        <v>1.2406950800722056</v>
      </c>
      <c r="AC26" s="47">
        <f t="shared" si="19"/>
        <v>1.2406950800722056</v>
      </c>
      <c r="AD26" s="5">
        <v>5.3</v>
      </c>
      <c r="AE26" s="24">
        <f t="shared" si="20"/>
        <v>0.72644415936469198</v>
      </c>
      <c r="AF26" s="47">
        <f t="shared" si="21"/>
        <v>0.72644415936469198</v>
      </c>
      <c r="AG26" s="2">
        <v>80.900000000000006</v>
      </c>
      <c r="AH26" s="24">
        <f t="shared" si="22"/>
        <v>0.54882865261125546</v>
      </c>
      <c r="AI26" s="54">
        <f t="shared" si="23"/>
        <v>0.54882865261125546</v>
      </c>
      <c r="AJ26" s="5">
        <v>7.7</v>
      </c>
      <c r="AK26" s="24">
        <f t="shared" si="24"/>
        <v>0.47072846920701966</v>
      </c>
      <c r="AL26" s="47">
        <f t="shared" si="25"/>
        <v>0.47072846920701966</v>
      </c>
      <c r="AM26" s="5">
        <v>13.2</v>
      </c>
      <c r="AN26" s="24">
        <f t="shared" si="26"/>
        <v>0.73249521432370657</v>
      </c>
      <c r="AO26" s="47">
        <f t="shared" si="27"/>
        <v>0.73249521432370657</v>
      </c>
      <c r="AP26" s="5">
        <v>8</v>
      </c>
      <c r="AQ26" s="24">
        <f t="shared" si="28"/>
        <v>0.63375047789913208</v>
      </c>
      <c r="AR26" s="45">
        <f t="shared" si="29"/>
        <v>0.63375047789913208</v>
      </c>
      <c r="AS26" s="17">
        <f t="shared" si="30"/>
        <v>0.6617062108605023</v>
      </c>
      <c r="AT26" s="17">
        <f t="shared" si="31"/>
        <v>0.93437377472154914</v>
      </c>
      <c r="AU26" s="17">
        <f t="shared" si="32"/>
        <v>0.5964507035102784</v>
      </c>
      <c r="AV26" s="17">
        <f t="shared" si="33"/>
        <v>0.73084356303077669</v>
      </c>
      <c r="AW26" s="17">
        <f t="shared" si="34"/>
        <v>0.7229695474071689</v>
      </c>
      <c r="AX26" s="17">
        <f t="shared" si="35"/>
        <v>0.84198044264378391</v>
      </c>
      <c r="AY26" s="17">
        <f t="shared" si="36"/>
        <v>0.78813176957043785</v>
      </c>
      <c r="AZ26" s="17">
        <f t="shared" si="37"/>
        <v>0.80601043172825815</v>
      </c>
    </row>
    <row r="27" spans="1:52" x14ac:dyDescent="0.3">
      <c r="A27" s="1" t="s">
        <v>18</v>
      </c>
      <c r="B27" s="1">
        <v>13057090902</v>
      </c>
      <c r="C27" s="5">
        <v>80.099999999999994</v>
      </c>
      <c r="D27" s="19">
        <f t="shared" si="2"/>
        <v>0.98396734254476814</v>
      </c>
      <c r="E27" s="54">
        <f t="shared" si="3"/>
        <v>0.98396734254476814</v>
      </c>
      <c r="F27" s="5">
        <v>90.6</v>
      </c>
      <c r="G27" s="24">
        <f t="shared" si="4"/>
        <v>1.4139084756034503</v>
      </c>
      <c r="H27" s="54">
        <f t="shared" si="5"/>
        <v>1.4139084756034503</v>
      </c>
      <c r="I27" s="5">
        <v>58.9</v>
      </c>
      <c r="J27" s="24">
        <f t="shared" si="6"/>
        <v>0.61637349834778621</v>
      </c>
      <c r="K27" s="54">
        <f t="shared" si="7"/>
        <v>0.61637349834778621</v>
      </c>
      <c r="L27" s="5">
        <v>47.3</v>
      </c>
      <c r="M27" s="24">
        <f t="shared" si="8"/>
        <v>0.74742301727233595</v>
      </c>
      <c r="N27" s="54">
        <f t="shared" si="9"/>
        <v>0.74742301727233595</v>
      </c>
      <c r="O27" s="5">
        <v>5.3</v>
      </c>
      <c r="P27" s="24">
        <f t="shared" si="10"/>
        <v>1.4190520658485832</v>
      </c>
      <c r="Q27" s="47">
        <f t="shared" si="11"/>
        <v>1.4190520658485832</v>
      </c>
      <c r="R27" s="2">
        <v>5.6</v>
      </c>
      <c r="S27" s="24">
        <f t="shared" si="12"/>
        <v>0.63325638562234543</v>
      </c>
      <c r="T27" s="47">
        <f t="shared" si="13"/>
        <v>0.63325638562234543</v>
      </c>
      <c r="U27" s="5">
        <v>3.1</v>
      </c>
      <c r="V27" s="24">
        <f t="shared" si="14"/>
        <v>1.0533557179234407</v>
      </c>
      <c r="W27" s="47">
        <f t="shared" si="15"/>
        <v>1.0533557179234407</v>
      </c>
      <c r="X27" s="5">
        <v>16.2</v>
      </c>
      <c r="Y27" s="24">
        <f t="shared" si="16"/>
        <v>0.72249849230144514</v>
      </c>
      <c r="Z27" s="47">
        <f t="shared" si="17"/>
        <v>0.72249849230144514</v>
      </c>
      <c r="AA27" s="5">
        <v>33.4</v>
      </c>
      <c r="AB27" s="24">
        <f t="shared" si="18"/>
        <v>0.46757502485364189</v>
      </c>
      <c r="AC27" s="47">
        <f t="shared" si="19"/>
        <v>0.46757502485364189</v>
      </c>
      <c r="AD27" s="5">
        <v>1.8</v>
      </c>
      <c r="AE27" s="24">
        <f t="shared" si="20"/>
        <v>1.0222360459727244</v>
      </c>
      <c r="AF27" s="47">
        <f t="shared" si="21"/>
        <v>1.0222360459727244</v>
      </c>
      <c r="AG27" s="2">
        <v>85.766400000000004</v>
      </c>
      <c r="AH27" s="24">
        <f t="shared" si="22"/>
        <v>1.0060201193073419</v>
      </c>
      <c r="AI27" s="54">
        <f t="shared" si="23"/>
        <v>1.0060201193073419</v>
      </c>
      <c r="AJ27" s="5">
        <v>6.4</v>
      </c>
      <c r="AK27" s="24">
        <f t="shared" si="24"/>
        <v>0.60443761136115137</v>
      </c>
      <c r="AL27" s="47">
        <f t="shared" si="25"/>
        <v>0.60443761136115137</v>
      </c>
      <c r="AM27" s="5">
        <v>13</v>
      </c>
      <c r="AN27" s="24">
        <f t="shared" si="26"/>
        <v>0.74685809513119861</v>
      </c>
      <c r="AO27" s="47">
        <f t="shared" si="27"/>
        <v>0.74685809513119861</v>
      </c>
      <c r="AP27" s="5">
        <v>7.4</v>
      </c>
      <c r="AQ27" s="24">
        <f t="shared" si="28"/>
        <v>0.72376981758203318</v>
      </c>
      <c r="AR27" s="45">
        <f t="shared" si="29"/>
        <v>0.72376981758203318</v>
      </c>
      <c r="AS27" s="17">
        <f t="shared" si="30"/>
        <v>0.98104807188038723</v>
      </c>
      <c r="AT27" s="17">
        <f t="shared" si="31"/>
        <v>0.73743652104260382</v>
      </c>
      <c r="AU27" s="17">
        <f t="shared" si="32"/>
        <v>0.77027141084543127</v>
      </c>
      <c r="AV27" s="17">
        <f t="shared" si="33"/>
        <v>0.82958533458947414</v>
      </c>
      <c r="AW27" s="17">
        <f t="shared" si="34"/>
        <v>0.816299129796484</v>
      </c>
      <c r="AX27" s="17">
        <f t="shared" si="35"/>
        <v>0.79615863188413272</v>
      </c>
      <c r="AY27" s="17">
        <f t="shared" si="36"/>
        <v>0.83670956486557868</v>
      </c>
      <c r="AZ27" s="17">
        <f t="shared" si="37"/>
        <v>0.83548569362064262</v>
      </c>
    </row>
    <row r="28" spans="1:52" x14ac:dyDescent="0.3">
      <c r="A28" s="1" t="s">
        <v>18</v>
      </c>
      <c r="B28" s="1">
        <v>13057090904</v>
      </c>
      <c r="C28" s="5">
        <v>80.599999999999994</v>
      </c>
      <c r="D28" s="19">
        <f t="shared" si="2"/>
        <v>1.0317632448579959</v>
      </c>
      <c r="E28" s="54">
        <f t="shared" si="3"/>
        <v>1.0317632448579959</v>
      </c>
      <c r="F28" s="5">
        <v>87.6</v>
      </c>
      <c r="G28" s="24">
        <f t="shared" si="4"/>
        <v>1.1583630094601911</v>
      </c>
      <c r="H28" s="54">
        <f t="shared" si="5"/>
        <v>1.1583630094601911</v>
      </c>
      <c r="I28" s="5">
        <v>61.5</v>
      </c>
      <c r="J28" s="24">
        <f t="shared" si="6"/>
        <v>0.74096819534069136</v>
      </c>
      <c r="K28" s="54">
        <f t="shared" si="7"/>
        <v>0.74096819534069136</v>
      </c>
      <c r="L28" s="5">
        <v>48.4</v>
      </c>
      <c r="M28" s="24">
        <f t="shared" si="8"/>
        <v>0.80589400060569971</v>
      </c>
      <c r="N28" s="54">
        <f t="shared" si="9"/>
        <v>0.80589400060569971</v>
      </c>
      <c r="O28" s="5">
        <v>8.9</v>
      </c>
      <c r="P28" s="24">
        <f t="shared" si="10"/>
        <v>0.13342783186387491</v>
      </c>
      <c r="Q28" s="47">
        <f t="shared" si="11"/>
        <v>0.13342783186387491</v>
      </c>
      <c r="R28" s="2">
        <v>2.5</v>
      </c>
      <c r="S28" s="24">
        <f t="shared" si="12"/>
        <v>1.0033723782104884</v>
      </c>
      <c r="T28" s="47">
        <f t="shared" si="13"/>
        <v>1.0033723782104884</v>
      </c>
      <c r="U28" s="5">
        <v>28.5</v>
      </c>
      <c r="V28" s="24">
        <f t="shared" si="14"/>
        <v>-0.22276400953787262</v>
      </c>
      <c r="W28" s="47">
        <f t="shared" si="15"/>
        <v>-0.22276400953787262</v>
      </c>
      <c r="X28" s="5">
        <v>28.4</v>
      </c>
      <c r="Y28" s="24">
        <f t="shared" si="16"/>
        <v>0.12054204551843652</v>
      </c>
      <c r="Z28" s="47">
        <f t="shared" si="17"/>
        <v>0.12054204551843652</v>
      </c>
      <c r="AA28" s="5">
        <v>38.200000000000003</v>
      </c>
      <c r="AB28" s="24">
        <f t="shared" si="18"/>
        <v>2.5792136157319328E-2</v>
      </c>
      <c r="AC28" s="47">
        <f t="shared" si="19"/>
        <v>2.5792136157319328E-2</v>
      </c>
      <c r="AD28" s="5">
        <v>5.7</v>
      </c>
      <c r="AE28" s="24">
        <f t="shared" si="20"/>
        <v>0.69263937232377404</v>
      </c>
      <c r="AF28" s="47">
        <f t="shared" si="21"/>
        <v>0.69263937232377404</v>
      </c>
      <c r="AG28" s="2">
        <v>81.400000000000006</v>
      </c>
      <c r="AH28" s="24">
        <f t="shared" si="22"/>
        <v>0.59580295257591998</v>
      </c>
      <c r="AI28" s="54">
        <f t="shared" si="23"/>
        <v>0.59580295257591998</v>
      </c>
      <c r="AJ28" s="5">
        <v>9.4</v>
      </c>
      <c r="AK28" s="24">
        <f t="shared" si="24"/>
        <v>0.29587805254392441</v>
      </c>
      <c r="AL28" s="47">
        <f t="shared" si="25"/>
        <v>0.29587805254392441</v>
      </c>
      <c r="AM28" s="5">
        <v>16.399999999999999</v>
      </c>
      <c r="AN28" s="24">
        <f t="shared" si="26"/>
        <v>0.50268912140383337</v>
      </c>
      <c r="AO28" s="47">
        <f t="shared" si="27"/>
        <v>0.50268912140383337</v>
      </c>
      <c r="AP28" s="5">
        <v>10.6</v>
      </c>
      <c r="AQ28" s="24">
        <f t="shared" si="28"/>
        <v>0.24366667260656036</v>
      </c>
      <c r="AR28" s="45">
        <f t="shared" si="29"/>
        <v>0.24366667260656036</v>
      </c>
      <c r="AS28" s="17">
        <f t="shared" si="30"/>
        <v>0.66443209297158135</v>
      </c>
      <c r="AT28" s="17">
        <f t="shared" si="31"/>
        <v>0.27965785133317661</v>
      </c>
      <c r="AU28" s="17">
        <f t="shared" si="32"/>
        <v>0.40950919978255951</v>
      </c>
      <c r="AV28" s="17">
        <f t="shared" si="33"/>
        <v>0.45119971469577247</v>
      </c>
      <c r="AW28" s="17">
        <f t="shared" si="34"/>
        <v>0.72376620287306059</v>
      </c>
      <c r="AX28" s="17">
        <f t="shared" si="35"/>
        <v>0.68964629264218036</v>
      </c>
      <c r="AY28" s="17">
        <f t="shared" si="36"/>
        <v>0.73588709608201974</v>
      </c>
      <c r="AZ28" s="17">
        <f t="shared" si="37"/>
        <v>0.72253435533065524</v>
      </c>
    </row>
    <row r="29" spans="1:52" x14ac:dyDescent="0.3">
      <c r="A29" s="1" t="s">
        <v>18</v>
      </c>
      <c r="B29" s="1">
        <v>13057090905</v>
      </c>
      <c r="C29" s="5">
        <v>80.2</v>
      </c>
      <c r="D29" s="19">
        <f t="shared" si="2"/>
        <v>0.99352652300741451</v>
      </c>
      <c r="E29" s="54">
        <f t="shared" si="3"/>
        <v>0.99352652300741451</v>
      </c>
      <c r="F29" s="5">
        <v>89.7</v>
      </c>
      <c r="G29" s="24">
        <f t="shared" si="4"/>
        <v>1.3372448357604734</v>
      </c>
      <c r="H29" s="54">
        <f t="shared" si="5"/>
        <v>1.3372448357604734</v>
      </c>
      <c r="I29" s="5">
        <v>62.5</v>
      </c>
      <c r="J29" s="24">
        <f t="shared" si="6"/>
        <v>0.7888892326456548</v>
      </c>
      <c r="K29" s="54">
        <f t="shared" si="7"/>
        <v>0.7888892326456548</v>
      </c>
      <c r="L29" s="5">
        <v>47.7</v>
      </c>
      <c r="M29" s="24">
        <f t="shared" si="8"/>
        <v>0.768685193029923</v>
      </c>
      <c r="N29" s="54">
        <f t="shared" si="9"/>
        <v>0.768685193029923</v>
      </c>
      <c r="O29" s="5">
        <v>11.4</v>
      </c>
      <c r="P29" s="24">
        <f t="shared" si="10"/>
        <v>-0.75936677506995021</v>
      </c>
      <c r="Q29" s="47">
        <f t="shared" si="11"/>
        <v>-0.75936677506995021</v>
      </c>
      <c r="R29" s="2">
        <v>6.3643000000000001</v>
      </c>
      <c r="S29" s="24">
        <f t="shared" si="12"/>
        <v>0.54200488461101703</v>
      </c>
      <c r="T29" s="47">
        <f t="shared" si="13"/>
        <v>0.54200488461101703</v>
      </c>
      <c r="U29" s="5">
        <v>12.2</v>
      </c>
      <c r="V29" s="24">
        <f t="shared" si="14"/>
        <v>0.59616321714005693</v>
      </c>
      <c r="W29" s="47">
        <f t="shared" si="15"/>
        <v>0.59616321714005693</v>
      </c>
      <c r="X29" s="5">
        <v>16.600000000000001</v>
      </c>
      <c r="Y29" s="24">
        <f t="shared" si="16"/>
        <v>0.70276221535773975</v>
      </c>
      <c r="Z29" s="47">
        <f t="shared" si="17"/>
        <v>0.70276221535773975</v>
      </c>
      <c r="AA29" s="5">
        <v>37.9</v>
      </c>
      <c r="AB29" s="24">
        <f t="shared" si="18"/>
        <v>5.3403566700839858E-2</v>
      </c>
      <c r="AC29" s="47">
        <f t="shared" si="19"/>
        <v>5.3403566700839858E-2</v>
      </c>
      <c r="AD29" s="5">
        <v>6.1</v>
      </c>
      <c r="AE29" s="24">
        <f t="shared" si="20"/>
        <v>0.6588345852828561</v>
      </c>
      <c r="AF29" s="47">
        <f t="shared" si="21"/>
        <v>0.6588345852828561</v>
      </c>
      <c r="AG29" s="2">
        <v>81.400000000000006</v>
      </c>
      <c r="AH29" s="24">
        <f t="shared" si="22"/>
        <v>0.59580295257591998</v>
      </c>
      <c r="AI29" s="54">
        <f t="shared" si="23"/>
        <v>0.59580295257591998</v>
      </c>
      <c r="AJ29" s="5">
        <v>8</v>
      </c>
      <c r="AK29" s="24">
        <f t="shared" si="24"/>
        <v>0.43987251332529698</v>
      </c>
      <c r="AL29" s="47">
        <f t="shared" si="25"/>
        <v>0.43987251332529698</v>
      </c>
      <c r="AM29" s="5">
        <v>13.1</v>
      </c>
      <c r="AN29" s="24">
        <f t="shared" si="26"/>
        <v>0.73967665472745259</v>
      </c>
      <c r="AO29" s="47">
        <f t="shared" si="27"/>
        <v>0.73967665472745259</v>
      </c>
      <c r="AP29" s="5">
        <v>7.1</v>
      </c>
      <c r="AQ29" s="24">
        <f t="shared" si="28"/>
        <v>0.7687794874234839</v>
      </c>
      <c r="AR29" s="45">
        <f t="shared" si="29"/>
        <v>0.7687794874234839</v>
      </c>
      <c r="AS29" s="17">
        <f t="shared" si="30"/>
        <v>0.60959244444636984</v>
      </c>
      <c r="AT29" s="17">
        <f t="shared" si="31"/>
        <v>0.47166678911381194</v>
      </c>
      <c r="AU29" s="17">
        <f t="shared" si="32"/>
        <v>0.63603290201303841</v>
      </c>
      <c r="AV29" s="17">
        <f t="shared" si="33"/>
        <v>0.57243071185774008</v>
      </c>
      <c r="AW29" s="17">
        <f t="shared" si="34"/>
        <v>0.70773898527343582</v>
      </c>
      <c r="AX29" s="17">
        <f t="shared" si="35"/>
        <v>0.73432142163270175</v>
      </c>
      <c r="AY29" s="17">
        <f t="shared" si="36"/>
        <v>0.79919383441689607</v>
      </c>
      <c r="AZ29" s="17">
        <f t="shared" si="37"/>
        <v>0.75872284308428772</v>
      </c>
    </row>
    <row r="30" spans="1:52" x14ac:dyDescent="0.3">
      <c r="A30" s="1" t="s">
        <v>18</v>
      </c>
      <c r="B30" s="1">
        <v>13057091001</v>
      </c>
      <c r="C30" s="5">
        <v>81.599999999999994</v>
      </c>
      <c r="D30" s="19">
        <f t="shared" si="2"/>
        <v>1.1273550494844515</v>
      </c>
      <c r="E30" s="54">
        <f t="shared" si="3"/>
        <v>1.1273550494844515</v>
      </c>
      <c r="F30" s="5">
        <v>81</v>
      </c>
      <c r="G30" s="24">
        <f t="shared" si="4"/>
        <v>0.59616298394502143</v>
      </c>
      <c r="H30" s="54">
        <f t="shared" si="5"/>
        <v>0.59616298394502143</v>
      </c>
      <c r="I30" s="5">
        <v>61.8</v>
      </c>
      <c r="J30" s="24">
        <f t="shared" si="6"/>
        <v>0.75534450653218022</v>
      </c>
      <c r="K30" s="54">
        <f t="shared" si="7"/>
        <v>0.75534450653218022</v>
      </c>
      <c r="L30" s="5">
        <v>50.3</v>
      </c>
      <c r="M30" s="24">
        <f t="shared" si="8"/>
        <v>0.90688933545423678</v>
      </c>
      <c r="N30" s="54">
        <f t="shared" si="9"/>
        <v>0.90688933545423678</v>
      </c>
      <c r="O30" s="5">
        <v>7.9</v>
      </c>
      <c r="P30" s="24">
        <f t="shared" si="10"/>
        <v>0.49054567463740495</v>
      </c>
      <c r="Q30" s="47">
        <f t="shared" si="11"/>
        <v>0.49054567463740495</v>
      </c>
      <c r="R30" s="2">
        <v>31.9</v>
      </c>
      <c r="S30" s="24">
        <f t="shared" si="12"/>
        <v>-2.5067599385931896</v>
      </c>
      <c r="T30" s="47">
        <f t="shared" si="13"/>
        <v>-2.5067599385931896</v>
      </c>
      <c r="U30" s="5">
        <v>16.100000000000001</v>
      </c>
      <c r="V30" s="24">
        <f t="shared" si="14"/>
        <v>0.40022357394717795</v>
      </c>
      <c r="W30" s="47">
        <f t="shared" si="15"/>
        <v>0.40022357394717795</v>
      </c>
      <c r="X30" s="5">
        <v>38.700000000000003</v>
      </c>
      <c r="Y30" s="24">
        <f t="shared" si="16"/>
        <v>-0.38766708578197256</v>
      </c>
      <c r="Z30" s="47">
        <f t="shared" si="17"/>
        <v>-0.38766708578197256</v>
      </c>
      <c r="AA30" s="5">
        <v>37.6</v>
      </c>
      <c r="AB30" s="24">
        <f t="shared" si="18"/>
        <v>8.1014997244359732E-2</v>
      </c>
      <c r="AC30" s="47">
        <f t="shared" si="19"/>
        <v>8.1014997244359732E-2</v>
      </c>
      <c r="AD30" s="5">
        <v>8.1999999999999993</v>
      </c>
      <c r="AE30" s="24">
        <f t="shared" si="20"/>
        <v>0.48135945331803665</v>
      </c>
      <c r="AF30" s="47">
        <f t="shared" si="21"/>
        <v>0.48135945331803665</v>
      </c>
      <c r="AG30" s="2">
        <v>81.400000000000006</v>
      </c>
      <c r="AH30" s="24">
        <f t="shared" si="22"/>
        <v>0.59580295257591998</v>
      </c>
      <c r="AI30" s="54">
        <f t="shared" si="23"/>
        <v>0.59580295257591998</v>
      </c>
      <c r="AJ30" s="5">
        <v>11.1</v>
      </c>
      <c r="AK30" s="24">
        <f t="shared" si="24"/>
        <v>0.1210276358808292</v>
      </c>
      <c r="AL30" s="47">
        <f t="shared" si="25"/>
        <v>0.1210276358808292</v>
      </c>
      <c r="AM30" s="5">
        <v>31.3</v>
      </c>
      <c r="AN30" s="24">
        <f t="shared" si="26"/>
        <v>-0.56734549875432672</v>
      </c>
      <c r="AO30" s="47">
        <f t="shared" si="27"/>
        <v>-0.56734549875432672</v>
      </c>
      <c r="AP30" s="5">
        <v>7.7</v>
      </c>
      <c r="AQ30" s="24">
        <f t="shared" si="28"/>
        <v>0.67876014774058258</v>
      </c>
      <c r="AR30" s="45">
        <f t="shared" si="29"/>
        <v>0.67876014774058258</v>
      </c>
      <c r="AS30" s="17">
        <f t="shared" si="30"/>
        <v>0.25282302648675475</v>
      </c>
      <c r="AT30" s="17">
        <f t="shared" si="31"/>
        <v>5.8235788260141273E-2</v>
      </c>
      <c r="AU30" s="17">
        <f t="shared" si="32"/>
        <v>0.20706130936075126</v>
      </c>
      <c r="AV30" s="17">
        <f t="shared" si="33"/>
        <v>0.17270670803588242</v>
      </c>
      <c r="AW30" s="17">
        <f t="shared" si="34"/>
        <v>0.60347097392939042</v>
      </c>
      <c r="AX30" s="17">
        <f t="shared" si="35"/>
        <v>0.63812754906975044</v>
      </c>
      <c r="AY30" s="17">
        <f t="shared" si="36"/>
        <v>0.67930884180141005</v>
      </c>
      <c r="AZ30" s="17">
        <f t="shared" si="37"/>
        <v>0.63940181499924986</v>
      </c>
    </row>
    <row r="31" spans="1:52" x14ac:dyDescent="0.3">
      <c r="A31" s="1" t="s">
        <v>18</v>
      </c>
      <c r="B31" s="1">
        <v>13057091003</v>
      </c>
      <c r="C31" s="5">
        <v>81.2</v>
      </c>
      <c r="D31" s="19">
        <f t="shared" si="2"/>
        <v>1.0891183276338701</v>
      </c>
      <c r="E31" s="54">
        <f t="shared" si="3"/>
        <v>1.0891183276338701</v>
      </c>
      <c r="F31" s="5">
        <v>81.400000000000006</v>
      </c>
      <c r="G31" s="24">
        <f t="shared" si="4"/>
        <v>0.63023571276412305</v>
      </c>
      <c r="H31" s="54">
        <f t="shared" si="5"/>
        <v>0.63023571276412305</v>
      </c>
      <c r="I31" s="5">
        <v>50.6</v>
      </c>
      <c r="J31" s="24">
        <f t="shared" si="6"/>
        <v>0.21862888871658923</v>
      </c>
      <c r="K31" s="54">
        <f t="shared" si="7"/>
        <v>0.21862888871658923</v>
      </c>
      <c r="L31" s="5">
        <v>50.6</v>
      </c>
      <c r="M31" s="24">
        <f t="shared" si="8"/>
        <v>0.92283596727242712</v>
      </c>
      <c r="N31" s="54">
        <f t="shared" si="9"/>
        <v>0.92283596727242712</v>
      </c>
      <c r="O31" s="5">
        <v>8.9</v>
      </c>
      <c r="P31" s="24">
        <f t="shared" si="10"/>
        <v>0.13342783186387491</v>
      </c>
      <c r="Q31" s="47">
        <f t="shared" si="11"/>
        <v>0.13342783186387491</v>
      </c>
      <c r="R31" s="2">
        <v>16.5</v>
      </c>
      <c r="S31" s="24">
        <f t="shared" si="12"/>
        <v>-0.6681192012198347</v>
      </c>
      <c r="T31" s="47">
        <f t="shared" si="13"/>
        <v>-0.6681192012198347</v>
      </c>
      <c r="U31" s="5">
        <v>16.2</v>
      </c>
      <c r="V31" s="24">
        <f t="shared" si="14"/>
        <v>0.39519948053197601</v>
      </c>
      <c r="W31" s="47">
        <f t="shared" si="15"/>
        <v>0.39519948053197601</v>
      </c>
      <c r="X31" s="5">
        <v>31</v>
      </c>
      <c r="Y31" s="24">
        <f t="shared" si="16"/>
        <v>-7.7437546156473467E-3</v>
      </c>
      <c r="Z31" s="47">
        <f t="shared" si="17"/>
        <v>-7.7437546156473467E-3</v>
      </c>
      <c r="AA31" s="5">
        <v>40.200000000000003</v>
      </c>
      <c r="AB31" s="24">
        <f t="shared" si="18"/>
        <v>-0.15828406746614823</v>
      </c>
      <c r="AC31" s="47">
        <f t="shared" si="19"/>
        <v>-0.15828406746614823</v>
      </c>
      <c r="AD31" s="5">
        <v>14.5</v>
      </c>
      <c r="AE31" s="24">
        <f t="shared" si="20"/>
        <v>-5.1065942576421754E-2</v>
      </c>
      <c r="AF31" s="47">
        <f t="shared" si="21"/>
        <v>-5.1065942576421754E-2</v>
      </c>
      <c r="AG31" s="2">
        <v>82.3</v>
      </c>
      <c r="AH31" s="24">
        <f t="shared" si="22"/>
        <v>0.68035669251231523</v>
      </c>
      <c r="AI31" s="54">
        <f t="shared" si="23"/>
        <v>0.68035669251231523</v>
      </c>
      <c r="AJ31" s="5">
        <v>12.2</v>
      </c>
      <c r="AK31" s="24">
        <f t="shared" si="24"/>
        <v>7.8891309811793611E-3</v>
      </c>
      <c r="AL31" s="47">
        <f t="shared" si="25"/>
        <v>7.8891309811793611E-3</v>
      </c>
      <c r="AM31" s="5">
        <v>34.4</v>
      </c>
      <c r="AN31" s="24">
        <f t="shared" si="26"/>
        <v>-0.78997015127045389</v>
      </c>
      <c r="AO31" s="47">
        <f t="shared" si="27"/>
        <v>-0.78997015127045389</v>
      </c>
      <c r="AP31" s="5">
        <v>14.6</v>
      </c>
      <c r="AQ31" s="24">
        <f t="shared" si="28"/>
        <v>-0.3564622586127808</v>
      </c>
      <c r="AR31" s="45">
        <f t="shared" si="29"/>
        <v>-0.3564622586127808</v>
      </c>
      <c r="AS31" s="17">
        <f t="shared" si="30"/>
        <v>0.38876100108043221</v>
      </c>
      <c r="AT31" s="17">
        <f t="shared" si="31"/>
        <v>-7.2364588219405779E-2</v>
      </c>
      <c r="AU31" s="17">
        <f t="shared" si="32"/>
        <v>-0.11454664659743502</v>
      </c>
      <c r="AV31" s="17">
        <f t="shared" si="33"/>
        <v>6.7283255421197133E-2</v>
      </c>
      <c r="AW31" s="17">
        <f t="shared" si="34"/>
        <v>0.6431996658057344</v>
      </c>
      <c r="AX31" s="17">
        <f t="shared" si="35"/>
        <v>0.60774048098388722</v>
      </c>
      <c r="AY31" s="17">
        <f t="shared" si="36"/>
        <v>0.58942884022195541</v>
      </c>
      <c r="AZ31" s="17">
        <f t="shared" si="37"/>
        <v>0.60793201426177734</v>
      </c>
    </row>
    <row r="32" spans="1:52" x14ac:dyDescent="0.3">
      <c r="A32" s="1" t="s">
        <v>18</v>
      </c>
      <c r="B32" s="1">
        <v>13057091005</v>
      </c>
      <c r="C32" s="5">
        <v>81.3</v>
      </c>
      <c r="D32" s="19">
        <f t="shared" si="2"/>
        <v>1.098677508096515</v>
      </c>
      <c r="E32" s="54">
        <f t="shared" si="3"/>
        <v>1.098677508096515</v>
      </c>
      <c r="F32" s="5">
        <v>81.400000000000006</v>
      </c>
      <c r="G32" s="24">
        <f t="shared" si="4"/>
        <v>0.63023571276412305</v>
      </c>
      <c r="H32" s="54">
        <f t="shared" si="5"/>
        <v>0.63023571276412305</v>
      </c>
      <c r="I32" s="5">
        <v>53</v>
      </c>
      <c r="J32" s="24">
        <f t="shared" si="6"/>
        <v>0.33363937824850154</v>
      </c>
      <c r="K32" s="54">
        <f t="shared" si="7"/>
        <v>0.33363937824850154</v>
      </c>
      <c r="L32" s="5">
        <v>50.5</v>
      </c>
      <c r="M32" s="24">
        <f t="shared" si="8"/>
        <v>0.91752042333303041</v>
      </c>
      <c r="N32" s="54">
        <f t="shared" si="9"/>
        <v>0.91752042333303041</v>
      </c>
      <c r="O32" s="5">
        <v>7.2</v>
      </c>
      <c r="P32" s="24">
        <f t="shared" si="10"/>
        <v>0.74052816457887605</v>
      </c>
      <c r="Q32" s="47">
        <f t="shared" si="11"/>
        <v>0.74052816457887605</v>
      </c>
      <c r="R32" s="2">
        <v>12.4</v>
      </c>
      <c r="S32" s="24">
        <f t="shared" si="12"/>
        <v>-0.17861095295809731</v>
      </c>
      <c r="T32" s="47">
        <f t="shared" si="13"/>
        <v>-0.17861095295809731</v>
      </c>
      <c r="U32" s="5">
        <v>21.7</v>
      </c>
      <c r="V32" s="24">
        <f t="shared" si="14"/>
        <v>0.11887434269586486</v>
      </c>
      <c r="W32" s="47">
        <f t="shared" si="15"/>
        <v>0.11887434269586486</v>
      </c>
      <c r="X32" s="5">
        <v>24.2</v>
      </c>
      <c r="Y32" s="24">
        <f t="shared" si="16"/>
        <v>0.32777295342734108</v>
      </c>
      <c r="Z32" s="47">
        <f t="shared" si="17"/>
        <v>0.32777295342734108</v>
      </c>
      <c r="AA32" s="5">
        <v>31.6</v>
      </c>
      <c r="AB32" s="24">
        <f t="shared" si="18"/>
        <v>0.63324360811476244</v>
      </c>
      <c r="AC32" s="47">
        <f t="shared" si="19"/>
        <v>0.63324360811476244</v>
      </c>
      <c r="AD32" s="5">
        <v>5.9</v>
      </c>
      <c r="AE32" s="24">
        <f t="shared" si="20"/>
        <v>0.67573697880331496</v>
      </c>
      <c r="AF32" s="47">
        <f t="shared" si="21"/>
        <v>0.67573697880331496</v>
      </c>
      <c r="AG32" s="2">
        <v>82.1</v>
      </c>
      <c r="AH32" s="24">
        <f t="shared" si="22"/>
        <v>0.66156697252644925</v>
      </c>
      <c r="AI32" s="54">
        <f t="shared" si="23"/>
        <v>0.66156697252644925</v>
      </c>
      <c r="AJ32" s="5">
        <v>13.2</v>
      </c>
      <c r="AK32" s="24">
        <f t="shared" si="24"/>
        <v>-9.4964055291229615E-2</v>
      </c>
      <c r="AL32" s="47">
        <f t="shared" si="25"/>
        <v>-9.4964055291229615E-2</v>
      </c>
      <c r="AM32" s="5">
        <v>27.6</v>
      </c>
      <c r="AN32" s="24">
        <f t="shared" si="26"/>
        <v>-0.30163220381572331</v>
      </c>
      <c r="AO32" s="47">
        <f t="shared" si="27"/>
        <v>-0.30163220381572331</v>
      </c>
      <c r="AP32" s="5">
        <v>6.4</v>
      </c>
      <c r="AQ32" s="24">
        <f t="shared" si="28"/>
        <v>0.87380205038686842</v>
      </c>
      <c r="AR32" s="45">
        <f t="shared" si="29"/>
        <v>0.87380205038686842</v>
      </c>
      <c r="AS32" s="17">
        <f t="shared" si="30"/>
        <v>0.52298065382268777</v>
      </c>
      <c r="AT32" s="17">
        <f t="shared" si="31"/>
        <v>0.54558451344847281</v>
      </c>
      <c r="AU32" s="17">
        <f t="shared" si="32"/>
        <v>0.28469319095159118</v>
      </c>
      <c r="AV32" s="17">
        <f t="shared" si="33"/>
        <v>0.45108611940758392</v>
      </c>
      <c r="AW32" s="17">
        <f t="shared" si="34"/>
        <v>0.68242616777095466</v>
      </c>
      <c r="AX32" s="17">
        <f t="shared" si="35"/>
        <v>0.75152001617474096</v>
      </c>
      <c r="AY32" s="17">
        <f t="shared" si="36"/>
        <v>0.70100467833384927</v>
      </c>
      <c r="AZ32" s="17">
        <f t="shared" si="37"/>
        <v>0.72250044616722564</v>
      </c>
    </row>
    <row r="33" spans="1:52" x14ac:dyDescent="0.3">
      <c r="A33" s="1" t="s">
        <v>18</v>
      </c>
      <c r="B33" s="1">
        <v>13057091006</v>
      </c>
      <c r="C33" s="5">
        <v>79.900000000000006</v>
      </c>
      <c r="D33" s="19">
        <f t="shared" si="2"/>
        <v>0.96484898161947807</v>
      </c>
      <c r="E33" s="54">
        <f t="shared" si="3"/>
        <v>0.96484898161947807</v>
      </c>
      <c r="F33" s="5">
        <v>82.8</v>
      </c>
      <c r="G33" s="24">
        <f t="shared" si="4"/>
        <v>0.74949026363097671</v>
      </c>
      <c r="H33" s="54">
        <f t="shared" si="5"/>
        <v>0.74949026363097671</v>
      </c>
      <c r="I33" s="5">
        <v>79.900000000000006</v>
      </c>
      <c r="J33" s="24">
        <f t="shared" si="6"/>
        <v>1.6227152817520201</v>
      </c>
      <c r="K33" s="54">
        <f t="shared" si="7"/>
        <v>1.6227152817520201</v>
      </c>
      <c r="L33" s="5">
        <v>51.7</v>
      </c>
      <c r="M33" s="24">
        <f t="shared" si="8"/>
        <v>0.98130695060579087</v>
      </c>
      <c r="N33" s="54">
        <f t="shared" si="9"/>
        <v>0.98130695060579087</v>
      </c>
      <c r="O33" s="5">
        <v>5.6</v>
      </c>
      <c r="P33" s="24">
        <f t="shared" si="10"/>
        <v>1.3119167130165243</v>
      </c>
      <c r="Q33" s="47">
        <f t="shared" si="11"/>
        <v>1.3119167130165243</v>
      </c>
      <c r="R33" s="2">
        <v>13.9</v>
      </c>
      <c r="S33" s="24">
        <f t="shared" si="12"/>
        <v>-0.35769933646848906</v>
      </c>
      <c r="T33" s="47">
        <f t="shared" si="13"/>
        <v>-0.35769933646848906</v>
      </c>
      <c r="U33" s="5">
        <v>4.4000000000000004</v>
      </c>
      <c r="V33" s="24">
        <f t="shared" si="14"/>
        <v>0.98804250352581457</v>
      </c>
      <c r="W33" s="47">
        <f t="shared" si="15"/>
        <v>0.98804250352581457</v>
      </c>
      <c r="X33" s="5">
        <v>12.6</v>
      </c>
      <c r="Y33" s="24">
        <f t="shared" si="16"/>
        <v>0.90012498479479197</v>
      </c>
      <c r="Z33" s="47">
        <f t="shared" si="17"/>
        <v>0.90012498479479197</v>
      </c>
      <c r="AA33" s="5">
        <v>26.1</v>
      </c>
      <c r="AB33" s="24">
        <f t="shared" si="18"/>
        <v>1.1394531680792983</v>
      </c>
      <c r="AC33" s="47">
        <f t="shared" si="19"/>
        <v>1.1394531680792983</v>
      </c>
      <c r="AD33" s="5">
        <v>6.6050000000000004</v>
      </c>
      <c r="AE33" s="24">
        <f t="shared" si="20"/>
        <v>0.61615604164369708</v>
      </c>
      <c r="AF33" s="47">
        <f t="shared" si="21"/>
        <v>0.61615604164369708</v>
      </c>
      <c r="AG33" s="2">
        <v>86.5</v>
      </c>
      <c r="AH33" s="24">
        <f t="shared" si="22"/>
        <v>1.0749408122154971</v>
      </c>
      <c r="AI33" s="54">
        <f t="shared" si="23"/>
        <v>1.0749408122154971</v>
      </c>
      <c r="AJ33" s="5">
        <v>3.3</v>
      </c>
      <c r="AK33" s="24">
        <f t="shared" si="24"/>
        <v>0.92328248880561925</v>
      </c>
      <c r="AL33" s="47">
        <f t="shared" si="25"/>
        <v>0.92328248880561925</v>
      </c>
      <c r="AM33" s="5">
        <v>11.1</v>
      </c>
      <c r="AN33" s="24">
        <f t="shared" si="26"/>
        <v>0.88330546280237343</v>
      </c>
      <c r="AO33" s="47">
        <f t="shared" si="27"/>
        <v>0.88330546280237343</v>
      </c>
      <c r="AP33" s="5">
        <v>7</v>
      </c>
      <c r="AQ33" s="24">
        <f t="shared" si="28"/>
        <v>0.78378271070396732</v>
      </c>
      <c r="AR33" s="45">
        <f t="shared" si="29"/>
        <v>0.78378271070396732</v>
      </c>
      <c r="AS33" s="17">
        <f t="shared" si="30"/>
        <v>0.89437447966887362</v>
      </c>
      <c r="AT33" s="17">
        <f t="shared" si="31"/>
        <v>0.88524473150592919</v>
      </c>
      <c r="AU33" s="17">
        <f t="shared" si="32"/>
        <v>0.91632786863186422</v>
      </c>
      <c r="AV33" s="17">
        <f t="shared" si="33"/>
        <v>0.89864902660222234</v>
      </c>
      <c r="AW33" s="17">
        <f t="shared" si="34"/>
        <v>0.7909682504077068</v>
      </c>
      <c r="AX33" s="17">
        <f t="shared" si="35"/>
        <v>0.83054948339673962</v>
      </c>
      <c r="AY33" s="17">
        <f t="shared" si="36"/>
        <v>0.87752806581784026</v>
      </c>
      <c r="AZ33" s="17">
        <f t="shared" si="37"/>
        <v>0.85610179536964381</v>
      </c>
    </row>
    <row r="34" spans="1:52" x14ac:dyDescent="0.3">
      <c r="A34" s="1" t="s">
        <v>18</v>
      </c>
      <c r="B34" s="1">
        <v>13057091007</v>
      </c>
      <c r="C34" s="5">
        <v>79.900000000000006</v>
      </c>
      <c r="D34" s="19">
        <f t="shared" si="2"/>
        <v>0.96484898161947807</v>
      </c>
      <c r="E34" s="54">
        <f t="shared" si="3"/>
        <v>0.96484898161947807</v>
      </c>
      <c r="F34" s="5">
        <v>82.8</v>
      </c>
      <c r="G34" s="24">
        <f t="shared" si="4"/>
        <v>0.74949026363097671</v>
      </c>
      <c r="H34" s="54">
        <f t="shared" si="5"/>
        <v>0.74949026363097671</v>
      </c>
      <c r="I34" s="5">
        <v>82.4</v>
      </c>
      <c r="J34" s="24">
        <f t="shared" si="6"/>
        <v>1.7425178750144288</v>
      </c>
      <c r="K34" s="54">
        <f t="shared" si="7"/>
        <v>1.7425178750144288</v>
      </c>
      <c r="L34" s="5">
        <v>51.7</v>
      </c>
      <c r="M34" s="24">
        <f t="shared" si="8"/>
        <v>0.98130695060579087</v>
      </c>
      <c r="N34" s="54">
        <f t="shared" si="9"/>
        <v>0.98130695060579087</v>
      </c>
      <c r="O34" s="5">
        <v>5.9</v>
      </c>
      <c r="P34" s="24">
        <f t="shared" si="10"/>
        <v>1.204781360184465</v>
      </c>
      <c r="Q34" s="47">
        <f t="shared" si="11"/>
        <v>1.204781360184465</v>
      </c>
      <c r="R34" s="2">
        <v>2.8906000000000001</v>
      </c>
      <c r="S34" s="24">
        <f t="shared" si="12"/>
        <v>0.95673776314438219</v>
      </c>
      <c r="T34" s="47">
        <f t="shared" si="13"/>
        <v>0.95673776314438219</v>
      </c>
      <c r="U34" s="5">
        <v>3.3</v>
      </c>
      <c r="V34" s="24">
        <f t="shared" si="14"/>
        <v>1.0433075310930366</v>
      </c>
      <c r="W34" s="47">
        <f t="shared" si="15"/>
        <v>1.0433075310930366</v>
      </c>
      <c r="X34" s="5">
        <v>13.1</v>
      </c>
      <c r="Y34" s="24">
        <f t="shared" si="16"/>
        <v>0.87545463861516049</v>
      </c>
      <c r="Z34" s="47">
        <f t="shared" si="17"/>
        <v>0.87545463861516049</v>
      </c>
      <c r="AA34" s="5">
        <v>28.9</v>
      </c>
      <c r="AB34" s="24">
        <f t="shared" si="18"/>
        <v>0.88174648300644398</v>
      </c>
      <c r="AC34" s="47">
        <f t="shared" si="19"/>
        <v>0.88174648300644398</v>
      </c>
      <c r="AD34" s="5">
        <v>2.2877999999999998</v>
      </c>
      <c r="AE34" s="24">
        <f t="shared" si="20"/>
        <v>0.98101110817632486</v>
      </c>
      <c r="AF34" s="47">
        <f t="shared" si="21"/>
        <v>0.98101110817632486</v>
      </c>
      <c r="AG34" s="2">
        <v>86.5</v>
      </c>
      <c r="AH34" s="24">
        <f t="shared" si="22"/>
        <v>1.0749408122154971</v>
      </c>
      <c r="AI34" s="54">
        <f t="shared" si="23"/>
        <v>1.0749408122154971</v>
      </c>
      <c r="AJ34" s="5">
        <v>2</v>
      </c>
      <c r="AK34" s="24">
        <f t="shared" si="24"/>
        <v>1.0569916309597509</v>
      </c>
      <c r="AL34" s="47">
        <f t="shared" si="25"/>
        <v>1.0569916309597509</v>
      </c>
      <c r="AM34" s="5">
        <v>7.5</v>
      </c>
      <c r="AN34" s="24">
        <f t="shared" si="26"/>
        <v>1.1418373173372307</v>
      </c>
      <c r="AO34" s="47">
        <f t="shared" si="27"/>
        <v>1.1418373173372307</v>
      </c>
      <c r="AP34" s="5">
        <v>6.8</v>
      </c>
      <c r="AQ34" s="24">
        <f t="shared" si="28"/>
        <v>0.81378915726493439</v>
      </c>
      <c r="AR34" s="45">
        <f t="shared" si="29"/>
        <v>0.81378915726493439</v>
      </c>
      <c r="AS34" s="17">
        <f t="shared" si="30"/>
        <v>1.0918558178989368</v>
      </c>
      <c r="AT34" s="17">
        <f t="shared" si="31"/>
        <v>0.91273740993264318</v>
      </c>
      <c r="AU34" s="17">
        <f t="shared" si="32"/>
        <v>1.0218897294443532</v>
      </c>
      <c r="AV34" s="17">
        <f t="shared" si="33"/>
        <v>1.008827652425311</v>
      </c>
      <c r="AW34" s="17">
        <f t="shared" si="34"/>
        <v>0.84868336100370612</v>
      </c>
      <c r="AX34" s="17">
        <f t="shared" si="35"/>
        <v>0.83694626351127566</v>
      </c>
      <c r="AY34" s="17">
        <f t="shared" si="36"/>
        <v>0.9070295132813796</v>
      </c>
      <c r="AZ34" s="17">
        <f t="shared" si="37"/>
        <v>0.88899105591069105</v>
      </c>
    </row>
    <row r="35" spans="1:52" x14ac:dyDescent="0.3">
      <c r="A35" s="1" t="s">
        <v>18</v>
      </c>
      <c r="B35" s="1">
        <v>13057091008</v>
      </c>
      <c r="C35" s="5">
        <v>80.900000000000006</v>
      </c>
      <c r="D35" s="19">
        <f t="shared" si="2"/>
        <v>1.0604407862459335</v>
      </c>
      <c r="E35" s="54">
        <f t="shared" si="3"/>
        <v>1.0604407862459335</v>
      </c>
      <c r="F35" s="5">
        <v>81.8</v>
      </c>
      <c r="G35" s="24">
        <f t="shared" si="4"/>
        <v>0.66430844158322355</v>
      </c>
      <c r="H35" s="54">
        <f t="shared" si="5"/>
        <v>0.66430844158322355</v>
      </c>
      <c r="I35" s="5">
        <v>64.099999999999994</v>
      </c>
      <c r="J35" s="24">
        <f t="shared" si="6"/>
        <v>0.86556289233359618</v>
      </c>
      <c r="K35" s="54">
        <f t="shared" si="7"/>
        <v>0.86556289233359618</v>
      </c>
      <c r="L35" s="5">
        <v>50.8</v>
      </c>
      <c r="M35" s="24">
        <f t="shared" si="8"/>
        <v>0.9334670551512203</v>
      </c>
      <c r="N35" s="54">
        <f t="shared" si="9"/>
        <v>0.9334670551512203</v>
      </c>
      <c r="O35" s="5">
        <v>8.1999999999999993</v>
      </c>
      <c r="P35" s="24">
        <f t="shared" si="10"/>
        <v>0.38341032180534629</v>
      </c>
      <c r="Q35" s="47">
        <f t="shared" si="11"/>
        <v>0.38341032180534629</v>
      </c>
      <c r="R35" s="2">
        <v>9.3000000000000007</v>
      </c>
      <c r="S35" s="24">
        <f t="shared" si="12"/>
        <v>0.19150503963004561</v>
      </c>
      <c r="T35" s="47">
        <f t="shared" si="13"/>
        <v>0.19150503963004561</v>
      </c>
      <c r="U35" s="5">
        <v>0.7</v>
      </c>
      <c r="V35" s="24">
        <f t="shared" si="14"/>
        <v>1.1739339598882894</v>
      </c>
      <c r="W35" s="47">
        <f t="shared" si="15"/>
        <v>1.1739339598882894</v>
      </c>
      <c r="X35" s="5">
        <v>2.7</v>
      </c>
      <c r="Y35" s="24">
        <f t="shared" si="16"/>
        <v>1.3885978391514955</v>
      </c>
      <c r="Z35" s="47">
        <f t="shared" si="17"/>
        <v>1.3885978391514955</v>
      </c>
      <c r="AA35" s="5">
        <v>26.9</v>
      </c>
      <c r="AB35" s="24">
        <f t="shared" si="18"/>
        <v>1.0658226866299114</v>
      </c>
      <c r="AC35" s="47">
        <f t="shared" si="19"/>
        <v>1.0658226866299114</v>
      </c>
      <c r="AD35" s="5">
        <v>3.6</v>
      </c>
      <c r="AE35" s="24">
        <f t="shared" si="20"/>
        <v>0.87011450428859349</v>
      </c>
      <c r="AF35" s="47">
        <f t="shared" si="21"/>
        <v>0.87011450428859349</v>
      </c>
      <c r="AG35" s="2">
        <v>83.1</v>
      </c>
      <c r="AH35" s="24">
        <f t="shared" si="22"/>
        <v>0.75551557245577816</v>
      </c>
      <c r="AI35" s="54">
        <f t="shared" si="23"/>
        <v>0.75551557245577816</v>
      </c>
      <c r="AJ35" s="5">
        <v>0.2</v>
      </c>
      <c r="AK35" s="24">
        <f t="shared" si="24"/>
        <v>1.2421273662500871</v>
      </c>
      <c r="AL35" s="47">
        <f t="shared" si="25"/>
        <v>1.2421273662500871</v>
      </c>
      <c r="AM35" s="5">
        <v>12</v>
      </c>
      <c r="AN35" s="24">
        <f t="shared" si="26"/>
        <v>0.81867249916865903</v>
      </c>
      <c r="AO35" s="47">
        <f t="shared" si="27"/>
        <v>0.81867249916865903</v>
      </c>
      <c r="AP35" s="5">
        <v>5.3</v>
      </c>
      <c r="AQ35" s="24">
        <f t="shared" si="28"/>
        <v>1.0388375064721873</v>
      </c>
      <c r="AR35" s="45">
        <f t="shared" si="29"/>
        <v>1.0388375064721873</v>
      </c>
      <c r="AS35" s="17">
        <f t="shared" si="30"/>
        <v>0.75323264237680776</v>
      </c>
      <c r="AT35" s="17">
        <f t="shared" si="31"/>
        <v>1.1081783433566668</v>
      </c>
      <c r="AU35" s="17">
        <f t="shared" si="32"/>
        <v>0.96378823608667796</v>
      </c>
      <c r="AV35" s="17">
        <f t="shared" si="33"/>
        <v>0.94173307394005079</v>
      </c>
      <c r="AW35" s="17">
        <f t="shared" si="34"/>
        <v>0.74971869831309768</v>
      </c>
      <c r="AX35" s="17">
        <f t="shared" si="35"/>
        <v>0.88241992224648247</v>
      </c>
      <c r="AY35" s="17">
        <f t="shared" si="36"/>
        <v>0.89079184808059864</v>
      </c>
      <c r="AZ35" s="17">
        <f t="shared" si="37"/>
        <v>0.86896275136243217</v>
      </c>
    </row>
    <row r="36" spans="1:52" x14ac:dyDescent="0.3">
      <c r="A36" s="1" t="s">
        <v>18</v>
      </c>
      <c r="B36" s="1">
        <v>13057091101</v>
      </c>
      <c r="C36" s="5">
        <v>79.900000000000006</v>
      </c>
      <c r="D36" s="19">
        <f t="shared" si="2"/>
        <v>0.96484898161947807</v>
      </c>
      <c r="E36" s="54">
        <f t="shared" si="3"/>
        <v>0.96484898161947807</v>
      </c>
      <c r="F36" s="5">
        <v>82.8</v>
      </c>
      <c r="G36" s="24">
        <f t="shared" si="4"/>
        <v>0.74949026363097671</v>
      </c>
      <c r="H36" s="54">
        <f t="shared" si="5"/>
        <v>0.74949026363097671</v>
      </c>
      <c r="I36" s="5">
        <v>48.9</v>
      </c>
      <c r="J36" s="24">
        <f t="shared" si="6"/>
        <v>0.13716312529815114</v>
      </c>
      <c r="K36" s="54">
        <f t="shared" si="7"/>
        <v>0.13716312529815114</v>
      </c>
      <c r="L36" s="5">
        <v>51.7</v>
      </c>
      <c r="M36" s="24">
        <f t="shared" si="8"/>
        <v>0.98130695060579087</v>
      </c>
      <c r="N36" s="54">
        <f t="shared" si="9"/>
        <v>0.98130695060579087</v>
      </c>
      <c r="O36" s="5">
        <v>7.6</v>
      </c>
      <c r="P36" s="24">
        <f t="shared" si="10"/>
        <v>0.59768102746946417</v>
      </c>
      <c r="Q36" s="47">
        <f t="shared" si="11"/>
        <v>0.59768102746946417</v>
      </c>
      <c r="R36" s="2">
        <v>2.6</v>
      </c>
      <c r="S36" s="24">
        <f t="shared" si="12"/>
        <v>0.99143315264312892</v>
      </c>
      <c r="T36" s="47">
        <f t="shared" si="13"/>
        <v>0.99143315264312892</v>
      </c>
      <c r="U36" s="5">
        <v>8.9</v>
      </c>
      <c r="V36" s="24">
        <f t="shared" si="14"/>
        <v>0.76195829984172359</v>
      </c>
      <c r="W36" s="47">
        <f t="shared" si="15"/>
        <v>0.76195829984172359</v>
      </c>
      <c r="X36" s="5">
        <v>19.2</v>
      </c>
      <c r="Y36" s="24">
        <f t="shared" si="16"/>
        <v>0.57447641522365611</v>
      </c>
      <c r="Z36" s="47">
        <f t="shared" si="17"/>
        <v>0.57447641522365611</v>
      </c>
      <c r="AA36" s="5">
        <v>33.299999999999997</v>
      </c>
      <c r="AB36" s="24">
        <f t="shared" si="18"/>
        <v>0.47677883503481538</v>
      </c>
      <c r="AC36" s="47">
        <f t="shared" si="19"/>
        <v>0.47677883503481538</v>
      </c>
      <c r="AD36" s="5">
        <v>3.9</v>
      </c>
      <c r="AE36" s="24">
        <f t="shared" si="20"/>
        <v>0.84476091400790498</v>
      </c>
      <c r="AF36" s="47">
        <f t="shared" si="21"/>
        <v>0.84476091400790498</v>
      </c>
      <c r="AG36" s="2">
        <v>86.5</v>
      </c>
      <c r="AH36" s="24">
        <f t="shared" si="22"/>
        <v>1.0749408122154971</v>
      </c>
      <c r="AI36" s="54">
        <f t="shared" si="23"/>
        <v>1.0749408122154971</v>
      </c>
      <c r="AJ36" s="5">
        <v>10.8</v>
      </c>
      <c r="AK36" s="24">
        <f t="shared" si="24"/>
        <v>0.15188359176255178</v>
      </c>
      <c r="AL36" s="47">
        <f t="shared" si="25"/>
        <v>0.15188359176255178</v>
      </c>
      <c r="AM36" s="5">
        <v>22.3</v>
      </c>
      <c r="AN36" s="24">
        <f t="shared" si="26"/>
        <v>7.8984137582816832E-2</v>
      </c>
      <c r="AO36" s="47">
        <f t="shared" si="27"/>
        <v>7.8984137582816832E-2</v>
      </c>
      <c r="AP36" s="5">
        <v>4.7</v>
      </c>
      <c r="AQ36" s="24">
        <f t="shared" si="28"/>
        <v>1.1288568461550885</v>
      </c>
      <c r="AR36" s="45">
        <f t="shared" si="29"/>
        <v>1.1288568461550885</v>
      </c>
      <c r="AS36" s="17">
        <f t="shared" si="30"/>
        <v>0.74055454301553059</v>
      </c>
      <c r="AT36" s="17">
        <f t="shared" si="31"/>
        <v>0.63200538808879214</v>
      </c>
      <c r="AU36" s="17">
        <f t="shared" si="32"/>
        <v>0.60866634692898858</v>
      </c>
      <c r="AV36" s="17">
        <f t="shared" si="33"/>
        <v>0.6604087593444371</v>
      </c>
      <c r="AW36" s="17">
        <f t="shared" si="34"/>
        <v>0.74601344741019593</v>
      </c>
      <c r="AX36" s="17">
        <f t="shared" si="35"/>
        <v>0.77162774535993583</v>
      </c>
      <c r="AY36" s="17">
        <f t="shared" si="36"/>
        <v>0.7915456840256837</v>
      </c>
      <c r="AZ36" s="17">
        <f t="shared" si="37"/>
        <v>0.78498504143779313</v>
      </c>
    </row>
    <row r="37" spans="1:52" x14ac:dyDescent="0.3">
      <c r="A37" s="1" t="s">
        <v>18</v>
      </c>
      <c r="B37" s="1">
        <v>13057091102</v>
      </c>
      <c r="C37" s="5">
        <v>79.900000000000006</v>
      </c>
      <c r="D37" s="19">
        <f t="shared" si="2"/>
        <v>0.96484898161947807</v>
      </c>
      <c r="E37" s="54">
        <f t="shared" si="3"/>
        <v>0.96484898161947807</v>
      </c>
      <c r="F37" s="5">
        <v>82.8</v>
      </c>
      <c r="G37" s="24">
        <f t="shared" si="4"/>
        <v>0.74949026363097671</v>
      </c>
      <c r="H37" s="54">
        <f t="shared" si="5"/>
        <v>0.74949026363097671</v>
      </c>
      <c r="I37" s="5">
        <v>45.5</v>
      </c>
      <c r="J37" s="24">
        <f t="shared" si="6"/>
        <v>-2.576840153872471E-2</v>
      </c>
      <c r="K37" s="54">
        <f t="shared" si="7"/>
        <v>-2.576840153872471E-2</v>
      </c>
      <c r="L37" s="5">
        <v>51.7</v>
      </c>
      <c r="M37" s="24">
        <f t="shared" si="8"/>
        <v>0.98130695060579087</v>
      </c>
      <c r="N37" s="54">
        <f t="shared" si="9"/>
        <v>0.98130695060579087</v>
      </c>
      <c r="O37" s="5">
        <v>5.9</v>
      </c>
      <c r="P37" s="24">
        <f t="shared" si="10"/>
        <v>1.204781360184465</v>
      </c>
      <c r="Q37" s="47">
        <f t="shared" si="11"/>
        <v>1.204781360184465</v>
      </c>
      <c r="R37" s="2">
        <v>14.3</v>
      </c>
      <c r="S37" s="24">
        <f t="shared" si="12"/>
        <v>-0.40545623873792691</v>
      </c>
      <c r="T37" s="47">
        <f t="shared" si="13"/>
        <v>-0.40545623873792691</v>
      </c>
      <c r="U37" s="5">
        <v>22.8</v>
      </c>
      <c r="V37" s="24">
        <f t="shared" si="14"/>
        <v>6.3609315128642555E-2</v>
      </c>
      <c r="W37" s="47">
        <f t="shared" si="15"/>
        <v>6.3609315128642555E-2</v>
      </c>
      <c r="X37" s="5">
        <v>24.9</v>
      </c>
      <c r="Y37" s="24">
        <f t="shared" si="16"/>
        <v>0.29323446877585702</v>
      </c>
      <c r="Z37" s="47">
        <f t="shared" si="17"/>
        <v>0.29323446877585702</v>
      </c>
      <c r="AA37" s="5">
        <v>29.3</v>
      </c>
      <c r="AB37" s="24">
        <f t="shared" si="18"/>
        <v>0.84493124228175021</v>
      </c>
      <c r="AC37" s="47">
        <f t="shared" si="19"/>
        <v>0.84493124228175021</v>
      </c>
      <c r="AD37" s="5">
        <v>14</v>
      </c>
      <c r="AE37" s="24">
        <f t="shared" si="20"/>
        <v>-8.8099587752742681E-3</v>
      </c>
      <c r="AF37" s="47">
        <f t="shared" si="21"/>
        <v>-8.8099587752742681E-3</v>
      </c>
      <c r="AG37" s="2">
        <v>86.5</v>
      </c>
      <c r="AH37" s="24">
        <f t="shared" si="22"/>
        <v>1.0749408122154971</v>
      </c>
      <c r="AI37" s="54">
        <f t="shared" si="23"/>
        <v>1.0749408122154971</v>
      </c>
      <c r="AJ37" s="5">
        <v>17.2</v>
      </c>
      <c r="AK37" s="24">
        <f t="shared" si="24"/>
        <v>-0.50637680038086552</v>
      </c>
      <c r="AL37" s="47">
        <f t="shared" si="25"/>
        <v>-0.50637680038086552</v>
      </c>
      <c r="AM37" s="5">
        <v>32</v>
      </c>
      <c r="AN37" s="24">
        <f t="shared" si="26"/>
        <v>-0.61761558158054897</v>
      </c>
      <c r="AO37" s="47">
        <f t="shared" si="27"/>
        <v>-0.61761558158054897</v>
      </c>
      <c r="AP37" s="5">
        <v>12.4</v>
      </c>
      <c r="AQ37" s="24">
        <f t="shared" si="28"/>
        <v>-2.639134644214328E-2</v>
      </c>
      <c r="AR37" s="45">
        <f t="shared" si="29"/>
        <v>-2.639134644214328E-2</v>
      </c>
      <c r="AS37" s="17">
        <f t="shared" si="30"/>
        <v>0.50468746155610034</v>
      </c>
      <c r="AT37" s="17">
        <f t="shared" si="31"/>
        <v>0.37645191742744433</v>
      </c>
      <c r="AU37" s="17">
        <f t="shared" si="32"/>
        <v>-1.8860729047015169E-2</v>
      </c>
      <c r="AV37" s="17">
        <f t="shared" si="33"/>
        <v>0.28742621664550982</v>
      </c>
      <c r="AW37" s="17">
        <f t="shared" si="34"/>
        <v>0.67707987214483334</v>
      </c>
      <c r="AX37" s="17">
        <f t="shared" si="35"/>
        <v>0.71216757440260992</v>
      </c>
      <c r="AY37" s="17">
        <f t="shared" si="36"/>
        <v>0.61617025087810673</v>
      </c>
      <c r="AZ37" s="17">
        <f t="shared" si="37"/>
        <v>0.6736465678232797</v>
      </c>
    </row>
    <row r="38" spans="1:52" x14ac:dyDescent="0.3">
      <c r="A38" s="1" t="s">
        <v>18</v>
      </c>
      <c r="B38" s="1">
        <v>13057091103</v>
      </c>
      <c r="C38" s="5">
        <v>79.900000000000006</v>
      </c>
      <c r="D38" s="19">
        <f t="shared" si="2"/>
        <v>0.96484898161947807</v>
      </c>
      <c r="E38" s="54">
        <f t="shared" si="3"/>
        <v>0.96484898161947807</v>
      </c>
      <c r="F38" s="5">
        <v>82.8</v>
      </c>
      <c r="G38" s="24">
        <f t="shared" si="4"/>
        <v>0.74949026363097671</v>
      </c>
      <c r="H38" s="54">
        <f t="shared" si="5"/>
        <v>0.74949026363097671</v>
      </c>
      <c r="I38" s="5">
        <v>48.4</v>
      </c>
      <c r="J38" s="24">
        <f t="shared" si="6"/>
        <v>0.11320260664566938</v>
      </c>
      <c r="K38" s="54">
        <f t="shared" si="7"/>
        <v>0.11320260664566938</v>
      </c>
      <c r="L38" s="5">
        <v>51.7</v>
      </c>
      <c r="M38" s="24">
        <f t="shared" si="8"/>
        <v>0.98130695060579087</v>
      </c>
      <c r="N38" s="54">
        <f t="shared" si="9"/>
        <v>0.98130695060579087</v>
      </c>
      <c r="O38" s="5">
        <v>7.4</v>
      </c>
      <c r="P38" s="24">
        <f t="shared" si="10"/>
        <v>0.66910459602416994</v>
      </c>
      <c r="Q38" s="47">
        <f t="shared" si="11"/>
        <v>0.66910459602416994</v>
      </c>
      <c r="R38" s="2">
        <v>3.7</v>
      </c>
      <c r="S38" s="24">
        <f t="shared" si="12"/>
        <v>0.86010167140217486</v>
      </c>
      <c r="T38" s="47">
        <f t="shared" si="13"/>
        <v>0.86010167140217486</v>
      </c>
      <c r="U38" s="5">
        <v>6</v>
      </c>
      <c r="V38" s="24">
        <f t="shared" si="14"/>
        <v>0.90765700888258216</v>
      </c>
      <c r="W38" s="47">
        <f t="shared" si="15"/>
        <v>0.90765700888258216</v>
      </c>
      <c r="X38" s="5">
        <v>17.5</v>
      </c>
      <c r="Y38" s="24">
        <f t="shared" si="16"/>
        <v>0.6583555922344031</v>
      </c>
      <c r="Z38" s="47">
        <f t="shared" si="17"/>
        <v>0.6583555922344031</v>
      </c>
      <c r="AA38" s="5">
        <v>23.3</v>
      </c>
      <c r="AB38" s="24">
        <f t="shared" si="18"/>
        <v>1.397159853152153</v>
      </c>
      <c r="AC38" s="47">
        <f t="shared" si="19"/>
        <v>1.397159853152153</v>
      </c>
      <c r="AD38" s="5">
        <v>6.1</v>
      </c>
      <c r="AE38" s="24">
        <f t="shared" si="20"/>
        <v>0.6588345852828561</v>
      </c>
      <c r="AF38" s="47">
        <f t="shared" si="21"/>
        <v>0.6588345852828561</v>
      </c>
      <c r="AG38" s="2">
        <v>86.5</v>
      </c>
      <c r="AH38" s="24">
        <f t="shared" si="22"/>
        <v>1.0749408122154971</v>
      </c>
      <c r="AI38" s="54">
        <f t="shared" si="23"/>
        <v>1.0749408122154971</v>
      </c>
      <c r="AJ38" s="5">
        <v>11.5</v>
      </c>
      <c r="AK38" s="24">
        <f t="shared" si="24"/>
        <v>7.9886361371865569E-2</v>
      </c>
      <c r="AL38" s="47">
        <f t="shared" si="25"/>
        <v>7.9886361371865569E-2</v>
      </c>
      <c r="AM38" s="5">
        <v>18.3</v>
      </c>
      <c r="AN38" s="24">
        <f t="shared" si="26"/>
        <v>0.36624175373265844</v>
      </c>
      <c r="AO38" s="47">
        <f t="shared" si="27"/>
        <v>0.36624175373265844</v>
      </c>
      <c r="AP38" s="5">
        <v>6.5</v>
      </c>
      <c r="AQ38" s="24">
        <f t="shared" si="28"/>
        <v>0.858798827106385</v>
      </c>
      <c r="AR38" s="45">
        <f t="shared" si="29"/>
        <v>0.858798827106385</v>
      </c>
      <c r="AS38" s="17">
        <f t="shared" si="30"/>
        <v>0.74938743983012024</v>
      </c>
      <c r="AT38" s="17">
        <f t="shared" si="31"/>
        <v>0.90478334355647061</v>
      </c>
      <c r="AU38" s="17">
        <f t="shared" si="32"/>
        <v>0.59496693860660155</v>
      </c>
      <c r="AV38" s="17">
        <f t="shared" si="33"/>
        <v>0.74971257399773084</v>
      </c>
      <c r="AW38" s="17">
        <f t="shared" si="34"/>
        <v>0.748594914707846</v>
      </c>
      <c r="AX38" s="17">
        <f t="shared" si="35"/>
        <v>0.83509557392639466</v>
      </c>
      <c r="AY38" s="17">
        <f t="shared" si="36"/>
        <v>0.78771710074954782</v>
      </c>
      <c r="AZ38" s="17">
        <f t="shared" si="37"/>
        <v>0.81164299261026163</v>
      </c>
    </row>
    <row r="39" spans="1:52" x14ac:dyDescent="0.3">
      <c r="A39" s="1" t="s">
        <v>19</v>
      </c>
      <c r="B39" s="1">
        <v>13063040202</v>
      </c>
      <c r="C39" s="5">
        <v>51.1</v>
      </c>
      <c r="D39" s="19">
        <f t="shared" si="2"/>
        <v>-1.7881949916224424</v>
      </c>
      <c r="E39" s="54">
        <f t="shared" si="3"/>
        <v>-1.7881949916224424</v>
      </c>
      <c r="F39" s="5">
        <v>48.9</v>
      </c>
      <c r="G39" s="24">
        <f t="shared" si="4"/>
        <v>-2.1381735037878524</v>
      </c>
      <c r="H39" s="54">
        <f t="shared" si="5"/>
        <v>-2.1381735037878524</v>
      </c>
      <c r="I39" s="5">
        <v>26.2</v>
      </c>
      <c r="J39" s="24">
        <f t="shared" si="6"/>
        <v>-0.95064442152452033</v>
      </c>
      <c r="K39" s="54">
        <f t="shared" si="7"/>
        <v>-0.95064442152452033</v>
      </c>
      <c r="L39" s="5">
        <v>12.5</v>
      </c>
      <c r="M39" s="24">
        <f t="shared" si="8"/>
        <v>-1.1023862736377141</v>
      </c>
      <c r="N39" s="54">
        <f t="shared" si="9"/>
        <v>-1.1023862736377141</v>
      </c>
      <c r="O39" s="5">
        <v>14.1</v>
      </c>
      <c r="P39" s="24">
        <f t="shared" si="10"/>
        <v>-1.723584950558481</v>
      </c>
      <c r="Q39" s="47">
        <f t="shared" si="11"/>
        <v>-1.723584950558481</v>
      </c>
      <c r="R39" s="2">
        <v>2.8</v>
      </c>
      <c r="S39" s="24">
        <f t="shared" si="12"/>
        <v>0.96755470150841005</v>
      </c>
      <c r="T39" s="47">
        <f t="shared" si="13"/>
        <v>0.96755470150841005</v>
      </c>
      <c r="U39" s="5">
        <v>49.7</v>
      </c>
      <c r="V39" s="24">
        <f t="shared" si="14"/>
        <v>-1.2878718135607012</v>
      </c>
      <c r="W39" s="47">
        <f t="shared" si="15"/>
        <v>-1.2878718135607012</v>
      </c>
      <c r="X39" s="5">
        <v>54.6</v>
      </c>
      <c r="Y39" s="24">
        <f t="shared" si="16"/>
        <v>-1.1721840942942543</v>
      </c>
      <c r="Z39" s="47">
        <f t="shared" si="17"/>
        <v>-1.1721840942942543</v>
      </c>
      <c r="AA39" s="5">
        <v>54.7</v>
      </c>
      <c r="AB39" s="24">
        <f t="shared" si="18"/>
        <v>-1.492836543736288</v>
      </c>
      <c r="AC39" s="47">
        <f t="shared" si="19"/>
        <v>-1.492836543736288</v>
      </c>
      <c r="AD39" s="5">
        <v>22.3</v>
      </c>
      <c r="AE39" s="24">
        <f t="shared" si="20"/>
        <v>-0.71025928987432263</v>
      </c>
      <c r="AF39" s="47">
        <f t="shared" si="21"/>
        <v>-0.71025928987432263</v>
      </c>
      <c r="AG39" s="2">
        <v>67.3</v>
      </c>
      <c r="AH39" s="24">
        <f t="shared" si="22"/>
        <v>-0.72887230642761913</v>
      </c>
      <c r="AI39" s="54">
        <f t="shared" si="23"/>
        <v>-0.72887230642761913</v>
      </c>
      <c r="AJ39" s="5">
        <v>20.9</v>
      </c>
      <c r="AK39" s="24">
        <f t="shared" si="24"/>
        <v>-0.88693358958877866</v>
      </c>
      <c r="AL39" s="47">
        <f t="shared" si="25"/>
        <v>-0.88693358958877866</v>
      </c>
      <c r="AM39" s="5">
        <v>36.6</v>
      </c>
      <c r="AN39" s="24">
        <f t="shared" si="26"/>
        <v>-0.94796184015286689</v>
      </c>
      <c r="AO39" s="47">
        <f t="shared" si="27"/>
        <v>-0.94796184015286689</v>
      </c>
      <c r="AP39" s="5">
        <v>18.7</v>
      </c>
      <c r="AQ39" s="24">
        <f t="shared" si="28"/>
        <v>-0.97159441311260542</v>
      </c>
      <c r="AR39" s="45">
        <f t="shared" si="29"/>
        <v>-0.97159441311260542</v>
      </c>
      <c r="AS39" s="17">
        <f t="shared" si="30"/>
        <v>-1.1461858933119002</v>
      </c>
      <c r="AT39" s="17">
        <f t="shared" si="31"/>
        <v>-1.1250933093016215</v>
      </c>
      <c r="AU39" s="17">
        <f t="shared" si="32"/>
        <v>-0.88384053732046752</v>
      </c>
      <c r="AV39" s="17">
        <f t="shared" si="33"/>
        <v>-1.0517065799779963</v>
      </c>
      <c r="AW39" s="17">
        <f t="shared" si="34"/>
        <v>0.19460219040462412</v>
      </c>
      <c r="AX39" s="17">
        <f t="shared" si="35"/>
        <v>0.36279984462608439</v>
      </c>
      <c r="AY39" s="17">
        <f t="shared" si="36"/>
        <v>0.3744337356784575</v>
      </c>
      <c r="AZ39" s="17">
        <f t="shared" si="37"/>
        <v>0.27390399417809047</v>
      </c>
    </row>
    <row r="40" spans="1:52" x14ac:dyDescent="0.3">
      <c r="A40" s="1" t="s">
        <v>19</v>
      </c>
      <c r="B40" s="1">
        <v>13063040203</v>
      </c>
      <c r="C40" s="5">
        <v>51.1</v>
      </c>
      <c r="D40" s="19">
        <f t="shared" si="2"/>
        <v>-1.7881949916224424</v>
      </c>
      <c r="E40" s="54">
        <f t="shared" si="3"/>
        <v>-1.7881949916224424</v>
      </c>
      <c r="F40" s="5">
        <v>48.5</v>
      </c>
      <c r="G40" s="24">
        <f t="shared" si="4"/>
        <v>-2.1722462326069536</v>
      </c>
      <c r="H40" s="54">
        <f t="shared" si="5"/>
        <v>-2.1722462326069536</v>
      </c>
      <c r="I40" s="5">
        <v>27.8</v>
      </c>
      <c r="J40" s="24">
        <f t="shared" si="6"/>
        <v>-0.87397076183657862</v>
      </c>
      <c r="K40" s="54">
        <f t="shared" si="7"/>
        <v>-0.87397076183657862</v>
      </c>
      <c r="L40" s="5">
        <v>12.5</v>
      </c>
      <c r="M40" s="24">
        <f t="shared" si="8"/>
        <v>-1.1023862736377141</v>
      </c>
      <c r="N40" s="54">
        <f t="shared" si="9"/>
        <v>-1.1023862736377141</v>
      </c>
      <c r="O40" s="5">
        <v>11.6</v>
      </c>
      <c r="P40" s="24">
        <f t="shared" si="10"/>
        <v>-0.83079034362465587</v>
      </c>
      <c r="Q40" s="47">
        <f t="shared" si="11"/>
        <v>-0.83079034362465587</v>
      </c>
      <c r="R40" s="2">
        <v>8</v>
      </c>
      <c r="S40" s="24">
        <f t="shared" si="12"/>
        <v>0.34671497200571855</v>
      </c>
      <c r="T40" s="47">
        <f t="shared" si="13"/>
        <v>0.34671497200571855</v>
      </c>
      <c r="U40" s="5">
        <v>37.6</v>
      </c>
      <c r="V40" s="24">
        <f t="shared" si="14"/>
        <v>-0.67995651032125659</v>
      </c>
      <c r="W40" s="47">
        <f t="shared" si="15"/>
        <v>-0.67995651032125659</v>
      </c>
      <c r="X40" s="5">
        <v>43.2</v>
      </c>
      <c r="Y40" s="24">
        <f t="shared" si="16"/>
        <v>-0.60970020139865611</v>
      </c>
      <c r="Z40" s="47">
        <f t="shared" si="17"/>
        <v>-0.60970020139865611</v>
      </c>
      <c r="AA40" s="5">
        <v>49.2</v>
      </c>
      <c r="AB40" s="24">
        <f t="shared" si="18"/>
        <v>-0.98662698377175229</v>
      </c>
      <c r="AC40" s="47">
        <f t="shared" si="19"/>
        <v>-0.98662698377175229</v>
      </c>
      <c r="AD40" s="5">
        <v>15</v>
      </c>
      <c r="AE40" s="24">
        <f t="shared" si="20"/>
        <v>-9.3321926377569239E-2</v>
      </c>
      <c r="AF40" s="47">
        <f t="shared" si="21"/>
        <v>-9.3321926377569239E-2</v>
      </c>
      <c r="AG40" s="2">
        <v>67.5</v>
      </c>
      <c r="AH40" s="24">
        <f t="shared" si="22"/>
        <v>-0.71008258644175304</v>
      </c>
      <c r="AI40" s="54">
        <f t="shared" si="23"/>
        <v>-0.71008258644175304</v>
      </c>
      <c r="AJ40" s="5">
        <v>16</v>
      </c>
      <c r="AK40" s="24">
        <f t="shared" si="24"/>
        <v>-0.38295297685397484</v>
      </c>
      <c r="AL40" s="47">
        <f t="shared" si="25"/>
        <v>-0.38295297685397484</v>
      </c>
      <c r="AM40" s="5">
        <v>32.6</v>
      </c>
      <c r="AN40" s="24">
        <f t="shared" si="26"/>
        <v>-0.66070422400302531</v>
      </c>
      <c r="AO40" s="47">
        <f t="shared" si="27"/>
        <v>-0.66070422400302531</v>
      </c>
      <c r="AP40" s="5">
        <v>21</v>
      </c>
      <c r="AQ40" s="24">
        <f t="shared" si="28"/>
        <v>-1.3166685485637268</v>
      </c>
      <c r="AR40" s="45">
        <f t="shared" si="29"/>
        <v>-1.3166685485637268</v>
      </c>
      <c r="AS40" s="17">
        <f t="shared" si="30"/>
        <v>-1.0144043059491261</v>
      </c>
      <c r="AT40" s="17">
        <f t="shared" si="31"/>
        <v>-0.5632163705159926</v>
      </c>
      <c r="AU40" s="17">
        <f t="shared" si="32"/>
        <v>-0.76760208396562002</v>
      </c>
      <c r="AV40" s="17">
        <f t="shared" si="33"/>
        <v>-0.78174092014357954</v>
      </c>
      <c r="AW40" s="17">
        <f t="shared" si="34"/>
        <v>0.23311615307738162</v>
      </c>
      <c r="AX40" s="17">
        <f t="shared" si="35"/>
        <v>0.49353295011165027</v>
      </c>
      <c r="AY40" s="17">
        <f t="shared" si="36"/>
        <v>0.40691897796669674</v>
      </c>
      <c r="AZ40" s="17">
        <f t="shared" si="37"/>
        <v>0.35449104867345727</v>
      </c>
    </row>
    <row r="41" spans="1:52" x14ac:dyDescent="0.3">
      <c r="A41" s="1" t="s">
        <v>19</v>
      </c>
      <c r="B41" s="1">
        <v>13063040204</v>
      </c>
      <c r="C41" s="5">
        <v>51.1</v>
      </c>
      <c r="D41" s="19">
        <f t="shared" si="2"/>
        <v>-1.7881949916224424</v>
      </c>
      <c r="E41" s="54">
        <f t="shared" si="3"/>
        <v>-1.7881949916224424</v>
      </c>
      <c r="F41" s="5">
        <v>48.5</v>
      </c>
      <c r="G41" s="24">
        <f t="shared" si="4"/>
        <v>-2.1722462326069536</v>
      </c>
      <c r="H41" s="54">
        <f t="shared" si="5"/>
        <v>-2.1722462326069536</v>
      </c>
      <c r="I41" s="5">
        <v>27.9</v>
      </c>
      <c r="J41" s="24">
        <f t="shared" si="6"/>
        <v>-0.86917865810608241</v>
      </c>
      <c r="K41" s="54">
        <f t="shared" si="7"/>
        <v>-0.86917865810608241</v>
      </c>
      <c r="L41" s="5">
        <v>12.5</v>
      </c>
      <c r="M41" s="24">
        <f t="shared" si="8"/>
        <v>-1.1023862736377141</v>
      </c>
      <c r="N41" s="54">
        <f t="shared" si="9"/>
        <v>-1.1023862736377141</v>
      </c>
      <c r="O41" s="5">
        <v>12.4</v>
      </c>
      <c r="P41" s="24">
        <f t="shared" si="10"/>
        <v>-1.1164846178434802</v>
      </c>
      <c r="Q41" s="47">
        <f t="shared" si="11"/>
        <v>-1.1164846178434802</v>
      </c>
      <c r="R41" s="2">
        <v>43.8</v>
      </c>
      <c r="S41" s="24">
        <f t="shared" si="12"/>
        <v>-3.9275277811089642</v>
      </c>
      <c r="T41" s="47">
        <f t="shared" si="13"/>
        <v>-3.1</v>
      </c>
      <c r="U41" s="5">
        <v>37.700000000000003</v>
      </c>
      <c r="V41" s="24">
        <f t="shared" si="14"/>
        <v>-0.68498060373645875</v>
      </c>
      <c r="W41" s="47">
        <f t="shared" si="15"/>
        <v>-0.68498060373645875</v>
      </c>
      <c r="X41" s="5">
        <v>51.5</v>
      </c>
      <c r="Y41" s="24">
        <f t="shared" si="16"/>
        <v>-1.0192279479805388</v>
      </c>
      <c r="Z41" s="47">
        <f t="shared" si="17"/>
        <v>-1.0192279479805388</v>
      </c>
      <c r="AA41" s="5">
        <v>44.9</v>
      </c>
      <c r="AB41" s="24">
        <f t="shared" si="18"/>
        <v>-0.59086314598129663</v>
      </c>
      <c r="AC41" s="47">
        <f t="shared" si="19"/>
        <v>-0.59086314598129663</v>
      </c>
      <c r="AD41" s="5">
        <v>12.6</v>
      </c>
      <c r="AE41" s="24">
        <f t="shared" si="20"/>
        <v>0.10950679586793872</v>
      </c>
      <c r="AF41" s="47">
        <f t="shared" si="21"/>
        <v>0.10950679586793872</v>
      </c>
      <c r="AG41" s="2">
        <v>67.5</v>
      </c>
      <c r="AH41" s="24">
        <f t="shared" si="22"/>
        <v>-0.71008258644175304</v>
      </c>
      <c r="AI41" s="54">
        <f t="shared" si="23"/>
        <v>-0.71008258644175304</v>
      </c>
      <c r="AJ41" s="5">
        <v>11</v>
      </c>
      <c r="AK41" s="24">
        <f t="shared" si="24"/>
        <v>0.13131295450807007</v>
      </c>
      <c r="AL41" s="47">
        <f t="shared" si="25"/>
        <v>0.13131295450807007</v>
      </c>
      <c r="AM41" s="5">
        <v>32.1</v>
      </c>
      <c r="AN41" s="24">
        <f t="shared" si="26"/>
        <v>-0.6247970219842951</v>
      </c>
      <c r="AO41" s="47">
        <f t="shared" si="27"/>
        <v>-0.6247970219842951</v>
      </c>
      <c r="AP41" s="5">
        <v>16.3</v>
      </c>
      <c r="AQ41" s="24">
        <f t="shared" si="28"/>
        <v>-0.61151705438100101</v>
      </c>
      <c r="AR41" s="45">
        <f t="shared" si="29"/>
        <v>-0.61151705438100101</v>
      </c>
      <c r="AS41" s="17">
        <f t="shared" si="30"/>
        <v>-1.5476387682218762</v>
      </c>
      <c r="AT41" s="17">
        <f t="shared" si="31"/>
        <v>-0.50019476603129887</v>
      </c>
      <c r="AU41" s="17">
        <f t="shared" si="32"/>
        <v>-0.45377092707474476</v>
      </c>
      <c r="AV41" s="17">
        <f t="shared" si="33"/>
        <v>-0.83386815377597312</v>
      </c>
      <c r="AW41" s="17">
        <f t="shared" si="34"/>
        <v>7.7275169622951556E-2</v>
      </c>
      <c r="AX41" s="17">
        <f t="shared" si="35"/>
        <v>0.50819632121346814</v>
      </c>
      <c r="AY41" s="17">
        <f t="shared" si="36"/>
        <v>0.49462559204281514</v>
      </c>
      <c r="AZ41" s="17">
        <f t="shared" si="37"/>
        <v>0.33893062435873905</v>
      </c>
    </row>
    <row r="42" spans="1:52" x14ac:dyDescent="0.3">
      <c r="A42" s="1" t="s">
        <v>19</v>
      </c>
      <c r="B42" s="1">
        <v>13063040302</v>
      </c>
      <c r="C42" s="5">
        <v>55.5</v>
      </c>
      <c r="D42" s="19">
        <f t="shared" si="2"/>
        <v>-1.3675910512660381</v>
      </c>
      <c r="E42" s="54">
        <f t="shared" si="3"/>
        <v>-1.3675910512660381</v>
      </c>
      <c r="F42" s="5">
        <v>47.9</v>
      </c>
      <c r="G42" s="24">
        <f t="shared" si="4"/>
        <v>-2.2233553258356054</v>
      </c>
      <c r="H42" s="54">
        <f t="shared" si="5"/>
        <v>-2.2233553258356054</v>
      </c>
      <c r="I42" s="5">
        <v>31.5</v>
      </c>
      <c r="J42" s="24">
        <f t="shared" si="6"/>
        <v>-0.69666292380821371</v>
      </c>
      <c r="K42" s="54">
        <f t="shared" si="7"/>
        <v>-0.69666292380821371</v>
      </c>
      <c r="L42" s="5">
        <v>10</v>
      </c>
      <c r="M42" s="24">
        <f t="shared" si="8"/>
        <v>-1.2352748721226314</v>
      </c>
      <c r="N42" s="54">
        <f t="shared" si="9"/>
        <v>-1.2352748721226314</v>
      </c>
      <c r="O42" s="5">
        <v>11.2</v>
      </c>
      <c r="P42" s="24">
        <f t="shared" si="10"/>
        <v>-0.68794320651524377</v>
      </c>
      <c r="Q42" s="47">
        <f t="shared" si="11"/>
        <v>-0.68794320651524377</v>
      </c>
      <c r="R42" s="2">
        <v>15.6</v>
      </c>
      <c r="S42" s="24">
        <f t="shared" si="12"/>
        <v>-0.56066617111359962</v>
      </c>
      <c r="T42" s="47">
        <f t="shared" si="13"/>
        <v>-0.56066617111359962</v>
      </c>
      <c r="U42" s="5">
        <v>41</v>
      </c>
      <c r="V42" s="24">
        <f t="shared" si="14"/>
        <v>-0.85077568643812529</v>
      </c>
      <c r="W42" s="47">
        <f t="shared" si="15"/>
        <v>-0.85077568643812529</v>
      </c>
      <c r="X42" s="5">
        <v>55</v>
      </c>
      <c r="Y42" s="24">
        <f t="shared" si="16"/>
        <v>-1.1919203712379594</v>
      </c>
      <c r="Z42" s="47">
        <f t="shared" si="17"/>
        <v>-1.1919203712379594</v>
      </c>
      <c r="AA42" s="5">
        <v>47.8</v>
      </c>
      <c r="AB42" s="24">
        <f t="shared" si="18"/>
        <v>-0.85777364123532451</v>
      </c>
      <c r="AC42" s="47">
        <f t="shared" si="19"/>
        <v>-0.85777364123532451</v>
      </c>
      <c r="AD42" s="5">
        <v>46.6</v>
      </c>
      <c r="AE42" s="24">
        <f t="shared" si="20"/>
        <v>-2.7639001026100907</v>
      </c>
      <c r="AF42" s="47">
        <f t="shared" si="21"/>
        <v>-2.7639001026100907</v>
      </c>
      <c r="AG42" s="2">
        <v>56.7</v>
      </c>
      <c r="AH42" s="24">
        <f t="shared" si="22"/>
        <v>-1.7247274656785057</v>
      </c>
      <c r="AI42" s="54">
        <f t="shared" si="23"/>
        <v>-1.7247274656785057</v>
      </c>
      <c r="AJ42" s="5">
        <v>22.2</v>
      </c>
      <c r="AK42" s="24">
        <f t="shared" si="24"/>
        <v>-1.0206427317429103</v>
      </c>
      <c r="AL42" s="47">
        <f t="shared" si="25"/>
        <v>-1.0206427317429103</v>
      </c>
      <c r="AM42" s="5">
        <v>47.5</v>
      </c>
      <c r="AN42" s="24">
        <f t="shared" si="26"/>
        <v>-1.7307388441611853</v>
      </c>
      <c r="AO42" s="47">
        <f t="shared" si="27"/>
        <v>-1.7307388441611853</v>
      </c>
      <c r="AP42" s="5">
        <v>19.7</v>
      </c>
      <c r="AQ42" s="24">
        <f t="shared" si="28"/>
        <v>-1.1216266459174407</v>
      </c>
      <c r="AR42" s="45">
        <f t="shared" si="29"/>
        <v>-1.1216266459174407</v>
      </c>
      <c r="AS42" s="17">
        <f t="shared" si="30"/>
        <v>-1.0888956052999224</v>
      </c>
      <c r="AT42" s="17">
        <f t="shared" si="31"/>
        <v>-1.604531371694458</v>
      </c>
      <c r="AU42" s="17">
        <f t="shared" si="32"/>
        <v>-1.3994339218750105</v>
      </c>
      <c r="AV42" s="17">
        <f t="shared" si="33"/>
        <v>-1.3642869662897967</v>
      </c>
      <c r="AW42" s="17">
        <f t="shared" si="34"/>
        <v>0.21134562215530381</v>
      </c>
      <c r="AX42" s="17">
        <f t="shared" si="35"/>
        <v>0.25124796830230539</v>
      </c>
      <c r="AY42" s="17">
        <f t="shared" si="36"/>
        <v>0.23034048997484763</v>
      </c>
      <c r="AZ42" s="17">
        <f t="shared" si="37"/>
        <v>0.18059607997395763</v>
      </c>
    </row>
    <row r="43" spans="1:52" x14ac:dyDescent="0.3">
      <c r="A43" s="1" t="s">
        <v>19</v>
      </c>
      <c r="B43" s="1">
        <v>13063040303</v>
      </c>
      <c r="C43" s="5">
        <v>55.5</v>
      </c>
      <c r="D43" s="19">
        <f t="shared" si="2"/>
        <v>-1.3675910512660381</v>
      </c>
      <c r="E43" s="54">
        <f t="shared" si="3"/>
        <v>-1.3675910512660381</v>
      </c>
      <c r="F43" s="5">
        <v>47.9</v>
      </c>
      <c r="G43" s="24">
        <f t="shared" si="4"/>
        <v>-2.2233553258356054</v>
      </c>
      <c r="H43" s="54">
        <f t="shared" si="5"/>
        <v>-2.2233553258356054</v>
      </c>
      <c r="I43" s="5">
        <v>21.9</v>
      </c>
      <c r="J43" s="24">
        <f t="shared" si="6"/>
        <v>-1.1567048819358634</v>
      </c>
      <c r="K43" s="54">
        <f t="shared" si="7"/>
        <v>-1.1567048819358634</v>
      </c>
      <c r="L43" s="5">
        <v>10</v>
      </c>
      <c r="M43" s="24">
        <f t="shared" si="8"/>
        <v>-1.2352748721226314</v>
      </c>
      <c r="N43" s="54">
        <f t="shared" si="9"/>
        <v>-1.2352748721226314</v>
      </c>
      <c r="O43" s="5">
        <v>9.1999999999999993</v>
      </c>
      <c r="P43" s="24">
        <f t="shared" si="10"/>
        <v>2.6292479031816276E-2</v>
      </c>
      <c r="Q43" s="47">
        <f t="shared" si="11"/>
        <v>2.6292479031816276E-2</v>
      </c>
      <c r="R43" s="2">
        <v>15.7</v>
      </c>
      <c r="S43" s="24">
        <f t="shared" si="12"/>
        <v>-0.572605396680959</v>
      </c>
      <c r="T43" s="47">
        <f t="shared" si="13"/>
        <v>-0.572605396680959</v>
      </c>
      <c r="U43" s="5">
        <v>54.2</v>
      </c>
      <c r="V43" s="24">
        <f t="shared" si="14"/>
        <v>-1.5139560172447923</v>
      </c>
      <c r="W43" s="47">
        <f t="shared" si="15"/>
        <v>-1.5139560172447923</v>
      </c>
      <c r="X43" s="5">
        <v>61.8</v>
      </c>
      <c r="Y43" s="24">
        <f t="shared" si="16"/>
        <v>-1.5274370792809475</v>
      </c>
      <c r="Z43" s="47">
        <f t="shared" si="17"/>
        <v>-1.5274370792809475</v>
      </c>
      <c r="AA43" s="5">
        <v>43.5</v>
      </c>
      <c r="AB43" s="24">
        <f t="shared" si="18"/>
        <v>-0.46200980344486947</v>
      </c>
      <c r="AC43" s="47">
        <f t="shared" si="19"/>
        <v>-0.46200980344486947</v>
      </c>
      <c r="AD43" s="5">
        <v>39.6</v>
      </c>
      <c r="AE43" s="24">
        <f t="shared" si="20"/>
        <v>-2.1723163293940257</v>
      </c>
      <c r="AF43" s="47">
        <f t="shared" si="21"/>
        <v>-2.1723163293940257</v>
      </c>
      <c r="AG43" s="2">
        <v>56.7</v>
      </c>
      <c r="AH43" s="24">
        <f t="shared" si="22"/>
        <v>-1.7247274656785057</v>
      </c>
      <c r="AI43" s="54">
        <f t="shared" si="23"/>
        <v>-1.7247274656785057</v>
      </c>
      <c r="AJ43" s="5">
        <v>34.5</v>
      </c>
      <c r="AK43" s="24">
        <f t="shared" si="24"/>
        <v>-2.2857369228935411</v>
      </c>
      <c r="AL43" s="47">
        <f t="shared" si="25"/>
        <v>-2.2857369228935411</v>
      </c>
      <c r="AM43" s="5">
        <v>47.9</v>
      </c>
      <c r="AN43" s="24">
        <f t="shared" si="26"/>
        <v>-1.7594646057761691</v>
      </c>
      <c r="AO43" s="47">
        <f t="shared" si="27"/>
        <v>-1.7594646057761691</v>
      </c>
      <c r="AP43" s="5">
        <v>33.9</v>
      </c>
      <c r="AQ43" s="24">
        <f t="shared" si="28"/>
        <v>-3.252084351746102</v>
      </c>
      <c r="AR43" s="45">
        <f t="shared" si="29"/>
        <v>-3.1</v>
      </c>
      <c r="AS43" s="17">
        <f t="shared" si="30"/>
        <v>-1.1490278665791533</v>
      </c>
      <c r="AT43" s="17">
        <f t="shared" si="31"/>
        <v>-1.3872544040399475</v>
      </c>
      <c r="AU43" s="17">
        <f t="shared" si="32"/>
        <v>-2.217482248587054</v>
      </c>
      <c r="AV43" s="17">
        <f t="shared" si="33"/>
        <v>-1.5845881730687184</v>
      </c>
      <c r="AW43" s="17">
        <f t="shared" si="34"/>
        <v>0.19377160659908346</v>
      </c>
      <c r="AX43" s="17">
        <f t="shared" si="35"/>
        <v>0.30180226368476526</v>
      </c>
      <c r="AY43" s="17">
        <f t="shared" si="36"/>
        <v>1.719948925458461E-3</v>
      </c>
      <c r="AZ43" s="17">
        <f t="shared" si="37"/>
        <v>0.11483428876326411</v>
      </c>
    </row>
    <row r="44" spans="1:52" x14ac:dyDescent="0.3">
      <c r="A44" s="1" t="s">
        <v>19</v>
      </c>
      <c r="B44" s="1">
        <v>13063040306</v>
      </c>
      <c r="C44" s="5">
        <v>55.5</v>
      </c>
      <c r="D44" s="19">
        <f t="shared" si="2"/>
        <v>-1.3675910512660381</v>
      </c>
      <c r="E44" s="54">
        <f t="shared" si="3"/>
        <v>-1.3675910512660381</v>
      </c>
      <c r="F44" s="5">
        <v>47.9</v>
      </c>
      <c r="G44" s="24">
        <f t="shared" si="4"/>
        <v>-2.2233553258356054</v>
      </c>
      <c r="H44" s="54">
        <f t="shared" si="5"/>
        <v>-2.2233553258356054</v>
      </c>
      <c r="I44" s="5">
        <v>30.3</v>
      </c>
      <c r="J44" s="24">
        <f t="shared" si="6"/>
        <v>-0.75416816857416991</v>
      </c>
      <c r="K44" s="54">
        <f t="shared" si="7"/>
        <v>-0.75416816857416991</v>
      </c>
      <c r="L44" s="5">
        <v>20.5</v>
      </c>
      <c r="M44" s="24">
        <f t="shared" si="8"/>
        <v>-0.67714275848597838</v>
      </c>
      <c r="N44" s="54">
        <f t="shared" si="9"/>
        <v>-0.67714275848597838</v>
      </c>
      <c r="O44" s="5">
        <v>7.4</v>
      </c>
      <c r="P44" s="24">
        <f t="shared" si="10"/>
        <v>0.66910459602416994</v>
      </c>
      <c r="Q44" s="47">
        <f t="shared" si="11"/>
        <v>0.66910459602416994</v>
      </c>
      <c r="R44" s="2">
        <v>23.6</v>
      </c>
      <c r="S44" s="24">
        <f t="shared" si="12"/>
        <v>-1.5158042165023558</v>
      </c>
      <c r="T44" s="47">
        <f t="shared" si="13"/>
        <v>-1.5158042165023558</v>
      </c>
      <c r="U44" s="5">
        <v>64.400000000000006</v>
      </c>
      <c r="V44" s="24">
        <f t="shared" si="14"/>
        <v>-2.0264135455953984</v>
      </c>
      <c r="W44" s="47">
        <f t="shared" si="15"/>
        <v>-2.0264135455953984</v>
      </c>
      <c r="X44" s="5">
        <v>85.1</v>
      </c>
      <c r="Y44" s="24">
        <f t="shared" si="16"/>
        <v>-2.6770752112517755</v>
      </c>
      <c r="Z44" s="47">
        <f t="shared" si="17"/>
        <v>-2.6770752112517755</v>
      </c>
      <c r="AA44" s="5">
        <v>61</v>
      </c>
      <c r="AB44" s="24">
        <f t="shared" si="18"/>
        <v>-2.0726765851502109</v>
      </c>
      <c r="AC44" s="47">
        <f t="shared" si="19"/>
        <v>-2.0726765851502109</v>
      </c>
      <c r="AD44" s="5">
        <v>53.3</v>
      </c>
      <c r="AE44" s="24">
        <f t="shared" si="20"/>
        <v>-3.3301302855454664</v>
      </c>
      <c r="AF44" s="47">
        <f t="shared" si="21"/>
        <v>-3.1</v>
      </c>
      <c r="AG44" s="2">
        <v>56.7</v>
      </c>
      <c r="AH44" s="24">
        <f t="shared" si="22"/>
        <v>-1.7247274656785057</v>
      </c>
      <c r="AI44" s="54">
        <f t="shared" si="23"/>
        <v>-1.7247274656785057</v>
      </c>
      <c r="AJ44" s="5">
        <v>44.6</v>
      </c>
      <c r="AK44" s="24">
        <f t="shared" si="24"/>
        <v>-3.3245541042448719</v>
      </c>
      <c r="AL44" s="47">
        <f t="shared" si="25"/>
        <v>-3.1</v>
      </c>
      <c r="AM44" s="5">
        <v>65.900000000000006</v>
      </c>
      <c r="AN44" s="24">
        <f t="shared" si="26"/>
        <v>-3.0521238784504567</v>
      </c>
      <c r="AO44" s="47">
        <f t="shared" si="27"/>
        <v>-3.0521238784504567</v>
      </c>
      <c r="AP44" s="5">
        <v>17.399999999999999</v>
      </c>
      <c r="AQ44" s="24">
        <f t="shared" si="28"/>
        <v>-0.77655251046631946</v>
      </c>
      <c r="AR44" s="45">
        <f t="shared" si="29"/>
        <v>-0.77655251046631946</v>
      </c>
      <c r="AS44" s="17">
        <f t="shared" si="30"/>
        <v>-1.1279100671764826</v>
      </c>
      <c r="AT44" s="17">
        <f t="shared" si="31"/>
        <v>-2.6165839321339952</v>
      </c>
      <c r="AU44" s="17">
        <f t="shared" si="32"/>
        <v>-2.1633509636488202</v>
      </c>
      <c r="AV44" s="17">
        <f t="shared" si="33"/>
        <v>-1.969281654319766</v>
      </c>
      <c r="AW44" s="17">
        <f t="shared" si="34"/>
        <v>0.19994341067430887</v>
      </c>
      <c r="AX44" s="17">
        <f t="shared" si="35"/>
        <v>1.5771540978495195E-2</v>
      </c>
      <c r="AY44" s="17">
        <f t="shared" si="36"/>
        <v>1.6848057187739528E-2</v>
      </c>
      <c r="AZ44" s="17">
        <f t="shared" si="37"/>
        <v>0</v>
      </c>
    </row>
    <row r="45" spans="1:52" x14ac:dyDescent="0.3">
      <c r="A45" s="1" t="s">
        <v>19</v>
      </c>
      <c r="B45" s="1">
        <v>13063040307</v>
      </c>
      <c r="C45" s="5">
        <v>55.5</v>
      </c>
      <c r="D45" s="19">
        <f t="shared" si="2"/>
        <v>-1.3675910512660381</v>
      </c>
      <c r="E45" s="54">
        <f t="shared" si="3"/>
        <v>-1.3675910512660381</v>
      </c>
      <c r="F45" s="5">
        <v>47.9</v>
      </c>
      <c r="G45" s="24">
        <f t="shared" si="4"/>
        <v>-2.2233553258356054</v>
      </c>
      <c r="H45" s="54">
        <f t="shared" si="5"/>
        <v>-2.2233553258356054</v>
      </c>
      <c r="I45" s="5">
        <v>26.7</v>
      </c>
      <c r="J45" s="24">
        <f t="shared" si="6"/>
        <v>-0.92668390287203861</v>
      </c>
      <c r="K45" s="54">
        <f t="shared" si="7"/>
        <v>-0.92668390287203861</v>
      </c>
      <c r="L45" s="5">
        <v>23.1</v>
      </c>
      <c r="M45" s="24">
        <f t="shared" si="8"/>
        <v>-0.53893861606166427</v>
      </c>
      <c r="N45" s="54">
        <f t="shared" si="9"/>
        <v>-0.53893861606166427</v>
      </c>
      <c r="O45" s="5">
        <v>11.1</v>
      </c>
      <c r="P45" s="24">
        <f t="shared" si="10"/>
        <v>-0.65223142223789088</v>
      </c>
      <c r="Q45" s="47">
        <f t="shared" si="11"/>
        <v>-0.65223142223789088</v>
      </c>
      <c r="R45" s="2">
        <v>26.9</v>
      </c>
      <c r="S45" s="24">
        <f t="shared" si="12"/>
        <v>-1.9097986602252173</v>
      </c>
      <c r="T45" s="47">
        <f t="shared" si="13"/>
        <v>-1.9097986602252173</v>
      </c>
      <c r="U45" s="5">
        <v>33.1</v>
      </c>
      <c r="V45" s="24">
        <f t="shared" si="14"/>
        <v>-0.45387230663716566</v>
      </c>
      <c r="W45" s="47">
        <f t="shared" si="15"/>
        <v>-0.45387230663716566</v>
      </c>
      <c r="X45" s="5">
        <v>53.2</v>
      </c>
      <c r="Y45" s="24">
        <f t="shared" si="16"/>
        <v>-1.103107124991286</v>
      </c>
      <c r="Z45" s="47">
        <f t="shared" si="17"/>
        <v>-1.103107124991286</v>
      </c>
      <c r="AA45" s="5">
        <v>53.8</v>
      </c>
      <c r="AB45" s="24">
        <f t="shared" si="18"/>
        <v>-1.4100022521057272</v>
      </c>
      <c r="AC45" s="47">
        <f t="shared" si="19"/>
        <v>-1.4100022521057272</v>
      </c>
      <c r="AD45" s="5">
        <v>32.799999999999997</v>
      </c>
      <c r="AE45" s="24">
        <f t="shared" si="20"/>
        <v>-1.5976349496984195</v>
      </c>
      <c r="AF45" s="47">
        <f t="shared" si="21"/>
        <v>-1.5976349496984195</v>
      </c>
      <c r="AG45" s="2">
        <v>56.7</v>
      </c>
      <c r="AH45" s="24">
        <f t="shared" si="22"/>
        <v>-1.7247274656785057</v>
      </c>
      <c r="AI45" s="54">
        <f t="shared" si="23"/>
        <v>-1.7247274656785057</v>
      </c>
      <c r="AJ45" s="5">
        <v>35.1</v>
      </c>
      <c r="AK45" s="24">
        <f t="shared" si="24"/>
        <v>-2.3474488346569866</v>
      </c>
      <c r="AL45" s="47">
        <f t="shared" si="25"/>
        <v>-2.3474488346569866</v>
      </c>
      <c r="AM45" s="5">
        <v>35.200000000000003</v>
      </c>
      <c r="AN45" s="24">
        <f t="shared" si="26"/>
        <v>-0.84742167450042249</v>
      </c>
      <c r="AO45" s="47">
        <f t="shared" si="27"/>
        <v>-0.84742167450042249</v>
      </c>
      <c r="AP45" s="5">
        <v>16.100000000000001</v>
      </c>
      <c r="AQ45" s="24">
        <f t="shared" si="28"/>
        <v>-0.58151060782003405</v>
      </c>
      <c r="AR45" s="45">
        <f t="shared" si="29"/>
        <v>-0.58151060782003405</v>
      </c>
      <c r="AS45" s="17">
        <f t="shared" si="30"/>
        <v>-1.1532101835908029</v>
      </c>
      <c r="AT45" s="17">
        <f t="shared" si="31"/>
        <v>-1.370248108931811</v>
      </c>
      <c r="AU45" s="17">
        <f t="shared" si="32"/>
        <v>-1.3752771456639872</v>
      </c>
      <c r="AV45" s="17">
        <f t="shared" si="33"/>
        <v>-1.2995784793955336</v>
      </c>
      <c r="AW45" s="17">
        <f t="shared" si="34"/>
        <v>0.19254929926088996</v>
      </c>
      <c r="AX45" s="17">
        <f t="shared" si="35"/>
        <v>0.30575915463155479</v>
      </c>
      <c r="AY45" s="17">
        <f t="shared" si="36"/>
        <v>0.23709160120756725</v>
      </c>
      <c r="AZ45" s="17">
        <f t="shared" si="37"/>
        <v>0.19991211580925286</v>
      </c>
    </row>
    <row r="46" spans="1:52" x14ac:dyDescent="0.3">
      <c r="A46" s="1" t="s">
        <v>19</v>
      </c>
      <c r="B46" s="1">
        <v>13063040308</v>
      </c>
      <c r="C46" s="5">
        <v>55.5</v>
      </c>
      <c r="D46" s="19">
        <f t="shared" si="2"/>
        <v>-1.3675910512660381</v>
      </c>
      <c r="E46" s="54">
        <f t="shared" si="3"/>
        <v>-1.3675910512660381</v>
      </c>
      <c r="F46" s="5">
        <v>47.9</v>
      </c>
      <c r="G46" s="24">
        <f t="shared" si="4"/>
        <v>-2.2233553258356054</v>
      </c>
      <c r="H46" s="54">
        <f t="shared" si="5"/>
        <v>-2.2233553258356054</v>
      </c>
      <c r="I46" s="5">
        <v>33.799999999999997</v>
      </c>
      <c r="J46" s="24">
        <f t="shared" si="6"/>
        <v>-0.58644453800679786</v>
      </c>
      <c r="K46" s="54">
        <f t="shared" si="7"/>
        <v>-0.58644453800679786</v>
      </c>
      <c r="L46" s="5">
        <v>23</v>
      </c>
      <c r="M46" s="24">
        <f t="shared" si="8"/>
        <v>-0.54425416000106097</v>
      </c>
      <c r="N46" s="54">
        <f t="shared" si="9"/>
        <v>-0.54425416000106097</v>
      </c>
      <c r="O46" s="5">
        <v>8.6</v>
      </c>
      <c r="P46" s="24">
        <f t="shared" si="10"/>
        <v>0.24056318469593416</v>
      </c>
      <c r="Q46" s="47">
        <f t="shared" si="11"/>
        <v>0.24056318469593416</v>
      </c>
      <c r="R46" s="2">
        <v>25.1</v>
      </c>
      <c r="S46" s="24">
        <f t="shared" si="12"/>
        <v>-1.6948926000127476</v>
      </c>
      <c r="T46" s="47">
        <f t="shared" si="13"/>
        <v>-1.6948926000127476</v>
      </c>
      <c r="U46" s="5">
        <v>57.8</v>
      </c>
      <c r="V46" s="24">
        <f t="shared" si="14"/>
        <v>-1.6948233801920647</v>
      </c>
      <c r="W46" s="47">
        <f t="shared" si="15"/>
        <v>-1.6948233801920647</v>
      </c>
      <c r="X46" s="5">
        <v>50.1</v>
      </c>
      <c r="Y46" s="24">
        <f t="shared" si="16"/>
        <v>-0.9501509786775707</v>
      </c>
      <c r="Z46" s="47">
        <f t="shared" si="17"/>
        <v>-0.9501509786775707</v>
      </c>
      <c r="AA46" s="5">
        <v>46.7</v>
      </c>
      <c r="AB46" s="24">
        <f t="shared" si="18"/>
        <v>-0.75653172924241785</v>
      </c>
      <c r="AC46" s="47">
        <f t="shared" si="19"/>
        <v>-0.75653172924241785</v>
      </c>
      <c r="AD46" s="5">
        <v>52.1</v>
      </c>
      <c r="AE46" s="24">
        <f t="shared" si="20"/>
        <v>-3.2287159244227128</v>
      </c>
      <c r="AF46" s="47">
        <f t="shared" si="21"/>
        <v>-3.1</v>
      </c>
      <c r="AG46" s="2">
        <v>56.7</v>
      </c>
      <c r="AH46" s="24">
        <f t="shared" si="22"/>
        <v>-1.7247274656785057</v>
      </c>
      <c r="AI46" s="54">
        <f t="shared" si="23"/>
        <v>-1.7247274656785057</v>
      </c>
      <c r="AJ46" s="5">
        <v>33.799999999999997</v>
      </c>
      <c r="AK46" s="24">
        <f t="shared" si="24"/>
        <v>-2.2137396925028545</v>
      </c>
      <c r="AL46" s="47">
        <f t="shared" si="25"/>
        <v>-2.2137396925028545</v>
      </c>
      <c r="AM46" s="5">
        <v>51.2</v>
      </c>
      <c r="AN46" s="24">
        <f t="shared" si="26"/>
        <v>-1.9964521390997889</v>
      </c>
      <c r="AO46" s="47">
        <f t="shared" si="27"/>
        <v>-1.9964521390997889</v>
      </c>
      <c r="AP46" s="5">
        <v>11.4</v>
      </c>
      <c r="AQ46" s="24">
        <f t="shared" si="28"/>
        <v>0.12364088636269201</v>
      </c>
      <c r="AR46" s="45">
        <f t="shared" si="29"/>
        <v>0.12364088636269201</v>
      </c>
      <c r="AS46" s="17">
        <f t="shared" si="30"/>
        <v>-1.1243996958026259</v>
      </c>
      <c r="AT46" s="17">
        <f t="shared" si="31"/>
        <v>-1.602227569306663</v>
      </c>
      <c r="AU46" s="17">
        <f t="shared" si="32"/>
        <v>-1.4528196027296143</v>
      </c>
      <c r="AV46" s="17">
        <f t="shared" si="33"/>
        <v>-1.3931489559463011</v>
      </c>
      <c r="AW46" s="17">
        <f t="shared" si="34"/>
        <v>0.20096933785249693</v>
      </c>
      <c r="AX46" s="17">
        <f t="shared" si="35"/>
        <v>0.25178399891646874</v>
      </c>
      <c r="AY46" s="17">
        <f t="shared" si="36"/>
        <v>0.2154207562100651</v>
      </c>
      <c r="AZ46" s="17">
        <f t="shared" si="37"/>
        <v>0.17198052963055463</v>
      </c>
    </row>
    <row r="47" spans="1:52" x14ac:dyDescent="0.3">
      <c r="A47" s="1" t="s">
        <v>19</v>
      </c>
      <c r="B47" s="1">
        <v>13063040407</v>
      </c>
      <c r="C47" s="5">
        <v>61</v>
      </c>
      <c r="D47" s="19">
        <f t="shared" si="2"/>
        <v>-0.84183612582053247</v>
      </c>
      <c r="E47" s="54">
        <f t="shared" si="3"/>
        <v>-0.84183612582053247</v>
      </c>
      <c r="F47" s="5">
        <v>55.2</v>
      </c>
      <c r="G47" s="24">
        <f t="shared" si="4"/>
        <v>-1.6015280248870076</v>
      </c>
      <c r="H47" s="54">
        <f t="shared" si="5"/>
        <v>-1.6015280248870076</v>
      </c>
      <c r="I47" s="5">
        <v>33.700000000000003</v>
      </c>
      <c r="J47" s="24">
        <f t="shared" si="6"/>
        <v>-0.59123664173729396</v>
      </c>
      <c r="K47" s="54">
        <f t="shared" si="7"/>
        <v>-0.59123664173729396</v>
      </c>
      <c r="L47" s="5">
        <v>26.9</v>
      </c>
      <c r="M47" s="24">
        <f t="shared" si="8"/>
        <v>-0.33694794636458991</v>
      </c>
      <c r="N47" s="54">
        <f t="shared" si="9"/>
        <v>-0.33694794636458991</v>
      </c>
      <c r="O47" s="5">
        <v>7.6</v>
      </c>
      <c r="P47" s="24">
        <f t="shared" si="10"/>
        <v>0.59768102746946417</v>
      </c>
      <c r="Q47" s="47">
        <f t="shared" si="11"/>
        <v>0.59768102746946417</v>
      </c>
      <c r="R47" s="2">
        <v>13.6</v>
      </c>
      <c r="S47" s="24">
        <f t="shared" si="12"/>
        <v>-0.32188165976641059</v>
      </c>
      <c r="T47" s="47">
        <f t="shared" si="13"/>
        <v>-0.32188165976641059</v>
      </c>
      <c r="U47" s="5">
        <v>16.3</v>
      </c>
      <c r="V47" s="24">
        <f t="shared" si="14"/>
        <v>0.39017538711677396</v>
      </c>
      <c r="W47" s="47">
        <f t="shared" si="15"/>
        <v>0.39017538711677396</v>
      </c>
      <c r="X47" s="5">
        <v>37.9</v>
      </c>
      <c r="Y47" s="24">
        <f t="shared" si="16"/>
        <v>-0.34819453189456195</v>
      </c>
      <c r="Z47" s="47">
        <f t="shared" si="17"/>
        <v>-0.34819453189456195</v>
      </c>
      <c r="AA47" s="5">
        <v>37.700000000000003</v>
      </c>
      <c r="AB47" s="24">
        <f t="shared" si="18"/>
        <v>7.1811187063186219E-2</v>
      </c>
      <c r="AC47" s="47">
        <f t="shared" si="19"/>
        <v>7.1811187063186219E-2</v>
      </c>
      <c r="AD47" s="5">
        <v>28.5</v>
      </c>
      <c r="AE47" s="24">
        <f t="shared" si="20"/>
        <v>-1.2342334890085513</v>
      </c>
      <c r="AF47" s="47">
        <f t="shared" si="21"/>
        <v>-1.2342334890085513</v>
      </c>
      <c r="AG47" s="2">
        <v>63.1</v>
      </c>
      <c r="AH47" s="24">
        <f t="shared" si="22"/>
        <v>-1.1234564261308004</v>
      </c>
      <c r="AI47" s="54">
        <f t="shared" si="23"/>
        <v>-1.1234564261308004</v>
      </c>
      <c r="AJ47" s="5">
        <v>26.7</v>
      </c>
      <c r="AK47" s="24">
        <f t="shared" si="24"/>
        <v>-1.4834820699687508</v>
      </c>
      <c r="AL47" s="47">
        <f t="shared" si="25"/>
        <v>-1.4834820699687508</v>
      </c>
      <c r="AM47" s="5">
        <v>29.9</v>
      </c>
      <c r="AN47" s="24">
        <f t="shared" si="26"/>
        <v>-0.46680533310188205</v>
      </c>
      <c r="AO47" s="47">
        <f t="shared" si="27"/>
        <v>-0.46680533310188205</v>
      </c>
      <c r="AP47" s="5">
        <v>7.4</v>
      </c>
      <c r="AQ47" s="24">
        <f t="shared" si="28"/>
        <v>0.72376981758203318</v>
      </c>
      <c r="AR47" s="45">
        <f t="shared" si="29"/>
        <v>0.72376981758203318</v>
      </c>
      <c r="AS47" s="17">
        <f t="shared" si="30"/>
        <v>-0.38651056914137094</v>
      </c>
      <c r="AT47" s="17">
        <f t="shared" si="31"/>
        <v>-0.50353894461330906</v>
      </c>
      <c r="AU47" s="17">
        <f t="shared" si="32"/>
        <v>-0.58749350290485003</v>
      </c>
      <c r="AV47" s="17">
        <f t="shared" si="33"/>
        <v>-0.49251433888651003</v>
      </c>
      <c r="AW47" s="17">
        <f t="shared" si="34"/>
        <v>0.41662187968015024</v>
      </c>
      <c r="AX47" s="17">
        <f t="shared" si="35"/>
        <v>0.50741822405171344</v>
      </c>
      <c r="AY47" s="17">
        <f t="shared" si="36"/>
        <v>0.45725404975304279</v>
      </c>
      <c r="AZ47" s="17">
        <f t="shared" si="37"/>
        <v>0.44082765266808382</v>
      </c>
    </row>
    <row r="48" spans="1:52" x14ac:dyDescent="0.3">
      <c r="A48" s="1" t="s">
        <v>19</v>
      </c>
      <c r="B48" s="1">
        <v>13063040408</v>
      </c>
      <c r="C48" s="5">
        <v>63.2</v>
      </c>
      <c r="D48" s="19">
        <f t="shared" si="2"/>
        <v>-0.63153415564232995</v>
      </c>
      <c r="E48" s="54">
        <f t="shared" si="3"/>
        <v>-0.63153415564232995</v>
      </c>
      <c r="F48" s="5">
        <v>58.1</v>
      </c>
      <c r="G48" s="24">
        <f t="shared" si="4"/>
        <v>-1.3545007409485239</v>
      </c>
      <c r="H48" s="54">
        <f t="shared" si="5"/>
        <v>-1.3545007409485239</v>
      </c>
      <c r="I48" s="5">
        <v>35.700000000000003</v>
      </c>
      <c r="J48" s="24">
        <f t="shared" si="6"/>
        <v>-0.4953945671273669</v>
      </c>
      <c r="K48" s="54">
        <f t="shared" si="7"/>
        <v>-0.4953945671273669</v>
      </c>
      <c r="L48" s="5">
        <v>28.5</v>
      </c>
      <c r="M48" s="24">
        <f t="shared" si="8"/>
        <v>-0.25189924333424274</v>
      </c>
      <c r="N48" s="54">
        <f t="shared" si="9"/>
        <v>-0.25189924333424274</v>
      </c>
      <c r="O48" s="5">
        <v>11.8</v>
      </c>
      <c r="P48" s="24">
        <f t="shared" si="10"/>
        <v>-0.90221391217936231</v>
      </c>
      <c r="Q48" s="47">
        <f t="shared" si="11"/>
        <v>-0.90221391217936231</v>
      </c>
      <c r="R48" s="2">
        <v>6.1</v>
      </c>
      <c r="S48" s="24">
        <f t="shared" si="12"/>
        <v>0.57356025778554809</v>
      </c>
      <c r="T48" s="47">
        <f t="shared" si="13"/>
        <v>0.57356025778554809</v>
      </c>
      <c r="U48" s="5">
        <v>28.4</v>
      </c>
      <c r="V48" s="24">
        <f t="shared" si="14"/>
        <v>-0.21773991612267055</v>
      </c>
      <c r="W48" s="47">
        <f t="shared" si="15"/>
        <v>-0.21773991612267055</v>
      </c>
      <c r="X48" s="5">
        <v>49.5</v>
      </c>
      <c r="Y48" s="24">
        <f t="shared" si="16"/>
        <v>-0.9205465632620129</v>
      </c>
      <c r="Z48" s="47">
        <f t="shared" si="17"/>
        <v>-0.9205465632620129</v>
      </c>
      <c r="AA48" s="5">
        <v>36.9</v>
      </c>
      <c r="AB48" s="24">
        <f t="shared" si="18"/>
        <v>0.14544166851257365</v>
      </c>
      <c r="AC48" s="47">
        <f t="shared" si="19"/>
        <v>0.14544166851257365</v>
      </c>
      <c r="AD48" s="5">
        <v>19.8</v>
      </c>
      <c r="AE48" s="24">
        <f t="shared" si="20"/>
        <v>-0.49897937086858518</v>
      </c>
      <c r="AF48" s="47">
        <f t="shared" si="21"/>
        <v>-0.49897937086858518</v>
      </c>
      <c r="AG48" s="2">
        <v>65.900000000000006</v>
      </c>
      <c r="AH48" s="24">
        <f t="shared" si="22"/>
        <v>-0.8604003463286789</v>
      </c>
      <c r="AI48" s="54">
        <f t="shared" si="23"/>
        <v>-0.8604003463286789</v>
      </c>
      <c r="AJ48" s="5">
        <v>19.899999999999999</v>
      </c>
      <c r="AK48" s="24">
        <f t="shared" si="24"/>
        <v>-0.78408040331636975</v>
      </c>
      <c r="AL48" s="47">
        <f t="shared" si="25"/>
        <v>-0.78408040331636975</v>
      </c>
      <c r="AM48" s="5">
        <v>27.1</v>
      </c>
      <c r="AN48" s="24">
        <f t="shared" si="26"/>
        <v>-0.26572500179699315</v>
      </c>
      <c r="AO48" s="47">
        <f t="shared" si="27"/>
        <v>-0.26572500179699315</v>
      </c>
      <c r="AP48" s="5">
        <v>21.3</v>
      </c>
      <c r="AQ48" s="24">
        <f t="shared" si="28"/>
        <v>-1.3616782184051774</v>
      </c>
      <c r="AR48" s="45">
        <f t="shared" si="29"/>
        <v>-1.3616782184051774</v>
      </c>
      <c r="AS48" s="17">
        <f t="shared" si="30"/>
        <v>-0.46853175393842117</v>
      </c>
      <c r="AT48" s="17">
        <f t="shared" si="31"/>
        <v>-0.42469475520600813</v>
      </c>
      <c r="AU48" s="17">
        <f t="shared" si="32"/>
        <v>-0.81797099246180482</v>
      </c>
      <c r="AV48" s="17">
        <f t="shared" si="33"/>
        <v>-0.57039916720207806</v>
      </c>
      <c r="AW48" s="17">
        <f t="shared" si="34"/>
        <v>0.39265069438130562</v>
      </c>
      <c r="AX48" s="17">
        <f t="shared" si="35"/>
        <v>0.52576306972732723</v>
      </c>
      <c r="AY48" s="17">
        <f t="shared" si="36"/>
        <v>0.39284234369406357</v>
      </c>
      <c r="AZ48" s="17">
        <f t="shared" si="37"/>
        <v>0.41757836641560764</v>
      </c>
    </row>
    <row r="49" spans="1:52" x14ac:dyDescent="0.3">
      <c r="A49" s="1" t="s">
        <v>19</v>
      </c>
      <c r="B49" s="1">
        <v>13063040409</v>
      </c>
      <c r="C49" s="5">
        <v>65.099999999999994</v>
      </c>
      <c r="D49" s="19">
        <f t="shared" si="2"/>
        <v>-0.44990972685206526</v>
      </c>
      <c r="E49" s="54">
        <f t="shared" si="3"/>
        <v>-0.44990972685206526</v>
      </c>
      <c r="F49" s="5">
        <v>60.6</v>
      </c>
      <c r="G49" s="24">
        <f t="shared" si="4"/>
        <v>-1.1415461858291411</v>
      </c>
      <c r="H49" s="54">
        <f t="shared" si="5"/>
        <v>-1.1415461858291411</v>
      </c>
      <c r="I49" s="5">
        <v>34.200000000000003</v>
      </c>
      <c r="J49" s="24">
        <f t="shared" si="6"/>
        <v>-0.56727612308481212</v>
      </c>
      <c r="K49" s="54">
        <f t="shared" si="7"/>
        <v>-0.56727612308481212</v>
      </c>
      <c r="L49" s="5">
        <v>27.1</v>
      </c>
      <c r="M49" s="24">
        <f t="shared" si="8"/>
        <v>-0.32631685848579639</v>
      </c>
      <c r="N49" s="54">
        <f t="shared" si="9"/>
        <v>-0.32631685848579639</v>
      </c>
      <c r="O49" s="5">
        <v>13</v>
      </c>
      <c r="P49" s="24">
        <f t="shared" si="10"/>
        <v>-1.3307553235075982</v>
      </c>
      <c r="Q49" s="47">
        <f t="shared" si="11"/>
        <v>-1.3307553235075982</v>
      </c>
      <c r="R49" s="2">
        <v>15</v>
      </c>
      <c r="S49" s="24">
        <f t="shared" si="12"/>
        <v>-0.48903081770944296</v>
      </c>
      <c r="T49" s="47">
        <f t="shared" si="13"/>
        <v>-0.48903081770944296</v>
      </c>
      <c r="U49" s="5">
        <v>26.1</v>
      </c>
      <c r="V49" s="24">
        <f t="shared" si="14"/>
        <v>-0.10218576757302418</v>
      </c>
      <c r="W49" s="47">
        <f t="shared" si="15"/>
        <v>-0.10218576757302418</v>
      </c>
      <c r="X49" s="5">
        <v>37.6</v>
      </c>
      <c r="Y49" s="24">
        <f t="shared" si="16"/>
        <v>-0.33339232418678322</v>
      </c>
      <c r="Z49" s="47">
        <f t="shared" si="17"/>
        <v>-0.33339232418678322</v>
      </c>
      <c r="AA49" s="5">
        <v>39.5</v>
      </c>
      <c r="AB49" s="24">
        <f t="shared" si="18"/>
        <v>-9.3857396197934331E-2</v>
      </c>
      <c r="AC49" s="47">
        <f t="shared" si="19"/>
        <v>-9.3857396197934331E-2</v>
      </c>
      <c r="AD49" s="5">
        <v>19.3</v>
      </c>
      <c r="AE49" s="24">
        <f t="shared" si="20"/>
        <v>-0.4567233870674377</v>
      </c>
      <c r="AF49" s="47">
        <f t="shared" si="21"/>
        <v>-0.4567233870674377</v>
      </c>
      <c r="AG49" s="2">
        <v>68.5</v>
      </c>
      <c r="AH49" s="24">
        <f t="shared" si="22"/>
        <v>-0.61613398651242413</v>
      </c>
      <c r="AI49" s="54">
        <f t="shared" si="23"/>
        <v>-0.61613398651242413</v>
      </c>
      <c r="AJ49" s="5">
        <v>14.3</v>
      </c>
      <c r="AK49" s="24">
        <f t="shared" si="24"/>
        <v>-0.20810256019087964</v>
      </c>
      <c r="AL49" s="47">
        <f t="shared" si="25"/>
        <v>-0.20810256019087964</v>
      </c>
      <c r="AM49" s="5">
        <v>31.8</v>
      </c>
      <c r="AN49" s="24">
        <f t="shared" si="26"/>
        <v>-0.60325270077305693</v>
      </c>
      <c r="AO49" s="47">
        <f t="shared" si="27"/>
        <v>-0.60325270077305693</v>
      </c>
      <c r="AP49" s="5">
        <v>12.2</v>
      </c>
      <c r="AQ49" s="24">
        <f t="shared" si="28"/>
        <v>3.6151001188239381E-3</v>
      </c>
      <c r="AR49" s="45">
        <f t="shared" si="29"/>
        <v>3.6151001188239381E-3</v>
      </c>
      <c r="AS49" s="17">
        <f t="shared" si="30"/>
        <v>-0.62957440043455437</v>
      </c>
      <c r="AT49" s="17">
        <f t="shared" si="31"/>
        <v>-0.29465770248405176</v>
      </c>
      <c r="AU49" s="17">
        <f t="shared" si="32"/>
        <v>-0.35596853683938418</v>
      </c>
      <c r="AV49" s="17">
        <f t="shared" si="33"/>
        <v>-0.42673354658599677</v>
      </c>
      <c r="AW49" s="17">
        <f t="shared" si="34"/>
        <v>0.34558501092736499</v>
      </c>
      <c r="AX49" s="17">
        <f t="shared" si="35"/>
        <v>0.55601906807328816</v>
      </c>
      <c r="AY49" s="17">
        <f t="shared" si="36"/>
        <v>0.52195849480835355</v>
      </c>
      <c r="AZ49" s="17">
        <f t="shared" si="37"/>
        <v>0.46046378082275835</v>
      </c>
    </row>
    <row r="50" spans="1:52" x14ac:dyDescent="0.3">
      <c r="A50" s="1" t="s">
        <v>19</v>
      </c>
      <c r="B50" s="1">
        <v>13063040410</v>
      </c>
      <c r="C50" s="5">
        <v>59.6</v>
      </c>
      <c r="D50" s="19">
        <f t="shared" si="2"/>
        <v>-0.97566465229757016</v>
      </c>
      <c r="E50" s="54">
        <f t="shared" si="3"/>
        <v>-0.97566465229757016</v>
      </c>
      <c r="F50" s="5">
        <v>53.3</v>
      </c>
      <c r="G50" s="24">
        <f t="shared" si="4"/>
        <v>-1.7633734867777391</v>
      </c>
      <c r="H50" s="54">
        <f t="shared" si="5"/>
        <v>-1.7633734867777391</v>
      </c>
      <c r="I50" s="5">
        <v>30.8</v>
      </c>
      <c r="J50" s="24">
        <f t="shared" si="6"/>
        <v>-0.73020764992168818</v>
      </c>
      <c r="K50" s="54">
        <f t="shared" si="7"/>
        <v>-0.73020764992168818</v>
      </c>
      <c r="L50" s="5">
        <v>12.7</v>
      </c>
      <c r="M50" s="24">
        <f t="shared" si="8"/>
        <v>-1.0917551857589207</v>
      </c>
      <c r="N50" s="54">
        <f t="shared" si="9"/>
        <v>-1.0917551857589207</v>
      </c>
      <c r="O50" s="5">
        <v>8.1</v>
      </c>
      <c r="P50" s="24">
        <f t="shared" si="10"/>
        <v>0.41912210608269918</v>
      </c>
      <c r="Q50" s="47">
        <f t="shared" si="11"/>
        <v>0.41912210608269918</v>
      </c>
      <c r="R50" s="2">
        <v>15.3</v>
      </c>
      <c r="S50" s="24">
        <f t="shared" si="12"/>
        <v>-0.52484849441152137</v>
      </c>
      <c r="T50" s="47">
        <f t="shared" si="13"/>
        <v>-0.52484849441152137</v>
      </c>
      <c r="U50" s="5">
        <v>34.1</v>
      </c>
      <c r="V50" s="24">
        <f t="shared" si="14"/>
        <v>-0.50411324078918585</v>
      </c>
      <c r="W50" s="47">
        <f t="shared" si="15"/>
        <v>-0.50411324078918585</v>
      </c>
      <c r="X50" s="5">
        <v>58.1</v>
      </c>
      <c r="Y50" s="24">
        <f t="shared" si="16"/>
        <v>-1.3448765175516748</v>
      </c>
      <c r="Z50" s="47">
        <f t="shared" si="17"/>
        <v>-1.3448765175516748</v>
      </c>
      <c r="AA50" s="5">
        <v>59.5</v>
      </c>
      <c r="AB50" s="24">
        <f t="shared" si="18"/>
        <v>-1.93461943243261</v>
      </c>
      <c r="AC50" s="47">
        <f t="shared" si="19"/>
        <v>-1.93461943243261</v>
      </c>
      <c r="AD50" s="5">
        <v>31.5</v>
      </c>
      <c r="AE50" s="24">
        <f t="shared" si="20"/>
        <v>-1.4877693918154364</v>
      </c>
      <c r="AF50" s="47">
        <f t="shared" si="21"/>
        <v>-1.4877693918154364</v>
      </c>
      <c r="AG50" s="2">
        <v>61.4</v>
      </c>
      <c r="AH50" s="24">
        <f t="shared" si="22"/>
        <v>-1.28316904601066</v>
      </c>
      <c r="AI50" s="54">
        <f t="shared" si="23"/>
        <v>-1.28316904601066</v>
      </c>
      <c r="AJ50" s="5">
        <v>21.1</v>
      </c>
      <c r="AK50" s="24">
        <f t="shared" si="24"/>
        <v>-0.90750422684326071</v>
      </c>
      <c r="AL50" s="47">
        <f t="shared" si="25"/>
        <v>-0.90750422684326071</v>
      </c>
      <c r="AM50" s="5">
        <v>26.9</v>
      </c>
      <c r="AN50" s="24">
        <f t="shared" si="26"/>
        <v>-0.25136212098950084</v>
      </c>
      <c r="AO50" s="47">
        <f t="shared" si="27"/>
        <v>-0.25136212098950084</v>
      </c>
      <c r="AP50" s="5">
        <v>18.399999999999999</v>
      </c>
      <c r="AQ50" s="24">
        <f t="shared" si="28"/>
        <v>-0.92658474327115481</v>
      </c>
      <c r="AR50" s="45">
        <f t="shared" si="29"/>
        <v>-0.92658474327115481</v>
      </c>
      <c r="AS50" s="17">
        <f t="shared" si="30"/>
        <v>-0.73869151483913242</v>
      </c>
      <c r="AT50" s="17">
        <f t="shared" si="31"/>
        <v>-1.5890884472665736</v>
      </c>
      <c r="AU50" s="17">
        <f t="shared" si="32"/>
        <v>-0.84215503427864413</v>
      </c>
      <c r="AV50" s="17">
        <f t="shared" si="33"/>
        <v>-1.0566449987947832</v>
      </c>
      <c r="AW50" s="17">
        <f t="shared" si="34"/>
        <v>0.31369487699258386</v>
      </c>
      <c r="AX50" s="17">
        <f t="shared" si="35"/>
        <v>0.25484110645921149</v>
      </c>
      <c r="AY50" s="17">
        <f t="shared" si="36"/>
        <v>0.38608361252331569</v>
      </c>
      <c r="AZ50" s="17">
        <f t="shared" si="37"/>
        <v>0.272429833995816</v>
      </c>
    </row>
    <row r="51" spans="1:52" x14ac:dyDescent="0.3">
      <c r="A51" s="1" t="s">
        <v>19</v>
      </c>
      <c r="B51" s="1">
        <v>13063040411</v>
      </c>
      <c r="C51" s="5">
        <v>65.099999999999994</v>
      </c>
      <c r="D51" s="19">
        <f t="shared" si="2"/>
        <v>-0.44990972685206526</v>
      </c>
      <c r="E51" s="54">
        <f t="shared" si="3"/>
        <v>-0.44990972685206526</v>
      </c>
      <c r="F51" s="5">
        <v>60.6</v>
      </c>
      <c r="G51" s="24">
        <f t="shared" si="4"/>
        <v>-1.1415461858291411</v>
      </c>
      <c r="H51" s="54">
        <f t="shared" si="5"/>
        <v>-1.1415461858291411</v>
      </c>
      <c r="I51" s="5">
        <v>38.700000000000003</v>
      </c>
      <c r="J51" s="24">
        <f t="shared" si="6"/>
        <v>-0.35163145521247641</v>
      </c>
      <c r="K51" s="54">
        <f t="shared" si="7"/>
        <v>-0.35163145521247641</v>
      </c>
      <c r="L51" s="5">
        <v>17.100000000000001</v>
      </c>
      <c r="M51" s="24">
        <f t="shared" si="8"/>
        <v>-0.85787125242546602</v>
      </c>
      <c r="N51" s="54">
        <f t="shared" si="9"/>
        <v>-0.85787125242546602</v>
      </c>
      <c r="O51" s="5">
        <v>10.199999999999999</v>
      </c>
      <c r="P51" s="24">
        <f t="shared" si="10"/>
        <v>-0.33082536374171373</v>
      </c>
      <c r="Q51" s="47">
        <f t="shared" si="11"/>
        <v>-0.33082536374171373</v>
      </c>
      <c r="R51" s="2">
        <v>3.8</v>
      </c>
      <c r="S51" s="24">
        <f t="shared" si="12"/>
        <v>0.84816244583481548</v>
      </c>
      <c r="T51" s="47">
        <f t="shared" si="13"/>
        <v>0.84816244583481548</v>
      </c>
      <c r="U51" s="5">
        <v>16.2</v>
      </c>
      <c r="V51" s="24">
        <f t="shared" si="14"/>
        <v>0.39519948053197601</v>
      </c>
      <c r="W51" s="47">
        <f t="shared" si="15"/>
        <v>0.39519948053197601</v>
      </c>
      <c r="X51" s="5">
        <v>32</v>
      </c>
      <c r="Y51" s="24">
        <f t="shared" si="16"/>
        <v>-5.7084446974910344E-2</v>
      </c>
      <c r="Z51" s="47">
        <f t="shared" si="17"/>
        <v>-5.7084446974910344E-2</v>
      </c>
      <c r="AA51" s="5">
        <v>34.4</v>
      </c>
      <c r="AB51" s="24">
        <f t="shared" si="18"/>
        <v>0.37553692304190811</v>
      </c>
      <c r="AC51" s="47">
        <f t="shared" si="19"/>
        <v>0.37553692304190811</v>
      </c>
      <c r="AD51" s="5">
        <v>12.9</v>
      </c>
      <c r="AE51" s="24">
        <f t="shared" si="20"/>
        <v>8.4153205587250174E-2</v>
      </c>
      <c r="AF51" s="47">
        <f t="shared" si="21"/>
        <v>8.4153205587250174E-2</v>
      </c>
      <c r="AG51" s="2">
        <v>68.5</v>
      </c>
      <c r="AH51" s="24">
        <f t="shared" si="22"/>
        <v>-0.61613398651242413</v>
      </c>
      <c r="AI51" s="54">
        <f t="shared" si="23"/>
        <v>-0.61613398651242413</v>
      </c>
      <c r="AJ51" s="5">
        <v>8.1</v>
      </c>
      <c r="AK51" s="24">
        <f t="shared" si="24"/>
        <v>0.42958719469805612</v>
      </c>
      <c r="AL51" s="47">
        <f t="shared" si="25"/>
        <v>0.42958719469805612</v>
      </c>
      <c r="AM51" s="5">
        <v>20.9</v>
      </c>
      <c r="AN51" s="24">
        <f t="shared" si="26"/>
        <v>0.17952430323526156</v>
      </c>
      <c r="AO51" s="47">
        <f t="shared" si="27"/>
        <v>0.17952430323526156</v>
      </c>
      <c r="AP51" s="5">
        <v>10.199999999999999</v>
      </c>
      <c r="AQ51" s="24">
        <f t="shared" si="28"/>
        <v>0.30367956572849453</v>
      </c>
      <c r="AR51" s="45">
        <f t="shared" si="29"/>
        <v>0.30367956572849453</v>
      </c>
      <c r="AS51" s="17">
        <f t="shared" si="30"/>
        <v>-0.26977457967058155</v>
      </c>
      <c r="AT51" s="17">
        <f t="shared" si="31"/>
        <v>0.13420189388474932</v>
      </c>
      <c r="AU51" s="17">
        <f t="shared" si="32"/>
        <v>7.4164269287347012E-2</v>
      </c>
      <c r="AV51" s="17">
        <f t="shared" si="33"/>
        <v>-2.046947216616174E-2</v>
      </c>
      <c r="AW51" s="17">
        <f t="shared" si="34"/>
        <v>0.45073867574414594</v>
      </c>
      <c r="AX51" s="17">
        <f t="shared" si="35"/>
        <v>0.65580274485446044</v>
      </c>
      <c r="AY51" s="17">
        <f t="shared" si="36"/>
        <v>0.64216801257001066</v>
      </c>
      <c r="AZ51" s="17">
        <f t="shared" si="37"/>
        <v>0.58173707582206236</v>
      </c>
    </row>
    <row r="52" spans="1:52" x14ac:dyDescent="0.3">
      <c r="A52" s="1" t="s">
        <v>19</v>
      </c>
      <c r="B52" s="1">
        <v>13063040412</v>
      </c>
      <c r="C52" s="5">
        <v>63.1</v>
      </c>
      <c r="D52" s="19">
        <f t="shared" si="2"/>
        <v>-0.64109333610497565</v>
      </c>
      <c r="E52" s="54">
        <f t="shared" si="3"/>
        <v>-0.64109333610497565</v>
      </c>
      <c r="F52" s="5">
        <v>63.1</v>
      </c>
      <c r="G52" s="24">
        <f t="shared" si="4"/>
        <v>-0.92859163070975859</v>
      </c>
      <c r="H52" s="54">
        <f t="shared" si="5"/>
        <v>-0.92859163070975859</v>
      </c>
      <c r="I52" s="5">
        <v>43.1</v>
      </c>
      <c r="J52" s="24">
        <f t="shared" si="6"/>
        <v>-0.14077889107063704</v>
      </c>
      <c r="K52" s="54">
        <f t="shared" si="7"/>
        <v>-0.14077889107063704</v>
      </c>
      <c r="L52" s="5">
        <v>25.2</v>
      </c>
      <c r="M52" s="24">
        <f t="shared" si="8"/>
        <v>-0.42731219333433373</v>
      </c>
      <c r="N52" s="54">
        <f t="shared" si="9"/>
        <v>-0.42731219333433373</v>
      </c>
      <c r="O52" s="5">
        <v>10.6</v>
      </c>
      <c r="P52" s="24">
        <f t="shared" si="10"/>
        <v>-0.47367250085112589</v>
      </c>
      <c r="Q52" s="47">
        <f t="shared" si="11"/>
        <v>-0.47367250085112589</v>
      </c>
      <c r="R52" s="2">
        <v>25.2</v>
      </c>
      <c r="S52" s="24">
        <f t="shared" si="12"/>
        <v>-1.7068318255801067</v>
      </c>
      <c r="T52" s="47">
        <f t="shared" si="13"/>
        <v>-1.7068318255801067</v>
      </c>
      <c r="U52" s="5">
        <v>13.5</v>
      </c>
      <c r="V52" s="24">
        <f t="shared" si="14"/>
        <v>0.53085000274243055</v>
      </c>
      <c r="W52" s="47">
        <f t="shared" si="15"/>
        <v>0.53085000274243055</v>
      </c>
      <c r="X52" s="5">
        <v>48.7</v>
      </c>
      <c r="Y52" s="24">
        <f t="shared" si="16"/>
        <v>-0.88107400937460256</v>
      </c>
      <c r="Z52" s="47">
        <f t="shared" si="17"/>
        <v>-0.88107400937460256</v>
      </c>
      <c r="AA52" s="5">
        <v>39.799999999999997</v>
      </c>
      <c r="AB52" s="24">
        <f t="shared" si="18"/>
        <v>-0.12146882674145421</v>
      </c>
      <c r="AC52" s="47">
        <f t="shared" si="19"/>
        <v>-0.12146882674145421</v>
      </c>
      <c r="AD52" s="5">
        <v>15.4</v>
      </c>
      <c r="AE52" s="24">
        <f t="shared" si="20"/>
        <v>-0.12712671341848727</v>
      </c>
      <c r="AF52" s="47">
        <f t="shared" si="21"/>
        <v>-0.12712671341848727</v>
      </c>
      <c r="AG52" s="2">
        <v>67.099999999999994</v>
      </c>
      <c r="AH52" s="24">
        <f t="shared" si="22"/>
        <v>-0.74766202641348523</v>
      </c>
      <c r="AI52" s="54">
        <f t="shared" si="23"/>
        <v>-0.74766202641348523</v>
      </c>
      <c r="AJ52" s="5">
        <v>22.8</v>
      </c>
      <c r="AK52" s="24">
        <f t="shared" si="24"/>
        <v>-1.082354643506356</v>
      </c>
      <c r="AL52" s="47">
        <f t="shared" si="25"/>
        <v>-1.082354643506356</v>
      </c>
      <c r="AM52" s="5">
        <v>39.299999999999997</v>
      </c>
      <c r="AN52" s="24">
        <f t="shared" si="26"/>
        <v>-1.1418607310540096</v>
      </c>
      <c r="AO52" s="47">
        <f t="shared" si="27"/>
        <v>-1.1418607310540096</v>
      </c>
      <c r="AP52" s="5">
        <v>24.3</v>
      </c>
      <c r="AQ52" s="24">
        <f t="shared" si="28"/>
        <v>-1.8117749168196833</v>
      </c>
      <c r="AR52" s="45">
        <f t="shared" si="29"/>
        <v>-1.8117749168196833</v>
      </c>
      <c r="AS52" s="17">
        <f t="shared" si="30"/>
        <v>-0.54106148212978677</v>
      </c>
      <c r="AT52" s="17">
        <f t="shared" si="31"/>
        <v>-0.37655651651151473</v>
      </c>
      <c r="AU52" s="17">
        <f t="shared" si="32"/>
        <v>-1.1959130794483834</v>
      </c>
      <c r="AV52" s="17">
        <f t="shared" si="33"/>
        <v>-0.70451035936322837</v>
      </c>
      <c r="AW52" s="17">
        <f t="shared" si="34"/>
        <v>0.37145344444579159</v>
      </c>
      <c r="AX52" s="17">
        <f t="shared" si="35"/>
        <v>0.5369634963736637</v>
      </c>
      <c r="AY52" s="17">
        <f t="shared" si="36"/>
        <v>0.28721860290665413</v>
      </c>
      <c r="AZ52" s="17">
        <f t="shared" si="37"/>
        <v>0.37754503048037025</v>
      </c>
    </row>
    <row r="53" spans="1:52" x14ac:dyDescent="0.3">
      <c r="A53" s="1" t="s">
        <v>19</v>
      </c>
      <c r="B53" s="1">
        <v>13063040413</v>
      </c>
      <c r="C53" s="5">
        <v>65.099999999999994</v>
      </c>
      <c r="D53" s="19">
        <f t="shared" si="2"/>
        <v>-0.44990972685206526</v>
      </c>
      <c r="E53" s="54">
        <f t="shared" si="3"/>
        <v>-0.44990972685206526</v>
      </c>
      <c r="F53" s="5">
        <v>60.6</v>
      </c>
      <c r="G53" s="24">
        <f t="shared" si="4"/>
        <v>-1.1415461858291411</v>
      </c>
      <c r="H53" s="54">
        <f t="shared" si="5"/>
        <v>-1.1415461858291411</v>
      </c>
      <c r="I53" s="5">
        <v>36.700000000000003</v>
      </c>
      <c r="J53" s="24">
        <f t="shared" si="6"/>
        <v>-0.4474735298224034</v>
      </c>
      <c r="K53" s="54">
        <f t="shared" si="7"/>
        <v>-0.4474735298224034</v>
      </c>
      <c r="L53" s="5">
        <v>25.6</v>
      </c>
      <c r="M53" s="24">
        <f t="shared" si="8"/>
        <v>-0.40605001757674686</v>
      </c>
      <c r="N53" s="54">
        <f t="shared" si="9"/>
        <v>-0.40605001757674686</v>
      </c>
      <c r="O53" s="5">
        <v>10</v>
      </c>
      <c r="P53" s="24">
        <f t="shared" si="10"/>
        <v>-0.25940179518700801</v>
      </c>
      <c r="Q53" s="47">
        <f t="shared" si="11"/>
        <v>-0.25940179518700801</v>
      </c>
      <c r="R53" s="2">
        <v>9.1999999999999993</v>
      </c>
      <c r="S53" s="24">
        <f t="shared" si="12"/>
        <v>0.20344426519740524</v>
      </c>
      <c r="T53" s="47">
        <f t="shared" si="13"/>
        <v>0.20344426519740524</v>
      </c>
      <c r="U53" s="5">
        <v>51.1</v>
      </c>
      <c r="V53" s="24">
        <f t="shared" si="14"/>
        <v>-1.3582091213735294</v>
      </c>
      <c r="W53" s="47">
        <f t="shared" si="15"/>
        <v>-1.3582091213735294</v>
      </c>
      <c r="X53" s="5">
        <v>54.6</v>
      </c>
      <c r="Y53" s="24">
        <f t="shared" si="16"/>
        <v>-1.1721840942942543</v>
      </c>
      <c r="Z53" s="47">
        <f t="shared" si="17"/>
        <v>-1.1721840942942543</v>
      </c>
      <c r="AA53" s="5">
        <v>45.8</v>
      </c>
      <c r="AB53" s="24">
        <f t="shared" si="18"/>
        <v>-0.67369743761185696</v>
      </c>
      <c r="AC53" s="47">
        <f t="shared" si="19"/>
        <v>-0.67369743761185696</v>
      </c>
      <c r="AD53" s="5">
        <v>26.7</v>
      </c>
      <c r="AE53" s="24">
        <f t="shared" si="20"/>
        <v>-1.0821119473244203</v>
      </c>
      <c r="AF53" s="47">
        <f t="shared" si="21"/>
        <v>-1.0821119473244203</v>
      </c>
      <c r="AG53" s="2">
        <v>68.5</v>
      </c>
      <c r="AH53" s="24">
        <f t="shared" si="22"/>
        <v>-0.61613398651242413</v>
      </c>
      <c r="AI53" s="54">
        <f t="shared" si="23"/>
        <v>-0.61613398651242413</v>
      </c>
      <c r="AJ53" s="5">
        <v>15.5</v>
      </c>
      <c r="AK53" s="24">
        <f t="shared" si="24"/>
        <v>-0.33152638371777032</v>
      </c>
      <c r="AL53" s="47">
        <f t="shared" si="25"/>
        <v>-0.33152638371777032</v>
      </c>
      <c r="AM53" s="5">
        <v>24</v>
      </c>
      <c r="AN53" s="24">
        <f t="shared" si="26"/>
        <v>-4.3100349280865792E-2</v>
      </c>
      <c r="AO53" s="47">
        <f t="shared" si="27"/>
        <v>-4.3100349280865792E-2</v>
      </c>
      <c r="AP53" s="5">
        <v>21.4</v>
      </c>
      <c r="AQ53" s="24">
        <f t="shared" si="28"/>
        <v>-1.3766814416856605</v>
      </c>
      <c r="AR53" s="45">
        <f t="shared" si="29"/>
        <v>-1.3766814416856605</v>
      </c>
      <c r="AS53" s="17">
        <f t="shared" si="30"/>
        <v>-0.55130658734906979</v>
      </c>
      <c r="AT53" s="17">
        <f t="shared" si="31"/>
        <v>-0.97599782641017718</v>
      </c>
      <c r="AU53" s="17">
        <f t="shared" si="32"/>
        <v>-0.59186054029918023</v>
      </c>
      <c r="AV53" s="17">
        <f t="shared" si="33"/>
        <v>-0.70638831801947566</v>
      </c>
      <c r="AW53" s="17">
        <f t="shared" si="34"/>
        <v>0.36845925073565117</v>
      </c>
      <c r="AX53" s="17">
        <f t="shared" si="35"/>
        <v>0.3974902085595029</v>
      </c>
      <c r="AY53" s="17">
        <f t="shared" si="36"/>
        <v>0.45603359074191385</v>
      </c>
      <c r="AZ53" s="17">
        <f t="shared" si="37"/>
        <v>0.37698444378699647</v>
      </c>
    </row>
    <row r="54" spans="1:52" x14ac:dyDescent="0.3">
      <c r="A54" s="1" t="s">
        <v>19</v>
      </c>
      <c r="B54" s="1">
        <v>13063040414</v>
      </c>
      <c r="C54" s="5">
        <v>57.1</v>
      </c>
      <c r="D54" s="19">
        <f t="shared" si="2"/>
        <v>-1.2146441638637091</v>
      </c>
      <c r="E54" s="54">
        <f t="shared" si="3"/>
        <v>-1.2146441638637091</v>
      </c>
      <c r="F54" s="5">
        <v>53.9</v>
      </c>
      <c r="G54" s="24">
        <f t="shared" si="4"/>
        <v>-1.7122643935490871</v>
      </c>
      <c r="H54" s="54">
        <f t="shared" si="5"/>
        <v>-1.7122643935490871</v>
      </c>
      <c r="I54" s="5">
        <v>25.6</v>
      </c>
      <c r="J54" s="24">
        <f t="shared" si="6"/>
        <v>-0.97939704390749838</v>
      </c>
      <c r="K54" s="54">
        <f t="shared" si="7"/>
        <v>-0.97939704390749838</v>
      </c>
      <c r="L54" s="5">
        <v>20.9</v>
      </c>
      <c r="M54" s="24">
        <f t="shared" si="8"/>
        <v>-0.65588058272839167</v>
      </c>
      <c r="N54" s="54">
        <f t="shared" si="9"/>
        <v>-0.65588058272839167</v>
      </c>
      <c r="O54" s="5">
        <v>6.9</v>
      </c>
      <c r="P54" s="24">
        <f t="shared" si="10"/>
        <v>0.84766351741093493</v>
      </c>
      <c r="Q54" s="47">
        <f t="shared" si="11"/>
        <v>0.84766351741093493</v>
      </c>
      <c r="R54" s="2">
        <v>36.799999999999997</v>
      </c>
      <c r="S54" s="24">
        <f t="shared" si="12"/>
        <v>-3.0917819913938027</v>
      </c>
      <c r="T54" s="47">
        <f t="shared" si="13"/>
        <v>-3.0917819913938027</v>
      </c>
      <c r="U54" s="5">
        <v>6.1</v>
      </c>
      <c r="V54" s="24">
        <f t="shared" si="14"/>
        <v>0.90263291546738011</v>
      </c>
      <c r="W54" s="47">
        <f t="shared" si="15"/>
        <v>0.90263291546738011</v>
      </c>
      <c r="X54" s="5">
        <v>38.299999999999997</v>
      </c>
      <c r="Y54" s="24">
        <f t="shared" si="16"/>
        <v>-0.36793080883826712</v>
      </c>
      <c r="Z54" s="47">
        <f t="shared" si="17"/>
        <v>-0.36793080883826712</v>
      </c>
      <c r="AA54" s="5">
        <v>41</v>
      </c>
      <c r="AB54" s="24">
        <f t="shared" si="18"/>
        <v>-0.23191454891553501</v>
      </c>
      <c r="AC54" s="47">
        <f t="shared" si="19"/>
        <v>-0.23191454891553501</v>
      </c>
      <c r="AD54" s="5">
        <v>42.9</v>
      </c>
      <c r="AE54" s="24">
        <f t="shared" si="20"/>
        <v>-2.4512058224815991</v>
      </c>
      <c r="AF54" s="47">
        <f t="shared" si="21"/>
        <v>-2.4512058224815991</v>
      </c>
      <c r="AG54" s="2">
        <v>58.9</v>
      </c>
      <c r="AH54" s="24">
        <f t="shared" si="22"/>
        <v>-1.5180405458339823</v>
      </c>
      <c r="AI54" s="54">
        <f t="shared" si="23"/>
        <v>-1.5180405458339823</v>
      </c>
      <c r="AJ54" s="5">
        <v>21.9</v>
      </c>
      <c r="AK54" s="24">
        <f t="shared" si="24"/>
        <v>-0.98978677586118768</v>
      </c>
      <c r="AL54" s="47">
        <f t="shared" si="25"/>
        <v>-0.98978677586118768</v>
      </c>
      <c r="AM54" s="5">
        <v>35.799999999999997</v>
      </c>
      <c r="AN54" s="24">
        <f t="shared" si="26"/>
        <v>-0.89051031692289828</v>
      </c>
      <c r="AO54" s="47">
        <f t="shared" si="27"/>
        <v>-0.89051031692289828</v>
      </c>
      <c r="AP54" s="5">
        <v>27.3</v>
      </c>
      <c r="AQ54" s="24">
        <f t="shared" si="28"/>
        <v>-2.2618716152341891</v>
      </c>
      <c r="AR54" s="45">
        <f t="shared" si="29"/>
        <v>-2.2618716152341891</v>
      </c>
      <c r="AS54" s="17">
        <f t="shared" si="30"/>
        <v>-0.8433816775091677</v>
      </c>
      <c r="AT54" s="17">
        <f t="shared" si="31"/>
        <v>-1.0170170600784669</v>
      </c>
      <c r="AU54" s="17">
        <f t="shared" si="32"/>
        <v>-1.4150523134630644</v>
      </c>
      <c r="AV54" s="17">
        <f t="shared" si="33"/>
        <v>-1.0918170170168997</v>
      </c>
      <c r="AW54" s="17">
        <f t="shared" si="34"/>
        <v>0.28309854636728116</v>
      </c>
      <c r="AX54" s="17">
        <f t="shared" si="35"/>
        <v>0.38794617599307724</v>
      </c>
      <c r="AY54" s="17">
        <f t="shared" si="36"/>
        <v>0.22597560709618733</v>
      </c>
      <c r="AZ54" s="17">
        <f t="shared" si="37"/>
        <v>0.26193068624896471</v>
      </c>
    </row>
    <row r="55" spans="1:52" x14ac:dyDescent="0.3">
      <c r="A55" s="1" t="s">
        <v>19</v>
      </c>
      <c r="B55" s="1">
        <v>13063040415</v>
      </c>
      <c r="C55" s="5">
        <v>52.6</v>
      </c>
      <c r="D55" s="19">
        <f t="shared" si="2"/>
        <v>-1.6448072846827591</v>
      </c>
      <c r="E55" s="54">
        <f t="shared" si="3"/>
        <v>-1.6448072846827591</v>
      </c>
      <c r="F55" s="5">
        <v>63</v>
      </c>
      <c r="G55" s="24">
        <f t="shared" si="4"/>
        <v>-0.93710981291453399</v>
      </c>
      <c r="H55" s="54">
        <f t="shared" si="5"/>
        <v>-0.93710981291453399</v>
      </c>
      <c r="I55" s="5">
        <v>22.5</v>
      </c>
      <c r="J55" s="24">
        <f t="shared" si="6"/>
        <v>-1.1279522595528853</v>
      </c>
      <c r="K55" s="54">
        <f t="shared" si="7"/>
        <v>-1.1279522595528853</v>
      </c>
      <c r="L55" s="5">
        <v>17.100000000000001</v>
      </c>
      <c r="M55" s="24">
        <f t="shared" si="8"/>
        <v>-0.85787125242546602</v>
      </c>
      <c r="N55" s="54">
        <f t="shared" si="9"/>
        <v>-0.85787125242546602</v>
      </c>
      <c r="O55" s="5">
        <v>10.6</v>
      </c>
      <c r="P55" s="24">
        <f t="shared" si="10"/>
        <v>-0.47367250085112589</v>
      </c>
      <c r="Q55" s="47">
        <f t="shared" si="11"/>
        <v>-0.47367250085112589</v>
      </c>
      <c r="R55" s="2">
        <v>25.9</v>
      </c>
      <c r="S55" s="24">
        <f t="shared" si="12"/>
        <v>-1.7904064045516228</v>
      </c>
      <c r="T55" s="47">
        <f t="shared" si="13"/>
        <v>-1.7904064045516228</v>
      </c>
      <c r="U55" s="5">
        <v>39.200000000000003</v>
      </c>
      <c r="V55" s="24">
        <f t="shared" si="14"/>
        <v>-0.760342004964489</v>
      </c>
      <c r="W55" s="47">
        <f t="shared" si="15"/>
        <v>-0.760342004964489</v>
      </c>
      <c r="X55" s="5">
        <v>58.1</v>
      </c>
      <c r="Y55" s="24">
        <f t="shared" si="16"/>
        <v>-1.3448765175516748</v>
      </c>
      <c r="Z55" s="47">
        <f t="shared" si="17"/>
        <v>-1.3448765175516748</v>
      </c>
      <c r="AA55" s="5">
        <v>54.2</v>
      </c>
      <c r="AB55" s="24">
        <f t="shared" si="18"/>
        <v>-1.4468174928304212</v>
      </c>
      <c r="AC55" s="47">
        <f t="shared" si="19"/>
        <v>-1.4468174928304212</v>
      </c>
      <c r="AD55" s="5">
        <v>32.799999999999997</v>
      </c>
      <c r="AE55" s="24">
        <f t="shared" si="20"/>
        <v>-1.5976349496984195</v>
      </c>
      <c r="AF55" s="47">
        <f t="shared" si="21"/>
        <v>-1.5976349496984195</v>
      </c>
      <c r="AG55" s="2">
        <v>55.2</v>
      </c>
      <c r="AH55" s="24">
        <f t="shared" si="22"/>
        <v>-1.865650365572499</v>
      </c>
      <c r="AI55" s="54">
        <f t="shared" si="23"/>
        <v>-1.865650365572499</v>
      </c>
      <c r="AJ55" s="5">
        <v>29.4</v>
      </c>
      <c r="AK55" s="24">
        <f t="shared" si="24"/>
        <v>-1.7611856729042552</v>
      </c>
      <c r="AL55" s="47">
        <f t="shared" si="25"/>
        <v>-1.7611856729042552</v>
      </c>
      <c r="AM55" s="5">
        <v>56.5</v>
      </c>
      <c r="AN55" s="24">
        <f t="shared" si="26"/>
        <v>-2.3770684804983286</v>
      </c>
      <c r="AO55" s="47">
        <f t="shared" si="27"/>
        <v>-2.3770684804983286</v>
      </c>
      <c r="AP55" s="5">
        <v>15.3</v>
      </c>
      <c r="AQ55" s="24">
        <f t="shared" si="28"/>
        <v>-0.46148482157616566</v>
      </c>
      <c r="AR55" s="45">
        <f t="shared" si="29"/>
        <v>-0.46148482157616566</v>
      </c>
      <c r="AS55" s="17">
        <f t="shared" si="30"/>
        <v>-1.084594502848983</v>
      </c>
      <c r="AT55" s="17">
        <f t="shared" si="31"/>
        <v>-1.4631096533601717</v>
      </c>
      <c r="AU55" s="17">
        <f t="shared" si="32"/>
        <v>-1.6163473351378121</v>
      </c>
      <c r="AV55" s="17">
        <f t="shared" si="33"/>
        <v>-1.3880171637823222</v>
      </c>
      <c r="AW55" s="17">
        <f t="shared" si="34"/>
        <v>0.2126026452536155</v>
      </c>
      <c r="AX55" s="17">
        <f t="shared" si="35"/>
        <v>0.28415286107278459</v>
      </c>
      <c r="AY55" s="17">
        <f t="shared" si="36"/>
        <v>0.16971954585491955</v>
      </c>
      <c r="AZ55" s="17">
        <f t="shared" si="37"/>
        <v>0.17351241340803625</v>
      </c>
    </row>
    <row r="56" spans="1:52" x14ac:dyDescent="0.3">
      <c r="A56" s="1" t="s">
        <v>19</v>
      </c>
      <c r="B56" s="1">
        <v>13063040416</v>
      </c>
      <c r="C56" s="5">
        <v>58.1</v>
      </c>
      <c r="D56" s="19">
        <f t="shared" si="2"/>
        <v>-1.1190523592372534</v>
      </c>
      <c r="E56" s="54">
        <f t="shared" si="3"/>
        <v>-1.1190523592372534</v>
      </c>
      <c r="F56" s="5">
        <v>57.9</v>
      </c>
      <c r="G56" s="24">
        <f t="shared" si="4"/>
        <v>-1.3715371053580747</v>
      </c>
      <c r="H56" s="54">
        <f t="shared" si="5"/>
        <v>-1.3715371053580747</v>
      </c>
      <c r="I56" s="5">
        <v>28.2</v>
      </c>
      <c r="J56" s="24">
        <f t="shared" si="6"/>
        <v>-0.85480234691459334</v>
      </c>
      <c r="K56" s="54">
        <f t="shared" si="7"/>
        <v>-0.85480234691459334</v>
      </c>
      <c r="L56" s="5">
        <v>19.100000000000001</v>
      </c>
      <c r="M56" s="24">
        <f t="shared" si="8"/>
        <v>-0.75156037363753203</v>
      </c>
      <c r="N56" s="54">
        <f t="shared" si="9"/>
        <v>-0.75156037363753203</v>
      </c>
      <c r="O56" s="5">
        <v>9</v>
      </c>
      <c r="P56" s="24">
        <f t="shared" si="10"/>
        <v>9.7716047586522026E-2</v>
      </c>
      <c r="Q56" s="47">
        <f t="shared" si="11"/>
        <v>9.7716047586522026E-2</v>
      </c>
      <c r="R56" s="2">
        <v>11.1</v>
      </c>
      <c r="S56" s="24">
        <f t="shared" si="12"/>
        <v>-2.3401020582424364E-2</v>
      </c>
      <c r="T56" s="47">
        <f t="shared" si="13"/>
        <v>-2.3401020582424364E-2</v>
      </c>
      <c r="U56" s="5">
        <v>26.9</v>
      </c>
      <c r="V56" s="24">
        <f t="shared" si="14"/>
        <v>-0.14237851489464021</v>
      </c>
      <c r="W56" s="47">
        <f t="shared" si="15"/>
        <v>-0.14237851489464021</v>
      </c>
      <c r="X56" s="5">
        <v>45.6</v>
      </c>
      <c r="Y56" s="24">
        <f t="shared" si="16"/>
        <v>-0.72811786306088722</v>
      </c>
      <c r="Z56" s="47">
        <f t="shared" si="17"/>
        <v>-0.72811786306088722</v>
      </c>
      <c r="AA56" s="5">
        <v>51.8</v>
      </c>
      <c r="AB56" s="24">
        <f t="shared" si="18"/>
        <v>-1.2259260484822596</v>
      </c>
      <c r="AC56" s="47">
        <f t="shared" si="19"/>
        <v>-1.2259260484822596</v>
      </c>
      <c r="AD56" s="5">
        <v>35.6</v>
      </c>
      <c r="AE56" s="24">
        <f t="shared" si="20"/>
        <v>-1.8342684589848459</v>
      </c>
      <c r="AF56" s="47">
        <f t="shared" si="21"/>
        <v>-1.8342684589848459</v>
      </c>
      <c r="AG56" s="2">
        <v>60.5</v>
      </c>
      <c r="AH56" s="24">
        <f t="shared" si="22"/>
        <v>-1.3677227859470558</v>
      </c>
      <c r="AI56" s="54">
        <f t="shared" si="23"/>
        <v>-1.3677227859470558</v>
      </c>
      <c r="AJ56" s="5">
        <v>28.7</v>
      </c>
      <c r="AK56" s="24">
        <f t="shared" si="24"/>
        <v>-1.6891884425135686</v>
      </c>
      <c r="AL56" s="47">
        <f t="shared" si="25"/>
        <v>-1.6891884425135686</v>
      </c>
      <c r="AM56" s="5">
        <v>42.1</v>
      </c>
      <c r="AN56" s="24">
        <f t="shared" si="26"/>
        <v>-1.3429410623588991</v>
      </c>
      <c r="AO56" s="47">
        <f t="shared" si="27"/>
        <v>-1.3429410623588991</v>
      </c>
      <c r="AP56" s="5">
        <v>14.6</v>
      </c>
      <c r="AQ56" s="24">
        <f t="shared" si="28"/>
        <v>-0.3564622586127808</v>
      </c>
      <c r="AR56" s="45">
        <f t="shared" si="29"/>
        <v>-0.3564622586127808</v>
      </c>
      <c r="AS56" s="17">
        <f t="shared" si="30"/>
        <v>-0.59500223900542804</v>
      </c>
      <c r="AT56" s="17">
        <f t="shared" si="31"/>
        <v>-1.2627707901759975</v>
      </c>
      <c r="AU56" s="17">
        <f t="shared" si="32"/>
        <v>-1.189078637358076</v>
      </c>
      <c r="AV56" s="17">
        <f t="shared" si="33"/>
        <v>-1.0156172221798339</v>
      </c>
      <c r="AW56" s="17">
        <f t="shared" si="34"/>
        <v>0.35568893334508844</v>
      </c>
      <c r="AX56" s="17">
        <f t="shared" si="35"/>
        <v>0.3307661315695607</v>
      </c>
      <c r="AY56" s="17">
        <f t="shared" si="36"/>
        <v>0.2891286292430405</v>
      </c>
      <c r="AZ56" s="17">
        <f t="shared" si="37"/>
        <v>0.2846769756208678</v>
      </c>
    </row>
    <row r="57" spans="1:52" x14ac:dyDescent="0.3">
      <c r="A57" s="1" t="s">
        <v>19</v>
      </c>
      <c r="B57" s="1">
        <v>13063040417</v>
      </c>
      <c r="C57" s="5">
        <v>60.4</v>
      </c>
      <c r="D57" s="19">
        <f t="shared" si="2"/>
        <v>-0.899191208596406</v>
      </c>
      <c r="E57" s="54">
        <f t="shared" si="3"/>
        <v>-0.899191208596406</v>
      </c>
      <c r="F57" s="5">
        <v>66.599999999999994</v>
      </c>
      <c r="G57" s="24">
        <f t="shared" si="4"/>
        <v>-0.63045525354262344</v>
      </c>
      <c r="H57" s="54">
        <f t="shared" si="5"/>
        <v>-0.63045525354262344</v>
      </c>
      <c r="I57" s="5">
        <v>36.6</v>
      </c>
      <c r="J57" s="24">
        <f t="shared" si="6"/>
        <v>-0.45226563355289984</v>
      </c>
      <c r="K57" s="54">
        <f t="shared" si="7"/>
        <v>-0.45226563355289984</v>
      </c>
      <c r="L57" s="5">
        <v>12.3</v>
      </c>
      <c r="M57" s="24">
        <f t="shared" si="8"/>
        <v>-1.1130173615165073</v>
      </c>
      <c r="N57" s="54">
        <f t="shared" si="9"/>
        <v>-1.1130173615165073</v>
      </c>
      <c r="O57" s="5">
        <v>10.6</v>
      </c>
      <c r="P57" s="24">
        <f t="shared" si="10"/>
        <v>-0.47367250085112589</v>
      </c>
      <c r="Q57" s="47">
        <f t="shared" si="11"/>
        <v>-0.47367250085112589</v>
      </c>
      <c r="R57" s="2">
        <v>8.9</v>
      </c>
      <c r="S57" s="24">
        <f t="shared" si="12"/>
        <v>0.23926194189948347</v>
      </c>
      <c r="T57" s="47">
        <f t="shared" si="13"/>
        <v>0.23926194189948347</v>
      </c>
      <c r="U57" s="5">
        <v>64.099999999999994</v>
      </c>
      <c r="V57" s="24">
        <f t="shared" si="14"/>
        <v>-2.0113412653497917</v>
      </c>
      <c r="W57" s="47">
        <f t="shared" si="15"/>
        <v>-2.0113412653497917</v>
      </c>
      <c r="X57" s="5">
        <v>69.900000000000006</v>
      </c>
      <c r="Y57" s="24">
        <f t="shared" si="16"/>
        <v>-1.9270966873909785</v>
      </c>
      <c r="Z57" s="47">
        <f t="shared" si="17"/>
        <v>-1.9270966873909785</v>
      </c>
      <c r="AA57" s="5">
        <v>59.4</v>
      </c>
      <c r="AB57" s="24">
        <f t="shared" si="18"/>
        <v>-1.9254156222514365</v>
      </c>
      <c r="AC57" s="47">
        <f t="shared" si="19"/>
        <v>-1.9254156222514365</v>
      </c>
      <c r="AD57" s="5">
        <v>23.8</v>
      </c>
      <c r="AE57" s="24">
        <f t="shared" si="20"/>
        <v>-0.83702724127776507</v>
      </c>
      <c r="AF57" s="47">
        <f t="shared" si="21"/>
        <v>-0.83702724127776507</v>
      </c>
      <c r="AG57" s="2">
        <v>64.900000000000006</v>
      </c>
      <c r="AH57" s="24">
        <f t="shared" si="22"/>
        <v>-0.95434894625800781</v>
      </c>
      <c r="AI57" s="54">
        <f t="shared" si="23"/>
        <v>-0.95434894625800781</v>
      </c>
      <c r="AJ57" s="5">
        <v>23.2</v>
      </c>
      <c r="AK57" s="24">
        <f t="shared" si="24"/>
        <v>-1.1234959180153195</v>
      </c>
      <c r="AL57" s="47">
        <f t="shared" si="25"/>
        <v>-1.1234959180153195</v>
      </c>
      <c r="AM57" s="5">
        <v>41.1</v>
      </c>
      <c r="AN57" s="24">
        <f t="shared" si="26"/>
        <v>-1.2711266583214387</v>
      </c>
      <c r="AO57" s="47">
        <f t="shared" si="27"/>
        <v>-1.2711266583214387</v>
      </c>
      <c r="AP57" s="5">
        <v>20.399999999999999</v>
      </c>
      <c r="AQ57" s="24">
        <f t="shared" si="28"/>
        <v>-1.2266492088808254</v>
      </c>
      <c r="AR57" s="45">
        <f t="shared" si="29"/>
        <v>-1.2266492088808254</v>
      </c>
      <c r="AS57" s="17">
        <f t="shared" si="30"/>
        <v>-0.76295446878712436</v>
      </c>
      <c r="AT57" s="17">
        <f t="shared" si="31"/>
        <v>-1.5631798503067265</v>
      </c>
      <c r="AU57" s="17">
        <f t="shared" si="32"/>
        <v>-1.143905182868898</v>
      </c>
      <c r="AV57" s="17">
        <f t="shared" si="33"/>
        <v>-1.1566798339875828</v>
      </c>
      <c r="AW57" s="17">
        <f t="shared" si="34"/>
        <v>0.30660388255713694</v>
      </c>
      <c r="AX57" s="17">
        <f t="shared" si="35"/>
        <v>0.26086931496097915</v>
      </c>
      <c r="AY57" s="17">
        <f t="shared" si="36"/>
        <v>0.3017532863313267</v>
      </c>
      <c r="AZ57" s="17">
        <f t="shared" si="37"/>
        <v>0.24256858156814912</v>
      </c>
    </row>
    <row r="58" spans="1:52" x14ac:dyDescent="0.3">
      <c r="A58" s="1" t="s">
        <v>19</v>
      </c>
      <c r="B58" s="1">
        <v>13063040509</v>
      </c>
      <c r="C58" s="5">
        <v>51.1</v>
      </c>
      <c r="D58" s="19">
        <f t="shared" si="2"/>
        <v>-1.7881949916224424</v>
      </c>
      <c r="E58" s="54">
        <f t="shared" si="3"/>
        <v>-1.7881949916224424</v>
      </c>
      <c r="F58" s="5">
        <v>48.5</v>
      </c>
      <c r="G58" s="24">
        <f t="shared" si="4"/>
        <v>-2.1722462326069536</v>
      </c>
      <c r="H58" s="54">
        <f t="shared" si="5"/>
        <v>-2.1722462326069536</v>
      </c>
      <c r="I58" s="5">
        <v>26.3</v>
      </c>
      <c r="J58" s="24">
        <f t="shared" si="6"/>
        <v>-0.9458523177940239</v>
      </c>
      <c r="K58" s="54">
        <f t="shared" si="7"/>
        <v>-0.9458523177940239</v>
      </c>
      <c r="L58" s="5">
        <v>12.5</v>
      </c>
      <c r="M58" s="24">
        <f t="shared" si="8"/>
        <v>-1.1023862736377141</v>
      </c>
      <c r="N58" s="54">
        <f t="shared" si="9"/>
        <v>-1.1023862736377141</v>
      </c>
      <c r="O58" s="5">
        <v>10.5</v>
      </c>
      <c r="P58" s="24">
        <f t="shared" si="10"/>
        <v>-0.437960716573773</v>
      </c>
      <c r="Q58" s="47">
        <f t="shared" si="11"/>
        <v>-0.437960716573773</v>
      </c>
      <c r="R58" s="2">
        <v>1.8</v>
      </c>
      <c r="S58" s="24">
        <f t="shared" si="12"/>
        <v>1.0869469571820043</v>
      </c>
      <c r="T58" s="47">
        <f t="shared" si="13"/>
        <v>1.0869469571820043</v>
      </c>
      <c r="U58" s="5">
        <v>17.899999999999999</v>
      </c>
      <c r="V58" s="24">
        <f t="shared" si="14"/>
        <v>0.30978989247354172</v>
      </c>
      <c r="W58" s="47">
        <f t="shared" si="15"/>
        <v>0.30978989247354172</v>
      </c>
      <c r="X58" s="5">
        <v>20.100000000000001</v>
      </c>
      <c r="Y58" s="24">
        <f t="shared" si="16"/>
        <v>0.53006979210031924</v>
      </c>
      <c r="Z58" s="47">
        <f t="shared" si="17"/>
        <v>0.53006979210031924</v>
      </c>
      <c r="AA58" s="5">
        <v>26.7</v>
      </c>
      <c r="AB58" s="24">
        <f t="shared" si="18"/>
        <v>1.0842303069922581</v>
      </c>
      <c r="AC58" s="47">
        <f t="shared" si="19"/>
        <v>1.0842303069922581</v>
      </c>
      <c r="AD58" s="5">
        <v>15.4</v>
      </c>
      <c r="AE58" s="24">
        <f t="shared" si="20"/>
        <v>-0.12712671341848727</v>
      </c>
      <c r="AF58" s="47">
        <f t="shared" si="21"/>
        <v>-0.12712671341848727</v>
      </c>
      <c r="AG58" s="2">
        <v>67.5</v>
      </c>
      <c r="AH58" s="24">
        <f t="shared" si="22"/>
        <v>-0.71008258644175304</v>
      </c>
      <c r="AI58" s="54">
        <f t="shared" si="23"/>
        <v>-0.71008258644175304</v>
      </c>
      <c r="AJ58" s="5">
        <v>8.6</v>
      </c>
      <c r="AK58" s="24">
        <f t="shared" si="24"/>
        <v>0.37816060156185166</v>
      </c>
      <c r="AL58" s="47">
        <f t="shared" si="25"/>
        <v>0.37816060156185166</v>
      </c>
      <c r="AM58" s="5">
        <v>22</v>
      </c>
      <c r="AN58" s="24">
        <f t="shared" si="26"/>
        <v>0.100528458794055</v>
      </c>
      <c r="AO58" s="47">
        <f t="shared" si="27"/>
        <v>0.100528458794055</v>
      </c>
      <c r="AP58" s="5">
        <v>21.5</v>
      </c>
      <c r="AQ58" s="24">
        <f t="shared" si="28"/>
        <v>-1.3916846649661443</v>
      </c>
      <c r="AR58" s="45">
        <f t="shared" si="29"/>
        <v>-1.3916846649661443</v>
      </c>
      <c r="AS58" s="17">
        <f t="shared" si="30"/>
        <v>-0.72141481179705169</v>
      </c>
      <c r="AT58" s="17">
        <f t="shared" si="31"/>
        <v>0.49572446189136338</v>
      </c>
      <c r="AU58" s="17">
        <f t="shared" si="32"/>
        <v>-0.40576954776299767</v>
      </c>
      <c r="AV58" s="17">
        <f t="shared" si="33"/>
        <v>-0.21048663255622868</v>
      </c>
      <c r="AW58" s="17">
        <f t="shared" si="34"/>
        <v>0.31874409752017763</v>
      </c>
      <c r="AX58" s="17">
        <f t="shared" si="35"/>
        <v>0.73991897165809051</v>
      </c>
      <c r="AY58" s="17">
        <f t="shared" si="36"/>
        <v>0.50804057126962499</v>
      </c>
      <c r="AZ58" s="17">
        <f t="shared" si="37"/>
        <v>0.52501533103125697</v>
      </c>
    </row>
    <row r="59" spans="1:52" x14ac:dyDescent="0.3">
      <c r="A59" s="1" t="s">
        <v>19</v>
      </c>
      <c r="B59" s="1">
        <v>13063040510</v>
      </c>
      <c r="C59" s="5">
        <v>51.6</v>
      </c>
      <c r="D59" s="19">
        <f t="shared" si="2"/>
        <v>-1.7403990893092145</v>
      </c>
      <c r="E59" s="54">
        <f t="shared" si="3"/>
        <v>-1.7403990893092145</v>
      </c>
      <c r="F59" s="5">
        <v>53.3</v>
      </c>
      <c r="G59" s="24">
        <f t="shared" si="4"/>
        <v>-1.7633734867777391</v>
      </c>
      <c r="H59" s="54">
        <f t="shared" si="5"/>
        <v>-1.7633734867777391</v>
      </c>
      <c r="I59" s="5">
        <v>23.6</v>
      </c>
      <c r="J59" s="24">
        <f t="shared" si="6"/>
        <v>-1.0752391185174253</v>
      </c>
      <c r="K59" s="54">
        <f t="shared" si="7"/>
        <v>-1.0752391185174253</v>
      </c>
      <c r="L59" s="5">
        <v>15.8</v>
      </c>
      <c r="M59" s="24">
        <f t="shared" si="8"/>
        <v>-0.92697332363762308</v>
      </c>
      <c r="N59" s="54">
        <f t="shared" si="9"/>
        <v>-0.92697332363762308</v>
      </c>
      <c r="O59" s="5">
        <v>13.9</v>
      </c>
      <c r="P59" s="24">
        <f t="shared" si="10"/>
        <v>-1.6521613820037753</v>
      </c>
      <c r="Q59" s="47">
        <f t="shared" si="11"/>
        <v>-1.6521613820037753</v>
      </c>
      <c r="R59" s="2">
        <v>15.2</v>
      </c>
      <c r="S59" s="24">
        <f t="shared" si="12"/>
        <v>-0.51290926884416177</v>
      </c>
      <c r="T59" s="47">
        <f t="shared" si="13"/>
        <v>-0.51290926884416177</v>
      </c>
      <c r="U59" s="5">
        <v>19.7</v>
      </c>
      <c r="V59" s="24">
        <f t="shared" si="14"/>
        <v>0.21935621099990529</v>
      </c>
      <c r="W59" s="47">
        <f t="shared" si="15"/>
        <v>0.21935621099990529</v>
      </c>
      <c r="X59" s="5">
        <v>40.299999999999997</v>
      </c>
      <c r="Y59" s="24">
        <f t="shared" si="16"/>
        <v>-0.46661219355679312</v>
      </c>
      <c r="Z59" s="47">
        <f t="shared" si="17"/>
        <v>-0.46661219355679312</v>
      </c>
      <c r="AA59" s="5">
        <v>47.7</v>
      </c>
      <c r="AB59" s="24">
        <f t="shared" si="18"/>
        <v>-0.84856983105415162</v>
      </c>
      <c r="AC59" s="47">
        <f t="shared" si="19"/>
        <v>-0.84856983105415162</v>
      </c>
      <c r="AD59" s="5">
        <v>20.3</v>
      </c>
      <c r="AE59" s="24">
        <f t="shared" si="20"/>
        <v>-0.54123535466973272</v>
      </c>
      <c r="AF59" s="47">
        <f t="shared" si="21"/>
        <v>-0.54123535466973272</v>
      </c>
      <c r="AG59" s="2">
        <v>64.2</v>
      </c>
      <c r="AH59" s="24">
        <f t="shared" si="22"/>
        <v>-1.0201129662085384</v>
      </c>
      <c r="AI59" s="54">
        <f t="shared" si="23"/>
        <v>-1.0201129662085384</v>
      </c>
      <c r="AJ59" s="5">
        <v>20.2</v>
      </c>
      <c r="AK59" s="24">
        <f t="shared" si="24"/>
        <v>-0.81493635919809249</v>
      </c>
      <c r="AL59" s="47">
        <f t="shared" si="25"/>
        <v>-0.81493635919809249</v>
      </c>
      <c r="AM59" s="5">
        <v>33.6</v>
      </c>
      <c r="AN59" s="24">
        <f t="shared" si="26"/>
        <v>-0.73251862804048573</v>
      </c>
      <c r="AO59" s="47">
        <f t="shared" si="27"/>
        <v>-0.73251862804048573</v>
      </c>
      <c r="AP59" s="5">
        <v>14.5</v>
      </c>
      <c r="AQ59" s="24">
        <f t="shared" si="28"/>
        <v>-0.34145903533229732</v>
      </c>
      <c r="AR59" s="45">
        <f t="shared" si="29"/>
        <v>-0.34145903533229732</v>
      </c>
      <c r="AS59" s="17">
        <f t="shared" si="30"/>
        <v>-1.0645284940128619</v>
      </c>
      <c r="AT59" s="17">
        <f t="shared" si="31"/>
        <v>-0.61880579309355921</v>
      </c>
      <c r="AU59" s="17">
        <f t="shared" si="32"/>
        <v>-0.72725674719485356</v>
      </c>
      <c r="AV59" s="17">
        <f t="shared" si="33"/>
        <v>-0.80353034476709162</v>
      </c>
      <c r="AW59" s="17">
        <f t="shared" si="34"/>
        <v>0.21846705720046913</v>
      </c>
      <c r="AX59" s="17">
        <f t="shared" si="35"/>
        <v>0.48059884062244163</v>
      </c>
      <c r="AY59" s="17">
        <f t="shared" si="36"/>
        <v>0.41819431760148973</v>
      </c>
      <c r="AZ59" s="17">
        <f t="shared" si="37"/>
        <v>0.3479867193797439</v>
      </c>
    </row>
    <row r="60" spans="1:52" x14ac:dyDescent="0.3">
      <c r="A60" s="1" t="s">
        <v>19</v>
      </c>
      <c r="B60" s="1">
        <v>13063040512</v>
      </c>
      <c r="C60" s="5">
        <v>53.4</v>
      </c>
      <c r="D60" s="19">
        <f t="shared" si="2"/>
        <v>-1.5683338409815948</v>
      </c>
      <c r="E60" s="54">
        <f t="shared" si="3"/>
        <v>-1.5683338409815948</v>
      </c>
      <c r="F60" s="5">
        <v>63.6</v>
      </c>
      <c r="G60" s="24">
        <f t="shared" si="4"/>
        <v>-0.88600071968588201</v>
      </c>
      <c r="H60" s="54">
        <f t="shared" si="5"/>
        <v>-0.88600071968588201</v>
      </c>
      <c r="I60" s="5">
        <v>20.6</v>
      </c>
      <c r="J60" s="24">
        <f t="shared" si="6"/>
        <v>-1.2190022304323158</v>
      </c>
      <c r="K60" s="54">
        <f t="shared" si="7"/>
        <v>-1.2190022304323158</v>
      </c>
      <c r="L60" s="5">
        <v>26.6</v>
      </c>
      <c r="M60" s="24">
        <f t="shared" si="8"/>
        <v>-0.35289457818277986</v>
      </c>
      <c r="N60" s="54">
        <f t="shared" si="9"/>
        <v>-0.35289457818277986</v>
      </c>
      <c r="O60" s="5">
        <v>11.8</v>
      </c>
      <c r="P60" s="24">
        <f t="shared" si="10"/>
        <v>-0.90221391217936231</v>
      </c>
      <c r="Q60" s="47">
        <f t="shared" si="11"/>
        <v>-0.90221391217936231</v>
      </c>
      <c r="R60" s="2">
        <v>8.9</v>
      </c>
      <c r="S60" s="24">
        <f t="shared" si="12"/>
        <v>0.23926194189948347</v>
      </c>
      <c r="T60" s="47">
        <f t="shared" si="13"/>
        <v>0.23926194189948347</v>
      </c>
      <c r="U60" s="5">
        <v>34.200000000000003</v>
      </c>
      <c r="V60" s="24">
        <f t="shared" si="14"/>
        <v>-0.509137334204388</v>
      </c>
      <c r="W60" s="47">
        <f t="shared" si="15"/>
        <v>-0.509137334204388</v>
      </c>
      <c r="X60" s="5">
        <v>38.799999999999997</v>
      </c>
      <c r="Y60" s="24">
        <f t="shared" si="16"/>
        <v>-0.39260115501789861</v>
      </c>
      <c r="Z60" s="47">
        <f t="shared" si="17"/>
        <v>-0.39260115501789861</v>
      </c>
      <c r="AA60" s="5">
        <v>46.6</v>
      </c>
      <c r="AB60" s="24">
        <f t="shared" si="18"/>
        <v>-0.74732791906124429</v>
      </c>
      <c r="AC60" s="47">
        <f t="shared" si="19"/>
        <v>-0.74732791906124429</v>
      </c>
      <c r="AD60" s="5">
        <v>13.5</v>
      </c>
      <c r="AE60" s="24">
        <f t="shared" si="20"/>
        <v>3.3446025025873218E-2</v>
      </c>
      <c r="AF60" s="47">
        <f t="shared" si="21"/>
        <v>3.3446025025873218E-2</v>
      </c>
      <c r="AG60" s="2">
        <v>55.9</v>
      </c>
      <c r="AH60" s="24">
        <f t="shared" si="22"/>
        <v>-1.7998863456219691</v>
      </c>
      <c r="AI60" s="54">
        <f t="shared" si="23"/>
        <v>-1.7998863456219691</v>
      </c>
      <c r="AJ60" s="5">
        <v>14.6</v>
      </c>
      <c r="AK60" s="24">
        <f t="shared" si="24"/>
        <v>-0.23895851607260221</v>
      </c>
      <c r="AL60" s="47">
        <f t="shared" si="25"/>
        <v>-0.23895851607260221</v>
      </c>
      <c r="AM60" s="5">
        <v>22.7</v>
      </c>
      <c r="AN60" s="24">
        <f t="shared" si="26"/>
        <v>5.025837596783278E-2</v>
      </c>
      <c r="AO60" s="47">
        <f t="shared" si="27"/>
        <v>5.025837596783278E-2</v>
      </c>
      <c r="AP60" s="5">
        <v>16.899999999999999</v>
      </c>
      <c r="AQ60" s="24">
        <f t="shared" si="28"/>
        <v>-0.70153639406390178</v>
      </c>
      <c r="AR60" s="45">
        <f t="shared" si="29"/>
        <v>-0.70153639406390178</v>
      </c>
      <c r="AS60" s="17">
        <f t="shared" si="30"/>
        <v>-0.74261723910954835</v>
      </c>
      <c r="AT60" s="17">
        <f t="shared" si="31"/>
        <v>-0.36882768301775654</v>
      </c>
      <c r="AU60" s="17">
        <f t="shared" si="32"/>
        <v>-0.67253071994766012</v>
      </c>
      <c r="AV60" s="17">
        <f t="shared" si="33"/>
        <v>-0.59465854735832169</v>
      </c>
      <c r="AW60" s="17">
        <f t="shared" si="34"/>
        <v>0.31254756042856247</v>
      </c>
      <c r="AX60" s="17">
        <f t="shared" si="35"/>
        <v>0.53876178054350998</v>
      </c>
      <c r="AY60" s="17">
        <f t="shared" si="36"/>
        <v>0.43348863891502881</v>
      </c>
      <c r="AZ60" s="17">
        <f t="shared" si="37"/>
        <v>0.41033673430627154</v>
      </c>
    </row>
    <row r="61" spans="1:52" x14ac:dyDescent="0.3">
      <c r="A61" s="1" t="s">
        <v>19</v>
      </c>
      <c r="B61" s="1">
        <v>13063040513</v>
      </c>
      <c r="C61" s="5">
        <v>55.4</v>
      </c>
      <c r="D61" s="19">
        <f t="shared" si="2"/>
        <v>-1.3771502317286837</v>
      </c>
      <c r="E61" s="54">
        <f t="shared" si="3"/>
        <v>-1.3771502317286837</v>
      </c>
      <c r="F61" s="5">
        <v>65.099999999999994</v>
      </c>
      <c r="G61" s="24">
        <f t="shared" si="4"/>
        <v>-0.75822798661425306</v>
      </c>
      <c r="H61" s="54">
        <f t="shared" si="5"/>
        <v>-0.75822798661425306</v>
      </c>
      <c r="I61" s="5">
        <v>22.6</v>
      </c>
      <c r="J61" s="24">
        <f t="shared" si="6"/>
        <v>-1.1231601558223889</v>
      </c>
      <c r="K61" s="54">
        <f t="shared" si="7"/>
        <v>-1.1231601558223889</v>
      </c>
      <c r="L61" s="5">
        <v>25.8</v>
      </c>
      <c r="M61" s="24">
        <f t="shared" si="8"/>
        <v>-0.3954189296979535</v>
      </c>
      <c r="N61" s="54">
        <f t="shared" si="9"/>
        <v>-0.3954189296979535</v>
      </c>
      <c r="O61" s="5">
        <v>10.1</v>
      </c>
      <c r="P61" s="24">
        <f t="shared" si="10"/>
        <v>-0.2951135794643609</v>
      </c>
      <c r="Q61" s="47">
        <f t="shared" si="11"/>
        <v>-0.2951135794643609</v>
      </c>
      <c r="R61" s="2">
        <v>13.5</v>
      </c>
      <c r="S61" s="24">
        <f t="shared" si="12"/>
        <v>-0.30994243419905121</v>
      </c>
      <c r="T61" s="47">
        <f t="shared" si="13"/>
        <v>-0.30994243419905121</v>
      </c>
      <c r="U61" s="5">
        <v>7.5</v>
      </c>
      <c r="V61" s="24">
        <f t="shared" si="14"/>
        <v>0.83229560765455191</v>
      </c>
      <c r="W61" s="47">
        <f t="shared" si="15"/>
        <v>0.83229560765455191</v>
      </c>
      <c r="X61" s="5">
        <v>23.6</v>
      </c>
      <c r="Y61" s="24">
        <f t="shared" si="16"/>
        <v>0.35737736884289878</v>
      </c>
      <c r="Z61" s="47">
        <f t="shared" si="17"/>
        <v>0.35737736884289878</v>
      </c>
      <c r="AA61" s="5">
        <v>34.1</v>
      </c>
      <c r="AB61" s="24">
        <f t="shared" si="18"/>
        <v>0.403148353585428</v>
      </c>
      <c r="AC61" s="47">
        <f t="shared" si="19"/>
        <v>0.403148353585428</v>
      </c>
      <c r="AD61" s="5">
        <v>14.6</v>
      </c>
      <c r="AE61" s="24">
        <f t="shared" si="20"/>
        <v>-5.9517139336651224E-2</v>
      </c>
      <c r="AF61" s="47">
        <f t="shared" si="21"/>
        <v>-5.9517139336651224E-2</v>
      </c>
      <c r="AG61" s="2">
        <v>57.9</v>
      </c>
      <c r="AH61" s="24">
        <f t="shared" si="22"/>
        <v>-1.6119891457633113</v>
      </c>
      <c r="AI61" s="54">
        <f t="shared" si="23"/>
        <v>-1.6119891457633113</v>
      </c>
      <c r="AJ61" s="5">
        <v>7.9</v>
      </c>
      <c r="AK61" s="24">
        <f t="shared" si="24"/>
        <v>0.45015783195253783</v>
      </c>
      <c r="AL61" s="47">
        <f t="shared" si="25"/>
        <v>0.45015783195253783</v>
      </c>
      <c r="AM61" s="5">
        <v>23.9</v>
      </c>
      <c r="AN61" s="24">
        <f t="shared" si="26"/>
        <v>-3.5918908877119647E-2</v>
      </c>
      <c r="AO61" s="47">
        <f t="shared" si="27"/>
        <v>-3.5918908877119647E-2</v>
      </c>
      <c r="AP61" s="5">
        <v>16.7</v>
      </c>
      <c r="AQ61" s="24">
        <f t="shared" si="28"/>
        <v>-0.67152994750293493</v>
      </c>
      <c r="AR61" s="45">
        <f t="shared" si="29"/>
        <v>-0.67152994750293493</v>
      </c>
      <c r="AS61" s="17">
        <f t="shared" si="30"/>
        <v>-0.4895311014103057</v>
      </c>
      <c r="AT61" s="17">
        <f t="shared" si="31"/>
        <v>0.23366952769722518</v>
      </c>
      <c r="AU61" s="17">
        <f t="shared" si="32"/>
        <v>-0.46732004254770698</v>
      </c>
      <c r="AV61" s="17">
        <f t="shared" si="33"/>
        <v>-0.24106053875359582</v>
      </c>
      <c r="AW61" s="17">
        <f t="shared" si="34"/>
        <v>0.38651350859632944</v>
      </c>
      <c r="AX61" s="17">
        <f t="shared" si="35"/>
        <v>0.67894609131696282</v>
      </c>
      <c r="AY61" s="17">
        <f t="shared" si="36"/>
        <v>0.49083901121498141</v>
      </c>
      <c r="AZ61" s="17">
        <f t="shared" si="37"/>
        <v>0.51588875898363185</v>
      </c>
    </row>
    <row r="62" spans="1:52" x14ac:dyDescent="0.3">
      <c r="A62" s="1" t="s">
        <v>19</v>
      </c>
      <c r="B62" s="1">
        <v>13063040514</v>
      </c>
      <c r="C62" s="5">
        <v>57.6</v>
      </c>
      <c r="D62" s="19">
        <f t="shared" si="2"/>
        <v>-1.1668482615504812</v>
      </c>
      <c r="E62" s="54">
        <f t="shared" si="3"/>
        <v>-1.1668482615504812</v>
      </c>
      <c r="F62" s="5">
        <v>66.7</v>
      </c>
      <c r="G62" s="24">
        <f t="shared" si="4"/>
        <v>-0.62193707133784737</v>
      </c>
      <c r="H62" s="54">
        <f t="shared" si="5"/>
        <v>-0.62193707133784737</v>
      </c>
      <c r="I62" s="5">
        <v>21.3</v>
      </c>
      <c r="J62" s="24">
        <f t="shared" si="6"/>
        <v>-1.1854575043188413</v>
      </c>
      <c r="K62" s="54">
        <f t="shared" si="7"/>
        <v>-1.1854575043188413</v>
      </c>
      <c r="L62" s="5">
        <v>18.7</v>
      </c>
      <c r="M62" s="24">
        <f t="shared" si="8"/>
        <v>-0.77282254939511896</v>
      </c>
      <c r="N62" s="54">
        <f t="shared" si="9"/>
        <v>-0.77282254939511896</v>
      </c>
      <c r="O62" s="5">
        <v>12.7</v>
      </c>
      <c r="P62" s="24">
        <f t="shared" si="10"/>
        <v>-1.2236199706755388</v>
      </c>
      <c r="Q62" s="47">
        <f t="shared" si="11"/>
        <v>-1.2236199706755388</v>
      </c>
      <c r="R62" s="2">
        <v>20.5</v>
      </c>
      <c r="S62" s="24">
        <f t="shared" si="12"/>
        <v>-1.1456882239142128</v>
      </c>
      <c r="T62" s="47">
        <f t="shared" si="13"/>
        <v>-1.1456882239142128</v>
      </c>
      <c r="U62" s="5">
        <v>37.799999999999997</v>
      </c>
      <c r="V62" s="24">
        <f t="shared" si="14"/>
        <v>-0.69000469715166046</v>
      </c>
      <c r="W62" s="47">
        <f t="shared" si="15"/>
        <v>-0.69000469715166046</v>
      </c>
      <c r="X62" s="5">
        <v>47.4</v>
      </c>
      <c r="Y62" s="24">
        <f t="shared" si="16"/>
        <v>-0.81693110930756052</v>
      </c>
      <c r="Z62" s="47">
        <f t="shared" si="17"/>
        <v>-0.81693110930756052</v>
      </c>
      <c r="AA62" s="5">
        <v>56.1</v>
      </c>
      <c r="AB62" s="24">
        <f t="shared" si="18"/>
        <v>-1.6216898862727154</v>
      </c>
      <c r="AC62" s="47">
        <f t="shared" si="19"/>
        <v>-1.6216898862727154</v>
      </c>
      <c r="AD62" s="5">
        <v>29.3</v>
      </c>
      <c r="AE62" s="24">
        <f t="shared" si="20"/>
        <v>-1.3018430630903874</v>
      </c>
      <c r="AF62" s="47">
        <f t="shared" si="21"/>
        <v>-1.3018430630903874</v>
      </c>
      <c r="AG62" s="2">
        <v>60.3</v>
      </c>
      <c r="AH62" s="24">
        <f t="shared" si="22"/>
        <v>-1.386512505932922</v>
      </c>
      <c r="AI62" s="54">
        <f t="shared" si="23"/>
        <v>-1.386512505932922</v>
      </c>
      <c r="AJ62" s="5">
        <v>17.899999999999999</v>
      </c>
      <c r="AK62" s="24">
        <f t="shared" si="24"/>
        <v>-0.57837403077155169</v>
      </c>
      <c r="AL62" s="47">
        <f t="shared" si="25"/>
        <v>-0.57837403077155169</v>
      </c>
      <c r="AM62" s="5">
        <v>44</v>
      </c>
      <c r="AN62" s="24">
        <f t="shared" si="26"/>
        <v>-1.4793884300300737</v>
      </c>
      <c r="AO62" s="47">
        <f t="shared" si="27"/>
        <v>-1.4793884300300737</v>
      </c>
      <c r="AP62" s="5">
        <v>16.600000000000001</v>
      </c>
      <c r="AQ62" s="24">
        <f t="shared" si="28"/>
        <v>-0.65652672422245162</v>
      </c>
      <c r="AR62" s="45">
        <f t="shared" si="29"/>
        <v>-0.65652672422245162</v>
      </c>
      <c r="AS62" s="17">
        <f t="shared" si="30"/>
        <v>-0.97233975404910011</v>
      </c>
      <c r="AT62" s="17">
        <f t="shared" si="31"/>
        <v>-1.246821352890221</v>
      </c>
      <c r="AU62" s="17">
        <f t="shared" si="32"/>
        <v>-1.0252004227392497</v>
      </c>
      <c r="AV62" s="17">
        <f t="shared" si="33"/>
        <v>-1.0814538432261902</v>
      </c>
      <c r="AW62" s="17">
        <f t="shared" si="34"/>
        <v>0.24540977173947942</v>
      </c>
      <c r="AX62" s="17">
        <f t="shared" si="35"/>
        <v>0.33447712115319328</v>
      </c>
      <c r="AY62" s="17">
        <f t="shared" si="36"/>
        <v>0.33492778910802018</v>
      </c>
      <c r="AZ62" s="17">
        <f t="shared" si="37"/>
        <v>0.26502418210887929</v>
      </c>
    </row>
    <row r="63" spans="1:52" x14ac:dyDescent="0.3">
      <c r="A63" s="1" t="s">
        <v>19</v>
      </c>
      <c r="B63" s="1">
        <v>13063040515</v>
      </c>
      <c r="C63" s="5">
        <v>58.6</v>
      </c>
      <c r="D63" s="19">
        <f t="shared" si="2"/>
        <v>-1.0712564569240257</v>
      </c>
      <c r="E63" s="54">
        <f t="shared" si="3"/>
        <v>-1.0712564569240257</v>
      </c>
      <c r="F63" s="5">
        <v>68.400000000000006</v>
      </c>
      <c r="G63" s="24">
        <f t="shared" si="4"/>
        <v>-0.47712797385666689</v>
      </c>
      <c r="H63" s="54">
        <f t="shared" si="5"/>
        <v>-0.47712797385666689</v>
      </c>
      <c r="I63" s="5">
        <v>29.3</v>
      </c>
      <c r="J63" s="24">
        <f t="shared" si="6"/>
        <v>-0.80208920587913346</v>
      </c>
      <c r="K63" s="54">
        <f t="shared" si="7"/>
        <v>-0.80208920587913346</v>
      </c>
      <c r="L63" s="5">
        <v>17.7</v>
      </c>
      <c r="M63" s="24">
        <f t="shared" si="8"/>
        <v>-0.8259779887890859</v>
      </c>
      <c r="N63" s="54">
        <f t="shared" si="9"/>
        <v>-0.8259779887890859</v>
      </c>
      <c r="O63" s="5">
        <v>10.1</v>
      </c>
      <c r="P63" s="24">
        <f t="shared" si="10"/>
        <v>-0.2951135794643609</v>
      </c>
      <c r="Q63" s="47">
        <f t="shared" si="11"/>
        <v>-0.2951135794643609</v>
      </c>
      <c r="R63" s="2">
        <v>9.8000000000000007</v>
      </c>
      <c r="S63" s="24">
        <f t="shared" si="12"/>
        <v>0.13180891179324836</v>
      </c>
      <c r="T63" s="47">
        <f t="shared" si="13"/>
        <v>0.13180891179324836</v>
      </c>
      <c r="U63" s="5">
        <v>26.3</v>
      </c>
      <c r="V63" s="24">
        <f t="shared" si="14"/>
        <v>-0.11223395440342819</v>
      </c>
      <c r="W63" s="47">
        <f t="shared" si="15"/>
        <v>-0.11223395440342819</v>
      </c>
      <c r="X63" s="5">
        <v>37.1</v>
      </c>
      <c r="Y63" s="24">
        <f t="shared" si="16"/>
        <v>-0.30872197800715173</v>
      </c>
      <c r="Z63" s="47">
        <f t="shared" si="17"/>
        <v>-0.30872197800715173</v>
      </c>
      <c r="AA63" s="5">
        <v>42.3</v>
      </c>
      <c r="AB63" s="24">
        <f t="shared" si="18"/>
        <v>-0.3515640812707887</v>
      </c>
      <c r="AC63" s="47">
        <f t="shared" si="19"/>
        <v>-0.3515640812707887</v>
      </c>
      <c r="AD63" s="5">
        <v>12.3</v>
      </c>
      <c r="AE63" s="24">
        <f t="shared" si="20"/>
        <v>0.13486038614862714</v>
      </c>
      <c r="AF63" s="47">
        <f t="shared" si="21"/>
        <v>0.13486038614862714</v>
      </c>
      <c r="AG63" s="2">
        <v>61.3</v>
      </c>
      <c r="AH63" s="24">
        <f t="shared" si="22"/>
        <v>-1.2925639060035929</v>
      </c>
      <c r="AI63" s="54">
        <f t="shared" si="23"/>
        <v>-1.2925639060035929</v>
      </c>
      <c r="AJ63" s="5">
        <v>13.9</v>
      </c>
      <c r="AK63" s="24">
        <f t="shared" si="24"/>
        <v>-0.16696128568191601</v>
      </c>
      <c r="AL63" s="47">
        <f t="shared" si="25"/>
        <v>-0.16696128568191601</v>
      </c>
      <c r="AM63" s="5">
        <v>30.9</v>
      </c>
      <c r="AN63" s="24">
        <f t="shared" si="26"/>
        <v>-0.53861973713934241</v>
      </c>
      <c r="AO63" s="47">
        <f t="shared" si="27"/>
        <v>-0.53861973713934241</v>
      </c>
      <c r="AP63" s="5">
        <v>22.4</v>
      </c>
      <c r="AQ63" s="24">
        <f t="shared" si="28"/>
        <v>-1.5267136744904959</v>
      </c>
      <c r="AR63" s="45">
        <f t="shared" si="29"/>
        <v>-1.5267136744904959</v>
      </c>
      <c r="AS63" s="17">
        <f t="shared" si="30"/>
        <v>-0.49314146393192182</v>
      </c>
      <c r="AT63" s="17">
        <f t="shared" si="31"/>
        <v>-0.17514189104310443</v>
      </c>
      <c r="AU63" s="17">
        <f t="shared" si="32"/>
        <v>-0.88121465082883677</v>
      </c>
      <c r="AV63" s="17">
        <f t="shared" si="33"/>
        <v>-0.51649933526795433</v>
      </c>
      <c r="AW63" s="17">
        <f t="shared" si="34"/>
        <v>0.38545835840292747</v>
      </c>
      <c r="AX63" s="17">
        <f t="shared" si="35"/>
        <v>0.58382706677505303</v>
      </c>
      <c r="AY63" s="17">
        <f t="shared" si="36"/>
        <v>0.37516759402257732</v>
      </c>
      <c r="AZ63" s="17">
        <f t="shared" si="37"/>
        <v>0.43366792645828306</v>
      </c>
    </row>
    <row r="64" spans="1:52" x14ac:dyDescent="0.3">
      <c r="A64" s="1" t="s">
        <v>19</v>
      </c>
      <c r="B64" s="1">
        <v>13063040516</v>
      </c>
      <c r="C64" s="5">
        <v>59.5</v>
      </c>
      <c r="D64" s="19">
        <f t="shared" si="2"/>
        <v>-0.98522383276021586</v>
      </c>
      <c r="E64" s="54">
        <f t="shared" si="3"/>
        <v>-0.98522383276021586</v>
      </c>
      <c r="F64" s="5">
        <v>68.400000000000006</v>
      </c>
      <c r="G64" s="24">
        <f t="shared" si="4"/>
        <v>-0.47712797385666689</v>
      </c>
      <c r="H64" s="54">
        <f t="shared" si="5"/>
        <v>-0.47712797385666689</v>
      </c>
      <c r="I64" s="5">
        <v>31.8</v>
      </c>
      <c r="J64" s="24">
        <f t="shared" si="6"/>
        <v>-0.68228661261672463</v>
      </c>
      <c r="K64" s="54">
        <f t="shared" si="7"/>
        <v>-0.68228661261672463</v>
      </c>
      <c r="L64" s="5">
        <v>18.2</v>
      </c>
      <c r="M64" s="24">
        <f t="shared" si="8"/>
        <v>-0.79940026909210249</v>
      </c>
      <c r="N64" s="54">
        <f t="shared" si="9"/>
        <v>-0.79940026909210249</v>
      </c>
      <c r="O64" s="5">
        <v>12.2</v>
      </c>
      <c r="P64" s="24">
        <f t="shared" si="10"/>
        <v>-1.0450610492887737</v>
      </c>
      <c r="Q64" s="47">
        <f t="shared" si="11"/>
        <v>-1.0450610492887737</v>
      </c>
      <c r="R64" s="2">
        <v>12</v>
      </c>
      <c r="S64" s="24">
        <f t="shared" si="12"/>
        <v>-0.13085405068865946</v>
      </c>
      <c r="T64" s="47">
        <f t="shared" si="13"/>
        <v>-0.13085405068865946</v>
      </c>
      <c r="U64" s="5">
        <v>49.6</v>
      </c>
      <c r="V64" s="24">
        <f t="shared" si="14"/>
        <v>-1.2828477201454993</v>
      </c>
      <c r="W64" s="47">
        <f t="shared" si="15"/>
        <v>-1.2828477201454993</v>
      </c>
      <c r="X64" s="5">
        <v>51</v>
      </c>
      <c r="Y64" s="24">
        <f t="shared" si="16"/>
        <v>-0.99455760180090735</v>
      </c>
      <c r="Z64" s="47">
        <f t="shared" si="17"/>
        <v>-0.99455760180090735</v>
      </c>
      <c r="AA64" s="5">
        <v>59.4</v>
      </c>
      <c r="AB64" s="24">
        <f t="shared" si="18"/>
        <v>-1.9254156222514365</v>
      </c>
      <c r="AC64" s="47">
        <f t="shared" si="19"/>
        <v>-1.9254156222514365</v>
      </c>
      <c r="AD64" s="5">
        <v>21.2</v>
      </c>
      <c r="AE64" s="24">
        <f t="shared" si="20"/>
        <v>-0.61729612551179802</v>
      </c>
      <c r="AF64" s="47">
        <f t="shared" si="21"/>
        <v>-0.61729612551179802</v>
      </c>
      <c r="AG64" s="2">
        <v>64.400000000000006</v>
      </c>
      <c r="AH64" s="24">
        <f t="shared" si="22"/>
        <v>-1.0013232462226724</v>
      </c>
      <c r="AI64" s="54">
        <f t="shared" si="23"/>
        <v>-1.0013232462226724</v>
      </c>
      <c r="AJ64" s="5">
        <v>22.8</v>
      </c>
      <c r="AK64" s="24">
        <f t="shared" si="24"/>
        <v>-1.082354643506356</v>
      </c>
      <c r="AL64" s="47">
        <f t="shared" si="25"/>
        <v>-1.082354643506356</v>
      </c>
      <c r="AM64" s="5">
        <v>30.2</v>
      </c>
      <c r="AN64" s="24">
        <f t="shared" si="26"/>
        <v>-0.48834965431312022</v>
      </c>
      <c r="AO64" s="47">
        <f t="shared" si="27"/>
        <v>-0.48834965431312022</v>
      </c>
      <c r="AP64" s="5">
        <v>16.3</v>
      </c>
      <c r="AQ64" s="24">
        <f t="shared" si="28"/>
        <v>-0.61151705438100101</v>
      </c>
      <c r="AR64" s="45">
        <f t="shared" si="29"/>
        <v>-0.61151705438100101</v>
      </c>
      <c r="AS64" s="17">
        <f t="shared" si="30"/>
        <v>-0.77182878692123469</v>
      </c>
      <c r="AT64" s="17">
        <f t="shared" si="31"/>
        <v>-1.1790897831880474</v>
      </c>
      <c r="AU64" s="17">
        <f t="shared" si="32"/>
        <v>-0.79588614960578741</v>
      </c>
      <c r="AV64" s="17">
        <f t="shared" si="33"/>
        <v>-0.91560157323835656</v>
      </c>
      <c r="AW64" s="17">
        <f t="shared" si="34"/>
        <v>0.30401030962936193</v>
      </c>
      <c r="AX64" s="17">
        <f t="shared" si="35"/>
        <v>0.35023636990562435</v>
      </c>
      <c r="AY64" s="17">
        <f t="shared" si="36"/>
        <v>0.39901441025524942</v>
      </c>
      <c r="AZ64" s="17">
        <f t="shared" si="37"/>
        <v>0.31453250078869799</v>
      </c>
    </row>
    <row r="65" spans="1:52" x14ac:dyDescent="0.3">
      <c r="A65" s="1" t="s">
        <v>19</v>
      </c>
      <c r="B65" s="1">
        <v>13063040518</v>
      </c>
      <c r="C65" s="5">
        <v>61.1</v>
      </c>
      <c r="D65" s="19">
        <f t="shared" si="2"/>
        <v>-0.83227694535788677</v>
      </c>
      <c r="E65" s="54">
        <f t="shared" si="3"/>
        <v>-0.83227694535788677</v>
      </c>
      <c r="F65" s="5">
        <v>72.3</v>
      </c>
      <c r="G65" s="24">
        <f t="shared" si="4"/>
        <v>-0.14491886787043062</v>
      </c>
      <c r="H65" s="54">
        <f t="shared" si="5"/>
        <v>-0.14491886787043062</v>
      </c>
      <c r="I65" s="5">
        <v>34.799999999999997</v>
      </c>
      <c r="J65" s="24">
        <f t="shared" si="6"/>
        <v>-0.5385235007018343</v>
      </c>
      <c r="K65" s="54">
        <f t="shared" si="7"/>
        <v>-0.5385235007018343</v>
      </c>
      <c r="L65" s="5">
        <v>16</v>
      </c>
      <c r="M65" s="24">
        <f t="shared" si="8"/>
        <v>-0.91634223575882967</v>
      </c>
      <c r="N65" s="54">
        <f t="shared" si="9"/>
        <v>-0.91634223575882967</v>
      </c>
      <c r="O65" s="5">
        <v>15.9</v>
      </c>
      <c r="P65" s="24">
        <f t="shared" si="10"/>
        <v>-2.3663970675508352</v>
      </c>
      <c r="Q65" s="47">
        <f t="shared" si="11"/>
        <v>-2.3663970675508352</v>
      </c>
      <c r="R65" s="2">
        <v>20.6</v>
      </c>
      <c r="S65" s="24">
        <f t="shared" si="12"/>
        <v>-1.1576274494815724</v>
      </c>
      <c r="T65" s="47">
        <f t="shared" si="13"/>
        <v>-1.1576274494815724</v>
      </c>
      <c r="U65" s="5">
        <v>62.4</v>
      </c>
      <c r="V65" s="24">
        <f t="shared" si="14"/>
        <v>-1.9259316772913577</v>
      </c>
      <c r="W65" s="47">
        <f t="shared" si="15"/>
        <v>-1.9259316772913577</v>
      </c>
      <c r="X65" s="5">
        <v>55.5</v>
      </c>
      <c r="Y65" s="24">
        <f t="shared" si="16"/>
        <v>-1.2165907174175909</v>
      </c>
      <c r="Z65" s="47">
        <f t="shared" si="17"/>
        <v>-1.2165907174175909</v>
      </c>
      <c r="AA65" s="5">
        <v>49.7</v>
      </c>
      <c r="AB65" s="24">
        <f t="shared" si="18"/>
        <v>-1.0326460346776192</v>
      </c>
      <c r="AC65" s="47">
        <f t="shared" si="19"/>
        <v>-1.0326460346776192</v>
      </c>
      <c r="AD65" s="5">
        <v>16.399999999999999</v>
      </c>
      <c r="AE65" s="24">
        <f t="shared" si="20"/>
        <v>-0.21163868102078209</v>
      </c>
      <c r="AF65" s="47">
        <f t="shared" si="21"/>
        <v>-0.21163868102078209</v>
      </c>
      <c r="AG65" s="2">
        <v>63.4</v>
      </c>
      <c r="AH65" s="24">
        <f t="shared" si="22"/>
        <v>-1.0952718461520019</v>
      </c>
      <c r="AI65" s="54">
        <f t="shared" si="23"/>
        <v>-1.0952718461520019</v>
      </c>
      <c r="AJ65" s="5">
        <v>17.8</v>
      </c>
      <c r="AK65" s="24">
        <f t="shared" si="24"/>
        <v>-0.568088712144311</v>
      </c>
      <c r="AL65" s="47">
        <f t="shared" si="25"/>
        <v>-0.568088712144311</v>
      </c>
      <c r="AM65" s="5">
        <v>46.9</v>
      </c>
      <c r="AN65" s="24">
        <f t="shared" si="26"/>
        <v>-1.6876502017387089</v>
      </c>
      <c r="AO65" s="47">
        <f t="shared" si="27"/>
        <v>-1.6876502017387089</v>
      </c>
      <c r="AP65" s="5">
        <v>24.8</v>
      </c>
      <c r="AQ65" s="24">
        <f t="shared" si="28"/>
        <v>-1.886791033222101</v>
      </c>
      <c r="AR65" s="45">
        <f t="shared" si="29"/>
        <v>-1.886791033222101</v>
      </c>
      <c r="AS65" s="17">
        <f t="shared" si="30"/>
        <v>-1.1260025348589637</v>
      </c>
      <c r="AT65" s="17">
        <f t="shared" si="31"/>
        <v>-0.820291811038664</v>
      </c>
      <c r="AU65" s="17">
        <f t="shared" si="32"/>
        <v>-1.3094504483142808</v>
      </c>
      <c r="AV65" s="17">
        <f t="shared" si="33"/>
        <v>-1.085248264737303</v>
      </c>
      <c r="AW65" s="17">
        <f t="shared" si="34"/>
        <v>0.20050089848382932</v>
      </c>
      <c r="AX65" s="17">
        <f t="shared" si="35"/>
        <v>0.43371865918126357</v>
      </c>
      <c r="AY65" s="17">
        <f t="shared" si="36"/>
        <v>0.25548823459971853</v>
      </c>
      <c r="AZ65" s="17">
        <f t="shared" si="37"/>
        <v>0.26389151489008561</v>
      </c>
    </row>
    <row r="66" spans="1:52" x14ac:dyDescent="0.3">
      <c r="A66" s="1" t="s">
        <v>19</v>
      </c>
      <c r="B66" s="1">
        <v>13063040519</v>
      </c>
      <c r="C66" s="5">
        <v>52.6</v>
      </c>
      <c r="D66" s="19">
        <f t="shared" si="2"/>
        <v>-1.6448072846827591</v>
      </c>
      <c r="E66" s="54">
        <f t="shared" si="3"/>
        <v>-1.6448072846827591</v>
      </c>
      <c r="F66" s="5">
        <v>63</v>
      </c>
      <c r="G66" s="24">
        <f t="shared" si="4"/>
        <v>-0.93710981291453399</v>
      </c>
      <c r="H66" s="54">
        <f t="shared" si="5"/>
        <v>-0.93710981291453399</v>
      </c>
      <c r="I66" s="5">
        <v>25.2</v>
      </c>
      <c r="J66" s="24">
        <f t="shared" si="6"/>
        <v>-0.99856545882948389</v>
      </c>
      <c r="K66" s="54">
        <f t="shared" si="7"/>
        <v>-0.99856545882948389</v>
      </c>
      <c r="L66" s="5">
        <v>17.100000000000001</v>
      </c>
      <c r="M66" s="24">
        <f t="shared" si="8"/>
        <v>-0.85787125242546602</v>
      </c>
      <c r="N66" s="54">
        <f t="shared" si="9"/>
        <v>-0.85787125242546602</v>
      </c>
      <c r="O66" s="5">
        <v>9.1999999999999993</v>
      </c>
      <c r="P66" s="24">
        <f t="shared" si="10"/>
        <v>2.6292479031816276E-2</v>
      </c>
      <c r="Q66" s="47">
        <f t="shared" si="11"/>
        <v>2.6292479031816276E-2</v>
      </c>
      <c r="R66" s="2">
        <v>6.7</v>
      </c>
      <c r="S66" s="24">
        <f t="shared" si="12"/>
        <v>0.50192490438139137</v>
      </c>
      <c r="T66" s="47">
        <f t="shared" si="13"/>
        <v>0.50192490438139137</v>
      </c>
      <c r="U66" s="5">
        <v>55</v>
      </c>
      <c r="V66" s="24">
        <f t="shared" si="14"/>
        <v>-1.5541487645664083</v>
      </c>
      <c r="W66" s="47">
        <f t="shared" si="15"/>
        <v>-1.5541487645664083</v>
      </c>
      <c r="X66" s="5">
        <v>59.5</v>
      </c>
      <c r="Y66" s="24">
        <f t="shared" si="16"/>
        <v>-1.4139534868546428</v>
      </c>
      <c r="Z66" s="47">
        <f t="shared" si="17"/>
        <v>-1.4139534868546428</v>
      </c>
      <c r="AA66" s="5">
        <v>59.2</v>
      </c>
      <c r="AB66" s="24">
        <f t="shared" si="18"/>
        <v>-1.9070080018890903</v>
      </c>
      <c r="AC66" s="47">
        <f t="shared" si="19"/>
        <v>-1.9070080018890903</v>
      </c>
      <c r="AD66" s="5">
        <v>17.399999999999999</v>
      </c>
      <c r="AE66" s="24">
        <f t="shared" si="20"/>
        <v>-0.29615064862307705</v>
      </c>
      <c r="AF66" s="47">
        <f t="shared" si="21"/>
        <v>-0.29615064862307705</v>
      </c>
      <c r="AG66" s="2">
        <v>55.2</v>
      </c>
      <c r="AH66" s="24">
        <f t="shared" si="22"/>
        <v>-1.865650365572499</v>
      </c>
      <c r="AI66" s="54">
        <f t="shared" si="23"/>
        <v>-1.865650365572499</v>
      </c>
      <c r="AJ66" s="5">
        <v>16.100000000000001</v>
      </c>
      <c r="AK66" s="24">
        <f t="shared" si="24"/>
        <v>-0.39323829548121586</v>
      </c>
      <c r="AL66" s="47">
        <f t="shared" si="25"/>
        <v>-0.39323829548121586</v>
      </c>
      <c r="AM66" s="5">
        <v>34.4</v>
      </c>
      <c r="AN66" s="24">
        <f t="shared" si="26"/>
        <v>-0.78997015127045389</v>
      </c>
      <c r="AO66" s="47">
        <f t="shared" si="27"/>
        <v>-0.78997015127045389</v>
      </c>
      <c r="AP66" s="5">
        <v>14.7</v>
      </c>
      <c r="AQ66" s="24">
        <f t="shared" si="28"/>
        <v>-0.37146548189326428</v>
      </c>
      <c r="AR66" s="45">
        <f t="shared" si="29"/>
        <v>-0.37146548189326428</v>
      </c>
      <c r="AS66" s="17">
        <f t="shared" si="30"/>
        <v>-0.78061217000077765</v>
      </c>
      <c r="AT66" s="17">
        <f t="shared" si="31"/>
        <v>-1.2057040457889368</v>
      </c>
      <c r="AU66" s="17">
        <f t="shared" si="32"/>
        <v>-0.85508107355435814</v>
      </c>
      <c r="AV66" s="17">
        <f t="shared" si="33"/>
        <v>-0.94713242978135759</v>
      </c>
      <c r="AW66" s="17">
        <f t="shared" si="34"/>
        <v>0.3014433130190175</v>
      </c>
      <c r="AX66" s="17">
        <f t="shared" si="35"/>
        <v>0.34404397267440412</v>
      </c>
      <c r="AY66" s="17">
        <f t="shared" si="36"/>
        <v>0.38247116323842201</v>
      </c>
      <c r="AZ66" s="17">
        <f t="shared" si="37"/>
        <v>0.3051202708922181</v>
      </c>
    </row>
    <row r="67" spans="1:52" x14ac:dyDescent="0.3">
      <c r="A67" s="1" t="s">
        <v>19</v>
      </c>
      <c r="B67" s="1">
        <v>13063040520</v>
      </c>
      <c r="C67" s="5">
        <v>51.4</v>
      </c>
      <c r="D67" s="19">
        <f t="shared" si="2"/>
        <v>-1.7595174502345059</v>
      </c>
      <c r="E67" s="54">
        <f t="shared" si="3"/>
        <v>-1.7595174502345059</v>
      </c>
      <c r="F67" s="5">
        <v>51.4</v>
      </c>
      <c r="G67" s="24">
        <f t="shared" si="4"/>
        <v>-1.9252189486684699</v>
      </c>
      <c r="H67" s="54">
        <f t="shared" si="5"/>
        <v>-1.9252189486684699</v>
      </c>
      <c r="I67" s="5">
        <v>25.3</v>
      </c>
      <c r="J67" s="24">
        <f t="shared" si="6"/>
        <v>-0.99377335509898745</v>
      </c>
      <c r="K67" s="54">
        <f t="shared" si="7"/>
        <v>-0.99377335509898745</v>
      </c>
      <c r="L67" s="5">
        <v>13.1</v>
      </c>
      <c r="M67" s="24">
        <f t="shared" si="8"/>
        <v>-1.0704930100013339</v>
      </c>
      <c r="N67" s="54">
        <f t="shared" si="9"/>
        <v>-1.0704930100013339</v>
      </c>
      <c r="O67" s="5">
        <v>12</v>
      </c>
      <c r="P67" s="24">
        <f t="shared" si="10"/>
        <v>-0.97363748073406808</v>
      </c>
      <c r="Q67" s="47">
        <f t="shared" si="11"/>
        <v>-0.97363748073406808</v>
      </c>
      <c r="R67" s="2">
        <v>33.6</v>
      </c>
      <c r="S67" s="24">
        <f t="shared" si="12"/>
        <v>-2.7097267732383008</v>
      </c>
      <c r="T67" s="47">
        <f t="shared" si="13"/>
        <v>-2.7097267732383008</v>
      </c>
      <c r="U67" s="5">
        <v>39.9</v>
      </c>
      <c r="V67" s="24">
        <f t="shared" si="14"/>
        <v>-0.795510658870903</v>
      </c>
      <c r="W67" s="47">
        <f t="shared" si="15"/>
        <v>-0.795510658870903</v>
      </c>
      <c r="X67" s="5">
        <v>50.6</v>
      </c>
      <c r="Y67" s="24">
        <f t="shared" si="16"/>
        <v>-0.97482132485720219</v>
      </c>
      <c r="Z67" s="47">
        <f t="shared" si="17"/>
        <v>-0.97482132485720219</v>
      </c>
      <c r="AA67" s="5">
        <v>54</v>
      </c>
      <c r="AB67" s="24">
        <f t="shared" si="18"/>
        <v>-1.4284098724680743</v>
      </c>
      <c r="AC67" s="47">
        <f t="shared" si="19"/>
        <v>-1.4284098724680743</v>
      </c>
      <c r="AD67" s="5">
        <v>13.2</v>
      </c>
      <c r="AE67" s="24">
        <f t="shared" si="20"/>
        <v>5.8799615306561775E-2</v>
      </c>
      <c r="AF67" s="47">
        <f t="shared" si="21"/>
        <v>5.8799615306561775E-2</v>
      </c>
      <c r="AG67" s="2">
        <v>65.599999999999994</v>
      </c>
      <c r="AH67" s="24">
        <f t="shared" si="22"/>
        <v>-0.88858492630747865</v>
      </c>
      <c r="AI67" s="54">
        <f t="shared" si="23"/>
        <v>-0.88858492630747865</v>
      </c>
      <c r="AJ67" s="5">
        <v>14.9</v>
      </c>
      <c r="AK67" s="24">
        <f t="shared" si="24"/>
        <v>-0.26981447195432501</v>
      </c>
      <c r="AL67" s="47">
        <f t="shared" si="25"/>
        <v>-0.26981447195432501</v>
      </c>
      <c r="AM67" s="5">
        <v>31</v>
      </c>
      <c r="AN67" s="24">
        <f t="shared" si="26"/>
        <v>-0.54580117754308854</v>
      </c>
      <c r="AO67" s="47">
        <f t="shared" si="27"/>
        <v>-0.54580117754308854</v>
      </c>
      <c r="AP67" s="5">
        <v>17</v>
      </c>
      <c r="AQ67" s="24">
        <f t="shared" si="28"/>
        <v>-0.71653961734438554</v>
      </c>
      <c r="AR67" s="45">
        <f t="shared" si="29"/>
        <v>-0.71653961734438554</v>
      </c>
      <c r="AS67" s="17">
        <f t="shared" si="30"/>
        <v>-1.4611253824066526</v>
      </c>
      <c r="AT67" s="17">
        <f t="shared" si="31"/>
        <v>-0.78147719400623827</v>
      </c>
      <c r="AU67" s="17">
        <f t="shared" si="32"/>
        <v>-0.60518504828731945</v>
      </c>
      <c r="AV67" s="17">
        <f t="shared" si="33"/>
        <v>-0.94926254156673684</v>
      </c>
      <c r="AW67" s="17">
        <f t="shared" si="34"/>
        <v>0.1025592277274346</v>
      </c>
      <c r="AX67" s="17">
        <f t="shared" si="35"/>
        <v>0.44274973889392982</v>
      </c>
      <c r="AY67" s="17">
        <f t="shared" si="36"/>
        <v>0.45230978112578879</v>
      </c>
      <c r="AZ67" s="17">
        <f t="shared" si="37"/>
        <v>0.30448441433685147</v>
      </c>
    </row>
    <row r="68" spans="1:52" x14ac:dyDescent="0.3">
      <c r="A68" s="1" t="s">
        <v>19</v>
      </c>
      <c r="B68" s="1">
        <v>13063040521</v>
      </c>
      <c r="C68" s="5">
        <v>52.6</v>
      </c>
      <c r="D68" s="19">
        <f t="shared" si="2"/>
        <v>-1.6448072846827591</v>
      </c>
      <c r="E68" s="54">
        <f t="shared" si="3"/>
        <v>-1.6448072846827591</v>
      </c>
      <c r="F68" s="5">
        <v>63</v>
      </c>
      <c r="G68" s="24">
        <f t="shared" si="4"/>
        <v>-0.93710981291453399</v>
      </c>
      <c r="H68" s="54">
        <f t="shared" si="5"/>
        <v>-0.93710981291453399</v>
      </c>
      <c r="I68" s="5">
        <v>20.8</v>
      </c>
      <c r="J68" s="24">
        <f t="shared" si="6"/>
        <v>-1.2094180229713232</v>
      </c>
      <c r="K68" s="54">
        <f t="shared" si="7"/>
        <v>-1.2094180229713232</v>
      </c>
      <c r="L68" s="5">
        <v>18.7</v>
      </c>
      <c r="M68" s="24">
        <f t="shared" si="8"/>
        <v>-0.77282254939511896</v>
      </c>
      <c r="N68" s="54">
        <f t="shared" si="9"/>
        <v>-0.77282254939511896</v>
      </c>
      <c r="O68" s="5">
        <v>15.5</v>
      </c>
      <c r="P68" s="24">
        <f t="shared" si="10"/>
        <v>-2.2235499304414232</v>
      </c>
      <c r="Q68" s="47">
        <f t="shared" si="11"/>
        <v>-2.2235499304414232</v>
      </c>
      <c r="R68" s="2">
        <v>5.9</v>
      </c>
      <c r="S68" s="24">
        <f t="shared" si="12"/>
        <v>0.59743870892026696</v>
      </c>
      <c r="T68" s="47">
        <f t="shared" si="13"/>
        <v>0.59743870892026696</v>
      </c>
      <c r="U68" s="5">
        <v>47.4</v>
      </c>
      <c r="V68" s="24">
        <f t="shared" si="14"/>
        <v>-1.1723176650110545</v>
      </c>
      <c r="W68" s="47">
        <f t="shared" si="15"/>
        <v>-1.1723176650110545</v>
      </c>
      <c r="X68" s="5">
        <v>39.700000000000003</v>
      </c>
      <c r="Y68" s="24">
        <f t="shared" si="16"/>
        <v>-0.43700777814123559</v>
      </c>
      <c r="Z68" s="47">
        <f t="shared" si="17"/>
        <v>-0.43700777814123559</v>
      </c>
      <c r="AA68" s="5">
        <v>34.700000000000003</v>
      </c>
      <c r="AB68" s="24">
        <f t="shared" si="18"/>
        <v>0.34792549249838756</v>
      </c>
      <c r="AC68" s="47">
        <f t="shared" si="19"/>
        <v>0.34792549249838756</v>
      </c>
      <c r="AD68" s="5">
        <v>30.1</v>
      </c>
      <c r="AE68" s="24">
        <f t="shared" si="20"/>
        <v>-1.3694526371722235</v>
      </c>
      <c r="AF68" s="47">
        <f t="shared" si="21"/>
        <v>-1.3694526371722235</v>
      </c>
      <c r="AG68" s="2">
        <v>55.2</v>
      </c>
      <c r="AH68" s="24">
        <f t="shared" si="22"/>
        <v>-1.865650365572499</v>
      </c>
      <c r="AI68" s="54">
        <f t="shared" si="23"/>
        <v>-1.865650365572499</v>
      </c>
      <c r="AJ68" s="5">
        <v>20.2</v>
      </c>
      <c r="AK68" s="24">
        <f t="shared" si="24"/>
        <v>-0.81493635919809249</v>
      </c>
      <c r="AL68" s="47">
        <f t="shared" si="25"/>
        <v>-0.81493635919809249</v>
      </c>
      <c r="AM68" s="5">
        <v>29.2</v>
      </c>
      <c r="AN68" s="24">
        <f t="shared" si="26"/>
        <v>-0.4165352502756598</v>
      </c>
      <c r="AO68" s="47">
        <f t="shared" si="27"/>
        <v>-0.4165352502756598</v>
      </c>
      <c r="AP68" s="5">
        <v>21.5</v>
      </c>
      <c r="AQ68" s="24">
        <f t="shared" si="28"/>
        <v>-1.3916846649661443</v>
      </c>
      <c r="AR68" s="45">
        <f t="shared" si="29"/>
        <v>-1.3916846649661443</v>
      </c>
      <c r="AS68" s="17">
        <f t="shared" si="30"/>
        <v>-1.0517980794994211</v>
      </c>
      <c r="AT68" s="17">
        <f t="shared" si="31"/>
        <v>-0.4861783076050239</v>
      </c>
      <c r="AU68" s="17">
        <f t="shared" si="32"/>
        <v>-1.1222016600030988</v>
      </c>
      <c r="AV68" s="17">
        <f t="shared" si="33"/>
        <v>-0.88672601570251464</v>
      </c>
      <c r="AW68" s="17">
        <f t="shared" si="34"/>
        <v>0.22218759752170289</v>
      </c>
      <c r="AX68" s="17">
        <f t="shared" si="35"/>
        <v>0.51145756048400415</v>
      </c>
      <c r="AY68" s="17">
        <f t="shared" si="36"/>
        <v>0.30781878512673388</v>
      </c>
      <c r="AZ68" s="17">
        <f t="shared" si="37"/>
        <v>0.32315210125992921</v>
      </c>
    </row>
    <row r="69" spans="1:52" x14ac:dyDescent="0.3">
      <c r="A69" s="1" t="s">
        <v>19</v>
      </c>
      <c r="B69" s="1">
        <v>13063040522</v>
      </c>
      <c r="C69" s="5">
        <v>52.6</v>
      </c>
      <c r="D69" s="19">
        <f t="shared" si="2"/>
        <v>-1.6448072846827591</v>
      </c>
      <c r="E69" s="54">
        <f t="shared" si="3"/>
        <v>-1.6448072846827591</v>
      </c>
      <c r="F69" s="5">
        <v>63</v>
      </c>
      <c r="G69" s="24">
        <f t="shared" si="4"/>
        <v>-0.93710981291453399</v>
      </c>
      <c r="H69" s="54">
        <f t="shared" si="5"/>
        <v>-0.93710981291453399</v>
      </c>
      <c r="I69" s="5">
        <v>22.4</v>
      </c>
      <c r="J69" s="24">
        <f t="shared" si="6"/>
        <v>-1.1327443632833818</v>
      </c>
      <c r="K69" s="54">
        <f t="shared" si="7"/>
        <v>-1.1327443632833818</v>
      </c>
      <c r="L69" s="5">
        <v>21.7</v>
      </c>
      <c r="M69" s="24">
        <f t="shared" si="8"/>
        <v>-0.61335623121321803</v>
      </c>
      <c r="N69" s="54">
        <f t="shared" si="9"/>
        <v>-0.61335623121321803</v>
      </c>
      <c r="O69" s="5">
        <v>11.4</v>
      </c>
      <c r="P69" s="24">
        <f t="shared" si="10"/>
        <v>-0.75936677506995021</v>
      </c>
      <c r="Q69" s="47">
        <f t="shared" si="11"/>
        <v>-0.75936677506995021</v>
      </c>
      <c r="R69" s="2">
        <v>1.4</v>
      </c>
      <c r="S69" s="24">
        <f t="shared" si="12"/>
        <v>1.1347038594514423</v>
      </c>
      <c r="T69" s="47">
        <f t="shared" si="13"/>
        <v>1.1347038594514423</v>
      </c>
      <c r="U69" s="5">
        <v>30</v>
      </c>
      <c r="V69" s="24">
        <f t="shared" si="14"/>
        <v>-0.29812541076590293</v>
      </c>
      <c r="W69" s="47">
        <f t="shared" si="15"/>
        <v>-0.29812541076590293</v>
      </c>
      <c r="X69" s="5">
        <v>61.7</v>
      </c>
      <c r="Y69" s="24">
        <f t="shared" si="16"/>
        <v>-1.5225030100450216</v>
      </c>
      <c r="Z69" s="47">
        <f t="shared" si="17"/>
        <v>-1.5225030100450216</v>
      </c>
      <c r="AA69" s="5">
        <v>53.7</v>
      </c>
      <c r="AB69" s="24">
        <f t="shared" si="18"/>
        <v>-1.4007984419245543</v>
      </c>
      <c r="AC69" s="47">
        <f t="shared" si="19"/>
        <v>-1.4007984419245543</v>
      </c>
      <c r="AD69" s="5">
        <v>24.4</v>
      </c>
      <c r="AE69" s="24">
        <f t="shared" si="20"/>
        <v>-0.88773442183914186</v>
      </c>
      <c r="AF69" s="47">
        <f t="shared" si="21"/>
        <v>-0.88773442183914186</v>
      </c>
      <c r="AG69" s="2">
        <v>55.2</v>
      </c>
      <c r="AH69" s="24">
        <f t="shared" si="22"/>
        <v>-1.865650365572499</v>
      </c>
      <c r="AI69" s="54">
        <f t="shared" si="23"/>
        <v>-1.865650365572499</v>
      </c>
      <c r="AJ69" s="5">
        <v>18.3</v>
      </c>
      <c r="AK69" s="24">
        <f t="shared" si="24"/>
        <v>-0.61951530528051557</v>
      </c>
      <c r="AL69" s="47">
        <f t="shared" si="25"/>
        <v>-0.61951530528051557</v>
      </c>
      <c r="AM69" s="5">
        <v>35.200000000000003</v>
      </c>
      <c r="AN69" s="24">
        <f t="shared" si="26"/>
        <v>-0.84742167450042249</v>
      </c>
      <c r="AO69" s="47">
        <f t="shared" si="27"/>
        <v>-0.84742167450042249</v>
      </c>
      <c r="AP69" s="5">
        <v>26.6</v>
      </c>
      <c r="AQ69" s="24">
        <f t="shared" si="28"/>
        <v>-2.1568490522708048</v>
      </c>
      <c r="AR69" s="45">
        <f t="shared" si="29"/>
        <v>-2.1568490522708048</v>
      </c>
      <c r="AS69" s="17">
        <f t="shared" si="30"/>
        <v>-0.60725800263975771</v>
      </c>
      <c r="AT69" s="17">
        <f t="shared" si="31"/>
        <v>-1.2703452912695725</v>
      </c>
      <c r="AU69" s="17">
        <f t="shared" si="32"/>
        <v>-1.3723590994060604</v>
      </c>
      <c r="AV69" s="17">
        <f t="shared" si="33"/>
        <v>-1.0833207977717969</v>
      </c>
      <c r="AW69" s="17">
        <f t="shared" si="34"/>
        <v>0.35210711260226096</v>
      </c>
      <c r="AX69" s="17">
        <f t="shared" si="35"/>
        <v>0.32900375624836126</v>
      </c>
      <c r="AY69" s="17">
        <f t="shared" si="36"/>
        <v>0.23790710964699616</v>
      </c>
      <c r="AZ69" s="17">
        <f t="shared" si="37"/>
        <v>0.26446688023648757</v>
      </c>
    </row>
    <row r="70" spans="1:52" x14ac:dyDescent="0.3">
      <c r="A70" s="1" t="s">
        <v>19</v>
      </c>
      <c r="B70" s="1">
        <v>13063040523</v>
      </c>
      <c r="C70" s="5">
        <v>57.1</v>
      </c>
      <c r="D70" s="19">
        <f t="shared" si="2"/>
        <v>-1.2146441638637091</v>
      </c>
      <c r="E70" s="54">
        <f t="shared" si="3"/>
        <v>-1.2146441638637091</v>
      </c>
      <c r="F70" s="5">
        <v>66.400000000000006</v>
      </c>
      <c r="G70" s="24">
        <f t="shared" si="4"/>
        <v>-0.64749161795217303</v>
      </c>
      <c r="H70" s="54">
        <f t="shared" si="5"/>
        <v>-0.64749161795217303</v>
      </c>
      <c r="I70" s="5">
        <v>18.100000000000001</v>
      </c>
      <c r="J70" s="24">
        <f t="shared" si="6"/>
        <v>-1.3388048236947245</v>
      </c>
      <c r="K70" s="54">
        <f t="shared" si="7"/>
        <v>-1.3388048236947245</v>
      </c>
      <c r="L70" s="5">
        <v>26.6</v>
      </c>
      <c r="M70" s="24">
        <f t="shared" si="8"/>
        <v>-0.35289457818277986</v>
      </c>
      <c r="N70" s="54">
        <f t="shared" si="9"/>
        <v>-0.35289457818277986</v>
      </c>
      <c r="O70" s="5">
        <v>14.4</v>
      </c>
      <c r="P70" s="24">
        <f t="shared" si="10"/>
        <v>-1.8307203033905401</v>
      </c>
      <c r="Q70" s="47">
        <f t="shared" si="11"/>
        <v>-1.8307203033905401</v>
      </c>
      <c r="R70" s="2">
        <v>11.5</v>
      </c>
      <c r="S70" s="24">
        <f t="shared" si="12"/>
        <v>-7.1157922851862204E-2</v>
      </c>
      <c r="T70" s="47">
        <f t="shared" si="13"/>
        <v>-7.1157922851862204E-2</v>
      </c>
      <c r="U70" s="5">
        <v>27.5</v>
      </c>
      <c r="V70" s="24">
        <f t="shared" si="14"/>
        <v>-0.1725230753858524</v>
      </c>
      <c r="W70" s="47">
        <f t="shared" si="15"/>
        <v>-0.1725230753858524</v>
      </c>
      <c r="X70" s="5">
        <v>48.3</v>
      </c>
      <c r="Y70" s="24">
        <f t="shared" si="16"/>
        <v>-0.86133773243089706</v>
      </c>
      <c r="Z70" s="47">
        <f t="shared" si="17"/>
        <v>-0.86133773243089706</v>
      </c>
      <c r="AA70" s="5">
        <v>40.4</v>
      </c>
      <c r="AB70" s="24">
        <f t="shared" si="18"/>
        <v>-0.17669168782849462</v>
      </c>
      <c r="AC70" s="47">
        <f t="shared" si="19"/>
        <v>-0.17669168782849462</v>
      </c>
      <c r="AD70" s="5">
        <v>16</v>
      </c>
      <c r="AE70" s="24">
        <f t="shared" si="20"/>
        <v>-0.17783389397986421</v>
      </c>
      <c r="AF70" s="47">
        <f t="shared" si="21"/>
        <v>-0.17783389397986421</v>
      </c>
      <c r="AG70" s="2">
        <v>59.8</v>
      </c>
      <c r="AH70" s="24">
        <f t="shared" si="22"/>
        <v>-1.4334868058975863</v>
      </c>
      <c r="AI70" s="54">
        <f t="shared" si="23"/>
        <v>-1.4334868058975863</v>
      </c>
      <c r="AJ70" s="5">
        <v>27.5</v>
      </c>
      <c r="AK70" s="24">
        <f t="shared" si="24"/>
        <v>-1.5657646189866781</v>
      </c>
      <c r="AL70" s="47">
        <f t="shared" si="25"/>
        <v>-1.5657646189866781</v>
      </c>
      <c r="AM70" s="5">
        <v>40.799999999999997</v>
      </c>
      <c r="AN70" s="24">
        <f t="shared" si="26"/>
        <v>-1.2495823371102004</v>
      </c>
      <c r="AO70" s="47">
        <f t="shared" si="27"/>
        <v>-1.2495823371102004</v>
      </c>
      <c r="AP70" s="5">
        <v>9.8000000000000007</v>
      </c>
      <c r="AQ70" s="24">
        <f t="shared" si="28"/>
        <v>0.36369245885042845</v>
      </c>
      <c r="AR70" s="45">
        <f t="shared" si="29"/>
        <v>0.36369245885042845</v>
      </c>
      <c r="AS70" s="17">
        <f t="shared" si="30"/>
        <v>-0.80403378361737732</v>
      </c>
      <c r="AT70" s="17">
        <f t="shared" si="31"/>
        <v>-0.40528777141308531</v>
      </c>
      <c r="AU70" s="17">
        <f t="shared" si="32"/>
        <v>-0.97128532578600923</v>
      </c>
      <c r="AV70" s="17">
        <f t="shared" si="33"/>
        <v>-0.72686896027215731</v>
      </c>
      <c r="AW70" s="17">
        <f t="shared" si="34"/>
        <v>0.29459820536310322</v>
      </c>
      <c r="AX70" s="17">
        <f t="shared" si="35"/>
        <v>0.53027853402960001</v>
      </c>
      <c r="AY70" s="17">
        <f t="shared" si="36"/>
        <v>0.34999547916212981</v>
      </c>
      <c r="AZ70" s="17">
        <f t="shared" si="37"/>
        <v>0.37087079720568944</v>
      </c>
    </row>
    <row r="71" spans="1:52" x14ac:dyDescent="0.3">
      <c r="A71" s="1" t="s">
        <v>19</v>
      </c>
      <c r="B71" s="1">
        <v>13063040524</v>
      </c>
      <c r="C71" s="5">
        <v>55.9</v>
      </c>
      <c r="D71" s="19">
        <f t="shared" si="2"/>
        <v>-1.3293543294154559</v>
      </c>
      <c r="E71" s="54">
        <f t="shared" si="3"/>
        <v>-1.3293543294154559</v>
      </c>
      <c r="F71" s="5">
        <v>65.400000000000006</v>
      </c>
      <c r="G71" s="24">
        <f t="shared" si="4"/>
        <v>-0.73267343999992607</v>
      </c>
      <c r="H71" s="54">
        <f t="shared" si="5"/>
        <v>-0.73267343999992607</v>
      </c>
      <c r="I71" s="5">
        <v>27</v>
      </c>
      <c r="J71" s="24">
        <f t="shared" si="6"/>
        <v>-0.91230759168054953</v>
      </c>
      <c r="K71" s="54">
        <f t="shared" si="7"/>
        <v>-0.91230759168054953</v>
      </c>
      <c r="L71" s="5">
        <v>20.5</v>
      </c>
      <c r="M71" s="24">
        <f t="shared" si="8"/>
        <v>-0.67714275848597838</v>
      </c>
      <c r="N71" s="54">
        <f t="shared" si="9"/>
        <v>-0.67714275848597838</v>
      </c>
      <c r="O71" s="5">
        <v>9</v>
      </c>
      <c r="P71" s="24">
        <f t="shared" si="10"/>
        <v>9.7716047586522026E-2</v>
      </c>
      <c r="Q71" s="47">
        <f t="shared" si="11"/>
        <v>9.7716047586522026E-2</v>
      </c>
      <c r="R71" s="2">
        <v>27.1</v>
      </c>
      <c r="S71" s="24">
        <f t="shared" si="12"/>
        <v>-1.9336771113599365</v>
      </c>
      <c r="T71" s="47">
        <f t="shared" si="13"/>
        <v>-1.9336771113599365</v>
      </c>
      <c r="U71" s="5">
        <v>34.700000000000003</v>
      </c>
      <c r="V71" s="24">
        <f t="shared" si="14"/>
        <v>-0.53425780128039813</v>
      </c>
      <c r="W71" s="47">
        <f t="shared" si="15"/>
        <v>-0.53425780128039813</v>
      </c>
      <c r="X71" s="5">
        <v>37.700000000000003</v>
      </c>
      <c r="Y71" s="24">
        <f t="shared" si="16"/>
        <v>-0.33832639342270959</v>
      </c>
      <c r="Z71" s="47">
        <f t="shared" si="17"/>
        <v>-0.33832639342270959</v>
      </c>
      <c r="AA71" s="5">
        <v>36.9</v>
      </c>
      <c r="AB71" s="24">
        <f t="shared" si="18"/>
        <v>0.14544166851257365</v>
      </c>
      <c r="AC71" s="47">
        <f t="shared" si="19"/>
        <v>0.14544166851257365</v>
      </c>
      <c r="AD71" s="5">
        <v>17</v>
      </c>
      <c r="AE71" s="24">
        <f t="shared" si="20"/>
        <v>-0.26234586158215917</v>
      </c>
      <c r="AF71" s="47">
        <f t="shared" si="21"/>
        <v>-0.26234586158215917</v>
      </c>
      <c r="AG71" s="2">
        <v>58.4</v>
      </c>
      <c r="AH71" s="24">
        <f t="shared" si="22"/>
        <v>-1.5650148457986468</v>
      </c>
      <c r="AI71" s="54">
        <f t="shared" si="23"/>
        <v>-1.5650148457986468</v>
      </c>
      <c r="AJ71" s="5">
        <v>16.5</v>
      </c>
      <c r="AK71" s="24">
        <f t="shared" si="24"/>
        <v>-0.43437956999017929</v>
      </c>
      <c r="AL71" s="47">
        <f t="shared" si="25"/>
        <v>-0.43437956999017929</v>
      </c>
      <c r="AM71" s="5">
        <v>29.2</v>
      </c>
      <c r="AN71" s="24">
        <f t="shared" si="26"/>
        <v>-0.4165352502756598</v>
      </c>
      <c r="AO71" s="47">
        <f t="shared" si="27"/>
        <v>-0.4165352502756598</v>
      </c>
      <c r="AP71" s="5">
        <v>13.8</v>
      </c>
      <c r="AQ71" s="24">
        <f t="shared" si="28"/>
        <v>-0.23643647236891274</v>
      </c>
      <c r="AR71" s="45">
        <f t="shared" si="29"/>
        <v>-0.23643647236891274</v>
      </c>
      <c r="AS71" s="17">
        <f t="shared" si="30"/>
        <v>-0.86024242637653181</v>
      </c>
      <c r="AT71" s="17">
        <f t="shared" si="31"/>
        <v>-0.15174352883076503</v>
      </c>
      <c r="AU71" s="17">
        <f t="shared" si="32"/>
        <v>-0.66309153460834969</v>
      </c>
      <c r="AV71" s="17">
        <f t="shared" si="33"/>
        <v>-0.55835916327188218</v>
      </c>
      <c r="AW71" s="17">
        <f t="shared" si="34"/>
        <v>0.27817089095268388</v>
      </c>
      <c r="AX71" s="17">
        <f t="shared" si="35"/>
        <v>0.58927121360532952</v>
      </c>
      <c r="AY71" s="17">
        <f t="shared" si="36"/>
        <v>0.43612661467865171</v>
      </c>
      <c r="AZ71" s="17">
        <f t="shared" si="37"/>
        <v>0.42117241038935693</v>
      </c>
    </row>
    <row r="72" spans="1:52" x14ac:dyDescent="0.3">
      <c r="A72" s="1" t="s">
        <v>19</v>
      </c>
      <c r="B72" s="1">
        <v>13063040525</v>
      </c>
      <c r="C72" s="5">
        <v>61.1</v>
      </c>
      <c r="D72" s="19">
        <f t="shared" si="2"/>
        <v>-0.83227694535788677</v>
      </c>
      <c r="E72" s="54">
        <f t="shared" si="3"/>
        <v>-0.83227694535788677</v>
      </c>
      <c r="F72" s="5">
        <v>72.3</v>
      </c>
      <c r="G72" s="24">
        <f t="shared" si="4"/>
        <v>-0.14491886787043062</v>
      </c>
      <c r="H72" s="54">
        <f t="shared" si="5"/>
        <v>-0.14491886787043062</v>
      </c>
      <c r="I72" s="5">
        <v>18.8</v>
      </c>
      <c r="J72" s="24">
        <f t="shared" si="6"/>
        <v>-1.3052600975812503</v>
      </c>
      <c r="K72" s="54">
        <f t="shared" si="7"/>
        <v>-1.3052600975812503</v>
      </c>
      <c r="L72" s="5">
        <v>16</v>
      </c>
      <c r="M72" s="24">
        <f t="shared" si="8"/>
        <v>-0.91634223575882967</v>
      </c>
      <c r="N72" s="54">
        <f t="shared" si="9"/>
        <v>-0.91634223575882967</v>
      </c>
      <c r="O72" s="5">
        <v>8.6</v>
      </c>
      <c r="P72" s="24">
        <f t="shared" si="10"/>
        <v>0.24056318469593416</v>
      </c>
      <c r="Q72" s="47">
        <f t="shared" si="11"/>
        <v>0.24056318469593416</v>
      </c>
      <c r="R72" s="2">
        <v>16.100000000000001</v>
      </c>
      <c r="S72" s="24">
        <f t="shared" si="12"/>
        <v>-0.62036229895039707</v>
      </c>
      <c r="T72" s="47">
        <f t="shared" si="13"/>
        <v>-0.62036229895039707</v>
      </c>
      <c r="U72" s="5">
        <v>23.7</v>
      </c>
      <c r="V72" s="24">
        <f t="shared" si="14"/>
        <v>1.8392474391824433E-2</v>
      </c>
      <c r="W72" s="47">
        <f t="shared" si="15"/>
        <v>1.8392474391824433E-2</v>
      </c>
      <c r="X72" s="5">
        <v>51.2</v>
      </c>
      <c r="Y72" s="24">
        <f t="shared" si="16"/>
        <v>-1.0044257402727601</v>
      </c>
      <c r="Z72" s="47">
        <f t="shared" si="17"/>
        <v>-1.0044257402727601</v>
      </c>
      <c r="AA72" s="5">
        <v>52.4</v>
      </c>
      <c r="AB72" s="24">
        <f t="shared" si="18"/>
        <v>-1.2811489095693001</v>
      </c>
      <c r="AC72" s="47">
        <f t="shared" si="19"/>
        <v>-1.2811489095693001</v>
      </c>
      <c r="AD72" s="5">
        <v>11.8</v>
      </c>
      <c r="AE72" s="24">
        <f t="shared" si="20"/>
        <v>0.17711636994977462</v>
      </c>
      <c r="AF72" s="47">
        <f t="shared" si="21"/>
        <v>0.17711636994977462</v>
      </c>
      <c r="AG72" s="2">
        <v>63.4</v>
      </c>
      <c r="AH72" s="24">
        <f t="shared" si="22"/>
        <v>-1.0952718461520019</v>
      </c>
      <c r="AI72" s="54">
        <f t="shared" si="23"/>
        <v>-1.0952718461520019</v>
      </c>
      <c r="AJ72" s="5">
        <v>17.2</v>
      </c>
      <c r="AK72" s="24">
        <f t="shared" si="24"/>
        <v>-0.50637680038086552</v>
      </c>
      <c r="AL72" s="47">
        <f t="shared" si="25"/>
        <v>-0.50637680038086552</v>
      </c>
      <c r="AM72" s="5">
        <v>22.9</v>
      </c>
      <c r="AN72" s="24">
        <f t="shared" si="26"/>
        <v>3.5895495160340754E-2</v>
      </c>
      <c r="AO72" s="47">
        <f t="shared" si="27"/>
        <v>3.5895495160340754E-2</v>
      </c>
      <c r="AP72" s="5">
        <v>16.7</v>
      </c>
      <c r="AQ72" s="24">
        <f t="shared" si="28"/>
        <v>-0.67152994750293493</v>
      </c>
      <c r="AR72" s="45">
        <f t="shared" si="29"/>
        <v>-0.67152994750293493</v>
      </c>
      <c r="AS72" s="17">
        <f t="shared" si="30"/>
        <v>-0.50860068377586232</v>
      </c>
      <c r="AT72" s="17">
        <f t="shared" si="31"/>
        <v>-0.7028194266307618</v>
      </c>
      <c r="AU72" s="17">
        <f t="shared" si="32"/>
        <v>-0.55932077471886543</v>
      </c>
      <c r="AV72" s="17">
        <f t="shared" si="33"/>
        <v>-0.59024696170849655</v>
      </c>
      <c r="AW72" s="17">
        <f t="shared" si="34"/>
        <v>0.38094030828731879</v>
      </c>
      <c r="AX72" s="17">
        <f t="shared" si="35"/>
        <v>0.46105120935787536</v>
      </c>
      <c r="AY72" s="17">
        <f t="shared" si="36"/>
        <v>0.46512750190788643</v>
      </c>
      <c r="AZ72" s="17">
        <f t="shared" si="37"/>
        <v>0.4116536302899737</v>
      </c>
    </row>
    <row r="73" spans="1:52" x14ac:dyDescent="0.3">
      <c r="A73" s="1" t="s">
        <v>19</v>
      </c>
      <c r="B73" s="1">
        <v>13063040526</v>
      </c>
      <c r="C73" s="5">
        <v>60.9</v>
      </c>
      <c r="D73" s="19">
        <f t="shared" si="2"/>
        <v>-0.85139530628317817</v>
      </c>
      <c r="E73" s="54">
        <f t="shared" si="3"/>
        <v>-0.85139530628317817</v>
      </c>
      <c r="F73" s="5">
        <v>71.900000000000006</v>
      </c>
      <c r="G73" s="24">
        <f t="shared" si="4"/>
        <v>-0.17899159668953113</v>
      </c>
      <c r="H73" s="54">
        <f t="shared" si="5"/>
        <v>-0.17899159668953113</v>
      </c>
      <c r="I73" s="5">
        <v>18.8</v>
      </c>
      <c r="J73" s="24">
        <f t="shared" si="6"/>
        <v>-1.3052600975812503</v>
      </c>
      <c r="K73" s="54">
        <f t="shared" si="7"/>
        <v>-1.3052600975812503</v>
      </c>
      <c r="L73" s="5">
        <v>16</v>
      </c>
      <c r="M73" s="24">
        <f t="shared" si="8"/>
        <v>-0.91634223575882967</v>
      </c>
      <c r="N73" s="54">
        <f t="shared" si="9"/>
        <v>-0.91634223575882967</v>
      </c>
      <c r="O73" s="5">
        <v>11.9</v>
      </c>
      <c r="P73" s="24">
        <f t="shared" si="10"/>
        <v>-0.9379256964567152</v>
      </c>
      <c r="Q73" s="47">
        <f t="shared" si="11"/>
        <v>-0.9379256964567152</v>
      </c>
      <c r="R73" s="2">
        <v>10.6</v>
      </c>
      <c r="S73" s="24">
        <f t="shared" si="12"/>
        <v>3.6295107254372891E-2</v>
      </c>
      <c r="T73" s="47">
        <f t="shared" si="13"/>
        <v>3.6295107254372891E-2</v>
      </c>
      <c r="U73" s="5">
        <v>52.2</v>
      </c>
      <c r="V73" s="24">
        <f t="shared" si="14"/>
        <v>-1.4134741489407519</v>
      </c>
      <c r="W73" s="47">
        <f t="shared" si="15"/>
        <v>-1.4134741489407519</v>
      </c>
      <c r="X73" s="5">
        <v>54.4</v>
      </c>
      <c r="Y73" s="24">
        <f t="shared" si="16"/>
        <v>-1.1623159558224014</v>
      </c>
      <c r="Z73" s="47">
        <f t="shared" si="17"/>
        <v>-1.1623159558224014</v>
      </c>
      <c r="AA73" s="5">
        <v>44.7</v>
      </c>
      <c r="AB73" s="24">
        <f t="shared" si="18"/>
        <v>-0.5724555256189503</v>
      </c>
      <c r="AC73" s="47">
        <f t="shared" si="19"/>
        <v>-0.5724555256189503</v>
      </c>
      <c r="AD73" s="5">
        <v>15</v>
      </c>
      <c r="AE73" s="24">
        <f t="shared" si="20"/>
        <v>-9.3321926377569239E-2</v>
      </c>
      <c r="AF73" s="47">
        <f t="shared" si="21"/>
        <v>-9.3321926377569239E-2</v>
      </c>
      <c r="AG73" s="2">
        <v>63.2</v>
      </c>
      <c r="AH73" s="24">
        <f t="shared" si="22"/>
        <v>-1.1140615661378674</v>
      </c>
      <c r="AI73" s="54">
        <f t="shared" si="23"/>
        <v>-1.1140615661378674</v>
      </c>
      <c r="AJ73" s="5">
        <v>10.1</v>
      </c>
      <c r="AK73" s="24">
        <f t="shared" si="24"/>
        <v>0.22388082215323818</v>
      </c>
      <c r="AL73" s="47">
        <f t="shared" si="25"/>
        <v>0.22388082215323818</v>
      </c>
      <c r="AM73" s="5">
        <v>37.200000000000003</v>
      </c>
      <c r="AN73" s="24">
        <f t="shared" si="26"/>
        <v>-0.99105048257534323</v>
      </c>
      <c r="AO73" s="47">
        <f t="shared" si="27"/>
        <v>-0.99105048257534323</v>
      </c>
      <c r="AP73" s="5">
        <v>15.2</v>
      </c>
      <c r="AQ73" s="24">
        <f t="shared" si="28"/>
        <v>-0.44648159829568196</v>
      </c>
      <c r="AR73" s="45">
        <f t="shared" si="29"/>
        <v>-0.44648159829568196</v>
      </c>
      <c r="AS73" s="17">
        <f t="shared" si="30"/>
        <v>-0.79529913920798345</v>
      </c>
      <c r="AT73" s="17">
        <f t="shared" si="31"/>
        <v>-0.60936446927297372</v>
      </c>
      <c r="AU73" s="17">
        <f t="shared" si="32"/>
        <v>-0.58192820621391361</v>
      </c>
      <c r="AV73" s="17">
        <f t="shared" si="33"/>
        <v>-0.662197271564957</v>
      </c>
      <c r="AW73" s="17">
        <f t="shared" si="34"/>
        <v>0.29715095780352668</v>
      </c>
      <c r="AX73" s="17">
        <f t="shared" si="35"/>
        <v>0.48279557356832059</v>
      </c>
      <c r="AY73" s="17">
        <f t="shared" si="36"/>
        <v>0.45880938713231006</v>
      </c>
      <c r="AZ73" s="17">
        <f t="shared" si="37"/>
        <v>0.39017584846795422</v>
      </c>
    </row>
    <row r="74" spans="1:52" x14ac:dyDescent="0.3">
      <c r="A74" s="1" t="s">
        <v>19</v>
      </c>
      <c r="B74" s="1">
        <v>13063040606</v>
      </c>
      <c r="C74" s="5">
        <v>64.400000000000006</v>
      </c>
      <c r="D74" s="19">
        <f t="shared" ref="D74:D137" si="38">(C74-$C$2)/$C$3</f>
        <v>-0.51682399009058311</v>
      </c>
      <c r="E74" s="54">
        <f t="shared" si="3"/>
        <v>-0.51682399009058311</v>
      </c>
      <c r="F74" s="5">
        <v>66.900000000000006</v>
      </c>
      <c r="G74" s="24">
        <f t="shared" si="4"/>
        <v>-0.60490070692829645</v>
      </c>
      <c r="H74" s="54">
        <f t="shared" si="5"/>
        <v>-0.60490070692829645</v>
      </c>
      <c r="I74" s="5">
        <v>25.3</v>
      </c>
      <c r="J74" s="24">
        <f t="shared" si="6"/>
        <v>-0.99377335509898745</v>
      </c>
      <c r="K74" s="54">
        <f t="shared" si="7"/>
        <v>-0.99377335509898745</v>
      </c>
      <c r="L74" s="5">
        <v>12.5</v>
      </c>
      <c r="M74" s="24">
        <f t="shared" si="8"/>
        <v>-1.1023862736377141</v>
      </c>
      <c r="N74" s="54">
        <f t="shared" si="9"/>
        <v>-1.1023862736377141</v>
      </c>
      <c r="O74" s="5">
        <v>10</v>
      </c>
      <c r="P74" s="24">
        <f t="shared" si="10"/>
        <v>-0.25940179518700801</v>
      </c>
      <c r="Q74" s="47">
        <f t="shared" si="11"/>
        <v>-0.25940179518700801</v>
      </c>
      <c r="R74" s="2">
        <v>6.7</v>
      </c>
      <c r="S74" s="24">
        <f t="shared" si="12"/>
        <v>0.50192490438139137</v>
      </c>
      <c r="T74" s="47">
        <f t="shared" si="13"/>
        <v>0.50192490438139137</v>
      </c>
      <c r="U74" s="5">
        <v>32.799999999999997</v>
      </c>
      <c r="V74" s="24">
        <f t="shared" si="14"/>
        <v>-0.43880002639155941</v>
      </c>
      <c r="W74" s="47">
        <f t="shared" si="15"/>
        <v>-0.43880002639155941</v>
      </c>
      <c r="X74" s="5">
        <v>46.6</v>
      </c>
      <c r="Y74" s="24">
        <f t="shared" si="16"/>
        <v>-0.77745855542015019</v>
      </c>
      <c r="Z74" s="47">
        <f t="shared" si="17"/>
        <v>-0.77745855542015019</v>
      </c>
      <c r="AA74" s="5">
        <v>52.6</v>
      </c>
      <c r="AB74" s="24">
        <f t="shared" si="18"/>
        <v>-1.2995565299316472</v>
      </c>
      <c r="AC74" s="47">
        <f t="shared" si="19"/>
        <v>-1.2995565299316472</v>
      </c>
      <c r="AD74" s="5">
        <v>23.8</v>
      </c>
      <c r="AE74" s="24">
        <f t="shared" si="20"/>
        <v>-0.83702724127776507</v>
      </c>
      <c r="AF74" s="47">
        <f t="shared" si="21"/>
        <v>-0.83702724127776507</v>
      </c>
      <c r="AG74" s="2">
        <v>75.400000000000006</v>
      </c>
      <c r="AH74" s="24">
        <f t="shared" si="22"/>
        <v>3.2111352999946233E-2</v>
      </c>
      <c r="AI74" s="54">
        <f t="shared" si="23"/>
        <v>3.2111352999946233E-2</v>
      </c>
      <c r="AJ74" s="5">
        <v>21.8</v>
      </c>
      <c r="AK74" s="24">
        <f t="shared" si="24"/>
        <v>-0.97950145723394699</v>
      </c>
      <c r="AL74" s="47">
        <f t="shared" si="25"/>
        <v>-0.97950145723394699</v>
      </c>
      <c r="AM74" s="5">
        <v>27.2</v>
      </c>
      <c r="AN74" s="24">
        <f t="shared" si="26"/>
        <v>-0.27290644220073901</v>
      </c>
      <c r="AO74" s="47">
        <f t="shared" si="27"/>
        <v>-0.27290644220073901</v>
      </c>
      <c r="AP74" s="5">
        <v>13.8</v>
      </c>
      <c r="AQ74" s="24">
        <f t="shared" si="28"/>
        <v>-0.23643647236891274</v>
      </c>
      <c r="AR74" s="45">
        <f t="shared" si="29"/>
        <v>-0.23643647236891274</v>
      </c>
      <c r="AS74" s="17">
        <f t="shared" si="30"/>
        <v>-0.4877373204218225</v>
      </c>
      <c r="AT74" s="17">
        <f t="shared" si="31"/>
        <v>-0.97134744220985425</v>
      </c>
      <c r="AU74" s="17">
        <f t="shared" si="32"/>
        <v>-0.36418325470091312</v>
      </c>
      <c r="AV74" s="17">
        <f t="shared" si="33"/>
        <v>-0.60775600577752997</v>
      </c>
      <c r="AW74" s="17">
        <f t="shared" si="34"/>
        <v>0.38703775189477563</v>
      </c>
      <c r="AX74" s="17">
        <f t="shared" si="35"/>
        <v>0.39857222336780451</v>
      </c>
      <c r="AY74" s="17">
        <f t="shared" si="36"/>
        <v>0.51966272183168938</v>
      </c>
      <c r="AZ74" s="17">
        <f t="shared" si="37"/>
        <v>0.40642703113873935</v>
      </c>
    </row>
    <row r="75" spans="1:52" x14ac:dyDescent="0.3">
      <c r="A75" s="1" t="s">
        <v>19</v>
      </c>
      <c r="B75" s="1">
        <v>13063040608</v>
      </c>
      <c r="C75" s="5">
        <v>64.400000000000006</v>
      </c>
      <c r="D75" s="19">
        <f t="shared" si="38"/>
        <v>-0.51682399009058311</v>
      </c>
      <c r="E75" s="54">
        <f t="shared" ref="E75:E138" si="39">IF(D75&lt;=-3.1,-3.1,IF(D75&gt;=3.1,3.1,D75))</f>
        <v>-0.51682399009058311</v>
      </c>
      <c r="F75" s="5">
        <v>66.900000000000006</v>
      </c>
      <c r="G75" s="24">
        <f t="shared" ref="G75:G138" si="40">(F75-$F$2)/$F$3</f>
        <v>-0.60490070692829645</v>
      </c>
      <c r="H75" s="54">
        <f t="shared" ref="H75:H138" si="41">IF(G75&lt;=-3.1,-3.1,IF(G75&gt;=3.1,3.1,G75))</f>
        <v>-0.60490070692829645</v>
      </c>
      <c r="I75" s="5">
        <v>39.4</v>
      </c>
      <c r="J75" s="24">
        <f t="shared" ref="J75:J138" si="42">(I75-$I$2)/$I$3</f>
        <v>-0.31808672909900215</v>
      </c>
      <c r="K75" s="54">
        <f t="shared" ref="K75:K138" si="43">IF(J75&lt;=-3.1,-3.1,IF(J75&gt;=3.1,3.1,J75))</f>
        <v>-0.31808672909900215</v>
      </c>
      <c r="L75" s="5">
        <v>12.3</v>
      </c>
      <c r="M75" s="24">
        <f t="shared" ref="M75:M138" si="44">(L75-$L$2)/$L$3</f>
        <v>-1.1130173615165073</v>
      </c>
      <c r="N75" s="54">
        <f t="shared" ref="N75:N138" si="45">IF(M75&lt;=-3.1,-3.1,IF(M75&gt;=3.1,3.1,M75))</f>
        <v>-1.1130173615165073</v>
      </c>
      <c r="O75" s="5">
        <v>12.6</v>
      </c>
      <c r="P75" s="24">
        <f t="shared" ref="P75:P138" si="46">((O75-$O$2)/$O$3)*(-1)</f>
        <v>-1.187908186398186</v>
      </c>
      <c r="Q75" s="47">
        <f t="shared" ref="Q75:Q138" si="47">IF(P75&lt;=-3.1,-3.1,IF(P75&gt;=3.1,3.1,P75))</f>
        <v>-1.187908186398186</v>
      </c>
      <c r="R75" s="2">
        <v>13.6</v>
      </c>
      <c r="S75" s="24">
        <f t="shared" ref="S75:S138" si="48">((R75-$R$2)/$R$3)*(-1)</f>
        <v>-0.32188165976641059</v>
      </c>
      <c r="T75" s="47">
        <f t="shared" ref="T75:T138" si="49">IF(S75&lt;=-3.1,-3.1,IF(S75&gt;=3.1,3.1,S75))</f>
        <v>-0.32188165976641059</v>
      </c>
      <c r="U75" s="5">
        <v>15.9</v>
      </c>
      <c r="V75" s="24">
        <f t="shared" ref="V75:V138" si="50">((U75-$U$2)/$U$3)*(-1)</f>
        <v>0.41027176077758204</v>
      </c>
      <c r="W75" s="47">
        <f t="shared" ref="W75:W138" si="51">IF(V75&lt;=-3.1,-3.1,IF(V75&gt;=3.1,3.1,V75))</f>
        <v>0.41027176077758204</v>
      </c>
      <c r="X75" s="5">
        <v>20.3</v>
      </c>
      <c r="Y75" s="24">
        <f t="shared" ref="Y75:Y138" si="52">((X75-$X$2)/$X$3)*(-1)</f>
        <v>0.52020165362846671</v>
      </c>
      <c r="Z75" s="47">
        <f t="shared" ref="Z75:Z138" si="53">IF(Y75&lt;=-3.1,3.1,IF(Y75&gt;=3.1,3.1,Y75))</f>
        <v>0.52020165362846671</v>
      </c>
      <c r="AA75" s="5">
        <v>38.1</v>
      </c>
      <c r="AB75" s="24">
        <f t="shared" ref="AB75:AB138" si="54">((AA75-$AA$2)/$AA$3)*(-1)</f>
        <v>3.4995946338492838E-2</v>
      </c>
      <c r="AC75" s="47">
        <f t="shared" ref="AC75:AC138" si="55">IF(AB75&lt;=-3.1,-3.1,IF(AB75&gt;=3.1,3.1,AB75))</f>
        <v>3.4995946338492838E-2</v>
      </c>
      <c r="AD75" s="5">
        <v>7.7</v>
      </c>
      <c r="AE75" s="24">
        <f t="shared" ref="AE75:AE138" si="56">((AD75-$AD$2)/$AD$3)*(-1)</f>
        <v>0.52361543711918401</v>
      </c>
      <c r="AF75" s="47">
        <f t="shared" ref="AF75:AF138" si="57">IF(AE75&lt;=-3.1,-3.1,IF(AE75&gt;=3.1,3.1,AE75))</f>
        <v>0.52361543711918401</v>
      </c>
      <c r="AG75" s="2">
        <v>75.400000000000006</v>
      </c>
      <c r="AH75" s="24">
        <f t="shared" ref="AH75:AH138" si="58">(AG75-$AG$2)/$AG$3</f>
        <v>3.2111352999946233E-2</v>
      </c>
      <c r="AI75" s="54">
        <f t="shared" ref="AI75:AI138" si="59">IF(AH75&lt;=-3.1,-3.1,IF(AH75&gt;=3.1,3.1,AH75))</f>
        <v>3.2111352999946233E-2</v>
      </c>
      <c r="AJ75" s="5">
        <v>7.1</v>
      </c>
      <c r="AK75" s="24">
        <f t="shared" ref="AK75:AK138" si="60">((AJ75-$AJ$2)/$AJ$3)*(-1)</f>
        <v>0.53244038097046509</v>
      </c>
      <c r="AL75" s="47">
        <f t="shared" ref="AL75:AL138" si="61">IF(AK75&lt;=-3.1,-3.1,IF(AK75&gt;=3.1,3.1,AK75))</f>
        <v>0.53244038097046509</v>
      </c>
      <c r="AM75" s="5">
        <v>17.5</v>
      </c>
      <c r="AN75" s="24">
        <f t="shared" ref="AN75:AN138" si="62">((AM75-$AM$2)/$AM$3)*(-1)</f>
        <v>0.42369327696262682</v>
      </c>
      <c r="AO75" s="47">
        <f t="shared" ref="AO75:AO138" si="63">IF(AN75&lt;=-3.1,-3.1,IF(AN75&gt;=3.1,3.1,AN75))</f>
        <v>0.42369327696262682</v>
      </c>
      <c r="AP75" s="5">
        <v>15.2</v>
      </c>
      <c r="AQ75" s="24">
        <f t="shared" ref="AQ75:AQ138" si="64">((AP75-$AP$2)/$AP$3)*(-1)</f>
        <v>-0.44648159829568196</v>
      </c>
      <c r="AR75" s="45">
        <f t="shared" ref="AR75:AR138" si="65">IF(AQ75&lt;=-3.1,-3.1,IF(AQ75&gt;=3.1,3.1,AQ75))</f>
        <v>-0.44648159829568196</v>
      </c>
      <c r="AS75" s="17">
        <f t="shared" ref="AS75:AS138" si="66">AVERAGE(E75,H75,K75,N75,Q75,T75,W75)</f>
        <v>-0.52176383900305756</v>
      </c>
      <c r="AT75" s="17">
        <f t="shared" ref="AT75:AT138" si="67">AVERAGE(Z75,AC75,AF75)</f>
        <v>0.35960434569538119</v>
      </c>
      <c r="AU75" s="17">
        <f t="shared" ref="AU75:AU138" si="68">AVERAGE(AI75,AL75,AO75,AR75)</f>
        <v>0.13544085315933907</v>
      </c>
      <c r="AV75" s="17">
        <f t="shared" ref="AV75:AV138" si="69">AVERAGE(AS75,AT75,AU75)</f>
        <v>-8.9062133827791014E-3</v>
      </c>
      <c r="AW75" s="17">
        <f t="shared" ref="AW75:AW138" si="70">(AS75-$AS$5)/($AS$4-$AS$5)</f>
        <v>0.37709329688594362</v>
      </c>
      <c r="AX75" s="17">
        <f t="shared" ref="AX75:AX138" si="71">(AT75-$AT$5)/($AT$4-$AT$5)</f>
        <v>0.70824761396219083</v>
      </c>
      <c r="AY75" s="17">
        <f t="shared" ref="AY75:AY138" si="72">(AU75-$AU$5)/($AU$4-$AU$5)</f>
        <v>0.65929302254928579</v>
      </c>
      <c r="AZ75" s="17">
        <f t="shared" ref="AZ75:AZ138" si="73">(AV75-$AV$5)/($AV$4-$AV$5)</f>
        <v>0.58518880729891776</v>
      </c>
    </row>
    <row r="76" spans="1:52" x14ac:dyDescent="0.3">
      <c r="A76" s="1" t="s">
        <v>19</v>
      </c>
      <c r="B76" s="1">
        <v>13063040609</v>
      </c>
      <c r="C76" s="5">
        <v>60.3</v>
      </c>
      <c r="D76" s="19">
        <f t="shared" si="38"/>
        <v>-0.9087503890590517</v>
      </c>
      <c r="E76" s="54">
        <f t="shared" si="39"/>
        <v>-0.9087503890590517</v>
      </c>
      <c r="F76" s="5">
        <v>66.099999999999994</v>
      </c>
      <c r="G76" s="24">
        <f t="shared" si="40"/>
        <v>-0.6730461645664999</v>
      </c>
      <c r="H76" s="54">
        <f t="shared" si="41"/>
        <v>-0.6730461645664999</v>
      </c>
      <c r="I76" s="5">
        <v>38.799999999999997</v>
      </c>
      <c r="J76" s="24">
        <f t="shared" si="42"/>
        <v>-0.34683935148198031</v>
      </c>
      <c r="K76" s="54">
        <f t="shared" si="43"/>
        <v>-0.34683935148198031</v>
      </c>
      <c r="L76" s="5">
        <v>20.6</v>
      </c>
      <c r="M76" s="24">
        <f t="shared" si="44"/>
        <v>-0.67182721454658167</v>
      </c>
      <c r="N76" s="54">
        <f t="shared" si="45"/>
        <v>-0.67182721454658167</v>
      </c>
      <c r="O76" s="5">
        <v>11.4</v>
      </c>
      <c r="P76" s="24">
        <f t="shared" si="46"/>
        <v>-0.75936677506995021</v>
      </c>
      <c r="Q76" s="47">
        <f t="shared" si="47"/>
        <v>-0.75936677506995021</v>
      </c>
      <c r="R76" s="2">
        <v>11</v>
      </c>
      <c r="S76" s="24">
        <f t="shared" si="48"/>
        <v>-1.1461795015064955E-2</v>
      </c>
      <c r="T76" s="47">
        <f t="shared" si="49"/>
        <v>-1.1461795015064955E-2</v>
      </c>
      <c r="U76" s="5">
        <v>1.9</v>
      </c>
      <c r="V76" s="24">
        <f t="shared" si="50"/>
        <v>1.1136448389058651</v>
      </c>
      <c r="W76" s="47">
        <f t="shared" si="51"/>
        <v>1.1136448389058651</v>
      </c>
      <c r="X76" s="5">
        <v>16.3</v>
      </c>
      <c r="Y76" s="24">
        <f t="shared" si="52"/>
        <v>0.71756442306551871</v>
      </c>
      <c r="Z76" s="47">
        <f t="shared" si="53"/>
        <v>0.71756442306551871</v>
      </c>
      <c r="AA76" s="5">
        <v>31.2</v>
      </c>
      <c r="AB76" s="24">
        <f t="shared" si="54"/>
        <v>0.67005884883945621</v>
      </c>
      <c r="AC76" s="47">
        <f t="shared" si="55"/>
        <v>0.67005884883945621</v>
      </c>
      <c r="AD76" s="5">
        <v>16.899999999999999</v>
      </c>
      <c r="AE76" s="24">
        <f t="shared" si="56"/>
        <v>-0.25389466482192957</v>
      </c>
      <c r="AF76" s="47">
        <f t="shared" si="57"/>
        <v>-0.25389466482192957</v>
      </c>
      <c r="AG76" s="2">
        <v>68.400000000000006</v>
      </c>
      <c r="AH76" s="24">
        <f t="shared" si="58"/>
        <v>-0.62552884650535645</v>
      </c>
      <c r="AI76" s="54">
        <f t="shared" si="59"/>
        <v>-0.62552884650535645</v>
      </c>
      <c r="AJ76" s="5">
        <v>8.5</v>
      </c>
      <c r="AK76" s="24">
        <f t="shared" si="60"/>
        <v>0.38844592018909252</v>
      </c>
      <c r="AL76" s="47">
        <f t="shared" si="61"/>
        <v>0.38844592018909252</v>
      </c>
      <c r="AM76" s="5">
        <v>20</v>
      </c>
      <c r="AN76" s="24">
        <f t="shared" si="62"/>
        <v>0.24415726686897582</v>
      </c>
      <c r="AO76" s="47">
        <f t="shared" si="63"/>
        <v>0.24415726686897582</v>
      </c>
      <c r="AP76" s="5">
        <v>13</v>
      </c>
      <c r="AQ76" s="24">
        <f t="shared" si="64"/>
        <v>-0.1164106861250444</v>
      </c>
      <c r="AR76" s="45">
        <f t="shared" si="65"/>
        <v>-0.1164106861250444</v>
      </c>
      <c r="AS76" s="17">
        <f t="shared" si="66"/>
        <v>-0.32252097869046631</v>
      </c>
      <c r="AT76" s="17">
        <f t="shared" si="67"/>
        <v>0.37790953569434849</v>
      </c>
      <c r="AU76" s="17">
        <f t="shared" si="68"/>
        <v>-2.7334086393083129E-2</v>
      </c>
      <c r="AV76" s="17">
        <f t="shared" si="69"/>
        <v>9.3514902035996827E-3</v>
      </c>
      <c r="AW76" s="17">
        <f t="shared" si="70"/>
        <v>0.43532322292081721</v>
      </c>
      <c r="AX76" s="17">
        <f t="shared" si="71"/>
        <v>0.71250672155297468</v>
      </c>
      <c r="AY76" s="17">
        <f t="shared" si="72"/>
        <v>0.61380219574284489</v>
      </c>
      <c r="AZ76" s="17">
        <f t="shared" si="73"/>
        <v>0.59063888770832318</v>
      </c>
    </row>
    <row r="77" spans="1:52" x14ac:dyDescent="0.3">
      <c r="A77" s="1" t="s">
        <v>19</v>
      </c>
      <c r="B77" s="1">
        <v>13063040611</v>
      </c>
      <c r="C77" s="5">
        <v>57.3</v>
      </c>
      <c r="D77" s="19">
        <f t="shared" si="38"/>
        <v>-1.1955258029384184</v>
      </c>
      <c r="E77" s="54">
        <f t="shared" si="39"/>
        <v>-1.1955258029384184</v>
      </c>
      <c r="F77" s="5">
        <v>64.400000000000006</v>
      </c>
      <c r="G77" s="24">
        <f t="shared" si="40"/>
        <v>-0.81785526204767922</v>
      </c>
      <c r="H77" s="54">
        <f t="shared" si="41"/>
        <v>-0.81785526204767922</v>
      </c>
      <c r="I77" s="5">
        <v>34.299999999999997</v>
      </c>
      <c r="J77" s="24">
        <f t="shared" si="42"/>
        <v>-0.56248401935431602</v>
      </c>
      <c r="K77" s="54">
        <f t="shared" si="43"/>
        <v>-0.56248401935431602</v>
      </c>
      <c r="L77" s="5">
        <v>14.3</v>
      </c>
      <c r="M77" s="24">
        <f t="shared" si="44"/>
        <v>-1.0067064827285734</v>
      </c>
      <c r="N77" s="54">
        <f t="shared" si="45"/>
        <v>-1.0067064827285734</v>
      </c>
      <c r="O77" s="5">
        <v>9.1</v>
      </c>
      <c r="P77" s="24">
        <f t="shared" si="46"/>
        <v>6.2004263309169153E-2</v>
      </c>
      <c r="Q77" s="47">
        <f t="shared" si="47"/>
        <v>6.2004263309169153E-2</v>
      </c>
      <c r="R77" s="2">
        <v>22.3</v>
      </c>
      <c r="S77" s="24">
        <f t="shared" si="48"/>
        <v>-1.3605942841266829</v>
      </c>
      <c r="T77" s="47">
        <f t="shared" si="49"/>
        <v>-1.3605942841266829</v>
      </c>
      <c r="U77" s="5">
        <v>52.6</v>
      </c>
      <c r="V77" s="24">
        <f t="shared" si="50"/>
        <v>-1.4335705226015598</v>
      </c>
      <c r="W77" s="47">
        <f t="shared" si="51"/>
        <v>-1.4335705226015598</v>
      </c>
      <c r="X77" s="5">
        <v>62.4</v>
      </c>
      <c r="Y77" s="24">
        <f t="shared" si="52"/>
        <v>-1.5570414946965054</v>
      </c>
      <c r="Z77" s="47">
        <f t="shared" si="53"/>
        <v>-1.5570414946965054</v>
      </c>
      <c r="AA77" s="5">
        <v>42.7</v>
      </c>
      <c r="AB77" s="24">
        <f t="shared" si="54"/>
        <v>-0.3883793219954827</v>
      </c>
      <c r="AC77" s="47">
        <f t="shared" si="55"/>
        <v>-0.3883793219954827</v>
      </c>
      <c r="AD77" s="5">
        <v>34.5</v>
      </c>
      <c r="AE77" s="24">
        <f t="shared" si="56"/>
        <v>-1.7413052946223213</v>
      </c>
      <c r="AF77" s="47">
        <f t="shared" si="57"/>
        <v>-1.7413052946223213</v>
      </c>
      <c r="AG77" s="2">
        <v>65.8</v>
      </c>
      <c r="AH77" s="24">
        <f t="shared" si="58"/>
        <v>-0.86979520632161256</v>
      </c>
      <c r="AI77" s="54">
        <f t="shared" si="59"/>
        <v>-0.86979520632161256</v>
      </c>
      <c r="AJ77" s="5">
        <v>31.6</v>
      </c>
      <c r="AK77" s="24">
        <f t="shared" si="60"/>
        <v>-1.9874626827035553</v>
      </c>
      <c r="AL77" s="47">
        <f t="shared" si="61"/>
        <v>-1.9874626827035553</v>
      </c>
      <c r="AM77" s="5">
        <v>46.6</v>
      </c>
      <c r="AN77" s="24">
        <f t="shared" si="62"/>
        <v>-1.6661058805274709</v>
      </c>
      <c r="AO77" s="47">
        <f t="shared" si="63"/>
        <v>-1.6661058805274709</v>
      </c>
      <c r="AP77" s="5">
        <v>21.7</v>
      </c>
      <c r="AQ77" s="24">
        <f t="shared" si="64"/>
        <v>-1.4216911115271114</v>
      </c>
      <c r="AR77" s="45">
        <f t="shared" si="65"/>
        <v>-1.4216911115271114</v>
      </c>
      <c r="AS77" s="17">
        <f t="shared" si="66"/>
        <v>-0.90210458721258013</v>
      </c>
      <c r="AT77" s="17">
        <f t="shared" si="67"/>
        <v>-1.2289087037714366</v>
      </c>
      <c r="AU77" s="17">
        <f t="shared" si="68"/>
        <v>-1.4862637202699374</v>
      </c>
      <c r="AV77" s="17">
        <f t="shared" si="69"/>
        <v>-1.2057590037513179</v>
      </c>
      <c r="AW77" s="17">
        <f t="shared" si="70"/>
        <v>0.26593642229810477</v>
      </c>
      <c r="AX77" s="17">
        <f t="shared" si="71"/>
        <v>0.33864489542033654</v>
      </c>
      <c r="AY77" s="17">
        <f t="shared" si="72"/>
        <v>0.20607410516596431</v>
      </c>
      <c r="AZ77" s="17">
        <f t="shared" si="73"/>
        <v>0.22791803034336233</v>
      </c>
    </row>
    <row r="78" spans="1:52" x14ac:dyDescent="0.3">
      <c r="A78" s="1" t="s">
        <v>19</v>
      </c>
      <c r="B78" s="1">
        <v>13063040612</v>
      </c>
      <c r="C78" s="5">
        <v>60.4</v>
      </c>
      <c r="D78" s="19">
        <f t="shared" si="38"/>
        <v>-0.899191208596406</v>
      </c>
      <c r="E78" s="54">
        <f t="shared" si="39"/>
        <v>-0.899191208596406</v>
      </c>
      <c r="F78" s="5">
        <v>66.5</v>
      </c>
      <c r="G78" s="24">
        <f t="shared" si="40"/>
        <v>-0.63897343574739818</v>
      </c>
      <c r="H78" s="54">
        <f t="shared" si="41"/>
        <v>-0.63897343574739818</v>
      </c>
      <c r="I78" s="5">
        <v>41.2</v>
      </c>
      <c r="J78" s="24">
        <f t="shared" si="42"/>
        <v>-0.23182886195006763</v>
      </c>
      <c r="K78" s="54">
        <f t="shared" si="43"/>
        <v>-0.23182886195006763</v>
      </c>
      <c r="L78" s="5">
        <v>12.8</v>
      </c>
      <c r="M78" s="24">
        <f t="shared" si="44"/>
        <v>-1.0864396418195239</v>
      </c>
      <c r="N78" s="54">
        <f t="shared" si="45"/>
        <v>-1.0864396418195239</v>
      </c>
      <c r="O78" s="5">
        <v>10.8</v>
      </c>
      <c r="P78" s="24">
        <f t="shared" si="46"/>
        <v>-0.54509606940583233</v>
      </c>
      <c r="Q78" s="47">
        <f t="shared" si="47"/>
        <v>-0.54509606940583233</v>
      </c>
      <c r="R78" s="2">
        <v>20.2</v>
      </c>
      <c r="S78" s="24">
        <f t="shared" si="48"/>
        <v>-1.1098705472121342</v>
      </c>
      <c r="T78" s="47">
        <f t="shared" si="49"/>
        <v>-1.1098705472121342</v>
      </c>
      <c r="U78" s="5">
        <v>55.9</v>
      </c>
      <c r="V78" s="24">
        <f t="shared" si="50"/>
        <v>-1.5993656053032264</v>
      </c>
      <c r="W78" s="47">
        <f t="shared" si="51"/>
        <v>-1.5993656053032264</v>
      </c>
      <c r="X78" s="5">
        <v>50.5</v>
      </c>
      <c r="Y78" s="24">
        <f t="shared" si="52"/>
        <v>-0.96988725562127587</v>
      </c>
      <c r="Z78" s="47">
        <f t="shared" si="53"/>
        <v>-0.96988725562127587</v>
      </c>
      <c r="AA78" s="5">
        <v>49.7</v>
      </c>
      <c r="AB78" s="24">
        <f t="shared" si="54"/>
        <v>-1.0326460346776192</v>
      </c>
      <c r="AC78" s="47">
        <f t="shared" si="55"/>
        <v>-1.0326460346776192</v>
      </c>
      <c r="AD78" s="5">
        <v>22</v>
      </c>
      <c r="AE78" s="24">
        <f t="shared" si="56"/>
        <v>-0.68490569959363412</v>
      </c>
      <c r="AF78" s="47">
        <f t="shared" si="57"/>
        <v>-0.68490569959363412</v>
      </c>
      <c r="AG78" s="2">
        <v>71.599999999999994</v>
      </c>
      <c r="AH78" s="24">
        <f t="shared" si="58"/>
        <v>-0.32489332673150489</v>
      </c>
      <c r="AI78" s="54">
        <f t="shared" si="59"/>
        <v>-0.32489332673150489</v>
      </c>
      <c r="AJ78" s="5">
        <v>21.4</v>
      </c>
      <c r="AK78" s="24">
        <f t="shared" si="60"/>
        <v>-0.93836018272498312</v>
      </c>
      <c r="AL78" s="47">
        <f t="shared" si="61"/>
        <v>-0.93836018272498312</v>
      </c>
      <c r="AM78" s="5">
        <v>31.4</v>
      </c>
      <c r="AN78" s="24">
        <f t="shared" si="62"/>
        <v>-0.57452693915807262</v>
      </c>
      <c r="AO78" s="47">
        <f t="shared" si="63"/>
        <v>-0.57452693915807262</v>
      </c>
      <c r="AP78" s="5">
        <v>15</v>
      </c>
      <c r="AQ78" s="24">
        <f t="shared" si="64"/>
        <v>-0.416475151734715</v>
      </c>
      <c r="AR78" s="45">
        <f t="shared" si="65"/>
        <v>-0.416475151734715</v>
      </c>
      <c r="AS78" s="17">
        <f t="shared" si="66"/>
        <v>-0.87296648143351263</v>
      </c>
      <c r="AT78" s="17">
        <f t="shared" si="67"/>
        <v>-0.89581299663084302</v>
      </c>
      <c r="AU78" s="17">
        <f t="shared" si="68"/>
        <v>-0.56356390008731894</v>
      </c>
      <c r="AV78" s="17">
        <f t="shared" si="69"/>
        <v>-0.77744779271722475</v>
      </c>
      <c r="AW78" s="17">
        <f t="shared" si="70"/>
        <v>0.27445220922090574</v>
      </c>
      <c r="AX78" s="17">
        <f t="shared" si="71"/>
        <v>0.41614698388923987</v>
      </c>
      <c r="AY78" s="17">
        <f t="shared" si="72"/>
        <v>0.46394167267775382</v>
      </c>
      <c r="AZ78" s="17">
        <f t="shared" si="73"/>
        <v>0.35577258386602739</v>
      </c>
    </row>
    <row r="79" spans="1:52" x14ac:dyDescent="0.3">
      <c r="A79" s="1" t="s">
        <v>19</v>
      </c>
      <c r="B79" s="1">
        <v>13063040613</v>
      </c>
      <c r="C79" s="5">
        <v>60.2</v>
      </c>
      <c r="D79" s="19">
        <f t="shared" si="38"/>
        <v>-0.91830956952169662</v>
      </c>
      <c r="E79" s="54">
        <f t="shared" si="39"/>
        <v>-0.91830956952169662</v>
      </c>
      <c r="F79" s="5">
        <v>65.2</v>
      </c>
      <c r="G79" s="24">
        <f t="shared" si="40"/>
        <v>-0.74970980440947699</v>
      </c>
      <c r="H79" s="54">
        <f t="shared" si="41"/>
        <v>-0.74970980440947699</v>
      </c>
      <c r="I79" s="5">
        <v>39</v>
      </c>
      <c r="J79" s="24">
        <f t="shared" si="42"/>
        <v>-0.3372551440209875</v>
      </c>
      <c r="K79" s="54">
        <f t="shared" si="43"/>
        <v>-0.3372551440209875</v>
      </c>
      <c r="L79" s="5">
        <v>22.7</v>
      </c>
      <c r="M79" s="24">
        <f t="shared" si="44"/>
        <v>-0.56020079181925109</v>
      </c>
      <c r="N79" s="54">
        <f t="shared" si="45"/>
        <v>-0.56020079181925109</v>
      </c>
      <c r="O79" s="5">
        <v>9.9</v>
      </c>
      <c r="P79" s="24">
        <f t="shared" si="46"/>
        <v>-0.22369001090965512</v>
      </c>
      <c r="Q79" s="47">
        <f t="shared" si="47"/>
        <v>-0.22369001090965512</v>
      </c>
      <c r="R79" s="2">
        <v>6.9</v>
      </c>
      <c r="S79" s="24">
        <f t="shared" si="48"/>
        <v>0.47804645324667244</v>
      </c>
      <c r="T79" s="47">
        <f t="shared" si="49"/>
        <v>0.47804645324667244</v>
      </c>
      <c r="U79" s="5">
        <v>30.7</v>
      </c>
      <c r="V79" s="24">
        <f t="shared" si="50"/>
        <v>-0.33329406467231704</v>
      </c>
      <c r="W79" s="47">
        <f t="shared" si="51"/>
        <v>-0.33329406467231704</v>
      </c>
      <c r="X79" s="5">
        <v>30.3</v>
      </c>
      <c r="Y79" s="24">
        <f t="shared" si="52"/>
        <v>2.6794730035836718E-2</v>
      </c>
      <c r="Z79" s="47">
        <f t="shared" si="53"/>
        <v>2.6794730035836718E-2</v>
      </c>
      <c r="AA79" s="5">
        <v>49.2</v>
      </c>
      <c r="AB79" s="24">
        <f t="shared" si="54"/>
        <v>-0.98662698377175229</v>
      </c>
      <c r="AC79" s="47">
        <f t="shared" si="55"/>
        <v>-0.98662698377175229</v>
      </c>
      <c r="AD79" s="5">
        <v>12</v>
      </c>
      <c r="AE79" s="24">
        <f t="shared" si="56"/>
        <v>0.16021397642931567</v>
      </c>
      <c r="AF79" s="47">
        <f t="shared" si="57"/>
        <v>0.16021397642931567</v>
      </c>
      <c r="AG79" s="2">
        <v>73.7</v>
      </c>
      <c r="AH79" s="24">
        <f t="shared" si="58"/>
        <v>-0.12760126687991327</v>
      </c>
      <c r="AI79" s="54">
        <f t="shared" si="59"/>
        <v>-0.12760126687991327</v>
      </c>
      <c r="AJ79" s="5">
        <v>11.3</v>
      </c>
      <c r="AK79" s="24">
        <f t="shared" si="60"/>
        <v>0.1004569986263473</v>
      </c>
      <c r="AL79" s="47">
        <f t="shared" si="61"/>
        <v>0.1004569986263473</v>
      </c>
      <c r="AM79" s="5">
        <v>19.100000000000001</v>
      </c>
      <c r="AN79" s="24">
        <f t="shared" si="62"/>
        <v>0.30879023050269006</v>
      </c>
      <c r="AO79" s="47">
        <f t="shared" si="63"/>
        <v>0.30879023050269006</v>
      </c>
      <c r="AP79" s="5">
        <v>17.600000000000001</v>
      </c>
      <c r="AQ79" s="24">
        <f t="shared" si="64"/>
        <v>-0.80655895702728697</v>
      </c>
      <c r="AR79" s="45">
        <f t="shared" si="65"/>
        <v>-0.80655895702728697</v>
      </c>
      <c r="AS79" s="17">
        <f t="shared" si="66"/>
        <v>-0.37777327601524452</v>
      </c>
      <c r="AT79" s="17">
        <f t="shared" si="67"/>
        <v>-0.26653942576886663</v>
      </c>
      <c r="AU79" s="17">
        <f t="shared" si="68"/>
        <v>-0.13122824869454072</v>
      </c>
      <c r="AV79" s="17">
        <f t="shared" si="69"/>
        <v>-0.25851365015955063</v>
      </c>
      <c r="AW79" s="17">
        <f t="shared" si="70"/>
        <v>0.41917540622399296</v>
      </c>
      <c r="AX79" s="17">
        <f t="shared" si="71"/>
        <v>0.56256140747561967</v>
      </c>
      <c r="AY79" s="17">
        <f t="shared" si="72"/>
        <v>0.58476682115476974</v>
      </c>
      <c r="AZ79" s="17">
        <f t="shared" si="73"/>
        <v>0.51067885620989373</v>
      </c>
    </row>
    <row r="80" spans="1:52" x14ac:dyDescent="0.3">
      <c r="A80" s="1" t="s">
        <v>19</v>
      </c>
      <c r="B80" s="1">
        <v>13063040614</v>
      </c>
      <c r="C80" s="5">
        <v>60.2</v>
      </c>
      <c r="D80" s="19">
        <f t="shared" si="38"/>
        <v>-0.91830956952169662</v>
      </c>
      <c r="E80" s="54">
        <f t="shared" si="39"/>
        <v>-0.91830956952169662</v>
      </c>
      <c r="F80" s="5">
        <v>65.2</v>
      </c>
      <c r="G80" s="24">
        <f t="shared" si="40"/>
        <v>-0.74970980440947699</v>
      </c>
      <c r="H80" s="54">
        <f t="shared" si="41"/>
        <v>-0.74970980440947699</v>
      </c>
      <c r="I80" s="5">
        <v>42.8</v>
      </c>
      <c r="J80" s="24">
        <f t="shared" si="42"/>
        <v>-0.15515520226212631</v>
      </c>
      <c r="K80" s="54">
        <f t="shared" si="43"/>
        <v>-0.15515520226212631</v>
      </c>
      <c r="L80" s="5">
        <v>25.3</v>
      </c>
      <c r="M80" s="24">
        <f t="shared" si="44"/>
        <v>-0.42199664939493697</v>
      </c>
      <c r="N80" s="54">
        <f t="shared" si="45"/>
        <v>-0.42199664939493697</v>
      </c>
      <c r="O80" s="5">
        <v>11</v>
      </c>
      <c r="P80" s="24">
        <f t="shared" si="46"/>
        <v>-0.61651963796053799</v>
      </c>
      <c r="Q80" s="47">
        <f t="shared" si="47"/>
        <v>-0.61651963796053799</v>
      </c>
      <c r="R80" s="2">
        <v>15.1</v>
      </c>
      <c r="S80" s="24">
        <f t="shared" si="48"/>
        <v>-0.50097004327680239</v>
      </c>
      <c r="T80" s="47">
        <f t="shared" si="49"/>
        <v>-0.50097004327680239</v>
      </c>
      <c r="U80" s="5">
        <v>20.7</v>
      </c>
      <c r="V80" s="24">
        <f t="shared" si="50"/>
        <v>0.16911527684788508</v>
      </c>
      <c r="W80" s="47">
        <f t="shared" si="51"/>
        <v>0.16911527684788508</v>
      </c>
      <c r="X80" s="5">
        <v>19.600000000000001</v>
      </c>
      <c r="Y80" s="24">
        <f t="shared" si="52"/>
        <v>0.55474013827995083</v>
      </c>
      <c r="Z80" s="47">
        <f t="shared" si="53"/>
        <v>0.55474013827995083</v>
      </c>
      <c r="AA80" s="5">
        <v>30.5</v>
      </c>
      <c r="AB80" s="24">
        <f t="shared" si="54"/>
        <v>0.73448552010766976</v>
      </c>
      <c r="AC80" s="47">
        <f t="shared" si="55"/>
        <v>0.73448552010766976</v>
      </c>
      <c r="AD80" s="5">
        <v>10.5</v>
      </c>
      <c r="AE80" s="24">
        <f t="shared" si="56"/>
        <v>0.28698192783275817</v>
      </c>
      <c r="AF80" s="47">
        <f t="shared" si="57"/>
        <v>0.28698192783275817</v>
      </c>
      <c r="AG80" s="2">
        <v>73.7</v>
      </c>
      <c r="AH80" s="24">
        <f t="shared" si="58"/>
        <v>-0.12760126687991327</v>
      </c>
      <c r="AI80" s="54">
        <f t="shared" si="59"/>
        <v>-0.12760126687991327</v>
      </c>
      <c r="AJ80" s="5">
        <v>12.5</v>
      </c>
      <c r="AK80" s="24">
        <f t="shared" si="60"/>
        <v>-2.2966824900543404E-2</v>
      </c>
      <c r="AL80" s="47">
        <f t="shared" si="61"/>
        <v>-2.2966824900543404E-2</v>
      </c>
      <c r="AM80" s="5">
        <v>13.8</v>
      </c>
      <c r="AN80" s="24">
        <f t="shared" si="62"/>
        <v>0.68940657190123023</v>
      </c>
      <c r="AO80" s="47">
        <f t="shared" si="63"/>
        <v>0.68940657190123023</v>
      </c>
      <c r="AP80" s="5">
        <v>6.9</v>
      </c>
      <c r="AQ80" s="24">
        <f t="shared" si="64"/>
        <v>0.79878593398445086</v>
      </c>
      <c r="AR80" s="45">
        <f t="shared" si="65"/>
        <v>0.79878593398445086</v>
      </c>
      <c r="AS80" s="17">
        <f t="shared" si="66"/>
        <v>-0.45622080428252743</v>
      </c>
      <c r="AT80" s="17">
        <f t="shared" si="67"/>
        <v>0.52540252874012616</v>
      </c>
      <c r="AU80" s="17">
        <f t="shared" si="68"/>
        <v>0.33440610352630606</v>
      </c>
      <c r="AV80" s="17">
        <f t="shared" si="69"/>
        <v>0.13452927599463493</v>
      </c>
      <c r="AW80" s="17">
        <f t="shared" si="70"/>
        <v>0.39624864357133965</v>
      </c>
      <c r="AX80" s="17">
        <f t="shared" si="71"/>
        <v>0.74682423075687565</v>
      </c>
      <c r="AY80" s="17">
        <f t="shared" si="72"/>
        <v>0.71489798096506774</v>
      </c>
      <c r="AZ80" s="17">
        <f t="shared" si="73"/>
        <v>0.62800552556640776</v>
      </c>
    </row>
    <row r="81" spans="1:52" x14ac:dyDescent="0.3">
      <c r="A81" s="1" t="s">
        <v>19</v>
      </c>
      <c r="B81" s="1">
        <v>13063040615</v>
      </c>
      <c r="C81" s="5">
        <v>60.4</v>
      </c>
      <c r="D81" s="19">
        <f t="shared" si="38"/>
        <v>-0.899191208596406</v>
      </c>
      <c r="E81" s="54">
        <f t="shared" si="39"/>
        <v>-0.899191208596406</v>
      </c>
      <c r="F81" s="5">
        <v>66.599999999999994</v>
      </c>
      <c r="G81" s="24">
        <f t="shared" si="40"/>
        <v>-0.63045525354262344</v>
      </c>
      <c r="H81" s="54">
        <f t="shared" si="41"/>
        <v>-0.63045525354262344</v>
      </c>
      <c r="I81" s="5">
        <v>47.3</v>
      </c>
      <c r="J81" s="24">
        <f t="shared" si="42"/>
        <v>6.0489465610209459E-2</v>
      </c>
      <c r="K81" s="54">
        <f t="shared" si="43"/>
        <v>6.0489465610209459E-2</v>
      </c>
      <c r="L81" s="5">
        <v>25.3</v>
      </c>
      <c r="M81" s="24">
        <f t="shared" si="44"/>
        <v>-0.42199664939493697</v>
      </c>
      <c r="N81" s="54">
        <f t="shared" si="45"/>
        <v>-0.42199664939493697</v>
      </c>
      <c r="O81" s="5">
        <v>11.3188</v>
      </c>
      <c r="P81" s="24">
        <f t="shared" si="46"/>
        <v>-0.73036880623673928</v>
      </c>
      <c r="Q81" s="47">
        <f t="shared" si="47"/>
        <v>-0.73036880623673928</v>
      </c>
      <c r="R81" s="2">
        <v>3.8</v>
      </c>
      <c r="S81" s="24">
        <f t="shared" si="48"/>
        <v>0.84816244583481548</v>
      </c>
      <c r="T81" s="47">
        <f t="shared" si="49"/>
        <v>0.84816244583481548</v>
      </c>
      <c r="U81" s="5">
        <v>37.252000000000002</v>
      </c>
      <c r="V81" s="24">
        <f t="shared" si="50"/>
        <v>-0.66247266523635362</v>
      </c>
      <c r="W81" s="47">
        <f t="shared" si="51"/>
        <v>-0.66247266523635362</v>
      </c>
      <c r="X81" s="5">
        <v>49.7</v>
      </c>
      <c r="Y81" s="24">
        <f t="shared" si="52"/>
        <v>-0.93041470173386553</v>
      </c>
      <c r="Z81" s="47">
        <f t="shared" si="53"/>
        <v>-0.93041470173386553</v>
      </c>
      <c r="AA81" s="5">
        <v>46.8</v>
      </c>
      <c r="AB81" s="24">
        <f t="shared" si="54"/>
        <v>-0.76573553942359074</v>
      </c>
      <c r="AC81" s="47">
        <f t="shared" si="55"/>
        <v>-0.76573553942359074</v>
      </c>
      <c r="AD81" s="5">
        <v>14.6</v>
      </c>
      <c r="AE81" s="24">
        <f t="shared" si="56"/>
        <v>-5.9517139336651224E-2</v>
      </c>
      <c r="AF81" s="47">
        <f t="shared" si="57"/>
        <v>-5.9517139336651224E-2</v>
      </c>
      <c r="AG81" s="2">
        <v>64.900000000000006</v>
      </c>
      <c r="AH81" s="24">
        <f t="shared" si="58"/>
        <v>-0.95434894625800781</v>
      </c>
      <c r="AI81" s="54">
        <f t="shared" si="59"/>
        <v>-0.95434894625800781</v>
      </c>
      <c r="AJ81" s="5">
        <v>10</v>
      </c>
      <c r="AK81" s="24">
        <f t="shared" si="60"/>
        <v>0.23416614078047904</v>
      </c>
      <c r="AL81" s="47">
        <f t="shared" si="61"/>
        <v>0.23416614078047904</v>
      </c>
      <c r="AM81" s="5">
        <v>21.2</v>
      </c>
      <c r="AN81" s="24">
        <f t="shared" si="62"/>
        <v>0.15797998202402339</v>
      </c>
      <c r="AO81" s="47">
        <f t="shared" si="63"/>
        <v>0.15797998202402339</v>
      </c>
      <c r="AP81" s="5">
        <v>11.5</v>
      </c>
      <c r="AQ81" s="24">
        <f t="shared" si="64"/>
        <v>0.10863766308220854</v>
      </c>
      <c r="AR81" s="45">
        <f t="shared" si="65"/>
        <v>0.10863766308220854</v>
      </c>
      <c r="AS81" s="17">
        <f t="shared" si="66"/>
        <v>-0.3479760959374335</v>
      </c>
      <c r="AT81" s="17">
        <f t="shared" si="67"/>
        <v>-0.58522246016470247</v>
      </c>
      <c r="AU81" s="17">
        <f t="shared" si="68"/>
        <v>-0.1133912900928242</v>
      </c>
      <c r="AV81" s="17">
        <f t="shared" si="69"/>
        <v>-0.34886328206498668</v>
      </c>
      <c r="AW81" s="17">
        <f t="shared" si="70"/>
        <v>0.42788381158043376</v>
      </c>
      <c r="AX81" s="17">
        <f t="shared" si="71"/>
        <v>0.48841274630761544</v>
      </c>
      <c r="AY81" s="17">
        <f t="shared" si="72"/>
        <v>0.58975172851664914</v>
      </c>
      <c r="AZ81" s="17">
        <f t="shared" si="73"/>
        <v>0.48370871965820966</v>
      </c>
    </row>
    <row r="82" spans="1:52" x14ac:dyDescent="0.3">
      <c r="A82" s="1" t="s">
        <v>19</v>
      </c>
      <c r="B82" s="1">
        <v>13063040616</v>
      </c>
      <c r="C82" s="5">
        <v>60.6</v>
      </c>
      <c r="D82" s="19">
        <f t="shared" si="38"/>
        <v>-0.8800728476711146</v>
      </c>
      <c r="E82" s="54">
        <f t="shared" si="39"/>
        <v>-0.8800728476711146</v>
      </c>
      <c r="F82" s="5">
        <v>66.400000000000006</v>
      </c>
      <c r="G82" s="24">
        <f t="shared" si="40"/>
        <v>-0.64749161795217303</v>
      </c>
      <c r="H82" s="54">
        <f t="shared" si="41"/>
        <v>-0.64749161795217303</v>
      </c>
      <c r="I82" s="5">
        <v>30.9</v>
      </c>
      <c r="J82" s="24">
        <f t="shared" si="42"/>
        <v>-0.72541554619119186</v>
      </c>
      <c r="K82" s="54">
        <f t="shared" si="43"/>
        <v>-0.72541554619119186</v>
      </c>
      <c r="L82" s="5">
        <v>25.6</v>
      </c>
      <c r="M82" s="24">
        <f t="shared" si="44"/>
        <v>-0.40605001757674686</v>
      </c>
      <c r="N82" s="54">
        <f t="shared" si="45"/>
        <v>-0.40605001757674686</v>
      </c>
      <c r="O82" s="5">
        <v>12.1</v>
      </c>
      <c r="P82" s="24">
        <f t="shared" si="46"/>
        <v>-1.0093492650114209</v>
      </c>
      <c r="Q82" s="47">
        <f t="shared" si="47"/>
        <v>-1.0093492650114209</v>
      </c>
      <c r="R82" s="2">
        <v>17.100000000000001</v>
      </c>
      <c r="S82" s="24">
        <f t="shared" si="48"/>
        <v>-0.73975455462399153</v>
      </c>
      <c r="T82" s="47">
        <f t="shared" si="49"/>
        <v>-0.73975455462399153</v>
      </c>
      <c r="U82" s="5">
        <v>34.5</v>
      </c>
      <c r="V82" s="24">
        <f t="shared" si="50"/>
        <v>-0.52420961444999392</v>
      </c>
      <c r="W82" s="47">
        <f t="shared" si="51"/>
        <v>-0.52420961444999392</v>
      </c>
      <c r="X82" s="5">
        <v>35.4</v>
      </c>
      <c r="Y82" s="24">
        <f t="shared" si="52"/>
        <v>-0.22484280099640447</v>
      </c>
      <c r="Z82" s="47">
        <f t="shared" si="53"/>
        <v>-0.22484280099640447</v>
      </c>
      <c r="AA82" s="5">
        <v>43.8</v>
      </c>
      <c r="AB82" s="24">
        <f t="shared" si="54"/>
        <v>-0.48962123398838936</v>
      </c>
      <c r="AC82" s="47">
        <f t="shared" si="55"/>
        <v>-0.48962123398838936</v>
      </c>
      <c r="AD82" s="5">
        <v>13.4</v>
      </c>
      <c r="AE82" s="24">
        <f t="shared" si="56"/>
        <v>4.1897221786102688E-2</v>
      </c>
      <c r="AF82" s="47">
        <f t="shared" si="57"/>
        <v>4.1897221786102688E-2</v>
      </c>
      <c r="AG82" s="2">
        <v>65.099999999999994</v>
      </c>
      <c r="AH82" s="24">
        <f t="shared" si="58"/>
        <v>-0.93555922627214316</v>
      </c>
      <c r="AI82" s="54">
        <f t="shared" si="59"/>
        <v>-0.93555922627214316</v>
      </c>
      <c r="AJ82" s="5">
        <v>11.8</v>
      </c>
      <c r="AK82" s="24">
        <f t="shared" si="60"/>
        <v>4.9030405490142807E-2</v>
      </c>
      <c r="AL82" s="47">
        <f t="shared" si="61"/>
        <v>4.9030405490142807E-2</v>
      </c>
      <c r="AM82" s="5">
        <v>31.2</v>
      </c>
      <c r="AN82" s="24">
        <f t="shared" si="62"/>
        <v>-0.56016405835058058</v>
      </c>
      <c r="AO82" s="47">
        <f t="shared" si="63"/>
        <v>-0.56016405835058058</v>
      </c>
      <c r="AP82" s="5">
        <v>12.8</v>
      </c>
      <c r="AQ82" s="24">
        <f t="shared" si="64"/>
        <v>-8.6404239564077445E-2</v>
      </c>
      <c r="AR82" s="45">
        <f t="shared" si="65"/>
        <v>-8.6404239564077445E-2</v>
      </c>
      <c r="AS82" s="17">
        <f t="shared" si="66"/>
        <v>-0.70462049478237609</v>
      </c>
      <c r="AT82" s="17">
        <f t="shared" si="67"/>
        <v>-0.22418893773289705</v>
      </c>
      <c r="AU82" s="17">
        <f t="shared" si="68"/>
        <v>-0.38327427967416461</v>
      </c>
      <c r="AV82" s="17">
        <f t="shared" si="69"/>
        <v>-0.43736123739647925</v>
      </c>
      <c r="AW82" s="17">
        <f t="shared" si="70"/>
        <v>0.32365233782568475</v>
      </c>
      <c r="AX82" s="17">
        <f t="shared" si="71"/>
        <v>0.57241518583452111</v>
      </c>
      <c r="AY82" s="17">
        <f t="shared" si="72"/>
        <v>0.51432733965920252</v>
      </c>
      <c r="AZ82" s="17">
        <f t="shared" si="73"/>
        <v>0.45729132437392861</v>
      </c>
    </row>
    <row r="83" spans="1:52" x14ac:dyDescent="0.3">
      <c r="A83" s="1" t="s">
        <v>19</v>
      </c>
      <c r="B83" s="1">
        <v>13063040617</v>
      </c>
      <c r="C83" s="5">
        <v>60.4</v>
      </c>
      <c r="D83" s="19">
        <f t="shared" si="38"/>
        <v>-0.899191208596406</v>
      </c>
      <c r="E83" s="54">
        <f t="shared" si="39"/>
        <v>-0.899191208596406</v>
      </c>
      <c r="F83" s="5">
        <v>66.599999999999994</v>
      </c>
      <c r="G83" s="24">
        <f t="shared" si="40"/>
        <v>-0.63045525354262344</v>
      </c>
      <c r="H83" s="54">
        <f t="shared" si="41"/>
        <v>-0.63045525354262344</v>
      </c>
      <c r="I83" s="5">
        <v>30.7</v>
      </c>
      <c r="J83" s="24">
        <f t="shared" si="42"/>
        <v>-0.73499975365218462</v>
      </c>
      <c r="K83" s="54">
        <f t="shared" si="43"/>
        <v>-0.73499975365218462</v>
      </c>
      <c r="L83" s="5">
        <v>25.6</v>
      </c>
      <c r="M83" s="24">
        <f t="shared" si="44"/>
        <v>-0.40605001757674686</v>
      </c>
      <c r="N83" s="54">
        <f t="shared" si="45"/>
        <v>-0.40605001757674686</v>
      </c>
      <c r="O83" s="5">
        <v>6.1</v>
      </c>
      <c r="P83" s="24">
        <f t="shared" si="46"/>
        <v>1.1333577916297592</v>
      </c>
      <c r="Q83" s="47">
        <f t="shared" si="47"/>
        <v>1.1333577916297592</v>
      </c>
      <c r="R83" s="2">
        <v>28.3</v>
      </c>
      <c r="S83" s="24">
        <f t="shared" si="48"/>
        <v>-2.0769478181682501</v>
      </c>
      <c r="T83" s="47">
        <f t="shared" si="49"/>
        <v>-2.0769478181682501</v>
      </c>
      <c r="U83" s="5">
        <v>29.3</v>
      </c>
      <c r="V83" s="24">
        <f t="shared" si="50"/>
        <v>-0.26295675685948883</v>
      </c>
      <c r="W83" s="47">
        <f t="shared" si="51"/>
        <v>-0.26295675685948883</v>
      </c>
      <c r="X83" s="5">
        <v>68.5</v>
      </c>
      <c r="Y83" s="24">
        <f t="shared" si="52"/>
        <v>-1.85801971808801</v>
      </c>
      <c r="Z83" s="47">
        <f t="shared" si="53"/>
        <v>-1.85801971808801</v>
      </c>
      <c r="AA83" s="5">
        <v>33.5</v>
      </c>
      <c r="AB83" s="24">
        <f t="shared" si="54"/>
        <v>0.45837121467246839</v>
      </c>
      <c r="AC83" s="47">
        <f t="shared" si="55"/>
        <v>0.45837121467246839</v>
      </c>
      <c r="AD83" s="5">
        <v>65.599999999999994</v>
      </c>
      <c r="AE83" s="24">
        <f t="shared" si="56"/>
        <v>-4.3696274870536946</v>
      </c>
      <c r="AF83" s="47">
        <f t="shared" si="57"/>
        <v>-3.1</v>
      </c>
      <c r="AG83" s="2">
        <v>64.900000000000006</v>
      </c>
      <c r="AH83" s="24">
        <f t="shared" si="58"/>
        <v>-0.95434894625800781</v>
      </c>
      <c r="AI83" s="54">
        <f t="shared" si="59"/>
        <v>-0.95434894625800781</v>
      </c>
      <c r="AJ83" s="5">
        <v>62.3</v>
      </c>
      <c r="AK83" s="24">
        <f t="shared" si="60"/>
        <v>-5.1450555012665102</v>
      </c>
      <c r="AL83" s="47">
        <f t="shared" si="61"/>
        <v>-3.1</v>
      </c>
      <c r="AM83" s="5">
        <v>44.4</v>
      </c>
      <c r="AN83" s="24">
        <f t="shared" si="62"/>
        <v>-1.5081141916450578</v>
      </c>
      <c r="AO83" s="47">
        <f t="shared" si="63"/>
        <v>-1.5081141916450578</v>
      </c>
      <c r="AP83" s="5">
        <v>8.4</v>
      </c>
      <c r="AQ83" s="24">
        <f t="shared" si="64"/>
        <v>0.57373758477719794</v>
      </c>
      <c r="AR83" s="45">
        <f t="shared" si="65"/>
        <v>0.57373758477719794</v>
      </c>
      <c r="AS83" s="17">
        <f t="shared" si="66"/>
        <v>-0.55389185953799147</v>
      </c>
      <c r="AT83" s="17">
        <f t="shared" si="67"/>
        <v>-1.4998828344718473</v>
      </c>
      <c r="AU83" s="17">
        <f t="shared" si="68"/>
        <v>-1.2471813882814671</v>
      </c>
      <c r="AV83" s="17">
        <f t="shared" si="69"/>
        <v>-1.1003186940971019</v>
      </c>
      <c r="AW83" s="17">
        <f t="shared" si="70"/>
        <v>0.36770368936645215</v>
      </c>
      <c r="AX83" s="17">
        <f t="shared" si="71"/>
        <v>0.27559676660892785</v>
      </c>
      <c r="AY83" s="17">
        <f t="shared" si="72"/>
        <v>0.27289061258948477</v>
      </c>
      <c r="AZ83" s="17">
        <f t="shared" si="73"/>
        <v>0.25939286305106435</v>
      </c>
    </row>
    <row r="84" spans="1:52" x14ac:dyDescent="0.3">
      <c r="A84" s="1" t="s">
        <v>19</v>
      </c>
      <c r="B84" s="1">
        <v>13063040619</v>
      </c>
      <c r="C84" s="5">
        <v>61.1</v>
      </c>
      <c r="D84" s="19">
        <f t="shared" si="38"/>
        <v>-0.83227694535788677</v>
      </c>
      <c r="E84" s="54">
        <f t="shared" si="39"/>
        <v>-0.83227694535788677</v>
      </c>
      <c r="F84" s="5">
        <v>72.3</v>
      </c>
      <c r="G84" s="24">
        <f t="shared" si="40"/>
        <v>-0.14491886787043062</v>
      </c>
      <c r="H84" s="54">
        <f t="shared" si="41"/>
        <v>-0.14491886787043062</v>
      </c>
      <c r="I84" s="5">
        <v>35</v>
      </c>
      <c r="J84" s="24">
        <f t="shared" si="42"/>
        <v>-0.52893929324084143</v>
      </c>
      <c r="K84" s="54">
        <f t="shared" si="43"/>
        <v>-0.52893929324084143</v>
      </c>
      <c r="L84" s="5">
        <v>16</v>
      </c>
      <c r="M84" s="24">
        <f t="shared" si="44"/>
        <v>-0.91634223575882967</v>
      </c>
      <c r="N84" s="54">
        <f t="shared" si="45"/>
        <v>-0.91634223575882967</v>
      </c>
      <c r="O84" s="5">
        <v>11.4</v>
      </c>
      <c r="P84" s="24">
        <f t="shared" si="46"/>
        <v>-0.75936677506995021</v>
      </c>
      <c r="Q84" s="47">
        <f t="shared" si="47"/>
        <v>-0.75936677506995021</v>
      </c>
      <c r="R84" s="2">
        <v>5.7</v>
      </c>
      <c r="S84" s="24">
        <f t="shared" si="48"/>
        <v>0.62131716005498583</v>
      </c>
      <c r="T84" s="47">
        <f t="shared" si="49"/>
        <v>0.62131716005498583</v>
      </c>
      <c r="U84" s="5">
        <v>43.3</v>
      </c>
      <c r="V84" s="24">
        <f t="shared" si="50"/>
        <v>-0.9663298349877717</v>
      </c>
      <c r="W84" s="47">
        <f t="shared" si="51"/>
        <v>-0.9663298349877717</v>
      </c>
      <c r="X84" s="5">
        <v>44.9</v>
      </c>
      <c r="Y84" s="24">
        <f t="shared" si="52"/>
        <v>-0.69357937840940298</v>
      </c>
      <c r="Z84" s="47">
        <f t="shared" si="53"/>
        <v>-0.69357937840940298</v>
      </c>
      <c r="AA84" s="5">
        <v>52</v>
      </c>
      <c r="AB84" s="24">
        <f t="shared" si="54"/>
        <v>-1.2443336688446067</v>
      </c>
      <c r="AC84" s="47">
        <f t="shared" si="55"/>
        <v>-1.2443336688446067</v>
      </c>
      <c r="AD84" s="5">
        <v>19.899999999999999</v>
      </c>
      <c r="AE84" s="24">
        <f t="shared" si="56"/>
        <v>-0.50743056762881456</v>
      </c>
      <c r="AF84" s="47">
        <f t="shared" si="57"/>
        <v>-0.50743056762881456</v>
      </c>
      <c r="AG84" s="2">
        <v>63.4</v>
      </c>
      <c r="AH84" s="24">
        <f t="shared" si="58"/>
        <v>-1.0952718461520019</v>
      </c>
      <c r="AI84" s="54">
        <f t="shared" si="59"/>
        <v>-1.0952718461520019</v>
      </c>
      <c r="AJ84" s="5">
        <v>22.1</v>
      </c>
      <c r="AK84" s="24">
        <f t="shared" si="60"/>
        <v>-1.0103574131156698</v>
      </c>
      <c r="AL84" s="47">
        <f t="shared" si="61"/>
        <v>-1.0103574131156698</v>
      </c>
      <c r="AM84" s="5">
        <v>20.100000000000001</v>
      </c>
      <c r="AN84" s="24">
        <f t="shared" si="62"/>
        <v>0.23697582646522966</v>
      </c>
      <c r="AO84" s="47">
        <f t="shared" si="63"/>
        <v>0.23697582646522966</v>
      </c>
      <c r="AP84" s="5">
        <v>12.4</v>
      </c>
      <c r="AQ84" s="24">
        <f t="shared" si="64"/>
        <v>-2.639134644214328E-2</v>
      </c>
      <c r="AR84" s="45">
        <f t="shared" si="65"/>
        <v>-2.639134644214328E-2</v>
      </c>
      <c r="AS84" s="17">
        <f t="shared" si="66"/>
        <v>-0.50383668460438924</v>
      </c>
      <c r="AT84" s="17">
        <f t="shared" si="67"/>
        <v>-0.81511453829427472</v>
      </c>
      <c r="AU84" s="17">
        <f t="shared" si="68"/>
        <v>-0.47376119481114631</v>
      </c>
      <c r="AV84" s="17">
        <f t="shared" si="69"/>
        <v>-0.59757080590327005</v>
      </c>
      <c r="AW84" s="17">
        <f t="shared" si="70"/>
        <v>0.38233261574039318</v>
      </c>
      <c r="AX84" s="17">
        <f t="shared" si="71"/>
        <v>0.43492326627064259</v>
      </c>
      <c r="AY84" s="17">
        <f t="shared" si="72"/>
        <v>0.48903889786303839</v>
      </c>
      <c r="AZ84" s="17">
        <f t="shared" si="73"/>
        <v>0.40946740026500755</v>
      </c>
    </row>
    <row r="85" spans="1:52" x14ac:dyDescent="0.3">
      <c r="A85" s="1" t="s">
        <v>19</v>
      </c>
      <c r="B85" s="1">
        <v>13063040620</v>
      </c>
      <c r="C85" s="5">
        <v>61.1</v>
      </c>
      <c r="D85" s="19">
        <f t="shared" si="38"/>
        <v>-0.83227694535788677</v>
      </c>
      <c r="E85" s="54">
        <f t="shared" si="39"/>
        <v>-0.83227694535788677</v>
      </c>
      <c r="F85" s="5">
        <v>72.3</v>
      </c>
      <c r="G85" s="24">
        <f t="shared" si="40"/>
        <v>-0.14491886787043062</v>
      </c>
      <c r="H85" s="54">
        <f t="shared" si="41"/>
        <v>-0.14491886787043062</v>
      </c>
      <c r="I85" s="5">
        <v>31.3</v>
      </c>
      <c r="J85" s="24">
        <f t="shared" si="42"/>
        <v>-0.70624713126920646</v>
      </c>
      <c r="K85" s="54">
        <f t="shared" si="43"/>
        <v>-0.70624713126920646</v>
      </c>
      <c r="L85" s="5">
        <v>13.7</v>
      </c>
      <c r="M85" s="24">
        <f t="shared" si="44"/>
        <v>-1.0385997463649537</v>
      </c>
      <c r="N85" s="54">
        <f t="shared" si="45"/>
        <v>-1.0385997463649537</v>
      </c>
      <c r="O85" s="5">
        <v>13.2</v>
      </c>
      <c r="P85" s="24">
        <f t="shared" si="46"/>
        <v>-1.4021788920623039</v>
      </c>
      <c r="Q85" s="47">
        <f t="shared" si="47"/>
        <v>-1.4021788920623039</v>
      </c>
      <c r="R85" s="2">
        <v>20.100000000000001</v>
      </c>
      <c r="S85" s="24">
        <f t="shared" si="48"/>
        <v>-1.097931321644775</v>
      </c>
      <c r="T85" s="47">
        <f t="shared" si="49"/>
        <v>-1.097931321644775</v>
      </c>
      <c r="U85" s="5">
        <v>40.1</v>
      </c>
      <c r="V85" s="24">
        <f t="shared" si="50"/>
        <v>-0.8055588457013072</v>
      </c>
      <c r="W85" s="47">
        <f t="shared" si="51"/>
        <v>-0.8055588457013072</v>
      </c>
      <c r="X85" s="5">
        <v>27.1</v>
      </c>
      <c r="Y85" s="24">
        <f t="shared" si="52"/>
        <v>0.18468494558547829</v>
      </c>
      <c r="Z85" s="47">
        <f t="shared" si="53"/>
        <v>0.18468494558547829</v>
      </c>
      <c r="AA85" s="5">
        <v>40.299999999999997</v>
      </c>
      <c r="AB85" s="24">
        <f t="shared" si="54"/>
        <v>-0.16748787764732109</v>
      </c>
      <c r="AC85" s="47">
        <f t="shared" si="55"/>
        <v>-0.16748787764732109</v>
      </c>
      <c r="AD85" s="5">
        <v>9.1</v>
      </c>
      <c r="AE85" s="24">
        <f t="shared" si="56"/>
        <v>0.40529868247597112</v>
      </c>
      <c r="AF85" s="47">
        <f t="shared" si="57"/>
        <v>0.40529868247597112</v>
      </c>
      <c r="AG85" s="2">
        <v>63.4</v>
      </c>
      <c r="AH85" s="24">
        <f t="shared" si="58"/>
        <v>-1.0952718461520019</v>
      </c>
      <c r="AI85" s="54">
        <f t="shared" si="59"/>
        <v>-1.0952718461520019</v>
      </c>
      <c r="AJ85" s="5">
        <v>7.3</v>
      </c>
      <c r="AK85" s="24">
        <f t="shared" si="60"/>
        <v>0.51186974371598326</v>
      </c>
      <c r="AL85" s="47">
        <f t="shared" si="61"/>
        <v>0.51186974371598326</v>
      </c>
      <c r="AM85" s="5">
        <v>17.2</v>
      </c>
      <c r="AN85" s="24">
        <f t="shared" si="62"/>
        <v>0.44523759817386499</v>
      </c>
      <c r="AO85" s="47">
        <f t="shared" si="63"/>
        <v>0.44523759817386499</v>
      </c>
      <c r="AP85" s="5">
        <v>24.6</v>
      </c>
      <c r="AQ85" s="24">
        <f t="shared" si="64"/>
        <v>-1.8567845866611341</v>
      </c>
      <c r="AR85" s="45">
        <f t="shared" si="65"/>
        <v>-1.8567845866611341</v>
      </c>
      <c r="AS85" s="17">
        <f t="shared" si="66"/>
        <v>-0.86110167861012343</v>
      </c>
      <c r="AT85" s="17">
        <f t="shared" si="67"/>
        <v>0.14083191680470944</v>
      </c>
      <c r="AU85" s="17">
        <f t="shared" si="68"/>
        <v>-0.49873727273082191</v>
      </c>
      <c r="AV85" s="17">
        <f t="shared" si="69"/>
        <v>-0.40633567817874533</v>
      </c>
      <c r="AW85" s="17">
        <f t="shared" si="70"/>
        <v>0.27791976931184392</v>
      </c>
      <c r="AX85" s="17">
        <f t="shared" si="71"/>
        <v>0.65734536642501318</v>
      </c>
      <c r="AY85" s="17">
        <f t="shared" si="72"/>
        <v>0.48205881580573728</v>
      </c>
      <c r="AZ85" s="17">
        <f t="shared" si="73"/>
        <v>0.46655271870446047</v>
      </c>
    </row>
    <row r="86" spans="1:52" x14ac:dyDescent="0.3">
      <c r="A86" s="1" t="s">
        <v>19</v>
      </c>
      <c r="B86" s="1">
        <v>13063040621</v>
      </c>
      <c r="C86" s="5">
        <v>64.400000000000006</v>
      </c>
      <c r="D86" s="19">
        <f t="shared" si="38"/>
        <v>-0.51682399009058311</v>
      </c>
      <c r="E86" s="54">
        <f t="shared" si="39"/>
        <v>-0.51682399009058311</v>
      </c>
      <c r="F86" s="5">
        <v>66.900000000000006</v>
      </c>
      <c r="G86" s="24">
        <f t="shared" si="40"/>
        <v>-0.60490070692829645</v>
      </c>
      <c r="H86" s="54">
        <f t="shared" si="41"/>
        <v>-0.60490070692829645</v>
      </c>
      <c r="I86" s="5">
        <v>27.1</v>
      </c>
      <c r="J86" s="24">
        <f t="shared" si="42"/>
        <v>-0.9075154879500531</v>
      </c>
      <c r="K86" s="54">
        <f t="shared" si="43"/>
        <v>-0.9075154879500531</v>
      </c>
      <c r="L86" s="5">
        <v>12.3</v>
      </c>
      <c r="M86" s="24">
        <f t="shared" si="44"/>
        <v>-1.1130173615165073</v>
      </c>
      <c r="N86" s="54">
        <f t="shared" si="45"/>
        <v>-1.1130173615165073</v>
      </c>
      <c r="O86" s="5">
        <v>12.9</v>
      </c>
      <c r="P86" s="24">
        <f t="shared" si="46"/>
        <v>-1.2950435392302453</v>
      </c>
      <c r="Q86" s="47">
        <f t="shared" si="47"/>
        <v>-1.2950435392302453</v>
      </c>
      <c r="R86" s="2">
        <v>11</v>
      </c>
      <c r="S86" s="24">
        <f t="shared" si="48"/>
        <v>-1.1461795015064955E-2</v>
      </c>
      <c r="T86" s="47">
        <f t="shared" si="49"/>
        <v>-1.1461795015064955E-2</v>
      </c>
      <c r="U86" s="5">
        <v>26.4</v>
      </c>
      <c r="V86" s="24">
        <f t="shared" si="50"/>
        <v>-0.11725804781863011</v>
      </c>
      <c r="W86" s="47">
        <f t="shared" si="51"/>
        <v>-0.11725804781863011</v>
      </c>
      <c r="X86" s="5">
        <v>26.6</v>
      </c>
      <c r="Y86" s="24">
        <f t="shared" si="52"/>
        <v>0.20935529176510978</v>
      </c>
      <c r="Z86" s="47">
        <f t="shared" si="53"/>
        <v>0.20935529176510978</v>
      </c>
      <c r="AA86" s="5">
        <v>34.9</v>
      </c>
      <c r="AB86" s="24">
        <f t="shared" si="54"/>
        <v>0.32951787213604122</v>
      </c>
      <c r="AC86" s="47">
        <f t="shared" si="55"/>
        <v>0.32951787213604122</v>
      </c>
      <c r="AD86" s="5">
        <v>13.9</v>
      </c>
      <c r="AE86" s="24">
        <f t="shared" si="56"/>
        <v>-3.5876201504479976E-4</v>
      </c>
      <c r="AF86" s="47">
        <f t="shared" si="57"/>
        <v>-3.5876201504479976E-4</v>
      </c>
      <c r="AG86" s="2">
        <v>75.400000000000006</v>
      </c>
      <c r="AH86" s="24">
        <f t="shared" si="58"/>
        <v>3.2111352999946233E-2</v>
      </c>
      <c r="AI86" s="54">
        <f t="shared" si="59"/>
        <v>3.2111352999946233E-2</v>
      </c>
      <c r="AJ86" s="5">
        <v>15.6</v>
      </c>
      <c r="AK86" s="24">
        <f t="shared" si="60"/>
        <v>-0.34181170234501118</v>
      </c>
      <c r="AL86" s="47">
        <f t="shared" si="61"/>
        <v>-0.34181170234501118</v>
      </c>
      <c r="AM86" s="5">
        <v>22.8</v>
      </c>
      <c r="AN86" s="24">
        <f t="shared" si="62"/>
        <v>4.3076935564086642E-2</v>
      </c>
      <c r="AO86" s="47">
        <f t="shared" si="63"/>
        <v>4.3076935564086642E-2</v>
      </c>
      <c r="AP86" s="5">
        <v>10.9</v>
      </c>
      <c r="AQ86" s="24">
        <f t="shared" si="64"/>
        <v>0.19865700276510967</v>
      </c>
      <c r="AR86" s="45">
        <f t="shared" si="65"/>
        <v>0.19865700276510967</v>
      </c>
      <c r="AS86" s="17">
        <f t="shared" si="66"/>
        <v>-0.65228870407848294</v>
      </c>
      <c r="AT86" s="17">
        <f t="shared" si="67"/>
        <v>0.17950480062870208</v>
      </c>
      <c r="AU86" s="17">
        <f t="shared" si="68"/>
        <v>-1.6991602753967161E-2</v>
      </c>
      <c r="AV86" s="17">
        <f t="shared" si="69"/>
        <v>-0.16325850206791601</v>
      </c>
      <c r="AW86" s="17">
        <f t="shared" si="70"/>
        <v>0.33894661887133593</v>
      </c>
      <c r="AX86" s="17">
        <f t="shared" si="71"/>
        <v>0.66634346876984352</v>
      </c>
      <c r="AY86" s="17">
        <f t="shared" si="72"/>
        <v>0.61669261691743826</v>
      </c>
      <c r="AZ86" s="17">
        <f t="shared" si="73"/>
        <v>0.53911333122769067</v>
      </c>
    </row>
    <row r="87" spans="1:52" x14ac:dyDescent="0.3">
      <c r="A87" s="1" t="s">
        <v>19</v>
      </c>
      <c r="B87" s="1">
        <v>13063040622</v>
      </c>
      <c r="C87" s="5">
        <v>63.6</v>
      </c>
      <c r="D87" s="19">
        <f t="shared" si="38"/>
        <v>-0.59329743379174793</v>
      </c>
      <c r="E87" s="54">
        <f t="shared" si="39"/>
        <v>-0.59329743379174793</v>
      </c>
      <c r="F87" s="5">
        <v>68.099999999999994</v>
      </c>
      <c r="G87" s="24">
        <f t="shared" si="40"/>
        <v>-0.50268252047099382</v>
      </c>
      <c r="H87" s="54">
        <f t="shared" si="41"/>
        <v>-0.50268252047099382</v>
      </c>
      <c r="I87" s="5">
        <v>27.8</v>
      </c>
      <c r="J87" s="24">
        <f t="shared" si="42"/>
        <v>-0.87397076183657862</v>
      </c>
      <c r="K87" s="54">
        <f t="shared" si="43"/>
        <v>-0.87397076183657862</v>
      </c>
      <c r="L87" s="5">
        <v>13.3</v>
      </c>
      <c r="M87" s="24">
        <f t="shared" si="44"/>
        <v>-1.0598619221225405</v>
      </c>
      <c r="N87" s="54">
        <f t="shared" si="45"/>
        <v>-1.0598619221225405</v>
      </c>
      <c r="O87" s="5">
        <v>9.3000000000000007</v>
      </c>
      <c r="P87" s="24">
        <f t="shared" si="46"/>
        <v>-9.4193052455372357E-3</v>
      </c>
      <c r="Q87" s="47">
        <f t="shared" si="47"/>
        <v>-9.4193052455372357E-3</v>
      </c>
      <c r="R87" s="2">
        <v>11.6</v>
      </c>
      <c r="S87" s="24">
        <f t="shared" si="48"/>
        <v>-8.3097148419221611E-2</v>
      </c>
      <c r="T87" s="47">
        <f t="shared" si="49"/>
        <v>-8.3097148419221611E-2</v>
      </c>
      <c r="U87" s="5">
        <v>34</v>
      </c>
      <c r="V87" s="24">
        <f t="shared" si="50"/>
        <v>-0.4990891473739838</v>
      </c>
      <c r="W87" s="47">
        <f t="shared" si="51"/>
        <v>-0.4990891473739838</v>
      </c>
      <c r="X87" s="5">
        <v>43.7</v>
      </c>
      <c r="Y87" s="24">
        <f t="shared" si="52"/>
        <v>-0.63437054757828759</v>
      </c>
      <c r="Z87" s="47">
        <f t="shared" si="53"/>
        <v>-0.63437054757828759</v>
      </c>
      <c r="AA87" s="5">
        <v>45.7</v>
      </c>
      <c r="AB87" s="24">
        <f t="shared" si="54"/>
        <v>-0.66449362743068408</v>
      </c>
      <c r="AC87" s="47">
        <f t="shared" si="55"/>
        <v>-0.66449362743068408</v>
      </c>
      <c r="AD87" s="5">
        <v>30.5</v>
      </c>
      <c r="AE87" s="24">
        <f t="shared" si="56"/>
        <v>-1.4032574242131413</v>
      </c>
      <c r="AF87" s="47">
        <f t="shared" si="57"/>
        <v>-1.4032574242131413</v>
      </c>
      <c r="AG87" s="2">
        <v>72.8</v>
      </c>
      <c r="AH87" s="24">
        <f t="shared" si="58"/>
        <v>-0.21215500681630986</v>
      </c>
      <c r="AI87" s="54">
        <f t="shared" si="59"/>
        <v>-0.21215500681630986</v>
      </c>
      <c r="AJ87" s="5">
        <v>14.4</v>
      </c>
      <c r="AK87" s="24">
        <f t="shared" si="60"/>
        <v>-0.2183878788181205</v>
      </c>
      <c r="AL87" s="47">
        <f t="shared" si="61"/>
        <v>-0.2183878788181205</v>
      </c>
      <c r="AM87" s="5">
        <v>40.299999999999997</v>
      </c>
      <c r="AN87" s="24">
        <f t="shared" si="62"/>
        <v>-1.2136751350914701</v>
      </c>
      <c r="AO87" s="47">
        <f t="shared" si="63"/>
        <v>-1.2136751350914701</v>
      </c>
      <c r="AP87" s="5">
        <v>12.9</v>
      </c>
      <c r="AQ87" s="24">
        <f t="shared" si="64"/>
        <v>-0.10140746284456092</v>
      </c>
      <c r="AR87" s="45">
        <f t="shared" si="65"/>
        <v>-0.10140746284456092</v>
      </c>
      <c r="AS87" s="17">
        <f t="shared" si="66"/>
        <v>-0.51734546275151483</v>
      </c>
      <c r="AT87" s="17">
        <f t="shared" si="67"/>
        <v>-0.90070719974070423</v>
      </c>
      <c r="AU87" s="17">
        <f t="shared" si="68"/>
        <v>-0.43640637089261536</v>
      </c>
      <c r="AV87" s="17">
        <f t="shared" si="69"/>
        <v>-0.61815301112827814</v>
      </c>
      <c r="AW87" s="17">
        <f t="shared" si="70"/>
        <v>0.3783845939588622</v>
      </c>
      <c r="AX87" s="17">
        <f t="shared" si="71"/>
        <v>0.41500823921534008</v>
      </c>
      <c r="AY87" s="17">
        <f t="shared" si="72"/>
        <v>0.49947847676833862</v>
      </c>
      <c r="AZ87" s="17">
        <f t="shared" si="73"/>
        <v>0.40332343626929085</v>
      </c>
    </row>
    <row r="88" spans="1:52" x14ac:dyDescent="0.3">
      <c r="A88" s="1" t="s">
        <v>20</v>
      </c>
      <c r="B88" s="1">
        <v>13067030101</v>
      </c>
      <c r="C88" s="5">
        <v>84.4</v>
      </c>
      <c r="D88" s="19">
        <f t="shared" si="38"/>
        <v>1.395012102438528</v>
      </c>
      <c r="E88" s="54">
        <f t="shared" si="39"/>
        <v>1.395012102438528</v>
      </c>
      <c r="F88" s="5">
        <v>86.7</v>
      </c>
      <c r="G88" s="24">
        <f t="shared" si="40"/>
        <v>1.0816993696172141</v>
      </c>
      <c r="H88" s="54">
        <f t="shared" si="41"/>
        <v>1.0816993696172141</v>
      </c>
      <c r="I88" s="5">
        <v>70.7</v>
      </c>
      <c r="J88" s="24">
        <f t="shared" si="42"/>
        <v>1.1818417385463558</v>
      </c>
      <c r="K88" s="54">
        <f t="shared" si="43"/>
        <v>1.1818417385463558</v>
      </c>
      <c r="L88" s="5">
        <v>51.2</v>
      </c>
      <c r="M88" s="24">
        <f t="shared" si="44"/>
        <v>0.95472923090880735</v>
      </c>
      <c r="N88" s="54">
        <f t="shared" si="45"/>
        <v>0.95472923090880735</v>
      </c>
      <c r="O88" s="5">
        <v>7.1</v>
      </c>
      <c r="P88" s="24">
        <f t="shared" si="46"/>
        <v>0.77623994885622916</v>
      </c>
      <c r="Q88" s="47">
        <f t="shared" si="47"/>
        <v>0.77623994885622916</v>
      </c>
      <c r="R88" s="2">
        <v>10</v>
      </c>
      <c r="S88" s="24">
        <f t="shared" si="48"/>
        <v>0.10793046065852954</v>
      </c>
      <c r="T88" s="47">
        <f t="shared" si="49"/>
        <v>0.10793046065852954</v>
      </c>
      <c r="U88" s="5">
        <v>19</v>
      </c>
      <c r="V88" s="24">
        <f t="shared" si="50"/>
        <v>0.25452486490631943</v>
      </c>
      <c r="W88" s="47">
        <f t="shared" si="51"/>
        <v>0.25452486490631943</v>
      </c>
      <c r="X88" s="5">
        <v>22.1</v>
      </c>
      <c r="Y88" s="24">
        <f t="shared" si="52"/>
        <v>0.43138840738179329</v>
      </c>
      <c r="Z88" s="47">
        <f t="shared" si="53"/>
        <v>0.43138840738179329</v>
      </c>
      <c r="AA88" s="5">
        <v>33.799999999999997</v>
      </c>
      <c r="AB88" s="24">
        <f t="shared" si="54"/>
        <v>0.4307597841289485</v>
      </c>
      <c r="AC88" s="47">
        <f t="shared" si="55"/>
        <v>0.4307597841289485</v>
      </c>
      <c r="AD88" s="5">
        <v>6.8</v>
      </c>
      <c r="AE88" s="24">
        <f t="shared" si="56"/>
        <v>0.59967620796124954</v>
      </c>
      <c r="AF88" s="47">
        <f t="shared" si="57"/>
        <v>0.59967620796124954</v>
      </c>
      <c r="AG88" s="2">
        <v>85</v>
      </c>
      <c r="AH88" s="24">
        <f t="shared" si="58"/>
        <v>0.93401791232150366</v>
      </c>
      <c r="AI88" s="54">
        <f t="shared" si="59"/>
        <v>0.93401791232150366</v>
      </c>
      <c r="AJ88" s="5">
        <v>17.7</v>
      </c>
      <c r="AK88" s="24">
        <f t="shared" si="60"/>
        <v>-0.55780339351706998</v>
      </c>
      <c r="AL88" s="47">
        <f t="shared" si="61"/>
        <v>-0.55780339351706998</v>
      </c>
      <c r="AM88" s="5">
        <v>19.5</v>
      </c>
      <c r="AN88" s="24">
        <f t="shared" si="62"/>
        <v>0.28006446888770603</v>
      </c>
      <c r="AO88" s="47">
        <f t="shared" si="63"/>
        <v>0.28006446888770603</v>
      </c>
      <c r="AP88" s="5">
        <v>6.6</v>
      </c>
      <c r="AQ88" s="24">
        <f t="shared" si="64"/>
        <v>0.84379560382590157</v>
      </c>
      <c r="AR88" s="45">
        <f t="shared" si="65"/>
        <v>0.84379560382590157</v>
      </c>
      <c r="AS88" s="17">
        <f t="shared" si="66"/>
        <v>0.82171110227599775</v>
      </c>
      <c r="AT88" s="17">
        <f t="shared" si="67"/>
        <v>0.48727479982399718</v>
      </c>
      <c r="AU88" s="17">
        <f t="shared" si="68"/>
        <v>0.37501864787951034</v>
      </c>
      <c r="AV88" s="17">
        <f t="shared" si="69"/>
        <v>0.56133484999316841</v>
      </c>
      <c r="AW88" s="17">
        <f t="shared" si="70"/>
        <v>0.76973194068803608</v>
      </c>
      <c r="AX88" s="17">
        <f t="shared" si="71"/>
        <v>0.73795297076693844</v>
      </c>
      <c r="AY88" s="17">
        <f t="shared" si="72"/>
        <v>0.72624799729080269</v>
      </c>
      <c r="AZ88" s="17">
        <f t="shared" si="73"/>
        <v>0.75541063357845006</v>
      </c>
    </row>
    <row r="89" spans="1:52" x14ac:dyDescent="0.3">
      <c r="A89" s="1" t="s">
        <v>20</v>
      </c>
      <c r="B89" s="1">
        <v>13067030103</v>
      </c>
      <c r="C89" s="5">
        <v>79.5</v>
      </c>
      <c r="D89" s="19">
        <f t="shared" si="38"/>
        <v>0.92661225976889527</v>
      </c>
      <c r="E89" s="54">
        <f t="shared" si="39"/>
        <v>0.92661225976889527</v>
      </c>
      <c r="F89" s="5">
        <v>84.5</v>
      </c>
      <c r="G89" s="24">
        <f t="shared" si="40"/>
        <v>0.89429936111215713</v>
      </c>
      <c r="H89" s="54">
        <f t="shared" si="41"/>
        <v>0.89429936111215713</v>
      </c>
      <c r="I89" s="5">
        <v>63.9</v>
      </c>
      <c r="J89" s="24">
        <f t="shared" si="42"/>
        <v>0.85597868487260365</v>
      </c>
      <c r="K89" s="54">
        <f t="shared" si="43"/>
        <v>0.85597868487260365</v>
      </c>
      <c r="L89" s="5">
        <v>37.9</v>
      </c>
      <c r="M89" s="24">
        <f t="shared" si="44"/>
        <v>0.24776188696904661</v>
      </c>
      <c r="N89" s="54">
        <f t="shared" si="45"/>
        <v>0.24776188696904661</v>
      </c>
      <c r="O89" s="5">
        <v>6.6</v>
      </c>
      <c r="P89" s="24">
        <f t="shared" si="46"/>
        <v>0.95479887024299426</v>
      </c>
      <c r="Q89" s="47">
        <f t="shared" si="47"/>
        <v>0.95479887024299426</v>
      </c>
      <c r="R89" s="2">
        <v>3.1</v>
      </c>
      <c r="S89" s="24">
        <f t="shared" si="48"/>
        <v>0.93173702480633169</v>
      </c>
      <c r="T89" s="47">
        <f t="shared" si="49"/>
        <v>0.93173702480633169</v>
      </c>
      <c r="U89" s="5">
        <v>5.8</v>
      </c>
      <c r="V89" s="24">
        <f t="shared" si="50"/>
        <v>0.91770519571298614</v>
      </c>
      <c r="W89" s="47">
        <f t="shared" si="51"/>
        <v>0.91770519571298614</v>
      </c>
      <c r="X89" s="5">
        <v>21.6</v>
      </c>
      <c r="Y89" s="24">
        <f t="shared" si="52"/>
        <v>0.45605875356142478</v>
      </c>
      <c r="Z89" s="47">
        <f t="shared" si="53"/>
        <v>0.45605875356142478</v>
      </c>
      <c r="AA89" s="5">
        <v>31.4</v>
      </c>
      <c r="AB89" s="24">
        <f t="shared" si="54"/>
        <v>0.65165122847710943</v>
      </c>
      <c r="AC89" s="47">
        <f t="shared" si="55"/>
        <v>0.65165122847710943</v>
      </c>
      <c r="AD89" s="5">
        <v>5.6</v>
      </c>
      <c r="AE89" s="24">
        <f t="shared" si="56"/>
        <v>0.70109056908400358</v>
      </c>
      <c r="AF89" s="47">
        <f t="shared" si="57"/>
        <v>0.70109056908400358</v>
      </c>
      <c r="AG89" s="2">
        <v>82.3</v>
      </c>
      <c r="AH89" s="24">
        <f t="shared" si="58"/>
        <v>0.68035669251231523</v>
      </c>
      <c r="AI89" s="54">
        <f t="shared" si="59"/>
        <v>0.68035669251231523</v>
      </c>
      <c r="AJ89" s="5">
        <v>8.8000000000000007</v>
      </c>
      <c r="AK89" s="24">
        <f t="shared" si="60"/>
        <v>0.35758996430736972</v>
      </c>
      <c r="AL89" s="47">
        <f t="shared" si="61"/>
        <v>0.35758996430736972</v>
      </c>
      <c r="AM89" s="5">
        <v>16.399999999999999</v>
      </c>
      <c r="AN89" s="24">
        <f t="shared" si="62"/>
        <v>0.50268912140383337</v>
      </c>
      <c r="AO89" s="47">
        <f t="shared" si="63"/>
        <v>0.50268912140383337</v>
      </c>
      <c r="AP89" s="5">
        <v>8</v>
      </c>
      <c r="AQ89" s="24">
        <f t="shared" si="64"/>
        <v>0.63375047789913208</v>
      </c>
      <c r="AR89" s="45">
        <f t="shared" si="65"/>
        <v>0.63375047789913208</v>
      </c>
      <c r="AS89" s="17">
        <f t="shared" si="66"/>
        <v>0.81841332621214502</v>
      </c>
      <c r="AT89" s="17">
        <f t="shared" si="67"/>
        <v>0.60293351704084597</v>
      </c>
      <c r="AU89" s="17">
        <f t="shared" si="68"/>
        <v>0.54359656403066259</v>
      </c>
      <c r="AV89" s="17">
        <f t="shared" si="69"/>
        <v>0.65498113576121786</v>
      </c>
      <c r="AW89" s="17">
        <f t="shared" si="70"/>
        <v>0.76876814576973163</v>
      </c>
      <c r="AX89" s="17">
        <f t="shared" si="71"/>
        <v>0.76486353113076988</v>
      </c>
      <c r="AY89" s="17">
        <f t="shared" si="72"/>
        <v>0.77336058604745861</v>
      </c>
      <c r="AZ89" s="17">
        <f t="shared" si="73"/>
        <v>0.78336484945578511</v>
      </c>
    </row>
    <row r="90" spans="1:52" x14ac:dyDescent="0.3">
      <c r="A90" s="1" t="s">
        <v>20</v>
      </c>
      <c r="B90" s="1">
        <v>13067030104</v>
      </c>
      <c r="C90" s="5">
        <v>76</v>
      </c>
      <c r="D90" s="19">
        <f t="shared" si="38"/>
        <v>0.59204094357630088</v>
      </c>
      <c r="E90" s="54">
        <f t="shared" si="39"/>
        <v>0.59204094357630088</v>
      </c>
      <c r="F90" s="5">
        <v>82.9</v>
      </c>
      <c r="G90" s="24">
        <f t="shared" si="40"/>
        <v>0.75800844583575266</v>
      </c>
      <c r="H90" s="54">
        <f t="shared" si="41"/>
        <v>0.75800844583575266</v>
      </c>
      <c r="I90" s="5">
        <v>46.086100000000002</v>
      </c>
      <c r="J90" s="24">
        <f t="shared" si="42"/>
        <v>2.3181184257144876E-3</v>
      </c>
      <c r="K90" s="54">
        <f t="shared" si="43"/>
        <v>2.3181184257144876E-3</v>
      </c>
      <c r="L90" s="5">
        <v>29.2</v>
      </c>
      <c r="M90" s="24">
        <f t="shared" si="44"/>
        <v>-0.21469043575846589</v>
      </c>
      <c r="N90" s="54">
        <f t="shared" si="45"/>
        <v>-0.21469043575846589</v>
      </c>
      <c r="O90" s="5">
        <v>8.5</v>
      </c>
      <c r="P90" s="24">
        <f t="shared" si="46"/>
        <v>0.27627496897328702</v>
      </c>
      <c r="Q90" s="47">
        <f t="shared" si="47"/>
        <v>0.27627496897328702</v>
      </c>
      <c r="R90" s="2">
        <v>8.4</v>
      </c>
      <c r="S90" s="24">
        <f t="shared" si="48"/>
        <v>0.2989580697362807</v>
      </c>
      <c r="T90" s="47">
        <f t="shared" si="49"/>
        <v>0.2989580697362807</v>
      </c>
      <c r="U90" s="5">
        <v>6.6</v>
      </c>
      <c r="V90" s="24">
        <f t="shared" si="50"/>
        <v>0.87751244839136999</v>
      </c>
      <c r="W90" s="47">
        <f t="shared" si="51"/>
        <v>0.87751244839136999</v>
      </c>
      <c r="X90" s="5">
        <v>39.6</v>
      </c>
      <c r="Y90" s="24">
        <f t="shared" si="52"/>
        <v>-0.43207370890530922</v>
      </c>
      <c r="Z90" s="47">
        <f t="shared" si="53"/>
        <v>-0.43207370890530922</v>
      </c>
      <c r="AA90" s="5">
        <v>35</v>
      </c>
      <c r="AB90" s="24">
        <f t="shared" si="54"/>
        <v>0.32031406195486772</v>
      </c>
      <c r="AC90" s="47">
        <f t="shared" si="55"/>
        <v>0.32031406195486772</v>
      </c>
      <c r="AD90" s="5">
        <v>12.2</v>
      </c>
      <c r="AE90" s="24">
        <f t="shared" si="56"/>
        <v>0.14331158290885676</v>
      </c>
      <c r="AF90" s="47">
        <f t="shared" si="57"/>
        <v>0.14331158290885676</v>
      </c>
      <c r="AG90" s="2">
        <v>80.099999999999994</v>
      </c>
      <c r="AH90" s="24">
        <f t="shared" si="58"/>
        <v>0.47366977266779126</v>
      </c>
      <c r="AI90" s="54">
        <f t="shared" si="59"/>
        <v>0.47366977266779126</v>
      </c>
      <c r="AJ90" s="5">
        <v>9.8000000000000007</v>
      </c>
      <c r="AK90" s="24">
        <f t="shared" si="60"/>
        <v>0.25473677803496075</v>
      </c>
      <c r="AL90" s="47">
        <f t="shared" si="61"/>
        <v>0.25473677803496075</v>
      </c>
      <c r="AM90" s="5">
        <v>20.9</v>
      </c>
      <c r="AN90" s="24">
        <f t="shared" si="62"/>
        <v>0.17952430323526156</v>
      </c>
      <c r="AO90" s="47">
        <f t="shared" si="63"/>
        <v>0.17952430323526156</v>
      </c>
      <c r="AP90" s="5">
        <v>13.3</v>
      </c>
      <c r="AQ90" s="24">
        <f t="shared" si="64"/>
        <v>-0.16142035596649509</v>
      </c>
      <c r="AR90" s="45">
        <f t="shared" si="65"/>
        <v>-0.16142035596649509</v>
      </c>
      <c r="AS90" s="17">
        <f t="shared" si="66"/>
        <v>0.37006036559717714</v>
      </c>
      <c r="AT90" s="17">
        <f t="shared" si="67"/>
        <v>1.0517311986138422E-2</v>
      </c>
      <c r="AU90" s="17">
        <f t="shared" si="68"/>
        <v>0.18662762449287962</v>
      </c>
      <c r="AV90" s="17">
        <f t="shared" si="69"/>
        <v>0.18906843402539839</v>
      </c>
      <c r="AW90" s="17">
        <f t="shared" si="70"/>
        <v>0.63773429244537083</v>
      </c>
      <c r="AX90" s="17">
        <f t="shared" si="71"/>
        <v>0.6270247894408848</v>
      </c>
      <c r="AY90" s="17">
        <f t="shared" si="72"/>
        <v>0.67359822552412751</v>
      </c>
      <c r="AZ90" s="17">
        <f t="shared" si="73"/>
        <v>0.64428592990765743</v>
      </c>
    </row>
    <row r="91" spans="1:52" x14ac:dyDescent="0.3">
      <c r="A91" s="1" t="s">
        <v>20</v>
      </c>
      <c r="B91" s="1">
        <v>13067030106</v>
      </c>
      <c r="C91" s="5">
        <v>76</v>
      </c>
      <c r="D91" s="19">
        <f t="shared" si="38"/>
        <v>0.59204094357630088</v>
      </c>
      <c r="E91" s="54">
        <f t="shared" si="39"/>
        <v>0.59204094357630088</v>
      </c>
      <c r="F91" s="5">
        <v>82.9</v>
      </c>
      <c r="G91" s="24">
        <f t="shared" si="40"/>
        <v>0.75800844583575266</v>
      </c>
      <c r="H91" s="54">
        <f t="shared" si="41"/>
        <v>0.75800844583575266</v>
      </c>
      <c r="I91" s="5">
        <v>44.9895</v>
      </c>
      <c r="J91" s="24">
        <f t="shared" si="42"/>
        <v>-5.0232091082908596E-2</v>
      </c>
      <c r="K91" s="54">
        <f t="shared" si="43"/>
        <v>-5.0232091082908596E-2</v>
      </c>
      <c r="L91" s="5">
        <v>29.2</v>
      </c>
      <c r="M91" s="24">
        <f t="shared" si="44"/>
        <v>-0.21469043575846589</v>
      </c>
      <c r="N91" s="54">
        <f t="shared" si="45"/>
        <v>-0.21469043575846589</v>
      </c>
      <c r="O91" s="5">
        <v>10.1</v>
      </c>
      <c r="P91" s="24">
        <f t="shared" si="46"/>
        <v>-0.2951135794643609</v>
      </c>
      <c r="Q91" s="47">
        <f t="shared" si="47"/>
        <v>-0.2951135794643609</v>
      </c>
      <c r="R91" s="2">
        <v>7.3</v>
      </c>
      <c r="S91" s="24">
        <f t="shared" si="48"/>
        <v>0.4302895509772347</v>
      </c>
      <c r="T91" s="47">
        <f t="shared" si="49"/>
        <v>0.4302895509772347</v>
      </c>
      <c r="U91" s="5">
        <v>13.9</v>
      </c>
      <c r="V91" s="24">
        <f t="shared" si="50"/>
        <v>0.51075362908162247</v>
      </c>
      <c r="W91" s="47">
        <f t="shared" si="51"/>
        <v>0.51075362908162247</v>
      </c>
      <c r="X91" s="5">
        <v>37.4</v>
      </c>
      <c r="Y91" s="24">
        <f t="shared" si="52"/>
        <v>-0.32352418571493047</v>
      </c>
      <c r="Z91" s="47">
        <f t="shared" si="53"/>
        <v>-0.32352418571493047</v>
      </c>
      <c r="AA91" s="5">
        <v>45</v>
      </c>
      <c r="AB91" s="24">
        <f t="shared" si="54"/>
        <v>-0.60006695616247019</v>
      </c>
      <c r="AC91" s="47">
        <f t="shared" si="55"/>
        <v>-0.60006695616247019</v>
      </c>
      <c r="AD91" s="5">
        <v>8</v>
      </c>
      <c r="AE91" s="24">
        <f t="shared" si="56"/>
        <v>0.49826184683849556</v>
      </c>
      <c r="AF91" s="47">
        <f t="shared" si="57"/>
        <v>0.49826184683849556</v>
      </c>
      <c r="AG91" s="2">
        <v>80.099999999999994</v>
      </c>
      <c r="AH91" s="24">
        <f t="shared" si="58"/>
        <v>0.47366977266779126</v>
      </c>
      <c r="AI91" s="54">
        <f t="shared" si="59"/>
        <v>0.47366977266779126</v>
      </c>
      <c r="AJ91" s="5">
        <v>15.2</v>
      </c>
      <c r="AK91" s="24">
        <f t="shared" si="60"/>
        <v>-0.30067042783604758</v>
      </c>
      <c r="AL91" s="47">
        <f t="shared" si="61"/>
        <v>-0.30067042783604758</v>
      </c>
      <c r="AM91" s="5">
        <v>30</v>
      </c>
      <c r="AN91" s="24">
        <f t="shared" si="62"/>
        <v>-0.47398677350562818</v>
      </c>
      <c r="AO91" s="47">
        <f t="shared" si="63"/>
        <v>-0.47398677350562818</v>
      </c>
      <c r="AP91" s="5">
        <v>14.6</v>
      </c>
      <c r="AQ91" s="24">
        <f t="shared" si="64"/>
        <v>-0.3564622586127808</v>
      </c>
      <c r="AR91" s="45">
        <f t="shared" si="65"/>
        <v>-0.3564622586127808</v>
      </c>
      <c r="AS91" s="17">
        <f t="shared" si="66"/>
        <v>0.24729378045216791</v>
      </c>
      <c r="AT91" s="17">
        <f t="shared" si="67"/>
        <v>-0.14177643167963502</v>
      </c>
      <c r="AU91" s="17">
        <f t="shared" si="68"/>
        <v>-0.16436242182166633</v>
      </c>
      <c r="AV91" s="17">
        <f t="shared" si="69"/>
        <v>-1.9615024349711147E-2</v>
      </c>
      <c r="AW91" s="17">
        <f t="shared" si="70"/>
        <v>0.60185501847122513</v>
      </c>
      <c r="AX91" s="17">
        <f t="shared" si="71"/>
        <v>0.59159027935317776</v>
      </c>
      <c r="AY91" s="17">
        <f t="shared" si="72"/>
        <v>0.5755067904937522</v>
      </c>
      <c r="AZ91" s="17">
        <f t="shared" si="73"/>
        <v>0.58199213579076359</v>
      </c>
    </row>
    <row r="92" spans="1:52" x14ac:dyDescent="0.3">
      <c r="A92" s="1" t="s">
        <v>20</v>
      </c>
      <c r="B92" s="1">
        <v>13067030107</v>
      </c>
      <c r="C92" s="5">
        <v>76</v>
      </c>
      <c r="D92" s="19">
        <f t="shared" si="38"/>
        <v>0.59204094357630088</v>
      </c>
      <c r="E92" s="54">
        <f t="shared" si="39"/>
        <v>0.59204094357630088</v>
      </c>
      <c r="F92" s="5">
        <v>82.9</v>
      </c>
      <c r="G92" s="24">
        <f t="shared" si="40"/>
        <v>0.75800844583575266</v>
      </c>
      <c r="H92" s="54">
        <f t="shared" si="41"/>
        <v>0.75800844583575266</v>
      </c>
      <c r="I92" s="5">
        <v>64</v>
      </c>
      <c r="J92" s="24">
        <f t="shared" si="42"/>
        <v>0.86077078860310008</v>
      </c>
      <c r="K92" s="54">
        <f t="shared" si="43"/>
        <v>0.86077078860310008</v>
      </c>
      <c r="L92" s="5">
        <v>34.799999999999997</v>
      </c>
      <c r="M92" s="24">
        <f t="shared" si="44"/>
        <v>8.2980024847748968E-2</v>
      </c>
      <c r="N92" s="54">
        <f t="shared" si="45"/>
        <v>8.2980024847748968E-2</v>
      </c>
      <c r="O92" s="5">
        <v>9.8000000000000007</v>
      </c>
      <c r="P92" s="24">
        <f t="shared" si="46"/>
        <v>-0.18797822663230224</v>
      </c>
      <c r="Q92" s="47">
        <f t="shared" si="47"/>
        <v>-0.18797822663230224</v>
      </c>
      <c r="R92" s="2">
        <v>1.9</v>
      </c>
      <c r="S92" s="24">
        <f t="shared" si="48"/>
        <v>1.0750077316146449</v>
      </c>
      <c r="T92" s="47">
        <f t="shared" si="49"/>
        <v>1.0750077316146449</v>
      </c>
      <c r="U92" s="5">
        <v>1.3</v>
      </c>
      <c r="V92" s="24">
        <f t="shared" si="50"/>
        <v>1.1437893993970771</v>
      </c>
      <c r="W92" s="47">
        <f t="shared" si="51"/>
        <v>1.1437893993970771</v>
      </c>
      <c r="X92" s="5">
        <v>9.6</v>
      </c>
      <c r="Y92" s="24">
        <f t="shared" si="52"/>
        <v>1.048147061872581</v>
      </c>
      <c r="Z92" s="47">
        <f t="shared" si="53"/>
        <v>1.048147061872581</v>
      </c>
      <c r="AA92" s="5">
        <v>30.2</v>
      </c>
      <c r="AB92" s="24">
        <f t="shared" si="54"/>
        <v>0.76209695065118999</v>
      </c>
      <c r="AC92" s="47">
        <f t="shared" si="55"/>
        <v>0.76209695065118999</v>
      </c>
      <c r="AD92" s="5">
        <v>3.7</v>
      </c>
      <c r="AE92" s="24">
        <f t="shared" si="56"/>
        <v>0.86166330752836406</v>
      </c>
      <c r="AF92" s="47">
        <f t="shared" si="57"/>
        <v>0.86166330752836406</v>
      </c>
      <c r="AG92" s="2">
        <v>80.099999999999994</v>
      </c>
      <c r="AH92" s="24">
        <f t="shared" si="58"/>
        <v>0.47366977266779126</v>
      </c>
      <c r="AI92" s="54">
        <f t="shared" si="59"/>
        <v>0.47366977266779126</v>
      </c>
      <c r="AJ92" s="5">
        <v>8.6</v>
      </c>
      <c r="AK92" s="24">
        <f t="shared" si="60"/>
        <v>0.37816060156185166</v>
      </c>
      <c r="AL92" s="47">
        <f t="shared" si="61"/>
        <v>0.37816060156185166</v>
      </c>
      <c r="AM92" s="5">
        <v>13.9</v>
      </c>
      <c r="AN92" s="24">
        <f t="shared" si="62"/>
        <v>0.68222513149748421</v>
      </c>
      <c r="AO92" s="47">
        <f t="shared" si="63"/>
        <v>0.68222513149748421</v>
      </c>
      <c r="AP92" s="5">
        <v>7.7</v>
      </c>
      <c r="AQ92" s="24">
        <f t="shared" si="64"/>
        <v>0.67876014774058258</v>
      </c>
      <c r="AR92" s="45">
        <f t="shared" si="65"/>
        <v>0.67876014774058258</v>
      </c>
      <c r="AS92" s="17">
        <f t="shared" si="66"/>
        <v>0.61780272960604599</v>
      </c>
      <c r="AT92" s="17">
        <f t="shared" si="67"/>
        <v>0.89063577335071165</v>
      </c>
      <c r="AU92" s="17">
        <f t="shared" si="68"/>
        <v>0.55320391336692742</v>
      </c>
      <c r="AV92" s="17">
        <f t="shared" si="69"/>
        <v>0.68721413877456161</v>
      </c>
      <c r="AW92" s="17">
        <f t="shared" si="70"/>
        <v>0.71013849056473266</v>
      </c>
      <c r="AX92" s="17">
        <f t="shared" si="71"/>
        <v>0.83180382859854529</v>
      </c>
      <c r="AY92" s="17">
        <f t="shared" si="72"/>
        <v>0.77604555872154912</v>
      </c>
      <c r="AZ92" s="17">
        <f t="shared" si="73"/>
        <v>0.79298667606876572</v>
      </c>
    </row>
    <row r="93" spans="1:52" x14ac:dyDescent="0.3">
      <c r="A93" s="1" t="s">
        <v>20</v>
      </c>
      <c r="B93" s="1">
        <v>13067030209</v>
      </c>
      <c r="C93" s="5">
        <v>87.6</v>
      </c>
      <c r="D93" s="19">
        <f t="shared" si="38"/>
        <v>1.7009058772431849</v>
      </c>
      <c r="E93" s="54">
        <f t="shared" si="39"/>
        <v>1.7009058772431849</v>
      </c>
      <c r="F93" s="5">
        <v>86.2</v>
      </c>
      <c r="G93" s="24">
        <f t="shared" si="40"/>
        <v>1.0391084585933377</v>
      </c>
      <c r="H93" s="54">
        <f t="shared" si="41"/>
        <v>1.0391084585933377</v>
      </c>
      <c r="I93" s="5">
        <v>66.900000000000006</v>
      </c>
      <c r="J93" s="24">
        <f t="shared" si="42"/>
        <v>0.99974179678749453</v>
      </c>
      <c r="K93" s="54">
        <f t="shared" si="43"/>
        <v>0.99974179678749453</v>
      </c>
      <c r="L93" s="5">
        <v>54.3</v>
      </c>
      <c r="M93" s="24">
        <f t="shared" si="44"/>
        <v>1.1195110930301047</v>
      </c>
      <c r="N93" s="54">
        <f t="shared" si="45"/>
        <v>1.1195110930301047</v>
      </c>
      <c r="O93" s="5">
        <v>5.0999999999999996</v>
      </c>
      <c r="P93" s="24">
        <f t="shared" si="46"/>
        <v>1.4904756344032892</v>
      </c>
      <c r="Q93" s="47">
        <f t="shared" si="47"/>
        <v>1.4904756344032892</v>
      </c>
      <c r="R93" s="2">
        <v>1.6</v>
      </c>
      <c r="S93" s="24">
        <f t="shared" si="48"/>
        <v>1.1108254083167235</v>
      </c>
      <c r="T93" s="47">
        <f t="shared" si="49"/>
        <v>1.1108254083167235</v>
      </c>
      <c r="U93" s="5">
        <v>0.4</v>
      </c>
      <c r="V93" s="24">
        <f t="shared" si="50"/>
        <v>1.1890062401338954</v>
      </c>
      <c r="W93" s="47">
        <f t="shared" si="51"/>
        <v>1.1890062401338954</v>
      </c>
      <c r="X93" s="5">
        <v>6.1</v>
      </c>
      <c r="Y93" s="24">
        <f t="shared" si="52"/>
        <v>1.2208394851300015</v>
      </c>
      <c r="Z93" s="47">
        <f t="shared" si="53"/>
        <v>1.2208394851300015</v>
      </c>
      <c r="AA93" s="5">
        <v>18.5</v>
      </c>
      <c r="AB93" s="24">
        <f t="shared" si="54"/>
        <v>1.8389427418484752</v>
      </c>
      <c r="AC93" s="47">
        <f t="shared" si="55"/>
        <v>1.8389427418484752</v>
      </c>
      <c r="AD93" s="5">
        <v>2.5</v>
      </c>
      <c r="AE93" s="24">
        <f t="shared" si="56"/>
        <v>0.96307766865111799</v>
      </c>
      <c r="AF93" s="47">
        <f t="shared" si="57"/>
        <v>0.96307766865111799</v>
      </c>
      <c r="AG93" s="2">
        <v>87</v>
      </c>
      <c r="AH93" s="24">
        <f t="shared" si="58"/>
        <v>1.1219151121801616</v>
      </c>
      <c r="AI93" s="54">
        <f t="shared" si="59"/>
        <v>1.1219151121801616</v>
      </c>
      <c r="AJ93" s="5">
        <v>3</v>
      </c>
      <c r="AK93" s="24">
        <f t="shared" si="60"/>
        <v>0.95413844468734188</v>
      </c>
      <c r="AL93" s="47">
        <f t="shared" si="61"/>
        <v>0.95413844468734188</v>
      </c>
      <c r="AM93" s="5">
        <v>9.6999999999999993</v>
      </c>
      <c r="AN93" s="24">
        <f t="shared" si="62"/>
        <v>0.98384562845481793</v>
      </c>
      <c r="AO93" s="47">
        <f t="shared" si="63"/>
        <v>0.98384562845481793</v>
      </c>
      <c r="AP93" s="5">
        <v>7</v>
      </c>
      <c r="AQ93" s="24">
        <f t="shared" si="64"/>
        <v>0.78378271070396732</v>
      </c>
      <c r="AR93" s="45">
        <f t="shared" si="65"/>
        <v>0.78378271070396732</v>
      </c>
      <c r="AS93" s="17">
        <f t="shared" si="66"/>
        <v>1.2356535012154328</v>
      </c>
      <c r="AT93" s="17">
        <f t="shared" si="67"/>
        <v>1.3409532985431982</v>
      </c>
      <c r="AU93" s="17">
        <f t="shared" si="68"/>
        <v>0.96092047400657221</v>
      </c>
      <c r="AV93" s="17">
        <f t="shared" si="69"/>
        <v>1.1791757579217343</v>
      </c>
      <c r="AW93" s="17">
        <f t="shared" si="70"/>
        <v>0.89070910009603232</v>
      </c>
      <c r="AX93" s="17">
        <f t="shared" si="71"/>
        <v>0.9365801674357036</v>
      </c>
      <c r="AY93" s="17">
        <f t="shared" si="72"/>
        <v>0.8899903925957009</v>
      </c>
      <c r="AZ93" s="17">
        <f t="shared" si="73"/>
        <v>0.93984141987639958</v>
      </c>
    </row>
    <row r="94" spans="1:52" x14ac:dyDescent="0.3">
      <c r="A94" s="1" t="s">
        <v>20</v>
      </c>
      <c r="B94" s="1">
        <v>13067030214</v>
      </c>
      <c r="C94" s="5">
        <v>84.3</v>
      </c>
      <c r="D94" s="19">
        <f t="shared" si="38"/>
        <v>1.3854529219758818</v>
      </c>
      <c r="E94" s="54">
        <f t="shared" si="39"/>
        <v>1.3854529219758818</v>
      </c>
      <c r="F94" s="5">
        <v>86.1</v>
      </c>
      <c r="G94" s="24">
        <f t="shared" si="40"/>
        <v>1.0305902763885615</v>
      </c>
      <c r="H94" s="54">
        <f t="shared" si="41"/>
        <v>1.0305902763885615</v>
      </c>
      <c r="I94" s="5">
        <v>63.1</v>
      </c>
      <c r="J94" s="24">
        <f t="shared" si="42"/>
        <v>0.81764185502863296</v>
      </c>
      <c r="K94" s="54">
        <f t="shared" si="43"/>
        <v>0.81764185502863296</v>
      </c>
      <c r="L94" s="5">
        <v>56.1</v>
      </c>
      <c r="M94" s="24">
        <f t="shared" si="44"/>
        <v>1.2151908839392453</v>
      </c>
      <c r="N94" s="54">
        <f t="shared" si="45"/>
        <v>1.2151908839392453</v>
      </c>
      <c r="O94" s="5">
        <v>7.7</v>
      </c>
      <c r="P94" s="24">
        <f t="shared" si="46"/>
        <v>0.56196924319211095</v>
      </c>
      <c r="Q94" s="47">
        <f t="shared" si="47"/>
        <v>0.56196924319211095</v>
      </c>
      <c r="R94" s="2">
        <v>3.4</v>
      </c>
      <c r="S94" s="24">
        <f t="shared" si="48"/>
        <v>0.89591934810425322</v>
      </c>
      <c r="T94" s="47">
        <f t="shared" si="49"/>
        <v>0.89591934810425322</v>
      </c>
      <c r="U94" s="5">
        <v>6.9</v>
      </c>
      <c r="V94" s="24">
        <f t="shared" si="50"/>
        <v>0.86244016814576407</v>
      </c>
      <c r="W94" s="47">
        <f t="shared" si="51"/>
        <v>0.86244016814576407</v>
      </c>
      <c r="X94" s="5">
        <v>16</v>
      </c>
      <c r="Y94" s="24">
        <f t="shared" si="52"/>
        <v>0.73236663077329767</v>
      </c>
      <c r="Z94" s="47">
        <f t="shared" si="53"/>
        <v>0.73236663077329767</v>
      </c>
      <c r="AA94" s="5">
        <v>27.1</v>
      </c>
      <c r="AB94" s="24">
        <f t="shared" si="54"/>
        <v>1.0474150662675645</v>
      </c>
      <c r="AC94" s="47">
        <f t="shared" si="55"/>
        <v>1.0474150662675645</v>
      </c>
      <c r="AD94" s="5">
        <v>5.3</v>
      </c>
      <c r="AE94" s="24">
        <f t="shared" si="56"/>
        <v>0.72644415936469198</v>
      </c>
      <c r="AF94" s="47">
        <f t="shared" si="57"/>
        <v>0.72644415936469198</v>
      </c>
      <c r="AG94" s="2">
        <v>85.3</v>
      </c>
      <c r="AH94" s="24">
        <f t="shared" si="58"/>
        <v>0.96220249230030208</v>
      </c>
      <c r="AI94" s="54">
        <f t="shared" si="59"/>
        <v>0.96220249230030208</v>
      </c>
      <c r="AJ94" s="5">
        <v>6.4</v>
      </c>
      <c r="AK94" s="24">
        <f t="shared" si="60"/>
        <v>0.60443761136115137</v>
      </c>
      <c r="AL94" s="47">
        <f t="shared" si="61"/>
        <v>0.60443761136115137</v>
      </c>
      <c r="AM94" s="5">
        <v>16</v>
      </c>
      <c r="AN94" s="24">
        <f t="shared" si="62"/>
        <v>0.53141488301881745</v>
      </c>
      <c r="AO94" s="47">
        <f t="shared" si="63"/>
        <v>0.53141488301881745</v>
      </c>
      <c r="AP94" s="5">
        <v>10.5</v>
      </c>
      <c r="AQ94" s="24">
        <f t="shared" si="64"/>
        <v>0.25866989588704381</v>
      </c>
      <c r="AR94" s="45">
        <f t="shared" si="65"/>
        <v>0.25866989588704381</v>
      </c>
      <c r="AS94" s="17">
        <f t="shared" si="66"/>
        <v>0.96702924239635002</v>
      </c>
      <c r="AT94" s="17">
        <f t="shared" si="67"/>
        <v>0.83540861880185135</v>
      </c>
      <c r="AU94" s="17">
        <f t="shared" si="68"/>
        <v>0.58918122064182876</v>
      </c>
      <c r="AV94" s="17">
        <f t="shared" si="69"/>
        <v>0.79720636061334338</v>
      </c>
      <c r="AW94" s="17">
        <f t="shared" si="70"/>
        <v>0.81220204243952543</v>
      </c>
      <c r="AX94" s="17">
        <f t="shared" si="71"/>
        <v>0.81895400878407087</v>
      </c>
      <c r="AY94" s="17">
        <f t="shared" si="72"/>
        <v>0.7861001620818997</v>
      </c>
      <c r="AZ94" s="17">
        <f t="shared" si="73"/>
        <v>0.82582029342893326</v>
      </c>
    </row>
    <row r="95" spans="1:52" x14ac:dyDescent="0.3">
      <c r="A95" s="1" t="s">
        <v>20</v>
      </c>
      <c r="B95" s="1">
        <v>13067030215</v>
      </c>
      <c r="C95" s="5">
        <v>79.8</v>
      </c>
      <c r="D95" s="19">
        <f t="shared" si="38"/>
        <v>0.95528980115683171</v>
      </c>
      <c r="E95" s="54">
        <f t="shared" si="39"/>
        <v>0.95528980115683171</v>
      </c>
      <c r="F95" s="5">
        <v>81.099999999999994</v>
      </c>
      <c r="G95" s="24">
        <f t="shared" si="40"/>
        <v>0.60468116614979617</v>
      </c>
      <c r="H95" s="54">
        <f t="shared" si="41"/>
        <v>0.60468116614979617</v>
      </c>
      <c r="I95" s="5">
        <v>57.7</v>
      </c>
      <c r="J95" s="24">
        <f t="shared" si="42"/>
        <v>0.55886825358183012</v>
      </c>
      <c r="K95" s="54">
        <f t="shared" si="43"/>
        <v>0.55886825358183012</v>
      </c>
      <c r="L95" s="5">
        <v>43.5</v>
      </c>
      <c r="M95" s="24">
        <f t="shared" si="44"/>
        <v>0.5454323475752616</v>
      </c>
      <c r="N95" s="54">
        <f t="shared" si="45"/>
        <v>0.5454323475752616</v>
      </c>
      <c r="O95" s="5">
        <v>7.5</v>
      </c>
      <c r="P95" s="24">
        <f t="shared" si="46"/>
        <v>0.63339281174681705</v>
      </c>
      <c r="Q95" s="47">
        <f t="shared" si="47"/>
        <v>0.63339281174681705</v>
      </c>
      <c r="R95" s="2">
        <v>19.8</v>
      </c>
      <c r="S95" s="24">
        <f t="shared" si="48"/>
        <v>-1.0621136449426967</v>
      </c>
      <c r="T95" s="47">
        <f t="shared" si="49"/>
        <v>-1.0621136449426967</v>
      </c>
      <c r="U95" s="5">
        <v>21.3</v>
      </c>
      <c r="V95" s="24">
        <f t="shared" si="50"/>
        <v>0.13897071635667288</v>
      </c>
      <c r="W95" s="47">
        <f t="shared" si="51"/>
        <v>0.13897071635667288</v>
      </c>
      <c r="X95" s="5">
        <v>17.600000000000001</v>
      </c>
      <c r="Y95" s="24">
        <f t="shared" si="52"/>
        <v>0.65342152299847678</v>
      </c>
      <c r="Z95" s="47">
        <f t="shared" si="53"/>
        <v>0.65342152299847678</v>
      </c>
      <c r="AA95" s="5">
        <v>26.9</v>
      </c>
      <c r="AB95" s="24">
        <f t="shared" si="54"/>
        <v>1.0658226866299114</v>
      </c>
      <c r="AC95" s="47">
        <f t="shared" si="55"/>
        <v>1.0658226866299114</v>
      </c>
      <c r="AD95" s="5">
        <v>12.8</v>
      </c>
      <c r="AE95" s="24">
        <f t="shared" si="56"/>
        <v>9.2604402347479645E-2</v>
      </c>
      <c r="AF95" s="47">
        <f t="shared" si="57"/>
        <v>9.2604402347479645E-2</v>
      </c>
      <c r="AG95" s="2">
        <v>84.6</v>
      </c>
      <c r="AH95" s="24">
        <f t="shared" si="58"/>
        <v>0.89643847234977159</v>
      </c>
      <c r="AI95" s="54">
        <f t="shared" si="59"/>
        <v>0.89643847234977159</v>
      </c>
      <c r="AJ95" s="5">
        <v>5.6</v>
      </c>
      <c r="AK95" s="24">
        <f t="shared" si="60"/>
        <v>0.68672016037907857</v>
      </c>
      <c r="AL95" s="47">
        <f t="shared" si="61"/>
        <v>0.68672016037907857</v>
      </c>
      <c r="AM95" s="5">
        <v>21.6</v>
      </c>
      <c r="AN95" s="24">
        <f t="shared" si="62"/>
        <v>0.12925422040903906</v>
      </c>
      <c r="AO95" s="47">
        <f t="shared" si="63"/>
        <v>0.12925422040903906</v>
      </c>
      <c r="AP95" s="5">
        <v>11</v>
      </c>
      <c r="AQ95" s="24">
        <f t="shared" si="64"/>
        <v>0.18365377948462619</v>
      </c>
      <c r="AR95" s="45">
        <f t="shared" si="65"/>
        <v>0.18365377948462619</v>
      </c>
      <c r="AS95" s="17">
        <f t="shared" si="66"/>
        <v>0.33921735023207328</v>
      </c>
      <c r="AT95" s="17">
        <f t="shared" si="67"/>
        <v>0.60394953732528933</v>
      </c>
      <c r="AU95" s="17">
        <f t="shared" si="68"/>
        <v>0.47401665815562888</v>
      </c>
      <c r="AV95" s="17">
        <f t="shared" si="69"/>
        <v>0.47239451523766385</v>
      </c>
      <c r="AW95" s="17">
        <f t="shared" si="70"/>
        <v>0.6287202354267919</v>
      </c>
      <c r="AX95" s="17">
        <f t="shared" si="71"/>
        <v>0.76509993073689841</v>
      </c>
      <c r="AY95" s="17">
        <f t="shared" si="72"/>
        <v>0.75391504082979166</v>
      </c>
      <c r="AZ95" s="17">
        <f t="shared" si="73"/>
        <v>0.72886118425895452</v>
      </c>
    </row>
    <row r="96" spans="1:52" x14ac:dyDescent="0.3">
      <c r="A96" s="1" t="s">
        <v>20</v>
      </c>
      <c r="B96" s="1">
        <v>13067030218</v>
      </c>
      <c r="C96" s="5">
        <v>83.6</v>
      </c>
      <c r="D96" s="19">
        <f t="shared" si="38"/>
        <v>1.3185386587373626</v>
      </c>
      <c r="E96" s="54">
        <f t="shared" si="39"/>
        <v>1.3185386587373626</v>
      </c>
      <c r="F96" s="5">
        <v>86.9</v>
      </c>
      <c r="G96" s="24">
        <f t="shared" si="40"/>
        <v>1.0987357340267649</v>
      </c>
      <c r="H96" s="54">
        <f t="shared" si="41"/>
        <v>1.0987357340267649</v>
      </c>
      <c r="I96" s="5">
        <v>66.8</v>
      </c>
      <c r="J96" s="24">
        <f t="shared" si="42"/>
        <v>0.99494969305699776</v>
      </c>
      <c r="K96" s="54">
        <f t="shared" si="43"/>
        <v>0.99494969305699776</v>
      </c>
      <c r="L96" s="5">
        <v>54.8</v>
      </c>
      <c r="M96" s="24">
        <f t="shared" si="44"/>
        <v>1.1460888127270881</v>
      </c>
      <c r="N96" s="54">
        <f t="shared" si="45"/>
        <v>1.1460888127270881</v>
      </c>
      <c r="O96" s="5">
        <v>9.1</v>
      </c>
      <c r="P96" s="24">
        <f t="shared" si="46"/>
        <v>6.2004263309169153E-2</v>
      </c>
      <c r="Q96" s="47">
        <f t="shared" si="47"/>
        <v>6.2004263309169153E-2</v>
      </c>
      <c r="R96" s="2">
        <v>2.8</v>
      </c>
      <c r="S96" s="24">
        <f t="shared" si="48"/>
        <v>0.96755470150841005</v>
      </c>
      <c r="T96" s="47">
        <f t="shared" si="49"/>
        <v>0.96755470150841005</v>
      </c>
      <c r="U96" s="5">
        <v>0.6</v>
      </c>
      <c r="V96" s="24">
        <f t="shared" si="50"/>
        <v>1.1789580533034913</v>
      </c>
      <c r="W96" s="47">
        <f t="shared" si="51"/>
        <v>1.1789580533034913</v>
      </c>
      <c r="X96" s="5">
        <v>13.7</v>
      </c>
      <c r="Y96" s="24">
        <f t="shared" si="52"/>
        <v>0.84585022319960257</v>
      </c>
      <c r="Z96" s="47">
        <f t="shared" si="53"/>
        <v>0.84585022319960257</v>
      </c>
      <c r="AA96" s="5">
        <v>22.5</v>
      </c>
      <c r="AB96" s="24">
        <f t="shared" si="54"/>
        <v>1.4707903346015401</v>
      </c>
      <c r="AC96" s="47">
        <f t="shared" si="55"/>
        <v>1.4707903346015401</v>
      </c>
      <c r="AD96" s="5">
        <v>3.0811999999999999</v>
      </c>
      <c r="AE96" s="24">
        <f t="shared" si="56"/>
        <v>0.91395931308066414</v>
      </c>
      <c r="AF96" s="47">
        <f t="shared" si="57"/>
        <v>0.91395931308066414</v>
      </c>
      <c r="AG96" s="2">
        <v>87.3</v>
      </c>
      <c r="AH96" s="24">
        <f t="shared" si="58"/>
        <v>1.1500996921589601</v>
      </c>
      <c r="AI96" s="54">
        <f t="shared" si="59"/>
        <v>1.1500996921589601</v>
      </c>
      <c r="AJ96" s="5">
        <v>4.3</v>
      </c>
      <c r="AK96" s="24">
        <f t="shared" si="60"/>
        <v>0.82042930253321023</v>
      </c>
      <c r="AL96" s="47">
        <f t="shared" si="61"/>
        <v>0.82042930253321023</v>
      </c>
      <c r="AM96" s="5">
        <v>13.8</v>
      </c>
      <c r="AN96" s="24">
        <f t="shared" si="62"/>
        <v>0.68940657190123023</v>
      </c>
      <c r="AO96" s="47">
        <f t="shared" si="63"/>
        <v>0.68940657190123023</v>
      </c>
      <c r="AP96" s="5">
        <v>4.3</v>
      </c>
      <c r="AQ96" s="24">
        <f t="shared" si="64"/>
        <v>1.1888697392770227</v>
      </c>
      <c r="AR96" s="45">
        <f t="shared" si="65"/>
        <v>1.1888697392770227</v>
      </c>
      <c r="AS96" s="17">
        <f t="shared" si="66"/>
        <v>0.96668998809561202</v>
      </c>
      <c r="AT96" s="17">
        <f t="shared" si="67"/>
        <v>1.076866623627269</v>
      </c>
      <c r="AU96" s="17">
        <f t="shared" si="68"/>
        <v>0.96220132646760581</v>
      </c>
      <c r="AV96" s="17">
        <f t="shared" si="69"/>
        <v>1.0019193127301622</v>
      </c>
      <c r="AW96" s="17">
        <f t="shared" si="70"/>
        <v>0.81210289332668895</v>
      </c>
      <c r="AX96" s="17">
        <f t="shared" si="71"/>
        <v>0.87513455764838199</v>
      </c>
      <c r="AY96" s="17">
        <f t="shared" si="72"/>
        <v>0.89034835333357443</v>
      </c>
      <c r="AZ96" s="17">
        <f t="shared" si="73"/>
        <v>0.88692885752654493</v>
      </c>
    </row>
    <row r="97" spans="1:52" x14ac:dyDescent="0.3">
      <c r="A97" s="1" t="s">
        <v>20</v>
      </c>
      <c r="B97" s="1">
        <v>13067030219</v>
      </c>
      <c r="C97" s="5">
        <v>86.1</v>
      </c>
      <c r="D97" s="19">
        <f t="shared" si="38"/>
        <v>1.5575181703035015</v>
      </c>
      <c r="E97" s="54">
        <f t="shared" si="39"/>
        <v>1.5575181703035015</v>
      </c>
      <c r="F97" s="5">
        <v>88.8</v>
      </c>
      <c r="G97" s="24">
        <f t="shared" si="40"/>
        <v>1.2605811959174951</v>
      </c>
      <c r="H97" s="54">
        <f t="shared" si="41"/>
        <v>1.2605811959174951</v>
      </c>
      <c r="I97" s="5">
        <v>70.5</v>
      </c>
      <c r="J97" s="24">
        <f t="shared" si="42"/>
        <v>1.1722575310853629</v>
      </c>
      <c r="K97" s="54">
        <f t="shared" si="43"/>
        <v>1.1722575310853629</v>
      </c>
      <c r="L97" s="5">
        <v>53.8</v>
      </c>
      <c r="M97" s="24">
        <f t="shared" si="44"/>
        <v>1.0929333733331212</v>
      </c>
      <c r="N97" s="54">
        <f t="shared" si="45"/>
        <v>1.0929333733331212</v>
      </c>
      <c r="O97" s="5">
        <v>8.1999999999999993</v>
      </c>
      <c r="P97" s="24">
        <f t="shared" si="46"/>
        <v>0.38341032180534629</v>
      </c>
      <c r="Q97" s="47">
        <f t="shared" si="47"/>
        <v>0.38341032180534629</v>
      </c>
      <c r="R97" s="2">
        <v>3</v>
      </c>
      <c r="S97" s="24">
        <f t="shared" si="48"/>
        <v>0.94367625037369107</v>
      </c>
      <c r="T97" s="47">
        <f t="shared" si="49"/>
        <v>0.94367625037369107</v>
      </c>
      <c r="U97" s="5">
        <v>5.6</v>
      </c>
      <c r="V97" s="24">
        <f t="shared" si="50"/>
        <v>0.92775338254339024</v>
      </c>
      <c r="W97" s="47">
        <f t="shared" si="51"/>
        <v>0.92775338254339024</v>
      </c>
      <c r="X97" s="5">
        <v>11.6</v>
      </c>
      <c r="Y97" s="24">
        <f t="shared" si="52"/>
        <v>0.94946567715405494</v>
      </c>
      <c r="Z97" s="47">
        <f t="shared" si="53"/>
        <v>0.94946567715405494</v>
      </c>
      <c r="AA97" s="5">
        <v>28</v>
      </c>
      <c r="AB97" s="24">
        <f t="shared" si="54"/>
        <v>0.9645807746370042</v>
      </c>
      <c r="AC97" s="47">
        <f t="shared" si="55"/>
        <v>0.9645807746370042</v>
      </c>
      <c r="AD97" s="5">
        <v>2.9</v>
      </c>
      <c r="AE97" s="24">
        <f t="shared" si="56"/>
        <v>0.92927288161019994</v>
      </c>
      <c r="AF97" s="47">
        <f t="shared" si="57"/>
        <v>0.92927288161019994</v>
      </c>
      <c r="AG97" s="2">
        <v>86.6</v>
      </c>
      <c r="AH97" s="24">
        <f t="shared" si="58"/>
        <v>1.0843356722084294</v>
      </c>
      <c r="AI97" s="54">
        <f t="shared" si="59"/>
        <v>1.0843356722084294</v>
      </c>
      <c r="AJ97" s="5">
        <v>2.4</v>
      </c>
      <c r="AK97" s="24">
        <f t="shared" si="60"/>
        <v>1.0158503564507873</v>
      </c>
      <c r="AL97" s="47">
        <f t="shared" si="61"/>
        <v>1.0158503564507873</v>
      </c>
      <c r="AM97" s="5">
        <v>5</v>
      </c>
      <c r="AN97" s="24">
        <f t="shared" si="62"/>
        <v>1.3213733274308819</v>
      </c>
      <c r="AO97" s="47">
        <f t="shared" si="63"/>
        <v>1.3213733274308819</v>
      </c>
      <c r="AP97" s="5">
        <v>7.1</v>
      </c>
      <c r="AQ97" s="24">
        <f t="shared" si="64"/>
        <v>0.7687794874234839</v>
      </c>
      <c r="AR97" s="45">
        <f t="shared" si="65"/>
        <v>0.7687794874234839</v>
      </c>
      <c r="AS97" s="17">
        <f t="shared" si="66"/>
        <v>1.048304317908844</v>
      </c>
      <c r="AT97" s="17">
        <f t="shared" si="67"/>
        <v>0.94777311113375307</v>
      </c>
      <c r="AU97" s="17">
        <f t="shared" si="68"/>
        <v>1.0475847108783956</v>
      </c>
      <c r="AV97" s="17">
        <f t="shared" si="69"/>
        <v>1.0145540466403309</v>
      </c>
      <c r="AW97" s="17">
        <f t="shared" si="70"/>
        <v>0.83595517280588472</v>
      </c>
      <c r="AX97" s="17">
        <f t="shared" si="71"/>
        <v>0.84509809481936393</v>
      </c>
      <c r="AY97" s="17">
        <f t="shared" si="72"/>
        <v>0.91421050780931357</v>
      </c>
      <c r="AZ97" s="17">
        <f t="shared" si="73"/>
        <v>0.89070043347727046</v>
      </c>
    </row>
    <row r="98" spans="1:52" x14ac:dyDescent="0.3">
      <c r="A98" s="1" t="s">
        <v>20</v>
      </c>
      <c r="B98" s="1">
        <v>13067030220</v>
      </c>
      <c r="C98" s="5">
        <v>74.599999999999994</v>
      </c>
      <c r="D98" s="19">
        <f t="shared" si="38"/>
        <v>0.45821241709926253</v>
      </c>
      <c r="E98" s="54">
        <f t="shared" si="39"/>
        <v>0.45821241709926253</v>
      </c>
      <c r="F98" s="5">
        <v>78.5</v>
      </c>
      <c r="G98" s="24">
        <f t="shared" si="40"/>
        <v>0.38320842882563871</v>
      </c>
      <c r="H98" s="54">
        <f t="shared" si="41"/>
        <v>0.38320842882563871</v>
      </c>
      <c r="I98" s="5">
        <v>70.900000000000006</v>
      </c>
      <c r="J98" s="24">
        <f t="shared" si="42"/>
        <v>1.1914259460073486</v>
      </c>
      <c r="K98" s="54">
        <f t="shared" si="43"/>
        <v>1.1914259460073486</v>
      </c>
      <c r="L98" s="5">
        <v>44.6</v>
      </c>
      <c r="M98" s="24">
        <f t="shared" si="44"/>
        <v>0.60390333090862536</v>
      </c>
      <c r="N98" s="54">
        <f t="shared" si="45"/>
        <v>0.60390333090862536</v>
      </c>
      <c r="O98" s="5">
        <v>10.9</v>
      </c>
      <c r="P98" s="24">
        <f t="shared" si="46"/>
        <v>-0.5808078536831851</v>
      </c>
      <c r="Q98" s="47">
        <f t="shared" si="47"/>
        <v>-0.5808078536831851</v>
      </c>
      <c r="R98" s="2">
        <v>9.9292999999999996</v>
      </c>
      <c r="S98" s="24">
        <f t="shared" si="48"/>
        <v>0.11637149313465273</v>
      </c>
      <c r="T98" s="47">
        <f t="shared" si="49"/>
        <v>0.11637149313465273</v>
      </c>
      <c r="U98" s="5">
        <v>20.214500000000001</v>
      </c>
      <c r="V98" s="24">
        <f t="shared" si="50"/>
        <v>0.19350725037869079</v>
      </c>
      <c r="W98" s="47">
        <f t="shared" si="51"/>
        <v>0.19350725037869079</v>
      </c>
      <c r="X98" s="5">
        <v>29.1</v>
      </c>
      <c r="Y98" s="24">
        <f t="shared" si="52"/>
        <v>8.6003560866952281E-2</v>
      </c>
      <c r="Z98" s="47">
        <f t="shared" si="53"/>
        <v>8.6003560866952281E-2</v>
      </c>
      <c r="AA98" s="5">
        <v>33.6</v>
      </c>
      <c r="AB98" s="24">
        <f t="shared" si="54"/>
        <v>0.44916740449129489</v>
      </c>
      <c r="AC98" s="47">
        <f t="shared" si="55"/>
        <v>0.44916740449129489</v>
      </c>
      <c r="AD98" s="5">
        <v>6.5</v>
      </c>
      <c r="AE98" s="24">
        <f t="shared" si="56"/>
        <v>0.62502979824193805</v>
      </c>
      <c r="AF98" s="47">
        <f t="shared" si="57"/>
        <v>0.62502979824193805</v>
      </c>
      <c r="AG98" s="2">
        <v>82.9</v>
      </c>
      <c r="AH98" s="24">
        <f t="shared" si="58"/>
        <v>0.7367258524699134</v>
      </c>
      <c r="AI98" s="54">
        <f t="shared" si="59"/>
        <v>0.7367258524699134</v>
      </c>
      <c r="AJ98" s="5">
        <v>6.8</v>
      </c>
      <c r="AK98" s="24">
        <f t="shared" si="60"/>
        <v>0.56329633685218783</v>
      </c>
      <c r="AL98" s="47">
        <f t="shared" si="61"/>
        <v>0.56329633685218783</v>
      </c>
      <c r="AM98" s="5">
        <v>18.2</v>
      </c>
      <c r="AN98" s="24">
        <f t="shared" si="62"/>
        <v>0.37342319413640457</v>
      </c>
      <c r="AO98" s="47">
        <f t="shared" si="63"/>
        <v>0.37342319413640457</v>
      </c>
      <c r="AP98" s="5">
        <v>17.8</v>
      </c>
      <c r="AQ98" s="24">
        <f t="shared" si="64"/>
        <v>-0.83656540358825393</v>
      </c>
      <c r="AR98" s="45">
        <f t="shared" si="65"/>
        <v>-0.83656540358825393</v>
      </c>
      <c r="AS98" s="17">
        <f t="shared" si="66"/>
        <v>0.33797443038157621</v>
      </c>
      <c r="AT98" s="17">
        <f t="shared" si="67"/>
        <v>0.3867335878667284</v>
      </c>
      <c r="AU98" s="17">
        <f t="shared" si="68"/>
        <v>0.20921999496756299</v>
      </c>
      <c r="AV98" s="17">
        <f t="shared" si="69"/>
        <v>0.31130933773862252</v>
      </c>
      <c r="AW98" s="17">
        <f t="shared" si="70"/>
        <v>0.62835698461394884</v>
      </c>
      <c r="AX98" s="17">
        <f t="shared" si="71"/>
        <v>0.71455983258820444</v>
      </c>
      <c r="AY98" s="17">
        <f t="shared" si="72"/>
        <v>0.67991213118575289</v>
      </c>
      <c r="AZ98" s="17">
        <f t="shared" si="73"/>
        <v>0.68077588338967654</v>
      </c>
    </row>
    <row r="99" spans="1:52" x14ac:dyDescent="0.3">
      <c r="A99" s="1" t="s">
        <v>20</v>
      </c>
      <c r="B99" s="1">
        <v>13067030222</v>
      </c>
      <c r="C99" s="5">
        <v>74.599999999999994</v>
      </c>
      <c r="D99" s="19">
        <f t="shared" si="38"/>
        <v>0.45821241709926253</v>
      </c>
      <c r="E99" s="54">
        <f t="shared" si="39"/>
        <v>0.45821241709926253</v>
      </c>
      <c r="F99" s="5">
        <v>78.5</v>
      </c>
      <c r="G99" s="24">
        <f t="shared" si="40"/>
        <v>0.38320842882563871</v>
      </c>
      <c r="H99" s="54">
        <f t="shared" si="41"/>
        <v>0.38320842882563871</v>
      </c>
      <c r="I99" s="5">
        <v>66.7</v>
      </c>
      <c r="J99" s="24">
        <f t="shared" si="42"/>
        <v>0.99015758932650166</v>
      </c>
      <c r="K99" s="54">
        <f t="shared" si="43"/>
        <v>0.99015758932650166</v>
      </c>
      <c r="L99" s="5">
        <v>44.6</v>
      </c>
      <c r="M99" s="24">
        <f t="shared" si="44"/>
        <v>0.60390333090862536</v>
      </c>
      <c r="N99" s="54">
        <f t="shared" si="45"/>
        <v>0.60390333090862536</v>
      </c>
      <c r="O99" s="5">
        <v>5.7</v>
      </c>
      <c r="P99" s="24">
        <f t="shared" si="46"/>
        <v>1.276204928739171</v>
      </c>
      <c r="Q99" s="47">
        <f t="shared" si="47"/>
        <v>1.276204928739171</v>
      </c>
      <c r="R99" s="2">
        <v>11.4</v>
      </c>
      <c r="S99" s="24">
        <f t="shared" si="48"/>
        <v>-5.9218697284502797E-2</v>
      </c>
      <c r="T99" s="47">
        <f t="shared" si="49"/>
        <v>-5.9218697284502797E-2</v>
      </c>
      <c r="U99" s="5">
        <v>14.7</v>
      </c>
      <c r="V99" s="24">
        <f t="shared" si="50"/>
        <v>0.47056088176000638</v>
      </c>
      <c r="W99" s="47">
        <f t="shared" si="51"/>
        <v>0.47056088176000638</v>
      </c>
      <c r="X99" s="5">
        <v>20.5</v>
      </c>
      <c r="Y99" s="24">
        <f t="shared" si="52"/>
        <v>0.51033351515661418</v>
      </c>
      <c r="Z99" s="47">
        <f t="shared" si="53"/>
        <v>0.51033351515661418</v>
      </c>
      <c r="AA99" s="5">
        <v>32</v>
      </c>
      <c r="AB99" s="24">
        <f t="shared" si="54"/>
        <v>0.5964283673900691</v>
      </c>
      <c r="AC99" s="47">
        <f t="shared" si="55"/>
        <v>0.5964283673900691</v>
      </c>
      <c r="AD99" s="5">
        <v>3.6</v>
      </c>
      <c r="AE99" s="24">
        <f t="shared" si="56"/>
        <v>0.87011450428859349</v>
      </c>
      <c r="AF99" s="47">
        <f t="shared" si="57"/>
        <v>0.87011450428859349</v>
      </c>
      <c r="AG99" s="2">
        <v>82.9</v>
      </c>
      <c r="AH99" s="24">
        <f t="shared" si="58"/>
        <v>0.7367258524699134</v>
      </c>
      <c r="AI99" s="54">
        <f t="shared" si="59"/>
        <v>0.7367258524699134</v>
      </c>
      <c r="AJ99" s="5">
        <v>6.9</v>
      </c>
      <c r="AK99" s="24">
        <f t="shared" si="60"/>
        <v>0.5530110182249468</v>
      </c>
      <c r="AL99" s="47">
        <f t="shared" si="61"/>
        <v>0.5530110182249468</v>
      </c>
      <c r="AM99" s="5">
        <v>13.1</v>
      </c>
      <c r="AN99" s="24">
        <f t="shared" si="62"/>
        <v>0.73967665472745259</v>
      </c>
      <c r="AO99" s="47">
        <f t="shared" si="63"/>
        <v>0.73967665472745259</v>
      </c>
      <c r="AP99" s="5">
        <v>7.3</v>
      </c>
      <c r="AQ99" s="24">
        <f t="shared" si="64"/>
        <v>0.73877304086251683</v>
      </c>
      <c r="AR99" s="45">
        <f t="shared" si="65"/>
        <v>0.73877304086251683</v>
      </c>
      <c r="AS99" s="17">
        <f t="shared" si="66"/>
        <v>0.58900412562495752</v>
      </c>
      <c r="AT99" s="17">
        <f t="shared" si="67"/>
        <v>0.65895879561175896</v>
      </c>
      <c r="AU99" s="17">
        <f t="shared" si="68"/>
        <v>0.69204664157120743</v>
      </c>
      <c r="AV99" s="17">
        <f t="shared" si="69"/>
        <v>0.64666985426930801</v>
      </c>
      <c r="AW99" s="17">
        <f t="shared" si="70"/>
        <v>0.70172192508732745</v>
      </c>
      <c r="AX99" s="17">
        <f t="shared" si="71"/>
        <v>0.77789905216336352</v>
      </c>
      <c r="AY99" s="17">
        <f t="shared" si="72"/>
        <v>0.81484803359539515</v>
      </c>
      <c r="AZ99" s="17">
        <f t="shared" si="73"/>
        <v>0.78088386096663553</v>
      </c>
    </row>
    <row r="100" spans="1:52" x14ac:dyDescent="0.3">
      <c r="A100" s="1" t="s">
        <v>20</v>
      </c>
      <c r="B100" s="1">
        <v>13067030223</v>
      </c>
      <c r="C100" s="5">
        <v>75.599999999999994</v>
      </c>
      <c r="D100" s="19">
        <f t="shared" si="38"/>
        <v>0.55380422172571808</v>
      </c>
      <c r="E100" s="54">
        <f t="shared" si="39"/>
        <v>0.55380422172571808</v>
      </c>
      <c r="F100" s="5">
        <v>81.8</v>
      </c>
      <c r="G100" s="24">
        <f t="shared" si="40"/>
        <v>0.66430844158322355</v>
      </c>
      <c r="H100" s="54">
        <f t="shared" si="41"/>
        <v>0.66430844158322355</v>
      </c>
      <c r="I100" s="5">
        <v>63.1</v>
      </c>
      <c r="J100" s="24">
        <f t="shared" si="42"/>
        <v>0.81764185502863296</v>
      </c>
      <c r="K100" s="54">
        <f t="shared" si="43"/>
        <v>0.81764185502863296</v>
      </c>
      <c r="L100" s="5">
        <v>44.6</v>
      </c>
      <c r="M100" s="24">
        <f t="shared" si="44"/>
        <v>0.60390333090862536</v>
      </c>
      <c r="N100" s="54">
        <f t="shared" si="45"/>
        <v>0.60390333090862536</v>
      </c>
      <c r="O100" s="5">
        <v>8.1</v>
      </c>
      <c r="P100" s="24">
        <f t="shared" si="46"/>
        <v>0.41912210608269918</v>
      </c>
      <c r="Q100" s="47">
        <f t="shared" si="47"/>
        <v>0.41912210608269918</v>
      </c>
      <c r="R100" s="2">
        <v>8.1</v>
      </c>
      <c r="S100" s="24">
        <f t="shared" si="48"/>
        <v>0.33477574643835917</v>
      </c>
      <c r="T100" s="47">
        <f t="shared" si="49"/>
        <v>0.33477574643835917</v>
      </c>
      <c r="U100" s="5">
        <v>14.605</v>
      </c>
      <c r="V100" s="24">
        <f t="shared" si="50"/>
        <v>0.47533377050444819</v>
      </c>
      <c r="W100" s="47">
        <f t="shared" si="51"/>
        <v>0.47533377050444819</v>
      </c>
      <c r="X100" s="5">
        <v>17</v>
      </c>
      <c r="Y100" s="24">
        <f t="shared" si="52"/>
        <v>0.68302593841403469</v>
      </c>
      <c r="Z100" s="47">
        <f t="shared" si="53"/>
        <v>0.68302593841403469</v>
      </c>
      <c r="AA100" s="5">
        <v>30.7</v>
      </c>
      <c r="AB100" s="24">
        <f t="shared" si="54"/>
        <v>0.7160778997453231</v>
      </c>
      <c r="AC100" s="47">
        <f t="shared" si="55"/>
        <v>0.7160778997453231</v>
      </c>
      <c r="AD100" s="5">
        <v>4.2</v>
      </c>
      <c r="AE100" s="24">
        <f t="shared" si="56"/>
        <v>0.81940732372721659</v>
      </c>
      <c r="AF100" s="47">
        <f t="shared" si="57"/>
        <v>0.81940732372721659</v>
      </c>
      <c r="AG100" s="2">
        <v>80.900000000000006</v>
      </c>
      <c r="AH100" s="24">
        <f t="shared" si="58"/>
        <v>0.54882865261125546</v>
      </c>
      <c r="AI100" s="54">
        <f t="shared" si="59"/>
        <v>0.54882865261125546</v>
      </c>
      <c r="AJ100" s="5">
        <v>6.2</v>
      </c>
      <c r="AK100" s="24">
        <f t="shared" si="60"/>
        <v>0.62500824861563309</v>
      </c>
      <c r="AL100" s="47">
        <f t="shared" si="61"/>
        <v>0.62500824861563309</v>
      </c>
      <c r="AM100" s="5">
        <v>12.4</v>
      </c>
      <c r="AN100" s="24">
        <f t="shared" si="62"/>
        <v>0.78994673755367484</v>
      </c>
      <c r="AO100" s="47">
        <f t="shared" si="63"/>
        <v>0.78994673755367484</v>
      </c>
      <c r="AP100" s="5">
        <v>8.1</v>
      </c>
      <c r="AQ100" s="24">
        <f t="shared" si="64"/>
        <v>0.61874725461864855</v>
      </c>
      <c r="AR100" s="45">
        <f t="shared" si="65"/>
        <v>0.61874725461864855</v>
      </c>
      <c r="AS100" s="17">
        <f t="shared" si="66"/>
        <v>0.55269849603881516</v>
      </c>
      <c r="AT100" s="17">
        <f t="shared" si="67"/>
        <v>0.73950372062885805</v>
      </c>
      <c r="AU100" s="17">
        <f t="shared" si="68"/>
        <v>0.64563272334980293</v>
      </c>
      <c r="AV100" s="17">
        <f t="shared" si="69"/>
        <v>0.64594498000582534</v>
      </c>
      <c r="AW100" s="17">
        <f t="shared" si="70"/>
        <v>0.69111138615943901</v>
      </c>
      <c r="AX100" s="17">
        <f t="shared" si="71"/>
        <v>0.79663961161993313</v>
      </c>
      <c r="AY100" s="17">
        <f t="shared" si="72"/>
        <v>0.80187670323567317</v>
      </c>
      <c r="AZ100" s="17">
        <f t="shared" si="73"/>
        <v>0.78066747980982698</v>
      </c>
    </row>
    <row r="101" spans="1:52" x14ac:dyDescent="0.3">
      <c r="A101" s="1" t="s">
        <v>20</v>
      </c>
      <c r="B101" s="1">
        <v>13067030224</v>
      </c>
      <c r="C101" s="5">
        <v>76</v>
      </c>
      <c r="D101" s="19">
        <f t="shared" si="38"/>
        <v>0.59204094357630088</v>
      </c>
      <c r="E101" s="54">
        <f t="shared" si="39"/>
        <v>0.59204094357630088</v>
      </c>
      <c r="F101" s="5">
        <v>82.9</v>
      </c>
      <c r="G101" s="24">
        <f t="shared" si="40"/>
        <v>0.75800844583575266</v>
      </c>
      <c r="H101" s="54">
        <f t="shared" si="41"/>
        <v>0.75800844583575266</v>
      </c>
      <c r="I101" s="5">
        <v>56.5</v>
      </c>
      <c r="J101" s="24">
        <f t="shared" si="42"/>
        <v>0.50136300881587381</v>
      </c>
      <c r="K101" s="54">
        <f t="shared" si="43"/>
        <v>0.50136300881587381</v>
      </c>
      <c r="L101" s="5">
        <v>42.1</v>
      </c>
      <c r="M101" s="24">
        <f t="shared" si="44"/>
        <v>0.471014732423708</v>
      </c>
      <c r="N101" s="54">
        <f t="shared" si="45"/>
        <v>0.471014732423708</v>
      </c>
      <c r="O101" s="5">
        <v>6.5</v>
      </c>
      <c r="P101" s="24">
        <f t="shared" si="46"/>
        <v>0.99051065452034714</v>
      </c>
      <c r="Q101" s="47">
        <f t="shared" si="47"/>
        <v>0.99051065452034714</v>
      </c>
      <c r="R101" s="2">
        <v>6.4</v>
      </c>
      <c r="S101" s="24">
        <f t="shared" si="48"/>
        <v>0.53774258108346973</v>
      </c>
      <c r="T101" s="47">
        <f t="shared" si="49"/>
        <v>0.53774258108346973</v>
      </c>
      <c r="U101" s="5">
        <v>2.7</v>
      </c>
      <c r="V101" s="24">
        <f t="shared" si="50"/>
        <v>1.0734520915842489</v>
      </c>
      <c r="W101" s="47">
        <f t="shared" si="51"/>
        <v>1.0734520915842489</v>
      </c>
      <c r="X101" s="5">
        <v>18.2</v>
      </c>
      <c r="Y101" s="24">
        <f t="shared" si="52"/>
        <v>0.62381710758291908</v>
      </c>
      <c r="Z101" s="47">
        <f t="shared" si="53"/>
        <v>0.62381710758291908</v>
      </c>
      <c r="AA101" s="5">
        <v>31</v>
      </c>
      <c r="AB101" s="24">
        <f t="shared" si="54"/>
        <v>0.68846646920180288</v>
      </c>
      <c r="AC101" s="47">
        <f t="shared" si="55"/>
        <v>0.68846646920180288</v>
      </c>
      <c r="AD101" s="5">
        <v>1.7</v>
      </c>
      <c r="AE101" s="24">
        <f t="shared" si="56"/>
        <v>1.0306872427329541</v>
      </c>
      <c r="AF101" s="47">
        <f t="shared" si="57"/>
        <v>1.0306872427329541</v>
      </c>
      <c r="AG101" s="2">
        <v>80.099999999999994</v>
      </c>
      <c r="AH101" s="24">
        <f t="shared" si="58"/>
        <v>0.47366977266779126</v>
      </c>
      <c r="AI101" s="54">
        <f t="shared" si="59"/>
        <v>0.47366977266779126</v>
      </c>
      <c r="AJ101" s="5">
        <v>4.0999999999999996</v>
      </c>
      <c r="AK101" s="24">
        <f t="shared" si="60"/>
        <v>0.84099993978769205</v>
      </c>
      <c r="AL101" s="47">
        <f t="shared" si="61"/>
        <v>0.84099993978769205</v>
      </c>
      <c r="AM101" s="5">
        <v>10.3</v>
      </c>
      <c r="AN101" s="24">
        <f t="shared" si="62"/>
        <v>0.94075698603234159</v>
      </c>
      <c r="AO101" s="47">
        <f t="shared" si="63"/>
        <v>0.94075698603234159</v>
      </c>
      <c r="AP101" s="5">
        <v>7.6</v>
      </c>
      <c r="AQ101" s="24">
        <f t="shared" si="64"/>
        <v>0.69376337102106622</v>
      </c>
      <c r="AR101" s="45">
        <f t="shared" si="65"/>
        <v>0.69376337102106622</v>
      </c>
      <c r="AS101" s="17">
        <f t="shared" si="66"/>
        <v>0.70344749397710016</v>
      </c>
      <c r="AT101" s="17">
        <f t="shared" si="67"/>
        <v>0.78099027317255876</v>
      </c>
      <c r="AU101" s="17">
        <f t="shared" si="68"/>
        <v>0.73729751737722271</v>
      </c>
      <c r="AV101" s="17">
        <f t="shared" si="69"/>
        <v>0.74057842817562725</v>
      </c>
      <c r="AW101" s="17">
        <f t="shared" si="70"/>
        <v>0.7351686888201503</v>
      </c>
      <c r="AX101" s="17">
        <f t="shared" si="71"/>
        <v>0.80629237626560479</v>
      </c>
      <c r="AY101" s="17">
        <f t="shared" si="72"/>
        <v>0.82749432767353404</v>
      </c>
      <c r="AZ101" s="17">
        <f t="shared" si="73"/>
        <v>0.80891637209272627</v>
      </c>
    </row>
    <row r="102" spans="1:52" x14ac:dyDescent="0.3">
      <c r="A102" s="1" t="s">
        <v>20</v>
      </c>
      <c r="B102" s="1">
        <v>13067030226</v>
      </c>
      <c r="C102" s="5">
        <v>76</v>
      </c>
      <c r="D102" s="19">
        <f t="shared" si="38"/>
        <v>0.59204094357630088</v>
      </c>
      <c r="E102" s="54">
        <f t="shared" si="39"/>
        <v>0.59204094357630088</v>
      </c>
      <c r="F102" s="5">
        <v>82.9</v>
      </c>
      <c r="G102" s="24">
        <f t="shared" si="40"/>
        <v>0.75800844583575266</v>
      </c>
      <c r="H102" s="54">
        <f t="shared" si="41"/>
        <v>0.75800844583575266</v>
      </c>
      <c r="I102" s="5">
        <v>60.8</v>
      </c>
      <c r="J102" s="24">
        <f t="shared" si="42"/>
        <v>0.70742346922721677</v>
      </c>
      <c r="K102" s="54">
        <f t="shared" si="43"/>
        <v>0.70742346922721677</v>
      </c>
      <c r="L102" s="5">
        <v>35.4</v>
      </c>
      <c r="M102" s="24">
        <f t="shared" si="44"/>
        <v>0.11487328848412921</v>
      </c>
      <c r="N102" s="54">
        <f t="shared" si="45"/>
        <v>0.11487328848412921</v>
      </c>
      <c r="O102" s="5">
        <v>7.4</v>
      </c>
      <c r="P102" s="24">
        <f t="shared" si="46"/>
        <v>0.66910459602416994</v>
      </c>
      <c r="Q102" s="47">
        <f t="shared" si="47"/>
        <v>0.66910459602416994</v>
      </c>
      <c r="R102" s="2">
        <v>2.8</v>
      </c>
      <c r="S102" s="24">
        <f t="shared" si="48"/>
        <v>0.96755470150841005</v>
      </c>
      <c r="T102" s="47">
        <f t="shared" si="49"/>
        <v>0.96755470150841005</v>
      </c>
      <c r="U102" s="5">
        <v>5.6</v>
      </c>
      <c r="V102" s="24">
        <f t="shared" si="50"/>
        <v>0.92775338254339024</v>
      </c>
      <c r="W102" s="47">
        <f t="shared" si="51"/>
        <v>0.92775338254339024</v>
      </c>
      <c r="X102" s="5">
        <v>19.2</v>
      </c>
      <c r="Y102" s="24">
        <f t="shared" si="52"/>
        <v>0.57447641522365611</v>
      </c>
      <c r="Z102" s="47">
        <f t="shared" si="53"/>
        <v>0.57447641522365611</v>
      </c>
      <c r="AA102" s="5">
        <v>31</v>
      </c>
      <c r="AB102" s="24">
        <f t="shared" si="54"/>
        <v>0.68846646920180288</v>
      </c>
      <c r="AC102" s="47">
        <f t="shared" si="55"/>
        <v>0.68846646920180288</v>
      </c>
      <c r="AD102" s="5">
        <v>2</v>
      </c>
      <c r="AE102" s="24">
        <f t="shared" si="56"/>
        <v>1.0053336524522654</v>
      </c>
      <c r="AF102" s="47">
        <f t="shared" si="57"/>
        <v>1.0053336524522654</v>
      </c>
      <c r="AG102" s="2">
        <v>80.099999999999994</v>
      </c>
      <c r="AH102" s="24">
        <f t="shared" si="58"/>
        <v>0.47366977266779126</v>
      </c>
      <c r="AI102" s="54">
        <f t="shared" si="59"/>
        <v>0.47366977266779126</v>
      </c>
      <c r="AJ102" s="5">
        <v>4</v>
      </c>
      <c r="AK102" s="24">
        <f t="shared" si="60"/>
        <v>0.85128525841493285</v>
      </c>
      <c r="AL102" s="47">
        <f t="shared" si="61"/>
        <v>0.85128525841493285</v>
      </c>
      <c r="AM102" s="5">
        <v>10.4</v>
      </c>
      <c r="AN102" s="24">
        <f t="shared" si="62"/>
        <v>0.93357554562859568</v>
      </c>
      <c r="AO102" s="47">
        <f t="shared" si="63"/>
        <v>0.93357554562859568</v>
      </c>
      <c r="AP102" s="5">
        <v>7</v>
      </c>
      <c r="AQ102" s="24">
        <f t="shared" si="64"/>
        <v>0.78378271070396732</v>
      </c>
      <c r="AR102" s="45">
        <f t="shared" si="65"/>
        <v>0.78378271070396732</v>
      </c>
      <c r="AS102" s="17">
        <f t="shared" si="66"/>
        <v>0.67667983245705277</v>
      </c>
      <c r="AT102" s="17">
        <f t="shared" si="67"/>
        <v>0.75609217895924141</v>
      </c>
      <c r="AU102" s="17">
        <f t="shared" si="68"/>
        <v>0.76057832185382179</v>
      </c>
      <c r="AV102" s="17">
        <f t="shared" si="69"/>
        <v>0.73111677775670536</v>
      </c>
      <c r="AW102" s="17">
        <f t="shared" si="70"/>
        <v>0.72734567851005194</v>
      </c>
      <c r="AX102" s="17">
        <f t="shared" si="71"/>
        <v>0.80049928359265377</v>
      </c>
      <c r="AY102" s="17">
        <f t="shared" si="72"/>
        <v>0.83400063046972406</v>
      </c>
      <c r="AZ102" s="17">
        <f t="shared" si="73"/>
        <v>0.80609198865672393</v>
      </c>
    </row>
    <row r="103" spans="1:52" x14ac:dyDescent="0.3">
      <c r="A103" s="1" t="s">
        <v>20</v>
      </c>
      <c r="B103" s="1">
        <v>13067030227</v>
      </c>
      <c r="C103" s="5">
        <v>76</v>
      </c>
      <c r="D103" s="19">
        <f t="shared" si="38"/>
        <v>0.59204094357630088</v>
      </c>
      <c r="E103" s="54">
        <f t="shared" si="39"/>
        <v>0.59204094357630088</v>
      </c>
      <c r="F103" s="5">
        <v>82.9</v>
      </c>
      <c r="G103" s="24">
        <f t="shared" si="40"/>
        <v>0.75800844583575266</v>
      </c>
      <c r="H103" s="54">
        <f t="shared" si="41"/>
        <v>0.75800844583575266</v>
      </c>
      <c r="I103" s="5">
        <v>56.6</v>
      </c>
      <c r="J103" s="24">
        <f t="shared" si="42"/>
        <v>0.50615511254637024</v>
      </c>
      <c r="K103" s="54">
        <f t="shared" si="43"/>
        <v>0.50615511254637024</v>
      </c>
      <c r="L103" s="5">
        <v>43</v>
      </c>
      <c r="M103" s="24">
        <f t="shared" si="44"/>
        <v>0.51885462787827819</v>
      </c>
      <c r="N103" s="54">
        <f t="shared" si="45"/>
        <v>0.51885462787827819</v>
      </c>
      <c r="O103" s="5">
        <v>5.7</v>
      </c>
      <c r="P103" s="24">
        <f t="shared" si="46"/>
        <v>1.276204928739171</v>
      </c>
      <c r="Q103" s="47">
        <f t="shared" si="47"/>
        <v>1.276204928739171</v>
      </c>
      <c r="R103" s="2">
        <v>16</v>
      </c>
      <c r="S103" s="24">
        <f t="shared" si="48"/>
        <v>-0.60842307338303747</v>
      </c>
      <c r="T103" s="47">
        <f t="shared" si="49"/>
        <v>-0.60842307338303747</v>
      </c>
      <c r="U103" s="5">
        <v>11.3</v>
      </c>
      <c r="V103" s="24">
        <f t="shared" si="50"/>
        <v>0.64138005787687502</v>
      </c>
      <c r="W103" s="47">
        <f t="shared" si="51"/>
        <v>0.64138005787687502</v>
      </c>
      <c r="X103" s="5">
        <v>20.100000000000001</v>
      </c>
      <c r="Y103" s="24">
        <f t="shared" si="52"/>
        <v>0.53006979210031924</v>
      </c>
      <c r="Z103" s="47">
        <f t="shared" si="53"/>
        <v>0.53006979210031924</v>
      </c>
      <c r="AA103" s="5">
        <v>35.9</v>
      </c>
      <c r="AB103" s="24">
        <f t="shared" si="54"/>
        <v>0.23747977032430742</v>
      </c>
      <c r="AC103" s="47">
        <f t="shared" si="55"/>
        <v>0.23747977032430742</v>
      </c>
      <c r="AD103" s="5">
        <v>9.4</v>
      </c>
      <c r="AE103" s="24">
        <f t="shared" si="56"/>
        <v>0.37994509219528261</v>
      </c>
      <c r="AF103" s="47">
        <f t="shared" si="57"/>
        <v>0.37994509219528261</v>
      </c>
      <c r="AG103" s="2">
        <v>80.099999999999994</v>
      </c>
      <c r="AH103" s="24">
        <f t="shared" si="58"/>
        <v>0.47366977266779126</v>
      </c>
      <c r="AI103" s="54">
        <f t="shared" si="59"/>
        <v>0.47366977266779126</v>
      </c>
      <c r="AJ103" s="5">
        <v>8.8000000000000007</v>
      </c>
      <c r="AK103" s="24">
        <f t="shared" si="60"/>
        <v>0.35758996430736972</v>
      </c>
      <c r="AL103" s="47">
        <f t="shared" si="61"/>
        <v>0.35758996430736972</v>
      </c>
      <c r="AM103" s="5">
        <v>31.6</v>
      </c>
      <c r="AN103" s="24">
        <f t="shared" si="62"/>
        <v>-0.58888981996556489</v>
      </c>
      <c r="AO103" s="47">
        <f t="shared" si="63"/>
        <v>-0.58888981996556489</v>
      </c>
      <c r="AP103" s="5">
        <v>13.8</v>
      </c>
      <c r="AQ103" s="24">
        <f t="shared" si="64"/>
        <v>-0.23643647236891274</v>
      </c>
      <c r="AR103" s="45">
        <f t="shared" si="65"/>
        <v>-0.23643647236891274</v>
      </c>
      <c r="AS103" s="17">
        <f t="shared" si="66"/>
        <v>0.52631729186710141</v>
      </c>
      <c r="AT103" s="17">
        <f t="shared" si="67"/>
        <v>0.38249821820663649</v>
      </c>
      <c r="AU103" s="17">
        <f t="shared" si="68"/>
        <v>1.4833611601708374E-3</v>
      </c>
      <c r="AV103" s="17">
        <f t="shared" si="69"/>
        <v>0.30343295707796952</v>
      </c>
      <c r="AW103" s="17">
        <f t="shared" si="70"/>
        <v>0.68340132033715717</v>
      </c>
      <c r="AX103" s="17">
        <f t="shared" si="71"/>
        <v>0.71357438009794938</v>
      </c>
      <c r="AY103" s="17">
        <f t="shared" si="72"/>
        <v>0.62185582807257211</v>
      </c>
      <c r="AZ103" s="17">
        <f t="shared" si="73"/>
        <v>0.67842471651195002</v>
      </c>
    </row>
    <row r="104" spans="1:52" x14ac:dyDescent="0.3">
      <c r="A104" s="1" t="s">
        <v>20</v>
      </c>
      <c r="B104" s="1">
        <v>13067030228</v>
      </c>
      <c r="C104" s="5">
        <v>75</v>
      </c>
      <c r="D104" s="19">
        <f t="shared" si="38"/>
        <v>0.49644913894984533</v>
      </c>
      <c r="E104" s="54">
        <f t="shared" si="39"/>
        <v>0.49644913894984533</v>
      </c>
      <c r="F104" s="5">
        <v>79</v>
      </c>
      <c r="G104" s="24">
        <f t="shared" si="40"/>
        <v>0.42579933984951523</v>
      </c>
      <c r="H104" s="54">
        <f t="shared" si="41"/>
        <v>0.42579933984951523</v>
      </c>
      <c r="I104" s="5">
        <v>69.099999999999994</v>
      </c>
      <c r="J104" s="24">
        <f t="shared" si="42"/>
        <v>1.1051680788584137</v>
      </c>
      <c r="K104" s="54">
        <f t="shared" si="43"/>
        <v>1.1051680788584137</v>
      </c>
      <c r="L104" s="5">
        <v>40.200000000000003</v>
      </c>
      <c r="M104" s="24">
        <f t="shared" si="44"/>
        <v>0.37001939757517083</v>
      </c>
      <c r="N104" s="54">
        <f t="shared" si="45"/>
        <v>0.37001939757517083</v>
      </c>
      <c r="O104" s="5">
        <v>6</v>
      </c>
      <c r="P104" s="24">
        <f t="shared" si="46"/>
        <v>1.1690695759071121</v>
      </c>
      <c r="Q104" s="47">
        <f t="shared" si="47"/>
        <v>1.1690695759071121</v>
      </c>
      <c r="R104" s="2">
        <v>24.7</v>
      </c>
      <c r="S104" s="24">
        <f t="shared" si="48"/>
        <v>-1.6471356977433096</v>
      </c>
      <c r="T104" s="47">
        <f t="shared" si="49"/>
        <v>-1.6471356977433096</v>
      </c>
      <c r="U104" s="5">
        <v>24.3</v>
      </c>
      <c r="V104" s="24">
        <f t="shared" si="50"/>
        <v>-1.1752086099387767E-2</v>
      </c>
      <c r="W104" s="47">
        <f t="shared" si="51"/>
        <v>-1.1752086099387767E-2</v>
      </c>
      <c r="X104" s="5">
        <v>30.1</v>
      </c>
      <c r="Y104" s="24">
        <f t="shared" si="52"/>
        <v>3.6662868507689281E-2</v>
      </c>
      <c r="Z104" s="47">
        <f t="shared" si="53"/>
        <v>3.6662868507689281E-2</v>
      </c>
      <c r="AA104" s="5">
        <v>47</v>
      </c>
      <c r="AB104" s="24">
        <f t="shared" si="54"/>
        <v>-0.78414315978593774</v>
      </c>
      <c r="AC104" s="47">
        <f t="shared" si="55"/>
        <v>-0.78414315978593774</v>
      </c>
      <c r="AD104" s="5">
        <v>8.4</v>
      </c>
      <c r="AE104" s="24">
        <f t="shared" si="56"/>
        <v>0.46445705979757756</v>
      </c>
      <c r="AF104" s="47">
        <f t="shared" si="57"/>
        <v>0.46445705979757756</v>
      </c>
      <c r="AG104" s="2">
        <v>82.7</v>
      </c>
      <c r="AH104" s="24">
        <f t="shared" si="58"/>
        <v>0.71793613248404742</v>
      </c>
      <c r="AI104" s="54">
        <f t="shared" si="59"/>
        <v>0.71793613248404742</v>
      </c>
      <c r="AJ104" s="5">
        <v>8.1</v>
      </c>
      <c r="AK104" s="24">
        <f t="shared" si="60"/>
        <v>0.42958719469805612</v>
      </c>
      <c r="AL104" s="47">
        <f t="shared" si="61"/>
        <v>0.42958719469805612</v>
      </c>
      <c r="AM104" s="5">
        <v>27.9</v>
      </c>
      <c r="AN104" s="24">
        <f t="shared" si="62"/>
        <v>-0.32317652502696126</v>
      </c>
      <c r="AO104" s="47">
        <f t="shared" si="63"/>
        <v>-0.32317652502696126</v>
      </c>
      <c r="AP104" s="5">
        <v>10.199999999999999</v>
      </c>
      <c r="AQ104" s="24">
        <f t="shared" si="64"/>
        <v>0.30367956572849453</v>
      </c>
      <c r="AR104" s="45">
        <f t="shared" si="65"/>
        <v>0.30367956572849453</v>
      </c>
      <c r="AS104" s="17">
        <f t="shared" si="66"/>
        <v>0.27251682104247993</v>
      </c>
      <c r="AT104" s="17">
        <f t="shared" si="67"/>
        <v>-9.4341077160223621E-2</v>
      </c>
      <c r="AU104" s="17">
        <f t="shared" si="68"/>
        <v>0.28200659197090916</v>
      </c>
      <c r="AV104" s="17">
        <f t="shared" si="69"/>
        <v>0.15339411195105515</v>
      </c>
      <c r="AW104" s="17">
        <f t="shared" si="70"/>
        <v>0.6092266040108234</v>
      </c>
      <c r="AX104" s="17">
        <f t="shared" si="71"/>
        <v>0.6026271644396779</v>
      </c>
      <c r="AY104" s="17">
        <f t="shared" si="72"/>
        <v>0.70025385262772633</v>
      </c>
      <c r="AZ104" s="17">
        <f t="shared" si="73"/>
        <v>0.63363684017211963</v>
      </c>
    </row>
    <row r="105" spans="1:52" x14ac:dyDescent="0.3">
      <c r="A105" s="1" t="s">
        <v>20</v>
      </c>
      <c r="B105" s="1">
        <v>13067030229</v>
      </c>
      <c r="C105" s="5">
        <v>76</v>
      </c>
      <c r="D105" s="19">
        <f t="shared" si="38"/>
        <v>0.59204094357630088</v>
      </c>
      <c r="E105" s="54">
        <f t="shared" si="39"/>
        <v>0.59204094357630088</v>
      </c>
      <c r="F105" s="5">
        <v>82.9</v>
      </c>
      <c r="G105" s="24">
        <f t="shared" si="40"/>
        <v>0.75800844583575266</v>
      </c>
      <c r="H105" s="54">
        <f t="shared" si="41"/>
        <v>0.75800844583575266</v>
      </c>
      <c r="I105" s="5">
        <v>56.5</v>
      </c>
      <c r="J105" s="24">
        <f t="shared" si="42"/>
        <v>0.50136300881587381</v>
      </c>
      <c r="K105" s="54">
        <f t="shared" si="43"/>
        <v>0.50136300881587381</v>
      </c>
      <c r="L105" s="5">
        <v>44.5</v>
      </c>
      <c r="M105" s="24">
        <f t="shared" si="44"/>
        <v>0.59858778696922865</v>
      </c>
      <c r="N105" s="54">
        <f t="shared" si="45"/>
        <v>0.59858778696922865</v>
      </c>
      <c r="O105" s="5">
        <v>6.7</v>
      </c>
      <c r="P105" s="24">
        <f t="shared" si="46"/>
        <v>0.91908708596564104</v>
      </c>
      <c r="Q105" s="47">
        <f t="shared" si="47"/>
        <v>0.91908708596564104</v>
      </c>
      <c r="R105" s="2">
        <v>34.5</v>
      </c>
      <c r="S105" s="24">
        <f t="shared" si="48"/>
        <v>-2.8171798033445357</v>
      </c>
      <c r="T105" s="47">
        <f t="shared" si="49"/>
        <v>-2.8171798033445357</v>
      </c>
      <c r="U105" s="5">
        <v>22.1</v>
      </c>
      <c r="V105" s="24">
        <f t="shared" si="50"/>
        <v>9.8777969035056673E-2</v>
      </c>
      <c r="W105" s="47">
        <f t="shared" si="51"/>
        <v>9.8777969035056673E-2</v>
      </c>
      <c r="X105" s="5">
        <v>14.1</v>
      </c>
      <c r="Y105" s="24">
        <f t="shared" si="52"/>
        <v>0.8261139462558974</v>
      </c>
      <c r="Z105" s="47">
        <f t="shared" si="53"/>
        <v>0.8261139462558974</v>
      </c>
      <c r="AA105" s="5">
        <v>38</v>
      </c>
      <c r="AB105" s="24">
        <f t="shared" si="54"/>
        <v>4.4199756519666344E-2</v>
      </c>
      <c r="AC105" s="47">
        <f t="shared" si="55"/>
        <v>4.4199756519666344E-2</v>
      </c>
      <c r="AD105" s="5">
        <v>13.8</v>
      </c>
      <c r="AE105" s="24">
        <f t="shared" si="56"/>
        <v>8.0924347451846682E-3</v>
      </c>
      <c r="AF105" s="47">
        <f t="shared" si="57"/>
        <v>8.0924347451846682E-3</v>
      </c>
      <c r="AG105" s="2">
        <v>80.099999999999994</v>
      </c>
      <c r="AH105" s="24">
        <f t="shared" si="58"/>
        <v>0.47366977266779126</v>
      </c>
      <c r="AI105" s="54">
        <f t="shared" si="59"/>
        <v>0.47366977266779126</v>
      </c>
      <c r="AJ105" s="5">
        <v>7.3</v>
      </c>
      <c r="AK105" s="24">
        <f t="shared" si="60"/>
        <v>0.51186974371598326</v>
      </c>
      <c r="AL105" s="47">
        <f t="shared" si="61"/>
        <v>0.51186974371598326</v>
      </c>
      <c r="AM105" s="5">
        <v>21.1</v>
      </c>
      <c r="AN105" s="24">
        <f t="shared" si="62"/>
        <v>0.16516142242776927</v>
      </c>
      <c r="AO105" s="47">
        <f t="shared" si="63"/>
        <v>0.16516142242776927</v>
      </c>
      <c r="AP105" s="5">
        <v>16.899999999999999</v>
      </c>
      <c r="AQ105" s="24">
        <f t="shared" si="64"/>
        <v>-0.70153639406390178</v>
      </c>
      <c r="AR105" s="45">
        <f t="shared" si="65"/>
        <v>-0.70153639406390178</v>
      </c>
      <c r="AS105" s="17">
        <f t="shared" si="66"/>
        <v>9.2955062407616862E-2</v>
      </c>
      <c r="AT105" s="17">
        <f t="shared" si="67"/>
        <v>0.29280204584024944</v>
      </c>
      <c r="AU105" s="17">
        <f t="shared" si="68"/>
        <v>0.11229113618691053</v>
      </c>
      <c r="AV105" s="17">
        <f t="shared" si="69"/>
        <v>0.16601608147825894</v>
      </c>
      <c r="AW105" s="17">
        <f t="shared" si="70"/>
        <v>0.55674859848733438</v>
      </c>
      <c r="AX105" s="17">
        <f t="shared" si="71"/>
        <v>0.69270458040663263</v>
      </c>
      <c r="AY105" s="17">
        <f t="shared" si="72"/>
        <v>0.65282335487005616</v>
      </c>
      <c r="AZ105" s="17">
        <f t="shared" si="73"/>
        <v>0.63740460584554459</v>
      </c>
    </row>
    <row r="106" spans="1:52" x14ac:dyDescent="0.3">
      <c r="A106" s="1" t="s">
        <v>20</v>
      </c>
      <c r="B106" s="1">
        <v>13067030230</v>
      </c>
      <c r="C106" s="5">
        <v>78.599999999999994</v>
      </c>
      <c r="D106" s="19">
        <f t="shared" si="38"/>
        <v>0.84057963560508475</v>
      </c>
      <c r="E106" s="54">
        <f t="shared" si="39"/>
        <v>0.84057963560508475</v>
      </c>
      <c r="F106" s="5">
        <v>80</v>
      </c>
      <c r="G106" s="24">
        <f t="shared" si="40"/>
        <v>0.51098116189726828</v>
      </c>
      <c r="H106" s="54">
        <f t="shared" si="41"/>
        <v>0.51098116189726828</v>
      </c>
      <c r="I106" s="5">
        <v>48.4</v>
      </c>
      <c r="J106" s="24">
        <f t="shared" si="42"/>
        <v>0.11320260664566938</v>
      </c>
      <c r="K106" s="54">
        <f t="shared" si="43"/>
        <v>0.11320260664566938</v>
      </c>
      <c r="L106" s="5">
        <v>28.3</v>
      </c>
      <c r="M106" s="24">
        <f t="shared" si="44"/>
        <v>-0.26253033121303609</v>
      </c>
      <c r="N106" s="54">
        <f t="shared" si="45"/>
        <v>-0.26253033121303609</v>
      </c>
      <c r="O106" s="5">
        <v>9.5</v>
      </c>
      <c r="P106" s="24">
        <f t="shared" si="46"/>
        <v>-8.0842873800242993E-2</v>
      </c>
      <c r="Q106" s="47">
        <f t="shared" si="47"/>
        <v>-8.0842873800242993E-2</v>
      </c>
      <c r="R106" s="2">
        <v>12.8</v>
      </c>
      <c r="S106" s="24">
        <f t="shared" si="48"/>
        <v>-0.22636785522753514</v>
      </c>
      <c r="T106" s="47">
        <f t="shared" si="49"/>
        <v>-0.22636785522753514</v>
      </c>
      <c r="U106" s="5">
        <v>19.8</v>
      </c>
      <c r="V106" s="24">
        <f t="shared" si="50"/>
        <v>0.21433211758470319</v>
      </c>
      <c r="W106" s="47">
        <f t="shared" si="51"/>
        <v>0.21433211758470319</v>
      </c>
      <c r="X106" s="5">
        <v>19.7</v>
      </c>
      <c r="Y106" s="24">
        <f t="shared" si="52"/>
        <v>0.54980606904402463</v>
      </c>
      <c r="Z106" s="47">
        <f t="shared" si="53"/>
        <v>0.54980606904402463</v>
      </c>
      <c r="AA106" s="5">
        <v>35</v>
      </c>
      <c r="AB106" s="24">
        <f t="shared" si="54"/>
        <v>0.32031406195486772</v>
      </c>
      <c r="AC106" s="47">
        <f t="shared" si="55"/>
        <v>0.32031406195486772</v>
      </c>
      <c r="AD106" s="5">
        <v>9.9</v>
      </c>
      <c r="AE106" s="24">
        <f t="shared" si="56"/>
        <v>0.33768910839413513</v>
      </c>
      <c r="AF106" s="47">
        <f t="shared" si="57"/>
        <v>0.33768910839413513</v>
      </c>
      <c r="AG106" s="2">
        <v>83.7</v>
      </c>
      <c r="AH106" s="24">
        <f t="shared" si="58"/>
        <v>0.81188473241337633</v>
      </c>
      <c r="AI106" s="54">
        <f t="shared" si="59"/>
        <v>0.81188473241337633</v>
      </c>
      <c r="AJ106" s="5">
        <v>6.4</v>
      </c>
      <c r="AK106" s="24">
        <f t="shared" si="60"/>
        <v>0.60443761136115137</v>
      </c>
      <c r="AL106" s="47">
        <f t="shared" si="61"/>
        <v>0.60443761136115137</v>
      </c>
      <c r="AM106" s="5">
        <v>24.4</v>
      </c>
      <c r="AN106" s="24">
        <f t="shared" si="62"/>
        <v>-7.1826110895849851E-2</v>
      </c>
      <c r="AO106" s="47">
        <f t="shared" si="63"/>
        <v>-7.1826110895849851E-2</v>
      </c>
      <c r="AP106" s="5">
        <v>10.4</v>
      </c>
      <c r="AQ106" s="24">
        <f t="shared" si="64"/>
        <v>0.27367311916752729</v>
      </c>
      <c r="AR106" s="45">
        <f t="shared" si="65"/>
        <v>0.27367311916752729</v>
      </c>
      <c r="AS106" s="17">
        <f t="shared" si="66"/>
        <v>0.15847920878455879</v>
      </c>
      <c r="AT106" s="17">
        <f t="shared" si="67"/>
        <v>0.40260307979767584</v>
      </c>
      <c r="AU106" s="17">
        <f t="shared" si="68"/>
        <v>0.40454233801155126</v>
      </c>
      <c r="AV106" s="17">
        <f t="shared" si="69"/>
        <v>0.32187487553126198</v>
      </c>
      <c r="AW106" s="17">
        <f t="shared" si="70"/>
        <v>0.57589842494054577</v>
      </c>
      <c r="AX106" s="17">
        <f t="shared" si="71"/>
        <v>0.71825222111565468</v>
      </c>
      <c r="AY106" s="17">
        <f t="shared" si="72"/>
        <v>0.73449900373059418</v>
      </c>
      <c r="AZ106" s="17">
        <f t="shared" si="73"/>
        <v>0.68392978663200199</v>
      </c>
    </row>
    <row r="107" spans="1:52" x14ac:dyDescent="0.3">
      <c r="A107" s="1" t="s">
        <v>20</v>
      </c>
      <c r="B107" s="1">
        <v>13067030231</v>
      </c>
      <c r="C107" s="5">
        <v>84.3</v>
      </c>
      <c r="D107" s="19">
        <f t="shared" si="38"/>
        <v>1.3854529219758818</v>
      </c>
      <c r="E107" s="54">
        <f t="shared" si="39"/>
        <v>1.3854529219758818</v>
      </c>
      <c r="F107" s="5">
        <v>87.4</v>
      </c>
      <c r="G107" s="24">
        <f t="shared" si="40"/>
        <v>1.1413266450506416</v>
      </c>
      <c r="H107" s="54">
        <f t="shared" si="41"/>
        <v>1.1413266450506416</v>
      </c>
      <c r="I107" s="5">
        <v>64.099999999999994</v>
      </c>
      <c r="J107" s="24">
        <f t="shared" si="42"/>
        <v>0.86556289233359618</v>
      </c>
      <c r="K107" s="54">
        <f t="shared" si="43"/>
        <v>0.86556289233359618</v>
      </c>
      <c r="L107" s="5">
        <v>42.4</v>
      </c>
      <c r="M107" s="24">
        <f t="shared" si="44"/>
        <v>0.4869613642418979</v>
      </c>
      <c r="N107" s="54">
        <f t="shared" si="45"/>
        <v>0.4869613642418979</v>
      </c>
      <c r="O107" s="5">
        <v>7.3</v>
      </c>
      <c r="P107" s="24">
        <f t="shared" si="46"/>
        <v>0.70481638030152316</v>
      </c>
      <c r="Q107" s="47">
        <f t="shared" si="47"/>
        <v>0.70481638030152316</v>
      </c>
      <c r="R107" s="2">
        <v>1.7</v>
      </c>
      <c r="S107" s="24">
        <f t="shared" si="48"/>
        <v>1.0988861827493639</v>
      </c>
      <c r="T107" s="47">
        <f t="shared" si="49"/>
        <v>1.0988861827493639</v>
      </c>
      <c r="U107" s="5">
        <v>2.2000000000000002</v>
      </c>
      <c r="V107" s="24">
        <f t="shared" si="50"/>
        <v>1.098572558660259</v>
      </c>
      <c r="W107" s="47">
        <f t="shared" si="51"/>
        <v>1.098572558660259</v>
      </c>
      <c r="X107" s="5">
        <v>9.6999999999999993</v>
      </c>
      <c r="Y107" s="24">
        <f t="shared" si="52"/>
        <v>1.0432129926366547</v>
      </c>
      <c r="Z107" s="47">
        <f t="shared" si="53"/>
        <v>1.0432129926366547</v>
      </c>
      <c r="AA107" s="5">
        <v>19.399999999999999</v>
      </c>
      <c r="AB107" s="24">
        <f t="shared" si="54"/>
        <v>1.756108450217915</v>
      </c>
      <c r="AC107" s="47">
        <f t="shared" si="55"/>
        <v>1.756108450217915</v>
      </c>
      <c r="AD107" s="5">
        <v>3.2</v>
      </c>
      <c r="AE107" s="24">
        <f t="shared" si="56"/>
        <v>0.90391929132951154</v>
      </c>
      <c r="AF107" s="47">
        <f t="shared" si="57"/>
        <v>0.90391929132951154</v>
      </c>
      <c r="AG107" s="2">
        <v>87.6</v>
      </c>
      <c r="AH107" s="24">
        <f t="shared" si="58"/>
        <v>1.1782842721377584</v>
      </c>
      <c r="AI107" s="54">
        <f t="shared" si="59"/>
        <v>1.1782842721377584</v>
      </c>
      <c r="AJ107" s="5">
        <v>2.7</v>
      </c>
      <c r="AK107" s="24">
        <f t="shared" si="60"/>
        <v>0.98499440056906451</v>
      </c>
      <c r="AL107" s="47">
        <f t="shared" si="61"/>
        <v>0.98499440056906451</v>
      </c>
      <c r="AM107" s="5">
        <v>4.0999999999999996</v>
      </c>
      <c r="AN107" s="24">
        <f t="shared" si="62"/>
        <v>1.3860062910645963</v>
      </c>
      <c r="AO107" s="47">
        <f t="shared" si="63"/>
        <v>1.3860062910645963</v>
      </c>
      <c r="AP107" s="5">
        <v>6.5</v>
      </c>
      <c r="AQ107" s="24">
        <f t="shared" si="64"/>
        <v>0.858798827106385</v>
      </c>
      <c r="AR107" s="45">
        <f t="shared" si="65"/>
        <v>0.858798827106385</v>
      </c>
      <c r="AS107" s="17">
        <f t="shared" si="66"/>
        <v>0.96879699218759474</v>
      </c>
      <c r="AT107" s="17">
        <f t="shared" si="67"/>
        <v>1.2344135780613605</v>
      </c>
      <c r="AU107" s="17">
        <f t="shared" si="68"/>
        <v>1.1020209477194511</v>
      </c>
      <c r="AV107" s="17">
        <f t="shared" si="69"/>
        <v>1.1017438393228021</v>
      </c>
      <c r="AW107" s="17">
        <f t="shared" si="70"/>
        <v>0.81271867796378383</v>
      </c>
      <c r="AX107" s="17">
        <f t="shared" si="71"/>
        <v>0.91179134348742485</v>
      </c>
      <c r="AY107" s="17">
        <f t="shared" si="72"/>
        <v>0.929423841194293</v>
      </c>
      <c r="AZ107" s="17">
        <f t="shared" si="73"/>
        <v>0.91672733104139648</v>
      </c>
    </row>
    <row r="108" spans="1:52" x14ac:dyDescent="0.3">
      <c r="A108" s="1" t="s">
        <v>20</v>
      </c>
      <c r="B108" s="1">
        <v>13067030232</v>
      </c>
      <c r="C108" s="5">
        <v>87.6</v>
      </c>
      <c r="D108" s="19">
        <f t="shared" si="38"/>
        <v>1.7009058772431849</v>
      </c>
      <c r="E108" s="54">
        <f t="shared" si="39"/>
        <v>1.7009058772431849</v>
      </c>
      <c r="F108" s="5">
        <v>86.2</v>
      </c>
      <c r="G108" s="24">
        <f t="shared" si="40"/>
        <v>1.0391084585933377</v>
      </c>
      <c r="H108" s="54">
        <f t="shared" si="41"/>
        <v>1.0391084585933377</v>
      </c>
      <c r="I108" s="5">
        <v>45.8</v>
      </c>
      <c r="J108" s="24">
        <f t="shared" si="42"/>
        <v>-1.1392090347235794E-2</v>
      </c>
      <c r="K108" s="54">
        <f t="shared" si="43"/>
        <v>-1.1392090347235794E-2</v>
      </c>
      <c r="L108" s="5">
        <v>54.3</v>
      </c>
      <c r="M108" s="24">
        <f t="shared" si="44"/>
        <v>1.1195110930301047</v>
      </c>
      <c r="N108" s="54">
        <f t="shared" si="45"/>
        <v>1.1195110930301047</v>
      </c>
      <c r="O108" s="5">
        <v>7.9</v>
      </c>
      <c r="P108" s="24">
        <f t="shared" si="46"/>
        <v>0.49054567463740495</v>
      </c>
      <c r="Q108" s="47">
        <f t="shared" si="47"/>
        <v>0.49054567463740495</v>
      </c>
      <c r="R108" s="2">
        <v>3.5</v>
      </c>
      <c r="S108" s="24">
        <f t="shared" si="48"/>
        <v>0.88398012253689384</v>
      </c>
      <c r="T108" s="47">
        <f t="shared" si="49"/>
        <v>0.88398012253689384</v>
      </c>
      <c r="U108" s="5">
        <v>13.1</v>
      </c>
      <c r="V108" s="24">
        <f t="shared" si="50"/>
        <v>0.55094637640323874</v>
      </c>
      <c r="W108" s="47">
        <f t="shared" si="51"/>
        <v>0.55094637640323874</v>
      </c>
      <c r="X108" s="5">
        <v>11</v>
      </c>
      <c r="Y108" s="24">
        <f t="shared" si="52"/>
        <v>0.97907009256961264</v>
      </c>
      <c r="Z108" s="47">
        <f t="shared" si="53"/>
        <v>0.97907009256961264</v>
      </c>
      <c r="AA108" s="5">
        <v>27.6</v>
      </c>
      <c r="AB108" s="24">
        <f t="shared" si="54"/>
        <v>1.0013960153616976</v>
      </c>
      <c r="AC108" s="47">
        <f t="shared" si="55"/>
        <v>1.0013960153616976</v>
      </c>
      <c r="AD108" s="5">
        <v>3.2</v>
      </c>
      <c r="AE108" s="24">
        <f t="shared" si="56"/>
        <v>0.90391929132951154</v>
      </c>
      <c r="AF108" s="47">
        <f t="shared" si="57"/>
        <v>0.90391929132951154</v>
      </c>
      <c r="AG108" s="2">
        <v>87</v>
      </c>
      <c r="AH108" s="24">
        <f t="shared" si="58"/>
        <v>1.1219151121801616</v>
      </c>
      <c r="AI108" s="54">
        <f t="shared" si="59"/>
        <v>1.1219151121801616</v>
      </c>
      <c r="AJ108" s="5">
        <v>6.9</v>
      </c>
      <c r="AK108" s="24">
        <f t="shared" si="60"/>
        <v>0.5530110182249468</v>
      </c>
      <c r="AL108" s="47">
        <f t="shared" si="61"/>
        <v>0.5530110182249468</v>
      </c>
      <c r="AM108" s="5">
        <v>11.9</v>
      </c>
      <c r="AN108" s="24">
        <f t="shared" si="62"/>
        <v>0.82585393957240505</v>
      </c>
      <c r="AO108" s="47">
        <f t="shared" si="63"/>
        <v>0.82585393957240505</v>
      </c>
      <c r="AP108" s="5">
        <v>10.1</v>
      </c>
      <c r="AQ108" s="24">
        <f t="shared" si="64"/>
        <v>0.31868278900897801</v>
      </c>
      <c r="AR108" s="45">
        <f t="shared" si="65"/>
        <v>0.31868278900897801</v>
      </c>
      <c r="AS108" s="17">
        <f t="shared" si="66"/>
        <v>0.82480078744241847</v>
      </c>
      <c r="AT108" s="17">
        <f t="shared" si="67"/>
        <v>0.96146179975360724</v>
      </c>
      <c r="AU108" s="17">
        <f t="shared" si="68"/>
        <v>0.70486571474662285</v>
      </c>
      <c r="AV108" s="17">
        <f t="shared" si="69"/>
        <v>0.83037610064754952</v>
      </c>
      <c r="AW108" s="17">
        <f t="shared" si="70"/>
        <v>0.77063491978816268</v>
      </c>
      <c r="AX108" s="17">
        <f t="shared" si="71"/>
        <v>0.84828307119010837</v>
      </c>
      <c r="AY108" s="17">
        <f t="shared" si="72"/>
        <v>0.81843058898902876</v>
      </c>
      <c r="AZ108" s="17">
        <f t="shared" si="73"/>
        <v>0.83572174404073785</v>
      </c>
    </row>
    <row r="109" spans="1:52" x14ac:dyDescent="0.3">
      <c r="A109" s="1" t="s">
        <v>20</v>
      </c>
      <c r="B109" s="1">
        <v>13067030233</v>
      </c>
      <c r="C109" s="5">
        <v>87.6</v>
      </c>
      <c r="D109" s="19">
        <f t="shared" si="38"/>
        <v>1.7009058772431849</v>
      </c>
      <c r="E109" s="54">
        <f t="shared" si="39"/>
        <v>1.7009058772431849</v>
      </c>
      <c r="F109" s="5">
        <v>86.2</v>
      </c>
      <c r="G109" s="24">
        <f t="shared" si="40"/>
        <v>1.0391084585933377</v>
      </c>
      <c r="H109" s="54">
        <f t="shared" si="41"/>
        <v>1.0391084585933377</v>
      </c>
      <c r="I109" s="5">
        <v>53.2</v>
      </c>
      <c r="J109" s="24">
        <f t="shared" si="42"/>
        <v>0.34322358570949441</v>
      </c>
      <c r="K109" s="54">
        <f t="shared" si="43"/>
        <v>0.34322358570949441</v>
      </c>
      <c r="L109" s="5">
        <v>54.3</v>
      </c>
      <c r="M109" s="24">
        <f t="shared" si="44"/>
        <v>1.1195110930301047</v>
      </c>
      <c r="N109" s="54">
        <f t="shared" si="45"/>
        <v>1.1195110930301047</v>
      </c>
      <c r="O109" s="5">
        <v>5.9</v>
      </c>
      <c r="P109" s="24">
        <f t="shared" si="46"/>
        <v>1.204781360184465</v>
      </c>
      <c r="Q109" s="47">
        <f t="shared" si="47"/>
        <v>1.204781360184465</v>
      </c>
      <c r="R109" s="2">
        <v>1</v>
      </c>
      <c r="S109" s="24">
        <f t="shared" si="48"/>
        <v>1.18246076172088</v>
      </c>
      <c r="T109" s="47">
        <f t="shared" si="49"/>
        <v>1.18246076172088</v>
      </c>
      <c r="U109" s="5">
        <v>2.9</v>
      </c>
      <c r="V109" s="24">
        <f t="shared" si="50"/>
        <v>1.0634039047538448</v>
      </c>
      <c r="W109" s="47">
        <f t="shared" si="51"/>
        <v>1.0634039047538448</v>
      </c>
      <c r="X109" s="5">
        <v>6.6</v>
      </c>
      <c r="Y109" s="24">
        <f t="shared" si="52"/>
        <v>1.1961691389503699</v>
      </c>
      <c r="Z109" s="47">
        <f t="shared" si="53"/>
        <v>1.1961691389503699</v>
      </c>
      <c r="AA109" s="5">
        <v>22.2</v>
      </c>
      <c r="AB109" s="24">
        <f t="shared" si="54"/>
        <v>1.4984017651450603</v>
      </c>
      <c r="AC109" s="47">
        <f t="shared" si="55"/>
        <v>1.4984017651450603</v>
      </c>
      <c r="AD109" s="5">
        <v>5.0758999999999999</v>
      </c>
      <c r="AE109" s="24">
        <f t="shared" si="56"/>
        <v>0.74538329130436631</v>
      </c>
      <c r="AF109" s="47">
        <f t="shared" si="57"/>
        <v>0.74538329130436631</v>
      </c>
      <c r="AG109" s="2">
        <v>87</v>
      </c>
      <c r="AH109" s="24">
        <f t="shared" si="58"/>
        <v>1.1219151121801616</v>
      </c>
      <c r="AI109" s="54">
        <f t="shared" si="59"/>
        <v>1.1219151121801616</v>
      </c>
      <c r="AJ109" s="5">
        <v>2.6</v>
      </c>
      <c r="AK109" s="24">
        <f t="shared" si="60"/>
        <v>0.99527971919630553</v>
      </c>
      <c r="AL109" s="47">
        <f t="shared" si="61"/>
        <v>0.99527971919630553</v>
      </c>
      <c r="AM109" s="5">
        <v>8.9</v>
      </c>
      <c r="AN109" s="24">
        <f t="shared" si="62"/>
        <v>1.0412971516847862</v>
      </c>
      <c r="AO109" s="47">
        <f t="shared" si="63"/>
        <v>1.0412971516847862</v>
      </c>
      <c r="AP109" s="5">
        <v>7.6</v>
      </c>
      <c r="AQ109" s="24">
        <f t="shared" si="64"/>
        <v>0.69376337102106622</v>
      </c>
      <c r="AR109" s="45">
        <f t="shared" si="65"/>
        <v>0.69376337102106622</v>
      </c>
      <c r="AS109" s="17">
        <f t="shared" si="66"/>
        <v>1.0933421487479016</v>
      </c>
      <c r="AT109" s="17">
        <f t="shared" si="67"/>
        <v>1.1466513984665989</v>
      </c>
      <c r="AU109" s="17">
        <f t="shared" si="68"/>
        <v>0.96306383852057986</v>
      </c>
      <c r="AV109" s="17">
        <f t="shared" si="69"/>
        <v>1.0676857952450269</v>
      </c>
      <c r="AW109" s="17">
        <f t="shared" si="70"/>
        <v>0.84911775014699975</v>
      </c>
      <c r="AX109" s="17">
        <f t="shared" si="71"/>
        <v>0.89137153001830038</v>
      </c>
      <c r="AY109" s="17">
        <f t="shared" si="72"/>
        <v>0.89058940018346533</v>
      </c>
      <c r="AZ109" s="17">
        <f t="shared" si="73"/>
        <v>0.90656071408802286</v>
      </c>
    </row>
    <row r="110" spans="1:52" x14ac:dyDescent="0.3">
      <c r="A110" s="1" t="s">
        <v>20</v>
      </c>
      <c r="B110" s="1">
        <v>13067030234</v>
      </c>
      <c r="C110" s="5">
        <v>86.3</v>
      </c>
      <c r="D110" s="19">
        <f t="shared" si="38"/>
        <v>1.5766365312287929</v>
      </c>
      <c r="E110" s="54">
        <f t="shared" si="39"/>
        <v>1.5766365312287929</v>
      </c>
      <c r="F110" s="5">
        <v>85.8</v>
      </c>
      <c r="G110" s="24">
        <f t="shared" si="40"/>
        <v>1.0050357297742358</v>
      </c>
      <c r="H110" s="54">
        <f t="shared" si="41"/>
        <v>1.0050357297742358</v>
      </c>
      <c r="I110" s="5">
        <v>69.400000000000006</v>
      </c>
      <c r="J110" s="24">
        <f t="shared" si="42"/>
        <v>1.1195443900499034</v>
      </c>
      <c r="K110" s="54">
        <f t="shared" si="43"/>
        <v>1.1195443900499034</v>
      </c>
      <c r="L110" s="5">
        <v>56.5</v>
      </c>
      <c r="M110" s="24">
        <f t="shared" si="44"/>
        <v>1.2364530596968322</v>
      </c>
      <c r="N110" s="54">
        <f t="shared" si="45"/>
        <v>1.2364530596968322</v>
      </c>
      <c r="O110" s="5">
        <v>7.8</v>
      </c>
      <c r="P110" s="24">
        <f t="shared" si="46"/>
        <v>0.52625745891475817</v>
      </c>
      <c r="Q110" s="47">
        <f t="shared" si="47"/>
        <v>0.52625745891475817</v>
      </c>
      <c r="R110" s="2">
        <v>2.1</v>
      </c>
      <c r="S110" s="24">
        <f t="shared" si="48"/>
        <v>1.0511292804799262</v>
      </c>
      <c r="T110" s="47">
        <f t="shared" si="49"/>
        <v>1.0511292804799262</v>
      </c>
      <c r="U110" s="5">
        <v>2.8</v>
      </c>
      <c r="V110" s="24">
        <f t="shared" si="50"/>
        <v>1.0684279981690468</v>
      </c>
      <c r="W110" s="47">
        <f t="shared" si="51"/>
        <v>1.0684279981690468</v>
      </c>
      <c r="X110" s="5">
        <v>7</v>
      </c>
      <c r="Y110" s="24">
        <f t="shared" si="52"/>
        <v>1.1764328620066646</v>
      </c>
      <c r="Z110" s="47">
        <f t="shared" si="53"/>
        <v>1.1764328620066646</v>
      </c>
      <c r="AA110" s="5">
        <v>28.6</v>
      </c>
      <c r="AB110" s="24">
        <f t="shared" si="54"/>
        <v>0.90935791354996376</v>
      </c>
      <c r="AC110" s="47">
        <f t="shared" si="55"/>
        <v>0.90935791354996376</v>
      </c>
      <c r="AD110" s="5">
        <v>4.0999999999999996</v>
      </c>
      <c r="AE110" s="24">
        <f t="shared" si="56"/>
        <v>0.82785852048744601</v>
      </c>
      <c r="AF110" s="47">
        <f t="shared" si="57"/>
        <v>0.82785852048744601</v>
      </c>
      <c r="AG110" s="2">
        <v>85.6</v>
      </c>
      <c r="AH110" s="24">
        <f t="shared" si="58"/>
        <v>0.9903870722791005</v>
      </c>
      <c r="AI110" s="54">
        <f t="shared" si="59"/>
        <v>0.9903870722791005</v>
      </c>
      <c r="AJ110" s="5">
        <v>0.7</v>
      </c>
      <c r="AK110" s="24">
        <f t="shared" si="60"/>
        <v>1.1907007731138826</v>
      </c>
      <c r="AL110" s="47">
        <f t="shared" si="61"/>
        <v>1.1907007731138826</v>
      </c>
      <c r="AM110" s="5">
        <v>8.1999999999999993</v>
      </c>
      <c r="AN110" s="24">
        <f t="shared" si="62"/>
        <v>1.0915672345110086</v>
      </c>
      <c r="AO110" s="47">
        <f t="shared" si="63"/>
        <v>1.0915672345110086</v>
      </c>
      <c r="AP110" s="5">
        <v>5</v>
      </c>
      <c r="AQ110" s="24">
        <f t="shared" si="64"/>
        <v>1.0838471763136379</v>
      </c>
      <c r="AR110" s="45">
        <f t="shared" si="65"/>
        <v>1.0838471763136379</v>
      </c>
      <c r="AS110" s="17">
        <f t="shared" si="66"/>
        <v>1.0833549211876421</v>
      </c>
      <c r="AT110" s="17">
        <f t="shared" si="67"/>
        <v>0.97121643201469154</v>
      </c>
      <c r="AU110" s="17">
        <f t="shared" si="68"/>
        <v>1.0891255640544073</v>
      </c>
      <c r="AV110" s="17">
        <f t="shared" si="69"/>
        <v>1.0478989724189136</v>
      </c>
      <c r="AW110" s="17">
        <f t="shared" si="70"/>
        <v>0.84619892273599506</v>
      </c>
      <c r="AX110" s="17">
        <f t="shared" si="71"/>
        <v>0.85055270227893265</v>
      </c>
      <c r="AY110" s="17">
        <f t="shared" si="72"/>
        <v>0.92581995925446769</v>
      </c>
      <c r="AZ110" s="17">
        <f t="shared" si="73"/>
        <v>0.90065417852955143</v>
      </c>
    </row>
    <row r="111" spans="1:52" x14ac:dyDescent="0.3">
      <c r="A111" s="1" t="s">
        <v>20</v>
      </c>
      <c r="B111" s="1">
        <v>13067030235</v>
      </c>
      <c r="C111" s="5">
        <v>87.5</v>
      </c>
      <c r="D111" s="19">
        <f t="shared" si="38"/>
        <v>1.6913466967805397</v>
      </c>
      <c r="E111" s="54">
        <f t="shared" si="39"/>
        <v>1.6913466967805397</v>
      </c>
      <c r="F111" s="5">
        <v>86.2</v>
      </c>
      <c r="G111" s="24">
        <f t="shared" si="40"/>
        <v>1.0391084585933377</v>
      </c>
      <c r="H111" s="54">
        <f t="shared" si="41"/>
        <v>1.0391084585933377</v>
      </c>
      <c r="I111" s="5">
        <v>70.8</v>
      </c>
      <c r="J111" s="24">
        <f t="shared" si="42"/>
        <v>1.1866338422768519</v>
      </c>
      <c r="K111" s="54">
        <f t="shared" si="43"/>
        <v>1.1866338422768519</v>
      </c>
      <c r="L111" s="5">
        <v>54.1</v>
      </c>
      <c r="M111" s="24">
        <f t="shared" si="44"/>
        <v>1.1088800051513115</v>
      </c>
      <c r="N111" s="54">
        <f t="shared" si="45"/>
        <v>1.1088800051513115</v>
      </c>
      <c r="O111" s="5">
        <v>4.5999999999999996</v>
      </c>
      <c r="P111" s="24">
        <f t="shared" si="46"/>
        <v>1.6690345557900543</v>
      </c>
      <c r="Q111" s="47">
        <f t="shared" si="47"/>
        <v>1.6690345557900543</v>
      </c>
      <c r="R111" s="2">
        <v>3.0585</v>
      </c>
      <c r="S111" s="24">
        <f t="shared" si="48"/>
        <v>0.93669180341678571</v>
      </c>
      <c r="T111" s="47">
        <f t="shared" si="49"/>
        <v>0.93669180341678571</v>
      </c>
      <c r="U111" s="5">
        <v>8.6999999999999993</v>
      </c>
      <c r="V111" s="24">
        <f t="shared" si="50"/>
        <v>0.77200648667212768</v>
      </c>
      <c r="W111" s="47">
        <f t="shared" si="51"/>
        <v>0.77200648667212768</v>
      </c>
      <c r="X111" s="5">
        <v>13.7</v>
      </c>
      <c r="Y111" s="24">
        <f t="shared" si="52"/>
        <v>0.84585022319960257</v>
      </c>
      <c r="Z111" s="47">
        <f t="shared" si="53"/>
        <v>0.84585022319960257</v>
      </c>
      <c r="AA111" s="5">
        <v>20.100000000000001</v>
      </c>
      <c r="AB111" s="24">
        <f t="shared" si="54"/>
        <v>1.691681778949701</v>
      </c>
      <c r="AC111" s="47">
        <f t="shared" si="55"/>
        <v>1.691681778949701</v>
      </c>
      <c r="AD111" s="5">
        <v>3.3</v>
      </c>
      <c r="AE111" s="24">
        <f t="shared" si="56"/>
        <v>0.89546809456928189</v>
      </c>
      <c r="AF111" s="47">
        <f t="shared" si="57"/>
        <v>0.89546809456928189</v>
      </c>
      <c r="AG111" s="2">
        <v>86.8</v>
      </c>
      <c r="AH111" s="24">
        <f t="shared" si="58"/>
        <v>1.1031253921942956</v>
      </c>
      <c r="AI111" s="54">
        <f t="shared" si="59"/>
        <v>1.1031253921942956</v>
      </c>
      <c r="AJ111" s="5">
        <v>5.5</v>
      </c>
      <c r="AK111" s="24">
        <f t="shared" si="60"/>
        <v>0.69700547900631948</v>
      </c>
      <c r="AL111" s="47">
        <f t="shared" si="61"/>
        <v>0.69700547900631948</v>
      </c>
      <c r="AM111" s="5">
        <v>6.8</v>
      </c>
      <c r="AN111" s="24">
        <f t="shared" si="62"/>
        <v>1.1921074001634531</v>
      </c>
      <c r="AO111" s="47">
        <f t="shared" si="63"/>
        <v>1.1921074001634531</v>
      </c>
      <c r="AP111" s="5">
        <v>6.9</v>
      </c>
      <c r="AQ111" s="24">
        <f t="shared" si="64"/>
        <v>0.79878593398445086</v>
      </c>
      <c r="AR111" s="45">
        <f t="shared" si="65"/>
        <v>0.79878593398445086</v>
      </c>
      <c r="AS111" s="17">
        <f t="shared" si="66"/>
        <v>1.2005288355258583</v>
      </c>
      <c r="AT111" s="17">
        <f t="shared" si="67"/>
        <v>1.1443333655728618</v>
      </c>
      <c r="AU111" s="17">
        <f t="shared" si="68"/>
        <v>0.9477560513371297</v>
      </c>
      <c r="AV111" s="17">
        <f t="shared" si="69"/>
        <v>1.0975394174786166</v>
      </c>
      <c r="AW111" s="17">
        <f t="shared" si="70"/>
        <v>0.88044370498026892</v>
      </c>
      <c r="AX111" s="17">
        <f t="shared" si="71"/>
        <v>0.89083218836197453</v>
      </c>
      <c r="AY111" s="17">
        <f t="shared" si="72"/>
        <v>0.88631132213615071</v>
      </c>
      <c r="AZ111" s="17">
        <f t="shared" si="73"/>
        <v>0.91547227522249441</v>
      </c>
    </row>
    <row r="112" spans="1:52" x14ac:dyDescent="0.3">
      <c r="A112" s="1" t="s">
        <v>20</v>
      </c>
      <c r="B112" s="1">
        <v>13067030236</v>
      </c>
      <c r="C112" s="5">
        <v>89.7</v>
      </c>
      <c r="D112" s="19">
        <f t="shared" si="38"/>
        <v>1.9016486669587422</v>
      </c>
      <c r="E112" s="54">
        <f t="shared" si="39"/>
        <v>1.9016486669587422</v>
      </c>
      <c r="F112" s="5">
        <v>96.2</v>
      </c>
      <c r="G112" s="24">
        <f t="shared" si="40"/>
        <v>1.8909266790708683</v>
      </c>
      <c r="H112" s="54">
        <f t="shared" si="41"/>
        <v>1.8909266790708683</v>
      </c>
      <c r="I112" s="5">
        <v>77.900000000000006</v>
      </c>
      <c r="J112" s="24">
        <f t="shared" si="42"/>
        <v>1.526873207142093</v>
      </c>
      <c r="K112" s="54">
        <f t="shared" si="43"/>
        <v>1.526873207142093</v>
      </c>
      <c r="L112" s="5">
        <v>53.5</v>
      </c>
      <c r="M112" s="24">
        <f t="shared" si="44"/>
        <v>1.0769867415149312</v>
      </c>
      <c r="N112" s="54">
        <f t="shared" si="45"/>
        <v>1.0769867415149312</v>
      </c>
      <c r="O112" s="5">
        <v>7.4</v>
      </c>
      <c r="P112" s="24">
        <f t="shared" si="46"/>
        <v>0.66910459602416994</v>
      </c>
      <c r="Q112" s="47">
        <f t="shared" si="47"/>
        <v>0.66910459602416994</v>
      </c>
      <c r="R112" s="2">
        <v>2.9</v>
      </c>
      <c r="S112" s="24">
        <f t="shared" si="48"/>
        <v>0.95561547594105045</v>
      </c>
      <c r="T112" s="47">
        <f t="shared" si="49"/>
        <v>0.95561547594105045</v>
      </c>
      <c r="U112" s="5">
        <v>2.6</v>
      </c>
      <c r="V112" s="24">
        <f t="shared" si="50"/>
        <v>1.0784761849994509</v>
      </c>
      <c r="W112" s="47">
        <f t="shared" si="51"/>
        <v>1.0784761849994509</v>
      </c>
      <c r="X112" s="5">
        <v>3</v>
      </c>
      <c r="Y112" s="24">
        <f t="shared" si="52"/>
        <v>1.3737956314437167</v>
      </c>
      <c r="Z112" s="47">
        <f t="shared" si="53"/>
        <v>1.3737956314437167</v>
      </c>
      <c r="AA112" s="5">
        <v>28.5</v>
      </c>
      <c r="AB112" s="24">
        <f t="shared" si="54"/>
        <v>0.91856172373113731</v>
      </c>
      <c r="AC112" s="47">
        <f t="shared" si="55"/>
        <v>0.91856172373113731</v>
      </c>
      <c r="AD112" s="5">
        <v>4.7</v>
      </c>
      <c r="AE112" s="24">
        <f t="shared" si="56"/>
        <v>0.77715133992606911</v>
      </c>
      <c r="AF112" s="47">
        <f t="shared" si="57"/>
        <v>0.77715133992606911</v>
      </c>
      <c r="AG112" s="2">
        <v>91.3</v>
      </c>
      <c r="AH112" s="24">
        <f t="shared" si="58"/>
        <v>1.5258940918762758</v>
      </c>
      <c r="AI112" s="54">
        <f t="shared" si="59"/>
        <v>1.5258940918762758</v>
      </c>
      <c r="AJ112" s="5">
        <v>0.7</v>
      </c>
      <c r="AK112" s="24">
        <f t="shared" si="60"/>
        <v>1.1907007731138826</v>
      </c>
      <c r="AL112" s="47">
        <f t="shared" si="61"/>
        <v>1.1907007731138826</v>
      </c>
      <c r="AM112" s="5">
        <v>3.5</v>
      </c>
      <c r="AN112" s="24">
        <f t="shared" si="62"/>
        <v>1.4290949334870724</v>
      </c>
      <c r="AO112" s="47">
        <f t="shared" si="63"/>
        <v>1.4290949334870724</v>
      </c>
      <c r="AP112" s="5">
        <v>4.3</v>
      </c>
      <c r="AQ112" s="24">
        <f t="shared" si="64"/>
        <v>1.1888697392770227</v>
      </c>
      <c r="AR112" s="45">
        <f t="shared" si="65"/>
        <v>1.1888697392770227</v>
      </c>
      <c r="AS112" s="17">
        <f t="shared" si="66"/>
        <v>1.2999473645216149</v>
      </c>
      <c r="AT112" s="17">
        <f t="shared" si="67"/>
        <v>1.023169565033641</v>
      </c>
      <c r="AU112" s="17">
        <f t="shared" si="68"/>
        <v>1.3336398844385635</v>
      </c>
      <c r="AV112" s="17">
        <f t="shared" si="69"/>
        <v>1.2189189379979397</v>
      </c>
      <c r="AW112" s="17">
        <f t="shared" si="70"/>
        <v>0.90949936891139449</v>
      </c>
      <c r="AX112" s="17">
        <f t="shared" si="71"/>
        <v>0.86264074852256611</v>
      </c>
      <c r="AY112" s="17">
        <f t="shared" si="72"/>
        <v>0.99415454829425054</v>
      </c>
      <c r="AZ112" s="17">
        <f t="shared" si="73"/>
        <v>0.95170509846642759</v>
      </c>
    </row>
    <row r="113" spans="1:52" x14ac:dyDescent="0.3">
      <c r="A113" s="1" t="s">
        <v>20</v>
      </c>
      <c r="B113" s="1">
        <v>13067030238</v>
      </c>
      <c r="C113" s="5">
        <v>89.7</v>
      </c>
      <c r="D113" s="19">
        <f t="shared" si="38"/>
        <v>1.9016486669587422</v>
      </c>
      <c r="E113" s="54">
        <f t="shared" si="39"/>
        <v>1.9016486669587422</v>
      </c>
      <c r="F113" s="5">
        <v>96.2</v>
      </c>
      <c r="G113" s="24">
        <f t="shared" si="40"/>
        <v>1.8909266790708683</v>
      </c>
      <c r="H113" s="54">
        <f t="shared" si="41"/>
        <v>1.8909266790708683</v>
      </c>
      <c r="I113" s="5">
        <v>69.8</v>
      </c>
      <c r="J113" s="24">
        <f t="shared" si="42"/>
        <v>1.1387128049718882</v>
      </c>
      <c r="K113" s="54">
        <f t="shared" si="43"/>
        <v>1.1387128049718882</v>
      </c>
      <c r="L113" s="5">
        <v>58.9</v>
      </c>
      <c r="M113" s="24">
        <f t="shared" si="44"/>
        <v>1.3640261142423526</v>
      </c>
      <c r="N113" s="54">
        <f t="shared" si="45"/>
        <v>1.3640261142423526</v>
      </c>
      <c r="O113" s="5">
        <v>6.9</v>
      </c>
      <c r="P113" s="24">
        <f t="shared" si="46"/>
        <v>0.84766351741093493</v>
      </c>
      <c r="Q113" s="47">
        <f t="shared" si="47"/>
        <v>0.84766351741093493</v>
      </c>
      <c r="R113" s="2">
        <v>1</v>
      </c>
      <c r="S113" s="24">
        <f t="shared" si="48"/>
        <v>1.18246076172088</v>
      </c>
      <c r="T113" s="47">
        <f t="shared" si="49"/>
        <v>1.18246076172088</v>
      </c>
      <c r="U113" s="5">
        <v>11.8</v>
      </c>
      <c r="V113" s="24">
        <f t="shared" si="50"/>
        <v>0.6162595908008649</v>
      </c>
      <c r="W113" s="47">
        <f t="shared" si="51"/>
        <v>0.6162595908008649</v>
      </c>
      <c r="X113" s="5">
        <v>12.8</v>
      </c>
      <c r="Y113" s="24">
        <f t="shared" si="52"/>
        <v>0.89025684632293922</v>
      </c>
      <c r="Z113" s="47">
        <f t="shared" si="53"/>
        <v>0.89025684632293922</v>
      </c>
      <c r="AA113" s="5">
        <v>26.5</v>
      </c>
      <c r="AB113" s="24">
        <f t="shared" si="54"/>
        <v>1.102637927354605</v>
      </c>
      <c r="AC113" s="47">
        <f t="shared" si="55"/>
        <v>1.102637927354605</v>
      </c>
      <c r="AD113" s="5">
        <v>6.2</v>
      </c>
      <c r="AE113" s="24">
        <f t="shared" si="56"/>
        <v>0.65038338852262656</v>
      </c>
      <c r="AF113" s="47">
        <f t="shared" si="57"/>
        <v>0.65038338852262656</v>
      </c>
      <c r="AG113" s="2">
        <v>91.3</v>
      </c>
      <c r="AH113" s="24">
        <f t="shared" si="58"/>
        <v>1.5258940918762758</v>
      </c>
      <c r="AI113" s="54">
        <f t="shared" si="59"/>
        <v>1.5258940918762758</v>
      </c>
      <c r="AJ113" s="5">
        <v>6.2</v>
      </c>
      <c r="AK113" s="24">
        <f t="shared" si="60"/>
        <v>0.62500824861563309</v>
      </c>
      <c r="AL113" s="47">
        <f t="shared" si="61"/>
        <v>0.62500824861563309</v>
      </c>
      <c r="AM113" s="5">
        <v>5.9</v>
      </c>
      <c r="AN113" s="24">
        <f t="shared" si="62"/>
        <v>1.2567403637971672</v>
      </c>
      <c r="AO113" s="47">
        <f t="shared" si="63"/>
        <v>1.2567403637971672</v>
      </c>
      <c r="AP113" s="5">
        <v>6</v>
      </c>
      <c r="AQ113" s="24">
        <f t="shared" si="64"/>
        <v>0.93381494350880268</v>
      </c>
      <c r="AR113" s="45">
        <f t="shared" si="65"/>
        <v>0.93381494350880268</v>
      </c>
      <c r="AS113" s="17">
        <f t="shared" si="66"/>
        <v>1.2773854478823616</v>
      </c>
      <c r="AT113" s="17">
        <f t="shared" si="67"/>
        <v>0.88109272073339018</v>
      </c>
      <c r="AU113" s="17">
        <f t="shared" si="68"/>
        <v>1.0853644119494696</v>
      </c>
      <c r="AV113" s="17">
        <f t="shared" si="69"/>
        <v>1.0812808601884072</v>
      </c>
      <c r="AW113" s="17">
        <f t="shared" si="70"/>
        <v>0.90290551287536125</v>
      </c>
      <c r="AX113" s="17">
        <f t="shared" si="71"/>
        <v>0.82958342619660475</v>
      </c>
      <c r="AY113" s="17">
        <f t="shared" si="72"/>
        <v>0.92476882743117317</v>
      </c>
      <c r="AZ113" s="17">
        <f t="shared" si="73"/>
        <v>0.91061895705171014</v>
      </c>
    </row>
    <row r="114" spans="1:52" x14ac:dyDescent="0.3">
      <c r="A114" s="1" t="s">
        <v>20</v>
      </c>
      <c r="B114" s="1">
        <v>13067030239</v>
      </c>
      <c r="C114" s="5">
        <v>89.7</v>
      </c>
      <c r="D114" s="19">
        <f t="shared" si="38"/>
        <v>1.9016486669587422</v>
      </c>
      <c r="E114" s="54">
        <f t="shared" si="39"/>
        <v>1.9016486669587422</v>
      </c>
      <c r="F114" s="5">
        <v>96.2</v>
      </c>
      <c r="G114" s="24">
        <f t="shared" si="40"/>
        <v>1.8909266790708683</v>
      </c>
      <c r="H114" s="54">
        <f t="shared" si="41"/>
        <v>1.8909266790708683</v>
      </c>
      <c r="I114" s="5">
        <v>76.599999999999994</v>
      </c>
      <c r="J114" s="24">
        <f t="shared" si="42"/>
        <v>1.4645758586456399</v>
      </c>
      <c r="K114" s="54">
        <f t="shared" si="43"/>
        <v>1.4645758586456399</v>
      </c>
      <c r="L114" s="5">
        <v>58.4</v>
      </c>
      <c r="M114" s="24">
        <f t="shared" si="44"/>
        <v>1.3374483945453692</v>
      </c>
      <c r="N114" s="54">
        <f t="shared" si="45"/>
        <v>1.3374483945453692</v>
      </c>
      <c r="O114" s="5">
        <v>7.8</v>
      </c>
      <c r="P114" s="24">
        <f t="shared" si="46"/>
        <v>0.52625745891475817</v>
      </c>
      <c r="Q114" s="47">
        <f t="shared" si="47"/>
        <v>0.52625745891475817</v>
      </c>
      <c r="R114" s="2">
        <v>0.8</v>
      </c>
      <c r="S114" s="24">
        <f t="shared" si="48"/>
        <v>1.206339212855599</v>
      </c>
      <c r="T114" s="47">
        <f t="shared" si="49"/>
        <v>1.206339212855599</v>
      </c>
      <c r="U114" s="5">
        <v>7.1</v>
      </c>
      <c r="V114" s="24">
        <f t="shared" si="50"/>
        <v>0.85239198131535987</v>
      </c>
      <c r="W114" s="47">
        <f t="shared" si="51"/>
        <v>0.85239198131535987</v>
      </c>
      <c r="X114" s="5">
        <v>7.7</v>
      </c>
      <c r="Y114" s="24">
        <f t="shared" si="52"/>
        <v>1.1418943773551806</v>
      </c>
      <c r="Z114" s="47">
        <f t="shared" si="53"/>
        <v>1.1418943773551806</v>
      </c>
      <c r="AA114" s="5">
        <v>27.9</v>
      </c>
      <c r="AB114" s="24">
        <f t="shared" si="54"/>
        <v>0.97378458481817776</v>
      </c>
      <c r="AC114" s="47">
        <f t="shared" si="55"/>
        <v>0.97378458481817776</v>
      </c>
      <c r="AD114" s="5">
        <v>5.0999999999999996</v>
      </c>
      <c r="AE114" s="24">
        <f t="shared" si="56"/>
        <v>0.74334655288515106</v>
      </c>
      <c r="AF114" s="47">
        <f t="shared" si="57"/>
        <v>0.74334655288515106</v>
      </c>
      <c r="AG114" s="2">
        <v>91.3</v>
      </c>
      <c r="AH114" s="24">
        <f t="shared" si="58"/>
        <v>1.5258940918762758</v>
      </c>
      <c r="AI114" s="54">
        <f t="shared" si="59"/>
        <v>1.5258940918762758</v>
      </c>
      <c r="AJ114" s="5">
        <v>5.6</v>
      </c>
      <c r="AK114" s="24">
        <f t="shared" si="60"/>
        <v>0.68672016037907857</v>
      </c>
      <c r="AL114" s="47">
        <f t="shared" si="61"/>
        <v>0.68672016037907857</v>
      </c>
      <c r="AM114" s="5">
        <v>9.3000000000000007</v>
      </c>
      <c r="AN114" s="24">
        <f t="shared" si="62"/>
        <v>1.0125713900698021</v>
      </c>
      <c r="AO114" s="47">
        <f t="shared" si="63"/>
        <v>1.0125713900698021</v>
      </c>
      <c r="AP114" s="5">
        <v>6.2</v>
      </c>
      <c r="AQ114" s="24">
        <f t="shared" si="64"/>
        <v>0.9038084969478356</v>
      </c>
      <c r="AR114" s="45">
        <f t="shared" si="65"/>
        <v>0.9038084969478356</v>
      </c>
      <c r="AS114" s="17">
        <f t="shared" si="66"/>
        <v>1.3113697503294766</v>
      </c>
      <c r="AT114" s="17">
        <f t="shared" si="67"/>
        <v>0.95300850501950318</v>
      </c>
      <c r="AU114" s="17">
        <f t="shared" si="68"/>
        <v>1.032248534818248</v>
      </c>
      <c r="AV114" s="17">
        <f t="shared" si="69"/>
        <v>1.0988755967224093</v>
      </c>
      <c r="AW114" s="17">
        <f t="shared" si="70"/>
        <v>0.9128376299647144</v>
      </c>
      <c r="AX114" s="17">
        <f t="shared" si="71"/>
        <v>0.84631622507864013</v>
      </c>
      <c r="AY114" s="17">
        <f t="shared" si="72"/>
        <v>0.90992449590266766</v>
      </c>
      <c r="AZ114" s="17">
        <f t="shared" si="73"/>
        <v>0.9158711361354015</v>
      </c>
    </row>
    <row r="115" spans="1:52" x14ac:dyDescent="0.3">
      <c r="A115" s="1" t="s">
        <v>20</v>
      </c>
      <c r="B115" s="1">
        <v>13067030310</v>
      </c>
      <c r="C115" s="5">
        <v>74.8</v>
      </c>
      <c r="D115" s="19">
        <f t="shared" si="38"/>
        <v>0.47733077802455393</v>
      </c>
      <c r="E115" s="54">
        <f t="shared" si="39"/>
        <v>0.47733077802455393</v>
      </c>
      <c r="F115" s="5">
        <v>78.7</v>
      </c>
      <c r="G115" s="24">
        <f t="shared" si="40"/>
        <v>0.40024479323518952</v>
      </c>
      <c r="H115" s="54">
        <f t="shared" si="41"/>
        <v>0.40024479323518952</v>
      </c>
      <c r="I115" s="5">
        <v>68.5</v>
      </c>
      <c r="J115" s="24">
        <f t="shared" si="42"/>
        <v>1.0764154564754358</v>
      </c>
      <c r="K115" s="54">
        <f t="shared" si="43"/>
        <v>1.0764154564754358</v>
      </c>
      <c r="L115" s="5">
        <v>36.6</v>
      </c>
      <c r="M115" s="24">
        <f t="shared" si="44"/>
        <v>0.17865981575688972</v>
      </c>
      <c r="N115" s="54">
        <f t="shared" si="45"/>
        <v>0.17865981575688972</v>
      </c>
      <c r="O115" s="5">
        <v>7.3</v>
      </c>
      <c r="P115" s="24">
        <f t="shared" si="46"/>
        <v>0.70481638030152316</v>
      </c>
      <c r="Q115" s="47">
        <f t="shared" si="47"/>
        <v>0.70481638030152316</v>
      </c>
      <c r="R115" s="2">
        <v>11.1</v>
      </c>
      <c r="S115" s="24">
        <f t="shared" si="48"/>
        <v>-2.3401020582424364E-2</v>
      </c>
      <c r="T115" s="47">
        <f t="shared" si="49"/>
        <v>-2.3401020582424364E-2</v>
      </c>
      <c r="U115" s="5">
        <v>10.3</v>
      </c>
      <c r="V115" s="24">
        <f t="shared" si="50"/>
        <v>0.69162099202889527</v>
      </c>
      <c r="W115" s="47">
        <f t="shared" si="51"/>
        <v>0.69162099202889527</v>
      </c>
      <c r="X115" s="5">
        <v>21.2</v>
      </c>
      <c r="Y115" s="24">
        <f t="shared" si="52"/>
        <v>0.47579503050513011</v>
      </c>
      <c r="Z115" s="47">
        <f t="shared" si="53"/>
        <v>0.47579503050513011</v>
      </c>
      <c r="AA115" s="5">
        <v>34.9</v>
      </c>
      <c r="AB115" s="24">
        <f t="shared" si="54"/>
        <v>0.32951787213604122</v>
      </c>
      <c r="AC115" s="47">
        <f t="shared" si="55"/>
        <v>0.32951787213604122</v>
      </c>
      <c r="AD115" s="5">
        <v>9.6999999999999993</v>
      </c>
      <c r="AE115" s="24">
        <f t="shared" si="56"/>
        <v>0.35459150191459421</v>
      </c>
      <c r="AF115" s="47">
        <f t="shared" si="57"/>
        <v>0.35459150191459421</v>
      </c>
      <c r="AG115" s="2">
        <v>82.8</v>
      </c>
      <c r="AH115" s="24">
        <f t="shared" si="58"/>
        <v>0.72733099247697974</v>
      </c>
      <c r="AI115" s="54">
        <f t="shared" si="59"/>
        <v>0.72733099247697974</v>
      </c>
      <c r="AJ115" s="5">
        <v>7.8</v>
      </c>
      <c r="AK115" s="24">
        <f t="shared" si="60"/>
        <v>0.4604431505797788</v>
      </c>
      <c r="AL115" s="47">
        <f t="shared" si="61"/>
        <v>0.4604431505797788</v>
      </c>
      <c r="AM115" s="5">
        <v>20.100000000000001</v>
      </c>
      <c r="AN115" s="24">
        <f t="shared" si="62"/>
        <v>0.23697582646522966</v>
      </c>
      <c r="AO115" s="47">
        <f t="shared" si="63"/>
        <v>0.23697582646522966</v>
      </c>
      <c r="AP115" s="5">
        <v>7.6</v>
      </c>
      <c r="AQ115" s="24">
        <f t="shared" si="64"/>
        <v>0.69376337102106622</v>
      </c>
      <c r="AR115" s="45">
        <f t="shared" si="65"/>
        <v>0.69376337102106622</v>
      </c>
      <c r="AS115" s="17">
        <f t="shared" si="66"/>
        <v>0.50081245646286621</v>
      </c>
      <c r="AT115" s="17">
        <f t="shared" si="67"/>
        <v>0.38663480151858853</v>
      </c>
      <c r="AU115" s="17">
        <f t="shared" si="68"/>
        <v>0.52962833513576357</v>
      </c>
      <c r="AV115" s="17">
        <f t="shared" si="69"/>
        <v>0.47235853103907277</v>
      </c>
      <c r="AW115" s="17">
        <f t="shared" si="70"/>
        <v>0.67594737856584253</v>
      </c>
      <c r="AX115" s="17">
        <f t="shared" si="71"/>
        <v>0.71453684775793214</v>
      </c>
      <c r="AY115" s="17">
        <f t="shared" si="72"/>
        <v>0.76945687529691076</v>
      </c>
      <c r="AZ115" s="17">
        <f t="shared" si="73"/>
        <v>0.72885044266843302</v>
      </c>
    </row>
    <row r="116" spans="1:52" x14ac:dyDescent="0.3">
      <c r="A116" s="1" t="s">
        <v>20</v>
      </c>
      <c r="B116" s="1">
        <v>13067030311</v>
      </c>
      <c r="C116" s="5">
        <v>75.7</v>
      </c>
      <c r="D116" s="19">
        <f t="shared" si="38"/>
        <v>0.56336340218836445</v>
      </c>
      <c r="E116" s="54">
        <f t="shared" si="39"/>
        <v>0.56336340218836445</v>
      </c>
      <c r="F116" s="5">
        <v>79.400000000000006</v>
      </c>
      <c r="G116" s="24">
        <f t="shared" si="40"/>
        <v>0.45987206866861696</v>
      </c>
      <c r="H116" s="54">
        <f t="shared" si="41"/>
        <v>0.45987206866861696</v>
      </c>
      <c r="I116" s="5">
        <v>75.7</v>
      </c>
      <c r="J116" s="24">
        <f t="shared" si="42"/>
        <v>1.4214469250711732</v>
      </c>
      <c r="K116" s="54">
        <f t="shared" si="43"/>
        <v>1.4214469250711732</v>
      </c>
      <c r="L116" s="5">
        <v>37</v>
      </c>
      <c r="M116" s="24">
        <f t="shared" si="44"/>
        <v>0.19992199151447643</v>
      </c>
      <c r="N116" s="54">
        <f t="shared" si="45"/>
        <v>0.19992199151447643</v>
      </c>
      <c r="O116" s="5">
        <v>8.6999999999999993</v>
      </c>
      <c r="P116" s="24">
        <f t="shared" si="46"/>
        <v>0.2048514004185813</v>
      </c>
      <c r="Q116" s="47">
        <f t="shared" si="47"/>
        <v>0.2048514004185813</v>
      </c>
      <c r="R116" s="2">
        <v>1</v>
      </c>
      <c r="S116" s="24">
        <f t="shared" si="48"/>
        <v>1.18246076172088</v>
      </c>
      <c r="T116" s="47">
        <f t="shared" si="49"/>
        <v>1.18246076172088</v>
      </c>
      <c r="U116" s="5">
        <v>6.6</v>
      </c>
      <c r="V116" s="24">
        <f t="shared" si="50"/>
        <v>0.87751244839136999</v>
      </c>
      <c r="W116" s="47">
        <f t="shared" si="51"/>
        <v>0.87751244839136999</v>
      </c>
      <c r="X116" s="5">
        <v>8.9</v>
      </c>
      <c r="Y116" s="24">
        <f t="shared" si="52"/>
        <v>1.0826855465240648</v>
      </c>
      <c r="Z116" s="47">
        <f t="shared" si="53"/>
        <v>1.0826855465240648</v>
      </c>
      <c r="AA116" s="5">
        <v>18.3</v>
      </c>
      <c r="AB116" s="24">
        <f t="shared" si="54"/>
        <v>1.8573503622108218</v>
      </c>
      <c r="AC116" s="47">
        <f t="shared" si="55"/>
        <v>1.8573503622108218</v>
      </c>
      <c r="AD116" s="5">
        <v>4.5</v>
      </c>
      <c r="AE116" s="24">
        <f t="shared" si="56"/>
        <v>0.79405373344652797</v>
      </c>
      <c r="AF116" s="47">
        <f t="shared" si="57"/>
        <v>0.79405373344652797</v>
      </c>
      <c r="AG116" s="2">
        <v>83.1</v>
      </c>
      <c r="AH116" s="24">
        <f t="shared" si="58"/>
        <v>0.75551557245577816</v>
      </c>
      <c r="AI116" s="54">
        <f t="shared" si="59"/>
        <v>0.75551557245577816</v>
      </c>
      <c r="AJ116" s="5">
        <v>4.3</v>
      </c>
      <c r="AK116" s="24">
        <f t="shared" si="60"/>
        <v>0.82042930253321023</v>
      </c>
      <c r="AL116" s="47">
        <f t="shared" si="61"/>
        <v>0.82042930253321023</v>
      </c>
      <c r="AM116" s="5">
        <v>13.3</v>
      </c>
      <c r="AN116" s="24">
        <f t="shared" si="62"/>
        <v>0.72531377391996044</v>
      </c>
      <c r="AO116" s="47">
        <f t="shared" si="63"/>
        <v>0.72531377391996044</v>
      </c>
      <c r="AP116" s="5">
        <v>7.3</v>
      </c>
      <c r="AQ116" s="24">
        <f t="shared" si="64"/>
        <v>0.73877304086251683</v>
      </c>
      <c r="AR116" s="45">
        <f t="shared" si="65"/>
        <v>0.73877304086251683</v>
      </c>
      <c r="AS116" s="17">
        <f t="shared" si="66"/>
        <v>0.70134699971049463</v>
      </c>
      <c r="AT116" s="17">
        <f t="shared" si="67"/>
        <v>1.2446965473938048</v>
      </c>
      <c r="AU116" s="17">
        <f t="shared" si="68"/>
        <v>0.76000792244286641</v>
      </c>
      <c r="AV116" s="17">
        <f t="shared" si="69"/>
        <v>0.90201715651572201</v>
      </c>
      <c r="AW116" s="17">
        <f t="shared" si="70"/>
        <v>0.73455480671873286</v>
      </c>
      <c r="AX116" s="17">
        <f t="shared" si="71"/>
        <v>0.91418390388926074</v>
      </c>
      <c r="AY116" s="17">
        <f t="shared" si="72"/>
        <v>0.83384122054528709</v>
      </c>
      <c r="AZ116" s="17">
        <f t="shared" si="73"/>
        <v>0.85710721090676489</v>
      </c>
    </row>
    <row r="117" spans="1:52" x14ac:dyDescent="0.3">
      <c r="A117" s="1" t="s">
        <v>20</v>
      </c>
      <c r="B117" s="1">
        <v>13067030312</v>
      </c>
      <c r="C117" s="5">
        <v>76.599999999999994</v>
      </c>
      <c r="D117" s="19">
        <f t="shared" si="38"/>
        <v>0.64939602635217364</v>
      </c>
      <c r="E117" s="54">
        <f t="shared" si="39"/>
        <v>0.64939602635217364</v>
      </c>
      <c r="F117" s="5">
        <v>80.900000000000006</v>
      </c>
      <c r="G117" s="24">
        <f t="shared" si="40"/>
        <v>0.58764480174024658</v>
      </c>
      <c r="H117" s="54">
        <f t="shared" si="41"/>
        <v>0.58764480174024658</v>
      </c>
      <c r="I117" s="5">
        <v>66.5</v>
      </c>
      <c r="J117" s="24">
        <f t="shared" si="42"/>
        <v>0.9805733818655088</v>
      </c>
      <c r="K117" s="54">
        <f t="shared" si="43"/>
        <v>0.9805733818655088</v>
      </c>
      <c r="L117" s="5">
        <v>29.1</v>
      </c>
      <c r="M117" s="24">
        <f t="shared" si="44"/>
        <v>-0.22000597969786248</v>
      </c>
      <c r="N117" s="54">
        <f t="shared" si="45"/>
        <v>-0.22000597969786248</v>
      </c>
      <c r="O117" s="5">
        <v>5.8</v>
      </c>
      <c r="P117" s="24">
        <f t="shared" si="46"/>
        <v>1.2404931444618181</v>
      </c>
      <c r="Q117" s="47">
        <f t="shared" si="47"/>
        <v>1.2404931444618181</v>
      </c>
      <c r="R117" s="2">
        <v>21</v>
      </c>
      <c r="S117" s="24">
        <f t="shared" si="48"/>
        <v>-1.2053843517510099</v>
      </c>
      <c r="T117" s="47">
        <f t="shared" si="49"/>
        <v>-1.2053843517510099</v>
      </c>
      <c r="U117" s="5">
        <v>19.899999999999999</v>
      </c>
      <c r="V117" s="24">
        <f t="shared" si="50"/>
        <v>0.20930802416950128</v>
      </c>
      <c r="W117" s="47">
        <f t="shared" si="51"/>
        <v>0.20930802416950128</v>
      </c>
      <c r="X117" s="5">
        <v>21</v>
      </c>
      <c r="Y117" s="24">
        <f t="shared" si="52"/>
        <v>0.48566316897698264</v>
      </c>
      <c r="Z117" s="47">
        <f t="shared" si="53"/>
        <v>0.48566316897698264</v>
      </c>
      <c r="AA117" s="5">
        <v>29.8</v>
      </c>
      <c r="AB117" s="24">
        <f t="shared" si="54"/>
        <v>0.79891219137588332</v>
      </c>
      <c r="AC117" s="47">
        <f t="shared" si="55"/>
        <v>0.79891219137588332</v>
      </c>
      <c r="AD117" s="5">
        <v>4.5999999999999996</v>
      </c>
      <c r="AE117" s="24">
        <f t="shared" si="56"/>
        <v>0.78560253668629854</v>
      </c>
      <c r="AF117" s="47">
        <f t="shared" si="57"/>
        <v>0.78560253668629854</v>
      </c>
      <c r="AG117" s="2">
        <v>82.1</v>
      </c>
      <c r="AH117" s="24">
        <f t="shared" si="58"/>
        <v>0.66156697252644925</v>
      </c>
      <c r="AI117" s="54">
        <f t="shared" si="59"/>
        <v>0.66156697252644925</v>
      </c>
      <c r="AJ117" s="5">
        <v>5.0999999999999996</v>
      </c>
      <c r="AK117" s="24">
        <f t="shared" si="60"/>
        <v>0.73814675351528303</v>
      </c>
      <c r="AL117" s="47">
        <f t="shared" si="61"/>
        <v>0.73814675351528303</v>
      </c>
      <c r="AM117" s="5">
        <v>16.5</v>
      </c>
      <c r="AN117" s="24">
        <f t="shared" si="62"/>
        <v>0.49550768100008719</v>
      </c>
      <c r="AO117" s="47">
        <f t="shared" si="63"/>
        <v>0.49550768100008719</v>
      </c>
      <c r="AP117" s="5">
        <v>10.3</v>
      </c>
      <c r="AQ117" s="24">
        <f t="shared" si="64"/>
        <v>0.28867634244801077</v>
      </c>
      <c r="AR117" s="45">
        <f t="shared" si="65"/>
        <v>0.28867634244801077</v>
      </c>
      <c r="AS117" s="17">
        <f t="shared" si="66"/>
        <v>0.32028929244862514</v>
      </c>
      <c r="AT117" s="17">
        <f t="shared" si="67"/>
        <v>0.69005929901305485</v>
      </c>
      <c r="AU117" s="17">
        <f t="shared" si="68"/>
        <v>0.54597443737245754</v>
      </c>
      <c r="AV117" s="17">
        <f t="shared" si="69"/>
        <v>0.51877434294471259</v>
      </c>
      <c r="AW117" s="17">
        <f t="shared" si="70"/>
        <v>0.62318839652935387</v>
      </c>
      <c r="AX117" s="17">
        <f t="shared" si="71"/>
        <v>0.78513527260800986</v>
      </c>
      <c r="AY117" s="17">
        <f t="shared" si="72"/>
        <v>0.77402513198221168</v>
      </c>
      <c r="AZ117" s="17">
        <f t="shared" si="73"/>
        <v>0.74270595883215818</v>
      </c>
    </row>
    <row r="118" spans="1:52" x14ac:dyDescent="0.3">
      <c r="A118" s="1" t="s">
        <v>20</v>
      </c>
      <c r="B118" s="1">
        <v>13067030313</v>
      </c>
      <c r="C118" s="5">
        <v>76.599999999999994</v>
      </c>
      <c r="D118" s="19">
        <f t="shared" si="38"/>
        <v>0.64939602635217364</v>
      </c>
      <c r="E118" s="54">
        <f t="shared" si="39"/>
        <v>0.64939602635217364</v>
      </c>
      <c r="F118" s="5">
        <v>80.8</v>
      </c>
      <c r="G118" s="24">
        <f t="shared" si="40"/>
        <v>0.57912661953547051</v>
      </c>
      <c r="H118" s="54">
        <f t="shared" si="41"/>
        <v>0.57912661953547051</v>
      </c>
      <c r="I118" s="5">
        <v>66.3</v>
      </c>
      <c r="J118" s="24">
        <f t="shared" si="42"/>
        <v>0.97098917440451604</v>
      </c>
      <c r="K118" s="54">
        <f t="shared" si="43"/>
        <v>0.97098917440451604</v>
      </c>
      <c r="L118" s="5">
        <v>26.8</v>
      </c>
      <c r="M118" s="24">
        <f t="shared" si="44"/>
        <v>-0.34226349030398651</v>
      </c>
      <c r="N118" s="54">
        <f t="shared" si="45"/>
        <v>-0.34226349030398651</v>
      </c>
      <c r="O118" s="5">
        <v>7.6</v>
      </c>
      <c r="P118" s="24">
        <f t="shared" si="46"/>
        <v>0.59768102746946417</v>
      </c>
      <c r="Q118" s="47">
        <f t="shared" si="47"/>
        <v>0.59768102746946417</v>
      </c>
      <c r="R118" s="2">
        <v>14.3</v>
      </c>
      <c r="S118" s="24">
        <f t="shared" si="48"/>
        <v>-0.40545623873792691</v>
      </c>
      <c r="T118" s="47">
        <f t="shared" si="49"/>
        <v>-0.40545623873792691</v>
      </c>
      <c r="U118" s="5">
        <v>-2.2703000000000002</v>
      </c>
      <c r="V118" s="24">
        <f t="shared" si="50"/>
        <v>1.3231646066000349</v>
      </c>
      <c r="W118" s="47">
        <f t="shared" si="51"/>
        <v>1.3231646066000349</v>
      </c>
      <c r="X118" s="5">
        <v>10.5</v>
      </c>
      <c r="Y118" s="24">
        <f t="shared" si="52"/>
        <v>1.0037404387492441</v>
      </c>
      <c r="Z118" s="47">
        <f t="shared" si="53"/>
        <v>1.0037404387492441</v>
      </c>
      <c r="AA118" s="5">
        <v>27.6</v>
      </c>
      <c r="AB118" s="24">
        <f t="shared" si="54"/>
        <v>1.0013960153616976</v>
      </c>
      <c r="AC118" s="47">
        <f t="shared" si="55"/>
        <v>1.0013960153616976</v>
      </c>
      <c r="AD118" s="5">
        <v>4.5</v>
      </c>
      <c r="AE118" s="24">
        <f t="shared" si="56"/>
        <v>0.79405373344652797</v>
      </c>
      <c r="AF118" s="47">
        <f t="shared" si="57"/>
        <v>0.79405373344652797</v>
      </c>
      <c r="AG118" s="2">
        <v>82.1</v>
      </c>
      <c r="AH118" s="24">
        <f t="shared" si="58"/>
        <v>0.66156697252644925</v>
      </c>
      <c r="AI118" s="54">
        <f t="shared" si="59"/>
        <v>0.66156697252644925</v>
      </c>
      <c r="AJ118" s="5">
        <v>4.5</v>
      </c>
      <c r="AK118" s="24">
        <f t="shared" si="60"/>
        <v>0.7998586652787284</v>
      </c>
      <c r="AL118" s="47">
        <f t="shared" si="61"/>
        <v>0.7998586652787284</v>
      </c>
      <c r="AM118" s="5">
        <v>12.4</v>
      </c>
      <c r="AN118" s="24">
        <f t="shared" si="62"/>
        <v>0.78994673755367484</v>
      </c>
      <c r="AO118" s="47">
        <f t="shared" si="63"/>
        <v>0.78994673755367484</v>
      </c>
      <c r="AP118" s="5">
        <v>9.9</v>
      </c>
      <c r="AQ118" s="24">
        <f t="shared" si="64"/>
        <v>0.34868923556994497</v>
      </c>
      <c r="AR118" s="45">
        <f t="shared" si="65"/>
        <v>0.34868923556994497</v>
      </c>
      <c r="AS118" s="17">
        <f t="shared" si="66"/>
        <v>0.48180538933139222</v>
      </c>
      <c r="AT118" s="17">
        <f t="shared" si="67"/>
        <v>0.93306339585248999</v>
      </c>
      <c r="AU118" s="17">
        <f t="shared" si="68"/>
        <v>0.65001540273219938</v>
      </c>
      <c r="AV118" s="17">
        <f t="shared" si="69"/>
        <v>0.68829472930536051</v>
      </c>
      <c r="AW118" s="17">
        <f t="shared" si="70"/>
        <v>0.67039244871054338</v>
      </c>
      <c r="AX118" s="17">
        <f t="shared" si="71"/>
        <v>0.84167555399808691</v>
      </c>
      <c r="AY118" s="17">
        <f t="shared" si="72"/>
        <v>0.80310153372420523</v>
      </c>
      <c r="AZ118" s="17">
        <f t="shared" si="73"/>
        <v>0.79330924156856331</v>
      </c>
    </row>
    <row r="119" spans="1:52" x14ac:dyDescent="0.3">
      <c r="A119" s="1" t="s">
        <v>20</v>
      </c>
      <c r="B119" s="1">
        <v>13067030314</v>
      </c>
      <c r="C119" s="5">
        <v>85.7</v>
      </c>
      <c r="D119" s="19">
        <f t="shared" si="38"/>
        <v>1.51928144845292</v>
      </c>
      <c r="E119" s="54">
        <f t="shared" si="39"/>
        <v>1.51928144845292</v>
      </c>
      <c r="F119" s="5">
        <v>86.7</v>
      </c>
      <c r="G119" s="24">
        <f t="shared" si="40"/>
        <v>1.0816993696172141</v>
      </c>
      <c r="H119" s="54">
        <f t="shared" si="41"/>
        <v>1.0816993696172141</v>
      </c>
      <c r="I119" s="5">
        <v>68.599999999999994</v>
      </c>
      <c r="J119" s="24">
        <f t="shared" si="42"/>
        <v>1.0812075602059319</v>
      </c>
      <c r="K119" s="54">
        <f t="shared" si="43"/>
        <v>1.0812075602059319</v>
      </c>
      <c r="L119" s="5">
        <v>68.3</v>
      </c>
      <c r="M119" s="24">
        <f t="shared" si="44"/>
        <v>1.8636872445456421</v>
      </c>
      <c r="N119" s="54">
        <f t="shared" si="45"/>
        <v>1.8636872445456421</v>
      </c>
      <c r="O119" s="5">
        <v>6.3</v>
      </c>
      <c r="P119" s="24">
        <f t="shared" si="46"/>
        <v>1.0619342230750533</v>
      </c>
      <c r="Q119" s="47">
        <f t="shared" si="47"/>
        <v>1.0619342230750533</v>
      </c>
      <c r="R119" s="2">
        <v>8.5</v>
      </c>
      <c r="S119" s="24">
        <f t="shared" si="48"/>
        <v>0.28701884416892132</v>
      </c>
      <c r="T119" s="47">
        <f t="shared" si="49"/>
        <v>0.28701884416892132</v>
      </c>
      <c r="U119" s="5">
        <v>6.9</v>
      </c>
      <c r="V119" s="24">
        <f t="shared" si="50"/>
        <v>0.86244016814576407</v>
      </c>
      <c r="W119" s="47">
        <f t="shared" si="51"/>
        <v>0.86244016814576407</v>
      </c>
      <c r="X119" s="5">
        <v>15.6</v>
      </c>
      <c r="Y119" s="24">
        <f t="shared" si="52"/>
        <v>0.75210290771700283</v>
      </c>
      <c r="Z119" s="47">
        <f t="shared" si="53"/>
        <v>0.75210290771700283</v>
      </c>
      <c r="AA119" s="5">
        <v>29.1</v>
      </c>
      <c r="AB119" s="24">
        <f t="shared" si="54"/>
        <v>0.86333886264409687</v>
      </c>
      <c r="AC119" s="47">
        <f t="shared" si="55"/>
        <v>0.86333886264409687</v>
      </c>
      <c r="AD119" s="5">
        <v>3.1</v>
      </c>
      <c r="AE119" s="24">
        <f t="shared" si="56"/>
        <v>0.91237048808974097</v>
      </c>
      <c r="AF119" s="47">
        <f t="shared" si="57"/>
        <v>0.91237048808974097</v>
      </c>
      <c r="AG119" s="2">
        <v>87.9</v>
      </c>
      <c r="AH119" s="24">
        <f t="shared" si="58"/>
        <v>1.2064688521165583</v>
      </c>
      <c r="AI119" s="54">
        <f t="shared" si="59"/>
        <v>1.2064688521165583</v>
      </c>
      <c r="AJ119" s="5">
        <v>5.7</v>
      </c>
      <c r="AK119" s="24">
        <f t="shared" si="60"/>
        <v>0.67643484175183766</v>
      </c>
      <c r="AL119" s="47">
        <f t="shared" si="61"/>
        <v>0.67643484175183766</v>
      </c>
      <c r="AM119" s="5">
        <v>16.399999999999999</v>
      </c>
      <c r="AN119" s="24">
        <f t="shared" si="62"/>
        <v>0.50268912140383337</v>
      </c>
      <c r="AO119" s="47">
        <f t="shared" si="63"/>
        <v>0.50268912140383337</v>
      </c>
      <c r="AP119" s="5">
        <v>7.6</v>
      </c>
      <c r="AQ119" s="24">
        <f t="shared" si="64"/>
        <v>0.69376337102106622</v>
      </c>
      <c r="AR119" s="45">
        <f t="shared" si="65"/>
        <v>0.69376337102106622</v>
      </c>
      <c r="AS119" s="17">
        <f t="shared" si="66"/>
        <v>1.1081812654587782</v>
      </c>
      <c r="AT119" s="17">
        <f t="shared" si="67"/>
        <v>0.84260408615028026</v>
      </c>
      <c r="AU119" s="17">
        <f t="shared" si="68"/>
        <v>0.7698390465733238</v>
      </c>
      <c r="AV119" s="17">
        <f t="shared" si="69"/>
        <v>0.90687479939412741</v>
      </c>
      <c r="AW119" s="17">
        <f t="shared" si="70"/>
        <v>0.85345457138687519</v>
      </c>
      <c r="AX119" s="17">
        <f t="shared" si="71"/>
        <v>0.82062819351554106</v>
      </c>
      <c r="AY119" s="17">
        <f t="shared" si="72"/>
        <v>0.83658873171845038</v>
      </c>
      <c r="AZ119" s="17">
        <f t="shared" si="73"/>
        <v>0.85855725878174716</v>
      </c>
    </row>
    <row r="120" spans="1:52" x14ac:dyDescent="0.3">
      <c r="A120" s="1" t="s">
        <v>20</v>
      </c>
      <c r="B120" s="1">
        <v>13067030318</v>
      </c>
      <c r="C120" s="5">
        <v>85.1</v>
      </c>
      <c r="D120" s="19">
        <f t="shared" si="38"/>
        <v>1.4619263656770458</v>
      </c>
      <c r="E120" s="54">
        <f t="shared" si="39"/>
        <v>1.4619263656770458</v>
      </c>
      <c r="F120" s="5">
        <v>87.2</v>
      </c>
      <c r="G120" s="24">
        <f t="shared" si="40"/>
        <v>1.1242902806410906</v>
      </c>
      <c r="H120" s="54">
        <f t="shared" si="41"/>
        <v>1.1242902806410906</v>
      </c>
      <c r="I120" s="5">
        <v>81.599999999999994</v>
      </c>
      <c r="J120" s="24">
        <f t="shared" si="42"/>
        <v>1.7041810451704575</v>
      </c>
      <c r="K120" s="54">
        <f t="shared" si="43"/>
        <v>1.7041810451704575</v>
      </c>
      <c r="L120" s="5">
        <v>62.1</v>
      </c>
      <c r="M120" s="24">
        <f t="shared" si="44"/>
        <v>1.5341235203030472</v>
      </c>
      <c r="N120" s="54">
        <f t="shared" si="45"/>
        <v>1.5341235203030472</v>
      </c>
      <c r="O120" s="5">
        <v>9.6</v>
      </c>
      <c r="P120" s="24">
        <f t="shared" si="46"/>
        <v>-0.11655465807759587</v>
      </c>
      <c r="Q120" s="47">
        <f t="shared" si="47"/>
        <v>-0.11655465807759587</v>
      </c>
      <c r="R120" s="2">
        <v>5.0999999999999996</v>
      </c>
      <c r="S120" s="24">
        <f t="shared" si="48"/>
        <v>0.69295251345914266</v>
      </c>
      <c r="T120" s="47">
        <f t="shared" si="49"/>
        <v>0.69295251345914266</v>
      </c>
      <c r="U120" s="5">
        <v>2.9</v>
      </c>
      <c r="V120" s="24">
        <f t="shared" si="50"/>
        <v>1.0634039047538448</v>
      </c>
      <c r="W120" s="47">
        <f t="shared" si="51"/>
        <v>1.0634039047538448</v>
      </c>
      <c r="X120" s="5">
        <v>10.199999999999999</v>
      </c>
      <c r="Y120" s="24">
        <f t="shared" si="52"/>
        <v>1.0185426464570231</v>
      </c>
      <c r="Z120" s="47">
        <f t="shared" si="53"/>
        <v>1.0185426464570231</v>
      </c>
      <c r="AA120" s="5">
        <v>32.299999999999997</v>
      </c>
      <c r="AB120" s="24">
        <f t="shared" si="54"/>
        <v>0.56881693684654921</v>
      </c>
      <c r="AC120" s="47">
        <f t="shared" si="55"/>
        <v>0.56881693684654921</v>
      </c>
      <c r="AD120" s="5">
        <v>-1.8932</v>
      </c>
      <c r="AE120" s="24">
        <f t="shared" si="56"/>
        <v>1.3343556447215204</v>
      </c>
      <c r="AF120" s="47">
        <f t="shared" si="57"/>
        <v>1.3343556447215204</v>
      </c>
      <c r="AG120" s="2">
        <v>90</v>
      </c>
      <c r="AH120" s="24">
        <f t="shared" si="58"/>
        <v>1.4037609119681485</v>
      </c>
      <c r="AI120" s="54">
        <f t="shared" si="59"/>
        <v>1.4037609119681485</v>
      </c>
      <c r="AJ120" s="5">
        <v>1.8</v>
      </c>
      <c r="AK120" s="24">
        <f t="shared" si="60"/>
        <v>1.0775622682142325</v>
      </c>
      <c r="AL120" s="47">
        <f t="shared" si="61"/>
        <v>1.0775622682142325</v>
      </c>
      <c r="AM120" s="5">
        <v>5.3</v>
      </c>
      <c r="AN120" s="24">
        <f t="shared" si="62"/>
        <v>1.2998290062196436</v>
      </c>
      <c r="AO120" s="47">
        <f t="shared" si="63"/>
        <v>1.2998290062196436</v>
      </c>
      <c r="AP120" s="5">
        <v>7.2</v>
      </c>
      <c r="AQ120" s="24">
        <f t="shared" si="64"/>
        <v>0.75377626414300025</v>
      </c>
      <c r="AR120" s="45">
        <f t="shared" si="65"/>
        <v>0.75377626414300025</v>
      </c>
      <c r="AS120" s="17">
        <f t="shared" si="66"/>
        <v>1.0663318531324333</v>
      </c>
      <c r="AT120" s="17">
        <f t="shared" si="67"/>
        <v>0.97390507600836429</v>
      </c>
      <c r="AU120" s="17">
        <f t="shared" si="68"/>
        <v>1.1337321126362561</v>
      </c>
      <c r="AV120" s="17">
        <f t="shared" si="69"/>
        <v>1.0579896805923512</v>
      </c>
      <c r="AW120" s="17">
        <f t="shared" si="70"/>
        <v>0.84122382856104572</v>
      </c>
      <c r="AX120" s="17">
        <f t="shared" si="71"/>
        <v>0.85117827481016628</v>
      </c>
      <c r="AY120" s="17">
        <f t="shared" si="72"/>
        <v>0.93828618275023179</v>
      </c>
      <c r="AZ120" s="17">
        <f t="shared" si="73"/>
        <v>0.90366634107633037</v>
      </c>
    </row>
    <row r="121" spans="1:52" x14ac:dyDescent="0.3">
      <c r="A121" s="1" t="s">
        <v>20</v>
      </c>
      <c r="B121" s="1">
        <v>13067030319</v>
      </c>
      <c r="C121" s="5">
        <v>89.7</v>
      </c>
      <c r="D121" s="19">
        <f t="shared" si="38"/>
        <v>1.9016486669587422</v>
      </c>
      <c r="E121" s="54">
        <f t="shared" si="39"/>
        <v>1.9016486669587422</v>
      </c>
      <c r="F121" s="5">
        <v>92.7</v>
      </c>
      <c r="G121" s="24">
        <f t="shared" si="40"/>
        <v>1.5927903019037326</v>
      </c>
      <c r="H121" s="54">
        <f t="shared" si="41"/>
        <v>1.5927903019037326</v>
      </c>
      <c r="I121" s="5">
        <v>82.7</v>
      </c>
      <c r="J121" s="24">
        <f t="shared" si="42"/>
        <v>1.7568941862059178</v>
      </c>
      <c r="K121" s="54">
        <f t="shared" si="43"/>
        <v>1.7568941862059178</v>
      </c>
      <c r="L121" s="5">
        <v>74.599999999999994</v>
      </c>
      <c r="M121" s="24">
        <f t="shared" si="44"/>
        <v>2.1985665127276337</v>
      </c>
      <c r="N121" s="54">
        <f t="shared" si="45"/>
        <v>2.1985665127276337</v>
      </c>
      <c r="O121" s="5">
        <v>11.3</v>
      </c>
      <c r="P121" s="24">
        <f t="shared" si="46"/>
        <v>-0.72365499079259732</v>
      </c>
      <c r="Q121" s="47">
        <f t="shared" si="47"/>
        <v>-0.72365499079259732</v>
      </c>
      <c r="R121" s="2">
        <v>7.3</v>
      </c>
      <c r="S121" s="24">
        <f t="shared" si="48"/>
        <v>0.4302895509772347</v>
      </c>
      <c r="T121" s="47">
        <f t="shared" si="49"/>
        <v>0.4302895509772347</v>
      </c>
      <c r="U121" s="5">
        <v>6.1</v>
      </c>
      <c r="V121" s="24">
        <f t="shared" si="50"/>
        <v>0.90263291546738011</v>
      </c>
      <c r="W121" s="47">
        <f t="shared" si="51"/>
        <v>0.90263291546738011</v>
      </c>
      <c r="X121" s="5">
        <v>10.1</v>
      </c>
      <c r="Y121" s="24">
        <f t="shared" si="52"/>
        <v>1.0234767156929494</v>
      </c>
      <c r="Z121" s="47">
        <f t="shared" si="53"/>
        <v>1.0234767156929494</v>
      </c>
      <c r="AA121" s="5">
        <v>30.6</v>
      </c>
      <c r="AB121" s="24">
        <f t="shared" si="54"/>
        <v>0.72528170992649621</v>
      </c>
      <c r="AC121" s="47">
        <f t="shared" si="55"/>
        <v>0.72528170992649621</v>
      </c>
      <c r="AD121" s="5">
        <v>-1.2673000000000001</v>
      </c>
      <c r="AE121" s="24">
        <f t="shared" si="56"/>
        <v>1.2814596041992439</v>
      </c>
      <c r="AF121" s="47">
        <f t="shared" si="57"/>
        <v>1.2814596041992439</v>
      </c>
      <c r="AG121" s="2">
        <v>94.4</v>
      </c>
      <c r="AH121" s="24">
        <f t="shared" si="58"/>
        <v>1.8171347516571965</v>
      </c>
      <c r="AI121" s="54">
        <f t="shared" si="59"/>
        <v>1.8171347516571965</v>
      </c>
      <c r="AJ121" s="5">
        <v>0.8</v>
      </c>
      <c r="AK121" s="24">
        <f t="shared" si="60"/>
        <v>1.1804154544866416</v>
      </c>
      <c r="AL121" s="47">
        <f t="shared" si="61"/>
        <v>1.1804154544866416</v>
      </c>
      <c r="AM121" s="5">
        <v>5.9</v>
      </c>
      <c r="AN121" s="24">
        <f t="shared" si="62"/>
        <v>1.2567403637971672</v>
      </c>
      <c r="AO121" s="47">
        <f t="shared" si="63"/>
        <v>1.2567403637971672</v>
      </c>
      <c r="AP121" s="5">
        <v>6.5</v>
      </c>
      <c r="AQ121" s="24">
        <f t="shared" si="64"/>
        <v>0.858798827106385</v>
      </c>
      <c r="AR121" s="45">
        <f t="shared" si="65"/>
        <v>0.858798827106385</v>
      </c>
      <c r="AS121" s="17">
        <f t="shared" si="66"/>
        <v>1.1513095919211493</v>
      </c>
      <c r="AT121" s="17">
        <f t="shared" si="67"/>
        <v>1.0100726766062298</v>
      </c>
      <c r="AU121" s="17">
        <f t="shared" si="68"/>
        <v>1.2782723492618477</v>
      </c>
      <c r="AV121" s="17">
        <f t="shared" si="69"/>
        <v>1.1465515392630756</v>
      </c>
      <c r="AW121" s="17">
        <f t="shared" si="70"/>
        <v>0.86605908457229974</v>
      </c>
      <c r="AX121" s="17">
        <f t="shared" si="71"/>
        <v>0.85959346756454358</v>
      </c>
      <c r="AY121" s="17">
        <f t="shared" si="72"/>
        <v>0.97868094430859309</v>
      </c>
      <c r="AZ121" s="17">
        <f t="shared" si="73"/>
        <v>0.93010281205299483</v>
      </c>
    </row>
    <row r="122" spans="1:52" x14ac:dyDescent="0.3">
      <c r="A122" s="1" t="s">
        <v>20</v>
      </c>
      <c r="B122" s="1">
        <v>13067030320</v>
      </c>
      <c r="C122" s="5">
        <v>75.2</v>
      </c>
      <c r="D122" s="19">
        <f t="shared" si="38"/>
        <v>0.51556749987513673</v>
      </c>
      <c r="E122" s="54">
        <f t="shared" si="39"/>
        <v>0.51556749987513673</v>
      </c>
      <c r="F122" s="5">
        <v>75.3</v>
      </c>
      <c r="G122" s="24">
        <f t="shared" si="40"/>
        <v>0.11062659827282861</v>
      </c>
      <c r="H122" s="54">
        <f t="shared" si="41"/>
        <v>0.11062659827282861</v>
      </c>
      <c r="I122" s="5">
        <v>66.2</v>
      </c>
      <c r="J122" s="24">
        <f t="shared" si="42"/>
        <v>0.96619707067401994</v>
      </c>
      <c r="K122" s="54">
        <f t="shared" si="43"/>
        <v>0.96619707067401994</v>
      </c>
      <c r="L122" s="5">
        <v>35.9</v>
      </c>
      <c r="M122" s="24">
        <f t="shared" si="44"/>
        <v>0.1414510081811127</v>
      </c>
      <c r="N122" s="54">
        <f t="shared" si="45"/>
        <v>0.1414510081811127</v>
      </c>
      <c r="O122" s="5">
        <v>11.4</v>
      </c>
      <c r="P122" s="24">
        <f t="shared" si="46"/>
        <v>-0.75936677506995021</v>
      </c>
      <c r="Q122" s="47">
        <f t="shared" si="47"/>
        <v>-0.75936677506995021</v>
      </c>
      <c r="R122" s="2">
        <v>1.9</v>
      </c>
      <c r="S122" s="24">
        <f t="shared" si="48"/>
        <v>1.0750077316146449</v>
      </c>
      <c r="T122" s="47">
        <f t="shared" si="49"/>
        <v>1.0750077316146449</v>
      </c>
      <c r="U122" s="5">
        <v>16</v>
      </c>
      <c r="V122" s="24">
        <f t="shared" si="50"/>
        <v>0.40524766736238005</v>
      </c>
      <c r="W122" s="47">
        <f t="shared" si="51"/>
        <v>0.40524766736238005</v>
      </c>
      <c r="X122" s="5">
        <v>9.8000000000000007</v>
      </c>
      <c r="Y122" s="24">
        <f t="shared" si="52"/>
        <v>1.0382789234007281</v>
      </c>
      <c r="Z122" s="47">
        <f t="shared" si="53"/>
        <v>1.0382789234007281</v>
      </c>
      <c r="AA122" s="5">
        <v>33.1</v>
      </c>
      <c r="AB122" s="24">
        <f t="shared" si="54"/>
        <v>0.49518645539716177</v>
      </c>
      <c r="AC122" s="47">
        <f t="shared" si="55"/>
        <v>0.49518645539716177</v>
      </c>
      <c r="AD122" s="5">
        <v>2.7111999999999998</v>
      </c>
      <c r="AE122" s="24">
        <f t="shared" si="56"/>
        <v>0.94522874109351329</v>
      </c>
      <c r="AF122" s="47">
        <f t="shared" si="57"/>
        <v>0.94522874109351329</v>
      </c>
      <c r="AG122" s="2">
        <v>81.2</v>
      </c>
      <c r="AH122" s="24">
        <f t="shared" si="58"/>
        <v>0.57701323259005388</v>
      </c>
      <c r="AI122" s="54">
        <f t="shared" si="59"/>
        <v>0.57701323259005388</v>
      </c>
      <c r="AJ122" s="5">
        <v>0.9</v>
      </c>
      <c r="AK122" s="24">
        <f t="shared" si="60"/>
        <v>1.1701301358594007</v>
      </c>
      <c r="AL122" s="47">
        <f t="shared" si="61"/>
        <v>1.1701301358594007</v>
      </c>
      <c r="AM122" s="5">
        <v>8.9</v>
      </c>
      <c r="AN122" s="24">
        <f t="shared" si="62"/>
        <v>1.0412971516847862</v>
      </c>
      <c r="AO122" s="47">
        <f t="shared" si="63"/>
        <v>1.0412971516847862</v>
      </c>
      <c r="AP122" s="5">
        <v>3.2</v>
      </c>
      <c r="AQ122" s="24">
        <f t="shared" si="64"/>
        <v>1.3539051953623416</v>
      </c>
      <c r="AR122" s="45">
        <f t="shared" si="65"/>
        <v>1.3539051953623416</v>
      </c>
      <c r="AS122" s="17">
        <f t="shared" si="66"/>
        <v>0.35067582870145325</v>
      </c>
      <c r="AT122" s="17">
        <f t="shared" si="67"/>
        <v>0.82623137329713447</v>
      </c>
      <c r="AU122" s="17">
        <f t="shared" si="68"/>
        <v>1.0355864288741456</v>
      </c>
      <c r="AV122" s="17">
        <f t="shared" si="69"/>
        <v>0.73749787695757785</v>
      </c>
      <c r="AW122" s="17">
        <f t="shared" si="70"/>
        <v>0.63206904477783898</v>
      </c>
      <c r="AX122" s="17">
        <f t="shared" si="71"/>
        <v>0.81681871950306184</v>
      </c>
      <c r="AY122" s="17">
        <f t="shared" si="72"/>
        <v>0.91085733950139736</v>
      </c>
      <c r="AZ122" s="17">
        <f t="shared" si="73"/>
        <v>0.80799680125161644</v>
      </c>
    </row>
    <row r="123" spans="1:52" x14ac:dyDescent="0.3">
      <c r="A123" s="1" t="s">
        <v>20</v>
      </c>
      <c r="B123" s="1">
        <v>13067030322</v>
      </c>
      <c r="C123" s="5">
        <v>93</v>
      </c>
      <c r="D123" s="19">
        <f t="shared" si="38"/>
        <v>2.2171016222260453</v>
      </c>
      <c r="E123" s="54">
        <f t="shared" si="39"/>
        <v>2.2171016222260453</v>
      </c>
      <c r="F123" s="5">
        <v>91.5</v>
      </c>
      <c r="G123" s="24">
        <f t="shared" si="40"/>
        <v>1.4905721154464286</v>
      </c>
      <c r="H123" s="54">
        <f t="shared" si="41"/>
        <v>1.4905721154464286</v>
      </c>
      <c r="I123" s="5">
        <v>73.3</v>
      </c>
      <c r="J123" s="24">
        <f t="shared" si="42"/>
        <v>1.3064364355392606</v>
      </c>
      <c r="K123" s="54">
        <f t="shared" si="43"/>
        <v>1.3064364355392606</v>
      </c>
      <c r="L123" s="5">
        <v>67.599999999999994</v>
      </c>
      <c r="M123" s="24">
        <f t="shared" si="44"/>
        <v>1.826478436969865</v>
      </c>
      <c r="N123" s="54">
        <f t="shared" si="45"/>
        <v>1.826478436969865</v>
      </c>
      <c r="O123" s="5">
        <v>6.2</v>
      </c>
      <c r="P123" s="24">
        <f t="shared" si="46"/>
        <v>1.0976460073524061</v>
      </c>
      <c r="Q123" s="47">
        <f t="shared" si="47"/>
        <v>1.0976460073524061</v>
      </c>
      <c r="R123" s="2">
        <v>3.7</v>
      </c>
      <c r="S123" s="24">
        <f t="shared" si="48"/>
        <v>0.86010167140217486</v>
      </c>
      <c r="T123" s="47">
        <f t="shared" si="49"/>
        <v>0.86010167140217486</v>
      </c>
      <c r="U123" s="5">
        <v>1.3</v>
      </c>
      <c r="V123" s="24">
        <f t="shared" si="50"/>
        <v>1.1437893993970771</v>
      </c>
      <c r="W123" s="47">
        <f t="shared" si="51"/>
        <v>1.1437893993970771</v>
      </c>
      <c r="X123" s="5">
        <v>10</v>
      </c>
      <c r="Y123" s="24">
        <f t="shared" si="52"/>
        <v>1.0284107849288757</v>
      </c>
      <c r="Z123" s="47">
        <f t="shared" si="53"/>
        <v>1.0284107849288757</v>
      </c>
      <c r="AA123" s="5">
        <v>22.9</v>
      </c>
      <c r="AB123" s="24">
        <f t="shared" si="54"/>
        <v>1.4339750938768467</v>
      </c>
      <c r="AC123" s="47">
        <f t="shared" si="55"/>
        <v>1.4339750938768467</v>
      </c>
      <c r="AD123" s="5">
        <v>5.8291000000000004</v>
      </c>
      <c r="AE123" s="24">
        <f t="shared" si="56"/>
        <v>0.6817288773063177</v>
      </c>
      <c r="AF123" s="47">
        <f t="shared" si="57"/>
        <v>0.6817288773063177</v>
      </c>
      <c r="AG123" s="2">
        <v>92.3</v>
      </c>
      <c r="AH123" s="24">
        <f t="shared" si="58"/>
        <v>1.6198426918056048</v>
      </c>
      <c r="AI123" s="54">
        <f t="shared" si="59"/>
        <v>1.6198426918056048</v>
      </c>
      <c r="AJ123" s="5">
        <v>4.5999999999999996</v>
      </c>
      <c r="AK123" s="24">
        <f t="shared" si="60"/>
        <v>0.7895733466514876</v>
      </c>
      <c r="AL123" s="47">
        <f t="shared" si="61"/>
        <v>0.7895733466514876</v>
      </c>
      <c r="AM123" s="5">
        <v>11.9</v>
      </c>
      <c r="AN123" s="24">
        <f t="shared" si="62"/>
        <v>0.82585393957240505</v>
      </c>
      <c r="AO123" s="47">
        <f t="shared" si="63"/>
        <v>0.82585393957240505</v>
      </c>
      <c r="AP123" s="5">
        <v>6.2</v>
      </c>
      <c r="AQ123" s="24">
        <f t="shared" si="64"/>
        <v>0.9038084969478356</v>
      </c>
      <c r="AR123" s="45">
        <f t="shared" si="65"/>
        <v>0.9038084969478356</v>
      </c>
      <c r="AS123" s="17">
        <f t="shared" si="66"/>
        <v>1.420303669761894</v>
      </c>
      <c r="AT123" s="17">
        <f t="shared" si="67"/>
        <v>1.0480382520373468</v>
      </c>
      <c r="AU123" s="17">
        <f t="shared" si="68"/>
        <v>1.0347696187443334</v>
      </c>
      <c r="AV123" s="17">
        <f t="shared" si="69"/>
        <v>1.1677038468478582</v>
      </c>
      <c r="AW123" s="17">
        <f t="shared" si="70"/>
        <v>0.944674224065435</v>
      </c>
      <c r="AX123" s="17">
        <f t="shared" si="71"/>
        <v>0.86842699895734932</v>
      </c>
      <c r="AY123" s="17">
        <f t="shared" si="72"/>
        <v>0.9106290650001061</v>
      </c>
      <c r="AZ123" s="17">
        <f t="shared" si="73"/>
        <v>0.9364169564707816</v>
      </c>
    </row>
    <row r="124" spans="1:52" x14ac:dyDescent="0.3">
      <c r="A124" s="1" t="s">
        <v>20</v>
      </c>
      <c r="B124" s="1">
        <v>13067030324</v>
      </c>
      <c r="C124" s="5">
        <v>74.599999999999994</v>
      </c>
      <c r="D124" s="19">
        <f t="shared" si="38"/>
        <v>0.45821241709926253</v>
      </c>
      <c r="E124" s="54">
        <f t="shared" si="39"/>
        <v>0.45821241709926253</v>
      </c>
      <c r="F124" s="5">
        <v>78.5</v>
      </c>
      <c r="G124" s="24">
        <f t="shared" si="40"/>
        <v>0.38320842882563871</v>
      </c>
      <c r="H124" s="54">
        <f t="shared" si="41"/>
        <v>0.38320842882563871</v>
      </c>
      <c r="I124" s="5">
        <v>78.900000000000006</v>
      </c>
      <c r="J124" s="24">
        <f t="shared" si="42"/>
        <v>1.5747942444470566</v>
      </c>
      <c r="K124" s="54">
        <f t="shared" si="43"/>
        <v>1.5747942444470566</v>
      </c>
      <c r="L124" s="5">
        <v>36.1</v>
      </c>
      <c r="M124" s="24">
        <f t="shared" si="44"/>
        <v>0.15208209605990625</v>
      </c>
      <c r="N124" s="54">
        <f t="shared" si="45"/>
        <v>0.15208209605990625</v>
      </c>
      <c r="O124" s="5">
        <v>7.9</v>
      </c>
      <c r="P124" s="24">
        <f t="shared" si="46"/>
        <v>0.49054567463740495</v>
      </c>
      <c r="Q124" s="47">
        <f t="shared" si="47"/>
        <v>0.49054567463740495</v>
      </c>
      <c r="R124" s="2">
        <v>21.9</v>
      </c>
      <c r="S124" s="24">
        <f t="shared" si="48"/>
        <v>-1.3128373818572447</v>
      </c>
      <c r="T124" s="47">
        <f t="shared" si="49"/>
        <v>-1.3128373818572447</v>
      </c>
      <c r="U124" s="5">
        <v>9.1</v>
      </c>
      <c r="V124" s="24">
        <f t="shared" si="50"/>
        <v>0.75191011301131949</v>
      </c>
      <c r="W124" s="47">
        <f t="shared" si="51"/>
        <v>0.75191011301131949</v>
      </c>
      <c r="X124" s="5">
        <v>8.6999999999999993</v>
      </c>
      <c r="Y124" s="24">
        <f t="shared" si="52"/>
        <v>1.0925536849959177</v>
      </c>
      <c r="Z124" s="47">
        <f t="shared" si="53"/>
        <v>1.0925536849959177</v>
      </c>
      <c r="AA124" s="5">
        <v>23.2</v>
      </c>
      <c r="AB124" s="24">
        <f t="shared" si="54"/>
        <v>1.4063636633333265</v>
      </c>
      <c r="AC124" s="47">
        <f t="shared" si="55"/>
        <v>1.4063636633333265</v>
      </c>
      <c r="AD124" s="5">
        <v>3.7</v>
      </c>
      <c r="AE124" s="24">
        <f t="shared" si="56"/>
        <v>0.86166330752836406</v>
      </c>
      <c r="AF124" s="47">
        <f t="shared" si="57"/>
        <v>0.86166330752836406</v>
      </c>
      <c r="AG124" s="2">
        <v>82.9</v>
      </c>
      <c r="AH124" s="24">
        <f t="shared" si="58"/>
        <v>0.7367258524699134</v>
      </c>
      <c r="AI124" s="54">
        <f t="shared" si="59"/>
        <v>0.7367258524699134</v>
      </c>
      <c r="AJ124" s="5">
        <v>6.1</v>
      </c>
      <c r="AK124" s="24">
        <f t="shared" si="60"/>
        <v>0.63529356724287411</v>
      </c>
      <c r="AL124" s="47">
        <f t="shared" si="61"/>
        <v>0.63529356724287411</v>
      </c>
      <c r="AM124" s="5">
        <v>16.3</v>
      </c>
      <c r="AN124" s="24">
        <f t="shared" si="62"/>
        <v>0.50987056180757928</v>
      </c>
      <c r="AO124" s="47">
        <f t="shared" si="63"/>
        <v>0.50987056180757928</v>
      </c>
      <c r="AP124" s="5">
        <v>7.8</v>
      </c>
      <c r="AQ124" s="24">
        <f t="shared" si="64"/>
        <v>0.66375692446009915</v>
      </c>
      <c r="AR124" s="45">
        <f t="shared" si="65"/>
        <v>0.66375692446009915</v>
      </c>
      <c r="AS124" s="17">
        <f t="shared" si="66"/>
        <v>0.35684508460333486</v>
      </c>
      <c r="AT124" s="17">
        <f t="shared" si="67"/>
        <v>1.1201935519525361</v>
      </c>
      <c r="AU124" s="17">
        <f t="shared" si="68"/>
        <v>0.63641172649511657</v>
      </c>
      <c r="AV124" s="17">
        <f t="shared" si="69"/>
        <v>0.70448345435032922</v>
      </c>
      <c r="AW124" s="17">
        <f t="shared" si="70"/>
        <v>0.63387204697472166</v>
      </c>
      <c r="AX124" s="17">
        <f t="shared" si="71"/>
        <v>0.88521552645154156</v>
      </c>
      <c r="AY124" s="17">
        <f t="shared" si="72"/>
        <v>0.79929970476126022</v>
      </c>
      <c r="AZ124" s="17">
        <f t="shared" si="73"/>
        <v>0.79814171421789792</v>
      </c>
    </row>
    <row r="125" spans="1:52" x14ac:dyDescent="0.3">
      <c r="A125" s="1" t="s">
        <v>20</v>
      </c>
      <c r="B125" s="1">
        <v>13067030326</v>
      </c>
      <c r="C125" s="5">
        <v>93</v>
      </c>
      <c r="D125" s="19">
        <f t="shared" si="38"/>
        <v>2.2171016222260453</v>
      </c>
      <c r="E125" s="54">
        <f t="shared" si="39"/>
        <v>2.2171016222260453</v>
      </c>
      <c r="F125" s="5">
        <v>91.5</v>
      </c>
      <c r="G125" s="24">
        <f t="shared" si="40"/>
        <v>1.4905721154464286</v>
      </c>
      <c r="H125" s="54">
        <f t="shared" si="41"/>
        <v>1.4905721154464286</v>
      </c>
      <c r="I125" s="5">
        <v>76.7</v>
      </c>
      <c r="J125" s="24">
        <f t="shared" si="42"/>
        <v>1.4693679623761366</v>
      </c>
      <c r="K125" s="54">
        <f t="shared" si="43"/>
        <v>1.4693679623761366</v>
      </c>
      <c r="L125" s="5">
        <v>67.099999999999994</v>
      </c>
      <c r="M125" s="24">
        <f t="shared" si="44"/>
        <v>1.7999007172728816</v>
      </c>
      <c r="N125" s="54">
        <f t="shared" si="45"/>
        <v>1.7999007172728816</v>
      </c>
      <c r="O125" s="5">
        <v>6.22</v>
      </c>
      <c r="P125" s="24">
        <f t="shared" si="46"/>
        <v>1.0905036504969357</v>
      </c>
      <c r="Q125" s="47">
        <f t="shared" si="47"/>
        <v>1.0905036504969357</v>
      </c>
      <c r="R125" s="2">
        <v>2.2999999999999998</v>
      </c>
      <c r="S125" s="24">
        <f t="shared" si="48"/>
        <v>1.0272508293452074</v>
      </c>
      <c r="T125" s="47">
        <f t="shared" si="49"/>
        <v>1.0272508293452074</v>
      </c>
      <c r="U125" s="5">
        <v>3.8</v>
      </c>
      <c r="V125" s="24">
        <f t="shared" si="50"/>
        <v>1.0181870640170265</v>
      </c>
      <c r="W125" s="47">
        <f t="shared" si="51"/>
        <v>1.0181870640170265</v>
      </c>
      <c r="X125" s="5">
        <v>4.5</v>
      </c>
      <c r="Y125" s="24">
        <f t="shared" si="52"/>
        <v>1.2997845929048222</v>
      </c>
      <c r="Z125" s="47">
        <f t="shared" si="53"/>
        <v>1.2997845929048222</v>
      </c>
      <c r="AA125" s="5">
        <v>21.7</v>
      </c>
      <c r="AB125" s="24">
        <f t="shared" si="54"/>
        <v>1.5444208160509272</v>
      </c>
      <c r="AC125" s="47">
        <f t="shared" si="55"/>
        <v>1.5444208160509272</v>
      </c>
      <c r="AD125" s="5">
        <v>3.2585999999999999</v>
      </c>
      <c r="AE125" s="24">
        <f t="shared" si="56"/>
        <v>0.898966890028017</v>
      </c>
      <c r="AF125" s="47">
        <f t="shared" si="57"/>
        <v>0.898966890028017</v>
      </c>
      <c r="AG125" s="2">
        <v>92.3</v>
      </c>
      <c r="AH125" s="24">
        <f t="shared" si="58"/>
        <v>1.6198426918056048</v>
      </c>
      <c r="AI125" s="54">
        <f t="shared" si="59"/>
        <v>1.6198426918056048</v>
      </c>
      <c r="AJ125" s="5">
        <v>1.9</v>
      </c>
      <c r="AK125" s="24">
        <f t="shared" si="60"/>
        <v>1.0672769495869918</v>
      </c>
      <c r="AL125" s="47">
        <f t="shared" si="61"/>
        <v>1.0672769495869918</v>
      </c>
      <c r="AM125" s="5">
        <v>12.4</v>
      </c>
      <c r="AN125" s="24">
        <f t="shared" si="62"/>
        <v>0.78994673755367484</v>
      </c>
      <c r="AO125" s="47">
        <f t="shared" si="63"/>
        <v>0.78994673755367484</v>
      </c>
      <c r="AP125" s="5">
        <v>4</v>
      </c>
      <c r="AQ125" s="24">
        <f t="shared" si="64"/>
        <v>1.2338794091184733</v>
      </c>
      <c r="AR125" s="45">
        <f t="shared" si="65"/>
        <v>1.2338794091184733</v>
      </c>
      <c r="AS125" s="17">
        <f t="shared" si="66"/>
        <v>1.444697708740095</v>
      </c>
      <c r="AT125" s="17">
        <f t="shared" si="67"/>
        <v>1.2477240996612553</v>
      </c>
      <c r="AU125" s="17">
        <f t="shared" si="68"/>
        <v>1.1777364470161862</v>
      </c>
      <c r="AV125" s="17">
        <f t="shared" si="69"/>
        <v>1.2900527518058456</v>
      </c>
      <c r="AW125" s="17">
        <f t="shared" si="70"/>
        <v>0.95180352889053088</v>
      </c>
      <c r="AX125" s="17">
        <f t="shared" si="71"/>
        <v>0.91488833093123734</v>
      </c>
      <c r="AY125" s="17">
        <f t="shared" si="72"/>
        <v>0.95058410501955892</v>
      </c>
      <c r="AZ125" s="17">
        <f t="shared" si="73"/>
        <v>0.97293914924650438</v>
      </c>
    </row>
    <row r="126" spans="1:52" x14ac:dyDescent="0.3">
      <c r="A126" s="1" t="s">
        <v>20</v>
      </c>
      <c r="B126" s="1">
        <v>13067030327</v>
      </c>
      <c r="C126" s="5">
        <v>88.8</v>
      </c>
      <c r="D126" s="19">
        <f t="shared" si="38"/>
        <v>1.8156160427949317</v>
      </c>
      <c r="E126" s="54">
        <f t="shared" si="39"/>
        <v>1.8156160427949317</v>
      </c>
      <c r="F126" s="5">
        <v>88</v>
      </c>
      <c r="G126" s="24">
        <f t="shared" si="40"/>
        <v>1.1924357382792929</v>
      </c>
      <c r="H126" s="54">
        <f t="shared" si="41"/>
        <v>1.1924357382792929</v>
      </c>
      <c r="I126" s="5">
        <v>70.599999999999994</v>
      </c>
      <c r="J126" s="24">
        <f t="shared" si="42"/>
        <v>1.177049634815859</v>
      </c>
      <c r="K126" s="54">
        <f t="shared" si="43"/>
        <v>1.177049634815859</v>
      </c>
      <c r="L126" s="5">
        <v>70.7</v>
      </c>
      <c r="M126" s="24">
        <f t="shared" si="44"/>
        <v>1.991260299091163</v>
      </c>
      <c r="N126" s="54">
        <f t="shared" si="45"/>
        <v>1.991260299091163</v>
      </c>
      <c r="O126" s="5">
        <v>6</v>
      </c>
      <c r="P126" s="24">
        <f t="shared" si="46"/>
        <v>1.1690695759071121</v>
      </c>
      <c r="Q126" s="47">
        <f t="shared" si="47"/>
        <v>1.1690695759071121</v>
      </c>
      <c r="R126" s="2">
        <v>4.2</v>
      </c>
      <c r="S126" s="24">
        <f t="shared" si="48"/>
        <v>0.80040554356537763</v>
      </c>
      <c r="T126" s="47">
        <f t="shared" si="49"/>
        <v>0.80040554356537763</v>
      </c>
      <c r="U126" s="5">
        <v>7.2</v>
      </c>
      <c r="V126" s="24">
        <f t="shared" si="50"/>
        <v>0.84736788790015793</v>
      </c>
      <c r="W126" s="47">
        <f t="shared" si="51"/>
        <v>0.84736788790015793</v>
      </c>
      <c r="X126" s="5">
        <v>5.3</v>
      </c>
      <c r="Y126" s="24">
        <f t="shared" si="52"/>
        <v>1.2603120390174116</v>
      </c>
      <c r="Z126" s="47">
        <f t="shared" si="53"/>
        <v>1.2603120390174116</v>
      </c>
      <c r="AA126" s="5">
        <v>22.6</v>
      </c>
      <c r="AB126" s="24">
        <f t="shared" si="54"/>
        <v>1.4615865244203665</v>
      </c>
      <c r="AC126" s="47">
        <f t="shared" si="55"/>
        <v>1.4615865244203665</v>
      </c>
      <c r="AD126" s="5">
        <v>3.9137</v>
      </c>
      <c r="AE126" s="24">
        <f t="shared" si="56"/>
        <v>0.84360310005175354</v>
      </c>
      <c r="AF126" s="47">
        <f t="shared" si="57"/>
        <v>0.84360310005175354</v>
      </c>
      <c r="AG126" s="2">
        <v>92</v>
      </c>
      <c r="AH126" s="24">
        <f t="shared" si="58"/>
        <v>1.5916581118268065</v>
      </c>
      <c r="AI126" s="54">
        <f t="shared" si="59"/>
        <v>1.5916581118268065</v>
      </c>
      <c r="AJ126" s="5">
        <v>1.6</v>
      </c>
      <c r="AK126" s="24">
        <f t="shared" si="60"/>
        <v>1.0981329054687146</v>
      </c>
      <c r="AL126" s="47">
        <f t="shared" si="61"/>
        <v>1.0981329054687146</v>
      </c>
      <c r="AM126" s="5">
        <v>14</v>
      </c>
      <c r="AN126" s="24">
        <f t="shared" si="62"/>
        <v>0.67504369109373819</v>
      </c>
      <c r="AO126" s="47">
        <f t="shared" si="63"/>
        <v>0.67504369109373819</v>
      </c>
      <c r="AP126" s="5">
        <v>5.6</v>
      </c>
      <c r="AQ126" s="24">
        <f t="shared" si="64"/>
        <v>0.99382783663073682</v>
      </c>
      <c r="AR126" s="45">
        <f t="shared" si="65"/>
        <v>0.99382783663073682</v>
      </c>
      <c r="AS126" s="17">
        <f t="shared" si="66"/>
        <v>1.2847435317648419</v>
      </c>
      <c r="AT126" s="17">
        <f t="shared" si="67"/>
        <v>1.1885005544965106</v>
      </c>
      <c r="AU126" s="17">
        <f t="shared" si="68"/>
        <v>1.089665636254999</v>
      </c>
      <c r="AV126" s="17">
        <f t="shared" si="69"/>
        <v>1.1876365741721171</v>
      </c>
      <c r="AW126" s="17">
        <f t="shared" si="70"/>
        <v>0.90505595721029508</v>
      </c>
      <c r="AX126" s="17">
        <f t="shared" si="71"/>
        <v>0.90110866239031917</v>
      </c>
      <c r="AY126" s="17">
        <f t="shared" si="72"/>
        <v>0.92597089361210072</v>
      </c>
      <c r="AZ126" s="17">
        <f t="shared" si="73"/>
        <v>0.9423670457677189</v>
      </c>
    </row>
    <row r="127" spans="1:52" x14ac:dyDescent="0.3">
      <c r="A127" s="1" t="s">
        <v>20</v>
      </c>
      <c r="B127" s="1">
        <v>13067030328</v>
      </c>
      <c r="C127" s="5">
        <v>88.8</v>
      </c>
      <c r="D127" s="19">
        <f t="shared" si="38"/>
        <v>1.8156160427949317</v>
      </c>
      <c r="E127" s="54">
        <f t="shared" si="39"/>
        <v>1.8156160427949317</v>
      </c>
      <c r="F127" s="5">
        <v>88</v>
      </c>
      <c r="G127" s="24">
        <f t="shared" si="40"/>
        <v>1.1924357382792929</v>
      </c>
      <c r="H127" s="54">
        <f t="shared" si="41"/>
        <v>1.1924357382792929</v>
      </c>
      <c r="I127" s="5">
        <v>82.7</v>
      </c>
      <c r="J127" s="24">
        <f t="shared" si="42"/>
        <v>1.7568941862059178</v>
      </c>
      <c r="K127" s="54">
        <f t="shared" si="43"/>
        <v>1.7568941862059178</v>
      </c>
      <c r="L127" s="5">
        <v>70.7</v>
      </c>
      <c r="M127" s="24">
        <f t="shared" si="44"/>
        <v>1.991260299091163</v>
      </c>
      <c r="N127" s="54">
        <f t="shared" si="45"/>
        <v>1.991260299091163</v>
      </c>
      <c r="O127" s="5">
        <v>7.1</v>
      </c>
      <c r="P127" s="24">
        <f t="shared" si="46"/>
        <v>0.77623994885622916</v>
      </c>
      <c r="Q127" s="47">
        <f t="shared" si="47"/>
        <v>0.77623994885622916</v>
      </c>
      <c r="R127" s="2">
        <v>0.9</v>
      </c>
      <c r="S127" s="24">
        <f t="shared" si="48"/>
        <v>1.1943999872882394</v>
      </c>
      <c r="T127" s="47">
        <f t="shared" si="49"/>
        <v>1.1943999872882394</v>
      </c>
      <c r="U127" s="5">
        <v>1.1000000000000001</v>
      </c>
      <c r="V127" s="24">
        <f t="shared" si="50"/>
        <v>1.1538375862274812</v>
      </c>
      <c r="W127" s="47">
        <f t="shared" si="51"/>
        <v>1.1538375862274812</v>
      </c>
      <c r="X127" s="5">
        <v>2.4</v>
      </c>
      <c r="Y127" s="24">
        <f t="shared" si="52"/>
        <v>1.4034000468592744</v>
      </c>
      <c r="Z127" s="47">
        <f t="shared" si="53"/>
        <v>1.4034000468592744</v>
      </c>
      <c r="AA127" s="5">
        <v>24.7</v>
      </c>
      <c r="AB127" s="24">
        <f t="shared" si="54"/>
        <v>1.2683065106157259</v>
      </c>
      <c r="AC127" s="47">
        <f t="shared" si="55"/>
        <v>1.2683065106157259</v>
      </c>
      <c r="AD127" s="5">
        <v>0.60899999999999999</v>
      </c>
      <c r="AE127" s="24">
        <f t="shared" si="56"/>
        <v>1.1228897993870577</v>
      </c>
      <c r="AF127" s="47">
        <f t="shared" si="57"/>
        <v>1.1228897993870577</v>
      </c>
      <c r="AG127" s="2">
        <v>92</v>
      </c>
      <c r="AH127" s="24">
        <f t="shared" si="58"/>
        <v>1.5916581118268065</v>
      </c>
      <c r="AI127" s="54">
        <f t="shared" si="59"/>
        <v>1.5916581118268065</v>
      </c>
      <c r="AJ127" s="5">
        <v>2.8</v>
      </c>
      <c r="AK127" s="24">
        <f t="shared" si="60"/>
        <v>0.97470908194182382</v>
      </c>
      <c r="AL127" s="47">
        <f t="shared" si="61"/>
        <v>0.97470908194182382</v>
      </c>
      <c r="AM127" s="5">
        <v>5</v>
      </c>
      <c r="AN127" s="24">
        <f t="shared" si="62"/>
        <v>1.3213733274308819</v>
      </c>
      <c r="AO127" s="47">
        <f t="shared" si="63"/>
        <v>1.3213733274308819</v>
      </c>
      <c r="AP127" s="5">
        <v>6.4</v>
      </c>
      <c r="AQ127" s="24">
        <f t="shared" si="64"/>
        <v>0.87380205038686842</v>
      </c>
      <c r="AR127" s="45">
        <f t="shared" si="65"/>
        <v>0.87380205038686842</v>
      </c>
      <c r="AS127" s="17">
        <f t="shared" si="66"/>
        <v>1.411526255534751</v>
      </c>
      <c r="AT127" s="17">
        <f t="shared" si="67"/>
        <v>1.2648654522873526</v>
      </c>
      <c r="AU127" s="17">
        <f t="shared" si="68"/>
        <v>1.1903856428965951</v>
      </c>
      <c r="AV127" s="17">
        <f t="shared" si="69"/>
        <v>1.2889257835728996</v>
      </c>
      <c r="AW127" s="17">
        <f t="shared" si="70"/>
        <v>0.94210897188815701</v>
      </c>
      <c r="AX127" s="17">
        <f t="shared" si="71"/>
        <v>0.91887664599872565</v>
      </c>
      <c r="AY127" s="17">
        <f t="shared" si="72"/>
        <v>0.95411918468611356</v>
      </c>
      <c r="AZ127" s="17">
        <f t="shared" si="73"/>
        <v>0.97260273960663157</v>
      </c>
    </row>
    <row r="128" spans="1:52" x14ac:dyDescent="0.3">
      <c r="A128" s="1" t="s">
        <v>20</v>
      </c>
      <c r="B128" s="1">
        <v>13067030329</v>
      </c>
      <c r="C128" s="5">
        <v>86.3</v>
      </c>
      <c r="D128" s="19">
        <f t="shared" si="38"/>
        <v>1.5766365312287929</v>
      </c>
      <c r="E128" s="54">
        <f t="shared" si="39"/>
        <v>1.5766365312287929</v>
      </c>
      <c r="F128" s="5">
        <v>88.4</v>
      </c>
      <c r="G128" s="24">
        <f t="shared" si="40"/>
        <v>1.2265084670983946</v>
      </c>
      <c r="H128" s="54">
        <f t="shared" si="41"/>
        <v>1.2265084670983946</v>
      </c>
      <c r="I128" s="5">
        <v>74.7</v>
      </c>
      <c r="J128" s="24">
        <f t="shared" si="42"/>
        <v>1.3735258877662098</v>
      </c>
      <c r="K128" s="54">
        <f t="shared" si="43"/>
        <v>1.3735258877662098</v>
      </c>
      <c r="L128" s="5">
        <v>72.7</v>
      </c>
      <c r="M128" s="24">
        <f t="shared" si="44"/>
        <v>2.0975711778790971</v>
      </c>
      <c r="N128" s="54">
        <f t="shared" si="45"/>
        <v>2.0975711778790971</v>
      </c>
      <c r="O128" s="5">
        <v>6.5</v>
      </c>
      <c r="P128" s="24">
        <f t="shared" si="46"/>
        <v>0.99051065452034714</v>
      </c>
      <c r="Q128" s="47">
        <f t="shared" si="47"/>
        <v>0.99051065452034714</v>
      </c>
      <c r="R128" s="2">
        <v>13.5</v>
      </c>
      <c r="S128" s="24">
        <f t="shared" si="48"/>
        <v>-0.30994243419905121</v>
      </c>
      <c r="T128" s="47">
        <f t="shared" si="49"/>
        <v>-0.30994243419905121</v>
      </c>
      <c r="U128" s="5">
        <v>12.5</v>
      </c>
      <c r="V128" s="24">
        <f t="shared" si="50"/>
        <v>0.58109093689445079</v>
      </c>
      <c r="W128" s="47">
        <f t="shared" si="51"/>
        <v>0.58109093689445079</v>
      </c>
      <c r="X128" s="5">
        <v>7.2</v>
      </c>
      <c r="Y128" s="24">
        <f t="shared" si="52"/>
        <v>1.166564723534812</v>
      </c>
      <c r="Z128" s="47">
        <f t="shared" si="53"/>
        <v>1.166564723534812</v>
      </c>
      <c r="AA128" s="5">
        <v>18.5</v>
      </c>
      <c r="AB128" s="24">
        <f t="shared" si="54"/>
        <v>1.8389427418484752</v>
      </c>
      <c r="AC128" s="47">
        <f t="shared" si="55"/>
        <v>1.8389427418484752</v>
      </c>
      <c r="AD128" s="5">
        <v>5.7767999999999997</v>
      </c>
      <c r="AE128" s="24">
        <f t="shared" si="56"/>
        <v>0.68614885321191776</v>
      </c>
      <c r="AF128" s="47">
        <f t="shared" si="57"/>
        <v>0.68614885321191776</v>
      </c>
      <c r="AG128" s="2">
        <v>90.8</v>
      </c>
      <c r="AH128" s="24">
        <f t="shared" si="58"/>
        <v>1.4789197919116115</v>
      </c>
      <c r="AI128" s="54">
        <f t="shared" si="59"/>
        <v>1.4789197919116115</v>
      </c>
      <c r="AJ128" s="5">
        <v>4.7</v>
      </c>
      <c r="AK128" s="24">
        <f t="shared" si="60"/>
        <v>0.77928802802424657</v>
      </c>
      <c r="AL128" s="47">
        <f t="shared" si="61"/>
        <v>0.77928802802424657</v>
      </c>
      <c r="AM128" s="5">
        <v>10.8</v>
      </c>
      <c r="AN128" s="24">
        <f t="shared" si="62"/>
        <v>0.90484978401361149</v>
      </c>
      <c r="AO128" s="47">
        <f t="shared" si="63"/>
        <v>0.90484978401361149</v>
      </c>
      <c r="AP128" s="5">
        <v>6.6</v>
      </c>
      <c r="AQ128" s="24">
        <f t="shared" si="64"/>
        <v>0.84379560382590157</v>
      </c>
      <c r="AR128" s="45">
        <f t="shared" si="65"/>
        <v>0.84379560382590157</v>
      </c>
      <c r="AS128" s="17">
        <f t="shared" si="66"/>
        <v>1.0765573173126057</v>
      </c>
      <c r="AT128" s="17">
        <f t="shared" si="67"/>
        <v>1.2305521061984017</v>
      </c>
      <c r="AU128" s="17">
        <f t="shared" si="68"/>
        <v>1.0017133019438427</v>
      </c>
      <c r="AV128" s="17">
        <f t="shared" si="69"/>
        <v>1.10294090848495</v>
      </c>
      <c r="AW128" s="17">
        <f t="shared" si="70"/>
        <v>0.8442122820592014</v>
      </c>
      <c r="AX128" s="17">
        <f t="shared" si="71"/>
        <v>0.91089288659492296</v>
      </c>
      <c r="AY128" s="17">
        <f t="shared" si="72"/>
        <v>0.9013907929014352</v>
      </c>
      <c r="AZ128" s="17">
        <f t="shared" si="73"/>
        <v>0.91708466640717545</v>
      </c>
    </row>
    <row r="129" spans="1:52" x14ac:dyDescent="0.3">
      <c r="A129" s="1" t="s">
        <v>20</v>
      </c>
      <c r="B129" s="1">
        <v>13067030330</v>
      </c>
      <c r="C129" s="5">
        <v>89.2</v>
      </c>
      <c r="D129" s="19">
        <f t="shared" si="38"/>
        <v>1.8538527646455145</v>
      </c>
      <c r="E129" s="54">
        <f t="shared" si="39"/>
        <v>1.8538527646455145</v>
      </c>
      <c r="F129" s="5">
        <v>90.3</v>
      </c>
      <c r="G129" s="24">
        <f t="shared" si="40"/>
        <v>1.3883539289891247</v>
      </c>
      <c r="H129" s="54">
        <f t="shared" si="41"/>
        <v>1.3883539289891247</v>
      </c>
      <c r="I129" s="5">
        <v>79.900000000000006</v>
      </c>
      <c r="J129" s="24">
        <f t="shared" si="42"/>
        <v>1.6227152817520201</v>
      </c>
      <c r="K129" s="54">
        <f t="shared" si="43"/>
        <v>1.6227152817520201</v>
      </c>
      <c r="L129" s="5">
        <v>74.900000000000006</v>
      </c>
      <c r="M129" s="24">
        <f t="shared" si="44"/>
        <v>2.2145131445458244</v>
      </c>
      <c r="N129" s="54">
        <f t="shared" si="45"/>
        <v>2.2145131445458244</v>
      </c>
      <c r="O129" s="5">
        <v>6</v>
      </c>
      <c r="P129" s="24">
        <f t="shared" si="46"/>
        <v>1.1690695759071121</v>
      </c>
      <c r="Q129" s="47">
        <f t="shared" si="47"/>
        <v>1.1690695759071121</v>
      </c>
      <c r="R129" s="2">
        <v>2.2000000000000002</v>
      </c>
      <c r="S129" s="24">
        <f t="shared" si="48"/>
        <v>1.0391900549125666</v>
      </c>
      <c r="T129" s="47">
        <f t="shared" si="49"/>
        <v>1.0391900549125666</v>
      </c>
      <c r="U129" s="5">
        <v>5.3</v>
      </c>
      <c r="V129" s="24">
        <f t="shared" si="50"/>
        <v>0.94282566278899627</v>
      </c>
      <c r="W129" s="47">
        <f t="shared" si="51"/>
        <v>0.94282566278899627</v>
      </c>
      <c r="X129" s="5">
        <v>6</v>
      </c>
      <c r="Y129" s="24">
        <f t="shared" si="52"/>
        <v>1.2257735543659276</v>
      </c>
      <c r="Z129" s="47">
        <f t="shared" si="53"/>
        <v>1.2257735543659276</v>
      </c>
      <c r="AA129" s="5">
        <v>29.7</v>
      </c>
      <c r="AB129" s="24">
        <f t="shared" si="54"/>
        <v>0.80811600155705687</v>
      </c>
      <c r="AC129" s="47">
        <f t="shared" si="55"/>
        <v>0.80811600155705687</v>
      </c>
      <c r="AD129" s="5">
        <v>1.3406</v>
      </c>
      <c r="AE129" s="24">
        <f t="shared" si="56"/>
        <v>1.0610608438892186</v>
      </c>
      <c r="AF129" s="47">
        <f t="shared" si="57"/>
        <v>1.0610608438892186</v>
      </c>
      <c r="AG129" s="2">
        <v>93.1</v>
      </c>
      <c r="AH129" s="24">
        <f t="shared" si="58"/>
        <v>1.6950015717490678</v>
      </c>
      <c r="AI129" s="54">
        <f t="shared" si="59"/>
        <v>1.6950015717490678</v>
      </c>
      <c r="AJ129" s="5">
        <v>2.7</v>
      </c>
      <c r="AK129" s="24">
        <f t="shared" si="60"/>
        <v>0.98499440056906451</v>
      </c>
      <c r="AL129" s="47">
        <f t="shared" si="61"/>
        <v>0.98499440056906451</v>
      </c>
      <c r="AM129" s="5">
        <v>8.6</v>
      </c>
      <c r="AN129" s="24">
        <f t="shared" si="62"/>
        <v>1.0628414728960245</v>
      </c>
      <c r="AO129" s="47">
        <f t="shared" si="63"/>
        <v>1.0628414728960245</v>
      </c>
      <c r="AP129" s="5">
        <v>7.6</v>
      </c>
      <c r="AQ129" s="24">
        <f t="shared" si="64"/>
        <v>0.69376337102106622</v>
      </c>
      <c r="AR129" s="45">
        <f t="shared" si="65"/>
        <v>0.69376337102106622</v>
      </c>
      <c r="AS129" s="17">
        <f t="shared" si="66"/>
        <v>1.4615029162201656</v>
      </c>
      <c r="AT129" s="17">
        <f t="shared" si="67"/>
        <v>1.0316501332707342</v>
      </c>
      <c r="AU129" s="17">
        <f t="shared" si="68"/>
        <v>1.1091502040588057</v>
      </c>
      <c r="AV129" s="17">
        <f t="shared" si="69"/>
        <v>1.2007677511832353</v>
      </c>
      <c r="AW129" s="17">
        <f t="shared" si="70"/>
        <v>0.95671495200014678</v>
      </c>
      <c r="AX129" s="17">
        <f t="shared" si="71"/>
        <v>0.86461394041813244</v>
      </c>
      <c r="AY129" s="17">
        <f t="shared" si="72"/>
        <v>0.93141625947614914</v>
      </c>
      <c r="AZ129" s="17">
        <f t="shared" si="73"/>
        <v>0.94628681422283401</v>
      </c>
    </row>
    <row r="130" spans="1:52" x14ac:dyDescent="0.3">
      <c r="A130" s="1" t="s">
        <v>20</v>
      </c>
      <c r="B130" s="1">
        <v>13067030331</v>
      </c>
      <c r="C130" s="5">
        <v>88.9</v>
      </c>
      <c r="D130" s="19">
        <f t="shared" si="38"/>
        <v>1.8251752232575782</v>
      </c>
      <c r="E130" s="54">
        <f t="shared" si="39"/>
        <v>1.8251752232575782</v>
      </c>
      <c r="F130" s="5">
        <v>88.6</v>
      </c>
      <c r="G130" s="24">
        <f t="shared" si="40"/>
        <v>1.2435448315079443</v>
      </c>
      <c r="H130" s="54">
        <f t="shared" si="41"/>
        <v>1.2435448315079443</v>
      </c>
      <c r="I130" s="5">
        <v>82.4</v>
      </c>
      <c r="J130" s="24">
        <f t="shared" si="42"/>
        <v>1.7425178750144288</v>
      </c>
      <c r="K130" s="54">
        <f t="shared" si="43"/>
        <v>1.7425178750144288</v>
      </c>
      <c r="L130" s="5">
        <v>73.099999999999994</v>
      </c>
      <c r="M130" s="24">
        <f t="shared" si="44"/>
        <v>2.1188333536366835</v>
      </c>
      <c r="N130" s="54">
        <f t="shared" si="45"/>
        <v>2.1188333536366835</v>
      </c>
      <c r="O130" s="5">
        <v>11.2</v>
      </c>
      <c r="P130" s="24">
        <f t="shared" si="46"/>
        <v>-0.68794320651524377</v>
      </c>
      <c r="Q130" s="47">
        <f t="shared" si="47"/>
        <v>-0.68794320651524377</v>
      </c>
      <c r="R130" s="2">
        <v>4.9000000000000004</v>
      </c>
      <c r="S130" s="24">
        <f t="shared" si="48"/>
        <v>0.71683096459386142</v>
      </c>
      <c r="T130" s="47">
        <f t="shared" si="49"/>
        <v>0.71683096459386142</v>
      </c>
      <c r="U130" s="5">
        <v>1.6</v>
      </c>
      <c r="V130" s="24">
        <f t="shared" si="50"/>
        <v>1.1287171191514711</v>
      </c>
      <c r="W130" s="47">
        <f t="shared" si="51"/>
        <v>1.1287171191514711</v>
      </c>
      <c r="X130" s="5">
        <v>6.8</v>
      </c>
      <c r="Y130" s="24">
        <f t="shared" si="52"/>
        <v>1.1863010004785173</v>
      </c>
      <c r="Z130" s="47">
        <f t="shared" si="53"/>
        <v>1.1863010004785173</v>
      </c>
      <c r="AA130" s="5">
        <v>25.9</v>
      </c>
      <c r="AB130" s="24">
        <f t="shared" si="54"/>
        <v>1.1578607884416452</v>
      </c>
      <c r="AC130" s="47">
        <f t="shared" si="55"/>
        <v>1.1578607884416452</v>
      </c>
      <c r="AD130" s="5">
        <v>-0.70440000000000003</v>
      </c>
      <c r="AE130" s="24">
        <f t="shared" si="56"/>
        <v>1.233887817635912</v>
      </c>
      <c r="AF130" s="47">
        <f t="shared" si="57"/>
        <v>1.233887817635912</v>
      </c>
      <c r="AG130" s="2">
        <v>92.3</v>
      </c>
      <c r="AH130" s="24">
        <f t="shared" si="58"/>
        <v>1.6198426918056048</v>
      </c>
      <c r="AI130" s="54">
        <f t="shared" si="59"/>
        <v>1.6198426918056048</v>
      </c>
      <c r="AJ130" s="5">
        <v>1.9</v>
      </c>
      <c r="AK130" s="24">
        <f t="shared" si="60"/>
        <v>1.0672769495869918</v>
      </c>
      <c r="AL130" s="47">
        <f t="shared" si="61"/>
        <v>1.0672769495869918</v>
      </c>
      <c r="AM130" s="5">
        <v>5.7</v>
      </c>
      <c r="AN130" s="24">
        <f t="shared" si="62"/>
        <v>1.2711032446046595</v>
      </c>
      <c r="AO130" s="47">
        <f t="shared" si="63"/>
        <v>1.2711032446046595</v>
      </c>
      <c r="AP130" s="5">
        <v>3.6</v>
      </c>
      <c r="AQ130" s="24">
        <f t="shared" si="64"/>
        <v>1.2938923022404074</v>
      </c>
      <c r="AR130" s="45">
        <f t="shared" si="65"/>
        <v>1.2938923022404074</v>
      </c>
      <c r="AS130" s="17">
        <f t="shared" si="66"/>
        <v>1.1553823086638175</v>
      </c>
      <c r="AT130" s="17">
        <f t="shared" si="67"/>
        <v>1.1926832021853582</v>
      </c>
      <c r="AU130" s="17">
        <f t="shared" si="68"/>
        <v>1.3130287970594159</v>
      </c>
      <c r="AV130" s="17">
        <f t="shared" si="69"/>
        <v>1.2203647693028639</v>
      </c>
      <c r="AW130" s="17">
        <f t="shared" si="70"/>
        <v>0.86724936057172342</v>
      </c>
      <c r="AX130" s="17">
        <f t="shared" si="71"/>
        <v>0.90208184794710111</v>
      </c>
      <c r="AY130" s="17">
        <f t="shared" si="72"/>
        <v>0.9883943532124071</v>
      </c>
      <c r="AZ130" s="17">
        <f t="shared" si="73"/>
        <v>0.95213669145581925</v>
      </c>
    </row>
    <row r="131" spans="1:52" x14ac:dyDescent="0.3">
      <c r="A131" s="1" t="s">
        <v>20</v>
      </c>
      <c r="B131" s="1">
        <v>13067030332</v>
      </c>
      <c r="C131" s="5">
        <v>89.7</v>
      </c>
      <c r="D131" s="19">
        <f t="shared" si="38"/>
        <v>1.9016486669587422</v>
      </c>
      <c r="E131" s="54">
        <f t="shared" si="39"/>
        <v>1.9016486669587422</v>
      </c>
      <c r="F131" s="5">
        <v>92.7</v>
      </c>
      <c r="G131" s="24">
        <f t="shared" si="40"/>
        <v>1.5927903019037326</v>
      </c>
      <c r="H131" s="54">
        <f t="shared" si="41"/>
        <v>1.5927903019037326</v>
      </c>
      <c r="I131" s="5">
        <v>82.7</v>
      </c>
      <c r="J131" s="24">
        <f t="shared" si="42"/>
        <v>1.7568941862059178</v>
      </c>
      <c r="K131" s="54">
        <f t="shared" si="43"/>
        <v>1.7568941862059178</v>
      </c>
      <c r="L131" s="5">
        <v>74.900000000000006</v>
      </c>
      <c r="M131" s="24">
        <f t="shared" si="44"/>
        <v>2.2145131445458244</v>
      </c>
      <c r="N131" s="54">
        <f t="shared" si="45"/>
        <v>2.2145131445458244</v>
      </c>
      <c r="O131" s="5">
        <v>8.5</v>
      </c>
      <c r="P131" s="24">
        <f t="shared" si="46"/>
        <v>0.27627496897328702</v>
      </c>
      <c r="Q131" s="47">
        <f t="shared" si="47"/>
        <v>0.27627496897328702</v>
      </c>
      <c r="R131" s="2">
        <v>1.8</v>
      </c>
      <c r="S131" s="24">
        <f t="shared" si="48"/>
        <v>1.0869469571820043</v>
      </c>
      <c r="T131" s="47">
        <f t="shared" si="49"/>
        <v>1.0869469571820043</v>
      </c>
      <c r="U131" s="5">
        <v>2.9</v>
      </c>
      <c r="V131" s="24">
        <f t="shared" si="50"/>
        <v>1.0634039047538448</v>
      </c>
      <c r="W131" s="47">
        <f t="shared" si="51"/>
        <v>1.0634039047538448</v>
      </c>
      <c r="X131" s="5">
        <v>5.7</v>
      </c>
      <c r="Y131" s="24">
        <f t="shared" si="52"/>
        <v>1.2405757620737066</v>
      </c>
      <c r="Z131" s="47">
        <f t="shared" si="53"/>
        <v>1.2405757620737066</v>
      </c>
      <c r="AA131" s="5">
        <v>24</v>
      </c>
      <c r="AB131" s="24">
        <f t="shared" si="54"/>
        <v>1.3327331818839394</v>
      </c>
      <c r="AC131" s="47">
        <f t="shared" si="55"/>
        <v>1.3327331818839394</v>
      </c>
      <c r="AD131" s="5">
        <v>4.6761999999999997</v>
      </c>
      <c r="AE131" s="24">
        <f t="shared" si="56"/>
        <v>0.7791627247550037</v>
      </c>
      <c r="AF131" s="47">
        <f t="shared" si="57"/>
        <v>0.7791627247550037</v>
      </c>
      <c r="AG131" s="2">
        <v>94.4</v>
      </c>
      <c r="AH131" s="24">
        <f t="shared" si="58"/>
        <v>1.8171347516571965</v>
      </c>
      <c r="AI131" s="54">
        <f t="shared" si="59"/>
        <v>1.8171347516571965</v>
      </c>
      <c r="AJ131" s="5">
        <v>4</v>
      </c>
      <c r="AK131" s="24">
        <f t="shared" si="60"/>
        <v>0.85128525841493285</v>
      </c>
      <c r="AL131" s="47">
        <f t="shared" si="61"/>
        <v>0.85128525841493285</v>
      </c>
      <c r="AM131" s="5">
        <v>5.6</v>
      </c>
      <c r="AN131" s="24">
        <f t="shared" si="62"/>
        <v>1.2782846850084058</v>
      </c>
      <c r="AO131" s="47">
        <f t="shared" si="63"/>
        <v>1.2782846850084058</v>
      </c>
      <c r="AP131" s="5">
        <v>6.6</v>
      </c>
      <c r="AQ131" s="24">
        <f t="shared" si="64"/>
        <v>0.84379560382590157</v>
      </c>
      <c r="AR131" s="45">
        <f t="shared" si="65"/>
        <v>0.84379560382590157</v>
      </c>
      <c r="AS131" s="17">
        <f t="shared" si="66"/>
        <v>1.4132103043604791</v>
      </c>
      <c r="AT131" s="17">
        <f t="shared" si="67"/>
        <v>1.1174905562375501</v>
      </c>
      <c r="AU131" s="17">
        <f t="shared" si="68"/>
        <v>1.1976250747266091</v>
      </c>
      <c r="AV131" s="17">
        <f t="shared" si="69"/>
        <v>1.2427753117748794</v>
      </c>
      <c r="AW131" s="17">
        <f t="shared" si="70"/>
        <v>0.9426011453010833</v>
      </c>
      <c r="AX131" s="17">
        <f t="shared" si="71"/>
        <v>0.88458661467470656</v>
      </c>
      <c r="AY131" s="17">
        <f t="shared" si="72"/>
        <v>0.95614239378981059</v>
      </c>
      <c r="AZ131" s="17">
        <f t="shared" si="73"/>
        <v>0.95882642973057153</v>
      </c>
    </row>
    <row r="132" spans="1:52" x14ac:dyDescent="0.3">
      <c r="A132" s="1" t="s">
        <v>20</v>
      </c>
      <c r="B132" s="1">
        <v>13067030333</v>
      </c>
      <c r="C132" s="5">
        <v>86</v>
      </c>
      <c r="D132" s="19">
        <f t="shared" si="38"/>
        <v>1.5479589898408563</v>
      </c>
      <c r="E132" s="54">
        <f t="shared" si="39"/>
        <v>1.5479589898408563</v>
      </c>
      <c r="F132" s="5">
        <v>88.3</v>
      </c>
      <c r="G132" s="24">
        <f t="shared" si="40"/>
        <v>1.2179902848936186</v>
      </c>
      <c r="H132" s="54">
        <f t="shared" si="41"/>
        <v>1.2179902848936186</v>
      </c>
      <c r="I132" s="5">
        <v>77.400000000000006</v>
      </c>
      <c r="J132" s="24">
        <f t="shared" si="42"/>
        <v>1.5029126884896113</v>
      </c>
      <c r="K132" s="54">
        <f t="shared" si="43"/>
        <v>1.5029126884896113</v>
      </c>
      <c r="L132" s="5">
        <v>64.099999999999994</v>
      </c>
      <c r="M132" s="24">
        <f t="shared" si="44"/>
        <v>1.6404343990909807</v>
      </c>
      <c r="N132" s="54">
        <f t="shared" si="45"/>
        <v>1.6404343990909807</v>
      </c>
      <c r="O132" s="5">
        <v>3.4</v>
      </c>
      <c r="P132" s="24">
        <f t="shared" si="46"/>
        <v>2.0975759671182899</v>
      </c>
      <c r="Q132" s="47">
        <f t="shared" si="47"/>
        <v>2.0975759671182899</v>
      </c>
      <c r="R132" s="2">
        <v>2.1</v>
      </c>
      <c r="S132" s="24">
        <f t="shared" si="48"/>
        <v>1.0511292804799262</v>
      </c>
      <c r="T132" s="47">
        <f t="shared" si="49"/>
        <v>1.0511292804799262</v>
      </c>
      <c r="U132" s="5">
        <v>7.6</v>
      </c>
      <c r="V132" s="24">
        <f t="shared" si="50"/>
        <v>0.82727151423934975</v>
      </c>
      <c r="W132" s="47">
        <f t="shared" si="51"/>
        <v>0.82727151423934975</v>
      </c>
      <c r="X132" s="5">
        <v>9.9</v>
      </c>
      <c r="Y132" s="24">
        <f t="shared" si="52"/>
        <v>1.0333448541648018</v>
      </c>
      <c r="Z132" s="47">
        <f t="shared" si="53"/>
        <v>1.0333448541648018</v>
      </c>
      <c r="AA132" s="5">
        <v>19.899999999999999</v>
      </c>
      <c r="AB132" s="24">
        <f t="shared" si="54"/>
        <v>1.7100893993120481</v>
      </c>
      <c r="AC132" s="47">
        <f t="shared" si="55"/>
        <v>1.7100893993120481</v>
      </c>
      <c r="AD132" s="5">
        <v>1.159</v>
      </c>
      <c r="AE132" s="24">
        <f t="shared" si="56"/>
        <v>1.0764082172057954</v>
      </c>
      <c r="AF132" s="47">
        <f t="shared" si="57"/>
        <v>1.0764082172057954</v>
      </c>
      <c r="AG132" s="2">
        <v>90.9</v>
      </c>
      <c r="AH132" s="24">
        <f t="shared" si="58"/>
        <v>1.4883146519045451</v>
      </c>
      <c r="AI132" s="54">
        <f t="shared" si="59"/>
        <v>1.4883146519045451</v>
      </c>
      <c r="AJ132" s="5">
        <v>1.4</v>
      </c>
      <c r="AK132" s="24">
        <f t="shared" si="60"/>
        <v>1.1187035427231962</v>
      </c>
      <c r="AL132" s="47">
        <f t="shared" si="61"/>
        <v>1.1187035427231962</v>
      </c>
      <c r="AM132" s="5">
        <v>6.7</v>
      </c>
      <c r="AN132" s="24">
        <f t="shared" si="62"/>
        <v>1.1992888405671991</v>
      </c>
      <c r="AO132" s="47">
        <f t="shared" si="63"/>
        <v>1.1992888405671991</v>
      </c>
      <c r="AP132" s="5">
        <v>8.6999999999999993</v>
      </c>
      <c r="AQ132" s="24">
        <f t="shared" si="64"/>
        <v>0.52872791493574745</v>
      </c>
      <c r="AR132" s="45">
        <f t="shared" si="65"/>
        <v>0.52872791493574745</v>
      </c>
      <c r="AS132" s="17">
        <f t="shared" si="66"/>
        <v>1.4121818748789476</v>
      </c>
      <c r="AT132" s="17">
        <f t="shared" si="67"/>
        <v>1.2732808235608817</v>
      </c>
      <c r="AU132" s="17">
        <f t="shared" si="68"/>
        <v>1.083758737532672</v>
      </c>
      <c r="AV132" s="17">
        <f t="shared" si="69"/>
        <v>1.2564071453241672</v>
      </c>
      <c r="AW132" s="17">
        <f t="shared" si="70"/>
        <v>0.94230058059052002</v>
      </c>
      <c r="AX132" s="17">
        <f t="shared" si="71"/>
        <v>0.92083466837775441</v>
      </c>
      <c r="AY132" s="17">
        <f t="shared" si="72"/>
        <v>0.92432008847293479</v>
      </c>
      <c r="AZ132" s="17">
        <f t="shared" si="73"/>
        <v>0.96289564843706188</v>
      </c>
    </row>
    <row r="133" spans="1:52" x14ac:dyDescent="0.3">
      <c r="A133" s="1" t="s">
        <v>20</v>
      </c>
      <c r="B133" s="1">
        <v>13067030334</v>
      </c>
      <c r="C133" s="5">
        <v>89.7</v>
      </c>
      <c r="D133" s="19">
        <f t="shared" si="38"/>
        <v>1.9016486669587422</v>
      </c>
      <c r="E133" s="54">
        <f t="shared" si="39"/>
        <v>1.9016486669587422</v>
      </c>
      <c r="F133" s="5">
        <v>92.7</v>
      </c>
      <c r="G133" s="24">
        <f t="shared" si="40"/>
        <v>1.5927903019037326</v>
      </c>
      <c r="H133" s="54">
        <f t="shared" si="41"/>
        <v>1.5927903019037326</v>
      </c>
      <c r="I133" s="5">
        <v>81.8</v>
      </c>
      <c r="J133" s="24">
        <f t="shared" si="42"/>
        <v>1.7137652526314504</v>
      </c>
      <c r="K133" s="54">
        <f t="shared" si="43"/>
        <v>1.7137652526314504</v>
      </c>
      <c r="L133" s="5">
        <v>74.599999999999994</v>
      </c>
      <c r="M133" s="24">
        <f t="shared" si="44"/>
        <v>2.1985665127276337</v>
      </c>
      <c r="N133" s="54">
        <f t="shared" si="45"/>
        <v>2.1985665127276337</v>
      </c>
      <c r="O133" s="5">
        <v>11.3</v>
      </c>
      <c r="P133" s="24">
        <f t="shared" si="46"/>
        <v>-0.72365499079259732</v>
      </c>
      <c r="Q133" s="47">
        <f t="shared" si="47"/>
        <v>-0.72365499079259732</v>
      </c>
      <c r="R133" s="2">
        <v>8.1999999999999993</v>
      </c>
      <c r="S133" s="24">
        <f t="shared" si="48"/>
        <v>0.32283652087099973</v>
      </c>
      <c r="T133" s="47">
        <f t="shared" si="49"/>
        <v>0.32283652087099973</v>
      </c>
      <c r="U133" s="5">
        <v>8.6999999999999993</v>
      </c>
      <c r="V133" s="24">
        <f t="shared" si="50"/>
        <v>0.77200648667212768</v>
      </c>
      <c r="W133" s="47">
        <f t="shared" si="51"/>
        <v>0.77200648667212768</v>
      </c>
      <c r="X133" s="5">
        <v>3.7</v>
      </c>
      <c r="Y133" s="24">
        <f t="shared" si="52"/>
        <v>1.3392571467922325</v>
      </c>
      <c r="Z133" s="47">
        <f t="shared" si="53"/>
        <v>1.3392571467922325</v>
      </c>
      <c r="AA133" s="5">
        <v>28</v>
      </c>
      <c r="AB133" s="24">
        <f t="shared" si="54"/>
        <v>0.9645807746370042</v>
      </c>
      <c r="AC133" s="47">
        <f t="shared" si="55"/>
        <v>0.9645807746370042</v>
      </c>
      <c r="AD133" s="5">
        <v>1.5377000000000001</v>
      </c>
      <c r="AE133" s="24">
        <f t="shared" si="56"/>
        <v>1.0444035350748064</v>
      </c>
      <c r="AF133" s="47">
        <f t="shared" si="57"/>
        <v>1.0444035350748064</v>
      </c>
      <c r="AG133" s="2">
        <v>94.4</v>
      </c>
      <c r="AH133" s="24">
        <f t="shared" si="58"/>
        <v>1.8171347516571965</v>
      </c>
      <c r="AI133" s="54">
        <f t="shared" si="59"/>
        <v>1.8171347516571965</v>
      </c>
      <c r="AJ133" s="5">
        <v>4.0999999999999996</v>
      </c>
      <c r="AK133" s="24">
        <f t="shared" si="60"/>
        <v>0.84099993978769205</v>
      </c>
      <c r="AL133" s="47">
        <f t="shared" si="61"/>
        <v>0.84099993978769205</v>
      </c>
      <c r="AM133" s="5">
        <v>5</v>
      </c>
      <c r="AN133" s="24">
        <f t="shared" si="62"/>
        <v>1.3213733274308819</v>
      </c>
      <c r="AO133" s="47">
        <f t="shared" si="63"/>
        <v>1.3213733274308819</v>
      </c>
      <c r="AP133" s="5">
        <v>7.6</v>
      </c>
      <c r="AQ133" s="24">
        <f t="shared" si="64"/>
        <v>0.69376337102106622</v>
      </c>
      <c r="AR133" s="45">
        <f t="shared" si="65"/>
        <v>0.69376337102106622</v>
      </c>
      <c r="AS133" s="17">
        <f t="shared" si="66"/>
        <v>1.1111369644245843</v>
      </c>
      <c r="AT133" s="17">
        <f t="shared" si="67"/>
        <v>1.1160804855013478</v>
      </c>
      <c r="AU133" s="17">
        <f t="shared" si="68"/>
        <v>1.1683178474742091</v>
      </c>
      <c r="AV133" s="17">
        <f t="shared" si="69"/>
        <v>1.1318450991333804</v>
      </c>
      <c r="AW133" s="17">
        <f t="shared" si="70"/>
        <v>0.85431839221282713</v>
      </c>
      <c r="AX133" s="17">
        <f t="shared" si="71"/>
        <v>0.88425853050969971</v>
      </c>
      <c r="AY133" s="17">
        <f t="shared" si="72"/>
        <v>0.94795188238319095</v>
      </c>
      <c r="AZ133" s="17">
        <f t="shared" si="73"/>
        <v>0.92571281410699113</v>
      </c>
    </row>
    <row r="134" spans="1:52" x14ac:dyDescent="0.3">
      <c r="A134" s="1" t="s">
        <v>20</v>
      </c>
      <c r="B134" s="1">
        <v>13067030335</v>
      </c>
      <c r="C134" s="5">
        <v>89.1</v>
      </c>
      <c r="D134" s="19">
        <f t="shared" si="38"/>
        <v>1.844293584182868</v>
      </c>
      <c r="E134" s="54">
        <f t="shared" si="39"/>
        <v>1.844293584182868</v>
      </c>
      <c r="F134" s="5">
        <v>89.4</v>
      </c>
      <c r="G134" s="24">
        <f t="shared" si="40"/>
        <v>1.3116902891461477</v>
      </c>
      <c r="H134" s="54">
        <f t="shared" si="41"/>
        <v>1.3116902891461477</v>
      </c>
      <c r="I134" s="5">
        <v>89.4</v>
      </c>
      <c r="J134" s="24">
        <f t="shared" si="42"/>
        <v>2.0779651361491736</v>
      </c>
      <c r="K134" s="54">
        <f t="shared" si="43"/>
        <v>2.0779651361491736</v>
      </c>
      <c r="L134" s="5">
        <v>72.400000000000006</v>
      </c>
      <c r="M134" s="24">
        <f t="shared" si="44"/>
        <v>2.0816245460609069</v>
      </c>
      <c r="N134" s="54">
        <f t="shared" si="45"/>
        <v>2.0816245460609069</v>
      </c>
      <c r="O134" s="5">
        <v>5.7</v>
      </c>
      <c r="P134" s="24">
        <f t="shared" si="46"/>
        <v>1.276204928739171</v>
      </c>
      <c r="Q134" s="47">
        <f t="shared" si="47"/>
        <v>1.276204928739171</v>
      </c>
      <c r="R134" s="2">
        <v>1.4</v>
      </c>
      <c r="S134" s="24">
        <f t="shared" si="48"/>
        <v>1.1347038594514423</v>
      </c>
      <c r="T134" s="47">
        <f t="shared" si="49"/>
        <v>1.1347038594514423</v>
      </c>
      <c r="U134" s="5">
        <v>3.2</v>
      </c>
      <c r="V134" s="24">
        <f t="shared" si="50"/>
        <v>1.0483316245082388</v>
      </c>
      <c r="W134" s="47">
        <f t="shared" si="51"/>
        <v>1.0483316245082388</v>
      </c>
      <c r="X134" s="5">
        <v>6.8</v>
      </c>
      <c r="Y134" s="24">
        <f t="shared" si="52"/>
        <v>1.1863010004785173</v>
      </c>
      <c r="Z134" s="47">
        <f t="shared" si="53"/>
        <v>1.1863010004785173</v>
      </c>
      <c r="AA134" s="5">
        <v>22</v>
      </c>
      <c r="AB134" s="24">
        <f t="shared" si="54"/>
        <v>1.516809385507407</v>
      </c>
      <c r="AC134" s="47">
        <f t="shared" si="55"/>
        <v>1.516809385507407</v>
      </c>
      <c r="AD134" s="5">
        <v>1.5685</v>
      </c>
      <c r="AE134" s="24">
        <f t="shared" si="56"/>
        <v>1.0418005664726557</v>
      </c>
      <c r="AF134" s="47">
        <f t="shared" si="57"/>
        <v>1.0418005664726557</v>
      </c>
      <c r="AG134" s="2">
        <v>92.6</v>
      </c>
      <c r="AH134" s="24">
        <f t="shared" si="58"/>
        <v>1.6480272717844033</v>
      </c>
      <c r="AI134" s="54">
        <f t="shared" si="59"/>
        <v>1.6480272717844033</v>
      </c>
      <c r="AJ134" s="5">
        <v>0.7</v>
      </c>
      <c r="AK134" s="24">
        <f t="shared" si="60"/>
        <v>1.1907007731138826</v>
      </c>
      <c r="AL134" s="47">
        <f t="shared" si="61"/>
        <v>1.1907007731138826</v>
      </c>
      <c r="AM134" s="5">
        <v>3.2</v>
      </c>
      <c r="AN134" s="24">
        <f t="shared" si="62"/>
        <v>1.4506392546983107</v>
      </c>
      <c r="AO134" s="47">
        <f t="shared" si="63"/>
        <v>1.4506392546983107</v>
      </c>
      <c r="AP134" s="5">
        <v>4.7</v>
      </c>
      <c r="AQ134" s="24">
        <f t="shared" si="64"/>
        <v>1.1288568461550885</v>
      </c>
      <c r="AR134" s="45">
        <f t="shared" si="65"/>
        <v>1.1288568461550885</v>
      </c>
      <c r="AS134" s="17">
        <f t="shared" si="66"/>
        <v>1.5392591383197067</v>
      </c>
      <c r="AT134" s="17">
        <f t="shared" si="67"/>
        <v>1.2483036508195267</v>
      </c>
      <c r="AU134" s="17">
        <f t="shared" si="68"/>
        <v>1.3545560364379212</v>
      </c>
      <c r="AV134" s="17">
        <f t="shared" si="69"/>
        <v>1.3807062751923851</v>
      </c>
      <c r="AW134" s="17">
        <f t="shared" si="70"/>
        <v>0.97943967626130179</v>
      </c>
      <c r="AX134" s="17">
        <f t="shared" si="71"/>
        <v>0.91502317633505892</v>
      </c>
      <c r="AY134" s="17">
        <f t="shared" si="72"/>
        <v>1</v>
      </c>
      <c r="AZ134" s="17">
        <f t="shared" si="73"/>
        <v>1</v>
      </c>
    </row>
    <row r="135" spans="1:52" x14ac:dyDescent="0.3">
      <c r="A135" s="1" t="s">
        <v>20</v>
      </c>
      <c r="B135" s="1">
        <v>13067030336</v>
      </c>
      <c r="C135" s="5">
        <v>89.5</v>
      </c>
      <c r="D135" s="19">
        <f t="shared" si="38"/>
        <v>1.8825303060334508</v>
      </c>
      <c r="E135" s="54">
        <f t="shared" si="39"/>
        <v>1.8825303060334508</v>
      </c>
      <c r="F135" s="5">
        <v>91.8</v>
      </c>
      <c r="G135" s="24">
        <f t="shared" si="40"/>
        <v>1.5161266620607543</v>
      </c>
      <c r="H135" s="54">
        <f t="shared" si="41"/>
        <v>1.5161266620607543</v>
      </c>
      <c r="I135" s="5">
        <v>88.1</v>
      </c>
      <c r="J135" s="24">
        <f t="shared" si="42"/>
        <v>2.01566778765272</v>
      </c>
      <c r="K135" s="54">
        <f t="shared" si="43"/>
        <v>2.01566778765272</v>
      </c>
      <c r="L135" s="5">
        <v>74.7</v>
      </c>
      <c r="M135" s="24">
        <f t="shared" si="44"/>
        <v>2.2038820566670307</v>
      </c>
      <c r="N135" s="54">
        <f t="shared" si="45"/>
        <v>2.2038820566670307</v>
      </c>
      <c r="O135" s="5">
        <v>6.9</v>
      </c>
      <c r="P135" s="24">
        <f t="shared" si="46"/>
        <v>0.84766351741093493</v>
      </c>
      <c r="Q135" s="47">
        <f t="shared" si="47"/>
        <v>0.84766351741093493</v>
      </c>
      <c r="R135" s="2">
        <v>3.8</v>
      </c>
      <c r="S135" s="24">
        <f t="shared" si="48"/>
        <v>0.84816244583481548</v>
      </c>
      <c r="T135" s="47">
        <f t="shared" si="49"/>
        <v>0.84816244583481548</v>
      </c>
      <c r="U135" s="5">
        <v>4.8</v>
      </c>
      <c r="V135" s="24">
        <f t="shared" si="50"/>
        <v>0.96794612986500639</v>
      </c>
      <c r="W135" s="47">
        <f t="shared" si="51"/>
        <v>0.96794612986500639</v>
      </c>
      <c r="X135" s="5">
        <v>8.6999999999999993</v>
      </c>
      <c r="Y135" s="24">
        <f t="shared" si="52"/>
        <v>1.0925536849959177</v>
      </c>
      <c r="Z135" s="47">
        <f t="shared" si="53"/>
        <v>1.0925536849959177</v>
      </c>
      <c r="AA135" s="5">
        <v>27.6</v>
      </c>
      <c r="AB135" s="24">
        <f t="shared" si="54"/>
        <v>1.0013960153616976</v>
      </c>
      <c r="AC135" s="47">
        <f t="shared" si="55"/>
        <v>1.0013960153616976</v>
      </c>
      <c r="AD135" s="5">
        <v>2.4</v>
      </c>
      <c r="AE135" s="24">
        <f t="shared" si="56"/>
        <v>0.97152886541134742</v>
      </c>
      <c r="AF135" s="47">
        <f t="shared" si="57"/>
        <v>0.97152886541134742</v>
      </c>
      <c r="AG135" s="2">
        <v>93.8</v>
      </c>
      <c r="AH135" s="24">
        <f t="shared" si="58"/>
        <v>1.7607655916995983</v>
      </c>
      <c r="AI135" s="54">
        <f t="shared" si="59"/>
        <v>1.7607655916995983</v>
      </c>
      <c r="AJ135" s="5">
        <v>3.1656</v>
      </c>
      <c r="AK135" s="24">
        <f t="shared" si="60"/>
        <v>0.93710595704063104</v>
      </c>
      <c r="AL135" s="47">
        <f t="shared" si="61"/>
        <v>0.93710595704063104</v>
      </c>
      <c r="AM135" s="5">
        <v>2</v>
      </c>
      <c r="AN135" s="24">
        <f t="shared" si="62"/>
        <v>1.5368165395432629</v>
      </c>
      <c r="AO135" s="47">
        <f t="shared" si="63"/>
        <v>1.5368165395432629</v>
      </c>
      <c r="AP135" s="5">
        <v>7.4</v>
      </c>
      <c r="AQ135" s="24">
        <f t="shared" si="64"/>
        <v>0.72376981758203318</v>
      </c>
      <c r="AR135" s="45">
        <f t="shared" si="65"/>
        <v>0.72376981758203318</v>
      </c>
      <c r="AS135" s="17">
        <f t="shared" si="66"/>
        <v>1.4688541293606732</v>
      </c>
      <c r="AT135" s="17">
        <f t="shared" si="67"/>
        <v>1.0218261885896542</v>
      </c>
      <c r="AU135" s="17">
        <f t="shared" si="68"/>
        <v>1.2396144764663815</v>
      </c>
      <c r="AV135" s="17">
        <f t="shared" si="69"/>
        <v>1.243431598138903</v>
      </c>
      <c r="AW135" s="17">
        <f t="shared" si="70"/>
        <v>0.95886338831935414</v>
      </c>
      <c r="AX135" s="17">
        <f t="shared" si="71"/>
        <v>0.86232818226074703</v>
      </c>
      <c r="AY135" s="17">
        <f t="shared" si="72"/>
        <v>0.96787720141746081</v>
      </c>
      <c r="AZ135" s="17">
        <f t="shared" si="73"/>
        <v>0.9590223368137708</v>
      </c>
    </row>
    <row r="136" spans="1:52" x14ac:dyDescent="0.3">
      <c r="A136" s="1" t="s">
        <v>20</v>
      </c>
      <c r="B136" s="1">
        <v>13067030337</v>
      </c>
      <c r="C136" s="5">
        <v>89.7</v>
      </c>
      <c r="D136" s="19">
        <f t="shared" si="38"/>
        <v>1.9016486669587422</v>
      </c>
      <c r="E136" s="54">
        <f t="shared" si="39"/>
        <v>1.9016486669587422</v>
      </c>
      <c r="F136" s="5">
        <v>92.7</v>
      </c>
      <c r="G136" s="24">
        <f t="shared" si="40"/>
        <v>1.5927903019037326</v>
      </c>
      <c r="H136" s="54">
        <f t="shared" si="41"/>
        <v>1.5927903019037326</v>
      </c>
      <c r="I136" s="5">
        <v>82.1</v>
      </c>
      <c r="J136" s="24">
        <f t="shared" si="42"/>
        <v>1.7281415638229392</v>
      </c>
      <c r="K136" s="54">
        <f t="shared" si="43"/>
        <v>1.7281415638229392</v>
      </c>
      <c r="L136" s="5">
        <v>74.599999999999994</v>
      </c>
      <c r="M136" s="24">
        <f t="shared" si="44"/>
        <v>2.1985665127276337</v>
      </c>
      <c r="N136" s="54">
        <f t="shared" si="45"/>
        <v>2.1985665127276337</v>
      </c>
      <c r="O136" s="5">
        <v>6.1</v>
      </c>
      <c r="P136" s="24">
        <f t="shared" si="46"/>
        <v>1.1333577916297592</v>
      </c>
      <c r="Q136" s="47">
        <f t="shared" si="47"/>
        <v>1.1333577916297592</v>
      </c>
      <c r="R136" s="2">
        <v>3.2</v>
      </c>
      <c r="S136" s="24">
        <f t="shared" si="48"/>
        <v>0.91979779923897209</v>
      </c>
      <c r="T136" s="47">
        <f t="shared" si="49"/>
        <v>0.91979779923897209</v>
      </c>
      <c r="U136" s="5">
        <v>3.2</v>
      </c>
      <c r="V136" s="24">
        <f t="shared" si="50"/>
        <v>1.0483316245082388</v>
      </c>
      <c r="W136" s="47">
        <f t="shared" si="51"/>
        <v>1.0483316245082388</v>
      </c>
      <c r="X136" s="5">
        <v>6.4</v>
      </c>
      <c r="Y136" s="24">
        <f t="shared" si="52"/>
        <v>1.2060372774222223</v>
      </c>
      <c r="Z136" s="47">
        <f t="shared" si="53"/>
        <v>1.2060372774222223</v>
      </c>
      <c r="AA136" s="5">
        <v>26.2</v>
      </c>
      <c r="AB136" s="24">
        <f t="shared" si="54"/>
        <v>1.1302493578981252</v>
      </c>
      <c r="AC136" s="47">
        <f t="shared" si="55"/>
        <v>1.1302493578981252</v>
      </c>
      <c r="AD136" s="5">
        <v>-1.4109</v>
      </c>
      <c r="AE136" s="24">
        <f t="shared" si="56"/>
        <v>1.2935955227469333</v>
      </c>
      <c r="AF136" s="47">
        <f t="shared" si="57"/>
        <v>1.2935955227469333</v>
      </c>
      <c r="AG136" s="2">
        <v>94.4</v>
      </c>
      <c r="AH136" s="24">
        <f t="shared" si="58"/>
        <v>1.8171347516571965</v>
      </c>
      <c r="AI136" s="54">
        <f t="shared" si="59"/>
        <v>1.8171347516571965</v>
      </c>
      <c r="AJ136" s="5">
        <v>1.5</v>
      </c>
      <c r="AK136" s="24">
        <f t="shared" si="60"/>
        <v>1.1084182240959553</v>
      </c>
      <c r="AL136" s="47">
        <f t="shared" si="61"/>
        <v>1.1084182240959553</v>
      </c>
      <c r="AM136" s="5">
        <v>5.0999999999999996</v>
      </c>
      <c r="AN136" s="24">
        <f t="shared" si="62"/>
        <v>1.3141918870271359</v>
      </c>
      <c r="AO136" s="47">
        <f t="shared" si="63"/>
        <v>1.3141918870271359</v>
      </c>
      <c r="AP136" s="5">
        <v>4.5</v>
      </c>
      <c r="AQ136" s="24">
        <f t="shared" si="64"/>
        <v>1.1588632927160556</v>
      </c>
      <c r="AR136" s="45">
        <f t="shared" si="65"/>
        <v>1.1588632927160556</v>
      </c>
      <c r="AS136" s="17">
        <f t="shared" si="66"/>
        <v>1.5032334658271453</v>
      </c>
      <c r="AT136" s="17">
        <f t="shared" si="67"/>
        <v>1.2099607193557604</v>
      </c>
      <c r="AU136" s="17">
        <f t="shared" si="68"/>
        <v>1.349652038874086</v>
      </c>
      <c r="AV136" s="17">
        <f t="shared" si="69"/>
        <v>1.3542820746856641</v>
      </c>
      <c r="AW136" s="17">
        <f t="shared" si="70"/>
        <v>0.96891095648029069</v>
      </c>
      <c r="AX136" s="17">
        <f t="shared" si="71"/>
        <v>0.9061018447094682</v>
      </c>
      <c r="AY136" s="17">
        <f t="shared" si="72"/>
        <v>0.99862947635275401</v>
      </c>
      <c r="AZ136" s="17">
        <f t="shared" si="73"/>
        <v>0.99211215053226498</v>
      </c>
    </row>
    <row r="137" spans="1:52" x14ac:dyDescent="0.3">
      <c r="A137" s="1" t="s">
        <v>20</v>
      </c>
      <c r="B137" s="1">
        <v>13067030339</v>
      </c>
      <c r="C137" s="5">
        <v>71.2</v>
      </c>
      <c r="D137" s="19">
        <f t="shared" si="38"/>
        <v>0.13320028136931447</v>
      </c>
      <c r="E137" s="54">
        <f t="shared" si="39"/>
        <v>0.13320028136931447</v>
      </c>
      <c r="F137" s="5">
        <v>70.5</v>
      </c>
      <c r="G137" s="24">
        <f t="shared" si="40"/>
        <v>-0.2982461475563859</v>
      </c>
      <c r="H137" s="54">
        <f t="shared" si="41"/>
        <v>-0.2982461475563859</v>
      </c>
      <c r="I137" s="5">
        <v>30.1</v>
      </c>
      <c r="J137" s="24">
        <f t="shared" si="42"/>
        <v>-0.76375237603516255</v>
      </c>
      <c r="K137" s="54">
        <f t="shared" si="43"/>
        <v>-0.76375237603516255</v>
      </c>
      <c r="L137" s="5">
        <v>25.8</v>
      </c>
      <c r="M137" s="24">
        <f t="shared" si="44"/>
        <v>-0.3954189296979535</v>
      </c>
      <c r="N137" s="54">
        <f t="shared" si="45"/>
        <v>-0.3954189296979535</v>
      </c>
      <c r="O137" s="5">
        <v>8.3000000000000007</v>
      </c>
      <c r="P137" s="24">
        <f t="shared" si="46"/>
        <v>0.34769853752799279</v>
      </c>
      <c r="Q137" s="47">
        <f t="shared" si="47"/>
        <v>0.34769853752799279</v>
      </c>
      <c r="R137" s="2">
        <v>2.9</v>
      </c>
      <c r="S137" s="24">
        <f t="shared" si="48"/>
        <v>0.95561547594105045</v>
      </c>
      <c r="T137" s="47">
        <f t="shared" si="49"/>
        <v>0.95561547594105045</v>
      </c>
      <c r="U137" s="5">
        <v>7.88</v>
      </c>
      <c r="V137" s="24">
        <f t="shared" si="50"/>
        <v>0.81320405267678419</v>
      </c>
      <c r="W137" s="47">
        <f t="shared" si="51"/>
        <v>0.81320405267678419</v>
      </c>
      <c r="X137" s="5">
        <v>13.5</v>
      </c>
      <c r="Y137" s="24">
        <f t="shared" si="52"/>
        <v>0.8557183616714551</v>
      </c>
      <c r="Z137" s="47">
        <f t="shared" si="53"/>
        <v>0.8557183616714551</v>
      </c>
      <c r="AA137" s="5">
        <v>32.299999999999997</v>
      </c>
      <c r="AB137" s="24">
        <f t="shared" si="54"/>
        <v>0.56881693684654921</v>
      </c>
      <c r="AC137" s="47">
        <f t="shared" si="55"/>
        <v>0.56881693684654921</v>
      </c>
      <c r="AD137" s="5">
        <v>1.4</v>
      </c>
      <c r="AE137" s="24">
        <f t="shared" si="56"/>
        <v>1.0560408330136424</v>
      </c>
      <c r="AF137" s="47">
        <f t="shared" si="57"/>
        <v>1.0560408330136424</v>
      </c>
      <c r="AG137" s="2">
        <v>78</v>
      </c>
      <c r="AH137" s="24">
        <f t="shared" si="58"/>
        <v>0.27637771281620099</v>
      </c>
      <c r="AI137" s="54">
        <f t="shared" si="59"/>
        <v>0.27637771281620099</v>
      </c>
      <c r="AJ137" s="5">
        <v>2.4</v>
      </c>
      <c r="AK137" s="24">
        <f t="shared" si="60"/>
        <v>1.0158503564507873</v>
      </c>
      <c r="AL137" s="47">
        <f t="shared" si="61"/>
        <v>1.0158503564507873</v>
      </c>
      <c r="AM137" s="5">
        <v>16.2</v>
      </c>
      <c r="AN137" s="24">
        <f t="shared" si="62"/>
        <v>0.51705200221132541</v>
      </c>
      <c r="AO137" s="47">
        <f t="shared" si="63"/>
        <v>0.51705200221132541</v>
      </c>
      <c r="AP137" s="5">
        <v>3.4</v>
      </c>
      <c r="AQ137" s="24">
        <f t="shared" si="64"/>
        <v>1.3238987488013743</v>
      </c>
      <c r="AR137" s="45">
        <f t="shared" si="65"/>
        <v>1.3238987488013743</v>
      </c>
      <c r="AS137" s="17">
        <f t="shared" si="66"/>
        <v>0.11318584203223429</v>
      </c>
      <c r="AT137" s="17">
        <f t="shared" si="67"/>
        <v>0.82685871051054882</v>
      </c>
      <c r="AU137" s="17">
        <f t="shared" si="68"/>
        <v>0.78329470506992194</v>
      </c>
      <c r="AV137" s="17">
        <f t="shared" si="69"/>
        <v>0.574446419204235</v>
      </c>
      <c r="AW137" s="17">
        <f t="shared" si="70"/>
        <v>0.56266116568959734</v>
      </c>
      <c r="AX137" s="17">
        <f t="shared" si="71"/>
        <v>0.81696468339023187</v>
      </c>
      <c r="AY137" s="17">
        <f t="shared" si="72"/>
        <v>0.84034919405938846</v>
      </c>
      <c r="AZ137" s="17">
        <f t="shared" si="73"/>
        <v>0.75932454893783341</v>
      </c>
    </row>
    <row r="138" spans="1:52" x14ac:dyDescent="0.3">
      <c r="A138" s="1" t="s">
        <v>20</v>
      </c>
      <c r="B138" s="1">
        <v>13067030340</v>
      </c>
      <c r="C138" s="5">
        <v>93</v>
      </c>
      <c r="D138" s="19">
        <f t="shared" ref="D138:D201" si="74">(C138-$C$2)/$C$3</f>
        <v>2.2171016222260453</v>
      </c>
      <c r="E138" s="54">
        <f t="shared" si="39"/>
        <v>2.2171016222260453</v>
      </c>
      <c r="F138" s="5">
        <v>91.5</v>
      </c>
      <c r="G138" s="24">
        <f t="shared" si="40"/>
        <v>1.4905721154464286</v>
      </c>
      <c r="H138" s="54">
        <f t="shared" si="41"/>
        <v>1.4905721154464286</v>
      </c>
      <c r="I138" s="5">
        <v>73.099999999999994</v>
      </c>
      <c r="J138" s="24">
        <f t="shared" si="42"/>
        <v>1.2968522280782677</v>
      </c>
      <c r="K138" s="54">
        <f t="shared" si="43"/>
        <v>1.2968522280782677</v>
      </c>
      <c r="L138" s="5">
        <v>67.5</v>
      </c>
      <c r="M138" s="24">
        <f t="shared" si="44"/>
        <v>1.8211628930304686</v>
      </c>
      <c r="N138" s="54">
        <f t="shared" si="45"/>
        <v>1.8211628930304686</v>
      </c>
      <c r="O138" s="5">
        <v>6.2637</v>
      </c>
      <c r="P138" s="24">
        <f t="shared" si="46"/>
        <v>1.0748976007677322</v>
      </c>
      <c r="Q138" s="47">
        <f t="shared" si="47"/>
        <v>1.0748976007677322</v>
      </c>
      <c r="R138" s="2">
        <v>6.4</v>
      </c>
      <c r="S138" s="24">
        <f t="shared" si="48"/>
        <v>0.53774258108346973</v>
      </c>
      <c r="T138" s="47">
        <f t="shared" si="49"/>
        <v>0.53774258108346973</v>
      </c>
      <c r="U138" s="5">
        <v>-9.3700000000000006E-2</v>
      </c>
      <c r="V138" s="24">
        <f t="shared" si="50"/>
        <v>1.2138101893247477</v>
      </c>
      <c r="W138" s="47">
        <f t="shared" si="51"/>
        <v>1.2138101893247477</v>
      </c>
      <c r="X138" s="5">
        <v>3.3</v>
      </c>
      <c r="Y138" s="24">
        <f t="shared" si="52"/>
        <v>1.3589934237359378</v>
      </c>
      <c r="Z138" s="47">
        <f t="shared" si="53"/>
        <v>1.3589934237359378</v>
      </c>
      <c r="AA138" s="5">
        <v>13.2</v>
      </c>
      <c r="AB138" s="24">
        <f t="shared" si="54"/>
        <v>2.3267446814506645</v>
      </c>
      <c r="AC138" s="47">
        <f t="shared" si="55"/>
        <v>2.3267446814506645</v>
      </c>
      <c r="AD138" s="5">
        <v>3.9588000000000001</v>
      </c>
      <c r="AE138" s="24">
        <f t="shared" si="56"/>
        <v>0.83979161031289007</v>
      </c>
      <c r="AF138" s="47">
        <f t="shared" si="57"/>
        <v>0.83979161031289007</v>
      </c>
      <c r="AG138" s="2">
        <v>92.3</v>
      </c>
      <c r="AH138" s="24">
        <f t="shared" si="58"/>
        <v>1.6198426918056048</v>
      </c>
      <c r="AI138" s="54">
        <f t="shared" si="59"/>
        <v>1.6198426918056048</v>
      </c>
      <c r="AJ138" s="5">
        <v>2.2999999999999998</v>
      </c>
      <c r="AK138" s="24">
        <f t="shared" si="60"/>
        <v>1.0261356750780284</v>
      </c>
      <c r="AL138" s="47">
        <f t="shared" si="61"/>
        <v>1.0261356750780284</v>
      </c>
      <c r="AM138" s="5">
        <v>6.7</v>
      </c>
      <c r="AN138" s="24">
        <f t="shared" si="62"/>
        <v>1.1992888405671991</v>
      </c>
      <c r="AO138" s="47">
        <f t="shared" si="63"/>
        <v>1.1992888405671991</v>
      </c>
      <c r="AP138" s="5">
        <v>7</v>
      </c>
      <c r="AQ138" s="24">
        <f t="shared" si="64"/>
        <v>0.78378271070396732</v>
      </c>
      <c r="AR138" s="45">
        <f t="shared" si="65"/>
        <v>0.78378271070396732</v>
      </c>
      <c r="AS138" s="17">
        <f t="shared" si="66"/>
        <v>1.3788770328510229</v>
      </c>
      <c r="AT138" s="17">
        <f t="shared" si="67"/>
        <v>1.5085099051664974</v>
      </c>
      <c r="AU138" s="17">
        <f t="shared" si="68"/>
        <v>1.1572624795386999</v>
      </c>
      <c r="AV138" s="17">
        <f t="shared" si="69"/>
        <v>1.3482164725187402</v>
      </c>
      <c r="AW138" s="17">
        <f t="shared" si="70"/>
        <v>0.93256703990129985</v>
      </c>
      <c r="AX138" s="17">
        <f t="shared" si="71"/>
        <v>0.97556592039404788</v>
      </c>
      <c r="AY138" s="17">
        <f t="shared" si="72"/>
        <v>0.94486223093304411</v>
      </c>
      <c r="AZ138" s="17">
        <f t="shared" si="73"/>
        <v>0.99030151649579934</v>
      </c>
    </row>
    <row r="139" spans="1:52" x14ac:dyDescent="0.3">
      <c r="A139" s="1" t="s">
        <v>20</v>
      </c>
      <c r="B139" s="1">
        <v>13067030341</v>
      </c>
      <c r="C139" s="5">
        <v>93</v>
      </c>
      <c r="D139" s="19">
        <f t="shared" si="74"/>
        <v>2.2171016222260453</v>
      </c>
      <c r="E139" s="54">
        <f t="shared" ref="E139:E202" si="75">IF(D139&lt;=-3.1,-3.1,IF(D139&gt;=3.1,3.1,D139))</f>
        <v>2.2171016222260453</v>
      </c>
      <c r="F139" s="5">
        <v>91.5</v>
      </c>
      <c r="G139" s="24">
        <f t="shared" ref="G139:G202" si="76">(F139-$F$2)/$F$3</f>
        <v>1.4905721154464286</v>
      </c>
      <c r="H139" s="54">
        <f t="shared" ref="H139:H202" si="77">IF(G139&lt;=-3.1,-3.1,IF(G139&gt;=3.1,3.1,G139))</f>
        <v>1.4905721154464286</v>
      </c>
      <c r="I139" s="5">
        <v>74.2</v>
      </c>
      <c r="J139" s="24">
        <f t="shared" ref="J139:J202" si="78">(I139-$I$2)/$I$3</f>
        <v>1.3495653691137279</v>
      </c>
      <c r="K139" s="54">
        <f t="shared" ref="K139:K202" si="79">IF(J139&lt;=-3.1,-3.1,IF(J139&gt;=3.1,3.1,J139))</f>
        <v>1.3495653691137279</v>
      </c>
      <c r="L139" s="5">
        <v>67.3</v>
      </c>
      <c r="M139" s="24">
        <f t="shared" ref="M139:M202" si="80">(L139-$L$2)/$L$3</f>
        <v>1.8105318051516752</v>
      </c>
      <c r="N139" s="54">
        <f t="shared" ref="N139:N202" si="81">IF(M139&lt;=-3.1,-3.1,IF(M139&gt;=3.1,3.1,M139))</f>
        <v>1.8105318051516752</v>
      </c>
      <c r="O139" s="5">
        <v>7</v>
      </c>
      <c r="P139" s="24">
        <f t="shared" ref="P139:P202" si="82">((O139-$O$2)/$O$3)*(-1)</f>
        <v>0.81195173313358204</v>
      </c>
      <c r="Q139" s="47">
        <f t="shared" ref="Q139:Q202" si="83">IF(P139&lt;=-3.1,-3.1,IF(P139&gt;=3.1,3.1,P139))</f>
        <v>0.81195173313358204</v>
      </c>
      <c r="R139" s="2">
        <v>2.9</v>
      </c>
      <c r="S139" s="24">
        <f t="shared" ref="S139:S202" si="84">((R139-$R$2)/$R$3)*(-1)</f>
        <v>0.95561547594105045</v>
      </c>
      <c r="T139" s="47">
        <f t="shared" ref="T139:T202" si="85">IF(S139&lt;=-3.1,-3.1,IF(S139&gt;=3.1,3.1,S139))</f>
        <v>0.95561547594105045</v>
      </c>
      <c r="U139" s="5">
        <v>5.4</v>
      </c>
      <c r="V139" s="24">
        <f t="shared" ref="V139:V202" si="86">((U139-$U$2)/$U$3)*(-1)</f>
        <v>0.93780156937379433</v>
      </c>
      <c r="W139" s="47">
        <f t="shared" ref="W139:W202" si="87">IF(V139&lt;=-3.1,-3.1,IF(V139&gt;=3.1,3.1,V139))</f>
        <v>0.93780156937379433</v>
      </c>
      <c r="X139" s="5">
        <v>6.6</v>
      </c>
      <c r="Y139" s="24">
        <f t="shared" ref="Y139:Y202" si="88">((X139-$X$2)/$X$3)*(-1)</f>
        <v>1.1961691389503699</v>
      </c>
      <c r="Z139" s="47">
        <f t="shared" ref="Z139:Z202" si="89">IF(Y139&lt;=-3.1,3.1,IF(Y139&gt;=3.1,3.1,Y139))</f>
        <v>1.1961691389503699</v>
      </c>
      <c r="AA139" s="5">
        <v>24.8</v>
      </c>
      <c r="AB139" s="24">
        <f t="shared" ref="AB139:AB202" si="90">((AA139-$AA$2)/$AA$3)*(-1)</f>
        <v>1.2591027004345523</v>
      </c>
      <c r="AC139" s="47">
        <f t="shared" ref="AC139:AC202" si="91">IF(AB139&lt;=-3.1,-3.1,IF(AB139&gt;=3.1,3.1,AB139))</f>
        <v>1.2591027004345523</v>
      </c>
      <c r="AD139" s="5">
        <v>3.4504000000000001</v>
      </c>
      <c r="AE139" s="24">
        <f t="shared" ref="AE139:AE202" si="92">((AD139-$AD$2)/$AD$3)*(-1)</f>
        <v>0.88275749464189679</v>
      </c>
      <c r="AF139" s="47">
        <f t="shared" ref="AF139:AF202" si="93">IF(AE139&lt;=-3.1,-3.1,IF(AE139&gt;=3.1,3.1,AE139))</f>
        <v>0.88275749464189679</v>
      </c>
      <c r="AG139" s="2">
        <v>92.3</v>
      </c>
      <c r="AH139" s="24">
        <f t="shared" ref="AH139:AH202" si="94">(AG139-$AG$2)/$AG$3</f>
        <v>1.6198426918056048</v>
      </c>
      <c r="AI139" s="54">
        <f t="shared" ref="AI139:AI202" si="95">IF(AH139&lt;=-3.1,-3.1,IF(AH139&gt;=3.1,3.1,AH139))</f>
        <v>1.6198426918056048</v>
      </c>
      <c r="AJ139" s="5">
        <v>1.2</v>
      </c>
      <c r="AK139" s="24">
        <f t="shared" ref="AK139:AK202" si="96">((AJ139-$AJ$2)/$AJ$3)*(-1)</f>
        <v>1.1392741799776782</v>
      </c>
      <c r="AL139" s="47">
        <f t="shared" ref="AL139:AL202" si="97">IF(AK139&lt;=-3.1,-3.1,IF(AK139&gt;=3.1,3.1,AK139))</f>
        <v>1.1392741799776782</v>
      </c>
      <c r="AM139" s="5">
        <v>9</v>
      </c>
      <c r="AN139" s="24">
        <f t="shared" ref="AN139:AN202" si="98">((AM139-$AM$2)/$AM$3)*(-1)</f>
        <v>1.0341157112810402</v>
      </c>
      <c r="AO139" s="47">
        <f t="shared" ref="AO139:AO202" si="99">IF(AN139&lt;=-3.1,-3.1,IF(AN139&gt;=3.1,3.1,AN139))</f>
        <v>1.0341157112810402</v>
      </c>
      <c r="AP139" s="5">
        <v>7.2</v>
      </c>
      <c r="AQ139" s="24">
        <f t="shared" ref="AQ139:AQ202" si="100">((AP139-$AP$2)/$AP$3)*(-1)</f>
        <v>0.75377626414300025</v>
      </c>
      <c r="AR139" s="45">
        <f t="shared" ref="AR139:AR202" si="101">IF(AQ139&lt;=-3.1,-3.1,IF(AQ139&gt;=3.1,3.1,AQ139))</f>
        <v>0.75377626414300025</v>
      </c>
      <c r="AS139" s="17">
        <f t="shared" ref="AS139:AS202" si="102">AVERAGE(E139,H139,K139,N139,Q139,T139,W139)</f>
        <v>1.3675913843409007</v>
      </c>
      <c r="AT139" s="17">
        <f t="shared" ref="AT139:AT202" si="103">AVERAGE(Z139,AC139,AF139)</f>
        <v>1.1126764446756063</v>
      </c>
      <c r="AU139" s="17">
        <f t="shared" ref="AU139:AU202" si="104">AVERAGE(AI139,AL139,AO139,AR139)</f>
        <v>1.1367522118018309</v>
      </c>
      <c r="AV139" s="17">
        <f t="shared" ref="AV139:AV202" si="105">AVERAGE(AS139,AT139,AU139)</f>
        <v>1.2056733469394461</v>
      </c>
      <c r="AW139" s="17">
        <f t="shared" ref="AW139:AW202" si="106">(AS139-$AS$5)/($AS$4-$AS$5)</f>
        <v>0.92926874114686031</v>
      </c>
      <c r="AX139" s="17">
        <f t="shared" ref="AX139:AX202" si="107">(AT139-$AT$5)/($AT$4-$AT$5)</f>
        <v>0.88346650507204671</v>
      </c>
      <c r="AY139" s="17">
        <f t="shared" ref="AY139:AY202" si="108">(AU139-$AU$5)/($AU$4-$AU$5)</f>
        <v>0.93913021198751623</v>
      </c>
      <c r="AZ139" s="17">
        <f t="shared" ref="AZ139:AZ202" si="109">(AV139-$AV$5)/($AV$4-$AV$5)</f>
        <v>0.94775117644127493</v>
      </c>
    </row>
    <row r="140" spans="1:52" x14ac:dyDescent="0.3">
      <c r="A140" s="1" t="s">
        <v>20</v>
      </c>
      <c r="B140" s="1">
        <v>13067030342</v>
      </c>
      <c r="C140" s="5">
        <v>93</v>
      </c>
      <c r="D140" s="19">
        <f t="shared" si="74"/>
        <v>2.2171016222260453</v>
      </c>
      <c r="E140" s="54">
        <f t="shared" si="75"/>
        <v>2.2171016222260453</v>
      </c>
      <c r="F140" s="5">
        <v>91.5</v>
      </c>
      <c r="G140" s="24">
        <f t="shared" si="76"/>
        <v>1.4905721154464286</v>
      </c>
      <c r="H140" s="54">
        <f t="shared" si="77"/>
        <v>1.4905721154464286</v>
      </c>
      <c r="I140" s="5">
        <v>75.599999999999994</v>
      </c>
      <c r="J140" s="24">
        <f t="shared" si="78"/>
        <v>1.4166548213406764</v>
      </c>
      <c r="K140" s="54">
        <f t="shared" si="79"/>
        <v>1.4166548213406764</v>
      </c>
      <c r="L140" s="5">
        <v>67.5</v>
      </c>
      <c r="M140" s="24">
        <f t="shared" si="80"/>
        <v>1.8211628930304686</v>
      </c>
      <c r="N140" s="54">
        <f t="shared" si="81"/>
        <v>1.8211628930304686</v>
      </c>
      <c r="O140" s="5">
        <v>4.2</v>
      </c>
      <c r="P140" s="24">
        <f t="shared" si="82"/>
        <v>1.8118816928994661</v>
      </c>
      <c r="Q140" s="47">
        <f t="shared" si="83"/>
        <v>1.8118816928994661</v>
      </c>
      <c r="R140" s="2">
        <v>2.2000000000000002</v>
      </c>
      <c r="S140" s="24">
        <f t="shared" si="84"/>
        <v>1.0391900549125666</v>
      </c>
      <c r="T140" s="47">
        <f t="shared" si="85"/>
        <v>1.0391900549125666</v>
      </c>
      <c r="U140" s="5">
        <v>1.3</v>
      </c>
      <c r="V140" s="24">
        <f t="shared" si="86"/>
        <v>1.1437893993970771</v>
      </c>
      <c r="W140" s="47">
        <f t="shared" si="87"/>
        <v>1.1437893993970771</v>
      </c>
      <c r="X140" s="5">
        <v>5.6</v>
      </c>
      <c r="Y140" s="24">
        <f t="shared" si="88"/>
        <v>1.2455098313096329</v>
      </c>
      <c r="Z140" s="47">
        <f t="shared" si="89"/>
        <v>1.2455098313096329</v>
      </c>
      <c r="AA140" s="5">
        <v>27.2</v>
      </c>
      <c r="AB140" s="24">
        <f t="shared" si="90"/>
        <v>1.0382112560863912</v>
      </c>
      <c r="AC140" s="47">
        <f t="shared" si="91"/>
        <v>1.0382112560863912</v>
      </c>
      <c r="AD140" s="5">
        <v>2.1232000000000002</v>
      </c>
      <c r="AE140" s="24">
        <f t="shared" si="92"/>
        <v>0.99492177804366266</v>
      </c>
      <c r="AF140" s="47">
        <f t="shared" si="93"/>
        <v>0.99492177804366266</v>
      </c>
      <c r="AG140" s="2">
        <v>92.3</v>
      </c>
      <c r="AH140" s="24">
        <f t="shared" si="94"/>
        <v>1.6198426918056048</v>
      </c>
      <c r="AI140" s="54">
        <f t="shared" si="95"/>
        <v>1.6198426918056048</v>
      </c>
      <c r="AJ140" s="5">
        <v>2.1</v>
      </c>
      <c r="AK140" s="24">
        <f t="shared" si="96"/>
        <v>1.04670631233251</v>
      </c>
      <c r="AL140" s="47">
        <f t="shared" si="97"/>
        <v>1.04670631233251</v>
      </c>
      <c r="AM140" s="5">
        <v>9.6999999999999993</v>
      </c>
      <c r="AN140" s="24">
        <f t="shared" si="98"/>
        <v>0.98384562845481793</v>
      </c>
      <c r="AO140" s="47">
        <f t="shared" si="99"/>
        <v>0.98384562845481793</v>
      </c>
      <c r="AP140" s="5">
        <v>4</v>
      </c>
      <c r="AQ140" s="24">
        <f t="shared" si="100"/>
        <v>1.2338794091184733</v>
      </c>
      <c r="AR140" s="45">
        <f t="shared" si="101"/>
        <v>1.2338794091184733</v>
      </c>
      <c r="AS140" s="17">
        <f t="shared" si="102"/>
        <v>1.5629075141789612</v>
      </c>
      <c r="AT140" s="17">
        <f t="shared" si="103"/>
        <v>1.0928809551465621</v>
      </c>
      <c r="AU140" s="17">
        <f t="shared" si="104"/>
        <v>1.2210685104278514</v>
      </c>
      <c r="AV140" s="17">
        <f t="shared" si="105"/>
        <v>1.2922856599177917</v>
      </c>
      <c r="AW140" s="17">
        <f t="shared" si="106"/>
        <v>0.98635105654849931</v>
      </c>
      <c r="AX140" s="17">
        <f t="shared" si="107"/>
        <v>0.87886064631170646</v>
      </c>
      <c r="AY140" s="17">
        <f t="shared" si="108"/>
        <v>0.96269414724870028</v>
      </c>
      <c r="AZ140" s="17">
        <f t="shared" si="109"/>
        <v>0.9736056913830522</v>
      </c>
    </row>
    <row r="141" spans="1:52" x14ac:dyDescent="0.3">
      <c r="A141" s="1" t="s">
        <v>20</v>
      </c>
      <c r="B141" s="1">
        <v>13067030343</v>
      </c>
      <c r="C141" s="5">
        <v>91.2</v>
      </c>
      <c r="D141" s="19">
        <f t="shared" si="74"/>
        <v>2.0450363738984256</v>
      </c>
      <c r="E141" s="54">
        <f t="shared" si="75"/>
        <v>2.0450363738984256</v>
      </c>
      <c r="F141" s="5">
        <v>90</v>
      </c>
      <c r="G141" s="24">
        <f t="shared" si="76"/>
        <v>1.362799382374799</v>
      </c>
      <c r="H141" s="54">
        <f t="shared" si="77"/>
        <v>1.362799382374799</v>
      </c>
      <c r="I141" s="5">
        <v>82</v>
      </c>
      <c r="J141" s="24">
        <f t="shared" si="78"/>
        <v>1.7233494600924431</v>
      </c>
      <c r="K141" s="54">
        <f t="shared" si="79"/>
        <v>1.7233494600924431</v>
      </c>
      <c r="L141" s="5">
        <v>69.2</v>
      </c>
      <c r="M141" s="24">
        <f t="shared" si="80"/>
        <v>1.9115271400002127</v>
      </c>
      <c r="N141" s="54">
        <f t="shared" si="81"/>
        <v>1.9115271400002127</v>
      </c>
      <c r="O141" s="5">
        <v>12.8</v>
      </c>
      <c r="P141" s="24">
        <f t="shared" si="82"/>
        <v>-1.2593317549528924</v>
      </c>
      <c r="Q141" s="47">
        <f t="shared" si="83"/>
        <v>-1.2593317549528924</v>
      </c>
      <c r="R141" s="2">
        <v>6</v>
      </c>
      <c r="S141" s="24">
        <f t="shared" si="84"/>
        <v>0.58549948335290758</v>
      </c>
      <c r="T141" s="47">
        <f t="shared" si="85"/>
        <v>0.58549948335290758</v>
      </c>
      <c r="U141" s="5">
        <v>1.5</v>
      </c>
      <c r="V141" s="24">
        <f t="shared" si="86"/>
        <v>1.133741212566673</v>
      </c>
      <c r="W141" s="47">
        <f t="shared" si="87"/>
        <v>1.133741212566673</v>
      </c>
      <c r="X141" s="5">
        <v>4.7</v>
      </c>
      <c r="Y141" s="24">
        <f t="shared" si="88"/>
        <v>1.2899164544329695</v>
      </c>
      <c r="Z141" s="47">
        <f t="shared" si="89"/>
        <v>1.2899164544329695</v>
      </c>
      <c r="AA141" s="5">
        <v>22.5</v>
      </c>
      <c r="AB141" s="24">
        <f t="shared" si="90"/>
        <v>1.4707903346015401</v>
      </c>
      <c r="AC141" s="47">
        <f t="shared" si="91"/>
        <v>1.4707903346015401</v>
      </c>
      <c r="AD141" s="5">
        <v>1.8182</v>
      </c>
      <c r="AE141" s="24">
        <f t="shared" si="92"/>
        <v>1.0206979281623625</v>
      </c>
      <c r="AF141" s="47">
        <f t="shared" si="93"/>
        <v>1.0206979281623625</v>
      </c>
      <c r="AG141" s="2">
        <v>92.1</v>
      </c>
      <c r="AH141" s="24">
        <f t="shared" si="94"/>
        <v>1.6010529718197388</v>
      </c>
      <c r="AI141" s="54">
        <f t="shared" si="95"/>
        <v>1.6010529718197388</v>
      </c>
      <c r="AJ141" s="5">
        <v>2.4</v>
      </c>
      <c r="AK141" s="24">
        <f t="shared" si="96"/>
        <v>1.0158503564507873</v>
      </c>
      <c r="AL141" s="47">
        <f t="shared" si="97"/>
        <v>1.0158503564507873</v>
      </c>
      <c r="AM141" s="5">
        <v>6.8</v>
      </c>
      <c r="AN141" s="24">
        <f t="shared" si="98"/>
        <v>1.1921074001634531</v>
      </c>
      <c r="AO141" s="47">
        <f t="shared" si="99"/>
        <v>1.1921074001634531</v>
      </c>
      <c r="AP141" s="5">
        <v>3.2</v>
      </c>
      <c r="AQ141" s="24">
        <f t="shared" si="100"/>
        <v>1.3539051953623416</v>
      </c>
      <c r="AR141" s="45">
        <f t="shared" si="101"/>
        <v>1.3539051953623416</v>
      </c>
      <c r="AS141" s="17">
        <f t="shared" si="102"/>
        <v>1.0718030424760812</v>
      </c>
      <c r="AT141" s="17">
        <f t="shared" si="103"/>
        <v>1.2604682390656239</v>
      </c>
      <c r="AU141" s="17">
        <f t="shared" si="104"/>
        <v>1.2907289809490803</v>
      </c>
      <c r="AV141" s="17">
        <f t="shared" si="105"/>
        <v>1.207666754163595</v>
      </c>
      <c r="AW141" s="17">
        <f t="shared" si="106"/>
        <v>0.84282281660158864</v>
      </c>
      <c r="AX141" s="17">
        <f t="shared" si="107"/>
        <v>0.91785353702187156</v>
      </c>
      <c r="AY141" s="17">
        <f t="shared" si="108"/>
        <v>0.98216220792468567</v>
      </c>
      <c r="AZ141" s="17">
        <f t="shared" si="109"/>
        <v>0.94834622551789638</v>
      </c>
    </row>
    <row r="142" spans="1:52" x14ac:dyDescent="0.3">
      <c r="A142" s="1" t="s">
        <v>20</v>
      </c>
      <c r="B142" s="1">
        <v>13067030344</v>
      </c>
      <c r="C142" s="5">
        <v>71.2</v>
      </c>
      <c r="D142" s="19">
        <f t="shared" si="74"/>
        <v>0.13320028136931447</v>
      </c>
      <c r="E142" s="54">
        <f t="shared" si="75"/>
        <v>0.13320028136931447</v>
      </c>
      <c r="F142" s="5">
        <v>70.5</v>
      </c>
      <c r="G142" s="24">
        <f t="shared" si="76"/>
        <v>-0.2982461475563859</v>
      </c>
      <c r="H142" s="54">
        <f t="shared" si="77"/>
        <v>-0.2982461475563859</v>
      </c>
      <c r="I142" s="5">
        <v>30.1</v>
      </c>
      <c r="J142" s="24">
        <f t="shared" si="78"/>
        <v>-0.76375237603516255</v>
      </c>
      <c r="K142" s="54">
        <f t="shared" si="79"/>
        <v>-0.76375237603516255</v>
      </c>
      <c r="L142" s="5">
        <v>25.8</v>
      </c>
      <c r="M142" s="24">
        <f t="shared" si="80"/>
        <v>-0.3954189296979535</v>
      </c>
      <c r="N142" s="54">
        <f t="shared" si="81"/>
        <v>-0.3954189296979535</v>
      </c>
      <c r="O142" s="5">
        <v>8.4</v>
      </c>
      <c r="P142" s="24">
        <f t="shared" si="82"/>
        <v>0.3119867532506399</v>
      </c>
      <c r="Q142" s="47">
        <f t="shared" si="83"/>
        <v>0.3119867532506399</v>
      </c>
      <c r="R142" s="2">
        <v>16.100000000000001</v>
      </c>
      <c r="S142" s="24">
        <f t="shared" si="84"/>
        <v>-0.62036229895039707</v>
      </c>
      <c r="T142" s="47">
        <f t="shared" si="85"/>
        <v>-0.62036229895039707</v>
      </c>
      <c r="U142" s="5">
        <v>29.8</v>
      </c>
      <c r="V142" s="24">
        <f t="shared" si="86"/>
        <v>-0.28807722393549895</v>
      </c>
      <c r="W142" s="47">
        <f t="shared" si="87"/>
        <v>-0.28807722393549895</v>
      </c>
      <c r="X142" s="5">
        <v>31.7</v>
      </c>
      <c r="Y142" s="24">
        <f t="shared" si="88"/>
        <v>-4.2282239267131413E-2</v>
      </c>
      <c r="Z142" s="47">
        <f t="shared" si="89"/>
        <v>-4.2282239267131413E-2</v>
      </c>
      <c r="AA142" s="5">
        <v>38.6</v>
      </c>
      <c r="AB142" s="24">
        <f t="shared" si="90"/>
        <v>-1.1023104567374055E-2</v>
      </c>
      <c r="AC142" s="47">
        <f t="shared" si="91"/>
        <v>-1.1023104567374055E-2</v>
      </c>
      <c r="AD142" s="5">
        <v>4.9000000000000004</v>
      </c>
      <c r="AE142" s="24">
        <f t="shared" si="92"/>
        <v>0.76024894640561003</v>
      </c>
      <c r="AF142" s="47">
        <f t="shared" si="93"/>
        <v>0.76024894640561003</v>
      </c>
      <c r="AG142" s="2">
        <v>78</v>
      </c>
      <c r="AH142" s="24">
        <f t="shared" si="94"/>
        <v>0.27637771281620099</v>
      </c>
      <c r="AI142" s="54">
        <f t="shared" si="95"/>
        <v>0.27637771281620099</v>
      </c>
      <c r="AJ142" s="5">
        <v>2.8</v>
      </c>
      <c r="AK142" s="24">
        <f t="shared" si="96"/>
        <v>0.97470908194182382</v>
      </c>
      <c r="AL142" s="47">
        <f t="shared" si="97"/>
        <v>0.97470908194182382</v>
      </c>
      <c r="AM142" s="5">
        <v>26.9</v>
      </c>
      <c r="AN142" s="24">
        <f t="shared" si="98"/>
        <v>-0.25136212098950084</v>
      </c>
      <c r="AO142" s="47">
        <f t="shared" si="99"/>
        <v>-0.25136212098950084</v>
      </c>
      <c r="AP142" s="5">
        <v>14.9</v>
      </c>
      <c r="AQ142" s="24">
        <f t="shared" si="100"/>
        <v>-0.40147192845423152</v>
      </c>
      <c r="AR142" s="45">
        <f t="shared" si="101"/>
        <v>-0.40147192845423152</v>
      </c>
      <c r="AS142" s="17">
        <f t="shared" si="102"/>
        <v>-0.27438142022220624</v>
      </c>
      <c r="AT142" s="17">
        <f t="shared" si="103"/>
        <v>0.23564786752370151</v>
      </c>
      <c r="AU142" s="17">
        <f t="shared" si="104"/>
        <v>0.14956318632857313</v>
      </c>
      <c r="AV142" s="17">
        <f t="shared" si="105"/>
        <v>3.6943211210022801E-2</v>
      </c>
      <c r="AW142" s="17">
        <f t="shared" si="106"/>
        <v>0.4493922988443429</v>
      </c>
      <c r="AX142" s="17">
        <f t="shared" si="107"/>
        <v>0.67940639586297247</v>
      </c>
      <c r="AY142" s="17">
        <f t="shared" si="108"/>
        <v>0.66323980092973533</v>
      </c>
      <c r="AZ142" s="17">
        <f t="shared" si="109"/>
        <v>0.59887525201380332</v>
      </c>
    </row>
    <row r="143" spans="1:52" x14ac:dyDescent="0.3">
      <c r="A143" s="1" t="s">
        <v>20</v>
      </c>
      <c r="B143" s="1">
        <v>13067030345</v>
      </c>
      <c r="C143" s="5">
        <v>71.2</v>
      </c>
      <c r="D143" s="19">
        <f t="shared" si="74"/>
        <v>0.13320028136931447</v>
      </c>
      <c r="E143" s="54">
        <f t="shared" si="75"/>
        <v>0.13320028136931447</v>
      </c>
      <c r="F143" s="5">
        <v>70.5</v>
      </c>
      <c r="G143" s="24">
        <f t="shared" si="76"/>
        <v>-0.2982461475563859</v>
      </c>
      <c r="H143" s="54">
        <f t="shared" si="77"/>
        <v>-0.2982461475563859</v>
      </c>
      <c r="I143" s="5">
        <v>30.1</v>
      </c>
      <c r="J143" s="24">
        <f t="shared" si="78"/>
        <v>-0.76375237603516255</v>
      </c>
      <c r="K143" s="54">
        <f t="shared" si="79"/>
        <v>-0.76375237603516255</v>
      </c>
      <c r="L143" s="5">
        <v>25.8</v>
      </c>
      <c r="M143" s="24">
        <f t="shared" si="80"/>
        <v>-0.3954189296979535</v>
      </c>
      <c r="N143" s="54">
        <f t="shared" si="81"/>
        <v>-0.3954189296979535</v>
      </c>
      <c r="O143" s="5">
        <v>11.6</v>
      </c>
      <c r="P143" s="24">
        <f t="shared" si="82"/>
        <v>-0.83079034362465587</v>
      </c>
      <c r="Q143" s="47">
        <f t="shared" si="83"/>
        <v>-0.83079034362465587</v>
      </c>
      <c r="R143" s="2">
        <v>22</v>
      </c>
      <c r="S143" s="24">
        <f t="shared" si="84"/>
        <v>-1.3247766074246046</v>
      </c>
      <c r="T143" s="47">
        <f t="shared" si="85"/>
        <v>-1.3247766074246046</v>
      </c>
      <c r="U143" s="5">
        <v>48.4</v>
      </c>
      <c r="V143" s="24">
        <f t="shared" si="86"/>
        <v>-1.2225585991630747</v>
      </c>
      <c r="W143" s="47">
        <f t="shared" si="87"/>
        <v>-1.2225585991630747</v>
      </c>
      <c r="X143" s="5">
        <v>44</v>
      </c>
      <c r="Y143" s="24">
        <f t="shared" si="88"/>
        <v>-0.64917275528606633</v>
      </c>
      <c r="Z143" s="47">
        <f t="shared" si="89"/>
        <v>-0.64917275528606633</v>
      </c>
      <c r="AA143" s="5">
        <v>36.4</v>
      </c>
      <c r="AB143" s="24">
        <f t="shared" si="90"/>
        <v>0.19146071941844053</v>
      </c>
      <c r="AC143" s="47">
        <f t="shared" si="91"/>
        <v>0.19146071941844053</v>
      </c>
      <c r="AD143" s="5">
        <v>15.1</v>
      </c>
      <c r="AE143" s="24">
        <f t="shared" si="92"/>
        <v>-0.10177312313779871</v>
      </c>
      <c r="AF143" s="47">
        <f t="shared" si="93"/>
        <v>-0.10177312313779871</v>
      </c>
      <c r="AG143" s="2">
        <v>78</v>
      </c>
      <c r="AH143" s="24">
        <f t="shared" si="94"/>
        <v>0.27637771281620099</v>
      </c>
      <c r="AI143" s="54">
        <f t="shared" si="95"/>
        <v>0.27637771281620099</v>
      </c>
      <c r="AJ143" s="5">
        <v>11</v>
      </c>
      <c r="AK143" s="24">
        <f t="shared" si="96"/>
        <v>0.13131295450807007</v>
      </c>
      <c r="AL143" s="47">
        <f t="shared" si="97"/>
        <v>0.13131295450807007</v>
      </c>
      <c r="AM143" s="5">
        <v>27.1</v>
      </c>
      <c r="AN143" s="24">
        <f t="shared" si="98"/>
        <v>-0.26572500179699315</v>
      </c>
      <c r="AO143" s="47">
        <f t="shared" si="99"/>
        <v>-0.26572500179699315</v>
      </c>
      <c r="AP143" s="5">
        <v>8.8000000000000007</v>
      </c>
      <c r="AQ143" s="24">
        <f t="shared" si="100"/>
        <v>0.51372469165526369</v>
      </c>
      <c r="AR143" s="45">
        <f t="shared" si="101"/>
        <v>0.51372469165526369</v>
      </c>
      <c r="AS143" s="17">
        <f t="shared" si="102"/>
        <v>-0.67176324601893178</v>
      </c>
      <c r="AT143" s="17">
        <f t="shared" si="103"/>
        <v>-0.18649505300180816</v>
      </c>
      <c r="AU143" s="17">
        <f t="shared" si="104"/>
        <v>0.16392258929563541</v>
      </c>
      <c r="AV143" s="17">
        <f t="shared" si="105"/>
        <v>-0.23144523657503482</v>
      </c>
      <c r="AW143" s="17">
        <f t="shared" si="106"/>
        <v>0.33325506668735172</v>
      </c>
      <c r="AX143" s="17">
        <f t="shared" si="107"/>
        <v>0.58118550237280198</v>
      </c>
      <c r="AY143" s="17">
        <f t="shared" si="108"/>
        <v>0.66725283337327157</v>
      </c>
      <c r="AZ143" s="17">
        <f t="shared" si="109"/>
        <v>0.51875900878180392</v>
      </c>
    </row>
    <row r="144" spans="1:52" x14ac:dyDescent="0.3">
      <c r="A144" s="1" t="s">
        <v>20</v>
      </c>
      <c r="B144" s="1">
        <v>13067030405</v>
      </c>
      <c r="C144" s="5">
        <v>70.599999999999994</v>
      </c>
      <c r="D144" s="19">
        <f t="shared" si="74"/>
        <v>7.5845198593440313E-2</v>
      </c>
      <c r="E144" s="54">
        <f t="shared" si="75"/>
        <v>7.5845198593440313E-2</v>
      </c>
      <c r="F144" s="5">
        <v>70.900000000000006</v>
      </c>
      <c r="G144" s="24">
        <f t="shared" si="76"/>
        <v>-0.26417341873728417</v>
      </c>
      <c r="H144" s="54">
        <f t="shared" si="77"/>
        <v>-0.26417341873728417</v>
      </c>
      <c r="I144" s="5">
        <v>39.4</v>
      </c>
      <c r="J144" s="24">
        <f t="shared" si="78"/>
        <v>-0.31808672909900215</v>
      </c>
      <c r="K144" s="54">
        <f t="shared" si="79"/>
        <v>-0.31808672909900215</v>
      </c>
      <c r="L144" s="5">
        <v>24.7</v>
      </c>
      <c r="M144" s="24">
        <f t="shared" si="80"/>
        <v>-0.4538899130313172</v>
      </c>
      <c r="N144" s="54">
        <f t="shared" si="81"/>
        <v>-0.4538899130313172</v>
      </c>
      <c r="O144" s="5">
        <v>10.4</v>
      </c>
      <c r="P144" s="24">
        <f t="shared" si="82"/>
        <v>-0.40224893229642011</v>
      </c>
      <c r="Q144" s="47">
        <f t="shared" si="83"/>
        <v>-0.40224893229642011</v>
      </c>
      <c r="R144" s="2">
        <v>16.399999999999999</v>
      </c>
      <c r="S144" s="24">
        <f t="shared" si="84"/>
        <v>-0.6561799756524751</v>
      </c>
      <c r="T144" s="47">
        <f t="shared" si="85"/>
        <v>-0.6561799756524751</v>
      </c>
      <c r="U144" s="5">
        <v>26.8</v>
      </c>
      <c r="V144" s="24">
        <f t="shared" si="86"/>
        <v>-0.1373544214794383</v>
      </c>
      <c r="W144" s="47">
        <f t="shared" si="87"/>
        <v>-0.1373544214794383</v>
      </c>
      <c r="X144" s="5">
        <v>36.6</v>
      </c>
      <c r="Y144" s="24">
        <f t="shared" si="88"/>
        <v>-0.28405163182752019</v>
      </c>
      <c r="Z144" s="47">
        <f t="shared" si="89"/>
        <v>-0.28405163182752019</v>
      </c>
      <c r="AA144" s="5">
        <v>43.4</v>
      </c>
      <c r="AB144" s="24">
        <f t="shared" si="90"/>
        <v>-0.45280599326369597</v>
      </c>
      <c r="AC144" s="47">
        <f t="shared" si="91"/>
        <v>-0.45280599326369597</v>
      </c>
      <c r="AD144" s="5">
        <v>8.6</v>
      </c>
      <c r="AE144" s="24">
        <f t="shared" si="92"/>
        <v>0.44755466627711865</v>
      </c>
      <c r="AF144" s="47">
        <f t="shared" si="93"/>
        <v>0.44755466627711865</v>
      </c>
      <c r="AG144" s="2">
        <v>77.2</v>
      </c>
      <c r="AH144" s="24">
        <f t="shared" si="94"/>
        <v>0.20121883287273809</v>
      </c>
      <c r="AI144" s="54">
        <f t="shared" si="95"/>
        <v>0.20121883287273809</v>
      </c>
      <c r="AJ144" s="5">
        <v>9.5</v>
      </c>
      <c r="AK144" s="24">
        <f t="shared" si="96"/>
        <v>0.28559273391668355</v>
      </c>
      <c r="AL144" s="47">
        <f t="shared" si="97"/>
        <v>0.28559273391668355</v>
      </c>
      <c r="AM144" s="5">
        <v>40.6</v>
      </c>
      <c r="AN144" s="24">
        <f t="shared" si="98"/>
        <v>-1.2352194563027086</v>
      </c>
      <c r="AO144" s="47">
        <f t="shared" si="99"/>
        <v>-1.2352194563027086</v>
      </c>
      <c r="AP144" s="5">
        <v>13.5</v>
      </c>
      <c r="AQ144" s="24">
        <f t="shared" si="100"/>
        <v>-0.19142680252746205</v>
      </c>
      <c r="AR144" s="45">
        <f t="shared" si="101"/>
        <v>-0.19142680252746205</v>
      </c>
      <c r="AS144" s="17">
        <f t="shared" si="102"/>
        <v>-0.30801259881464238</v>
      </c>
      <c r="AT144" s="17">
        <f t="shared" si="103"/>
        <v>-9.6434319604699184E-2</v>
      </c>
      <c r="AU144" s="17">
        <f t="shared" si="104"/>
        <v>-0.23495867301018725</v>
      </c>
      <c r="AV144" s="17">
        <f t="shared" si="105"/>
        <v>-0.21313519714317627</v>
      </c>
      <c r="AW144" s="17">
        <f t="shared" si="106"/>
        <v>0.43956338432850656</v>
      </c>
      <c r="AX144" s="17">
        <f t="shared" si="107"/>
        <v>0.60214012525652161</v>
      </c>
      <c r="AY144" s="17">
        <f t="shared" si="108"/>
        <v>0.55577720653671592</v>
      </c>
      <c r="AZ144" s="17">
        <f t="shared" si="109"/>
        <v>0.52422471188794162</v>
      </c>
    </row>
    <row r="145" spans="1:52" x14ac:dyDescent="0.3">
      <c r="A145" s="1" t="s">
        <v>20</v>
      </c>
      <c r="B145" s="1">
        <v>13067030407</v>
      </c>
      <c r="C145" s="5">
        <v>71.2</v>
      </c>
      <c r="D145" s="19">
        <f t="shared" si="74"/>
        <v>0.13320028136931447</v>
      </c>
      <c r="E145" s="54">
        <f t="shared" si="75"/>
        <v>0.13320028136931447</v>
      </c>
      <c r="F145" s="5">
        <v>70.5</v>
      </c>
      <c r="G145" s="24">
        <f t="shared" si="76"/>
        <v>-0.2982461475563859</v>
      </c>
      <c r="H145" s="54">
        <f t="shared" si="77"/>
        <v>-0.2982461475563859</v>
      </c>
      <c r="I145" s="5">
        <v>54.1</v>
      </c>
      <c r="J145" s="24">
        <f t="shared" si="78"/>
        <v>0.38635251928396147</v>
      </c>
      <c r="K145" s="54">
        <f t="shared" si="79"/>
        <v>0.38635251928396147</v>
      </c>
      <c r="L145" s="5">
        <v>25.8</v>
      </c>
      <c r="M145" s="24">
        <f t="shared" si="80"/>
        <v>-0.3954189296979535</v>
      </c>
      <c r="N145" s="54">
        <f t="shared" si="81"/>
        <v>-0.3954189296979535</v>
      </c>
      <c r="O145" s="5">
        <v>6.8</v>
      </c>
      <c r="P145" s="24">
        <f t="shared" si="82"/>
        <v>0.88337530168828815</v>
      </c>
      <c r="Q145" s="47">
        <f t="shared" si="83"/>
        <v>0.88337530168828815</v>
      </c>
      <c r="R145" s="2">
        <v>2.6</v>
      </c>
      <c r="S145" s="24">
        <f t="shared" si="84"/>
        <v>0.99143315264312892</v>
      </c>
      <c r="T145" s="47">
        <f t="shared" si="85"/>
        <v>0.99143315264312892</v>
      </c>
      <c r="U145" s="5">
        <v>4.9000000000000004</v>
      </c>
      <c r="V145" s="24">
        <f t="shared" si="86"/>
        <v>0.96292203644980445</v>
      </c>
      <c r="W145" s="47">
        <f t="shared" si="87"/>
        <v>0.96292203644980445</v>
      </c>
      <c r="X145" s="5">
        <v>16.5</v>
      </c>
      <c r="Y145" s="24">
        <f t="shared" si="88"/>
        <v>0.70769628459366618</v>
      </c>
      <c r="Z145" s="47">
        <f t="shared" si="89"/>
        <v>0.70769628459366618</v>
      </c>
      <c r="AA145" s="5">
        <v>24.7</v>
      </c>
      <c r="AB145" s="24">
        <f t="shared" si="90"/>
        <v>1.2683065106157259</v>
      </c>
      <c r="AC145" s="47">
        <f t="shared" si="91"/>
        <v>1.2683065106157259</v>
      </c>
      <c r="AD145" s="5">
        <v>6.5</v>
      </c>
      <c r="AE145" s="24">
        <f t="shared" si="92"/>
        <v>0.62502979824193805</v>
      </c>
      <c r="AF145" s="47">
        <f t="shared" si="93"/>
        <v>0.62502979824193805</v>
      </c>
      <c r="AG145" s="2">
        <v>78</v>
      </c>
      <c r="AH145" s="24">
        <f t="shared" si="94"/>
        <v>0.27637771281620099</v>
      </c>
      <c r="AI145" s="54">
        <f t="shared" si="95"/>
        <v>0.27637771281620099</v>
      </c>
      <c r="AJ145" s="5">
        <v>4.7</v>
      </c>
      <c r="AK145" s="24">
        <f t="shared" si="96"/>
        <v>0.77928802802424657</v>
      </c>
      <c r="AL145" s="47">
        <f t="shared" si="97"/>
        <v>0.77928802802424657</v>
      </c>
      <c r="AM145" s="5">
        <v>10.3</v>
      </c>
      <c r="AN145" s="24">
        <f t="shared" si="98"/>
        <v>0.94075698603234159</v>
      </c>
      <c r="AO145" s="47">
        <f t="shared" si="99"/>
        <v>0.94075698603234159</v>
      </c>
      <c r="AP145" s="5">
        <v>6</v>
      </c>
      <c r="AQ145" s="24">
        <f t="shared" si="100"/>
        <v>0.93381494350880268</v>
      </c>
      <c r="AR145" s="45">
        <f t="shared" si="101"/>
        <v>0.93381494350880268</v>
      </c>
      <c r="AS145" s="17">
        <f t="shared" si="102"/>
        <v>0.38051688774002257</v>
      </c>
      <c r="AT145" s="17">
        <f t="shared" si="103"/>
        <v>0.86701086448377662</v>
      </c>
      <c r="AU145" s="17">
        <f t="shared" si="104"/>
        <v>0.73255941759539789</v>
      </c>
      <c r="AV145" s="17">
        <f t="shared" si="105"/>
        <v>0.66002905660639899</v>
      </c>
      <c r="AW145" s="17">
        <f t="shared" si="106"/>
        <v>0.64079027402485955</v>
      </c>
      <c r="AX145" s="17">
        <f t="shared" si="107"/>
        <v>0.8263069706750592</v>
      </c>
      <c r="AY145" s="17">
        <f t="shared" si="108"/>
        <v>0.82617016759607187</v>
      </c>
      <c r="AZ145" s="17">
        <f t="shared" si="109"/>
        <v>0.78487169692849112</v>
      </c>
    </row>
    <row r="146" spans="1:52" x14ac:dyDescent="0.3">
      <c r="A146" s="1" t="s">
        <v>20</v>
      </c>
      <c r="B146" s="1">
        <v>13067030408</v>
      </c>
      <c r="C146" s="5">
        <v>71.2</v>
      </c>
      <c r="D146" s="19">
        <f t="shared" si="74"/>
        <v>0.13320028136931447</v>
      </c>
      <c r="E146" s="54">
        <f t="shared" si="75"/>
        <v>0.13320028136931447</v>
      </c>
      <c r="F146" s="5">
        <v>70.5</v>
      </c>
      <c r="G146" s="24">
        <f t="shared" si="76"/>
        <v>-0.2982461475563859</v>
      </c>
      <c r="H146" s="54">
        <f t="shared" si="77"/>
        <v>-0.2982461475563859</v>
      </c>
      <c r="I146" s="5">
        <v>44.1</v>
      </c>
      <c r="J146" s="24">
        <f t="shared" si="78"/>
        <v>-9.2857853765673543E-2</v>
      </c>
      <c r="K146" s="54">
        <f t="shared" si="79"/>
        <v>-9.2857853765673543E-2</v>
      </c>
      <c r="L146" s="5">
        <v>25.8</v>
      </c>
      <c r="M146" s="24">
        <f t="shared" si="80"/>
        <v>-0.3954189296979535</v>
      </c>
      <c r="N146" s="54">
        <f t="shared" si="81"/>
        <v>-0.3954189296979535</v>
      </c>
      <c r="O146" s="5">
        <v>9.1999999999999993</v>
      </c>
      <c r="P146" s="24">
        <f t="shared" si="82"/>
        <v>2.6292479031816276E-2</v>
      </c>
      <c r="Q146" s="47">
        <f t="shared" si="83"/>
        <v>2.6292479031816276E-2</v>
      </c>
      <c r="R146" s="2">
        <v>16.600000000000001</v>
      </c>
      <c r="S146" s="24">
        <f t="shared" si="84"/>
        <v>-0.6800584267871943</v>
      </c>
      <c r="T146" s="47">
        <f t="shared" si="85"/>
        <v>-0.6800584267871943</v>
      </c>
      <c r="U146" s="5">
        <v>25.6</v>
      </c>
      <c r="V146" s="24">
        <f t="shared" si="86"/>
        <v>-7.7065300497014086E-2</v>
      </c>
      <c r="W146" s="47">
        <f t="shared" si="87"/>
        <v>-7.7065300497014086E-2</v>
      </c>
      <c r="X146" s="5">
        <v>16.399999999999999</v>
      </c>
      <c r="Y146" s="24">
        <f t="shared" si="88"/>
        <v>0.7126303538295925</v>
      </c>
      <c r="Z146" s="47">
        <f t="shared" si="89"/>
        <v>0.7126303538295925</v>
      </c>
      <c r="AA146" s="5">
        <v>27.2</v>
      </c>
      <c r="AB146" s="24">
        <f t="shared" si="90"/>
        <v>1.0382112560863912</v>
      </c>
      <c r="AC146" s="47">
        <f t="shared" si="91"/>
        <v>1.0382112560863912</v>
      </c>
      <c r="AD146" s="5">
        <v>5</v>
      </c>
      <c r="AE146" s="24">
        <f t="shared" si="92"/>
        <v>0.75179774964538049</v>
      </c>
      <c r="AF146" s="47">
        <f t="shared" si="93"/>
        <v>0.75179774964538049</v>
      </c>
      <c r="AG146" s="2">
        <v>78</v>
      </c>
      <c r="AH146" s="24">
        <f t="shared" si="94"/>
        <v>0.27637771281620099</v>
      </c>
      <c r="AI146" s="54">
        <f t="shared" si="95"/>
        <v>0.27637771281620099</v>
      </c>
      <c r="AJ146" s="5">
        <v>5.7</v>
      </c>
      <c r="AK146" s="24">
        <f t="shared" si="96"/>
        <v>0.67643484175183766</v>
      </c>
      <c r="AL146" s="47">
        <f t="shared" si="97"/>
        <v>0.67643484175183766</v>
      </c>
      <c r="AM146" s="5">
        <v>25.2</v>
      </c>
      <c r="AN146" s="24">
        <f t="shared" si="98"/>
        <v>-0.12927763412581822</v>
      </c>
      <c r="AO146" s="47">
        <f t="shared" si="99"/>
        <v>-0.12927763412581822</v>
      </c>
      <c r="AP146" s="5">
        <v>8.5</v>
      </c>
      <c r="AQ146" s="24">
        <f t="shared" si="100"/>
        <v>0.5587343614967144</v>
      </c>
      <c r="AR146" s="45">
        <f t="shared" si="101"/>
        <v>0.5587343614967144</v>
      </c>
      <c r="AS146" s="17">
        <f t="shared" si="102"/>
        <v>-0.19773627112901293</v>
      </c>
      <c r="AT146" s="17">
        <f t="shared" si="103"/>
        <v>0.83421311985378799</v>
      </c>
      <c r="AU146" s="17">
        <f t="shared" si="104"/>
        <v>0.34556732048473371</v>
      </c>
      <c r="AV146" s="17">
        <f t="shared" si="105"/>
        <v>0.32734805640316961</v>
      </c>
      <c r="AW146" s="17">
        <f t="shared" si="106"/>
        <v>0.47179230532701666</v>
      </c>
      <c r="AX146" s="17">
        <f t="shared" si="107"/>
        <v>0.81867584949456018</v>
      </c>
      <c r="AY146" s="17">
        <f t="shared" si="108"/>
        <v>0.718017214116074</v>
      </c>
      <c r="AZ146" s="17">
        <f t="shared" si="109"/>
        <v>0.68556357785366306</v>
      </c>
    </row>
    <row r="147" spans="1:52" x14ac:dyDescent="0.3">
      <c r="A147" s="1" t="s">
        <v>20</v>
      </c>
      <c r="B147" s="1">
        <v>13067030409</v>
      </c>
      <c r="C147" s="5">
        <v>81.5</v>
      </c>
      <c r="D147" s="19">
        <f t="shared" si="74"/>
        <v>1.1177958690218064</v>
      </c>
      <c r="E147" s="54">
        <f t="shared" si="75"/>
        <v>1.1177958690218064</v>
      </c>
      <c r="F147" s="5">
        <v>82.8</v>
      </c>
      <c r="G147" s="24">
        <f t="shared" si="76"/>
        <v>0.74949026363097671</v>
      </c>
      <c r="H147" s="54">
        <f t="shared" si="77"/>
        <v>0.74949026363097671</v>
      </c>
      <c r="I147" s="5">
        <v>72.400000000000006</v>
      </c>
      <c r="J147" s="24">
        <f t="shared" si="78"/>
        <v>1.2633075019647937</v>
      </c>
      <c r="K147" s="54">
        <f t="shared" si="79"/>
        <v>1.2633075019647937</v>
      </c>
      <c r="L147" s="5">
        <v>50.7</v>
      </c>
      <c r="M147" s="24">
        <f t="shared" si="80"/>
        <v>0.92815151121182393</v>
      </c>
      <c r="N147" s="54">
        <f t="shared" si="81"/>
        <v>0.92815151121182393</v>
      </c>
      <c r="O147" s="5">
        <v>8.9</v>
      </c>
      <c r="P147" s="24">
        <f t="shared" si="82"/>
        <v>0.13342783186387491</v>
      </c>
      <c r="Q147" s="47">
        <f t="shared" si="83"/>
        <v>0.13342783186387491</v>
      </c>
      <c r="R147" s="2">
        <v>2.4841000000000002</v>
      </c>
      <c r="S147" s="24">
        <f t="shared" si="84"/>
        <v>1.0052707150756985</v>
      </c>
      <c r="T147" s="47">
        <f t="shared" si="85"/>
        <v>1.0052707150756985</v>
      </c>
      <c r="U147" s="5">
        <v>2.9</v>
      </c>
      <c r="V147" s="24">
        <f t="shared" si="86"/>
        <v>1.0634039047538448</v>
      </c>
      <c r="W147" s="47">
        <f t="shared" si="87"/>
        <v>1.0634039047538448</v>
      </c>
      <c r="X147" s="5">
        <v>14.7</v>
      </c>
      <c r="Y147" s="24">
        <f t="shared" si="88"/>
        <v>0.7965095308403396</v>
      </c>
      <c r="Z147" s="47">
        <f t="shared" si="89"/>
        <v>0.7965095308403396</v>
      </c>
      <c r="AA147" s="5">
        <v>25.1</v>
      </c>
      <c r="AB147" s="24">
        <f t="shared" si="90"/>
        <v>1.2314912698910321</v>
      </c>
      <c r="AC147" s="47">
        <f t="shared" si="91"/>
        <v>1.2314912698910321</v>
      </c>
      <c r="AD147" s="5">
        <v>4.7203999999999997</v>
      </c>
      <c r="AE147" s="24">
        <f t="shared" si="92"/>
        <v>0.77542729578698222</v>
      </c>
      <c r="AF147" s="47">
        <f t="shared" si="93"/>
        <v>0.77542729578698222</v>
      </c>
      <c r="AG147" s="2">
        <v>86.6</v>
      </c>
      <c r="AH147" s="24">
        <f t="shared" si="94"/>
        <v>1.0843356722084294</v>
      </c>
      <c r="AI147" s="54">
        <f t="shared" si="95"/>
        <v>1.0843356722084294</v>
      </c>
      <c r="AJ147" s="5">
        <v>3.6</v>
      </c>
      <c r="AK147" s="24">
        <f t="shared" si="96"/>
        <v>0.89242653292389651</v>
      </c>
      <c r="AL147" s="47">
        <f t="shared" si="97"/>
        <v>0.89242653292389651</v>
      </c>
      <c r="AM147" s="5">
        <v>5.6</v>
      </c>
      <c r="AN147" s="24">
        <f t="shared" si="98"/>
        <v>1.2782846850084058</v>
      </c>
      <c r="AO147" s="47">
        <f t="shared" si="99"/>
        <v>1.2782846850084058</v>
      </c>
      <c r="AP147" s="5">
        <v>5.9</v>
      </c>
      <c r="AQ147" s="24">
        <f t="shared" si="100"/>
        <v>0.9488181667892861</v>
      </c>
      <c r="AR147" s="45">
        <f t="shared" si="101"/>
        <v>0.9488181667892861</v>
      </c>
      <c r="AS147" s="17">
        <f t="shared" si="102"/>
        <v>0.89440679964611702</v>
      </c>
      <c r="AT147" s="17">
        <f t="shared" si="103"/>
        <v>0.93447603217278452</v>
      </c>
      <c r="AU147" s="17">
        <f t="shared" si="104"/>
        <v>1.0509662642325046</v>
      </c>
      <c r="AV147" s="17">
        <f t="shared" si="105"/>
        <v>0.95994969868380198</v>
      </c>
      <c r="AW147" s="17">
        <f t="shared" si="106"/>
        <v>0.79097769611573054</v>
      </c>
      <c r="AX147" s="17">
        <f t="shared" si="107"/>
        <v>0.84200423510301514</v>
      </c>
      <c r="AY147" s="17">
        <f t="shared" si="108"/>
        <v>0.91515555290281203</v>
      </c>
      <c r="AZ147" s="17">
        <f t="shared" si="109"/>
        <v>0.87440056938657185</v>
      </c>
    </row>
    <row r="148" spans="1:52" x14ac:dyDescent="0.3">
      <c r="A148" s="1" t="s">
        <v>20</v>
      </c>
      <c r="B148" s="1">
        <v>13067030410</v>
      </c>
      <c r="C148" s="5">
        <v>71.599999999999994</v>
      </c>
      <c r="D148" s="19">
        <f t="shared" si="74"/>
        <v>0.17143700321989586</v>
      </c>
      <c r="E148" s="54">
        <f t="shared" si="75"/>
        <v>0.17143700321989586</v>
      </c>
      <c r="F148" s="5">
        <v>72</v>
      </c>
      <c r="G148" s="24">
        <f t="shared" si="76"/>
        <v>-0.17047341448475631</v>
      </c>
      <c r="H148" s="54">
        <f t="shared" si="77"/>
        <v>-0.17047341448475631</v>
      </c>
      <c r="I148" s="5">
        <v>49.1</v>
      </c>
      <c r="J148" s="24">
        <f t="shared" si="78"/>
        <v>0.14674733275914398</v>
      </c>
      <c r="K148" s="54">
        <f t="shared" si="79"/>
        <v>0.14674733275914398</v>
      </c>
      <c r="L148" s="5">
        <v>25.4</v>
      </c>
      <c r="M148" s="24">
        <f t="shared" si="80"/>
        <v>-0.41668110545554038</v>
      </c>
      <c r="N148" s="54">
        <f t="shared" si="81"/>
        <v>-0.41668110545554038</v>
      </c>
      <c r="O148" s="5">
        <v>7.9</v>
      </c>
      <c r="P148" s="24">
        <f t="shared" si="82"/>
        <v>0.49054567463740495</v>
      </c>
      <c r="Q148" s="47">
        <f t="shared" si="83"/>
        <v>0.49054567463740495</v>
      </c>
      <c r="R148" s="2">
        <v>28.3</v>
      </c>
      <c r="S148" s="24">
        <f t="shared" si="84"/>
        <v>-2.0769478181682501</v>
      </c>
      <c r="T148" s="47">
        <f t="shared" si="85"/>
        <v>-2.0769478181682501</v>
      </c>
      <c r="U148" s="5">
        <v>10.6</v>
      </c>
      <c r="V148" s="24">
        <f t="shared" si="86"/>
        <v>0.67654871178328924</v>
      </c>
      <c r="W148" s="47">
        <f t="shared" si="87"/>
        <v>0.67654871178328924</v>
      </c>
      <c r="X148" s="5">
        <v>30.8</v>
      </c>
      <c r="Y148" s="24">
        <f t="shared" si="88"/>
        <v>2.1243838562052179E-3</v>
      </c>
      <c r="Z148" s="47">
        <f t="shared" si="89"/>
        <v>2.1243838562052179E-3</v>
      </c>
      <c r="AA148" s="5">
        <v>43</v>
      </c>
      <c r="AB148" s="24">
        <f t="shared" si="90"/>
        <v>-0.41599075253900258</v>
      </c>
      <c r="AC148" s="47">
        <f t="shared" si="91"/>
        <v>-0.41599075253900258</v>
      </c>
      <c r="AD148" s="5">
        <v>6.6</v>
      </c>
      <c r="AE148" s="24">
        <f t="shared" si="92"/>
        <v>0.61657860148170862</v>
      </c>
      <c r="AF148" s="47">
        <f t="shared" si="93"/>
        <v>0.61657860148170862</v>
      </c>
      <c r="AG148" s="2">
        <v>78.099999999999994</v>
      </c>
      <c r="AH148" s="24">
        <f t="shared" si="94"/>
        <v>0.28577257280913337</v>
      </c>
      <c r="AI148" s="54">
        <f t="shared" si="95"/>
        <v>0.28577257280913337</v>
      </c>
      <c r="AJ148" s="5">
        <v>3.7</v>
      </c>
      <c r="AK148" s="24">
        <f t="shared" si="96"/>
        <v>0.88214121429665548</v>
      </c>
      <c r="AL148" s="47">
        <f t="shared" si="97"/>
        <v>0.88214121429665548</v>
      </c>
      <c r="AM148" s="5">
        <v>22.8</v>
      </c>
      <c r="AN148" s="24">
        <f t="shared" si="98"/>
        <v>4.3076935564086642E-2</v>
      </c>
      <c r="AO148" s="47">
        <f t="shared" si="99"/>
        <v>4.3076935564086642E-2</v>
      </c>
      <c r="AP148" s="5">
        <v>13.7</v>
      </c>
      <c r="AQ148" s="24">
        <f t="shared" si="100"/>
        <v>-0.22143324908842901</v>
      </c>
      <c r="AR148" s="45">
        <f t="shared" si="101"/>
        <v>-0.22143324908842901</v>
      </c>
      <c r="AS148" s="17">
        <f t="shared" si="102"/>
        <v>-0.16840337367268754</v>
      </c>
      <c r="AT148" s="17">
        <f t="shared" si="103"/>
        <v>6.7570744266303759E-2</v>
      </c>
      <c r="AU148" s="17">
        <f t="shared" si="104"/>
        <v>0.24738936839536163</v>
      </c>
      <c r="AV148" s="17">
        <f t="shared" si="105"/>
        <v>4.8852246329659288E-2</v>
      </c>
      <c r="AW148" s="17">
        <f t="shared" si="106"/>
        <v>0.48036502129079373</v>
      </c>
      <c r="AX148" s="17">
        <f t="shared" si="107"/>
        <v>0.64029953318943034</v>
      </c>
      <c r="AY148" s="17">
        <f t="shared" si="108"/>
        <v>0.69057935281513139</v>
      </c>
      <c r="AZ148" s="17">
        <f t="shared" si="109"/>
        <v>0.60243020067935593</v>
      </c>
    </row>
    <row r="149" spans="1:52" x14ac:dyDescent="0.3">
      <c r="A149" s="1" t="s">
        <v>20</v>
      </c>
      <c r="B149" s="1">
        <v>13067030411</v>
      </c>
      <c r="C149" s="5">
        <v>69.599999999999994</v>
      </c>
      <c r="D149" s="19">
        <f t="shared" si="74"/>
        <v>-1.9746606033015247E-2</v>
      </c>
      <c r="E149" s="54">
        <f t="shared" si="75"/>
        <v>-1.9746606033015247E-2</v>
      </c>
      <c r="F149" s="5">
        <v>71.400000000000006</v>
      </c>
      <c r="G149" s="24">
        <f t="shared" si="76"/>
        <v>-0.22158250771340765</v>
      </c>
      <c r="H149" s="54">
        <f t="shared" si="77"/>
        <v>-0.22158250771340765</v>
      </c>
      <c r="I149" s="5">
        <v>23.8</v>
      </c>
      <c r="J149" s="24">
        <f t="shared" si="78"/>
        <v>-1.0656549110564326</v>
      </c>
      <c r="K149" s="54">
        <f t="shared" si="79"/>
        <v>-1.0656549110564326</v>
      </c>
      <c r="L149" s="5">
        <v>23.5</v>
      </c>
      <c r="M149" s="24">
        <f t="shared" si="80"/>
        <v>-0.51767644030407756</v>
      </c>
      <c r="N149" s="54">
        <f t="shared" si="81"/>
        <v>-0.51767644030407756</v>
      </c>
      <c r="O149" s="5">
        <v>8.4</v>
      </c>
      <c r="P149" s="24">
        <f t="shared" si="82"/>
        <v>0.3119867532506399</v>
      </c>
      <c r="Q149" s="47">
        <f t="shared" si="83"/>
        <v>0.3119867532506399</v>
      </c>
      <c r="R149" s="2">
        <v>18.5</v>
      </c>
      <c r="S149" s="24">
        <f t="shared" si="84"/>
        <v>-0.90690371256702373</v>
      </c>
      <c r="T149" s="47">
        <f t="shared" si="85"/>
        <v>-0.90690371256702373</v>
      </c>
      <c r="U149" s="5">
        <v>51.4</v>
      </c>
      <c r="V149" s="24">
        <f t="shared" si="86"/>
        <v>-1.3732814016191355</v>
      </c>
      <c r="W149" s="47">
        <f t="shared" si="87"/>
        <v>-1.3732814016191355</v>
      </c>
      <c r="X149" s="5">
        <v>63.7</v>
      </c>
      <c r="Y149" s="24">
        <f t="shared" si="88"/>
        <v>-1.6211843947635478</v>
      </c>
      <c r="Z149" s="47">
        <f t="shared" si="89"/>
        <v>-1.6211843947635478</v>
      </c>
      <c r="AA149" s="5">
        <v>55</v>
      </c>
      <c r="AB149" s="24">
        <f t="shared" si="90"/>
        <v>-1.520447974279808</v>
      </c>
      <c r="AC149" s="47">
        <f t="shared" si="91"/>
        <v>-1.520447974279808</v>
      </c>
      <c r="AD149" s="5">
        <v>35.200000000000003</v>
      </c>
      <c r="AE149" s="24">
        <f t="shared" si="92"/>
        <v>-1.800463671943928</v>
      </c>
      <c r="AF149" s="47">
        <f t="shared" si="93"/>
        <v>-1.800463671943928</v>
      </c>
      <c r="AG149" s="2">
        <v>75.8</v>
      </c>
      <c r="AH149" s="24">
        <f t="shared" si="94"/>
        <v>6.9690792971677018E-2</v>
      </c>
      <c r="AI149" s="54">
        <f t="shared" si="95"/>
        <v>6.9690792971677018E-2</v>
      </c>
      <c r="AJ149" s="5">
        <v>21.7</v>
      </c>
      <c r="AK149" s="24">
        <f t="shared" si="96"/>
        <v>-0.96921613860670597</v>
      </c>
      <c r="AL149" s="47">
        <f t="shared" si="97"/>
        <v>-0.96921613860670597</v>
      </c>
      <c r="AM149" s="5">
        <v>40.4</v>
      </c>
      <c r="AN149" s="24">
        <f t="shared" si="98"/>
        <v>-1.2208565754952163</v>
      </c>
      <c r="AO149" s="47">
        <f t="shared" si="99"/>
        <v>-1.2208565754952163</v>
      </c>
      <c r="AP149" s="5">
        <v>16.3</v>
      </c>
      <c r="AQ149" s="24">
        <f t="shared" si="100"/>
        <v>-0.61151705438100101</v>
      </c>
      <c r="AR149" s="45">
        <f t="shared" si="101"/>
        <v>-0.61151705438100101</v>
      </c>
      <c r="AS149" s="17">
        <f t="shared" si="102"/>
        <v>-0.54183697514892171</v>
      </c>
      <c r="AT149" s="17">
        <f t="shared" si="103"/>
        <v>-1.6473653469957614</v>
      </c>
      <c r="AU149" s="17">
        <f t="shared" si="104"/>
        <v>-0.68297474387781154</v>
      </c>
      <c r="AV149" s="17">
        <f t="shared" si="105"/>
        <v>-0.95739235534083156</v>
      </c>
      <c r="AW149" s="17">
        <f t="shared" si="106"/>
        <v>0.37122680193988727</v>
      </c>
      <c r="AX149" s="17">
        <f t="shared" si="107"/>
        <v>0.24128169593039744</v>
      </c>
      <c r="AY149" s="17">
        <f t="shared" si="108"/>
        <v>0.43056984020390515</v>
      </c>
      <c r="AZ149" s="17">
        <f t="shared" si="109"/>
        <v>0.30205759551088679</v>
      </c>
    </row>
    <row r="150" spans="1:52" x14ac:dyDescent="0.3">
      <c r="A150" s="1" t="s">
        <v>20</v>
      </c>
      <c r="B150" s="1">
        <v>13067030412</v>
      </c>
      <c r="C150" s="5">
        <v>70.3</v>
      </c>
      <c r="D150" s="19">
        <f t="shared" si="74"/>
        <v>4.7167657205503914E-2</v>
      </c>
      <c r="E150" s="54">
        <f t="shared" si="75"/>
        <v>4.7167657205503914E-2</v>
      </c>
      <c r="F150" s="5">
        <v>71</v>
      </c>
      <c r="G150" s="24">
        <f t="shared" si="76"/>
        <v>-0.25565523653250938</v>
      </c>
      <c r="H150" s="54">
        <f t="shared" si="77"/>
        <v>-0.25565523653250938</v>
      </c>
      <c r="I150" s="5">
        <v>33.200000000000003</v>
      </c>
      <c r="J150" s="24">
        <f t="shared" si="78"/>
        <v>-0.61519716038977568</v>
      </c>
      <c r="K150" s="54">
        <f t="shared" si="79"/>
        <v>-0.61519716038977568</v>
      </c>
      <c r="L150" s="5">
        <v>24.3</v>
      </c>
      <c r="M150" s="24">
        <f t="shared" si="80"/>
        <v>-0.47515208878890391</v>
      </c>
      <c r="N150" s="54">
        <f t="shared" si="81"/>
        <v>-0.47515208878890391</v>
      </c>
      <c r="O150" s="5">
        <v>8.6</v>
      </c>
      <c r="P150" s="24">
        <f t="shared" si="82"/>
        <v>0.24056318469593416</v>
      </c>
      <c r="Q150" s="47">
        <f t="shared" si="83"/>
        <v>0.24056318469593416</v>
      </c>
      <c r="R150" s="2">
        <v>36.6</v>
      </c>
      <c r="S150" s="24">
        <f t="shared" si="84"/>
        <v>-3.067903540259084</v>
      </c>
      <c r="T150" s="47">
        <f t="shared" si="85"/>
        <v>-3.067903540259084</v>
      </c>
      <c r="U150" s="5">
        <v>39.200000000000003</v>
      </c>
      <c r="V150" s="24">
        <f t="shared" si="86"/>
        <v>-0.760342004964489</v>
      </c>
      <c r="W150" s="47">
        <f t="shared" si="87"/>
        <v>-0.760342004964489</v>
      </c>
      <c r="X150" s="5">
        <v>60.3</v>
      </c>
      <c r="Y150" s="24">
        <f t="shared" si="88"/>
        <v>-1.4534260407420532</v>
      </c>
      <c r="Z150" s="47">
        <f t="shared" si="89"/>
        <v>-1.4534260407420532</v>
      </c>
      <c r="AA150" s="5">
        <v>50.6</v>
      </c>
      <c r="AB150" s="24">
        <f t="shared" si="90"/>
        <v>-1.1154803263081794</v>
      </c>
      <c r="AC150" s="47">
        <f t="shared" si="91"/>
        <v>-1.1154803263081794</v>
      </c>
      <c r="AD150" s="5">
        <v>20.3</v>
      </c>
      <c r="AE150" s="24">
        <f t="shared" si="92"/>
        <v>-0.54123535466973272</v>
      </c>
      <c r="AF150" s="47">
        <f t="shared" si="93"/>
        <v>-0.54123535466973272</v>
      </c>
      <c r="AG150" s="2">
        <v>76.8</v>
      </c>
      <c r="AH150" s="24">
        <f t="shared" si="94"/>
        <v>0.16363939290100599</v>
      </c>
      <c r="AI150" s="54">
        <f t="shared" si="95"/>
        <v>0.16363939290100599</v>
      </c>
      <c r="AJ150" s="5">
        <v>18.5</v>
      </c>
      <c r="AK150" s="24">
        <f t="shared" si="96"/>
        <v>-0.64008594253499729</v>
      </c>
      <c r="AL150" s="47">
        <f t="shared" si="97"/>
        <v>-0.64008594253499729</v>
      </c>
      <c r="AM150" s="5">
        <v>42.7</v>
      </c>
      <c r="AN150" s="24">
        <f t="shared" si="98"/>
        <v>-1.3860297047813754</v>
      </c>
      <c r="AO150" s="47">
        <f t="shared" si="99"/>
        <v>-1.3860297047813754</v>
      </c>
      <c r="AP150" s="5">
        <v>13</v>
      </c>
      <c r="AQ150" s="24">
        <f t="shared" si="100"/>
        <v>-0.1164106861250444</v>
      </c>
      <c r="AR150" s="45">
        <f t="shared" si="101"/>
        <v>-0.1164106861250444</v>
      </c>
      <c r="AS150" s="17">
        <f t="shared" si="102"/>
        <v>-0.6980741698619034</v>
      </c>
      <c r="AT150" s="17">
        <f t="shared" si="103"/>
        <v>-1.0367139072399885</v>
      </c>
      <c r="AU150" s="17">
        <f t="shared" si="104"/>
        <v>-0.49472173513510281</v>
      </c>
      <c r="AV150" s="17">
        <f t="shared" si="105"/>
        <v>-0.74316993741233162</v>
      </c>
      <c r="AW150" s="17">
        <f t="shared" si="106"/>
        <v>0.32556554071446742</v>
      </c>
      <c r="AX150" s="17">
        <f t="shared" si="107"/>
        <v>0.38336326856273206</v>
      </c>
      <c r="AY150" s="17">
        <f t="shared" si="108"/>
        <v>0.48318104092100317</v>
      </c>
      <c r="AZ150" s="17">
        <f t="shared" si="109"/>
        <v>0.36600481634749926</v>
      </c>
    </row>
    <row r="151" spans="1:52" x14ac:dyDescent="0.3">
      <c r="A151" s="1" t="s">
        <v>20</v>
      </c>
      <c r="B151" s="1">
        <v>13067030413</v>
      </c>
      <c r="C151" s="5">
        <v>71</v>
      </c>
      <c r="D151" s="19">
        <f t="shared" si="74"/>
        <v>0.11408192044402307</v>
      </c>
      <c r="E151" s="54">
        <f t="shared" si="75"/>
        <v>0.11408192044402307</v>
      </c>
      <c r="F151" s="5">
        <v>70.599999999999994</v>
      </c>
      <c r="G151" s="24">
        <f t="shared" si="76"/>
        <v>-0.28972796535161111</v>
      </c>
      <c r="H151" s="54">
        <f t="shared" si="77"/>
        <v>-0.28972796535161111</v>
      </c>
      <c r="I151" s="5">
        <v>30.5</v>
      </c>
      <c r="J151" s="24">
        <f t="shared" si="78"/>
        <v>-0.74458396111317726</v>
      </c>
      <c r="K151" s="54">
        <f t="shared" si="79"/>
        <v>-0.74458396111317726</v>
      </c>
      <c r="L151" s="5">
        <v>25.3</v>
      </c>
      <c r="M151" s="24">
        <f t="shared" si="80"/>
        <v>-0.42199664939493697</v>
      </c>
      <c r="N151" s="54">
        <f t="shared" si="81"/>
        <v>-0.42199664939493697</v>
      </c>
      <c r="O151" s="5">
        <v>8.6999999999999993</v>
      </c>
      <c r="P151" s="24">
        <f t="shared" si="82"/>
        <v>0.2048514004185813</v>
      </c>
      <c r="Q151" s="47">
        <f t="shared" si="83"/>
        <v>0.2048514004185813</v>
      </c>
      <c r="R151" s="2">
        <v>35.6</v>
      </c>
      <c r="S151" s="24">
        <f t="shared" si="84"/>
        <v>-2.9485112845854897</v>
      </c>
      <c r="T151" s="47">
        <f t="shared" si="85"/>
        <v>-2.9485112845854897</v>
      </c>
      <c r="U151" s="5">
        <v>63.5</v>
      </c>
      <c r="V151" s="24">
        <f t="shared" si="86"/>
        <v>-1.9811967048585801</v>
      </c>
      <c r="W151" s="47">
        <f t="shared" si="87"/>
        <v>-1.9811967048585801</v>
      </c>
      <c r="X151" s="5">
        <v>55.9</v>
      </c>
      <c r="Y151" s="24">
        <f t="shared" si="88"/>
        <v>-1.236326994361296</v>
      </c>
      <c r="Z151" s="47">
        <f t="shared" si="89"/>
        <v>-1.236326994361296</v>
      </c>
      <c r="AA151" s="5">
        <v>42.1</v>
      </c>
      <c r="AB151" s="24">
        <f t="shared" si="90"/>
        <v>-0.33315646090844231</v>
      </c>
      <c r="AC151" s="47">
        <f t="shared" si="91"/>
        <v>-0.33315646090844231</v>
      </c>
      <c r="AD151" s="5">
        <v>10.8</v>
      </c>
      <c r="AE151" s="24">
        <f t="shared" si="92"/>
        <v>0.2616283375520696</v>
      </c>
      <c r="AF151" s="47">
        <f t="shared" si="93"/>
        <v>0.2616283375520696</v>
      </c>
      <c r="AG151" s="2">
        <v>77.7</v>
      </c>
      <c r="AH151" s="24">
        <f t="shared" si="94"/>
        <v>0.24819313283740257</v>
      </c>
      <c r="AI151" s="54">
        <f t="shared" si="95"/>
        <v>0.24819313283740257</v>
      </c>
      <c r="AJ151" s="5">
        <v>12.3</v>
      </c>
      <c r="AK151" s="24">
        <f t="shared" si="96"/>
        <v>-2.3961876460616817E-3</v>
      </c>
      <c r="AL151" s="47">
        <f t="shared" si="97"/>
        <v>-2.3961876460616817E-3</v>
      </c>
      <c r="AM151" s="5">
        <v>50.2</v>
      </c>
      <c r="AN151" s="24">
        <f t="shared" si="98"/>
        <v>-1.9246377350623285</v>
      </c>
      <c r="AO151" s="47">
        <f t="shared" si="99"/>
        <v>-1.9246377350623285</v>
      </c>
      <c r="AP151" s="5">
        <v>14.5</v>
      </c>
      <c r="AQ151" s="24">
        <f t="shared" si="100"/>
        <v>-0.34145903533229732</v>
      </c>
      <c r="AR151" s="45">
        <f t="shared" si="101"/>
        <v>-0.34145903533229732</v>
      </c>
      <c r="AS151" s="17">
        <f t="shared" si="102"/>
        <v>-0.86672617777731298</v>
      </c>
      <c r="AT151" s="17">
        <f t="shared" si="103"/>
        <v>-0.43595170590588955</v>
      </c>
      <c r="AU151" s="17">
        <f t="shared" si="104"/>
        <v>-0.50507495630082122</v>
      </c>
      <c r="AV151" s="17">
        <f t="shared" si="105"/>
        <v>-0.60258427999467457</v>
      </c>
      <c r="AW151" s="17">
        <f t="shared" si="106"/>
        <v>0.27627597555193295</v>
      </c>
      <c r="AX151" s="17">
        <f t="shared" si="107"/>
        <v>0.52314389100382586</v>
      </c>
      <c r="AY151" s="17">
        <f t="shared" si="108"/>
        <v>0.48028761892230049</v>
      </c>
      <c r="AZ151" s="17">
        <f t="shared" si="109"/>
        <v>0.40797083544241886</v>
      </c>
    </row>
    <row r="152" spans="1:52" x14ac:dyDescent="0.3">
      <c r="A152" s="1" t="s">
        <v>20</v>
      </c>
      <c r="B152" s="1">
        <v>13067030414</v>
      </c>
      <c r="C152" s="5">
        <v>71.099999999999994</v>
      </c>
      <c r="D152" s="19">
        <f t="shared" si="74"/>
        <v>0.12364110090666809</v>
      </c>
      <c r="E152" s="54">
        <f t="shared" si="75"/>
        <v>0.12364110090666809</v>
      </c>
      <c r="F152" s="5">
        <v>70.599999999999994</v>
      </c>
      <c r="G152" s="24">
        <f t="shared" si="76"/>
        <v>-0.28972796535161111</v>
      </c>
      <c r="H152" s="54">
        <f t="shared" si="77"/>
        <v>-0.28972796535161111</v>
      </c>
      <c r="I152" s="5">
        <v>36.9</v>
      </c>
      <c r="J152" s="24">
        <f t="shared" si="78"/>
        <v>-0.43788932236141093</v>
      </c>
      <c r="K152" s="54">
        <f t="shared" si="79"/>
        <v>-0.43788932236141093</v>
      </c>
      <c r="L152" s="5">
        <v>25.5</v>
      </c>
      <c r="M152" s="24">
        <f t="shared" si="80"/>
        <v>-0.41136556151614362</v>
      </c>
      <c r="N152" s="54">
        <f t="shared" si="81"/>
        <v>-0.41136556151614362</v>
      </c>
      <c r="O152" s="5">
        <v>6.4</v>
      </c>
      <c r="P152" s="24">
        <f t="shared" si="82"/>
        <v>1.0262224387976999</v>
      </c>
      <c r="Q152" s="47">
        <f t="shared" si="83"/>
        <v>1.0262224387976999</v>
      </c>
      <c r="R152" s="2">
        <v>19.600000000000001</v>
      </c>
      <c r="S152" s="24">
        <f t="shared" si="84"/>
        <v>-1.0382351938079779</v>
      </c>
      <c r="T152" s="47">
        <f t="shared" si="85"/>
        <v>-1.0382351938079779</v>
      </c>
      <c r="U152" s="5">
        <v>53.4</v>
      </c>
      <c r="V152" s="24">
        <f t="shared" si="86"/>
        <v>-1.473763269923176</v>
      </c>
      <c r="W152" s="47">
        <f t="shared" si="87"/>
        <v>-1.473763269923176</v>
      </c>
      <c r="X152" s="5">
        <v>63.4</v>
      </c>
      <c r="Y152" s="24">
        <f t="shared" si="88"/>
        <v>-1.6063821870557684</v>
      </c>
      <c r="Z152" s="47">
        <f t="shared" si="89"/>
        <v>-1.6063821870557684</v>
      </c>
      <c r="AA152" s="5">
        <v>54.8</v>
      </c>
      <c r="AB152" s="24">
        <f t="shared" si="90"/>
        <v>-1.5020403539174609</v>
      </c>
      <c r="AC152" s="47">
        <f t="shared" si="91"/>
        <v>-1.5020403539174609</v>
      </c>
      <c r="AD152" s="5">
        <v>20.7</v>
      </c>
      <c r="AE152" s="24">
        <f t="shared" si="92"/>
        <v>-0.57504014171065054</v>
      </c>
      <c r="AF152" s="47">
        <f t="shared" si="93"/>
        <v>-0.57504014171065054</v>
      </c>
      <c r="AG152" s="2">
        <v>77.8</v>
      </c>
      <c r="AH152" s="24">
        <f t="shared" si="94"/>
        <v>0.25758799283033496</v>
      </c>
      <c r="AI152" s="54">
        <f t="shared" si="95"/>
        <v>0.25758799283033496</v>
      </c>
      <c r="AJ152" s="5">
        <v>15.8</v>
      </c>
      <c r="AK152" s="24">
        <f t="shared" si="96"/>
        <v>-0.36238233959949312</v>
      </c>
      <c r="AL152" s="47">
        <f t="shared" si="97"/>
        <v>-0.36238233959949312</v>
      </c>
      <c r="AM152" s="5">
        <v>65.7</v>
      </c>
      <c r="AN152" s="24">
        <f t="shared" si="98"/>
        <v>-3.0377609976429643</v>
      </c>
      <c r="AO152" s="47">
        <f t="shared" si="99"/>
        <v>-3.0377609976429643</v>
      </c>
      <c r="AP152" s="5">
        <v>18.3</v>
      </c>
      <c r="AQ152" s="24">
        <f t="shared" si="100"/>
        <v>-0.91158151999067161</v>
      </c>
      <c r="AR152" s="45">
        <f t="shared" si="101"/>
        <v>-0.91158151999067161</v>
      </c>
      <c r="AS152" s="17">
        <f t="shared" si="102"/>
        <v>-0.3573025390365645</v>
      </c>
      <c r="AT152" s="17">
        <f t="shared" si="103"/>
        <v>-1.2278208942279598</v>
      </c>
      <c r="AU152" s="17">
        <f t="shared" si="104"/>
        <v>-1.0135342161006986</v>
      </c>
      <c r="AV152" s="17">
        <f t="shared" si="105"/>
        <v>-0.86621921645507438</v>
      </c>
      <c r="AW152" s="17">
        <f t="shared" si="106"/>
        <v>0.4251581024083268</v>
      </c>
      <c r="AX152" s="17">
        <f t="shared" si="107"/>
        <v>0.33889799838644669</v>
      </c>
      <c r="AY152" s="17">
        <f t="shared" si="108"/>
        <v>0.33818815207999697</v>
      </c>
      <c r="AZ152" s="17">
        <f t="shared" si="109"/>
        <v>0.32927355592750668</v>
      </c>
    </row>
    <row r="153" spans="1:52" x14ac:dyDescent="0.3">
      <c r="A153" s="1" t="s">
        <v>20</v>
      </c>
      <c r="B153" s="1">
        <v>13067030502</v>
      </c>
      <c r="C153" s="5">
        <v>74.900000000000006</v>
      </c>
      <c r="D153" s="19">
        <f t="shared" si="74"/>
        <v>0.48688995848720029</v>
      </c>
      <c r="E153" s="54">
        <f t="shared" si="75"/>
        <v>0.48688995848720029</v>
      </c>
      <c r="F153" s="5">
        <v>78.599999999999994</v>
      </c>
      <c r="G153" s="24">
        <f t="shared" si="76"/>
        <v>0.39172661103041351</v>
      </c>
      <c r="H153" s="54">
        <f t="shared" si="77"/>
        <v>0.39172661103041351</v>
      </c>
      <c r="I153" s="5">
        <v>59.6</v>
      </c>
      <c r="J153" s="24">
        <f t="shared" si="78"/>
        <v>0.6499182244612608</v>
      </c>
      <c r="K153" s="54">
        <f t="shared" si="79"/>
        <v>0.6499182244612608</v>
      </c>
      <c r="L153" s="5">
        <v>49.1</v>
      </c>
      <c r="M153" s="24">
        <f t="shared" si="80"/>
        <v>0.84310280818147665</v>
      </c>
      <c r="N153" s="54">
        <f t="shared" si="81"/>
        <v>0.84310280818147665</v>
      </c>
      <c r="O153" s="5">
        <v>5.3</v>
      </c>
      <c r="P153" s="24">
        <f t="shared" si="82"/>
        <v>1.4190520658485832</v>
      </c>
      <c r="Q153" s="47">
        <f t="shared" si="83"/>
        <v>1.4190520658485832</v>
      </c>
      <c r="R153" s="2">
        <v>5.7</v>
      </c>
      <c r="S153" s="24">
        <f t="shared" si="84"/>
        <v>0.62131716005498583</v>
      </c>
      <c r="T153" s="47">
        <f t="shared" si="85"/>
        <v>0.62131716005498583</v>
      </c>
      <c r="U153" s="5">
        <v>5.7</v>
      </c>
      <c r="V153" s="24">
        <f t="shared" si="86"/>
        <v>0.9227292891281883</v>
      </c>
      <c r="W153" s="47">
        <f t="shared" si="87"/>
        <v>0.9227292891281883</v>
      </c>
      <c r="X153" s="5">
        <v>16</v>
      </c>
      <c r="Y153" s="24">
        <f t="shared" si="88"/>
        <v>0.73236663077329767</v>
      </c>
      <c r="Z153" s="47">
        <f t="shared" si="89"/>
        <v>0.73236663077329767</v>
      </c>
      <c r="AA153" s="5">
        <v>21.4</v>
      </c>
      <c r="AB153" s="24">
        <f t="shared" si="90"/>
        <v>1.5720322465944474</v>
      </c>
      <c r="AC153" s="47">
        <f t="shared" si="91"/>
        <v>1.5720322465944474</v>
      </c>
      <c r="AD153" s="5">
        <v>9</v>
      </c>
      <c r="AE153" s="24">
        <f t="shared" si="92"/>
        <v>0.4137498792362006</v>
      </c>
      <c r="AF153" s="47">
        <f t="shared" si="93"/>
        <v>0.4137498792362006</v>
      </c>
      <c r="AG153" s="2">
        <v>80.599999999999994</v>
      </c>
      <c r="AH153" s="24">
        <f t="shared" si="94"/>
        <v>0.52064407263245571</v>
      </c>
      <c r="AI153" s="54">
        <f t="shared" si="95"/>
        <v>0.52064407263245571</v>
      </c>
      <c r="AJ153" s="5">
        <v>6.3</v>
      </c>
      <c r="AK153" s="24">
        <f t="shared" si="96"/>
        <v>0.61472292998839229</v>
      </c>
      <c r="AL153" s="47">
        <f t="shared" si="97"/>
        <v>0.61472292998839229</v>
      </c>
      <c r="AM153" s="5">
        <v>15.1</v>
      </c>
      <c r="AN153" s="24">
        <f t="shared" si="98"/>
        <v>0.59604784665253174</v>
      </c>
      <c r="AO153" s="47">
        <f t="shared" si="99"/>
        <v>0.59604784665253174</v>
      </c>
      <c r="AP153" s="5">
        <v>10.8</v>
      </c>
      <c r="AQ153" s="24">
        <f t="shared" si="100"/>
        <v>0.21366022604559312</v>
      </c>
      <c r="AR153" s="45">
        <f t="shared" si="101"/>
        <v>0.21366022604559312</v>
      </c>
      <c r="AS153" s="17">
        <f t="shared" si="102"/>
        <v>0.76210515959887271</v>
      </c>
      <c r="AT153" s="17">
        <f t="shared" si="103"/>
        <v>0.90604958553464854</v>
      </c>
      <c r="AU153" s="17">
        <f t="shared" si="104"/>
        <v>0.48626876882974318</v>
      </c>
      <c r="AV153" s="17">
        <f t="shared" si="105"/>
        <v>0.71814117132108812</v>
      </c>
      <c r="AW153" s="17">
        <f t="shared" si="106"/>
        <v>0.75231174491347974</v>
      </c>
      <c r="AX153" s="17">
        <f t="shared" si="107"/>
        <v>0.83539019314757357</v>
      </c>
      <c r="AY153" s="17">
        <f t="shared" si="108"/>
        <v>0.75733914681454617</v>
      </c>
      <c r="AZ153" s="17">
        <f t="shared" si="109"/>
        <v>0.80221865934669667</v>
      </c>
    </row>
    <row r="154" spans="1:52" x14ac:dyDescent="0.3">
      <c r="A154" s="1" t="s">
        <v>20</v>
      </c>
      <c r="B154" s="1">
        <v>13067030504</v>
      </c>
      <c r="C154" s="5">
        <v>74.2</v>
      </c>
      <c r="D154" s="19">
        <f t="shared" si="74"/>
        <v>0.41997569524868111</v>
      </c>
      <c r="E154" s="54">
        <f t="shared" si="75"/>
        <v>0.41997569524868111</v>
      </c>
      <c r="F154" s="5">
        <v>76.400000000000006</v>
      </c>
      <c r="G154" s="24">
        <f t="shared" si="76"/>
        <v>0.20432660252535773</v>
      </c>
      <c r="H154" s="54">
        <f t="shared" si="77"/>
        <v>0.20432660252535773</v>
      </c>
      <c r="I154" s="5">
        <v>49.6</v>
      </c>
      <c r="J154" s="24">
        <f t="shared" si="78"/>
        <v>0.17070785141162573</v>
      </c>
      <c r="K154" s="54">
        <f t="shared" si="79"/>
        <v>0.17070785141162573</v>
      </c>
      <c r="L154" s="5">
        <v>36.9</v>
      </c>
      <c r="M154" s="24">
        <f t="shared" si="80"/>
        <v>0.19460644757507964</v>
      </c>
      <c r="N154" s="54">
        <f t="shared" si="81"/>
        <v>0.19460644757507964</v>
      </c>
      <c r="O154" s="5">
        <v>8.9</v>
      </c>
      <c r="P154" s="24">
        <f t="shared" si="82"/>
        <v>0.13342783186387491</v>
      </c>
      <c r="Q154" s="47">
        <f t="shared" si="83"/>
        <v>0.13342783186387491</v>
      </c>
      <c r="R154" s="2">
        <v>9.8000000000000007</v>
      </c>
      <c r="S154" s="24">
        <f t="shared" si="84"/>
        <v>0.13180891179324836</v>
      </c>
      <c r="T154" s="47">
        <f t="shared" si="85"/>
        <v>0.13180891179324836</v>
      </c>
      <c r="U154" s="5">
        <v>10.3</v>
      </c>
      <c r="V154" s="24">
        <f t="shared" si="86"/>
        <v>0.69162099202889527</v>
      </c>
      <c r="W154" s="47">
        <f t="shared" si="87"/>
        <v>0.69162099202889527</v>
      </c>
      <c r="X154" s="5">
        <v>36.299999999999997</v>
      </c>
      <c r="Y154" s="24">
        <f t="shared" si="88"/>
        <v>-0.26924942411974112</v>
      </c>
      <c r="Z154" s="47">
        <f t="shared" si="89"/>
        <v>-0.26924942411974112</v>
      </c>
      <c r="AA154" s="5">
        <v>36.299999999999997</v>
      </c>
      <c r="AB154" s="24">
        <f t="shared" si="90"/>
        <v>0.20066452959961403</v>
      </c>
      <c r="AC154" s="47">
        <f t="shared" si="91"/>
        <v>0.20066452959961403</v>
      </c>
      <c r="AD154" s="5">
        <v>18.8</v>
      </c>
      <c r="AE154" s="24">
        <f t="shared" si="92"/>
        <v>-0.41446740326629022</v>
      </c>
      <c r="AF154" s="47">
        <f t="shared" si="93"/>
        <v>-0.41446740326629022</v>
      </c>
      <c r="AG154" s="2">
        <v>80.2</v>
      </c>
      <c r="AH154" s="24">
        <f t="shared" si="94"/>
        <v>0.48306463266072497</v>
      </c>
      <c r="AI154" s="54">
        <f t="shared" si="95"/>
        <v>0.48306463266072497</v>
      </c>
      <c r="AJ154" s="5">
        <v>15.9</v>
      </c>
      <c r="AK154" s="24">
        <f t="shared" si="96"/>
        <v>-0.37266765822673398</v>
      </c>
      <c r="AL154" s="47">
        <f t="shared" si="97"/>
        <v>-0.37266765822673398</v>
      </c>
      <c r="AM154" s="5">
        <v>29.7</v>
      </c>
      <c r="AN154" s="24">
        <f t="shared" si="98"/>
        <v>-0.45244245229439001</v>
      </c>
      <c r="AO154" s="47">
        <f t="shared" si="99"/>
        <v>-0.45244245229439001</v>
      </c>
      <c r="AP154" s="5">
        <v>13</v>
      </c>
      <c r="AQ154" s="24">
        <f t="shared" si="100"/>
        <v>-0.1164106861250444</v>
      </c>
      <c r="AR154" s="45">
        <f t="shared" si="101"/>
        <v>-0.1164106861250444</v>
      </c>
      <c r="AS154" s="17">
        <f t="shared" si="102"/>
        <v>0.27806776177810899</v>
      </c>
      <c r="AT154" s="17">
        <f t="shared" si="103"/>
        <v>-0.16101743259547244</v>
      </c>
      <c r="AU154" s="17">
        <f t="shared" si="104"/>
        <v>-0.11461404099636086</v>
      </c>
      <c r="AV154" s="17">
        <f t="shared" si="105"/>
        <v>8.1209606209189933E-4</v>
      </c>
      <c r="AW154" s="17">
        <f t="shared" si="106"/>
        <v>0.61084889987604296</v>
      </c>
      <c r="AX154" s="17">
        <f t="shared" si="107"/>
        <v>0.58711343464085586</v>
      </c>
      <c r="AY154" s="17">
        <f t="shared" si="108"/>
        <v>0.58941000546190148</v>
      </c>
      <c r="AZ154" s="17">
        <f t="shared" si="109"/>
        <v>0.58808980564558533</v>
      </c>
    </row>
    <row r="155" spans="1:52" x14ac:dyDescent="0.3">
      <c r="A155" s="1" t="s">
        <v>20</v>
      </c>
      <c r="B155" s="1">
        <v>13067030505</v>
      </c>
      <c r="C155" s="5">
        <v>70.599999999999994</v>
      </c>
      <c r="D155" s="19">
        <f t="shared" si="74"/>
        <v>7.5845198593440313E-2</v>
      </c>
      <c r="E155" s="54">
        <f t="shared" si="75"/>
        <v>7.5845198593440313E-2</v>
      </c>
      <c r="F155" s="5">
        <v>70.8</v>
      </c>
      <c r="G155" s="24">
        <f t="shared" si="76"/>
        <v>-0.27269160094206024</v>
      </c>
      <c r="H155" s="54">
        <f t="shared" si="77"/>
        <v>-0.27269160094206024</v>
      </c>
      <c r="I155" s="5">
        <v>43.2</v>
      </c>
      <c r="J155" s="24">
        <f t="shared" si="78"/>
        <v>-0.13598678734014064</v>
      </c>
      <c r="K155" s="54">
        <f t="shared" si="79"/>
        <v>-0.13598678734014064</v>
      </c>
      <c r="L155" s="5">
        <v>24.8</v>
      </c>
      <c r="M155" s="24">
        <f t="shared" si="80"/>
        <v>-0.44857436909192044</v>
      </c>
      <c r="N155" s="54">
        <f t="shared" si="81"/>
        <v>-0.44857436909192044</v>
      </c>
      <c r="O155" s="5">
        <v>9.6</v>
      </c>
      <c r="P155" s="24">
        <f t="shared" si="82"/>
        <v>-0.11655465807759587</v>
      </c>
      <c r="Q155" s="47">
        <f t="shared" si="83"/>
        <v>-0.11655465807759587</v>
      </c>
      <c r="R155" s="2">
        <v>21.8</v>
      </c>
      <c r="S155" s="24">
        <f t="shared" si="84"/>
        <v>-1.3008981562898856</v>
      </c>
      <c r="T155" s="47">
        <f t="shared" si="85"/>
        <v>-1.3008981562898856</v>
      </c>
      <c r="U155" s="5">
        <v>22.2</v>
      </c>
      <c r="V155" s="24">
        <f t="shared" si="86"/>
        <v>9.3753875619854751E-2</v>
      </c>
      <c r="W155" s="47">
        <f t="shared" si="87"/>
        <v>9.3753875619854751E-2</v>
      </c>
      <c r="X155" s="5">
        <v>54.5</v>
      </c>
      <c r="Y155" s="24">
        <f t="shared" si="88"/>
        <v>-1.1672500250583278</v>
      </c>
      <c r="Z155" s="47">
        <f t="shared" si="89"/>
        <v>-1.1672500250583278</v>
      </c>
      <c r="AA155" s="5">
        <v>52.1</v>
      </c>
      <c r="AB155" s="24">
        <f t="shared" si="90"/>
        <v>-1.2535374790257801</v>
      </c>
      <c r="AC155" s="47">
        <f t="shared" si="91"/>
        <v>-1.2535374790257801</v>
      </c>
      <c r="AD155" s="5">
        <v>18.2</v>
      </c>
      <c r="AE155" s="24">
        <f t="shared" si="92"/>
        <v>-0.36376022270491309</v>
      </c>
      <c r="AF155" s="47">
        <f t="shared" si="93"/>
        <v>-0.36376022270491309</v>
      </c>
      <c r="AG155" s="2">
        <v>77.3</v>
      </c>
      <c r="AH155" s="24">
        <f t="shared" si="94"/>
        <v>0.21061369286567044</v>
      </c>
      <c r="AI155" s="54">
        <f t="shared" si="95"/>
        <v>0.21061369286567044</v>
      </c>
      <c r="AJ155" s="5">
        <v>13.1</v>
      </c>
      <c r="AK155" s="24">
        <f t="shared" si="96"/>
        <v>-8.4678736663988757E-2</v>
      </c>
      <c r="AL155" s="47">
        <f t="shared" si="97"/>
        <v>-8.4678736663988757E-2</v>
      </c>
      <c r="AM155" s="5">
        <v>43.2</v>
      </c>
      <c r="AN155" s="24">
        <f t="shared" si="98"/>
        <v>-1.4219369068001058</v>
      </c>
      <c r="AO155" s="47">
        <f t="shared" si="99"/>
        <v>-1.4219369068001058</v>
      </c>
      <c r="AP155" s="5">
        <v>5.2</v>
      </c>
      <c r="AQ155" s="24">
        <f t="shared" si="100"/>
        <v>1.0538407297526708</v>
      </c>
      <c r="AR155" s="45">
        <f t="shared" si="101"/>
        <v>1.0538407297526708</v>
      </c>
      <c r="AS155" s="17">
        <f t="shared" si="102"/>
        <v>-0.3007294996469011</v>
      </c>
      <c r="AT155" s="17">
        <f t="shared" si="103"/>
        <v>-0.92818257559634032</v>
      </c>
      <c r="AU155" s="17">
        <f t="shared" si="104"/>
        <v>-6.0540305211438328E-2</v>
      </c>
      <c r="AV155" s="17">
        <f t="shared" si="105"/>
        <v>-0.42981746015155992</v>
      </c>
      <c r="AW155" s="17">
        <f t="shared" si="106"/>
        <v>0.44169191392889912</v>
      </c>
      <c r="AX155" s="17">
        <f t="shared" si="107"/>
        <v>0.40861548492691235</v>
      </c>
      <c r="AY155" s="17">
        <f t="shared" si="108"/>
        <v>0.60452203042184294</v>
      </c>
      <c r="AZ155" s="17">
        <f t="shared" si="109"/>
        <v>0.45954320629220707</v>
      </c>
    </row>
    <row r="156" spans="1:52" x14ac:dyDescent="0.3">
      <c r="A156" s="1" t="s">
        <v>20</v>
      </c>
      <c r="B156" s="1">
        <v>13067030506</v>
      </c>
      <c r="C156" s="5">
        <v>74.5</v>
      </c>
      <c r="D156" s="19">
        <f t="shared" si="74"/>
        <v>0.44865323663661755</v>
      </c>
      <c r="E156" s="54">
        <f t="shared" si="75"/>
        <v>0.44865323663661755</v>
      </c>
      <c r="F156" s="5">
        <v>78</v>
      </c>
      <c r="G156" s="24">
        <f t="shared" si="76"/>
        <v>0.34061751780176214</v>
      </c>
      <c r="H156" s="54">
        <f t="shared" si="77"/>
        <v>0.34061751780176214</v>
      </c>
      <c r="I156" s="5">
        <v>54.7</v>
      </c>
      <c r="J156" s="24">
        <f t="shared" si="78"/>
        <v>0.41510514166693963</v>
      </c>
      <c r="K156" s="54">
        <f t="shared" si="79"/>
        <v>0.41510514166693963</v>
      </c>
      <c r="L156" s="5">
        <v>25.5</v>
      </c>
      <c r="M156" s="24">
        <f t="shared" si="80"/>
        <v>-0.41136556151614362</v>
      </c>
      <c r="N156" s="54">
        <f t="shared" si="81"/>
        <v>-0.41136556151614362</v>
      </c>
      <c r="O156" s="5">
        <v>9.4</v>
      </c>
      <c r="P156" s="24">
        <f t="shared" si="82"/>
        <v>-4.5131089522890112E-2</v>
      </c>
      <c r="Q156" s="47">
        <f t="shared" si="83"/>
        <v>-4.5131089522890112E-2</v>
      </c>
      <c r="R156" s="2">
        <v>12.3</v>
      </c>
      <c r="S156" s="24">
        <f t="shared" si="84"/>
        <v>-0.16667172739073788</v>
      </c>
      <c r="T156" s="47">
        <f t="shared" si="85"/>
        <v>-0.16667172739073788</v>
      </c>
      <c r="U156" s="5">
        <v>6.6</v>
      </c>
      <c r="V156" s="24">
        <f t="shared" si="86"/>
        <v>0.87751244839136999</v>
      </c>
      <c r="W156" s="47">
        <f t="shared" si="87"/>
        <v>0.87751244839136999</v>
      </c>
      <c r="X156" s="5">
        <v>23.5</v>
      </c>
      <c r="Y156" s="24">
        <f t="shared" si="88"/>
        <v>0.36231143807882515</v>
      </c>
      <c r="Z156" s="47">
        <f t="shared" si="89"/>
        <v>0.36231143807882515</v>
      </c>
      <c r="AA156" s="5">
        <v>29.3</v>
      </c>
      <c r="AB156" s="24">
        <f t="shared" si="90"/>
        <v>0.84493124228175021</v>
      </c>
      <c r="AC156" s="47">
        <f t="shared" si="91"/>
        <v>0.84493124228175021</v>
      </c>
      <c r="AD156" s="5">
        <v>20.8</v>
      </c>
      <c r="AE156" s="24">
        <f t="shared" si="92"/>
        <v>-0.58349133847088019</v>
      </c>
      <c r="AF156" s="47">
        <f t="shared" si="93"/>
        <v>-0.58349133847088019</v>
      </c>
      <c r="AG156" s="2">
        <v>80.2</v>
      </c>
      <c r="AH156" s="24">
        <f t="shared" si="94"/>
        <v>0.48306463266072497</v>
      </c>
      <c r="AI156" s="54">
        <f t="shared" si="95"/>
        <v>0.48306463266072497</v>
      </c>
      <c r="AJ156" s="5">
        <v>10.6</v>
      </c>
      <c r="AK156" s="24">
        <f t="shared" si="96"/>
        <v>0.17245422901703369</v>
      </c>
      <c r="AL156" s="47">
        <f t="shared" si="97"/>
        <v>0.17245422901703369</v>
      </c>
      <c r="AM156" s="5">
        <v>20.9</v>
      </c>
      <c r="AN156" s="24">
        <f t="shared" si="98"/>
        <v>0.17952430323526156</v>
      </c>
      <c r="AO156" s="47">
        <f t="shared" si="99"/>
        <v>0.17952430323526156</v>
      </c>
      <c r="AP156" s="5">
        <v>6.7</v>
      </c>
      <c r="AQ156" s="24">
        <f t="shared" si="100"/>
        <v>0.82879238054541793</v>
      </c>
      <c r="AR156" s="45">
        <f t="shared" si="101"/>
        <v>0.82879238054541793</v>
      </c>
      <c r="AS156" s="17">
        <f t="shared" si="102"/>
        <v>0.20838856658098823</v>
      </c>
      <c r="AT156" s="17">
        <f t="shared" si="103"/>
        <v>0.20791711396323173</v>
      </c>
      <c r="AU156" s="17">
        <f t="shared" si="104"/>
        <v>0.41595888636460954</v>
      </c>
      <c r="AV156" s="17">
        <f t="shared" si="105"/>
        <v>0.2774215223029432</v>
      </c>
      <c r="AW156" s="17">
        <f t="shared" si="106"/>
        <v>0.59048473537784119</v>
      </c>
      <c r="AX156" s="17">
        <f t="shared" si="107"/>
        <v>0.6729542222993975</v>
      </c>
      <c r="AY156" s="17">
        <f t="shared" si="108"/>
        <v>0.73768959452598548</v>
      </c>
      <c r="AZ156" s="17">
        <f t="shared" si="109"/>
        <v>0.67066008113942355</v>
      </c>
    </row>
    <row r="157" spans="1:52" x14ac:dyDescent="0.3">
      <c r="A157" s="1" t="s">
        <v>20</v>
      </c>
      <c r="B157" s="1">
        <v>13067030507</v>
      </c>
      <c r="C157" s="5">
        <v>76.400000000000006</v>
      </c>
      <c r="D157" s="19">
        <f t="shared" si="74"/>
        <v>0.63027766542688357</v>
      </c>
      <c r="E157" s="54">
        <f t="shared" si="75"/>
        <v>0.63027766542688357</v>
      </c>
      <c r="F157" s="5">
        <v>80.7</v>
      </c>
      <c r="G157" s="24">
        <f t="shared" si="76"/>
        <v>0.57060843733069566</v>
      </c>
      <c r="H157" s="54">
        <f t="shared" si="77"/>
        <v>0.57060843733069566</v>
      </c>
      <c r="I157" s="5">
        <v>69.2</v>
      </c>
      <c r="J157" s="24">
        <f t="shared" si="78"/>
        <v>1.1099601825889105</v>
      </c>
      <c r="K157" s="54">
        <f t="shared" si="79"/>
        <v>1.1099601825889105</v>
      </c>
      <c r="L157" s="5">
        <v>26.5</v>
      </c>
      <c r="M157" s="24">
        <f t="shared" si="80"/>
        <v>-0.35821012212217662</v>
      </c>
      <c r="N157" s="54">
        <f t="shared" si="81"/>
        <v>-0.35821012212217662</v>
      </c>
      <c r="O157" s="5">
        <v>9.3000000000000007</v>
      </c>
      <c r="P157" s="24">
        <f t="shared" si="82"/>
        <v>-9.4193052455372357E-3</v>
      </c>
      <c r="Q157" s="47">
        <f t="shared" si="83"/>
        <v>-9.4193052455372357E-3</v>
      </c>
      <c r="R157" s="2">
        <v>1.1000000000000001</v>
      </c>
      <c r="S157" s="24">
        <f t="shared" si="84"/>
        <v>1.1705215361535206</v>
      </c>
      <c r="T157" s="47">
        <f t="shared" si="85"/>
        <v>1.1705215361535206</v>
      </c>
      <c r="U157" s="5">
        <v>5.2</v>
      </c>
      <c r="V157" s="24">
        <f t="shared" si="86"/>
        <v>0.94784975620419842</v>
      </c>
      <c r="W157" s="47">
        <f t="shared" si="87"/>
        <v>0.94784975620419842</v>
      </c>
      <c r="X157" s="5">
        <v>19.7</v>
      </c>
      <c r="Y157" s="24">
        <f t="shared" si="88"/>
        <v>0.54980606904402463</v>
      </c>
      <c r="Z157" s="47">
        <f t="shared" si="89"/>
        <v>0.54980606904402463</v>
      </c>
      <c r="AA157" s="5">
        <v>37.700000000000003</v>
      </c>
      <c r="AB157" s="24">
        <f t="shared" si="90"/>
        <v>7.1811187063186219E-2</v>
      </c>
      <c r="AC157" s="47">
        <f t="shared" si="91"/>
        <v>7.1811187063186219E-2</v>
      </c>
      <c r="AD157" s="5">
        <v>4</v>
      </c>
      <c r="AE157" s="24">
        <f t="shared" si="92"/>
        <v>0.83630971724767544</v>
      </c>
      <c r="AF157" s="47">
        <f t="shared" si="93"/>
        <v>0.83630971724767544</v>
      </c>
      <c r="AG157" s="2">
        <v>81.900000000000006</v>
      </c>
      <c r="AH157" s="24">
        <f t="shared" si="94"/>
        <v>0.64277725254058449</v>
      </c>
      <c r="AI157" s="54">
        <f t="shared" si="95"/>
        <v>0.64277725254058449</v>
      </c>
      <c r="AJ157" s="5">
        <v>6.4</v>
      </c>
      <c r="AK157" s="24">
        <f t="shared" si="96"/>
        <v>0.60443761136115137</v>
      </c>
      <c r="AL157" s="47">
        <f t="shared" si="97"/>
        <v>0.60443761136115137</v>
      </c>
      <c r="AM157" s="5">
        <v>21.5</v>
      </c>
      <c r="AN157" s="24">
        <f t="shared" si="98"/>
        <v>0.13643566081278521</v>
      </c>
      <c r="AO157" s="47">
        <f t="shared" si="99"/>
        <v>0.13643566081278521</v>
      </c>
      <c r="AP157" s="5">
        <v>10.4</v>
      </c>
      <c r="AQ157" s="24">
        <f t="shared" si="100"/>
        <v>0.27367311916752729</v>
      </c>
      <c r="AR157" s="45">
        <f t="shared" si="101"/>
        <v>0.27367311916752729</v>
      </c>
      <c r="AS157" s="17">
        <f t="shared" si="102"/>
        <v>0.58022687861949929</v>
      </c>
      <c r="AT157" s="17">
        <f t="shared" si="103"/>
        <v>0.4859756577849621</v>
      </c>
      <c r="AU157" s="17">
        <f t="shared" si="104"/>
        <v>0.41433091097051211</v>
      </c>
      <c r="AV157" s="17">
        <f t="shared" si="105"/>
        <v>0.49351114912499111</v>
      </c>
      <c r="AW157" s="17">
        <f t="shared" si="106"/>
        <v>0.69915672178159405</v>
      </c>
      <c r="AX157" s="17">
        <f t="shared" si="107"/>
        <v>0.7376506966184444</v>
      </c>
      <c r="AY157" s="17">
        <f t="shared" si="108"/>
        <v>0.73723462309794086</v>
      </c>
      <c r="AZ157" s="17">
        <f t="shared" si="109"/>
        <v>0.73516467977346012</v>
      </c>
    </row>
    <row r="158" spans="1:52" x14ac:dyDescent="0.3">
      <c r="A158" s="1" t="s">
        <v>20</v>
      </c>
      <c r="B158" s="1">
        <v>13067030601</v>
      </c>
      <c r="C158" s="5">
        <v>75.599999999999994</v>
      </c>
      <c r="D158" s="19">
        <f t="shared" si="74"/>
        <v>0.55380422172571808</v>
      </c>
      <c r="E158" s="54">
        <f t="shared" si="75"/>
        <v>0.55380422172571808</v>
      </c>
      <c r="F158" s="5">
        <v>79.3</v>
      </c>
      <c r="G158" s="24">
        <f t="shared" si="76"/>
        <v>0.45135388646384089</v>
      </c>
      <c r="H158" s="54">
        <f t="shared" si="77"/>
        <v>0.45135388646384089</v>
      </c>
      <c r="I158" s="5">
        <v>58.7</v>
      </c>
      <c r="J158" s="24">
        <f t="shared" si="78"/>
        <v>0.60678929088679368</v>
      </c>
      <c r="K158" s="54">
        <f t="shared" si="79"/>
        <v>0.60678929088679368</v>
      </c>
      <c r="L158" s="5">
        <v>26</v>
      </c>
      <c r="M158" s="24">
        <f t="shared" si="80"/>
        <v>-0.38478784181916015</v>
      </c>
      <c r="N158" s="54">
        <f t="shared" si="81"/>
        <v>-0.38478784181916015</v>
      </c>
      <c r="O158" s="5">
        <v>8.6</v>
      </c>
      <c r="P158" s="24">
        <f t="shared" si="82"/>
        <v>0.24056318469593416</v>
      </c>
      <c r="Q158" s="47">
        <f t="shared" si="83"/>
        <v>0.24056318469593416</v>
      </c>
      <c r="R158" s="2">
        <v>28.5</v>
      </c>
      <c r="S158" s="24">
        <f t="shared" si="84"/>
        <v>-2.1008262693029685</v>
      </c>
      <c r="T158" s="47">
        <f t="shared" si="85"/>
        <v>-2.1008262693029685</v>
      </c>
      <c r="U158" s="5">
        <v>28.7</v>
      </c>
      <c r="V158" s="24">
        <f t="shared" si="86"/>
        <v>-0.23281219636827663</v>
      </c>
      <c r="W158" s="47">
        <f t="shared" si="87"/>
        <v>-0.23281219636827663</v>
      </c>
      <c r="X158" s="5">
        <v>33</v>
      </c>
      <c r="Y158" s="24">
        <f t="shared" si="88"/>
        <v>-0.10642513933417334</v>
      </c>
      <c r="Z158" s="47">
        <f t="shared" si="89"/>
        <v>-0.10642513933417334</v>
      </c>
      <c r="AA158" s="5">
        <v>40.4</v>
      </c>
      <c r="AB158" s="24">
        <f t="shared" si="90"/>
        <v>-0.17669168782849462</v>
      </c>
      <c r="AC158" s="47">
        <f t="shared" si="91"/>
        <v>-0.17669168782849462</v>
      </c>
      <c r="AD158" s="5">
        <v>6.1</v>
      </c>
      <c r="AE158" s="24">
        <f t="shared" si="92"/>
        <v>0.6588345852828561</v>
      </c>
      <c r="AF158" s="47">
        <f t="shared" si="93"/>
        <v>0.6588345852828561</v>
      </c>
      <c r="AG158" s="2">
        <v>81.2</v>
      </c>
      <c r="AH158" s="24">
        <f t="shared" si="94"/>
        <v>0.57701323259005388</v>
      </c>
      <c r="AI158" s="54">
        <f t="shared" si="95"/>
        <v>0.57701323259005388</v>
      </c>
      <c r="AJ158" s="5">
        <v>3.9</v>
      </c>
      <c r="AK158" s="24">
        <f t="shared" si="96"/>
        <v>0.86157057704217377</v>
      </c>
      <c r="AL158" s="47">
        <f t="shared" si="97"/>
        <v>0.86157057704217377</v>
      </c>
      <c r="AM158" s="5">
        <v>18</v>
      </c>
      <c r="AN158" s="24">
        <f t="shared" si="98"/>
        <v>0.38778607494389661</v>
      </c>
      <c r="AO158" s="47">
        <f t="shared" si="99"/>
        <v>0.38778607494389661</v>
      </c>
      <c r="AP158" s="5">
        <v>9.4</v>
      </c>
      <c r="AQ158" s="24">
        <f t="shared" si="100"/>
        <v>0.42370535197236259</v>
      </c>
      <c r="AR158" s="45">
        <f t="shared" si="101"/>
        <v>0.42370535197236259</v>
      </c>
      <c r="AS158" s="17">
        <f t="shared" si="102"/>
        <v>-0.12370224624544549</v>
      </c>
      <c r="AT158" s="17">
        <f t="shared" si="103"/>
        <v>0.12523925270672939</v>
      </c>
      <c r="AU158" s="17">
        <f t="shared" si="104"/>
        <v>0.56251880913712171</v>
      </c>
      <c r="AV158" s="17">
        <f t="shared" si="105"/>
        <v>0.18801860519946856</v>
      </c>
      <c r="AW158" s="17">
        <f t="shared" si="106"/>
        <v>0.49342919503172483</v>
      </c>
      <c r="AX158" s="17">
        <f t="shared" si="107"/>
        <v>0.6537173880197632</v>
      </c>
      <c r="AY158" s="17">
        <f t="shared" si="108"/>
        <v>0.77864879919190111</v>
      </c>
      <c r="AZ158" s="17">
        <f t="shared" si="109"/>
        <v>0.64397254703941453</v>
      </c>
    </row>
    <row r="159" spans="1:52" x14ac:dyDescent="0.3">
      <c r="A159" s="1" t="s">
        <v>20</v>
      </c>
      <c r="B159" s="1">
        <v>13067030602</v>
      </c>
      <c r="C159" s="5">
        <v>70.900000000000006</v>
      </c>
      <c r="D159" s="19">
        <f t="shared" si="74"/>
        <v>0.10452273998137807</v>
      </c>
      <c r="E159" s="54">
        <f t="shared" si="75"/>
        <v>0.10452273998137807</v>
      </c>
      <c r="F159" s="5">
        <v>72.599999999999994</v>
      </c>
      <c r="G159" s="24">
        <f t="shared" si="76"/>
        <v>-0.11936432125610494</v>
      </c>
      <c r="H159" s="54">
        <f t="shared" si="77"/>
        <v>-0.11936432125610494</v>
      </c>
      <c r="I159" s="5">
        <v>61.4</v>
      </c>
      <c r="J159" s="24">
        <f t="shared" si="78"/>
        <v>0.73617609161019493</v>
      </c>
      <c r="K159" s="54">
        <f t="shared" si="79"/>
        <v>0.73617609161019493</v>
      </c>
      <c r="L159" s="5">
        <v>24</v>
      </c>
      <c r="M159" s="24">
        <f t="shared" si="80"/>
        <v>-0.49109872060709403</v>
      </c>
      <c r="N159" s="54">
        <f t="shared" si="81"/>
        <v>-0.49109872060709403</v>
      </c>
      <c r="O159" s="5">
        <v>6.4</v>
      </c>
      <c r="P159" s="24">
        <f t="shared" si="82"/>
        <v>1.0262224387976999</v>
      </c>
      <c r="Q159" s="47">
        <f t="shared" si="83"/>
        <v>1.0262224387976999</v>
      </c>
      <c r="R159" s="2">
        <v>3.5</v>
      </c>
      <c r="S159" s="24">
        <f t="shared" si="84"/>
        <v>0.88398012253689384</v>
      </c>
      <c r="T159" s="47">
        <f t="shared" si="85"/>
        <v>0.88398012253689384</v>
      </c>
      <c r="U159" s="5">
        <v>1</v>
      </c>
      <c r="V159" s="24">
        <f t="shared" si="86"/>
        <v>1.1588616796426832</v>
      </c>
      <c r="W159" s="47">
        <f t="shared" si="87"/>
        <v>1.1588616796426832</v>
      </c>
      <c r="X159" s="5">
        <v>16.399999999999999</v>
      </c>
      <c r="Y159" s="24">
        <f t="shared" si="88"/>
        <v>0.7126303538295925</v>
      </c>
      <c r="Z159" s="47">
        <f t="shared" si="89"/>
        <v>0.7126303538295925</v>
      </c>
      <c r="AA159" s="5">
        <v>37.200000000000003</v>
      </c>
      <c r="AB159" s="24">
        <f t="shared" si="90"/>
        <v>0.11783023796905312</v>
      </c>
      <c r="AC159" s="47">
        <f t="shared" si="91"/>
        <v>0.11783023796905312</v>
      </c>
      <c r="AD159" s="5">
        <v>3.4</v>
      </c>
      <c r="AE159" s="24">
        <f t="shared" si="92"/>
        <v>0.88701689780905246</v>
      </c>
      <c r="AF159" s="47">
        <f t="shared" si="93"/>
        <v>0.88701689780905246</v>
      </c>
      <c r="AG159" s="2">
        <v>77</v>
      </c>
      <c r="AH159" s="24">
        <f t="shared" si="94"/>
        <v>0.18242911288687202</v>
      </c>
      <c r="AI159" s="54">
        <f t="shared" si="95"/>
        <v>0.18242911288687202</v>
      </c>
      <c r="AJ159" s="5">
        <v>4.2</v>
      </c>
      <c r="AK159" s="24">
        <f t="shared" si="96"/>
        <v>0.83071462116045103</v>
      </c>
      <c r="AL159" s="47">
        <f t="shared" si="97"/>
        <v>0.83071462116045103</v>
      </c>
      <c r="AM159" s="5">
        <v>10.4</v>
      </c>
      <c r="AN159" s="24">
        <f t="shared" si="98"/>
        <v>0.93357554562859568</v>
      </c>
      <c r="AO159" s="47">
        <f t="shared" si="99"/>
        <v>0.93357554562859568</v>
      </c>
      <c r="AP159" s="5">
        <v>10.3</v>
      </c>
      <c r="AQ159" s="24">
        <f t="shared" si="100"/>
        <v>0.28867634244801077</v>
      </c>
      <c r="AR159" s="45">
        <f t="shared" si="101"/>
        <v>0.28867634244801077</v>
      </c>
      <c r="AS159" s="17">
        <f t="shared" si="102"/>
        <v>0.47132857581509302</v>
      </c>
      <c r="AT159" s="17">
        <f t="shared" si="103"/>
        <v>0.5724924965358994</v>
      </c>
      <c r="AU159" s="17">
        <f t="shared" si="104"/>
        <v>0.55884890553098243</v>
      </c>
      <c r="AV159" s="17">
        <f t="shared" si="105"/>
        <v>0.53422332596065825</v>
      </c>
      <c r="AW159" s="17">
        <f t="shared" si="106"/>
        <v>0.66733053685494081</v>
      </c>
      <c r="AX159" s="17">
        <f t="shared" si="107"/>
        <v>0.75778075397788913</v>
      </c>
      <c r="AY159" s="17">
        <f t="shared" si="108"/>
        <v>0.77762316865072412</v>
      </c>
      <c r="AZ159" s="17">
        <f t="shared" si="109"/>
        <v>0.7473176121697257</v>
      </c>
    </row>
    <row r="160" spans="1:52" x14ac:dyDescent="0.3">
      <c r="A160" s="1" t="s">
        <v>20</v>
      </c>
      <c r="B160" s="1">
        <v>13067030700</v>
      </c>
      <c r="C160" s="5">
        <v>69.599999999999994</v>
      </c>
      <c r="D160" s="19">
        <f t="shared" si="74"/>
        <v>-1.9746606033015247E-2</v>
      </c>
      <c r="E160" s="54">
        <f t="shared" si="75"/>
        <v>-1.9746606033015247E-2</v>
      </c>
      <c r="F160" s="5">
        <v>71.400000000000006</v>
      </c>
      <c r="G160" s="24">
        <f t="shared" si="76"/>
        <v>-0.22158250771340765</v>
      </c>
      <c r="H160" s="54">
        <f t="shared" si="77"/>
        <v>-0.22158250771340765</v>
      </c>
      <c r="I160" s="5">
        <v>52.8</v>
      </c>
      <c r="J160" s="24">
        <f t="shared" si="78"/>
        <v>0.32405517078750873</v>
      </c>
      <c r="K160" s="54">
        <f t="shared" si="79"/>
        <v>0.32405517078750873</v>
      </c>
      <c r="L160" s="5">
        <v>23.5</v>
      </c>
      <c r="M160" s="24">
        <f t="shared" si="80"/>
        <v>-0.51767644030407756</v>
      </c>
      <c r="N160" s="54">
        <f t="shared" si="81"/>
        <v>-0.51767644030407756</v>
      </c>
      <c r="O160" s="5">
        <v>9.6</v>
      </c>
      <c r="P160" s="24">
        <f t="shared" si="82"/>
        <v>-0.11655465807759587</v>
      </c>
      <c r="Q160" s="47">
        <f t="shared" si="83"/>
        <v>-0.11655465807759587</v>
      </c>
      <c r="R160" s="2">
        <v>11.2</v>
      </c>
      <c r="S160" s="24">
        <f t="shared" si="84"/>
        <v>-3.5340246149783767E-2</v>
      </c>
      <c r="T160" s="47">
        <f t="shared" si="85"/>
        <v>-3.5340246149783767E-2</v>
      </c>
      <c r="U160" s="5">
        <v>21.7</v>
      </c>
      <c r="V160" s="24">
        <f t="shared" si="86"/>
        <v>0.11887434269586486</v>
      </c>
      <c r="W160" s="47">
        <f t="shared" si="87"/>
        <v>0.11887434269586486</v>
      </c>
      <c r="X160" s="5">
        <v>45.9</v>
      </c>
      <c r="Y160" s="24">
        <f t="shared" si="88"/>
        <v>-0.74292007076866595</v>
      </c>
      <c r="Z160" s="47">
        <f t="shared" si="89"/>
        <v>-0.74292007076866595</v>
      </c>
      <c r="AA160" s="5">
        <v>42.4</v>
      </c>
      <c r="AB160" s="24">
        <f t="shared" si="90"/>
        <v>-0.3607678914519622</v>
      </c>
      <c r="AC160" s="47">
        <f t="shared" si="91"/>
        <v>-0.3607678914519622</v>
      </c>
      <c r="AD160" s="5">
        <v>27.8</v>
      </c>
      <c r="AE160" s="24">
        <f t="shared" si="92"/>
        <v>-1.1750751116869449</v>
      </c>
      <c r="AF160" s="47">
        <f t="shared" si="93"/>
        <v>-1.1750751116869449</v>
      </c>
      <c r="AG160" s="2">
        <v>75.8</v>
      </c>
      <c r="AH160" s="24">
        <f t="shared" si="94"/>
        <v>6.9690792971677018E-2</v>
      </c>
      <c r="AI160" s="54">
        <f t="shared" si="95"/>
        <v>6.9690792971677018E-2</v>
      </c>
      <c r="AJ160" s="5">
        <v>27.5</v>
      </c>
      <c r="AK160" s="24">
        <f t="shared" si="96"/>
        <v>-1.5657646189866781</v>
      </c>
      <c r="AL160" s="47">
        <f t="shared" si="97"/>
        <v>-1.5657646189866781</v>
      </c>
      <c r="AM160" s="5">
        <v>35.200000000000003</v>
      </c>
      <c r="AN160" s="24">
        <f t="shared" si="98"/>
        <v>-0.84742167450042249</v>
      </c>
      <c r="AO160" s="47">
        <f t="shared" si="99"/>
        <v>-0.84742167450042249</v>
      </c>
      <c r="AP160" s="5">
        <v>8.9</v>
      </c>
      <c r="AQ160" s="24">
        <f t="shared" si="100"/>
        <v>0.49872146837478026</v>
      </c>
      <c r="AR160" s="45">
        <f t="shared" si="101"/>
        <v>0.49872146837478026</v>
      </c>
      <c r="AS160" s="17">
        <f t="shared" si="102"/>
        <v>-6.6852992113500945E-2</v>
      </c>
      <c r="AT160" s="17">
        <f t="shared" si="103"/>
        <v>-0.75958769130252435</v>
      </c>
      <c r="AU160" s="17">
        <f t="shared" si="104"/>
        <v>-0.46119350803516085</v>
      </c>
      <c r="AV160" s="17">
        <f t="shared" si="105"/>
        <v>-0.42921139715039541</v>
      </c>
      <c r="AW160" s="17">
        <f t="shared" si="106"/>
        <v>0.51004373197446551</v>
      </c>
      <c r="AX160" s="17">
        <f t="shared" si="107"/>
        <v>0.44784281616486415</v>
      </c>
      <c r="AY160" s="17">
        <f t="shared" si="108"/>
        <v>0.49255119812286946</v>
      </c>
      <c r="AZ160" s="17">
        <f t="shared" si="109"/>
        <v>0.45972412127277318</v>
      </c>
    </row>
    <row r="161" spans="1:52" x14ac:dyDescent="0.3">
      <c r="A161" s="1" t="s">
        <v>20</v>
      </c>
      <c r="B161" s="1">
        <v>13067030800</v>
      </c>
      <c r="C161" s="5">
        <v>69.599999999999994</v>
      </c>
      <c r="D161" s="19">
        <f t="shared" si="74"/>
        <v>-1.9746606033015247E-2</v>
      </c>
      <c r="E161" s="54">
        <f t="shared" si="75"/>
        <v>-1.9746606033015247E-2</v>
      </c>
      <c r="F161" s="5">
        <v>71.400000000000006</v>
      </c>
      <c r="G161" s="24">
        <f t="shared" si="76"/>
        <v>-0.22158250771340765</v>
      </c>
      <c r="H161" s="54">
        <f t="shared" si="77"/>
        <v>-0.22158250771340765</v>
      </c>
      <c r="I161" s="5">
        <v>21.1</v>
      </c>
      <c r="J161" s="24">
        <f t="shared" si="78"/>
        <v>-1.1950417117798342</v>
      </c>
      <c r="K161" s="54">
        <f t="shared" si="79"/>
        <v>-1.1950417117798342</v>
      </c>
      <c r="L161" s="5">
        <v>23.5</v>
      </c>
      <c r="M161" s="24">
        <f t="shared" si="80"/>
        <v>-0.51767644030407756</v>
      </c>
      <c r="N161" s="54">
        <f t="shared" si="81"/>
        <v>-0.51767644030407756</v>
      </c>
      <c r="O161" s="5">
        <v>6.8</v>
      </c>
      <c r="P161" s="24">
        <f t="shared" si="82"/>
        <v>0.88337530168828815</v>
      </c>
      <c r="Q161" s="47">
        <f t="shared" si="83"/>
        <v>0.88337530168828815</v>
      </c>
      <c r="R161" s="2">
        <v>18.5</v>
      </c>
      <c r="S161" s="24">
        <f t="shared" si="84"/>
        <v>-0.90690371256702373</v>
      </c>
      <c r="T161" s="47">
        <f t="shared" si="85"/>
        <v>-0.90690371256702373</v>
      </c>
      <c r="U161" s="5">
        <v>41.1</v>
      </c>
      <c r="V161" s="24">
        <f t="shared" si="86"/>
        <v>-0.85579977985332745</v>
      </c>
      <c r="W161" s="47">
        <f t="shared" si="87"/>
        <v>-0.85579977985332745</v>
      </c>
      <c r="X161" s="5">
        <v>58.9</v>
      </c>
      <c r="Y161" s="24">
        <f t="shared" si="88"/>
        <v>-1.3843490714390849</v>
      </c>
      <c r="Z161" s="47">
        <f t="shared" si="89"/>
        <v>-1.3843490714390849</v>
      </c>
      <c r="AA161" s="5">
        <v>50.7</v>
      </c>
      <c r="AB161" s="24">
        <f t="shared" si="90"/>
        <v>-1.1246841364893529</v>
      </c>
      <c r="AC161" s="47">
        <f t="shared" si="91"/>
        <v>-1.1246841364893529</v>
      </c>
      <c r="AD161" s="5">
        <v>44.1</v>
      </c>
      <c r="AE161" s="24">
        <f t="shared" si="92"/>
        <v>-2.5526201836043532</v>
      </c>
      <c r="AF161" s="47">
        <f t="shared" si="93"/>
        <v>-2.5526201836043532</v>
      </c>
      <c r="AG161" s="2">
        <v>75.8</v>
      </c>
      <c r="AH161" s="24">
        <f t="shared" si="94"/>
        <v>6.9690792971677018E-2</v>
      </c>
      <c r="AI161" s="54">
        <f t="shared" si="95"/>
        <v>6.9690792971677018E-2</v>
      </c>
      <c r="AJ161" s="5">
        <v>30.3</v>
      </c>
      <c r="AK161" s="24">
        <f t="shared" si="96"/>
        <v>-1.853753540549423</v>
      </c>
      <c r="AL161" s="47">
        <f t="shared" si="97"/>
        <v>-1.853753540549423</v>
      </c>
      <c r="AM161" s="5">
        <v>39.700000000000003</v>
      </c>
      <c r="AN161" s="24">
        <f t="shared" si="98"/>
        <v>-1.1705864926689942</v>
      </c>
      <c r="AO161" s="47">
        <f t="shared" si="99"/>
        <v>-1.1705864926689942</v>
      </c>
      <c r="AP161" s="5">
        <v>11.2</v>
      </c>
      <c r="AQ161" s="24">
        <f t="shared" si="100"/>
        <v>0.15364733292365923</v>
      </c>
      <c r="AR161" s="45">
        <f t="shared" si="101"/>
        <v>0.15364733292365923</v>
      </c>
      <c r="AS161" s="17">
        <f t="shared" si="102"/>
        <v>-0.40476792236605685</v>
      </c>
      <c r="AT161" s="17">
        <f t="shared" si="103"/>
        <v>-1.687217797177597</v>
      </c>
      <c r="AU161" s="17">
        <f t="shared" si="104"/>
        <v>-0.70025047683077024</v>
      </c>
      <c r="AV161" s="17">
        <f t="shared" si="105"/>
        <v>-0.93074539879147478</v>
      </c>
      <c r="AW161" s="17">
        <f t="shared" si="106"/>
        <v>0.41128605822989561</v>
      </c>
      <c r="AX161" s="17">
        <f t="shared" si="107"/>
        <v>0.23200914136579742</v>
      </c>
      <c r="AY161" s="17">
        <f t="shared" si="108"/>
        <v>0.42574177896869109</v>
      </c>
      <c r="AZ161" s="17">
        <f t="shared" si="109"/>
        <v>0.31001193955929568</v>
      </c>
    </row>
    <row r="162" spans="1:52" x14ac:dyDescent="0.3">
      <c r="A162" s="1" t="s">
        <v>20</v>
      </c>
      <c r="B162" s="1">
        <v>13067030901</v>
      </c>
      <c r="C162" s="5">
        <v>73.599999999999994</v>
      </c>
      <c r="D162" s="19">
        <f t="shared" si="74"/>
        <v>0.36262061247280697</v>
      </c>
      <c r="E162" s="54">
        <f t="shared" si="75"/>
        <v>0.36262061247280697</v>
      </c>
      <c r="F162" s="5">
        <v>74.599999999999994</v>
      </c>
      <c r="G162" s="24">
        <f t="shared" si="76"/>
        <v>5.0999322839401215E-2</v>
      </c>
      <c r="H162" s="54">
        <f t="shared" si="77"/>
        <v>5.0999322839401215E-2</v>
      </c>
      <c r="I162" s="5">
        <v>42</v>
      </c>
      <c r="J162" s="24">
        <f t="shared" si="78"/>
        <v>-0.19349203210609697</v>
      </c>
      <c r="K162" s="54">
        <f t="shared" si="79"/>
        <v>-0.19349203210609697</v>
      </c>
      <c r="L162" s="5">
        <v>29.1</v>
      </c>
      <c r="M162" s="24">
        <f t="shared" si="80"/>
        <v>-0.22000597969786248</v>
      </c>
      <c r="N162" s="54">
        <f t="shared" si="81"/>
        <v>-0.22000597969786248</v>
      </c>
      <c r="O162" s="5">
        <v>9.1999999999999993</v>
      </c>
      <c r="P162" s="24">
        <f t="shared" si="82"/>
        <v>2.6292479031816276E-2</v>
      </c>
      <c r="Q162" s="47">
        <f t="shared" si="83"/>
        <v>2.6292479031816276E-2</v>
      </c>
      <c r="R162" s="2">
        <v>5.8</v>
      </c>
      <c r="S162" s="24">
        <f t="shared" si="84"/>
        <v>0.60937793448762645</v>
      </c>
      <c r="T162" s="47">
        <f t="shared" si="85"/>
        <v>0.60937793448762645</v>
      </c>
      <c r="U162" s="5">
        <v>21.8</v>
      </c>
      <c r="V162" s="24">
        <f t="shared" si="86"/>
        <v>0.11385024928066277</v>
      </c>
      <c r="W162" s="47">
        <f t="shared" si="87"/>
        <v>0.11385024928066277</v>
      </c>
      <c r="X162" s="5">
        <v>25.1</v>
      </c>
      <c r="Y162" s="24">
        <f t="shared" si="88"/>
        <v>0.28336633030400427</v>
      </c>
      <c r="Z162" s="47">
        <f t="shared" si="89"/>
        <v>0.28336633030400427</v>
      </c>
      <c r="AA162" s="5">
        <v>40.799999999999997</v>
      </c>
      <c r="AB162" s="24">
        <f t="shared" si="90"/>
        <v>-0.21350692855318798</v>
      </c>
      <c r="AC162" s="47">
        <f t="shared" si="91"/>
        <v>-0.21350692855318798</v>
      </c>
      <c r="AD162" s="5">
        <v>8.1</v>
      </c>
      <c r="AE162" s="24">
        <f t="shared" si="92"/>
        <v>0.48981065007826613</v>
      </c>
      <c r="AF162" s="47">
        <f t="shared" si="93"/>
        <v>0.48981065007826613</v>
      </c>
      <c r="AG162" s="2">
        <v>77.900000000000006</v>
      </c>
      <c r="AH162" s="24">
        <f t="shared" si="94"/>
        <v>0.26698285282326861</v>
      </c>
      <c r="AI162" s="54">
        <f t="shared" si="95"/>
        <v>0.26698285282326861</v>
      </c>
      <c r="AJ162" s="5">
        <v>9.1</v>
      </c>
      <c r="AK162" s="24">
        <f t="shared" si="96"/>
        <v>0.32673400842564715</v>
      </c>
      <c r="AL162" s="47">
        <f t="shared" si="97"/>
        <v>0.32673400842564715</v>
      </c>
      <c r="AM162" s="5">
        <v>22.6</v>
      </c>
      <c r="AN162" s="24">
        <f t="shared" si="98"/>
        <v>5.7439816371578668E-2</v>
      </c>
      <c r="AO162" s="47">
        <f t="shared" si="99"/>
        <v>5.7439816371578668E-2</v>
      </c>
      <c r="AP162" s="5">
        <v>13.3</v>
      </c>
      <c r="AQ162" s="24">
        <f t="shared" si="100"/>
        <v>-0.16142035596649509</v>
      </c>
      <c r="AR162" s="45">
        <f t="shared" si="101"/>
        <v>-0.16142035596649509</v>
      </c>
      <c r="AS162" s="17">
        <f t="shared" si="102"/>
        <v>0.1070917980440506</v>
      </c>
      <c r="AT162" s="17">
        <f t="shared" si="103"/>
        <v>0.18655668394302749</v>
      </c>
      <c r="AU162" s="17">
        <f t="shared" si="104"/>
        <v>0.12243408041349985</v>
      </c>
      <c r="AV162" s="17">
        <f t="shared" si="105"/>
        <v>0.13869418746685933</v>
      </c>
      <c r="AW162" s="17">
        <f t="shared" si="106"/>
        <v>0.56088014462752034</v>
      </c>
      <c r="AX162" s="17">
        <f t="shared" si="107"/>
        <v>0.66798424549792235</v>
      </c>
      <c r="AY162" s="17">
        <f t="shared" si="108"/>
        <v>0.65565801062473128</v>
      </c>
      <c r="AZ162" s="17">
        <f t="shared" si="109"/>
        <v>0.62924878720192989</v>
      </c>
    </row>
    <row r="163" spans="1:52" x14ac:dyDescent="0.3">
      <c r="A163" s="1" t="s">
        <v>20</v>
      </c>
      <c r="B163" s="1">
        <v>13067030902</v>
      </c>
      <c r="C163" s="5">
        <v>64.3</v>
      </c>
      <c r="D163" s="19">
        <f t="shared" si="74"/>
        <v>-0.52638317055322947</v>
      </c>
      <c r="E163" s="54">
        <f t="shared" si="75"/>
        <v>-0.52638317055322947</v>
      </c>
      <c r="F163" s="5">
        <v>66</v>
      </c>
      <c r="G163" s="24">
        <f t="shared" si="76"/>
        <v>-0.68156434677127475</v>
      </c>
      <c r="H163" s="54">
        <f t="shared" si="77"/>
        <v>-0.68156434677127475</v>
      </c>
      <c r="I163" s="5">
        <v>21.5</v>
      </c>
      <c r="J163" s="24">
        <f t="shared" si="78"/>
        <v>-1.1758732968578487</v>
      </c>
      <c r="K163" s="54">
        <f t="shared" si="79"/>
        <v>-1.1758732968578487</v>
      </c>
      <c r="L163" s="5">
        <v>23.3</v>
      </c>
      <c r="M163" s="24">
        <f t="shared" si="80"/>
        <v>-0.52830752818287086</v>
      </c>
      <c r="N163" s="54">
        <f t="shared" si="81"/>
        <v>-0.52830752818287086</v>
      </c>
      <c r="O163" s="5">
        <v>10.9</v>
      </c>
      <c r="P163" s="24">
        <f t="shared" si="82"/>
        <v>-0.5808078536831851</v>
      </c>
      <c r="Q163" s="47">
        <f t="shared" si="83"/>
        <v>-0.5808078536831851</v>
      </c>
      <c r="R163" s="2">
        <v>32</v>
      </c>
      <c r="S163" s="24">
        <f t="shared" si="84"/>
        <v>-2.5186991641605494</v>
      </c>
      <c r="T163" s="47">
        <f t="shared" si="85"/>
        <v>-2.5186991641605494</v>
      </c>
      <c r="U163" s="5">
        <v>35.4</v>
      </c>
      <c r="V163" s="24">
        <f t="shared" si="86"/>
        <v>-0.56942645518681201</v>
      </c>
      <c r="W163" s="47">
        <f t="shared" si="87"/>
        <v>-0.56942645518681201</v>
      </c>
      <c r="X163" s="5">
        <v>55.1</v>
      </c>
      <c r="Y163" s="24">
        <f t="shared" si="88"/>
        <v>-1.1968544404738857</v>
      </c>
      <c r="Z163" s="47">
        <f t="shared" si="89"/>
        <v>-1.1968544404738857</v>
      </c>
      <c r="AA163" s="5">
        <v>35.4</v>
      </c>
      <c r="AB163" s="24">
        <f t="shared" si="90"/>
        <v>0.28349882123017434</v>
      </c>
      <c r="AC163" s="47">
        <f t="shared" si="91"/>
        <v>0.28349882123017434</v>
      </c>
      <c r="AD163" s="5">
        <v>39.700000000000003</v>
      </c>
      <c r="AE163" s="24">
        <f t="shared" si="92"/>
        <v>-2.1807675261542552</v>
      </c>
      <c r="AF163" s="47">
        <f t="shared" si="93"/>
        <v>-2.1807675261542552</v>
      </c>
      <c r="AG163" s="2">
        <v>66.8</v>
      </c>
      <c r="AH163" s="24">
        <f t="shared" si="94"/>
        <v>-0.77584660639228364</v>
      </c>
      <c r="AI163" s="54">
        <f t="shared" si="95"/>
        <v>-0.77584660639228364</v>
      </c>
      <c r="AJ163" s="5">
        <v>29.4</v>
      </c>
      <c r="AK163" s="24">
        <f t="shared" si="96"/>
        <v>-1.7611856729042552</v>
      </c>
      <c r="AL163" s="47">
        <f t="shared" si="97"/>
        <v>-1.7611856729042552</v>
      </c>
      <c r="AM163" s="5">
        <v>49.3</v>
      </c>
      <c r="AN163" s="24">
        <f t="shared" si="98"/>
        <v>-1.8600047714286136</v>
      </c>
      <c r="AO163" s="47">
        <f t="shared" si="99"/>
        <v>-1.8600047714286136</v>
      </c>
      <c r="AP163" s="5">
        <v>13.4</v>
      </c>
      <c r="AQ163" s="24">
        <f t="shared" si="100"/>
        <v>-0.17642357924697857</v>
      </c>
      <c r="AR163" s="45">
        <f t="shared" si="101"/>
        <v>-0.17642357924697857</v>
      </c>
      <c r="AS163" s="17">
        <f t="shared" si="102"/>
        <v>-0.94015168791368142</v>
      </c>
      <c r="AT163" s="17">
        <f t="shared" si="103"/>
        <v>-1.0313743817993222</v>
      </c>
      <c r="AU163" s="17">
        <f t="shared" si="104"/>
        <v>-1.1433651574930326</v>
      </c>
      <c r="AV163" s="17">
        <f t="shared" si="105"/>
        <v>-1.0382970757353454</v>
      </c>
      <c r="AW163" s="17">
        <f t="shared" si="106"/>
        <v>0.25481692794738797</v>
      </c>
      <c r="AX163" s="17">
        <f t="shared" si="107"/>
        <v>0.38460562733293924</v>
      </c>
      <c r="AY163" s="17">
        <f t="shared" si="108"/>
        <v>0.30190420760282044</v>
      </c>
      <c r="AZ163" s="17">
        <f t="shared" si="109"/>
        <v>0.27790684568824614</v>
      </c>
    </row>
    <row r="164" spans="1:52" x14ac:dyDescent="0.3">
      <c r="A164" s="1" t="s">
        <v>20</v>
      </c>
      <c r="B164" s="1">
        <v>13067030904</v>
      </c>
      <c r="C164" s="5">
        <v>66.2</v>
      </c>
      <c r="D164" s="19">
        <f t="shared" si="74"/>
        <v>-0.34475874176296334</v>
      </c>
      <c r="E164" s="54">
        <f t="shared" si="75"/>
        <v>-0.34475874176296334</v>
      </c>
      <c r="F164" s="5">
        <v>67.900000000000006</v>
      </c>
      <c r="G164" s="24">
        <f t="shared" si="76"/>
        <v>-0.51971888488054341</v>
      </c>
      <c r="H164" s="54">
        <f t="shared" si="77"/>
        <v>-0.51971888488054341</v>
      </c>
      <c r="I164" s="5">
        <v>28.4</v>
      </c>
      <c r="J164" s="24">
        <f t="shared" si="78"/>
        <v>-0.84521813945360069</v>
      </c>
      <c r="K164" s="54">
        <f t="shared" si="79"/>
        <v>-0.84521813945360069</v>
      </c>
      <c r="L164" s="5">
        <v>23.2</v>
      </c>
      <c r="M164" s="24">
        <f t="shared" si="80"/>
        <v>-0.53362307212226767</v>
      </c>
      <c r="N164" s="54">
        <f t="shared" si="81"/>
        <v>-0.53362307212226767</v>
      </c>
      <c r="O164" s="5">
        <v>8.3000000000000007</v>
      </c>
      <c r="P164" s="24">
        <f t="shared" si="82"/>
        <v>0.34769853752799279</v>
      </c>
      <c r="Q164" s="47">
        <f t="shared" si="83"/>
        <v>0.34769853752799279</v>
      </c>
      <c r="R164" s="2">
        <v>8.4</v>
      </c>
      <c r="S164" s="24">
        <f t="shared" si="84"/>
        <v>0.2989580697362807</v>
      </c>
      <c r="T164" s="47">
        <f t="shared" si="85"/>
        <v>0.2989580697362807</v>
      </c>
      <c r="U164" s="5">
        <v>45.1</v>
      </c>
      <c r="V164" s="24">
        <f t="shared" si="86"/>
        <v>-1.0567635164614082</v>
      </c>
      <c r="W164" s="47">
        <f t="shared" si="87"/>
        <v>-1.0567635164614082</v>
      </c>
      <c r="X164" s="5">
        <v>62.2</v>
      </c>
      <c r="Y164" s="24">
        <f t="shared" si="88"/>
        <v>-1.547173356224653</v>
      </c>
      <c r="Z164" s="47">
        <f t="shared" si="89"/>
        <v>-1.547173356224653</v>
      </c>
      <c r="AA164" s="5">
        <v>51.2</v>
      </c>
      <c r="AB164" s="24">
        <f t="shared" si="90"/>
        <v>-1.1707031873952198</v>
      </c>
      <c r="AC164" s="47">
        <f t="shared" si="91"/>
        <v>-1.1707031873952198</v>
      </c>
      <c r="AD164" s="5">
        <v>30.8</v>
      </c>
      <c r="AE164" s="24">
        <f t="shared" si="92"/>
        <v>-1.42861101449383</v>
      </c>
      <c r="AF164" s="47">
        <f t="shared" si="93"/>
        <v>-1.42861101449383</v>
      </c>
      <c r="AG164" s="2">
        <v>69.7</v>
      </c>
      <c r="AH164" s="24">
        <f t="shared" si="94"/>
        <v>-0.50339566659722912</v>
      </c>
      <c r="AI164" s="54">
        <f t="shared" si="95"/>
        <v>-0.50339566659722912</v>
      </c>
      <c r="AJ164" s="5">
        <v>22.4</v>
      </c>
      <c r="AK164" s="24">
        <f t="shared" si="96"/>
        <v>-1.0412133689973921</v>
      </c>
      <c r="AL164" s="47">
        <f t="shared" si="97"/>
        <v>-1.0412133689973921</v>
      </c>
      <c r="AM164" s="5">
        <v>50.2</v>
      </c>
      <c r="AN164" s="24">
        <f t="shared" si="98"/>
        <v>-1.9246377350623285</v>
      </c>
      <c r="AO164" s="47">
        <f t="shared" si="99"/>
        <v>-1.9246377350623285</v>
      </c>
      <c r="AP164" s="5">
        <v>15.7</v>
      </c>
      <c r="AQ164" s="24">
        <f t="shared" si="100"/>
        <v>-0.52149771469809958</v>
      </c>
      <c r="AR164" s="45">
        <f t="shared" si="101"/>
        <v>-0.52149771469809958</v>
      </c>
      <c r="AS164" s="17">
        <f t="shared" si="102"/>
        <v>-0.37906082105950134</v>
      </c>
      <c r="AT164" s="17">
        <f t="shared" si="103"/>
        <v>-1.3821625193712344</v>
      </c>
      <c r="AU164" s="17">
        <f t="shared" si="104"/>
        <v>-0.99768612133876233</v>
      </c>
      <c r="AV164" s="17">
        <f t="shared" si="105"/>
        <v>-0.91963648725649938</v>
      </c>
      <c r="AW164" s="17">
        <f t="shared" si="106"/>
        <v>0.41879911342948067</v>
      </c>
      <c r="AX164" s="17">
        <f t="shared" si="107"/>
        <v>0.30298700334849649</v>
      </c>
      <c r="AY164" s="17">
        <f t="shared" si="108"/>
        <v>0.34261723026617019</v>
      </c>
      <c r="AZ164" s="17">
        <f t="shared" si="109"/>
        <v>0.31332804450317031</v>
      </c>
    </row>
    <row r="165" spans="1:52" x14ac:dyDescent="0.3">
      <c r="A165" s="1" t="s">
        <v>20</v>
      </c>
      <c r="B165" s="1">
        <v>13067030905</v>
      </c>
      <c r="C165" s="5">
        <v>56.3</v>
      </c>
      <c r="D165" s="19">
        <f t="shared" si="74"/>
        <v>-1.2911176075648738</v>
      </c>
      <c r="E165" s="54">
        <f t="shared" si="75"/>
        <v>-1.2911176075648738</v>
      </c>
      <c r="F165" s="5">
        <v>57.9</v>
      </c>
      <c r="G165" s="24">
        <f t="shared" si="76"/>
        <v>-1.3715371053580747</v>
      </c>
      <c r="H165" s="54">
        <f t="shared" si="77"/>
        <v>-1.3715371053580747</v>
      </c>
      <c r="I165" s="5">
        <v>39</v>
      </c>
      <c r="J165" s="24">
        <f t="shared" si="78"/>
        <v>-0.3372551440209875</v>
      </c>
      <c r="K165" s="54">
        <f t="shared" si="79"/>
        <v>-0.3372551440209875</v>
      </c>
      <c r="L165" s="5">
        <v>21.9</v>
      </c>
      <c r="M165" s="24">
        <f t="shared" si="80"/>
        <v>-0.60272514333442473</v>
      </c>
      <c r="N165" s="54">
        <f t="shared" si="81"/>
        <v>-0.60272514333442473</v>
      </c>
      <c r="O165" s="5">
        <v>8.3000000000000007</v>
      </c>
      <c r="P165" s="24">
        <f t="shared" si="82"/>
        <v>0.34769853752799279</v>
      </c>
      <c r="Q165" s="47">
        <f t="shared" si="83"/>
        <v>0.34769853752799279</v>
      </c>
      <c r="R165" s="2">
        <v>16.5</v>
      </c>
      <c r="S165" s="24">
        <f t="shared" si="84"/>
        <v>-0.6681192012198347</v>
      </c>
      <c r="T165" s="47">
        <f t="shared" si="85"/>
        <v>-0.6681192012198347</v>
      </c>
      <c r="U165" s="5">
        <v>41.9</v>
      </c>
      <c r="V165" s="24">
        <f t="shared" si="86"/>
        <v>-0.89599252717494338</v>
      </c>
      <c r="W165" s="47">
        <f t="shared" si="87"/>
        <v>-0.89599252717494338</v>
      </c>
      <c r="X165" s="5">
        <v>35.1</v>
      </c>
      <c r="Y165" s="24">
        <f t="shared" si="88"/>
        <v>-0.2100405932886257</v>
      </c>
      <c r="Z165" s="47">
        <f t="shared" si="89"/>
        <v>-0.2100405932886257</v>
      </c>
      <c r="AA165" s="5">
        <v>33</v>
      </c>
      <c r="AB165" s="24">
        <f t="shared" si="90"/>
        <v>0.50439026557833533</v>
      </c>
      <c r="AC165" s="47">
        <f t="shared" si="91"/>
        <v>0.50439026557833533</v>
      </c>
      <c r="AD165" s="5">
        <v>22.2</v>
      </c>
      <c r="AE165" s="24">
        <f t="shared" si="92"/>
        <v>-0.70180809311409298</v>
      </c>
      <c r="AF165" s="47">
        <f t="shared" si="93"/>
        <v>-0.70180809311409298</v>
      </c>
      <c r="AG165" s="2">
        <v>55.8</v>
      </c>
      <c r="AH165" s="24">
        <f t="shared" si="94"/>
        <v>-1.8092812056149021</v>
      </c>
      <c r="AI165" s="54">
        <f t="shared" si="95"/>
        <v>-1.8092812056149021</v>
      </c>
      <c r="AJ165" s="5">
        <v>21</v>
      </c>
      <c r="AK165" s="24">
        <f t="shared" si="96"/>
        <v>-0.89721890821601968</v>
      </c>
      <c r="AL165" s="47">
        <f t="shared" si="97"/>
        <v>-0.89721890821601968</v>
      </c>
      <c r="AM165" s="5">
        <v>34.6</v>
      </c>
      <c r="AN165" s="24">
        <f t="shared" si="98"/>
        <v>-0.80433303207794615</v>
      </c>
      <c r="AO165" s="47">
        <f t="shared" si="99"/>
        <v>-0.80433303207794615</v>
      </c>
      <c r="AP165" s="5">
        <v>11.6</v>
      </c>
      <c r="AQ165" s="24">
        <f t="shared" si="100"/>
        <v>9.3634439801725061E-2</v>
      </c>
      <c r="AR165" s="45">
        <f t="shared" si="101"/>
        <v>9.3634439801725061E-2</v>
      </c>
      <c r="AS165" s="17">
        <f t="shared" si="102"/>
        <v>-0.68843545587787802</v>
      </c>
      <c r="AT165" s="17">
        <f t="shared" si="103"/>
        <v>-0.13581947360812777</v>
      </c>
      <c r="AU165" s="17">
        <f t="shared" si="104"/>
        <v>-0.85429967652678573</v>
      </c>
      <c r="AV165" s="17">
        <f t="shared" si="105"/>
        <v>-0.55951820200426383</v>
      </c>
      <c r="AW165" s="17">
        <f t="shared" si="106"/>
        <v>0.3283825129336001</v>
      </c>
      <c r="AX165" s="17">
        <f t="shared" si="107"/>
        <v>0.59297629749020719</v>
      </c>
      <c r="AY165" s="17">
        <f t="shared" si="108"/>
        <v>0.38268954081513068</v>
      </c>
      <c r="AZ165" s="17">
        <f t="shared" si="109"/>
        <v>0.42082642743157639</v>
      </c>
    </row>
    <row r="166" spans="1:52" x14ac:dyDescent="0.3">
      <c r="A166" s="1" t="s">
        <v>20</v>
      </c>
      <c r="B166" s="1">
        <v>13067031001</v>
      </c>
      <c r="C166" s="5">
        <v>61.2</v>
      </c>
      <c r="D166" s="19">
        <f t="shared" si="74"/>
        <v>-0.82271776489524107</v>
      </c>
      <c r="E166" s="54">
        <f t="shared" si="75"/>
        <v>-0.82271776489524107</v>
      </c>
      <c r="F166" s="5">
        <v>62.7</v>
      </c>
      <c r="G166" s="24">
        <f t="shared" si="76"/>
        <v>-0.96266435952885965</v>
      </c>
      <c r="H166" s="54">
        <f t="shared" si="77"/>
        <v>-0.96266435952885965</v>
      </c>
      <c r="I166" s="5">
        <v>21.7</v>
      </c>
      <c r="J166" s="24">
        <f t="shared" si="78"/>
        <v>-1.166289089396856</v>
      </c>
      <c r="K166" s="54">
        <f t="shared" si="79"/>
        <v>-1.166289089396856</v>
      </c>
      <c r="L166" s="5">
        <v>23</v>
      </c>
      <c r="M166" s="24">
        <f t="shared" si="80"/>
        <v>-0.54425416000106097</v>
      </c>
      <c r="N166" s="54">
        <f t="shared" si="81"/>
        <v>-0.54425416000106097</v>
      </c>
      <c r="O166" s="5">
        <v>7.2</v>
      </c>
      <c r="P166" s="24">
        <f t="shared" si="82"/>
        <v>0.74052816457887605</v>
      </c>
      <c r="Q166" s="47">
        <f t="shared" si="83"/>
        <v>0.74052816457887605</v>
      </c>
      <c r="R166" s="2">
        <v>34.9</v>
      </c>
      <c r="S166" s="24">
        <f t="shared" si="84"/>
        <v>-2.8649367056139732</v>
      </c>
      <c r="T166" s="47">
        <f t="shared" si="85"/>
        <v>-2.8649367056139732</v>
      </c>
      <c r="U166" s="5">
        <v>56.8</v>
      </c>
      <c r="V166" s="24">
        <f t="shared" si="86"/>
        <v>-1.6445824460400444</v>
      </c>
      <c r="W166" s="47">
        <f t="shared" si="87"/>
        <v>-1.6445824460400444</v>
      </c>
      <c r="X166" s="5">
        <v>69.7</v>
      </c>
      <c r="Y166" s="24">
        <f t="shared" si="88"/>
        <v>-1.9172285489191259</v>
      </c>
      <c r="Z166" s="47">
        <f t="shared" si="89"/>
        <v>-1.9172285489191259</v>
      </c>
      <c r="AA166" s="5">
        <v>47.9</v>
      </c>
      <c r="AB166" s="24">
        <f t="shared" si="90"/>
        <v>-0.86697745141649796</v>
      </c>
      <c r="AC166" s="47">
        <f t="shared" si="91"/>
        <v>-0.86697745141649796</v>
      </c>
      <c r="AD166" s="5">
        <v>47.5</v>
      </c>
      <c r="AE166" s="24">
        <f t="shared" si="92"/>
        <v>-2.839960873452156</v>
      </c>
      <c r="AF166" s="47">
        <f t="shared" si="93"/>
        <v>-2.839960873452156</v>
      </c>
      <c r="AG166" s="2">
        <v>64.400000000000006</v>
      </c>
      <c r="AH166" s="24">
        <f t="shared" si="94"/>
        <v>-1.0013232462226724</v>
      </c>
      <c r="AI166" s="54">
        <f t="shared" si="95"/>
        <v>-1.0013232462226724</v>
      </c>
      <c r="AJ166" s="5">
        <v>43.7</v>
      </c>
      <c r="AK166" s="24">
        <f t="shared" si="96"/>
        <v>-3.2319862365997039</v>
      </c>
      <c r="AL166" s="47">
        <f t="shared" si="97"/>
        <v>-3.1</v>
      </c>
      <c r="AM166" s="5">
        <v>73.2</v>
      </c>
      <c r="AN166" s="24">
        <f t="shared" si="98"/>
        <v>-3.5763690279239175</v>
      </c>
      <c r="AO166" s="47">
        <f t="shared" si="99"/>
        <v>-3.1</v>
      </c>
      <c r="AP166" s="5">
        <v>15.7</v>
      </c>
      <c r="AQ166" s="24">
        <f t="shared" si="100"/>
        <v>-0.52149771469809958</v>
      </c>
      <c r="AR166" s="45">
        <f t="shared" si="101"/>
        <v>-0.52149771469809958</v>
      </c>
      <c r="AS166" s="17">
        <f t="shared" si="102"/>
        <v>-1.03784519441388</v>
      </c>
      <c r="AT166" s="17">
        <f t="shared" si="103"/>
        <v>-1.8747222912625932</v>
      </c>
      <c r="AU166" s="17">
        <f t="shared" si="104"/>
        <v>-1.9307052402301932</v>
      </c>
      <c r="AV166" s="17">
        <f t="shared" si="105"/>
        <v>-1.614424241968889</v>
      </c>
      <c r="AW166" s="17">
        <f t="shared" si="106"/>
        <v>0.22626541223099514</v>
      </c>
      <c r="AX166" s="17">
        <f t="shared" si="107"/>
        <v>0.18838207089515144</v>
      </c>
      <c r="AY166" s="17">
        <f t="shared" si="108"/>
        <v>8.1865721088561008E-2</v>
      </c>
      <c r="AZ166" s="17">
        <f t="shared" si="109"/>
        <v>0.1059279674486928</v>
      </c>
    </row>
    <row r="167" spans="1:52" x14ac:dyDescent="0.3">
      <c r="A167" s="1" t="s">
        <v>20</v>
      </c>
      <c r="B167" s="1">
        <v>13067031002</v>
      </c>
      <c r="C167" s="5">
        <v>58.1</v>
      </c>
      <c r="D167" s="19">
        <f t="shared" si="74"/>
        <v>-1.1190523592372534</v>
      </c>
      <c r="E167" s="54">
        <f t="shared" si="75"/>
        <v>-1.1190523592372534</v>
      </c>
      <c r="F167" s="5">
        <v>59.7</v>
      </c>
      <c r="G167" s="24">
        <f t="shared" si="76"/>
        <v>-1.218209825672119</v>
      </c>
      <c r="H167" s="54">
        <f t="shared" si="77"/>
        <v>-1.218209825672119</v>
      </c>
      <c r="I167" s="5">
        <v>22.6</v>
      </c>
      <c r="J167" s="24">
        <f t="shared" si="78"/>
        <v>-1.1231601558223889</v>
      </c>
      <c r="K167" s="54">
        <f t="shared" si="79"/>
        <v>-1.1231601558223889</v>
      </c>
      <c r="L167" s="5">
        <v>22.6</v>
      </c>
      <c r="M167" s="24">
        <f t="shared" si="80"/>
        <v>-0.56551633575864768</v>
      </c>
      <c r="N167" s="54">
        <f t="shared" si="81"/>
        <v>-0.56551633575864768</v>
      </c>
      <c r="O167" s="5">
        <v>8.5</v>
      </c>
      <c r="P167" s="24">
        <f t="shared" si="82"/>
        <v>0.27627496897328702</v>
      </c>
      <c r="Q167" s="47">
        <f t="shared" si="83"/>
        <v>0.27627496897328702</v>
      </c>
      <c r="R167" s="2">
        <v>13.1</v>
      </c>
      <c r="S167" s="24">
        <f t="shared" si="84"/>
        <v>-0.26218553192961336</v>
      </c>
      <c r="T167" s="47">
        <f t="shared" si="85"/>
        <v>-0.26218553192961336</v>
      </c>
      <c r="U167" s="5">
        <v>40</v>
      </c>
      <c r="V167" s="24">
        <f t="shared" si="86"/>
        <v>-0.80053475228610504</v>
      </c>
      <c r="W167" s="47">
        <f t="shared" si="87"/>
        <v>-0.80053475228610504</v>
      </c>
      <c r="X167" s="5">
        <v>61.7</v>
      </c>
      <c r="Y167" s="24">
        <f t="shared" si="88"/>
        <v>-1.5225030100450216</v>
      </c>
      <c r="Z167" s="47">
        <f t="shared" si="89"/>
        <v>-1.5225030100450216</v>
      </c>
      <c r="AA167" s="5">
        <v>51.3</v>
      </c>
      <c r="AB167" s="24">
        <f t="shared" si="90"/>
        <v>-1.1799069975763927</v>
      </c>
      <c r="AC167" s="47">
        <f t="shared" si="91"/>
        <v>-1.1799069975763927</v>
      </c>
      <c r="AD167" s="5">
        <v>37.9</v>
      </c>
      <c r="AE167" s="24">
        <f t="shared" si="92"/>
        <v>-2.0286459844701241</v>
      </c>
      <c r="AF167" s="47">
        <f t="shared" si="93"/>
        <v>-2.0286459844701241</v>
      </c>
      <c r="AG167" s="2">
        <v>58.1</v>
      </c>
      <c r="AH167" s="24">
        <f t="shared" si="94"/>
        <v>-1.5931994257774451</v>
      </c>
      <c r="AI167" s="54">
        <f t="shared" si="95"/>
        <v>-1.5931994257774451</v>
      </c>
      <c r="AJ167" s="5">
        <v>28.5</v>
      </c>
      <c r="AK167" s="24">
        <f t="shared" si="96"/>
        <v>-1.6686178052590872</v>
      </c>
      <c r="AL167" s="47">
        <f t="shared" si="97"/>
        <v>-1.6686178052590872</v>
      </c>
      <c r="AM167" s="5">
        <v>49.2</v>
      </c>
      <c r="AN167" s="24">
        <f t="shared" si="98"/>
        <v>-1.8528233310248681</v>
      </c>
      <c r="AO167" s="47">
        <f t="shared" si="99"/>
        <v>-1.8528233310248681</v>
      </c>
      <c r="AP167" s="5">
        <v>18.100000000000001</v>
      </c>
      <c r="AQ167" s="24">
        <f t="shared" si="100"/>
        <v>-0.88157507342970465</v>
      </c>
      <c r="AR167" s="45">
        <f t="shared" si="101"/>
        <v>-0.88157507342970465</v>
      </c>
      <c r="AS167" s="17">
        <f t="shared" si="102"/>
        <v>-0.6874834273904058</v>
      </c>
      <c r="AT167" s="17">
        <f t="shared" si="103"/>
        <v>-1.5770186640305128</v>
      </c>
      <c r="AU167" s="17">
        <f t="shared" si="104"/>
        <v>-1.4990539088727763</v>
      </c>
      <c r="AV167" s="17">
        <f t="shared" si="105"/>
        <v>-1.2545186667645651</v>
      </c>
      <c r="AW167" s="17">
        <f t="shared" si="106"/>
        <v>0.32866074899346004</v>
      </c>
      <c r="AX167" s="17">
        <f t="shared" si="107"/>
        <v>0.25764940866217817</v>
      </c>
      <c r="AY167" s="17">
        <f t="shared" si="108"/>
        <v>0.20249962216413783</v>
      </c>
      <c r="AZ167" s="17">
        <f t="shared" si="109"/>
        <v>0.21336285461162532</v>
      </c>
    </row>
    <row r="168" spans="1:52" x14ac:dyDescent="0.3">
      <c r="A168" s="1" t="s">
        <v>20</v>
      </c>
      <c r="B168" s="1">
        <v>13067031004</v>
      </c>
      <c r="C168" s="5">
        <v>56.4</v>
      </c>
      <c r="D168" s="19">
        <f t="shared" si="74"/>
        <v>-1.2815584271022282</v>
      </c>
      <c r="E168" s="54">
        <f t="shared" si="75"/>
        <v>-1.2815584271022282</v>
      </c>
      <c r="F168" s="5">
        <v>57.9</v>
      </c>
      <c r="G168" s="24">
        <f t="shared" si="76"/>
        <v>-1.3715371053580747</v>
      </c>
      <c r="H168" s="54">
        <f t="shared" si="77"/>
        <v>-1.3715371053580747</v>
      </c>
      <c r="I168" s="5">
        <v>28</v>
      </c>
      <c r="J168" s="24">
        <f t="shared" si="78"/>
        <v>-0.86438655437558598</v>
      </c>
      <c r="K168" s="54">
        <f t="shared" si="79"/>
        <v>-0.86438655437558598</v>
      </c>
      <c r="L168" s="5">
        <v>23.8</v>
      </c>
      <c r="M168" s="24">
        <f t="shared" si="80"/>
        <v>-0.50172980848588744</v>
      </c>
      <c r="N168" s="54">
        <f t="shared" si="81"/>
        <v>-0.50172980848588744</v>
      </c>
      <c r="O168" s="5">
        <v>7.6</v>
      </c>
      <c r="P168" s="24">
        <f t="shared" si="82"/>
        <v>0.59768102746946417</v>
      </c>
      <c r="Q168" s="47">
        <f t="shared" si="83"/>
        <v>0.59768102746946417</v>
      </c>
      <c r="R168" s="2">
        <v>24</v>
      </c>
      <c r="S168" s="24">
        <f t="shared" si="84"/>
        <v>-1.5635611187717935</v>
      </c>
      <c r="T168" s="47">
        <f t="shared" si="85"/>
        <v>-1.5635611187717935</v>
      </c>
      <c r="U168" s="5">
        <v>39.299999999999997</v>
      </c>
      <c r="V168" s="24">
        <f t="shared" si="86"/>
        <v>-0.76536609837969083</v>
      </c>
      <c r="W168" s="47">
        <f t="shared" si="87"/>
        <v>-0.76536609837969083</v>
      </c>
      <c r="X168" s="5">
        <v>56.7</v>
      </c>
      <c r="Y168" s="24">
        <f t="shared" si="88"/>
        <v>-1.2757995482487066</v>
      </c>
      <c r="Z168" s="47">
        <f t="shared" si="89"/>
        <v>-1.2757995482487066</v>
      </c>
      <c r="AA168" s="5">
        <v>48.7</v>
      </c>
      <c r="AB168" s="24">
        <f t="shared" si="90"/>
        <v>-0.9406079328658854</v>
      </c>
      <c r="AC168" s="47">
        <f t="shared" si="91"/>
        <v>-0.9406079328658854</v>
      </c>
      <c r="AD168" s="5">
        <v>29.4</v>
      </c>
      <c r="AE168" s="24">
        <f t="shared" si="92"/>
        <v>-1.3102942598506169</v>
      </c>
      <c r="AF168" s="47">
        <f t="shared" si="93"/>
        <v>-1.3102942598506169</v>
      </c>
      <c r="AG168" s="2">
        <v>56.3</v>
      </c>
      <c r="AH168" s="24">
        <f t="shared" si="94"/>
        <v>-1.7623069056502376</v>
      </c>
      <c r="AI168" s="54">
        <f t="shared" si="95"/>
        <v>-1.7623069056502376</v>
      </c>
      <c r="AJ168" s="5">
        <v>32.5</v>
      </c>
      <c r="AK168" s="24">
        <f t="shared" si="96"/>
        <v>-2.0800305503487233</v>
      </c>
      <c r="AL168" s="47">
        <f t="shared" si="97"/>
        <v>-2.0800305503487233</v>
      </c>
      <c r="AM168" s="5">
        <v>50</v>
      </c>
      <c r="AN168" s="24">
        <f t="shared" si="98"/>
        <v>-1.9102748542548362</v>
      </c>
      <c r="AO168" s="47">
        <f t="shared" si="99"/>
        <v>-1.9102748542548362</v>
      </c>
      <c r="AP168" s="5">
        <v>16.3</v>
      </c>
      <c r="AQ168" s="24">
        <f t="shared" si="100"/>
        <v>-0.61151705438100101</v>
      </c>
      <c r="AR168" s="45">
        <f t="shared" si="101"/>
        <v>-0.61151705438100101</v>
      </c>
      <c r="AS168" s="17">
        <f t="shared" si="102"/>
        <v>-0.82149401214339945</v>
      </c>
      <c r="AT168" s="17">
        <f t="shared" si="103"/>
        <v>-1.1755672469884029</v>
      </c>
      <c r="AU168" s="17">
        <f t="shared" si="104"/>
        <v>-1.5910323411586995</v>
      </c>
      <c r="AV168" s="17">
        <f t="shared" si="105"/>
        <v>-1.1960312000968338</v>
      </c>
      <c r="AW168" s="17">
        <f t="shared" si="106"/>
        <v>0.28949534840739022</v>
      </c>
      <c r="AX168" s="17">
        <f t="shared" si="107"/>
        <v>0.35105596591460125</v>
      </c>
      <c r="AY168" s="17">
        <f t="shared" si="108"/>
        <v>0.17679434502164895</v>
      </c>
      <c r="AZ168" s="17">
        <f t="shared" si="109"/>
        <v>0.23082186279266334</v>
      </c>
    </row>
    <row r="169" spans="1:52" x14ac:dyDescent="0.3">
      <c r="A169" s="1" t="s">
        <v>20</v>
      </c>
      <c r="B169" s="1">
        <v>13067031005</v>
      </c>
      <c r="C169" s="5">
        <v>55.2</v>
      </c>
      <c r="D169" s="19">
        <f t="shared" si="74"/>
        <v>-1.3962685926539744</v>
      </c>
      <c r="E169" s="54">
        <f t="shared" si="75"/>
        <v>-1.3962685926539744</v>
      </c>
      <c r="F169" s="5">
        <v>56.8</v>
      </c>
      <c r="G169" s="24">
        <f t="shared" si="76"/>
        <v>-1.4652371096106034</v>
      </c>
      <c r="H169" s="54">
        <f t="shared" si="77"/>
        <v>-1.4652371096106034</v>
      </c>
      <c r="I169" s="5">
        <v>34.4</v>
      </c>
      <c r="J169" s="24">
        <f t="shared" si="78"/>
        <v>-0.5576919156238197</v>
      </c>
      <c r="K169" s="54">
        <f t="shared" si="79"/>
        <v>-0.5576919156238197</v>
      </c>
      <c r="L169" s="5">
        <v>22.9</v>
      </c>
      <c r="M169" s="24">
        <f t="shared" si="80"/>
        <v>-0.54956970394045779</v>
      </c>
      <c r="N169" s="54">
        <f t="shared" si="81"/>
        <v>-0.54956970394045779</v>
      </c>
      <c r="O169" s="5">
        <v>9.5</v>
      </c>
      <c r="P169" s="24">
        <f t="shared" si="82"/>
        <v>-8.0842873800242993E-2</v>
      </c>
      <c r="Q169" s="47">
        <f t="shared" si="83"/>
        <v>-8.0842873800242993E-2</v>
      </c>
      <c r="R169" s="2">
        <v>22.1</v>
      </c>
      <c r="S169" s="24">
        <f t="shared" si="84"/>
        <v>-1.3367158329919642</v>
      </c>
      <c r="T169" s="47">
        <f t="shared" si="85"/>
        <v>-1.3367158329919642</v>
      </c>
      <c r="U169" s="5">
        <v>27.7</v>
      </c>
      <c r="V169" s="24">
        <f t="shared" si="86"/>
        <v>-0.18257126221625641</v>
      </c>
      <c r="W169" s="47">
        <f t="shared" si="87"/>
        <v>-0.18257126221625641</v>
      </c>
      <c r="X169" s="5">
        <v>41.7</v>
      </c>
      <c r="Y169" s="24">
        <f t="shared" si="88"/>
        <v>-0.53568916285976154</v>
      </c>
      <c r="Z169" s="47">
        <f t="shared" si="89"/>
        <v>-0.53568916285976154</v>
      </c>
      <c r="AA169" s="5">
        <v>38.1</v>
      </c>
      <c r="AB169" s="24">
        <f t="shared" si="90"/>
        <v>3.4995946338492838E-2</v>
      </c>
      <c r="AC169" s="47">
        <f t="shared" si="91"/>
        <v>3.4995946338492838E-2</v>
      </c>
      <c r="AD169" s="5">
        <v>26.4</v>
      </c>
      <c r="AE169" s="24">
        <f t="shared" si="92"/>
        <v>-1.0567583570437318</v>
      </c>
      <c r="AF169" s="47">
        <f t="shared" si="93"/>
        <v>-1.0567583570437318</v>
      </c>
      <c r="AG169" s="2">
        <v>54.5</v>
      </c>
      <c r="AH169" s="24">
        <f t="shared" si="94"/>
        <v>-1.9314143855230295</v>
      </c>
      <c r="AI169" s="54">
        <f t="shared" si="95"/>
        <v>-1.9314143855230295</v>
      </c>
      <c r="AJ169" s="5">
        <v>26.9</v>
      </c>
      <c r="AK169" s="24">
        <f t="shared" si="96"/>
        <v>-1.5040527072232326</v>
      </c>
      <c r="AL169" s="47">
        <f t="shared" si="97"/>
        <v>-1.5040527072232326</v>
      </c>
      <c r="AM169" s="5">
        <v>37.299999999999997</v>
      </c>
      <c r="AN169" s="24">
        <f t="shared" si="98"/>
        <v>-0.99823192297908891</v>
      </c>
      <c r="AO169" s="47">
        <f t="shared" si="99"/>
        <v>-0.99823192297908891</v>
      </c>
      <c r="AP169" s="5">
        <v>13</v>
      </c>
      <c r="AQ169" s="24">
        <f t="shared" si="100"/>
        <v>-0.1164106861250444</v>
      </c>
      <c r="AR169" s="45">
        <f t="shared" si="101"/>
        <v>-0.1164106861250444</v>
      </c>
      <c r="AS169" s="17">
        <f t="shared" si="102"/>
        <v>-0.79555675583390262</v>
      </c>
      <c r="AT169" s="17">
        <f t="shared" si="103"/>
        <v>-0.51915052452166688</v>
      </c>
      <c r="AU169" s="17">
        <f t="shared" si="104"/>
        <v>-1.1375274254625989</v>
      </c>
      <c r="AV169" s="17">
        <f t="shared" si="105"/>
        <v>-0.81741156860605602</v>
      </c>
      <c r="AW169" s="17">
        <f t="shared" si="106"/>
        <v>0.29707566779288797</v>
      </c>
      <c r="AX169" s="17">
        <f t="shared" si="107"/>
        <v>0.50378584446452712</v>
      </c>
      <c r="AY169" s="17">
        <f t="shared" si="108"/>
        <v>0.30353568267797076</v>
      </c>
      <c r="AZ169" s="17">
        <f t="shared" si="109"/>
        <v>0.343843055542428</v>
      </c>
    </row>
    <row r="170" spans="1:52" x14ac:dyDescent="0.3">
      <c r="A170" s="1" t="s">
        <v>20</v>
      </c>
      <c r="B170" s="1">
        <v>13067031101</v>
      </c>
      <c r="C170" s="5">
        <v>64.599999999999994</v>
      </c>
      <c r="D170" s="19">
        <f t="shared" si="74"/>
        <v>-0.49770562916529304</v>
      </c>
      <c r="E170" s="54">
        <f t="shared" si="75"/>
        <v>-0.49770562916529304</v>
      </c>
      <c r="F170" s="5">
        <v>66.099999999999994</v>
      </c>
      <c r="G170" s="24">
        <f t="shared" si="76"/>
        <v>-0.6730461645664999</v>
      </c>
      <c r="H170" s="54">
        <f t="shared" si="77"/>
        <v>-0.6730461645664999</v>
      </c>
      <c r="I170" s="5">
        <v>30.6</v>
      </c>
      <c r="J170" s="24">
        <f t="shared" si="78"/>
        <v>-0.73979185738268083</v>
      </c>
      <c r="K170" s="54">
        <f t="shared" si="79"/>
        <v>-0.73979185738268083</v>
      </c>
      <c r="L170" s="5">
        <v>23</v>
      </c>
      <c r="M170" s="24">
        <f t="shared" si="80"/>
        <v>-0.54425416000106097</v>
      </c>
      <c r="N170" s="54">
        <f t="shared" si="81"/>
        <v>-0.54425416000106097</v>
      </c>
      <c r="O170" s="5">
        <v>5.0999999999999996</v>
      </c>
      <c r="P170" s="24">
        <f t="shared" si="82"/>
        <v>1.4904756344032892</v>
      </c>
      <c r="Q170" s="47">
        <f t="shared" si="83"/>
        <v>1.4904756344032892</v>
      </c>
      <c r="R170" s="2">
        <v>11.4</v>
      </c>
      <c r="S170" s="24">
        <f t="shared" si="84"/>
        <v>-5.9218697284502797E-2</v>
      </c>
      <c r="T170" s="47">
        <f t="shared" si="85"/>
        <v>-5.9218697284502797E-2</v>
      </c>
      <c r="U170" s="5">
        <v>35.6</v>
      </c>
      <c r="V170" s="24">
        <f t="shared" si="86"/>
        <v>-0.57947464201721621</v>
      </c>
      <c r="W170" s="47">
        <f t="shared" si="87"/>
        <v>-0.57947464201721621</v>
      </c>
      <c r="X170" s="5">
        <v>54.5</v>
      </c>
      <c r="Y170" s="24">
        <f t="shared" si="88"/>
        <v>-1.1672500250583278</v>
      </c>
      <c r="Z170" s="47">
        <f t="shared" si="89"/>
        <v>-1.1672500250583278</v>
      </c>
      <c r="AA170" s="5">
        <v>42.6</v>
      </c>
      <c r="AB170" s="24">
        <f t="shared" si="90"/>
        <v>-0.3791755118143092</v>
      </c>
      <c r="AC170" s="47">
        <f t="shared" si="91"/>
        <v>-0.3791755118143092</v>
      </c>
      <c r="AD170" s="5">
        <v>34.4</v>
      </c>
      <c r="AE170" s="24">
        <f t="shared" si="92"/>
        <v>-1.7328540978620917</v>
      </c>
      <c r="AF170" s="47">
        <f t="shared" si="93"/>
        <v>-1.7328540978620917</v>
      </c>
      <c r="AG170" s="2">
        <v>71</v>
      </c>
      <c r="AH170" s="24">
        <f t="shared" si="94"/>
        <v>-0.38126248668910173</v>
      </c>
      <c r="AI170" s="54">
        <f t="shared" si="95"/>
        <v>-0.38126248668910173</v>
      </c>
      <c r="AJ170" s="5">
        <v>30.2</v>
      </c>
      <c r="AK170" s="24">
        <f t="shared" si="96"/>
        <v>-1.8434682219221821</v>
      </c>
      <c r="AL170" s="47">
        <f t="shared" si="97"/>
        <v>-1.8434682219221821</v>
      </c>
      <c r="AM170" s="5">
        <v>47.5</v>
      </c>
      <c r="AN170" s="24">
        <f t="shared" si="98"/>
        <v>-1.7307388441611853</v>
      </c>
      <c r="AO170" s="47">
        <f t="shared" si="99"/>
        <v>-1.7307388441611853</v>
      </c>
      <c r="AP170" s="5">
        <v>13</v>
      </c>
      <c r="AQ170" s="24">
        <f t="shared" si="100"/>
        <v>-0.1164106861250444</v>
      </c>
      <c r="AR170" s="45">
        <f t="shared" si="101"/>
        <v>-0.1164106861250444</v>
      </c>
      <c r="AS170" s="17">
        <f t="shared" si="102"/>
        <v>-0.22900221657342343</v>
      </c>
      <c r="AT170" s="17">
        <f t="shared" si="103"/>
        <v>-1.0930932115782428</v>
      </c>
      <c r="AU170" s="17">
        <f t="shared" si="104"/>
        <v>-1.0179700597243784</v>
      </c>
      <c r="AV170" s="17">
        <f t="shared" si="105"/>
        <v>-0.7800218292920148</v>
      </c>
      <c r="AW170" s="17">
        <f t="shared" si="106"/>
        <v>0.46265464444530646</v>
      </c>
      <c r="AX170" s="17">
        <f t="shared" si="107"/>
        <v>0.37024537559993165</v>
      </c>
      <c r="AY170" s="17">
        <f t="shared" si="108"/>
        <v>0.3369484637435729</v>
      </c>
      <c r="AZ170" s="17">
        <f t="shared" si="109"/>
        <v>0.35500421197068005</v>
      </c>
    </row>
    <row r="171" spans="1:52" x14ac:dyDescent="0.3">
      <c r="A171" s="1" t="s">
        <v>20</v>
      </c>
      <c r="B171" s="1">
        <v>13067031106</v>
      </c>
      <c r="C171" s="5">
        <v>59.9</v>
      </c>
      <c r="D171" s="19">
        <f t="shared" si="74"/>
        <v>-0.94698711090963372</v>
      </c>
      <c r="E171" s="54">
        <f t="shared" si="75"/>
        <v>-0.94698711090963372</v>
      </c>
      <c r="F171" s="5">
        <v>61.3</v>
      </c>
      <c r="G171" s="24">
        <f t="shared" si="76"/>
        <v>-1.0819189103957145</v>
      </c>
      <c r="H171" s="54">
        <f t="shared" si="77"/>
        <v>-1.0819189103957145</v>
      </c>
      <c r="I171" s="5">
        <v>39.799999999999997</v>
      </c>
      <c r="J171" s="24">
        <f t="shared" si="78"/>
        <v>-0.29891831417701681</v>
      </c>
      <c r="K171" s="54">
        <f t="shared" si="79"/>
        <v>-0.29891831417701681</v>
      </c>
      <c r="L171" s="5">
        <v>24.7</v>
      </c>
      <c r="M171" s="24">
        <f t="shared" si="80"/>
        <v>-0.4538899130313172</v>
      </c>
      <c r="N171" s="54">
        <f t="shared" si="81"/>
        <v>-0.4538899130313172</v>
      </c>
      <c r="O171" s="5">
        <v>8.5</v>
      </c>
      <c r="P171" s="24">
        <f t="shared" si="82"/>
        <v>0.27627496897328702</v>
      </c>
      <c r="Q171" s="47">
        <f t="shared" si="83"/>
        <v>0.27627496897328702</v>
      </c>
      <c r="R171" s="2">
        <v>27.1</v>
      </c>
      <c r="S171" s="24">
        <f t="shared" si="84"/>
        <v>-1.9336771113599365</v>
      </c>
      <c r="T171" s="47">
        <f t="shared" si="85"/>
        <v>-1.9336771113599365</v>
      </c>
      <c r="U171" s="5">
        <v>25.9</v>
      </c>
      <c r="V171" s="24">
        <f t="shared" si="86"/>
        <v>-9.2137580742620004E-2</v>
      </c>
      <c r="W171" s="47">
        <f t="shared" si="87"/>
        <v>-9.2137580742620004E-2</v>
      </c>
      <c r="X171" s="5">
        <v>24</v>
      </c>
      <c r="Y171" s="24">
        <f t="shared" si="88"/>
        <v>0.33764109189919367</v>
      </c>
      <c r="Z171" s="47">
        <f t="shared" si="89"/>
        <v>0.33764109189919367</v>
      </c>
      <c r="AA171" s="5">
        <v>31</v>
      </c>
      <c r="AB171" s="24">
        <f t="shared" si="90"/>
        <v>0.68846646920180288</v>
      </c>
      <c r="AC171" s="47">
        <f t="shared" si="91"/>
        <v>0.68846646920180288</v>
      </c>
      <c r="AD171" s="5">
        <v>11.6</v>
      </c>
      <c r="AE171" s="24">
        <f t="shared" si="92"/>
        <v>0.1940187634702337</v>
      </c>
      <c r="AF171" s="47">
        <f t="shared" si="93"/>
        <v>0.1940187634702337</v>
      </c>
      <c r="AG171" s="2">
        <v>66.400000000000006</v>
      </c>
      <c r="AH171" s="24">
        <f t="shared" si="94"/>
        <v>-0.81342604636401439</v>
      </c>
      <c r="AI171" s="54">
        <f t="shared" si="95"/>
        <v>-0.81342604636401439</v>
      </c>
      <c r="AJ171" s="5">
        <v>10.3</v>
      </c>
      <c r="AK171" s="24">
        <f t="shared" si="96"/>
        <v>0.20331018489875627</v>
      </c>
      <c r="AL171" s="47">
        <f t="shared" si="97"/>
        <v>0.20331018489875627</v>
      </c>
      <c r="AM171" s="5">
        <v>26.4</v>
      </c>
      <c r="AN171" s="24">
        <f t="shared" si="98"/>
        <v>-0.21545491897077065</v>
      </c>
      <c r="AO171" s="47">
        <f t="shared" si="99"/>
        <v>-0.21545491897077065</v>
      </c>
      <c r="AP171" s="5">
        <v>12.2</v>
      </c>
      <c r="AQ171" s="24">
        <f t="shared" si="100"/>
        <v>3.6151001188239381E-3</v>
      </c>
      <c r="AR171" s="45">
        <f t="shared" si="101"/>
        <v>3.6151001188239381E-3</v>
      </c>
      <c r="AS171" s="17">
        <f t="shared" si="102"/>
        <v>-0.6473219959489932</v>
      </c>
      <c r="AT171" s="17">
        <f t="shared" si="103"/>
        <v>0.40670877485707674</v>
      </c>
      <c r="AU171" s="17">
        <f t="shared" si="104"/>
        <v>-0.2054889200793012</v>
      </c>
      <c r="AV171" s="17">
        <f t="shared" si="105"/>
        <v>-0.14870071372373922</v>
      </c>
      <c r="AW171" s="17">
        <f t="shared" si="106"/>
        <v>0.34039816923837668</v>
      </c>
      <c r="AX171" s="17">
        <f t="shared" si="107"/>
        <v>0.71920750194005068</v>
      </c>
      <c r="AY171" s="17">
        <f t="shared" si="108"/>
        <v>0.56401313910897666</v>
      </c>
      <c r="AZ171" s="17">
        <f t="shared" si="109"/>
        <v>0.54345895534649058</v>
      </c>
    </row>
    <row r="172" spans="1:52" x14ac:dyDescent="0.3">
      <c r="A172" s="1" t="s">
        <v>20</v>
      </c>
      <c r="B172" s="1">
        <v>13067031108</v>
      </c>
      <c r="C172" s="5">
        <v>64.599999999999994</v>
      </c>
      <c r="D172" s="19">
        <f t="shared" si="74"/>
        <v>-0.49770562916529304</v>
      </c>
      <c r="E172" s="54">
        <f t="shared" si="75"/>
        <v>-0.49770562916529304</v>
      </c>
      <c r="F172" s="5">
        <v>66.099999999999994</v>
      </c>
      <c r="G172" s="24">
        <f t="shared" si="76"/>
        <v>-0.6730461645664999</v>
      </c>
      <c r="H172" s="54">
        <f t="shared" si="77"/>
        <v>-0.6730461645664999</v>
      </c>
      <c r="I172" s="5">
        <v>38.1</v>
      </c>
      <c r="J172" s="24">
        <f t="shared" si="78"/>
        <v>-0.38038407759545456</v>
      </c>
      <c r="K172" s="54">
        <f t="shared" si="79"/>
        <v>-0.38038407759545456</v>
      </c>
      <c r="L172" s="5">
        <v>23</v>
      </c>
      <c r="M172" s="24">
        <f t="shared" si="80"/>
        <v>-0.54425416000106097</v>
      </c>
      <c r="N172" s="54">
        <f t="shared" si="81"/>
        <v>-0.54425416000106097</v>
      </c>
      <c r="O172" s="5">
        <v>9.5</v>
      </c>
      <c r="P172" s="24">
        <f t="shared" si="82"/>
        <v>-8.0842873800242993E-2</v>
      </c>
      <c r="Q172" s="47">
        <f t="shared" si="83"/>
        <v>-8.0842873800242993E-2</v>
      </c>
      <c r="R172" s="2">
        <v>5.5</v>
      </c>
      <c r="S172" s="24">
        <f t="shared" si="84"/>
        <v>0.64519561118970481</v>
      </c>
      <c r="T172" s="47">
        <f t="shared" si="85"/>
        <v>0.64519561118970481</v>
      </c>
      <c r="U172" s="5">
        <v>37.9</v>
      </c>
      <c r="V172" s="24">
        <f t="shared" si="86"/>
        <v>-0.69502879056686262</v>
      </c>
      <c r="W172" s="47">
        <f t="shared" si="87"/>
        <v>-0.69502879056686262</v>
      </c>
      <c r="X172" s="5">
        <v>46.7</v>
      </c>
      <c r="Y172" s="24">
        <f t="shared" si="88"/>
        <v>-0.78239262465607662</v>
      </c>
      <c r="Z172" s="47">
        <f t="shared" si="89"/>
        <v>-0.78239262465607662</v>
      </c>
      <c r="AA172" s="5">
        <v>50.8</v>
      </c>
      <c r="AB172" s="24">
        <f t="shared" si="90"/>
        <v>-1.1338879466705258</v>
      </c>
      <c r="AC172" s="47">
        <f t="shared" si="91"/>
        <v>-1.1338879466705258</v>
      </c>
      <c r="AD172" s="5">
        <v>10.6</v>
      </c>
      <c r="AE172" s="24">
        <f t="shared" si="92"/>
        <v>0.27853073107252868</v>
      </c>
      <c r="AF172" s="47">
        <f t="shared" si="93"/>
        <v>0.27853073107252868</v>
      </c>
      <c r="AG172" s="2">
        <v>71</v>
      </c>
      <c r="AH172" s="24">
        <f t="shared" si="94"/>
        <v>-0.38126248668910173</v>
      </c>
      <c r="AI172" s="54">
        <f t="shared" si="95"/>
        <v>-0.38126248668910173</v>
      </c>
      <c r="AJ172" s="5">
        <v>8.5</v>
      </c>
      <c r="AK172" s="24">
        <f t="shared" si="96"/>
        <v>0.38844592018909252</v>
      </c>
      <c r="AL172" s="47">
        <f t="shared" si="97"/>
        <v>0.38844592018909252</v>
      </c>
      <c r="AM172" s="5">
        <v>26.9</v>
      </c>
      <c r="AN172" s="24">
        <f t="shared" si="98"/>
        <v>-0.25136212098950084</v>
      </c>
      <c r="AO172" s="47">
        <f t="shared" si="99"/>
        <v>-0.25136212098950084</v>
      </c>
      <c r="AP172" s="5">
        <v>11.7</v>
      </c>
      <c r="AQ172" s="24">
        <f t="shared" si="100"/>
        <v>7.8631216521241581E-2</v>
      </c>
      <c r="AR172" s="45">
        <f t="shared" si="101"/>
        <v>7.8631216521241581E-2</v>
      </c>
      <c r="AS172" s="17">
        <f t="shared" si="102"/>
        <v>-0.31800944064367276</v>
      </c>
      <c r="AT172" s="17">
        <f t="shared" si="103"/>
        <v>-0.54591661341802455</v>
      </c>
      <c r="AU172" s="17">
        <f t="shared" si="104"/>
        <v>-4.1386867742067117E-2</v>
      </c>
      <c r="AV172" s="17">
        <f t="shared" si="105"/>
        <v>-0.30177097393458813</v>
      </c>
      <c r="AW172" s="17">
        <f t="shared" si="106"/>
        <v>0.43664174708954351</v>
      </c>
      <c r="AX172" s="17">
        <f t="shared" si="107"/>
        <v>0.49755812148538808</v>
      </c>
      <c r="AY172" s="17">
        <f t="shared" si="108"/>
        <v>0.60987485505850358</v>
      </c>
      <c r="AZ172" s="17">
        <f t="shared" si="109"/>
        <v>0.49776617572112042</v>
      </c>
    </row>
    <row r="173" spans="1:52" x14ac:dyDescent="0.3">
      <c r="A173" s="1" t="s">
        <v>20</v>
      </c>
      <c r="B173" s="1">
        <v>13067031110</v>
      </c>
      <c r="C173" s="5">
        <v>64.599999999999994</v>
      </c>
      <c r="D173" s="19">
        <f t="shared" si="74"/>
        <v>-0.49770562916529304</v>
      </c>
      <c r="E173" s="54">
        <f t="shared" si="75"/>
        <v>-0.49770562916529304</v>
      </c>
      <c r="F173" s="5">
        <v>66.099999999999994</v>
      </c>
      <c r="G173" s="24">
        <f t="shared" si="76"/>
        <v>-0.6730461645664999</v>
      </c>
      <c r="H173" s="54">
        <f t="shared" si="77"/>
        <v>-0.6730461645664999</v>
      </c>
      <c r="I173" s="5">
        <v>38.1</v>
      </c>
      <c r="J173" s="24">
        <f t="shared" si="78"/>
        <v>-0.38038407759545456</v>
      </c>
      <c r="K173" s="54">
        <f t="shared" si="79"/>
        <v>-0.38038407759545456</v>
      </c>
      <c r="L173" s="5">
        <v>23</v>
      </c>
      <c r="M173" s="24">
        <f t="shared" si="80"/>
        <v>-0.54425416000106097</v>
      </c>
      <c r="N173" s="54">
        <f t="shared" si="81"/>
        <v>-0.54425416000106097</v>
      </c>
      <c r="O173" s="5">
        <v>8.4</v>
      </c>
      <c r="P173" s="24">
        <f t="shared" si="82"/>
        <v>0.3119867532506399</v>
      </c>
      <c r="Q173" s="47">
        <f t="shared" si="83"/>
        <v>0.3119867532506399</v>
      </c>
      <c r="R173" s="2">
        <v>20.7</v>
      </c>
      <c r="S173" s="24">
        <f t="shared" si="84"/>
        <v>-1.1695666750489315</v>
      </c>
      <c r="T173" s="47">
        <f t="shared" si="85"/>
        <v>-1.1695666750489315</v>
      </c>
      <c r="U173" s="5">
        <v>30.1</v>
      </c>
      <c r="V173" s="24">
        <f t="shared" si="86"/>
        <v>-0.30314950418110503</v>
      </c>
      <c r="W173" s="47">
        <f t="shared" si="87"/>
        <v>-0.30314950418110503</v>
      </c>
      <c r="X173" s="5">
        <v>31.4</v>
      </c>
      <c r="Y173" s="24">
        <f t="shared" si="88"/>
        <v>-2.7480031559352476E-2</v>
      </c>
      <c r="Z173" s="47">
        <f t="shared" si="89"/>
        <v>-2.7480031559352476E-2</v>
      </c>
      <c r="AA173" s="5">
        <v>39.5</v>
      </c>
      <c r="AB173" s="24">
        <f t="shared" si="90"/>
        <v>-9.3857396197934331E-2</v>
      </c>
      <c r="AC173" s="47">
        <f t="shared" si="91"/>
        <v>-9.3857396197934331E-2</v>
      </c>
      <c r="AD173" s="5">
        <v>14.3</v>
      </c>
      <c r="AE173" s="24">
        <f t="shared" si="92"/>
        <v>-3.4163549055962819E-2</v>
      </c>
      <c r="AF173" s="47">
        <f t="shared" si="93"/>
        <v>-3.4163549055962819E-2</v>
      </c>
      <c r="AG173" s="2">
        <v>71</v>
      </c>
      <c r="AH173" s="24">
        <f t="shared" si="94"/>
        <v>-0.38126248668910173</v>
      </c>
      <c r="AI173" s="54">
        <f t="shared" si="95"/>
        <v>-0.38126248668910173</v>
      </c>
      <c r="AJ173" s="5">
        <v>25.8</v>
      </c>
      <c r="AK173" s="24">
        <f t="shared" si="96"/>
        <v>-1.390914202323583</v>
      </c>
      <c r="AL173" s="47">
        <f t="shared" si="97"/>
        <v>-1.390914202323583</v>
      </c>
      <c r="AM173" s="5">
        <v>32.5</v>
      </c>
      <c r="AN173" s="24">
        <f t="shared" si="98"/>
        <v>-0.65352278359927918</v>
      </c>
      <c r="AO173" s="47">
        <f t="shared" si="99"/>
        <v>-0.65352278359927918</v>
      </c>
      <c r="AP173" s="5">
        <v>7.9</v>
      </c>
      <c r="AQ173" s="24">
        <f t="shared" si="100"/>
        <v>0.64875370117961551</v>
      </c>
      <c r="AR173" s="45">
        <f t="shared" si="101"/>
        <v>0.64875370117961551</v>
      </c>
      <c r="AS173" s="17">
        <f t="shared" si="102"/>
        <v>-0.46515992247252935</v>
      </c>
      <c r="AT173" s="17">
        <f t="shared" si="103"/>
        <v>-5.1833658937749882E-2</v>
      </c>
      <c r="AU173" s="17">
        <f t="shared" si="104"/>
        <v>-0.44423644285808706</v>
      </c>
      <c r="AV173" s="17">
        <f t="shared" si="105"/>
        <v>-0.32041000808945547</v>
      </c>
      <c r="AW173" s="17">
        <f t="shared" si="106"/>
        <v>0.39363613243691731</v>
      </c>
      <c r="AX173" s="17">
        <f t="shared" si="107"/>
        <v>0.61251745607970887</v>
      </c>
      <c r="AY173" s="17">
        <f t="shared" si="108"/>
        <v>0.49729020105069643</v>
      </c>
      <c r="AZ173" s="17">
        <f t="shared" si="109"/>
        <v>0.49220226488112473</v>
      </c>
    </row>
    <row r="174" spans="1:52" x14ac:dyDescent="0.3">
      <c r="A174" s="1" t="s">
        <v>20</v>
      </c>
      <c r="B174" s="1">
        <v>13067031111</v>
      </c>
      <c r="C174" s="5">
        <v>64.599999999999994</v>
      </c>
      <c r="D174" s="19">
        <f t="shared" si="74"/>
        <v>-0.49770562916529304</v>
      </c>
      <c r="E174" s="54">
        <f t="shared" si="75"/>
        <v>-0.49770562916529304</v>
      </c>
      <c r="F174" s="5">
        <v>66.099999999999994</v>
      </c>
      <c r="G174" s="24">
        <f t="shared" si="76"/>
        <v>-0.6730461645664999</v>
      </c>
      <c r="H174" s="54">
        <f t="shared" si="77"/>
        <v>-0.6730461645664999</v>
      </c>
      <c r="I174" s="5">
        <v>41</v>
      </c>
      <c r="J174" s="24">
        <f t="shared" si="78"/>
        <v>-0.24141306941106047</v>
      </c>
      <c r="K174" s="54">
        <f t="shared" si="79"/>
        <v>-0.24141306941106047</v>
      </c>
      <c r="L174" s="5">
        <v>23</v>
      </c>
      <c r="M174" s="24">
        <f t="shared" si="80"/>
        <v>-0.54425416000106097</v>
      </c>
      <c r="N174" s="54">
        <f t="shared" si="81"/>
        <v>-0.54425416000106097</v>
      </c>
      <c r="O174" s="5">
        <v>12.3</v>
      </c>
      <c r="P174" s="24">
        <f t="shared" si="82"/>
        <v>-1.0807728335661273</v>
      </c>
      <c r="Q174" s="47">
        <f t="shared" si="83"/>
        <v>-1.0807728335661273</v>
      </c>
      <c r="R174" s="2">
        <v>3.1</v>
      </c>
      <c r="S174" s="24">
        <f t="shared" si="84"/>
        <v>0.93173702480633169</v>
      </c>
      <c r="T174" s="47">
        <f t="shared" si="85"/>
        <v>0.93173702480633169</v>
      </c>
      <c r="U174" s="5">
        <v>12.2</v>
      </c>
      <c r="V174" s="24">
        <f t="shared" si="86"/>
        <v>0.59616321714005693</v>
      </c>
      <c r="W174" s="47">
        <f t="shared" si="87"/>
        <v>0.59616321714005693</v>
      </c>
      <c r="X174" s="5">
        <v>9.4</v>
      </c>
      <c r="Y174" s="24">
        <f t="shared" si="88"/>
        <v>1.0580152003444334</v>
      </c>
      <c r="Z174" s="47">
        <f t="shared" si="89"/>
        <v>1.0580152003444334</v>
      </c>
      <c r="AA174" s="5">
        <v>27.4</v>
      </c>
      <c r="AB174" s="24">
        <f t="shared" si="90"/>
        <v>1.0198036357240445</v>
      </c>
      <c r="AC174" s="47">
        <f t="shared" si="91"/>
        <v>1.0198036357240445</v>
      </c>
      <c r="AD174" s="5">
        <v>2.9</v>
      </c>
      <c r="AE174" s="24">
        <f t="shared" si="92"/>
        <v>0.92927288161019994</v>
      </c>
      <c r="AF174" s="47">
        <f t="shared" si="93"/>
        <v>0.92927288161019994</v>
      </c>
      <c r="AG174" s="2">
        <v>71</v>
      </c>
      <c r="AH174" s="24">
        <f t="shared" si="94"/>
        <v>-0.38126248668910173</v>
      </c>
      <c r="AI174" s="54">
        <f t="shared" si="95"/>
        <v>-0.38126248668910173</v>
      </c>
      <c r="AJ174" s="5">
        <v>3.3</v>
      </c>
      <c r="AK174" s="24">
        <f t="shared" si="96"/>
        <v>0.92328248880561925</v>
      </c>
      <c r="AL174" s="47">
        <f t="shared" si="97"/>
        <v>0.92328248880561925</v>
      </c>
      <c r="AM174" s="5">
        <v>12.5</v>
      </c>
      <c r="AN174" s="24">
        <f t="shared" si="98"/>
        <v>0.78276529714992882</v>
      </c>
      <c r="AO174" s="47">
        <f t="shared" si="99"/>
        <v>0.78276529714992882</v>
      </c>
      <c r="AP174" s="5">
        <v>4.8</v>
      </c>
      <c r="AQ174" s="24">
        <f t="shared" si="100"/>
        <v>1.113853622874605</v>
      </c>
      <c r="AR174" s="45">
        <f t="shared" si="101"/>
        <v>1.113853622874605</v>
      </c>
      <c r="AS174" s="17">
        <f t="shared" si="102"/>
        <v>-0.21561308782337901</v>
      </c>
      <c r="AT174" s="17">
        <f t="shared" si="103"/>
        <v>1.0023639058928928</v>
      </c>
      <c r="AU174" s="17">
        <f t="shared" si="104"/>
        <v>0.6096597305352629</v>
      </c>
      <c r="AV174" s="17">
        <f t="shared" si="105"/>
        <v>0.46547018286825886</v>
      </c>
      <c r="AW174" s="17">
        <f t="shared" si="106"/>
        <v>0.46656769796985076</v>
      </c>
      <c r="AX174" s="17">
        <f t="shared" si="107"/>
        <v>0.85779985144459958</v>
      </c>
      <c r="AY174" s="17">
        <f t="shared" si="108"/>
        <v>0.79182330564059333</v>
      </c>
      <c r="AZ174" s="17">
        <f t="shared" si="109"/>
        <v>0.72679421192499361</v>
      </c>
    </row>
    <row r="175" spans="1:52" x14ac:dyDescent="0.3">
      <c r="A175" s="1" t="s">
        <v>20</v>
      </c>
      <c r="B175" s="1">
        <v>13067031112</v>
      </c>
      <c r="C175" s="5">
        <v>64.599999999999994</v>
      </c>
      <c r="D175" s="19">
        <f t="shared" si="74"/>
        <v>-0.49770562916529304</v>
      </c>
      <c r="E175" s="54">
        <f t="shared" si="75"/>
        <v>-0.49770562916529304</v>
      </c>
      <c r="F175" s="5">
        <v>66.099999999999994</v>
      </c>
      <c r="G175" s="24">
        <f t="shared" si="76"/>
        <v>-0.6730461645664999</v>
      </c>
      <c r="H175" s="54">
        <f t="shared" si="77"/>
        <v>-0.6730461645664999</v>
      </c>
      <c r="I175" s="5">
        <v>51.8</v>
      </c>
      <c r="J175" s="24">
        <f t="shared" si="78"/>
        <v>0.27613413348254523</v>
      </c>
      <c r="K175" s="54">
        <f t="shared" si="79"/>
        <v>0.27613413348254523</v>
      </c>
      <c r="L175" s="5">
        <v>23</v>
      </c>
      <c r="M175" s="24">
        <f t="shared" si="80"/>
        <v>-0.54425416000106097</v>
      </c>
      <c r="N175" s="54">
        <f t="shared" si="81"/>
        <v>-0.54425416000106097</v>
      </c>
      <c r="O175" s="5">
        <v>8.1999999999999993</v>
      </c>
      <c r="P175" s="24">
        <f t="shared" si="82"/>
        <v>0.38341032180534629</v>
      </c>
      <c r="Q175" s="47">
        <f t="shared" si="83"/>
        <v>0.38341032180534629</v>
      </c>
      <c r="R175" s="2">
        <v>1.5</v>
      </c>
      <c r="S175" s="24">
        <f t="shared" si="84"/>
        <v>1.1227646338840829</v>
      </c>
      <c r="T175" s="47">
        <f t="shared" si="85"/>
        <v>1.1227646338840829</v>
      </c>
      <c r="U175" s="5">
        <v>3</v>
      </c>
      <c r="V175" s="24">
        <f t="shared" si="86"/>
        <v>1.0583798113386429</v>
      </c>
      <c r="W175" s="47">
        <f t="shared" si="87"/>
        <v>1.0583798113386429</v>
      </c>
      <c r="X175" s="5">
        <v>14.2</v>
      </c>
      <c r="Y175" s="24">
        <f t="shared" si="88"/>
        <v>0.82117987701997108</v>
      </c>
      <c r="Z175" s="47">
        <f t="shared" si="89"/>
        <v>0.82117987701997108</v>
      </c>
      <c r="AA175" s="5">
        <v>33.4</v>
      </c>
      <c r="AB175" s="24">
        <f t="shared" si="90"/>
        <v>0.46757502485364189</v>
      </c>
      <c r="AC175" s="47">
        <f t="shared" si="91"/>
        <v>0.46757502485364189</v>
      </c>
      <c r="AD175" s="5">
        <v>3.2</v>
      </c>
      <c r="AE175" s="24">
        <f t="shared" si="92"/>
        <v>0.90391929132951154</v>
      </c>
      <c r="AF175" s="47">
        <f t="shared" si="93"/>
        <v>0.90391929132951154</v>
      </c>
      <c r="AG175" s="2">
        <v>71</v>
      </c>
      <c r="AH175" s="24">
        <f t="shared" si="94"/>
        <v>-0.38126248668910173</v>
      </c>
      <c r="AI175" s="54">
        <f t="shared" si="95"/>
        <v>-0.38126248668910173</v>
      </c>
      <c r="AJ175" s="5">
        <v>4</v>
      </c>
      <c r="AK175" s="24">
        <f t="shared" si="96"/>
        <v>0.85128525841493285</v>
      </c>
      <c r="AL175" s="47">
        <f t="shared" si="97"/>
        <v>0.85128525841493285</v>
      </c>
      <c r="AM175" s="5">
        <v>11.3</v>
      </c>
      <c r="AN175" s="24">
        <f t="shared" si="98"/>
        <v>0.86894258199488128</v>
      </c>
      <c r="AO175" s="47">
        <f t="shared" si="99"/>
        <v>0.86894258199488128</v>
      </c>
      <c r="AP175" s="5">
        <v>6.2</v>
      </c>
      <c r="AQ175" s="24">
        <f t="shared" si="100"/>
        <v>0.9038084969478356</v>
      </c>
      <c r="AR175" s="45">
        <f t="shared" si="101"/>
        <v>0.9038084969478356</v>
      </c>
      <c r="AS175" s="17">
        <f t="shared" si="102"/>
        <v>0.16081184953968047</v>
      </c>
      <c r="AT175" s="17">
        <f t="shared" si="103"/>
        <v>0.73089139773437495</v>
      </c>
      <c r="AU175" s="17">
        <f t="shared" si="104"/>
        <v>0.56069346266713704</v>
      </c>
      <c r="AV175" s="17">
        <f t="shared" si="105"/>
        <v>0.48413223664706412</v>
      </c>
      <c r="AW175" s="17">
        <f t="shared" si="106"/>
        <v>0.57658015325153045</v>
      </c>
      <c r="AX175" s="17">
        <f t="shared" si="107"/>
        <v>0.79463576408728021</v>
      </c>
      <c r="AY175" s="17">
        <f t="shared" si="108"/>
        <v>0.7781386683305036</v>
      </c>
      <c r="AZ175" s="17">
        <f t="shared" si="109"/>
        <v>0.73236499431928204</v>
      </c>
    </row>
    <row r="176" spans="1:52" x14ac:dyDescent="0.3">
      <c r="A176" s="1" t="s">
        <v>20</v>
      </c>
      <c r="B176" s="1">
        <v>13067031113</v>
      </c>
      <c r="C176" s="5">
        <v>69.599999999999994</v>
      </c>
      <c r="D176" s="19">
        <f t="shared" si="74"/>
        <v>-1.9746606033015247E-2</v>
      </c>
      <c r="E176" s="54">
        <f t="shared" si="75"/>
        <v>-1.9746606033015247E-2</v>
      </c>
      <c r="F176" s="5">
        <v>71.400000000000006</v>
      </c>
      <c r="G176" s="24">
        <f t="shared" si="76"/>
        <v>-0.22158250771340765</v>
      </c>
      <c r="H176" s="54">
        <f t="shared" si="77"/>
        <v>-0.22158250771340765</v>
      </c>
      <c r="I176" s="5">
        <v>28</v>
      </c>
      <c r="J176" s="24">
        <f t="shared" si="78"/>
        <v>-0.86438655437558598</v>
      </c>
      <c r="K176" s="54">
        <f t="shared" si="79"/>
        <v>-0.86438655437558598</v>
      </c>
      <c r="L176" s="5">
        <v>23.5</v>
      </c>
      <c r="M176" s="24">
        <f t="shared" si="80"/>
        <v>-0.51767644030407756</v>
      </c>
      <c r="N176" s="54">
        <f t="shared" si="81"/>
        <v>-0.51767644030407756</v>
      </c>
      <c r="O176" s="5">
        <v>11.2491</v>
      </c>
      <c r="P176" s="24">
        <f t="shared" si="82"/>
        <v>-0.70547769259542448</v>
      </c>
      <c r="Q176" s="47">
        <f t="shared" si="83"/>
        <v>-0.70547769259542448</v>
      </c>
      <c r="R176" s="2">
        <v>30.4</v>
      </c>
      <c r="S176" s="24">
        <f t="shared" si="84"/>
        <v>-2.327671555082798</v>
      </c>
      <c r="T176" s="47">
        <f t="shared" si="85"/>
        <v>-2.327671555082798</v>
      </c>
      <c r="U176" s="5">
        <v>59.6</v>
      </c>
      <c r="V176" s="24">
        <f t="shared" si="86"/>
        <v>-1.7852570616657013</v>
      </c>
      <c r="W176" s="47">
        <f t="shared" si="87"/>
        <v>-1.7852570616657013</v>
      </c>
      <c r="X176" s="5">
        <v>85</v>
      </c>
      <c r="Y176" s="24">
        <f t="shared" si="88"/>
        <v>-2.6721411420158496</v>
      </c>
      <c r="Z176" s="47">
        <f t="shared" si="89"/>
        <v>-2.6721411420158496</v>
      </c>
      <c r="AA176" s="5">
        <v>49.3</v>
      </c>
      <c r="AB176" s="24">
        <f t="shared" si="90"/>
        <v>-0.99583079395292518</v>
      </c>
      <c r="AC176" s="47">
        <f t="shared" si="91"/>
        <v>-0.99583079395292518</v>
      </c>
      <c r="AD176" s="5">
        <v>18.3</v>
      </c>
      <c r="AE176" s="24">
        <f t="shared" si="92"/>
        <v>-0.37221141946514275</v>
      </c>
      <c r="AF176" s="47">
        <f t="shared" si="93"/>
        <v>-0.37221141946514275</v>
      </c>
      <c r="AG176" s="2">
        <v>75.8</v>
      </c>
      <c r="AH176" s="24">
        <f t="shared" si="94"/>
        <v>6.9690792971677018E-2</v>
      </c>
      <c r="AI176" s="54">
        <f t="shared" si="95"/>
        <v>6.9690792971677018E-2</v>
      </c>
      <c r="AJ176" s="5">
        <v>10.9</v>
      </c>
      <c r="AK176" s="24">
        <f t="shared" si="96"/>
        <v>0.14159827313531093</v>
      </c>
      <c r="AL176" s="47">
        <f t="shared" si="97"/>
        <v>0.14159827313531093</v>
      </c>
      <c r="AM176" s="5">
        <v>48.8</v>
      </c>
      <c r="AN176" s="24">
        <f t="shared" si="98"/>
        <v>-1.8240975694098835</v>
      </c>
      <c r="AO176" s="47">
        <f t="shared" si="99"/>
        <v>-1.8240975694098835</v>
      </c>
      <c r="AP176" s="5">
        <v>9.6</v>
      </c>
      <c r="AQ176" s="24">
        <f t="shared" si="100"/>
        <v>0.39369890541139563</v>
      </c>
      <c r="AR176" s="45">
        <f t="shared" si="101"/>
        <v>0.39369890541139563</v>
      </c>
      <c r="AS176" s="17">
        <f t="shared" si="102"/>
        <v>-0.92025691682428712</v>
      </c>
      <c r="AT176" s="17">
        <f t="shared" si="103"/>
        <v>-1.3467277851446393</v>
      </c>
      <c r="AU176" s="17">
        <f t="shared" si="104"/>
        <v>-0.30477739947287497</v>
      </c>
      <c r="AV176" s="17">
        <f t="shared" si="105"/>
        <v>-0.85725403381393372</v>
      </c>
      <c r="AW176" s="17">
        <f t="shared" si="106"/>
        <v>0.26063129463133666</v>
      </c>
      <c r="AX176" s="17">
        <f t="shared" si="107"/>
        <v>0.31123167852151662</v>
      </c>
      <c r="AY176" s="17">
        <f t="shared" si="108"/>
        <v>0.53626491796149878</v>
      </c>
      <c r="AZ176" s="17">
        <f t="shared" si="109"/>
        <v>0.33194973949287443</v>
      </c>
    </row>
    <row r="177" spans="1:52" x14ac:dyDescent="0.3">
      <c r="A177" s="1" t="s">
        <v>20</v>
      </c>
      <c r="B177" s="1">
        <v>13067031114</v>
      </c>
      <c r="C177" s="5">
        <v>64.599999999999994</v>
      </c>
      <c r="D177" s="19">
        <f t="shared" si="74"/>
        <v>-0.49770562916529304</v>
      </c>
      <c r="E177" s="54">
        <f t="shared" si="75"/>
        <v>-0.49770562916529304</v>
      </c>
      <c r="F177" s="5">
        <v>66.099999999999994</v>
      </c>
      <c r="G177" s="24">
        <f t="shared" si="76"/>
        <v>-0.6730461645664999</v>
      </c>
      <c r="H177" s="54">
        <f t="shared" si="77"/>
        <v>-0.6730461645664999</v>
      </c>
      <c r="I177" s="5">
        <v>38.200000000000003</v>
      </c>
      <c r="J177" s="24">
        <f t="shared" si="78"/>
        <v>-0.37559197386495813</v>
      </c>
      <c r="K177" s="54">
        <f t="shared" si="79"/>
        <v>-0.37559197386495813</v>
      </c>
      <c r="L177" s="5">
        <v>23</v>
      </c>
      <c r="M177" s="24">
        <f t="shared" si="80"/>
        <v>-0.54425416000106097</v>
      </c>
      <c r="N177" s="54">
        <f t="shared" si="81"/>
        <v>-0.54425416000106097</v>
      </c>
      <c r="O177" s="5">
        <v>7.3</v>
      </c>
      <c r="P177" s="24">
        <f t="shared" si="82"/>
        <v>0.70481638030152316</v>
      </c>
      <c r="Q177" s="47">
        <f t="shared" si="83"/>
        <v>0.70481638030152316</v>
      </c>
      <c r="R177" s="2">
        <v>19.899999999999999</v>
      </c>
      <c r="S177" s="24">
        <f t="shared" si="84"/>
        <v>-1.0740528705100558</v>
      </c>
      <c r="T177" s="47">
        <f t="shared" si="85"/>
        <v>-1.0740528705100558</v>
      </c>
      <c r="U177" s="5">
        <v>48</v>
      </c>
      <c r="V177" s="24">
        <f t="shared" si="86"/>
        <v>-1.2024622255022668</v>
      </c>
      <c r="W177" s="47">
        <f t="shared" si="87"/>
        <v>-1.2024622255022668</v>
      </c>
      <c r="X177" s="5">
        <v>48.2</v>
      </c>
      <c r="Y177" s="24">
        <f t="shared" si="88"/>
        <v>-0.85640366319497108</v>
      </c>
      <c r="Z177" s="47">
        <f t="shared" si="89"/>
        <v>-0.85640366319497108</v>
      </c>
      <c r="AA177" s="5">
        <v>40.200000000000003</v>
      </c>
      <c r="AB177" s="24">
        <f t="shared" si="90"/>
        <v>-0.15828406746614823</v>
      </c>
      <c r="AC177" s="47">
        <f t="shared" si="91"/>
        <v>-0.15828406746614823</v>
      </c>
      <c r="AD177" s="5">
        <v>18.899999999999999</v>
      </c>
      <c r="AE177" s="24">
        <f t="shared" si="92"/>
        <v>-0.42291860002651954</v>
      </c>
      <c r="AF177" s="47">
        <f t="shared" si="93"/>
        <v>-0.42291860002651954</v>
      </c>
      <c r="AG177" s="2">
        <v>71</v>
      </c>
      <c r="AH177" s="24">
        <f t="shared" si="94"/>
        <v>-0.38126248668910173</v>
      </c>
      <c r="AI177" s="54">
        <f t="shared" si="95"/>
        <v>-0.38126248668910173</v>
      </c>
      <c r="AJ177" s="5">
        <v>10.7</v>
      </c>
      <c r="AK177" s="24">
        <f t="shared" si="96"/>
        <v>0.16216891038979284</v>
      </c>
      <c r="AL177" s="47">
        <f t="shared" si="97"/>
        <v>0.16216891038979284</v>
      </c>
      <c r="AM177" s="5">
        <v>35.700000000000003</v>
      </c>
      <c r="AN177" s="24">
        <f t="shared" si="98"/>
        <v>-0.88332887651915271</v>
      </c>
      <c r="AO177" s="47">
        <f t="shared" si="99"/>
        <v>-0.88332887651915271</v>
      </c>
      <c r="AP177" s="5">
        <v>9.9</v>
      </c>
      <c r="AQ177" s="24">
        <f t="shared" si="100"/>
        <v>0.34868923556994497</v>
      </c>
      <c r="AR177" s="45">
        <f t="shared" si="101"/>
        <v>0.34868923556994497</v>
      </c>
      <c r="AS177" s="17">
        <f t="shared" si="102"/>
        <v>-0.52318523475837297</v>
      </c>
      <c r="AT177" s="17">
        <f t="shared" si="103"/>
        <v>-0.47920211022921294</v>
      </c>
      <c r="AU177" s="17">
        <f t="shared" si="104"/>
        <v>-0.18843330431212918</v>
      </c>
      <c r="AV177" s="17">
        <f t="shared" si="105"/>
        <v>-0.39694021643323835</v>
      </c>
      <c r="AW177" s="17">
        <f t="shared" si="106"/>
        <v>0.37667788541489544</v>
      </c>
      <c r="AX177" s="17">
        <f t="shared" si="107"/>
        <v>0.51308072720337727</v>
      </c>
      <c r="AY177" s="17">
        <f t="shared" si="108"/>
        <v>0.56877968403951085</v>
      </c>
      <c r="AZ177" s="17">
        <f t="shared" si="109"/>
        <v>0.46935734425631292</v>
      </c>
    </row>
    <row r="178" spans="1:52" x14ac:dyDescent="0.3">
      <c r="A178" s="1" t="s">
        <v>20</v>
      </c>
      <c r="B178" s="1">
        <v>13067031115</v>
      </c>
      <c r="C178" s="5">
        <v>59.9</v>
      </c>
      <c r="D178" s="19">
        <f t="shared" si="74"/>
        <v>-0.94698711090963372</v>
      </c>
      <c r="E178" s="54">
        <f t="shared" si="75"/>
        <v>-0.94698711090963372</v>
      </c>
      <c r="F178" s="5">
        <v>61.4</v>
      </c>
      <c r="G178" s="24">
        <f t="shared" si="76"/>
        <v>-1.073400728190939</v>
      </c>
      <c r="H178" s="54">
        <f t="shared" si="77"/>
        <v>-1.073400728190939</v>
      </c>
      <c r="I178" s="5">
        <v>33.5</v>
      </c>
      <c r="J178" s="24">
        <f t="shared" si="78"/>
        <v>-0.60082084919828671</v>
      </c>
      <c r="K178" s="54">
        <f t="shared" si="79"/>
        <v>-0.60082084919828671</v>
      </c>
      <c r="L178" s="5">
        <v>24</v>
      </c>
      <c r="M178" s="24">
        <f t="shared" si="80"/>
        <v>-0.49109872060709403</v>
      </c>
      <c r="N178" s="54">
        <f t="shared" si="81"/>
        <v>-0.49109872060709403</v>
      </c>
      <c r="O178" s="5">
        <v>6.4</v>
      </c>
      <c r="P178" s="24">
        <f t="shared" si="82"/>
        <v>1.0262224387976999</v>
      </c>
      <c r="Q178" s="47">
        <f t="shared" si="83"/>
        <v>1.0262224387976999</v>
      </c>
      <c r="R178" s="2">
        <v>9.1999999999999993</v>
      </c>
      <c r="S178" s="24">
        <f t="shared" si="84"/>
        <v>0.20344426519740524</v>
      </c>
      <c r="T178" s="47">
        <f t="shared" si="85"/>
        <v>0.20344426519740524</v>
      </c>
      <c r="U178" s="5">
        <v>55.8</v>
      </c>
      <c r="V178" s="24">
        <f t="shared" si="86"/>
        <v>-1.5943415118880244</v>
      </c>
      <c r="W178" s="47">
        <f t="shared" si="87"/>
        <v>-1.5943415118880244</v>
      </c>
      <c r="X178" s="5">
        <v>29</v>
      </c>
      <c r="Y178" s="24">
        <f t="shared" si="88"/>
        <v>9.0937630102878655E-2</v>
      </c>
      <c r="Z178" s="47">
        <f t="shared" si="89"/>
        <v>9.0937630102878655E-2</v>
      </c>
      <c r="AA178" s="5">
        <v>33.700000000000003</v>
      </c>
      <c r="AB178" s="24">
        <f t="shared" si="90"/>
        <v>0.43996359431012139</v>
      </c>
      <c r="AC178" s="47">
        <f t="shared" si="91"/>
        <v>0.43996359431012139</v>
      </c>
      <c r="AD178" s="5">
        <v>18.899999999999999</v>
      </c>
      <c r="AE178" s="24">
        <f t="shared" si="92"/>
        <v>-0.42291860002651954</v>
      </c>
      <c r="AF178" s="47">
        <f t="shared" si="93"/>
        <v>-0.42291860002651954</v>
      </c>
      <c r="AG178" s="2">
        <v>62.2</v>
      </c>
      <c r="AH178" s="24">
        <f t="shared" si="94"/>
        <v>-1.2080101660671962</v>
      </c>
      <c r="AI178" s="54">
        <f t="shared" si="95"/>
        <v>-1.2080101660671962</v>
      </c>
      <c r="AJ178" s="5">
        <v>10.199999999999999</v>
      </c>
      <c r="AK178" s="24">
        <f t="shared" si="96"/>
        <v>0.21359550352599732</v>
      </c>
      <c r="AL178" s="47">
        <f t="shared" si="97"/>
        <v>0.21359550352599732</v>
      </c>
      <c r="AM178" s="5">
        <v>26.1</v>
      </c>
      <c r="AN178" s="24">
        <f t="shared" si="98"/>
        <v>-0.19391059775953273</v>
      </c>
      <c r="AO178" s="47">
        <f t="shared" si="99"/>
        <v>-0.19391059775953273</v>
      </c>
      <c r="AP178" s="5">
        <v>6.7</v>
      </c>
      <c r="AQ178" s="24">
        <f t="shared" si="100"/>
        <v>0.82879238054541793</v>
      </c>
      <c r="AR178" s="45">
        <f t="shared" si="101"/>
        <v>0.82879238054541793</v>
      </c>
      <c r="AS178" s="17">
        <f t="shared" si="102"/>
        <v>-0.4967117452569817</v>
      </c>
      <c r="AT178" s="17">
        <f t="shared" si="103"/>
        <v>3.5994208128826831E-2</v>
      </c>
      <c r="AU178" s="17">
        <f t="shared" si="104"/>
        <v>-8.9883219938828446E-2</v>
      </c>
      <c r="AV178" s="17">
        <f t="shared" si="105"/>
        <v>-0.18353358568899444</v>
      </c>
      <c r="AW178" s="17">
        <f t="shared" si="106"/>
        <v>0.38441492218064199</v>
      </c>
      <c r="AX178" s="17">
        <f t="shared" si="107"/>
        <v>0.63295255319297139</v>
      </c>
      <c r="AY178" s="17">
        <f t="shared" si="108"/>
        <v>0.5963215454114954</v>
      </c>
      <c r="AZ178" s="17">
        <f t="shared" si="109"/>
        <v>0.53306104565302859</v>
      </c>
    </row>
    <row r="179" spans="1:52" x14ac:dyDescent="0.3">
      <c r="A179" s="1" t="s">
        <v>20</v>
      </c>
      <c r="B179" s="1">
        <v>13067031116</v>
      </c>
      <c r="C179" s="5">
        <v>64.599999999999994</v>
      </c>
      <c r="D179" s="19">
        <f t="shared" si="74"/>
        <v>-0.49770562916529304</v>
      </c>
      <c r="E179" s="54">
        <f t="shared" si="75"/>
        <v>-0.49770562916529304</v>
      </c>
      <c r="F179" s="5">
        <v>66.099999999999994</v>
      </c>
      <c r="G179" s="24">
        <f t="shared" si="76"/>
        <v>-0.6730461645664999</v>
      </c>
      <c r="H179" s="54">
        <f t="shared" si="77"/>
        <v>-0.6730461645664999</v>
      </c>
      <c r="I179" s="5">
        <v>33.1</v>
      </c>
      <c r="J179" s="24">
        <f t="shared" si="78"/>
        <v>-0.61998926412027211</v>
      </c>
      <c r="K179" s="54">
        <f t="shared" si="79"/>
        <v>-0.61998926412027211</v>
      </c>
      <c r="L179" s="5">
        <v>23</v>
      </c>
      <c r="M179" s="24">
        <f t="shared" si="80"/>
        <v>-0.54425416000106097</v>
      </c>
      <c r="N179" s="54">
        <f t="shared" si="81"/>
        <v>-0.54425416000106097</v>
      </c>
      <c r="O179" s="5">
        <v>9.6999999999999993</v>
      </c>
      <c r="P179" s="24">
        <f t="shared" si="82"/>
        <v>-0.15226644235494874</v>
      </c>
      <c r="Q179" s="47">
        <f t="shared" si="83"/>
        <v>-0.15226644235494874</v>
      </c>
      <c r="R179" s="2">
        <v>19.399999999999999</v>
      </c>
      <c r="S179" s="24">
        <f t="shared" si="84"/>
        <v>-1.0143567426732587</v>
      </c>
      <c r="T179" s="47">
        <f t="shared" si="85"/>
        <v>-1.0143567426732587</v>
      </c>
      <c r="U179" s="5">
        <v>57.8</v>
      </c>
      <c r="V179" s="24">
        <f t="shared" si="86"/>
        <v>-1.6948233801920647</v>
      </c>
      <c r="W179" s="47">
        <f t="shared" si="87"/>
        <v>-1.6948233801920647</v>
      </c>
      <c r="X179" s="5">
        <v>69.2</v>
      </c>
      <c r="Y179" s="24">
        <f t="shared" si="88"/>
        <v>-1.8925582027394943</v>
      </c>
      <c r="Z179" s="47">
        <f t="shared" si="89"/>
        <v>-1.8925582027394943</v>
      </c>
      <c r="AA179" s="5">
        <v>46.7</v>
      </c>
      <c r="AB179" s="24">
        <f t="shared" si="90"/>
        <v>-0.75653172924241785</v>
      </c>
      <c r="AC179" s="47">
        <f t="shared" si="91"/>
        <v>-0.75653172924241785</v>
      </c>
      <c r="AD179" s="5">
        <v>28.6</v>
      </c>
      <c r="AE179" s="24">
        <f t="shared" si="92"/>
        <v>-1.242684685768781</v>
      </c>
      <c r="AF179" s="47">
        <f t="shared" si="93"/>
        <v>-1.242684685768781</v>
      </c>
      <c r="AG179" s="2">
        <v>71</v>
      </c>
      <c r="AH179" s="24">
        <f t="shared" si="94"/>
        <v>-0.38126248668910173</v>
      </c>
      <c r="AI179" s="54">
        <f t="shared" si="95"/>
        <v>-0.38126248668910173</v>
      </c>
      <c r="AJ179" s="5">
        <v>13.5</v>
      </c>
      <c r="AK179" s="24">
        <f t="shared" si="96"/>
        <v>-0.12582001117295238</v>
      </c>
      <c r="AL179" s="47">
        <f t="shared" si="97"/>
        <v>-0.12582001117295238</v>
      </c>
      <c r="AM179" s="5">
        <v>41.6</v>
      </c>
      <c r="AN179" s="24">
        <f t="shared" si="98"/>
        <v>-1.307033860340169</v>
      </c>
      <c r="AO179" s="47">
        <f t="shared" si="99"/>
        <v>-1.307033860340169</v>
      </c>
      <c r="AP179" s="5">
        <v>23.6</v>
      </c>
      <c r="AQ179" s="24">
        <f t="shared" si="100"/>
        <v>-1.7067523538562988</v>
      </c>
      <c r="AR179" s="45">
        <f t="shared" si="101"/>
        <v>-1.7067523538562988</v>
      </c>
      <c r="AS179" s="17">
        <f t="shared" si="102"/>
        <v>-0.74234882615334263</v>
      </c>
      <c r="AT179" s="17">
        <f t="shared" si="103"/>
        <v>-1.2972582059168978</v>
      </c>
      <c r="AU179" s="17">
        <f t="shared" si="104"/>
        <v>-0.8802171780146304</v>
      </c>
      <c r="AV179" s="17">
        <f t="shared" si="105"/>
        <v>-0.9732747366949569</v>
      </c>
      <c r="AW179" s="17">
        <f t="shared" si="106"/>
        <v>0.31262600573175753</v>
      </c>
      <c r="AX179" s="17">
        <f t="shared" si="107"/>
        <v>0.32274187100865542</v>
      </c>
      <c r="AY179" s="17">
        <f t="shared" si="108"/>
        <v>0.37544635845130303</v>
      </c>
      <c r="AZ179" s="17">
        <f t="shared" si="109"/>
        <v>0.29731656906890841</v>
      </c>
    </row>
    <row r="180" spans="1:52" x14ac:dyDescent="0.3">
      <c r="A180" s="1" t="s">
        <v>20</v>
      </c>
      <c r="B180" s="1">
        <v>13067031117</v>
      </c>
      <c r="C180" s="5">
        <v>63.6</v>
      </c>
      <c r="D180" s="19">
        <f t="shared" si="74"/>
        <v>-0.59329743379174793</v>
      </c>
      <c r="E180" s="54">
        <f t="shared" si="75"/>
        <v>-0.59329743379174793</v>
      </c>
      <c r="F180" s="5">
        <v>65.099999999999994</v>
      </c>
      <c r="G180" s="24">
        <f t="shared" si="76"/>
        <v>-0.75822798661425306</v>
      </c>
      <c r="H180" s="54">
        <f t="shared" si="77"/>
        <v>-0.75822798661425306</v>
      </c>
      <c r="I180" s="5">
        <v>62.4</v>
      </c>
      <c r="J180" s="24">
        <f t="shared" si="78"/>
        <v>0.78409712891515837</v>
      </c>
      <c r="K180" s="54">
        <f t="shared" si="79"/>
        <v>0.78409712891515837</v>
      </c>
      <c r="L180" s="5">
        <v>23.3</v>
      </c>
      <c r="M180" s="24">
        <f t="shared" si="80"/>
        <v>-0.52830752818287086</v>
      </c>
      <c r="N180" s="54">
        <f t="shared" si="81"/>
        <v>-0.52830752818287086</v>
      </c>
      <c r="O180" s="5">
        <v>5.8</v>
      </c>
      <c r="P180" s="24">
        <f t="shared" si="82"/>
        <v>1.2404931444618181</v>
      </c>
      <c r="Q180" s="47">
        <f t="shared" si="83"/>
        <v>1.2404931444618181</v>
      </c>
      <c r="R180" s="2">
        <v>16.399999999999999</v>
      </c>
      <c r="S180" s="24">
        <f t="shared" si="84"/>
        <v>-0.6561799756524751</v>
      </c>
      <c r="T180" s="47">
        <f t="shared" si="85"/>
        <v>-0.6561799756524751</v>
      </c>
      <c r="U180" s="5">
        <v>18.3</v>
      </c>
      <c r="V180" s="24">
        <f t="shared" si="86"/>
        <v>0.28969351881273353</v>
      </c>
      <c r="W180" s="47">
        <f t="shared" si="87"/>
        <v>0.28969351881273353</v>
      </c>
      <c r="X180" s="5">
        <v>10.6</v>
      </c>
      <c r="Y180" s="24">
        <f t="shared" si="88"/>
        <v>0.99880636951331792</v>
      </c>
      <c r="Z180" s="47">
        <f t="shared" si="89"/>
        <v>0.99880636951331792</v>
      </c>
      <c r="AA180" s="5">
        <v>16.3</v>
      </c>
      <c r="AB180" s="24">
        <f t="shared" si="90"/>
        <v>2.0414265658342896</v>
      </c>
      <c r="AC180" s="47">
        <f t="shared" si="91"/>
        <v>2.0414265658342896</v>
      </c>
      <c r="AD180" s="5">
        <v>5.5</v>
      </c>
      <c r="AE180" s="24">
        <f t="shared" si="92"/>
        <v>0.70954176584423301</v>
      </c>
      <c r="AF180" s="47">
        <f t="shared" si="93"/>
        <v>0.70954176584423301</v>
      </c>
      <c r="AG180" s="2">
        <v>69.400000000000006</v>
      </c>
      <c r="AH180" s="24">
        <f t="shared" si="94"/>
        <v>-0.53158024657602754</v>
      </c>
      <c r="AI180" s="54">
        <f t="shared" si="95"/>
        <v>-0.53158024657602754</v>
      </c>
      <c r="AJ180" s="5">
        <v>2.6</v>
      </c>
      <c r="AK180" s="24">
        <f t="shared" si="96"/>
        <v>0.99527971919630553</v>
      </c>
      <c r="AL180" s="47">
        <f t="shared" si="97"/>
        <v>0.99527971919630553</v>
      </c>
      <c r="AM180" s="5">
        <v>7.9</v>
      </c>
      <c r="AN180" s="24">
        <f t="shared" si="98"/>
        <v>1.1131115557222466</v>
      </c>
      <c r="AO180" s="47">
        <f t="shared" si="99"/>
        <v>1.1131115557222466</v>
      </c>
      <c r="AP180" s="5">
        <v>4.5999999999999996</v>
      </c>
      <c r="AQ180" s="24">
        <f t="shared" si="100"/>
        <v>1.1438600694355721</v>
      </c>
      <c r="AR180" s="45">
        <f t="shared" si="101"/>
        <v>1.1438600694355721</v>
      </c>
      <c r="AS180" s="17">
        <f t="shared" si="102"/>
        <v>-3.1675590293090986E-2</v>
      </c>
      <c r="AT180" s="17">
        <f t="shared" si="103"/>
        <v>1.2499249003972801</v>
      </c>
      <c r="AU180" s="17">
        <f t="shared" si="104"/>
        <v>0.68016777444452414</v>
      </c>
      <c r="AV180" s="17">
        <f t="shared" si="105"/>
        <v>0.63280569484957105</v>
      </c>
      <c r="AW180" s="17">
        <f t="shared" si="106"/>
        <v>0.52032453954211344</v>
      </c>
      <c r="AX180" s="17">
        <f t="shared" si="107"/>
        <v>0.91540039593144418</v>
      </c>
      <c r="AY180" s="17">
        <f t="shared" si="108"/>
        <v>0.81152823824727494</v>
      </c>
      <c r="AZ180" s="17">
        <f t="shared" si="109"/>
        <v>0.77674529100415934</v>
      </c>
    </row>
    <row r="181" spans="1:52" x14ac:dyDescent="0.3">
      <c r="A181" s="1" t="s">
        <v>20</v>
      </c>
      <c r="B181" s="1">
        <v>13067031118</v>
      </c>
      <c r="C181" s="5">
        <v>64.599999999999994</v>
      </c>
      <c r="D181" s="19">
        <f t="shared" si="74"/>
        <v>-0.49770562916529304</v>
      </c>
      <c r="E181" s="54">
        <f t="shared" si="75"/>
        <v>-0.49770562916529304</v>
      </c>
      <c r="F181" s="5">
        <v>66.099999999999994</v>
      </c>
      <c r="G181" s="24">
        <f t="shared" si="76"/>
        <v>-0.6730461645664999</v>
      </c>
      <c r="H181" s="54">
        <f t="shared" si="77"/>
        <v>-0.6730461645664999</v>
      </c>
      <c r="I181" s="5">
        <v>67.8</v>
      </c>
      <c r="J181" s="24">
        <f t="shared" si="78"/>
        <v>1.0428707303619613</v>
      </c>
      <c r="K181" s="54">
        <f t="shared" si="79"/>
        <v>1.0428707303619613</v>
      </c>
      <c r="L181" s="5">
        <v>23</v>
      </c>
      <c r="M181" s="24">
        <f t="shared" si="80"/>
        <v>-0.54425416000106097</v>
      </c>
      <c r="N181" s="54">
        <f t="shared" si="81"/>
        <v>-0.54425416000106097</v>
      </c>
      <c r="O181" s="5">
        <v>8.5</v>
      </c>
      <c r="P181" s="24">
        <f t="shared" si="82"/>
        <v>0.27627496897328702</v>
      </c>
      <c r="Q181" s="47">
        <f t="shared" si="83"/>
        <v>0.27627496897328702</v>
      </c>
      <c r="R181" s="2">
        <v>12.2</v>
      </c>
      <c r="S181" s="24">
        <f t="shared" si="84"/>
        <v>-0.15473250182337828</v>
      </c>
      <c r="T181" s="47">
        <f t="shared" si="85"/>
        <v>-0.15473250182337828</v>
      </c>
      <c r="U181" s="5">
        <v>10</v>
      </c>
      <c r="V181" s="24">
        <f t="shared" si="86"/>
        <v>0.70669327227450129</v>
      </c>
      <c r="W181" s="47">
        <f t="shared" si="87"/>
        <v>0.70669327227450129</v>
      </c>
      <c r="X181" s="5">
        <v>19</v>
      </c>
      <c r="Y181" s="24">
        <f t="shared" si="88"/>
        <v>0.58434455369550864</v>
      </c>
      <c r="Z181" s="47">
        <f t="shared" si="89"/>
        <v>0.58434455369550864</v>
      </c>
      <c r="AA181" s="5">
        <v>34.200000000000003</v>
      </c>
      <c r="AB181" s="24">
        <f t="shared" si="90"/>
        <v>0.3939445434042545</v>
      </c>
      <c r="AC181" s="47">
        <f t="shared" si="91"/>
        <v>0.3939445434042545</v>
      </c>
      <c r="AD181" s="5">
        <v>2.8</v>
      </c>
      <c r="AE181" s="24">
        <f t="shared" si="92"/>
        <v>0.93772407837042937</v>
      </c>
      <c r="AF181" s="47">
        <f t="shared" si="93"/>
        <v>0.93772407837042937</v>
      </c>
      <c r="AG181" s="2">
        <v>71</v>
      </c>
      <c r="AH181" s="24">
        <f t="shared" si="94"/>
        <v>-0.38126248668910173</v>
      </c>
      <c r="AI181" s="54">
        <f t="shared" si="95"/>
        <v>-0.38126248668910173</v>
      </c>
      <c r="AJ181" s="5">
        <v>6.6</v>
      </c>
      <c r="AK181" s="24">
        <f t="shared" si="96"/>
        <v>0.58386697410666955</v>
      </c>
      <c r="AL181" s="47">
        <f t="shared" si="97"/>
        <v>0.58386697410666955</v>
      </c>
      <c r="AM181" s="5">
        <v>21.7</v>
      </c>
      <c r="AN181" s="24">
        <f t="shared" si="98"/>
        <v>0.12207278000529317</v>
      </c>
      <c r="AO181" s="47">
        <f t="shared" si="99"/>
        <v>0.12207278000529317</v>
      </c>
      <c r="AP181" s="5">
        <v>8.6999999999999993</v>
      </c>
      <c r="AQ181" s="24">
        <f t="shared" si="100"/>
        <v>0.52872791493574745</v>
      </c>
      <c r="AR181" s="45">
        <f t="shared" si="101"/>
        <v>0.52872791493574745</v>
      </c>
      <c r="AS181" s="17">
        <f t="shared" si="102"/>
        <v>2.2300073721931071E-2</v>
      </c>
      <c r="AT181" s="17">
        <f t="shared" si="103"/>
        <v>0.63867105849006423</v>
      </c>
      <c r="AU181" s="17">
        <f t="shared" si="104"/>
        <v>0.2133512955896521</v>
      </c>
      <c r="AV181" s="17">
        <f t="shared" si="105"/>
        <v>0.29144080926721583</v>
      </c>
      <c r="AW181" s="17">
        <f t="shared" si="106"/>
        <v>0.53609925246455836</v>
      </c>
      <c r="AX181" s="17">
        <f t="shared" si="107"/>
        <v>0.77317866110597966</v>
      </c>
      <c r="AY181" s="17">
        <f t="shared" si="108"/>
        <v>0.68106670867539332</v>
      </c>
      <c r="AZ181" s="17">
        <f t="shared" si="109"/>
        <v>0.67484495799846178</v>
      </c>
    </row>
    <row r="182" spans="1:52" x14ac:dyDescent="0.3">
      <c r="A182" s="1" t="s">
        <v>20</v>
      </c>
      <c r="B182" s="1">
        <v>13067031205</v>
      </c>
      <c r="C182" s="5">
        <v>64.599999999999994</v>
      </c>
      <c r="D182" s="19">
        <f t="shared" si="74"/>
        <v>-0.49770562916529304</v>
      </c>
      <c r="E182" s="54">
        <f t="shared" si="75"/>
        <v>-0.49770562916529304</v>
      </c>
      <c r="F182" s="5">
        <v>66.099999999999994</v>
      </c>
      <c r="G182" s="24">
        <f t="shared" si="76"/>
        <v>-0.6730461645664999</v>
      </c>
      <c r="H182" s="54">
        <f t="shared" si="77"/>
        <v>-0.6730461645664999</v>
      </c>
      <c r="I182" s="5">
        <v>50.5</v>
      </c>
      <c r="J182" s="24">
        <f t="shared" si="78"/>
        <v>0.21383678498609279</v>
      </c>
      <c r="K182" s="54">
        <f t="shared" si="79"/>
        <v>0.21383678498609279</v>
      </c>
      <c r="L182" s="5">
        <v>23</v>
      </c>
      <c r="M182" s="24">
        <f t="shared" si="80"/>
        <v>-0.54425416000106097</v>
      </c>
      <c r="N182" s="54">
        <f t="shared" si="81"/>
        <v>-0.54425416000106097</v>
      </c>
      <c r="O182" s="5">
        <v>8.1999999999999993</v>
      </c>
      <c r="P182" s="24">
        <f t="shared" si="82"/>
        <v>0.38341032180534629</v>
      </c>
      <c r="Q182" s="47">
        <f t="shared" si="83"/>
        <v>0.38341032180534629</v>
      </c>
      <c r="R182" s="2">
        <v>6.4344000000000001</v>
      </c>
      <c r="S182" s="24">
        <f t="shared" si="84"/>
        <v>0.53363548748829803</v>
      </c>
      <c r="T182" s="47">
        <f t="shared" si="85"/>
        <v>0.53363548748829803</v>
      </c>
      <c r="U182" s="5">
        <v>4.4000000000000004</v>
      </c>
      <c r="V182" s="24">
        <f t="shared" si="86"/>
        <v>0.98804250352581457</v>
      </c>
      <c r="W182" s="47">
        <f t="shared" si="87"/>
        <v>0.98804250352581457</v>
      </c>
      <c r="X182" s="5">
        <v>13.8</v>
      </c>
      <c r="Y182" s="24">
        <f t="shared" si="88"/>
        <v>0.84091615396367625</v>
      </c>
      <c r="Z182" s="47">
        <f t="shared" si="89"/>
        <v>0.84091615396367625</v>
      </c>
      <c r="AA182" s="5">
        <v>32</v>
      </c>
      <c r="AB182" s="24">
        <f t="shared" si="90"/>
        <v>0.5964283673900691</v>
      </c>
      <c r="AC182" s="47">
        <f t="shared" si="91"/>
        <v>0.5964283673900691</v>
      </c>
      <c r="AD182" s="5">
        <v>2.8</v>
      </c>
      <c r="AE182" s="24">
        <f t="shared" si="92"/>
        <v>0.93772407837042937</v>
      </c>
      <c r="AF182" s="47">
        <f t="shared" si="93"/>
        <v>0.93772407837042937</v>
      </c>
      <c r="AG182" s="2">
        <v>71</v>
      </c>
      <c r="AH182" s="24">
        <f t="shared" si="94"/>
        <v>-0.38126248668910173</v>
      </c>
      <c r="AI182" s="54">
        <f t="shared" si="95"/>
        <v>-0.38126248668910173</v>
      </c>
      <c r="AJ182" s="5">
        <v>2.5</v>
      </c>
      <c r="AK182" s="24">
        <f t="shared" si="96"/>
        <v>1.0055650378235463</v>
      </c>
      <c r="AL182" s="47">
        <f t="shared" si="97"/>
        <v>1.0055650378235463</v>
      </c>
      <c r="AM182" s="5">
        <v>10.199999999999999</v>
      </c>
      <c r="AN182" s="24">
        <f t="shared" si="98"/>
        <v>0.94793842643608783</v>
      </c>
      <c r="AO182" s="47">
        <f t="shared" si="99"/>
        <v>0.94793842643608783</v>
      </c>
      <c r="AP182" s="5">
        <v>7.7</v>
      </c>
      <c r="AQ182" s="24">
        <f t="shared" si="100"/>
        <v>0.67876014774058258</v>
      </c>
      <c r="AR182" s="45">
        <f t="shared" si="101"/>
        <v>0.67876014774058258</v>
      </c>
      <c r="AS182" s="17">
        <f t="shared" si="102"/>
        <v>5.7702734867528291E-2</v>
      </c>
      <c r="AT182" s="17">
        <f t="shared" si="103"/>
        <v>0.79168953324139169</v>
      </c>
      <c r="AU182" s="17">
        <f t="shared" si="104"/>
        <v>0.56275028132777871</v>
      </c>
      <c r="AV182" s="17">
        <f t="shared" si="105"/>
        <v>0.47071418314556618</v>
      </c>
      <c r="AW182" s="17">
        <f t="shared" si="106"/>
        <v>0.54644589342680694</v>
      </c>
      <c r="AX182" s="17">
        <f t="shared" si="107"/>
        <v>0.8087817959207686</v>
      </c>
      <c r="AY182" s="17">
        <f t="shared" si="108"/>
        <v>0.77871348888777592</v>
      </c>
      <c r="AZ182" s="17">
        <f t="shared" si="109"/>
        <v>0.7283595907823649</v>
      </c>
    </row>
    <row r="183" spans="1:52" x14ac:dyDescent="0.3">
      <c r="A183" s="1" t="s">
        <v>20</v>
      </c>
      <c r="B183" s="1">
        <v>13067031206</v>
      </c>
      <c r="C183" s="5">
        <v>64.599999999999994</v>
      </c>
      <c r="D183" s="19">
        <f t="shared" si="74"/>
        <v>-0.49770562916529304</v>
      </c>
      <c r="E183" s="54">
        <f t="shared" si="75"/>
        <v>-0.49770562916529304</v>
      </c>
      <c r="F183" s="5">
        <v>66.099999999999994</v>
      </c>
      <c r="G183" s="24">
        <f t="shared" si="76"/>
        <v>-0.6730461645664999</v>
      </c>
      <c r="H183" s="54">
        <f t="shared" si="77"/>
        <v>-0.6730461645664999</v>
      </c>
      <c r="I183" s="5">
        <v>50.8</v>
      </c>
      <c r="J183" s="24">
        <f t="shared" si="78"/>
        <v>0.22821309617758173</v>
      </c>
      <c r="K183" s="54">
        <f t="shared" si="79"/>
        <v>0.22821309617758173</v>
      </c>
      <c r="L183" s="5">
        <v>23</v>
      </c>
      <c r="M183" s="24">
        <f t="shared" si="80"/>
        <v>-0.54425416000106097</v>
      </c>
      <c r="N183" s="54">
        <f t="shared" si="81"/>
        <v>-0.54425416000106097</v>
      </c>
      <c r="O183" s="5">
        <v>7.1</v>
      </c>
      <c r="P183" s="24">
        <f t="shared" si="82"/>
        <v>0.77623994885622916</v>
      </c>
      <c r="Q183" s="47">
        <f t="shared" si="83"/>
        <v>0.77623994885622916</v>
      </c>
      <c r="R183" s="2">
        <v>4</v>
      </c>
      <c r="S183" s="24">
        <f t="shared" si="84"/>
        <v>0.8242839947000965</v>
      </c>
      <c r="T183" s="47">
        <f t="shared" si="85"/>
        <v>0.8242839947000965</v>
      </c>
      <c r="U183" s="5">
        <v>6.4</v>
      </c>
      <c r="V183" s="24">
        <f t="shared" si="86"/>
        <v>0.8875606352217742</v>
      </c>
      <c r="W183" s="47">
        <f t="shared" si="87"/>
        <v>0.8875606352217742</v>
      </c>
      <c r="X183" s="5">
        <v>9</v>
      </c>
      <c r="Y183" s="24">
        <f t="shared" si="88"/>
        <v>1.0777514772881387</v>
      </c>
      <c r="Z183" s="47">
        <f t="shared" si="89"/>
        <v>1.0777514772881387</v>
      </c>
      <c r="AA183" s="5">
        <v>25.8</v>
      </c>
      <c r="AB183" s="24">
        <f t="shared" si="90"/>
        <v>1.1670645986228185</v>
      </c>
      <c r="AC183" s="47">
        <f t="shared" si="91"/>
        <v>1.1670645986228185</v>
      </c>
      <c r="AD183" s="5">
        <v>2.2999999999999998</v>
      </c>
      <c r="AE183" s="24">
        <f t="shared" si="92"/>
        <v>0.97998006217157685</v>
      </c>
      <c r="AF183" s="47">
        <f t="shared" si="93"/>
        <v>0.97998006217157685</v>
      </c>
      <c r="AG183" s="2">
        <v>71</v>
      </c>
      <c r="AH183" s="24">
        <f t="shared" si="94"/>
        <v>-0.38126248668910173</v>
      </c>
      <c r="AI183" s="54">
        <f t="shared" si="95"/>
        <v>-0.38126248668910173</v>
      </c>
      <c r="AJ183" s="5">
        <v>8.4</v>
      </c>
      <c r="AK183" s="24">
        <f t="shared" si="96"/>
        <v>0.39873123881633338</v>
      </c>
      <c r="AL183" s="47">
        <f t="shared" si="97"/>
        <v>0.39873123881633338</v>
      </c>
      <c r="AM183" s="5">
        <v>18.399999999999999</v>
      </c>
      <c r="AN183" s="24">
        <f t="shared" si="98"/>
        <v>0.35906031332891253</v>
      </c>
      <c r="AO183" s="47">
        <f t="shared" si="99"/>
        <v>0.35906031332891253</v>
      </c>
      <c r="AP183" s="5">
        <v>8.3000000000000007</v>
      </c>
      <c r="AQ183" s="24">
        <f t="shared" si="100"/>
        <v>0.58874080805768136</v>
      </c>
      <c r="AR183" s="45">
        <f t="shared" si="101"/>
        <v>0.58874080805768136</v>
      </c>
      <c r="AS183" s="17">
        <f t="shared" si="102"/>
        <v>0.14304167446040397</v>
      </c>
      <c r="AT183" s="17">
        <f t="shared" si="103"/>
        <v>1.0749320460275114</v>
      </c>
      <c r="AU183" s="17">
        <f t="shared" si="104"/>
        <v>0.24131746837845638</v>
      </c>
      <c r="AV183" s="17">
        <f t="shared" si="105"/>
        <v>0.48643039628879059</v>
      </c>
      <c r="AW183" s="17">
        <f t="shared" si="106"/>
        <v>0.57138671254871376</v>
      </c>
      <c r="AX183" s="17">
        <f t="shared" si="107"/>
        <v>0.8746844353529809</v>
      </c>
      <c r="AY183" s="17">
        <f t="shared" si="108"/>
        <v>0.68888243464815446</v>
      </c>
      <c r="AZ183" s="17">
        <f t="shared" si="109"/>
        <v>0.7330510145946032</v>
      </c>
    </row>
    <row r="184" spans="1:52" x14ac:dyDescent="0.3">
      <c r="A184" s="1" t="s">
        <v>20</v>
      </c>
      <c r="B184" s="1">
        <v>13067031207</v>
      </c>
      <c r="C184" s="5">
        <v>64.599999999999994</v>
      </c>
      <c r="D184" s="19">
        <f t="shared" si="74"/>
        <v>-0.49770562916529304</v>
      </c>
      <c r="E184" s="54">
        <f t="shared" si="75"/>
        <v>-0.49770562916529304</v>
      </c>
      <c r="F184" s="5">
        <v>66.099999999999994</v>
      </c>
      <c r="G184" s="24">
        <f t="shared" si="76"/>
        <v>-0.6730461645664999</v>
      </c>
      <c r="H184" s="54">
        <f t="shared" si="77"/>
        <v>-0.6730461645664999</v>
      </c>
      <c r="I184" s="5">
        <v>62.2</v>
      </c>
      <c r="J184" s="24">
        <f t="shared" si="78"/>
        <v>0.77451292145416595</v>
      </c>
      <c r="K184" s="54">
        <f t="shared" si="79"/>
        <v>0.77451292145416595</v>
      </c>
      <c r="L184" s="5">
        <v>23</v>
      </c>
      <c r="M184" s="24">
        <f t="shared" si="80"/>
        <v>-0.54425416000106097</v>
      </c>
      <c r="N184" s="54">
        <f t="shared" si="81"/>
        <v>-0.54425416000106097</v>
      </c>
      <c r="O184" s="5">
        <v>6.7</v>
      </c>
      <c r="P184" s="24">
        <f t="shared" si="82"/>
        <v>0.91908708596564104</v>
      </c>
      <c r="Q184" s="47">
        <f t="shared" si="83"/>
        <v>0.91908708596564104</v>
      </c>
      <c r="R184" s="2">
        <v>13.1241</v>
      </c>
      <c r="S184" s="24">
        <f t="shared" si="84"/>
        <v>-0.26506288529134708</v>
      </c>
      <c r="T184" s="47">
        <f t="shared" si="85"/>
        <v>-0.26506288529134708</v>
      </c>
      <c r="U184" s="5">
        <v>9.2941000000000003</v>
      </c>
      <c r="V184" s="24">
        <f t="shared" si="86"/>
        <v>0.7421583476924124</v>
      </c>
      <c r="W184" s="47">
        <f t="shared" si="87"/>
        <v>0.7421583476924124</v>
      </c>
      <c r="X184" s="5">
        <v>12.2</v>
      </c>
      <c r="Y184" s="24">
        <f t="shared" si="88"/>
        <v>0.91986126173849714</v>
      </c>
      <c r="Z184" s="47">
        <f t="shared" si="89"/>
        <v>0.91986126173849714</v>
      </c>
      <c r="AA184" s="5">
        <v>40.1</v>
      </c>
      <c r="AB184" s="24">
        <f t="shared" si="90"/>
        <v>-0.14908025728497473</v>
      </c>
      <c r="AC184" s="47">
        <f t="shared" si="91"/>
        <v>-0.14908025728497473</v>
      </c>
      <c r="AD184" s="5">
        <v>5.1783000000000001</v>
      </c>
      <c r="AE184" s="24">
        <f t="shared" si="92"/>
        <v>0.73672926582189135</v>
      </c>
      <c r="AF184" s="47">
        <f t="shared" si="93"/>
        <v>0.73672926582189135</v>
      </c>
      <c r="AG184" s="2">
        <v>71</v>
      </c>
      <c r="AH184" s="24">
        <f t="shared" si="94"/>
        <v>-0.38126248668910173</v>
      </c>
      <c r="AI184" s="54">
        <f t="shared" si="95"/>
        <v>-0.38126248668910173</v>
      </c>
      <c r="AJ184" s="5">
        <v>0.8</v>
      </c>
      <c r="AK184" s="24">
        <f t="shared" si="96"/>
        <v>1.1804154544866416</v>
      </c>
      <c r="AL184" s="47">
        <f t="shared" si="97"/>
        <v>1.1804154544866416</v>
      </c>
      <c r="AM184" s="5">
        <v>19.600000000000001</v>
      </c>
      <c r="AN184" s="24">
        <f t="shared" si="98"/>
        <v>0.27288302848395984</v>
      </c>
      <c r="AO184" s="47">
        <f t="shared" si="99"/>
        <v>0.27288302848395984</v>
      </c>
      <c r="AP184" s="5">
        <v>3.8</v>
      </c>
      <c r="AQ184" s="24">
        <f t="shared" si="100"/>
        <v>1.2638858556794401</v>
      </c>
      <c r="AR184" s="45">
        <f t="shared" si="101"/>
        <v>1.2638858556794401</v>
      </c>
      <c r="AS184" s="17">
        <f t="shared" si="102"/>
        <v>6.5098502298288355E-2</v>
      </c>
      <c r="AT184" s="17">
        <f t="shared" si="103"/>
        <v>0.50250342342513787</v>
      </c>
      <c r="AU184" s="17">
        <f t="shared" si="104"/>
        <v>0.58398046299023498</v>
      </c>
      <c r="AV184" s="17">
        <f t="shared" si="105"/>
        <v>0.38386079623788705</v>
      </c>
      <c r="AW184" s="17">
        <f t="shared" si="106"/>
        <v>0.54860735100570657</v>
      </c>
      <c r="AX184" s="17">
        <f t="shared" si="107"/>
        <v>0.74149624709351414</v>
      </c>
      <c r="AY184" s="17">
        <f t="shared" si="108"/>
        <v>0.78464670268427095</v>
      </c>
      <c r="AZ184" s="17">
        <f t="shared" si="109"/>
        <v>0.70243311321433155</v>
      </c>
    </row>
    <row r="185" spans="1:52" x14ac:dyDescent="0.3">
      <c r="A185" s="1" t="s">
        <v>20</v>
      </c>
      <c r="B185" s="1">
        <v>13067031208</v>
      </c>
      <c r="C185" s="5">
        <v>64.599999999999994</v>
      </c>
      <c r="D185" s="19">
        <f t="shared" si="74"/>
        <v>-0.49770562916529304</v>
      </c>
      <c r="E185" s="54">
        <f t="shared" si="75"/>
        <v>-0.49770562916529304</v>
      </c>
      <c r="F185" s="5">
        <v>66.099999999999994</v>
      </c>
      <c r="G185" s="24">
        <f t="shared" si="76"/>
        <v>-0.6730461645664999</v>
      </c>
      <c r="H185" s="54">
        <f t="shared" si="77"/>
        <v>-0.6730461645664999</v>
      </c>
      <c r="I185" s="5">
        <v>56.4</v>
      </c>
      <c r="J185" s="24">
        <f t="shared" si="78"/>
        <v>0.49657090508537738</v>
      </c>
      <c r="K185" s="54">
        <f t="shared" si="79"/>
        <v>0.49657090508537738</v>
      </c>
      <c r="L185" s="5">
        <v>23</v>
      </c>
      <c r="M185" s="24">
        <f t="shared" si="80"/>
        <v>-0.54425416000106097</v>
      </c>
      <c r="N185" s="54">
        <f t="shared" si="81"/>
        <v>-0.54425416000106097</v>
      </c>
      <c r="O185" s="5">
        <v>7.8</v>
      </c>
      <c r="P185" s="24">
        <f t="shared" si="82"/>
        <v>0.52625745891475817</v>
      </c>
      <c r="Q185" s="47">
        <f t="shared" si="83"/>
        <v>0.52625745891475817</v>
      </c>
      <c r="R185" s="2">
        <v>0.4</v>
      </c>
      <c r="S185" s="24">
        <f t="shared" si="84"/>
        <v>1.2540961151250367</v>
      </c>
      <c r="T185" s="47">
        <f t="shared" si="85"/>
        <v>1.2540961151250367</v>
      </c>
      <c r="U185" s="5">
        <v>17.8</v>
      </c>
      <c r="V185" s="24">
        <f t="shared" si="86"/>
        <v>0.3148139858887436</v>
      </c>
      <c r="W185" s="47">
        <f t="shared" si="87"/>
        <v>0.3148139858887436</v>
      </c>
      <c r="X185" s="5">
        <v>10.7</v>
      </c>
      <c r="Y185" s="24">
        <f t="shared" si="88"/>
        <v>0.9938723002773916</v>
      </c>
      <c r="Z185" s="47">
        <f t="shared" si="89"/>
        <v>0.9938723002773916</v>
      </c>
      <c r="AA185" s="5">
        <v>21.8</v>
      </c>
      <c r="AB185" s="24">
        <f t="shared" si="90"/>
        <v>1.5352170058697536</v>
      </c>
      <c r="AC185" s="47">
        <f t="shared" si="91"/>
        <v>1.5352170058697536</v>
      </c>
      <c r="AD185" s="5">
        <v>2.5</v>
      </c>
      <c r="AE185" s="24">
        <f t="shared" si="92"/>
        <v>0.96307766865111799</v>
      </c>
      <c r="AF185" s="47">
        <f t="shared" si="93"/>
        <v>0.96307766865111799</v>
      </c>
      <c r="AG185" s="2">
        <v>71</v>
      </c>
      <c r="AH185" s="24">
        <f t="shared" si="94"/>
        <v>-0.38126248668910173</v>
      </c>
      <c r="AI185" s="54">
        <f t="shared" si="95"/>
        <v>-0.38126248668910173</v>
      </c>
      <c r="AJ185" s="5">
        <v>1.5</v>
      </c>
      <c r="AK185" s="24">
        <f t="shared" si="96"/>
        <v>1.1084182240959553</v>
      </c>
      <c r="AL185" s="47">
        <f t="shared" si="97"/>
        <v>1.1084182240959553</v>
      </c>
      <c r="AM185" s="5">
        <v>11.1</v>
      </c>
      <c r="AN185" s="24">
        <f t="shared" si="98"/>
        <v>0.88330546280237343</v>
      </c>
      <c r="AO185" s="47">
        <f t="shared" si="99"/>
        <v>0.88330546280237343</v>
      </c>
      <c r="AP185" s="5">
        <v>7.9</v>
      </c>
      <c r="AQ185" s="24">
        <f t="shared" si="100"/>
        <v>0.64875370117961551</v>
      </c>
      <c r="AR185" s="45">
        <f t="shared" si="101"/>
        <v>0.64875370117961551</v>
      </c>
      <c r="AS185" s="17">
        <f t="shared" si="102"/>
        <v>0.1252475016115803</v>
      </c>
      <c r="AT185" s="17">
        <f t="shared" si="103"/>
        <v>1.1640556582660879</v>
      </c>
      <c r="AU185" s="17">
        <f t="shared" si="104"/>
        <v>0.56480372534721057</v>
      </c>
      <c r="AV185" s="17">
        <f t="shared" si="105"/>
        <v>0.61803562840829296</v>
      </c>
      <c r="AW185" s="17">
        <f t="shared" si="106"/>
        <v>0.56618625835320013</v>
      </c>
      <c r="AX185" s="17">
        <f t="shared" si="107"/>
        <v>0.89542101625844117</v>
      </c>
      <c r="AY185" s="17">
        <f t="shared" si="108"/>
        <v>0.77928736633169671</v>
      </c>
      <c r="AZ185" s="17">
        <f t="shared" si="109"/>
        <v>0.77233630006089071</v>
      </c>
    </row>
    <row r="186" spans="1:52" x14ac:dyDescent="0.3">
      <c r="A186" s="1" t="s">
        <v>20</v>
      </c>
      <c r="B186" s="1">
        <v>13067031209</v>
      </c>
      <c r="C186" s="5">
        <v>64.599999999999994</v>
      </c>
      <c r="D186" s="19">
        <f t="shared" si="74"/>
        <v>-0.49770562916529304</v>
      </c>
      <c r="E186" s="54">
        <f t="shared" si="75"/>
        <v>-0.49770562916529304</v>
      </c>
      <c r="F186" s="5">
        <v>66.099999999999994</v>
      </c>
      <c r="G186" s="24">
        <f t="shared" si="76"/>
        <v>-0.6730461645664999</v>
      </c>
      <c r="H186" s="54">
        <f t="shared" si="77"/>
        <v>-0.6730461645664999</v>
      </c>
      <c r="I186" s="5">
        <v>54</v>
      </c>
      <c r="J186" s="24">
        <f t="shared" si="78"/>
        <v>0.38156041555346504</v>
      </c>
      <c r="K186" s="54">
        <f t="shared" si="79"/>
        <v>0.38156041555346504</v>
      </c>
      <c r="L186" s="5">
        <v>23</v>
      </c>
      <c r="M186" s="24">
        <f t="shared" si="80"/>
        <v>-0.54425416000106097</v>
      </c>
      <c r="N186" s="54">
        <f t="shared" si="81"/>
        <v>-0.54425416000106097</v>
      </c>
      <c r="O186" s="5">
        <v>9.9</v>
      </c>
      <c r="P186" s="24">
        <f t="shared" si="82"/>
        <v>-0.22369001090965512</v>
      </c>
      <c r="Q186" s="47">
        <f t="shared" si="83"/>
        <v>-0.22369001090965512</v>
      </c>
      <c r="R186" s="2">
        <v>1.5</v>
      </c>
      <c r="S186" s="24">
        <f t="shared" si="84"/>
        <v>1.1227646338840829</v>
      </c>
      <c r="T186" s="47">
        <f t="shared" si="85"/>
        <v>1.1227646338840829</v>
      </c>
      <c r="U186" s="5">
        <v>0.9</v>
      </c>
      <c r="V186" s="24">
        <f t="shared" si="86"/>
        <v>1.1638857730578853</v>
      </c>
      <c r="W186" s="47">
        <f t="shared" si="87"/>
        <v>1.1638857730578853</v>
      </c>
      <c r="X186" s="5">
        <v>11.6</v>
      </c>
      <c r="Y186" s="24">
        <f t="shared" si="88"/>
        <v>0.94946567715405494</v>
      </c>
      <c r="Z186" s="47">
        <f t="shared" si="89"/>
        <v>0.94946567715405494</v>
      </c>
      <c r="AA186" s="5">
        <v>29.4</v>
      </c>
      <c r="AB186" s="24">
        <f t="shared" si="90"/>
        <v>0.83572743210057698</v>
      </c>
      <c r="AC186" s="47">
        <f t="shared" si="91"/>
        <v>0.83572743210057698</v>
      </c>
      <c r="AD186" s="5">
        <v>1.3</v>
      </c>
      <c r="AE186" s="24">
        <f t="shared" si="92"/>
        <v>1.0644920297738718</v>
      </c>
      <c r="AF186" s="47">
        <f t="shared" si="93"/>
        <v>1.0644920297738718</v>
      </c>
      <c r="AG186" s="2">
        <v>71</v>
      </c>
      <c r="AH186" s="24">
        <f t="shared" si="94"/>
        <v>-0.38126248668910173</v>
      </c>
      <c r="AI186" s="54">
        <f t="shared" si="95"/>
        <v>-0.38126248668910173</v>
      </c>
      <c r="AJ186" s="5">
        <v>3.1</v>
      </c>
      <c r="AK186" s="24">
        <f t="shared" si="96"/>
        <v>0.94385312606010097</v>
      </c>
      <c r="AL186" s="47">
        <f t="shared" si="97"/>
        <v>0.94385312606010097</v>
      </c>
      <c r="AM186" s="5">
        <v>7</v>
      </c>
      <c r="AN186" s="24">
        <f t="shared" si="98"/>
        <v>1.177744519355961</v>
      </c>
      <c r="AO186" s="47">
        <f t="shared" si="99"/>
        <v>1.177744519355961</v>
      </c>
      <c r="AP186" s="5">
        <v>5.8</v>
      </c>
      <c r="AQ186" s="24">
        <f t="shared" si="100"/>
        <v>0.96382139006976975</v>
      </c>
      <c r="AR186" s="45">
        <f t="shared" si="101"/>
        <v>0.96382139006976975</v>
      </c>
      <c r="AS186" s="17">
        <f t="shared" si="102"/>
        <v>0.10421640826470346</v>
      </c>
      <c r="AT186" s="17">
        <f t="shared" si="103"/>
        <v>0.94989504634283461</v>
      </c>
      <c r="AU186" s="17">
        <f t="shared" si="104"/>
        <v>0.67603913719918252</v>
      </c>
      <c r="AV186" s="17">
        <f t="shared" si="105"/>
        <v>0.57671686393557353</v>
      </c>
      <c r="AW186" s="17">
        <f t="shared" si="106"/>
        <v>0.56003979464504106</v>
      </c>
      <c r="AX186" s="17">
        <f t="shared" si="107"/>
        <v>0.8455918100092451</v>
      </c>
      <c r="AY186" s="17">
        <f t="shared" si="108"/>
        <v>0.81037440509340686</v>
      </c>
      <c r="AZ186" s="17">
        <f t="shared" si="109"/>
        <v>0.76000229607576697</v>
      </c>
    </row>
    <row r="187" spans="1:52" x14ac:dyDescent="0.3">
      <c r="A187" s="1" t="s">
        <v>20</v>
      </c>
      <c r="B187" s="1">
        <v>13067031211</v>
      </c>
      <c r="C187" s="5">
        <v>64.599999999999994</v>
      </c>
      <c r="D187" s="19">
        <f t="shared" si="74"/>
        <v>-0.49770562916529304</v>
      </c>
      <c r="E187" s="54">
        <f t="shared" si="75"/>
        <v>-0.49770562916529304</v>
      </c>
      <c r="F187" s="5">
        <v>66.099999999999994</v>
      </c>
      <c r="G187" s="24">
        <f t="shared" si="76"/>
        <v>-0.6730461645664999</v>
      </c>
      <c r="H187" s="54">
        <f t="shared" si="77"/>
        <v>-0.6730461645664999</v>
      </c>
      <c r="I187" s="5">
        <v>62.2</v>
      </c>
      <c r="J187" s="24">
        <f t="shared" si="78"/>
        <v>0.77451292145416595</v>
      </c>
      <c r="K187" s="54">
        <f t="shared" si="79"/>
        <v>0.77451292145416595</v>
      </c>
      <c r="L187" s="5">
        <v>23</v>
      </c>
      <c r="M187" s="24">
        <f t="shared" si="80"/>
        <v>-0.54425416000106097</v>
      </c>
      <c r="N187" s="54">
        <f t="shared" si="81"/>
        <v>-0.54425416000106097</v>
      </c>
      <c r="O187" s="5">
        <v>5</v>
      </c>
      <c r="P187" s="24">
        <f t="shared" si="82"/>
        <v>1.5261874186806421</v>
      </c>
      <c r="Q187" s="47">
        <f t="shared" si="83"/>
        <v>1.5261874186806421</v>
      </c>
      <c r="R187" s="2">
        <v>40.299999999999997</v>
      </c>
      <c r="S187" s="24">
        <f t="shared" si="84"/>
        <v>-3.5096548862513832</v>
      </c>
      <c r="T187" s="47">
        <f t="shared" si="85"/>
        <v>-3.1</v>
      </c>
      <c r="U187" s="5">
        <v>5.0361000000000002</v>
      </c>
      <c r="V187" s="24">
        <f t="shared" si="86"/>
        <v>0.95608424531171443</v>
      </c>
      <c r="W187" s="47">
        <f t="shared" si="87"/>
        <v>0.95608424531171443</v>
      </c>
      <c r="X187" s="5">
        <v>6.7</v>
      </c>
      <c r="Y187" s="24">
        <f t="shared" si="88"/>
        <v>1.1912350697144436</v>
      </c>
      <c r="Z187" s="47">
        <f t="shared" si="89"/>
        <v>1.1912350697144436</v>
      </c>
      <c r="AA187" s="5">
        <v>36.4</v>
      </c>
      <c r="AB187" s="24">
        <f t="shared" si="90"/>
        <v>0.19146071941844053</v>
      </c>
      <c r="AC187" s="47">
        <f t="shared" si="91"/>
        <v>0.19146071941844053</v>
      </c>
      <c r="AD187" s="5">
        <v>3.1</v>
      </c>
      <c r="AE187" s="24">
        <f t="shared" si="92"/>
        <v>0.91237048808974097</v>
      </c>
      <c r="AF187" s="47">
        <f t="shared" si="93"/>
        <v>0.91237048808974097</v>
      </c>
      <c r="AG187" s="2">
        <v>71</v>
      </c>
      <c r="AH187" s="24">
        <f t="shared" si="94"/>
        <v>-0.38126248668910173</v>
      </c>
      <c r="AI187" s="54">
        <f t="shared" si="95"/>
        <v>-0.38126248668910173</v>
      </c>
      <c r="AJ187" s="5">
        <v>8.4</v>
      </c>
      <c r="AK187" s="24">
        <f t="shared" si="96"/>
        <v>0.39873123881633338</v>
      </c>
      <c r="AL187" s="47">
        <f t="shared" si="97"/>
        <v>0.39873123881633338</v>
      </c>
      <c r="AM187" s="5">
        <v>23.4</v>
      </c>
      <c r="AN187" s="24">
        <f t="shared" si="98"/>
        <v>-1.1706858389447982E-5</v>
      </c>
      <c r="AO187" s="47">
        <f t="shared" si="99"/>
        <v>-1.1706858389447982E-5</v>
      </c>
      <c r="AP187" s="5">
        <v>3.3</v>
      </c>
      <c r="AQ187" s="24">
        <f t="shared" si="100"/>
        <v>1.3389019720818578</v>
      </c>
      <c r="AR187" s="45">
        <f t="shared" si="101"/>
        <v>1.3389019720818578</v>
      </c>
      <c r="AS187" s="17">
        <f t="shared" si="102"/>
        <v>-0.22260305261233307</v>
      </c>
      <c r="AT187" s="17">
        <f t="shared" si="103"/>
        <v>0.76502209240754171</v>
      </c>
      <c r="AU187" s="17">
        <f t="shared" si="104"/>
        <v>0.33908975433767502</v>
      </c>
      <c r="AV187" s="17">
        <f t="shared" si="105"/>
        <v>0.29383626471096119</v>
      </c>
      <c r="AW187" s="17">
        <f t="shared" si="106"/>
        <v>0.46452483865730837</v>
      </c>
      <c r="AX187" s="17">
        <f t="shared" si="107"/>
        <v>0.80257702559668898</v>
      </c>
      <c r="AY187" s="17">
        <f t="shared" si="108"/>
        <v>0.7162069241504726</v>
      </c>
      <c r="AZ187" s="17">
        <f t="shared" si="109"/>
        <v>0.67556002190142173</v>
      </c>
    </row>
    <row r="188" spans="1:52" x14ac:dyDescent="0.3">
      <c r="A188" s="1" t="s">
        <v>20</v>
      </c>
      <c r="B188" s="1">
        <v>13067031212</v>
      </c>
      <c r="C188" s="5">
        <v>64.599999999999994</v>
      </c>
      <c r="D188" s="19">
        <f t="shared" si="74"/>
        <v>-0.49770562916529304</v>
      </c>
      <c r="E188" s="54">
        <f t="shared" si="75"/>
        <v>-0.49770562916529304</v>
      </c>
      <c r="F188" s="5">
        <v>66.099999999999994</v>
      </c>
      <c r="G188" s="24">
        <f t="shared" si="76"/>
        <v>-0.6730461645664999</v>
      </c>
      <c r="H188" s="54">
        <f t="shared" si="77"/>
        <v>-0.6730461645664999</v>
      </c>
      <c r="I188" s="5">
        <v>62.2</v>
      </c>
      <c r="J188" s="24">
        <f t="shared" si="78"/>
        <v>0.77451292145416595</v>
      </c>
      <c r="K188" s="54">
        <f t="shared" si="79"/>
        <v>0.77451292145416595</v>
      </c>
      <c r="L188" s="5">
        <v>23</v>
      </c>
      <c r="M188" s="24">
        <f t="shared" si="80"/>
        <v>-0.54425416000106097</v>
      </c>
      <c r="N188" s="54">
        <f t="shared" si="81"/>
        <v>-0.54425416000106097</v>
      </c>
      <c r="O188" s="5">
        <v>12</v>
      </c>
      <c r="P188" s="24">
        <f t="shared" si="82"/>
        <v>-0.97363748073406808</v>
      </c>
      <c r="Q188" s="47">
        <f t="shared" si="83"/>
        <v>-0.97363748073406808</v>
      </c>
      <c r="R188" s="2">
        <v>2.1</v>
      </c>
      <c r="S188" s="24">
        <f t="shared" si="84"/>
        <v>1.0511292804799262</v>
      </c>
      <c r="T188" s="47">
        <f t="shared" si="85"/>
        <v>1.0511292804799262</v>
      </c>
      <c r="U188" s="5">
        <v>3.9615999999999998</v>
      </c>
      <c r="V188" s="24">
        <f t="shared" si="86"/>
        <v>1.0100681290580602</v>
      </c>
      <c r="W188" s="47">
        <f t="shared" si="87"/>
        <v>1.0100681290580602</v>
      </c>
      <c r="X188" s="5">
        <v>7.4</v>
      </c>
      <c r="Y188" s="24">
        <f t="shared" si="88"/>
        <v>1.1566965850629594</v>
      </c>
      <c r="Z188" s="47">
        <f t="shared" si="89"/>
        <v>1.1566965850629594</v>
      </c>
      <c r="AA188" s="5">
        <v>21.9</v>
      </c>
      <c r="AB188" s="24">
        <f t="shared" si="90"/>
        <v>1.5260131956885805</v>
      </c>
      <c r="AC188" s="47">
        <f t="shared" si="91"/>
        <v>1.5260131956885805</v>
      </c>
      <c r="AD188" s="5">
        <v>5.4</v>
      </c>
      <c r="AE188" s="24">
        <f t="shared" si="92"/>
        <v>0.71799296260446244</v>
      </c>
      <c r="AF188" s="47">
        <f t="shared" si="93"/>
        <v>0.71799296260446244</v>
      </c>
      <c r="AG188" s="2">
        <v>71</v>
      </c>
      <c r="AH188" s="24">
        <f t="shared" si="94"/>
        <v>-0.38126248668910173</v>
      </c>
      <c r="AI188" s="54">
        <f t="shared" si="95"/>
        <v>-0.38126248668910173</v>
      </c>
      <c r="AJ188" s="5">
        <v>1.2</v>
      </c>
      <c r="AK188" s="24">
        <f t="shared" si="96"/>
        <v>1.1392741799776782</v>
      </c>
      <c r="AL188" s="47">
        <f t="shared" si="97"/>
        <v>1.1392741799776782</v>
      </c>
      <c r="AM188" s="5">
        <v>11.2</v>
      </c>
      <c r="AN188" s="24">
        <f t="shared" si="98"/>
        <v>0.87612402239862741</v>
      </c>
      <c r="AO188" s="47">
        <f t="shared" si="99"/>
        <v>0.87612402239862741</v>
      </c>
      <c r="AP188" s="5">
        <v>2.7</v>
      </c>
      <c r="AQ188" s="24">
        <f t="shared" si="100"/>
        <v>1.4289213117647592</v>
      </c>
      <c r="AR188" s="45">
        <f t="shared" si="101"/>
        <v>1.4289213117647592</v>
      </c>
      <c r="AS188" s="17">
        <f t="shared" si="102"/>
        <v>2.1009556646461487E-2</v>
      </c>
      <c r="AT188" s="17">
        <f t="shared" si="103"/>
        <v>1.1335675811186674</v>
      </c>
      <c r="AU188" s="17">
        <f t="shared" si="104"/>
        <v>0.76576425686299077</v>
      </c>
      <c r="AV188" s="17">
        <f t="shared" si="105"/>
        <v>0.6401137982093732</v>
      </c>
      <c r="AW188" s="17">
        <f t="shared" si="106"/>
        <v>0.53572209107602253</v>
      </c>
      <c r="AX188" s="17">
        <f t="shared" si="107"/>
        <v>0.88832729033621294</v>
      </c>
      <c r="AY188" s="17">
        <f t="shared" si="108"/>
        <v>0.83544994737305223</v>
      </c>
      <c r="AZ188" s="17">
        <f t="shared" si="109"/>
        <v>0.77892682225548726</v>
      </c>
    </row>
    <row r="189" spans="1:52" x14ac:dyDescent="0.3">
      <c r="A189" s="1" t="s">
        <v>20</v>
      </c>
      <c r="B189" s="1">
        <v>13067031306</v>
      </c>
      <c r="C189" s="5">
        <v>62.7</v>
      </c>
      <c r="D189" s="19">
        <f t="shared" si="74"/>
        <v>-0.67933005795555779</v>
      </c>
      <c r="E189" s="54">
        <f t="shared" si="75"/>
        <v>-0.67933005795555779</v>
      </c>
      <c r="F189" s="5">
        <v>64</v>
      </c>
      <c r="G189" s="24">
        <f t="shared" si="76"/>
        <v>-0.85192799086678095</v>
      </c>
      <c r="H189" s="54">
        <f t="shared" si="77"/>
        <v>-0.85192799086678095</v>
      </c>
      <c r="I189" s="5">
        <v>30.6</v>
      </c>
      <c r="J189" s="24">
        <f t="shared" si="78"/>
        <v>-0.73979185738268083</v>
      </c>
      <c r="K189" s="54">
        <f t="shared" si="79"/>
        <v>-0.73979185738268083</v>
      </c>
      <c r="L189" s="5">
        <v>23</v>
      </c>
      <c r="M189" s="24">
        <f t="shared" si="80"/>
        <v>-0.54425416000106097</v>
      </c>
      <c r="N189" s="54">
        <f t="shared" si="81"/>
        <v>-0.54425416000106097</v>
      </c>
      <c r="O189" s="5">
        <v>11.4</v>
      </c>
      <c r="P189" s="24">
        <f t="shared" si="82"/>
        <v>-0.75936677506995021</v>
      </c>
      <c r="Q189" s="47">
        <f t="shared" si="83"/>
        <v>-0.75936677506995021</v>
      </c>
      <c r="R189" s="2">
        <v>30.1</v>
      </c>
      <c r="S189" s="24">
        <f t="shared" si="84"/>
        <v>-2.2918538783807199</v>
      </c>
      <c r="T189" s="47">
        <f t="shared" si="85"/>
        <v>-2.2918538783807199</v>
      </c>
      <c r="U189" s="5">
        <v>19.5</v>
      </c>
      <c r="V189" s="24">
        <f t="shared" si="86"/>
        <v>0.2294043978303093</v>
      </c>
      <c r="W189" s="47">
        <f t="shared" si="87"/>
        <v>0.2294043978303093</v>
      </c>
      <c r="X189" s="5">
        <v>33.4</v>
      </c>
      <c r="Y189" s="24">
        <f t="shared" si="88"/>
        <v>-0.12616141627787847</v>
      </c>
      <c r="Z189" s="47">
        <f t="shared" si="89"/>
        <v>-0.12616141627787847</v>
      </c>
      <c r="AA189" s="5">
        <v>36.5</v>
      </c>
      <c r="AB189" s="24">
        <f t="shared" si="90"/>
        <v>0.18225690923726703</v>
      </c>
      <c r="AC189" s="47">
        <f t="shared" si="91"/>
        <v>0.18225690923726703</v>
      </c>
      <c r="AD189" s="5">
        <v>22.8</v>
      </c>
      <c r="AE189" s="24">
        <f t="shared" si="92"/>
        <v>-0.75251527367547011</v>
      </c>
      <c r="AF189" s="47">
        <f t="shared" si="93"/>
        <v>-0.75251527367547011</v>
      </c>
      <c r="AG189" s="2">
        <v>74</v>
      </c>
      <c r="AH189" s="24">
        <f t="shared" si="94"/>
        <v>-9.9416686901114854E-2</v>
      </c>
      <c r="AI189" s="54">
        <f t="shared" si="95"/>
        <v>-9.9416686901114854E-2</v>
      </c>
      <c r="AJ189" s="5">
        <v>18.899999999999999</v>
      </c>
      <c r="AK189" s="24">
        <f t="shared" si="96"/>
        <v>-0.68122721704396072</v>
      </c>
      <c r="AL189" s="47">
        <f t="shared" si="97"/>
        <v>-0.68122721704396072</v>
      </c>
      <c r="AM189" s="5">
        <v>29.8</v>
      </c>
      <c r="AN189" s="24">
        <f t="shared" si="98"/>
        <v>-0.45962389269813614</v>
      </c>
      <c r="AO189" s="47">
        <f t="shared" si="99"/>
        <v>-0.45962389269813614</v>
      </c>
      <c r="AP189" s="5">
        <v>12</v>
      </c>
      <c r="AQ189" s="24">
        <f t="shared" si="100"/>
        <v>3.3621546679790892E-2</v>
      </c>
      <c r="AR189" s="45">
        <f t="shared" si="101"/>
        <v>3.3621546679790892E-2</v>
      </c>
      <c r="AS189" s="17">
        <f t="shared" si="102"/>
        <v>-0.80530290311806296</v>
      </c>
      <c r="AT189" s="17">
        <f t="shared" si="103"/>
        <v>-0.23213992690536053</v>
      </c>
      <c r="AU189" s="17">
        <f t="shared" si="104"/>
        <v>-0.30166156249085518</v>
      </c>
      <c r="AV189" s="17">
        <f t="shared" si="105"/>
        <v>-0.4463681308380929</v>
      </c>
      <c r="AW189" s="17">
        <f t="shared" si="106"/>
        <v>0.29422729754468302</v>
      </c>
      <c r="AX189" s="17">
        <f t="shared" si="107"/>
        <v>0.57056521222918899</v>
      </c>
      <c r="AY189" s="17">
        <f t="shared" si="108"/>
        <v>0.53713570311365988</v>
      </c>
      <c r="AZ189" s="17">
        <f t="shared" si="109"/>
        <v>0.45460268977848239</v>
      </c>
    </row>
    <row r="190" spans="1:52" x14ac:dyDescent="0.3">
      <c r="A190" s="1" t="s">
        <v>20</v>
      </c>
      <c r="B190" s="1">
        <v>13067031307</v>
      </c>
      <c r="C190" s="5">
        <v>63.1</v>
      </c>
      <c r="D190" s="19">
        <f t="shared" si="74"/>
        <v>-0.64109333610497565</v>
      </c>
      <c r="E190" s="54">
        <f t="shared" si="75"/>
        <v>-0.64109333610497565</v>
      </c>
      <c r="F190" s="5">
        <v>64.099999999999994</v>
      </c>
      <c r="G190" s="24">
        <f t="shared" si="76"/>
        <v>-0.8434098086620061</v>
      </c>
      <c r="H190" s="54">
        <f t="shared" si="77"/>
        <v>-0.8434098086620061</v>
      </c>
      <c r="I190" s="5">
        <v>35.299999999999997</v>
      </c>
      <c r="J190" s="24">
        <f t="shared" si="78"/>
        <v>-0.51456298204935258</v>
      </c>
      <c r="K190" s="54">
        <f t="shared" si="79"/>
        <v>-0.51456298204935258</v>
      </c>
      <c r="L190" s="5">
        <v>23.2</v>
      </c>
      <c r="M190" s="24">
        <f t="shared" si="80"/>
        <v>-0.53362307212226767</v>
      </c>
      <c r="N190" s="54">
        <f t="shared" si="81"/>
        <v>-0.53362307212226767</v>
      </c>
      <c r="O190" s="5">
        <v>8.8000000000000007</v>
      </c>
      <c r="P190" s="24">
        <f t="shared" si="82"/>
        <v>0.16913961614122777</v>
      </c>
      <c r="Q190" s="47">
        <f t="shared" si="83"/>
        <v>0.16913961614122777</v>
      </c>
      <c r="R190" s="2">
        <v>7.5</v>
      </c>
      <c r="S190" s="24">
        <f t="shared" si="84"/>
        <v>0.40641109984251578</v>
      </c>
      <c r="T190" s="47">
        <f t="shared" si="85"/>
        <v>0.40641109984251578</v>
      </c>
      <c r="U190" s="5">
        <v>16.100000000000001</v>
      </c>
      <c r="V190" s="24">
        <f t="shared" si="86"/>
        <v>0.40022357394717795</v>
      </c>
      <c r="W190" s="47">
        <f t="shared" si="87"/>
        <v>0.40022357394717795</v>
      </c>
      <c r="X190" s="5">
        <v>14</v>
      </c>
      <c r="Y190" s="24">
        <f t="shared" si="88"/>
        <v>0.83104801549182361</v>
      </c>
      <c r="Z190" s="47">
        <f t="shared" si="89"/>
        <v>0.83104801549182361</v>
      </c>
      <c r="AA190" s="5">
        <v>25.1</v>
      </c>
      <c r="AB190" s="24">
        <f t="shared" si="90"/>
        <v>1.2314912698910321</v>
      </c>
      <c r="AC190" s="47">
        <f t="shared" si="91"/>
        <v>1.2314912698910321</v>
      </c>
      <c r="AD190" s="5">
        <v>7.4</v>
      </c>
      <c r="AE190" s="24">
        <f t="shared" si="92"/>
        <v>0.54896902739987252</v>
      </c>
      <c r="AF190" s="47">
        <f t="shared" si="93"/>
        <v>0.54896902739987252</v>
      </c>
      <c r="AG190" s="2">
        <v>73.400000000000006</v>
      </c>
      <c r="AH190" s="24">
        <f t="shared" si="94"/>
        <v>-0.15578584685871169</v>
      </c>
      <c r="AI190" s="54">
        <f t="shared" si="95"/>
        <v>-0.15578584685871169</v>
      </c>
      <c r="AJ190" s="5">
        <v>6.8</v>
      </c>
      <c r="AK190" s="24">
        <f t="shared" si="96"/>
        <v>0.56329633685218783</v>
      </c>
      <c r="AL190" s="47">
        <f t="shared" si="97"/>
        <v>0.56329633685218783</v>
      </c>
      <c r="AM190" s="5">
        <v>19.5</v>
      </c>
      <c r="AN190" s="24">
        <f t="shared" si="98"/>
        <v>0.28006446888770603</v>
      </c>
      <c r="AO190" s="47">
        <f t="shared" si="99"/>
        <v>0.28006446888770603</v>
      </c>
      <c r="AP190" s="5">
        <v>7.9</v>
      </c>
      <c r="AQ190" s="24">
        <f t="shared" si="100"/>
        <v>0.64875370117961551</v>
      </c>
      <c r="AR190" s="45">
        <f t="shared" si="101"/>
        <v>0.64875370117961551</v>
      </c>
      <c r="AS190" s="17">
        <f t="shared" si="102"/>
        <v>-0.22241641557252576</v>
      </c>
      <c r="AT190" s="17">
        <f t="shared" si="103"/>
        <v>0.87050277092757611</v>
      </c>
      <c r="AU190" s="17">
        <f t="shared" si="104"/>
        <v>0.33408216501519938</v>
      </c>
      <c r="AV190" s="17">
        <f t="shared" si="105"/>
        <v>0.32738950679008322</v>
      </c>
      <c r="AW190" s="17">
        <f t="shared" si="106"/>
        <v>0.46457938445637142</v>
      </c>
      <c r="AX190" s="17">
        <f t="shared" si="107"/>
        <v>0.82711943999342918</v>
      </c>
      <c r="AY190" s="17">
        <f t="shared" si="108"/>
        <v>0.71480744964160225</v>
      </c>
      <c r="AZ190" s="17">
        <f t="shared" si="109"/>
        <v>0.68557595114807079</v>
      </c>
    </row>
    <row r="191" spans="1:52" x14ac:dyDescent="0.3">
      <c r="A191" s="1" t="s">
        <v>20</v>
      </c>
      <c r="B191" s="1">
        <v>13067031308</v>
      </c>
      <c r="C191" s="5">
        <v>64.400000000000006</v>
      </c>
      <c r="D191" s="19">
        <f t="shared" si="74"/>
        <v>-0.51682399009058311</v>
      </c>
      <c r="E191" s="54">
        <f t="shared" si="75"/>
        <v>-0.51682399009058311</v>
      </c>
      <c r="F191" s="5">
        <v>62.8</v>
      </c>
      <c r="G191" s="24">
        <f t="shared" si="76"/>
        <v>-0.9541461773240848</v>
      </c>
      <c r="H191" s="54">
        <f t="shared" si="77"/>
        <v>-0.9541461773240848</v>
      </c>
      <c r="I191" s="5">
        <v>29</v>
      </c>
      <c r="J191" s="24">
        <f t="shared" si="78"/>
        <v>-0.81646551707062254</v>
      </c>
      <c r="K191" s="54">
        <f t="shared" si="79"/>
        <v>-0.81646551707062254</v>
      </c>
      <c r="L191" s="5">
        <v>16</v>
      </c>
      <c r="M191" s="24">
        <f t="shared" si="80"/>
        <v>-0.91634223575882967</v>
      </c>
      <c r="N191" s="54">
        <f t="shared" si="81"/>
        <v>-0.91634223575882967</v>
      </c>
      <c r="O191" s="5">
        <v>8.4</v>
      </c>
      <c r="P191" s="24">
        <f t="shared" si="82"/>
        <v>0.3119867532506399</v>
      </c>
      <c r="Q191" s="47">
        <f t="shared" si="83"/>
        <v>0.3119867532506399</v>
      </c>
      <c r="R191" s="2">
        <v>14.8</v>
      </c>
      <c r="S191" s="24">
        <f t="shared" si="84"/>
        <v>-0.46515236657472414</v>
      </c>
      <c r="T191" s="47">
        <f t="shared" si="85"/>
        <v>-0.46515236657472414</v>
      </c>
      <c r="U191" s="5">
        <v>48.2</v>
      </c>
      <c r="V191" s="24">
        <f t="shared" si="86"/>
        <v>-1.2125104123326709</v>
      </c>
      <c r="W191" s="47">
        <f t="shared" si="87"/>
        <v>-1.2125104123326709</v>
      </c>
      <c r="X191" s="5">
        <v>42.8</v>
      </c>
      <c r="Y191" s="24">
        <f t="shared" si="88"/>
        <v>-0.58996392445495061</v>
      </c>
      <c r="Z191" s="47">
        <f t="shared" si="89"/>
        <v>-0.58996392445495061</v>
      </c>
      <c r="AA191" s="5">
        <v>43.7</v>
      </c>
      <c r="AB191" s="24">
        <f t="shared" si="90"/>
        <v>-0.48041742380721647</v>
      </c>
      <c r="AC191" s="47">
        <f t="shared" si="91"/>
        <v>-0.48041742380721647</v>
      </c>
      <c r="AD191" s="5">
        <v>28.5</v>
      </c>
      <c r="AE191" s="24">
        <f t="shared" si="92"/>
        <v>-1.2342334890085513</v>
      </c>
      <c r="AF191" s="47">
        <f t="shared" si="93"/>
        <v>-1.2342334890085513</v>
      </c>
      <c r="AG191" s="2">
        <v>71.3</v>
      </c>
      <c r="AH191" s="24">
        <f t="shared" si="94"/>
        <v>-0.35307790671030331</v>
      </c>
      <c r="AI191" s="54">
        <f t="shared" si="95"/>
        <v>-0.35307790671030331</v>
      </c>
      <c r="AJ191" s="5">
        <v>16.8</v>
      </c>
      <c r="AK191" s="24">
        <f t="shared" si="96"/>
        <v>-0.46523552587190209</v>
      </c>
      <c r="AL191" s="47">
        <f t="shared" si="97"/>
        <v>-0.46523552587190209</v>
      </c>
      <c r="AM191" s="5">
        <v>36.5</v>
      </c>
      <c r="AN191" s="24">
        <f t="shared" si="98"/>
        <v>-0.94078039974912075</v>
      </c>
      <c r="AO191" s="47">
        <f t="shared" si="99"/>
        <v>-0.94078039974912075</v>
      </c>
      <c r="AP191" s="5">
        <v>12.8</v>
      </c>
      <c r="AQ191" s="24">
        <f t="shared" si="100"/>
        <v>-8.6404239564077445E-2</v>
      </c>
      <c r="AR191" s="45">
        <f t="shared" si="101"/>
        <v>-8.6404239564077445E-2</v>
      </c>
      <c r="AS191" s="17">
        <f t="shared" si="102"/>
        <v>-0.65277913512869645</v>
      </c>
      <c r="AT191" s="17">
        <f t="shared" si="103"/>
        <v>-0.76820494575690612</v>
      </c>
      <c r="AU191" s="17">
        <f t="shared" si="104"/>
        <v>-0.46137451797385087</v>
      </c>
      <c r="AV191" s="17">
        <f t="shared" si="105"/>
        <v>-0.62745286628648445</v>
      </c>
      <c r="AW191" s="17">
        <f t="shared" si="106"/>
        <v>0.33880328744287552</v>
      </c>
      <c r="AX191" s="17">
        <f t="shared" si="107"/>
        <v>0.44583782119565352</v>
      </c>
      <c r="AY191" s="17">
        <f t="shared" si="108"/>
        <v>0.49250061114803267</v>
      </c>
      <c r="AZ191" s="17">
        <f t="shared" si="109"/>
        <v>0.40054735010006082</v>
      </c>
    </row>
    <row r="192" spans="1:52" x14ac:dyDescent="0.3">
      <c r="A192" s="1" t="s">
        <v>20</v>
      </c>
      <c r="B192" s="1">
        <v>13067031309</v>
      </c>
      <c r="C192" s="5">
        <v>64.099999999999994</v>
      </c>
      <c r="D192" s="19">
        <f t="shared" si="74"/>
        <v>-0.54550153147852076</v>
      </c>
      <c r="E192" s="54">
        <f t="shared" si="75"/>
        <v>-0.54550153147852076</v>
      </c>
      <c r="F192" s="5">
        <v>63</v>
      </c>
      <c r="G192" s="24">
        <f t="shared" si="76"/>
        <v>-0.93710981291453399</v>
      </c>
      <c r="H192" s="54">
        <f t="shared" si="77"/>
        <v>-0.93710981291453399</v>
      </c>
      <c r="I192" s="5">
        <v>30.2</v>
      </c>
      <c r="J192" s="24">
        <f t="shared" si="78"/>
        <v>-0.75896027230466634</v>
      </c>
      <c r="K192" s="54">
        <f t="shared" si="79"/>
        <v>-0.75896027230466634</v>
      </c>
      <c r="L192" s="5">
        <v>15.7</v>
      </c>
      <c r="M192" s="24">
        <f t="shared" si="80"/>
        <v>-0.93228886757701979</v>
      </c>
      <c r="N192" s="54">
        <f t="shared" si="81"/>
        <v>-0.93228886757701979</v>
      </c>
      <c r="O192" s="5">
        <v>8.8000000000000007</v>
      </c>
      <c r="P192" s="24">
        <f t="shared" si="82"/>
        <v>0.16913961614122777</v>
      </c>
      <c r="Q192" s="47">
        <f t="shared" si="83"/>
        <v>0.16913961614122777</v>
      </c>
      <c r="R192" s="2">
        <v>18.899999999999999</v>
      </c>
      <c r="S192" s="24">
        <f t="shared" si="84"/>
        <v>-0.95466061483646136</v>
      </c>
      <c r="T192" s="47">
        <f t="shared" si="85"/>
        <v>-0.95466061483646136</v>
      </c>
      <c r="U192" s="5">
        <v>17.100000000000001</v>
      </c>
      <c r="V192" s="24">
        <f t="shared" si="86"/>
        <v>0.34998263979515776</v>
      </c>
      <c r="W192" s="47">
        <f t="shared" si="87"/>
        <v>0.34998263979515776</v>
      </c>
      <c r="X192" s="5">
        <v>37.799999999999997</v>
      </c>
      <c r="Y192" s="24">
        <f t="shared" si="88"/>
        <v>-0.34326046265863558</v>
      </c>
      <c r="Z192" s="47">
        <f t="shared" si="89"/>
        <v>-0.34326046265863558</v>
      </c>
      <c r="AA192" s="5">
        <v>32.799999999999997</v>
      </c>
      <c r="AB192" s="24">
        <f t="shared" si="90"/>
        <v>0.52279788594068233</v>
      </c>
      <c r="AC192" s="47">
        <f t="shared" si="91"/>
        <v>0.52279788594068233</v>
      </c>
      <c r="AD192" s="5">
        <v>21.9</v>
      </c>
      <c r="AE192" s="24">
        <f t="shared" si="92"/>
        <v>-0.67645450283340447</v>
      </c>
      <c r="AF192" s="47">
        <f t="shared" si="93"/>
        <v>-0.67645450283340447</v>
      </c>
      <c r="AG192" s="2">
        <v>71.7</v>
      </c>
      <c r="AH192" s="24">
        <f t="shared" si="94"/>
        <v>-0.31549846673857118</v>
      </c>
      <c r="AI192" s="54">
        <f t="shared" si="95"/>
        <v>-0.31549846673857118</v>
      </c>
      <c r="AJ192" s="5">
        <v>21</v>
      </c>
      <c r="AK192" s="24">
        <f t="shared" si="96"/>
        <v>-0.89721890821601968</v>
      </c>
      <c r="AL192" s="47">
        <f t="shared" si="97"/>
        <v>-0.89721890821601968</v>
      </c>
      <c r="AM192" s="5">
        <v>34.299999999999997</v>
      </c>
      <c r="AN192" s="24">
        <f t="shared" si="98"/>
        <v>-0.78278871086670776</v>
      </c>
      <c r="AO192" s="47">
        <f t="shared" si="99"/>
        <v>-0.78278871086670776</v>
      </c>
      <c r="AP192" s="5">
        <v>14.4</v>
      </c>
      <c r="AQ192" s="24">
        <f t="shared" si="100"/>
        <v>-0.32645581205181384</v>
      </c>
      <c r="AR192" s="45">
        <f t="shared" si="101"/>
        <v>-0.32645581205181384</v>
      </c>
      <c r="AS192" s="17">
        <f t="shared" si="102"/>
        <v>-0.51562840616783101</v>
      </c>
      <c r="AT192" s="17">
        <f t="shared" si="103"/>
        <v>-0.16563902651711923</v>
      </c>
      <c r="AU192" s="17">
        <f t="shared" si="104"/>
        <v>-0.58049047446827817</v>
      </c>
      <c r="AV192" s="17">
        <f t="shared" si="105"/>
        <v>-0.42058596905107609</v>
      </c>
      <c r="AW192" s="17">
        <f t="shared" si="106"/>
        <v>0.37888641408786822</v>
      </c>
      <c r="AX192" s="17">
        <f t="shared" si="107"/>
        <v>0.58603811852808585</v>
      </c>
      <c r="AY192" s="17">
        <f t="shared" si="108"/>
        <v>0.45921119103415547</v>
      </c>
      <c r="AZ192" s="17">
        <f t="shared" si="109"/>
        <v>0.46229888520649742</v>
      </c>
    </row>
    <row r="193" spans="1:52" x14ac:dyDescent="0.3">
      <c r="A193" s="1" t="s">
        <v>20</v>
      </c>
      <c r="B193" s="1">
        <v>13067031310</v>
      </c>
      <c r="C193" s="5">
        <v>64.400000000000006</v>
      </c>
      <c r="D193" s="19">
        <f t="shared" si="74"/>
        <v>-0.51682399009058311</v>
      </c>
      <c r="E193" s="54">
        <f t="shared" si="75"/>
        <v>-0.51682399009058311</v>
      </c>
      <c r="F193" s="5">
        <v>62.8</v>
      </c>
      <c r="G193" s="24">
        <f t="shared" si="76"/>
        <v>-0.9541461773240848</v>
      </c>
      <c r="H193" s="54">
        <f t="shared" si="77"/>
        <v>-0.9541461773240848</v>
      </c>
      <c r="I193" s="5">
        <v>26.5</v>
      </c>
      <c r="J193" s="24">
        <f t="shared" si="78"/>
        <v>-0.93626811033303126</v>
      </c>
      <c r="K193" s="54">
        <f t="shared" si="79"/>
        <v>-0.93626811033303126</v>
      </c>
      <c r="L193" s="5">
        <v>15</v>
      </c>
      <c r="M193" s="24">
        <f t="shared" si="80"/>
        <v>-0.96949767515279672</v>
      </c>
      <c r="N193" s="54">
        <f t="shared" si="81"/>
        <v>-0.96949767515279672</v>
      </c>
      <c r="O193" s="5">
        <v>9.6</v>
      </c>
      <c r="P193" s="24">
        <f t="shared" si="82"/>
        <v>-0.11655465807759587</v>
      </c>
      <c r="Q193" s="47">
        <f t="shared" si="83"/>
        <v>-0.11655465807759587</v>
      </c>
      <c r="R193" s="2">
        <v>15.5</v>
      </c>
      <c r="S193" s="24">
        <f t="shared" si="84"/>
        <v>-0.54872694554624024</v>
      </c>
      <c r="T193" s="47">
        <f t="shared" si="85"/>
        <v>-0.54872694554624024</v>
      </c>
      <c r="U193" s="5">
        <v>50.2</v>
      </c>
      <c r="V193" s="24">
        <f t="shared" si="86"/>
        <v>-1.3129922806367114</v>
      </c>
      <c r="W193" s="47">
        <f t="shared" si="87"/>
        <v>-1.3129922806367114</v>
      </c>
      <c r="X193" s="5">
        <v>69.8</v>
      </c>
      <c r="Y193" s="24">
        <f t="shared" si="88"/>
        <v>-1.9221626181550517</v>
      </c>
      <c r="Z193" s="47">
        <f t="shared" si="89"/>
        <v>-1.9221626181550517</v>
      </c>
      <c r="AA193" s="5">
        <v>59.3</v>
      </c>
      <c r="AB193" s="24">
        <f t="shared" si="90"/>
        <v>-1.9162118120702631</v>
      </c>
      <c r="AC193" s="47">
        <f t="shared" si="91"/>
        <v>-1.9162118120702631</v>
      </c>
      <c r="AD193" s="5">
        <v>24.4</v>
      </c>
      <c r="AE193" s="24">
        <f t="shared" si="92"/>
        <v>-0.88773442183914186</v>
      </c>
      <c r="AF193" s="47">
        <f t="shared" si="93"/>
        <v>-0.88773442183914186</v>
      </c>
      <c r="AG193" s="2">
        <v>71.2</v>
      </c>
      <c r="AH193" s="24">
        <f t="shared" si="94"/>
        <v>-0.36247276670323569</v>
      </c>
      <c r="AI193" s="54">
        <f t="shared" si="95"/>
        <v>-0.36247276670323569</v>
      </c>
      <c r="AJ193" s="5">
        <v>23.8</v>
      </c>
      <c r="AK193" s="24">
        <f t="shared" si="96"/>
        <v>-1.1852078297787649</v>
      </c>
      <c r="AL193" s="47">
        <f t="shared" si="97"/>
        <v>-1.1852078297787649</v>
      </c>
      <c r="AM193" s="5">
        <v>43.5</v>
      </c>
      <c r="AN193" s="24">
        <f t="shared" si="98"/>
        <v>-1.4434812280113436</v>
      </c>
      <c r="AO193" s="47">
        <f t="shared" si="99"/>
        <v>-1.4434812280113436</v>
      </c>
      <c r="AP193" s="5">
        <v>19.600000000000001</v>
      </c>
      <c r="AQ193" s="24">
        <f t="shared" si="100"/>
        <v>-1.1066234226369576</v>
      </c>
      <c r="AR193" s="45">
        <f t="shared" si="101"/>
        <v>-1.1066234226369576</v>
      </c>
      <c r="AS193" s="17">
        <f t="shared" si="102"/>
        <v>-0.76500140530872052</v>
      </c>
      <c r="AT193" s="17">
        <f t="shared" si="103"/>
        <v>-1.5753696173548188</v>
      </c>
      <c r="AU193" s="17">
        <f t="shared" si="104"/>
        <v>-1.0244463117825755</v>
      </c>
      <c r="AV193" s="17">
        <f t="shared" si="105"/>
        <v>-1.121605778148705</v>
      </c>
      <c r="AW193" s="17">
        <f t="shared" si="106"/>
        <v>0.30600565302929528</v>
      </c>
      <c r="AX193" s="17">
        <f t="shared" si="107"/>
        <v>0.25803309586861528</v>
      </c>
      <c r="AY193" s="17">
        <f t="shared" si="108"/>
        <v>0.33513854102730967</v>
      </c>
      <c r="AZ193" s="17">
        <f t="shared" si="109"/>
        <v>0.25303848670717616</v>
      </c>
    </row>
    <row r="194" spans="1:52" x14ac:dyDescent="0.3">
      <c r="A194" s="1" t="s">
        <v>20</v>
      </c>
      <c r="B194" s="1">
        <v>13067031311</v>
      </c>
      <c r="C194" s="5">
        <v>64.400000000000006</v>
      </c>
      <c r="D194" s="19">
        <f t="shared" si="74"/>
        <v>-0.51682399009058311</v>
      </c>
      <c r="E194" s="54">
        <f t="shared" si="75"/>
        <v>-0.51682399009058311</v>
      </c>
      <c r="F194" s="5">
        <v>62.8</v>
      </c>
      <c r="G194" s="24">
        <f t="shared" si="76"/>
        <v>-0.9541461773240848</v>
      </c>
      <c r="H194" s="54">
        <f t="shared" si="77"/>
        <v>-0.9541461773240848</v>
      </c>
      <c r="I194" s="5">
        <v>26.1</v>
      </c>
      <c r="J194" s="24">
        <f t="shared" si="78"/>
        <v>-0.95543652525501654</v>
      </c>
      <c r="K194" s="54">
        <f t="shared" si="79"/>
        <v>-0.95543652525501654</v>
      </c>
      <c r="L194" s="5">
        <v>15</v>
      </c>
      <c r="M194" s="24">
        <f t="shared" si="80"/>
        <v>-0.96949767515279672</v>
      </c>
      <c r="N194" s="54">
        <f t="shared" si="81"/>
        <v>-0.96949767515279672</v>
      </c>
      <c r="O194" s="5">
        <v>10.6</v>
      </c>
      <c r="P194" s="24">
        <f t="shared" si="82"/>
        <v>-0.47367250085112589</v>
      </c>
      <c r="Q194" s="47">
        <f t="shared" si="83"/>
        <v>-0.47367250085112589</v>
      </c>
      <c r="R194" s="2">
        <v>9.5</v>
      </c>
      <c r="S194" s="24">
        <f t="shared" si="84"/>
        <v>0.1676265884953268</v>
      </c>
      <c r="T194" s="47">
        <f t="shared" si="85"/>
        <v>0.1676265884953268</v>
      </c>
      <c r="U194" s="5">
        <v>42.5</v>
      </c>
      <c r="V194" s="24">
        <f t="shared" si="86"/>
        <v>-0.92613708766615566</v>
      </c>
      <c r="W194" s="47">
        <f t="shared" si="87"/>
        <v>-0.92613708766615566</v>
      </c>
      <c r="X194" s="5">
        <v>58.9</v>
      </c>
      <c r="Y194" s="24">
        <f t="shared" si="88"/>
        <v>-1.3843490714390849</v>
      </c>
      <c r="Z194" s="47">
        <f t="shared" si="89"/>
        <v>-1.3843490714390849</v>
      </c>
      <c r="AA194" s="5">
        <v>48.1</v>
      </c>
      <c r="AB194" s="24">
        <f t="shared" si="90"/>
        <v>-0.88538507177884507</v>
      </c>
      <c r="AC194" s="47">
        <f t="shared" si="91"/>
        <v>-0.88538507177884507</v>
      </c>
      <c r="AD194" s="5">
        <v>25</v>
      </c>
      <c r="AE194" s="24">
        <f t="shared" si="92"/>
        <v>-0.93844160240051899</v>
      </c>
      <c r="AF194" s="47">
        <f t="shared" si="93"/>
        <v>-0.93844160240051899</v>
      </c>
      <c r="AG194" s="2">
        <v>71.2</v>
      </c>
      <c r="AH194" s="24">
        <f t="shared" si="94"/>
        <v>-0.36247276670323569</v>
      </c>
      <c r="AI194" s="54">
        <f t="shared" si="95"/>
        <v>-0.36247276670323569</v>
      </c>
      <c r="AJ194" s="5">
        <v>19.399999999999999</v>
      </c>
      <c r="AK194" s="24">
        <f t="shared" si="96"/>
        <v>-0.73265381018016518</v>
      </c>
      <c r="AL194" s="47">
        <f t="shared" si="97"/>
        <v>-0.73265381018016518</v>
      </c>
      <c r="AM194" s="5">
        <v>44.4</v>
      </c>
      <c r="AN194" s="24">
        <f t="shared" si="98"/>
        <v>-1.5081141916450578</v>
      </c>
      <c r="AO194" s="47">
        <f t="shared" si="99"/>
        <v>-1.5081141916450578</v>
      </c>
      <c r="AP194" s="5">
        <v>11.4</v>
      </c>
      <c r="AQ194" s="24">
        <f t="shared" si="100"/>
        <v>0.12364088636269201</v>
      </c>
      <c r="AR194" s="45">
        <f t="shared" si="101"/>
        <v>0.12364088636269201</v>
      </c>
      <c r="AS194" s="17">
        <f t="shared" si="102"/>
        <v>-0.66115533826349082</v>
      </c>
      <c r="AT194" s="17">
        <f t="shared" si="103"/>
        <v>-1.0693919152061497</v>
      </c>
      <c r="AU194" s="17">
        <f t="shared" si="104"/>
        <v>-0.61989997054144164</v>
      </c>
      <c r="AV194" s="17">
        <f t="shared" si="105"/>
        <v>-0.78348240800369406</v>
      </c>
      <c r="AW194" s="17">
        <f t="shared" si="106"/>
        <v>0.33635529162396927</v>
      </c>
      <c r="AX194" s="17">
        <f t="shared" si="107"/>
        <v>0.37576000676713051</v>
      </c>
      <c r="AY194" s="17">
        <f t="shared" si="108"/>
        <v>0.44819739145712645</v>
      </c>
      <c r="AZ194" s="17">
        <f t="shared" si="109"/>
        <v>0.35397119967795115</v>
      </c>
    </row>
    <row r="195" spans="1:52" x14ac:dyDescent="0.3">
      <c r="A195" s="1" t="s">
        <v>20</v>
      </c>
      <c r="B195" s="1">
        <v>13067031312</v>
      </c>
      <c r="C195" s="5">
        <v>64.400000000000006</v>
      </c>
      <c r="D195" s="19">
        <f t="shared" si="74"/>
        <v>-0.51682399009058311</v>
      </c>
      <c r="E195" s="54">
        <f t="shared" si="75"/>
        <v>-0.51682399009058311</v>
      </c>
      <c r="F195" s="5">
        <v>62.8</v>
      </c>
      <c r="G195" s="24">
        <f t="shared" si="76"/>
        <v>-0.9541461773240848</v>
      </c>
      <c r="H195" s="54">
        <f t="shared" si="77"/>
        <v>-0.9541461773240848</v>
      </c>
      <c r="I195" s="5">
        <v>31.7</v>
      </c>
      <c r="J195" s="24">
        <f t="shared" si="78"/>
        <v>-0.68707871634722106</v>
      </c>
      <c r="K195" s="54">
        <f t="shared" si="79"/>
        <v>-0.68707871634722106</v>
      </c>
      <c r="L195" s="5">
        <v>15</v>
      </c>
      <c r="M195" s="24">
        <f t="shared" si="80"/>
        <v>-0.96949767515279672</v>
      </c>
      <c r="N195" s="54">
        <f t="shared" si="81"/>
        <v>-0.96949767515279672</v>
      </c>
      <c r="O195" s="5">
        <v>8.1</v>
      </c>
      <c r="P195" s="24">
        <f t="shared" si="82"/>
        <v>0.41912210608269918</v>
      </c>
      <c r="Q195" s="47">
        <f t="shared" si="83"/>
        <v>0.41912210608269918</v>
      </c>
      <c r="R195" s="2">
        <v>21</v>
      </c>
      <c r="S195" s="24">
        <f t="shared" si="84"/>
        <v>-1.2053843517510099</v>
      </c>
      <c r="T195" s="47">
        <f t="shared" si="85"/>
        <v>-1.2053843517510099</v>
      </c>
      <c r="U195" s="5">
        <v>37.700000000000003</v>
      </c>
      <c r="V195" s="24">
        <f t="shared" si="86"/>
        <v>-0.68498060373645875</v>
      </c>
      <c r="W195" s="47">
        <f t="shared" si="87"/>
        <v>-0.68498060373645875</v>
      </c>
      <c r="X195" s="5">
        <v>35.700000000000003</v>
      </c>
      <c r="Y195" s="24">
        <f t="shared" si="88"/>
        <v>-0.23964500870418359</v>
      </c>
      <c r="Z195" s="47">
        <f t="shared" si="89"/>
        <v>-0.23964500870418359</v>
      </c>
      <c r="AA195" s="5">
        <v>40.5</v>
      </c>
      <c r="AB195" s="24">
        <f t="shared" si="90"/>
        <v>-0.18589549800966812</v>
      </c>
      <c r="AC195" s="47">
        <f t="shared" si="91"/>
        <v>-0.18589549800966812</v>
      </c>
      <c r="AD195" s="5">
        <v>15.6</v>
      </c>
      <c r="AE195" s="24">
        <f t="shared" si="92"/>
        <v>-0.14402910693894619</v>
      </c>
      <c r="AF195" s="47">
        <f t="shared" si="93"/>
        <v>-0.14402910693894619</v>
      </c>
      <c r="AG195" s="2">
        <v>71.2</v>
      </c>
      <c r="AH195" s="24">
        <f t="shared" si="94"/>
        <v>-0.36247276670323569</v>
      </c>
      <c r="AI195" s="54">
        <f t="shared" si="95"/>
        <v>-0.36247276670323569</v>
      </c>
      <c r="AJ195" s="5">
        <v>18.3</v>
      </c>
      <c r="AK195" s="24">
        <f t="shared" si="96"/>
        <v>-0.61951530528051557</v>
      </c>
      <c r="AL195" s="47">
        <f t="shared" si="97"/>
        <v>-0.61951530528051557</v>
      </c>
      <c r="AM195" s="5">
        <v>23.1</v>
      </c>
      <c r="AN195" s="24">
        <f t="shared" si="98"/>
        <v>2.1532614352848468E-2</v>
      </c>
      <c r="AO195" s="47">
        <f t="shared" si="99"/>
        <v>2.1532614352848468E-2</v>
      </c>
      <c r="AP195" s="5">
        <v>11.7</v>
      </c>
      <c r="AQ195" s="24">
        <f t="shared" si="100"/>
        <v>7.8631216521241581E-2</v>
      </c>
      <c r="AR195" s="45">
        <f t="shared" si="101"/>
        <v>7.8631216521241581E-2</v>
      </c>
      <c r="AS195" s="17">
        <f t="shared" si="102"/>
        <v>-0.6569699154742078</v>
      </c>
      <c r="AT195" s="17">
        <f t="shared" si="103"/>
        <v>-0.18985653788426596</v>
      </c>
      <c r="AU195" s="17">
        <f t="shared" si="104"/>
        <v>-0.22045606027741529</v>
      </c>
      <c r="AV195" s="17">
        <f t="shared" si="105"/>
        <v>-0.35576083787862967</v>
      </c>
      <c r="AW195" s="17">
        <f t="shared" si="106"/>
        <v>0.33757850664438327</v>
      </c>
      <c r="AX195" s="17">
        <f t="shared" si="107"/>
        <v>0.58040337851721846</v>
      </c>
      <c r="AY195" s="17">
        <f t="shared" si="108"/>
        <v>0.55983026191416818</v>
      </c>
      <c r="AZ195" s="17">
        <f t="shared" si="109"/>
        <v>0.48164974035476854</v>
      </c>
    </row>
    <row r="196" spans="1:52" x14ac:dyDescent="0.3">
      <c r="A196" s="1" t="s">
        <v>20</v>
      </c>
      <c r="B196" s="1">
        <v>13067031313</v>
      </c>
      <c r="C196" s="5">
        <v>64.5</v>
      </c>
      <c r="D196" s="19">
        <f t="shared" si="74"/>
        <v>-0.50726480962793807</v>
      </c>
      <c r="E196" s="54">
        <f t="shared" si="75"/>
        <v>-0.50726480962793807</v>
      </c>
      <c r="F196" s="5">
        <v>64.099999999999994</v>
      </c>
      <c r="G196" s="24">
        <f t="shared" si="76"/>
        <v>-0.8434098086620061</v>
      </c>
      <c r="H196" s="54">
        <f t="shared" si="77"/>
        <v>-0.8434098086620061</v>
      </c>
      <c r="I196" s="5">
        <v>44.3</v>
      </c>
      <c r="J196" s="24">
        <f t="shared" si="78"/>
        <v>-8.3273646304681051E-2</v>
      </c>
      <c r="K196" s="54">
        <f t="shared" si="79"/>
        <v>-8.3273646304681051E-2</v>
      </c>
      <c r="L196" s="5">
        <v>18</v>
      </c>
      <c r="M196" s="24">
        <f t="shared" si="80"/>
        <v>-0.81003135697089579</v>
      </c>
      <c r="N196" s="54">
        <f t="shared" si="81"/>
        <v>-0.81003135697089579</v>
      </c>
      <c r="O196" s="5">
        <v>8.9</v>
      </c>
      <c r="P196" s="24">
        <f t="shared" si="82"/>
        <v>0.13342783186387491</v>
      </c>
      <c r="Q196" s="47">
        <f t="shared" si="83"/>
        <v>0.13342783186387491</v>
      </c>
      <c r="R196" s="2">
        <v>4</v>
      </c>
      <c r="S196" s="24">
        <f t="shared" si="84"/>
        <v>0.8242839947000965</v>
      </c>
      <c r="T196" s="47">
        <f t="shared" si="85"/>
        <v>0.8242839947000965</v>
      </c>
      <c r="U196" s="5">
        <v>3</v>
      </c>
      <c r="V196" s="24">
        <f t="shared" si="86"/>
        <v>1.0583798113386429</v>
      </c>
      <c r="W196" s="47">
        <f t="shared" si="87"/>
        <v>1.0583798113386429</v>
      </c>
      <c r="X196" s="5">
        <v>15</v>
      </c>
      <c r="Y196" s="24">
        <f t="shared" si="88"/>
        <v>0.78170732313256064</v>
      </c>
      <c r="Z196" s="47">
        <f t="shared" si="89"/>
        <v>0.78170732313256064</v>
      </c>
      <c r="AA196" s="5">
        <v>24.7</v>
      </c>
      <c r="AB196" s="24">
        <f t="shared" si="90"/>
        <v>1.2683065106157259</v>
      </c>
      <c r="AC196" s="47">
        <f t="shared" si="91"/>
        <v>1.2683065106157259</v>
      </c>
      <c r="AD196" s="5">
        <v>2.2000000000000002</v>
      </c>
      <c r="AE196" s="24">
        <f t="shared" si="92"/>
        <v>0.9884312589318065</v>
      </c>
      <c r="AF196" s="47">
        <f t="shared" si="93"/>
        <v>0.9884312589318065</v>
      </c>
      <c r="AG196" s="2">
        <v>71.099999999999994</v>
      </c>
      <c r="AH196" s="24">
        <f t="shared" si="94"/>
        <v>-0.37186762669616935</v>
      </c>
      <c r="AI196" s="54">
        <f t="shared" si="95"/>
        <v>-0.37186762669616935</v>
      </c>
      <c r="AJ196" s="5">
        <v>4.5</v>
      </c>
      <c r="AK196" s="24">
        <f t="shared" si="96"/>
        <v>0.7998586652787284</v>
      </c>
      <c r="AL196" s="47">
        <f t="shared" si="97"/>
        <v>0.7998586652787284</v>
      </c>
      <c r="AM196" s="5">
        <v>9.4</v>
      </c>
      <c r="AN196" s="24">
        <f t="shared" si="98"/>
        <v>1.0053899496660561</v>
      </c>
      <c r="AO196" s="47">
        <f t="shared" si="99"/>
        <v>1.0053899496660561</v>
      </c>
      <c r="AP196" s="5">
        <v>6.9</v>
      </c>
      <c r="AQ196" s="24">
        <f t="shared" si="100"/>
        <v>0.79878593398445086</v>
      </c>
      <c r="AR196" s="45">
        <f t="shared" si="101"/>
        <v>0.79878593398445086</v>
      </c>
      <c r="AS196" s="17">
        <f t="shared" si="102"/>
        <v>-3.2555426237558152E-2</v>
      </c>
      <c r="AT196" s="17">
        <f t="shared" si="103"/>
        <v>1.0128150308933643</v>
      </c>
      <c r="AU196" s="17">
        <f t="shared" si="104"/>
        <v>0.55804173055826645</v>
      </c>
      <c r="AV196" s="17">
        <f t="shared" si="105"/>
        <v>0.51276711173802425</v>
      </c>
      <c r="AW196" s="17">
        <f t="shared" si="106"/>
        <v>0.52006740218778735</v>
      </c>
      <c r="AX196" s="17">
        <f t="shared" si="107"/>
        <v>0.86023153698428811</v>
      </c>
      <c r="AY196" s="17">
        <f t="shared" si="108"/>
        <v>0.7773975868935612</v>
      </c>
      <c r="AZ196" s="17">
        <f t="shared" si="109"/>
        <v>0.74091274902570881</v>
      </c>
    </row>
    <row r="197" spans="1:52" x14ac:dyDescent="0.3">
      <c r="A197" s="1" t="s">
        <v>20</v>
      </c>
      <c r="B197" s="1">
        <v>13067031404</v>
      </c>
      <c r="C197" s="5">
        <v>62.7</v>
      </c>
      <c r="D197" s="19">
        <f t="shared" si="74"/>
        <v>-0.67933005795555779</v>
      </c>
      <c r="E197" s="54">
        <f t="shared" si="75"/>
        <v>-0.67933005795555779</v>
      </c>
      <c r="F197" s="5">
        <v>64</v>
      </c>
      <c r="G197" s="24">
        <f t="shared" si="76"/>
        <v>-0.85192799086678095</v>
      </c>
      <c r="H197" s="54">
        <f t="shared" si="77"/>
        <v>-0.85192799086678095</v>
      </c>
      <c r="I197" s="5">
        <v>30.7</v>
      </c>
      <c r="J197" s="24">
        <f t="shared" si="78"/>
        <v>-0.73499975365218462</v>
      </c>
      <c r="K197" s="54">
        <f t="shared" si="79"/>
        <v>-0.73499975365218462</v>
      </c>
      <c r="L197" s="5">
        <v>19.899999999999999</v>
      </c>
      <c r="M197" s="24">
        <f t="shared" si="80"/>
        <v>-0.70903602212235861</v>
      </c>
      <c r="N197" s="54">
        <f t="shared" si="81"/>
        <v>-0.70903602212235861</v>
      </c>
      <c r="O197" s="5">
        <v>9.8000000000000007</v>
      </c>
      <c r="P197" s="24">
        <f t="shared" si="82"/>
        <v>-0.18797822663230224</v>
      </c>
      <c r="Q197" s="47">
        <f t="shared" si="83"/>
        <v>-0.18797822663230224</v>
      </c>
      <c r="R197" s="2">
        <v>8</v>
      </c>
      <c r="S197" s="24">
        <f t="shared" si="84"/>
        <v>0.34671497200571855</v>
      </c>
      <c r="T197" s="47">
        <f t="shared" si="85"/>
        <v>0.34671497200571855</v>
      </c>
      <c r="U197" s="5">
        <v>8.5</v>
      </c>
      <c r="V197" s="24">
        <f t="shared" si="86"/>
        <v>0.78205467350253166</v>
      </c>
      <c r="W197" s="47">
        <f t="shared" si="87"/>
        <v>0.78205467350253166</v>
      </c>
      <c r="X197" s="5">
        <v>14.8</v>
      </c>
      <c r="Y197" s="24">
        <f t="shared" si="88"/>
        <v>0.79157546160441317</v>
      </c>
      <c r="Z197" s="47">
        <f t="shared" si="89"/>
        <v>0.79157546160441317</v>
      </c>
      <c r="AA197" s="5">
        <v>27.5</v>
      </c>
      <c r="AB197" s="24">
        <f t="shared" si="90"/>
        <v>1.0105998255428712</v>
      </c>
      <c r="AC197" s="47">
        <f t="shared" si="91"/>
        <v>1.0105998255428712</v>
      </c>
      <c r="AD197" s="5">
        <v>13.3</v>
      </c>
      <c r="AE197" s="24">
        <f t="shared" si="92"/>
        <v>5.0348418546332152E-2</v>
      </c>
      <c r="AF197" s="47">
        <f t="shared" si="93"/>
        <v>5.0348418546332152E-2</v>
      </c>
      <c r="AG197" s="2">
        <v>74</v>
      </c>
      <c r="AH197" s="24">
        <f t="shared" si="94"/>
        <v>-9.9416686901114854E-2</v>
      </c>
      <c r="AI197" s="54">
        <f t="shared" si="95"/>
        <v>-9.9416686901114854E-2</v>
      </c>
      <c r="AJ197" s="5">
        <v>8.6</v>
      </c>
      <c r="AK197" s="24">
        <f t="shared" si="96"/>
        <v>0.37816060156185166</v>
      </c>
      <c r="AL197" s="47">
        <f t="shared" si="97"/>
        <v>0.37816060156185166</v>
      </c>
      <c r="AM197" s="5">
        <v>16.5</v>
      </c>
      <c r="AN197" s="24">
        <f t="shared" si="98"/>
        <v>0.49550768100008719</v>
      </c>
      <c r="AO197" s="47">
        <f t="shared" si="99"/>
        <v>0.49550768100008719</v>
      </c>
      <c r="AP197" s="5">
        <v>7.1</v>
      </c>
      <c r="AQ197" s="24">
        <f t="shared" si="100"/>
        <v>0.7687794874234839</v>
      </c>
      <c r="AR197" s="45">
        <f t="shared" si="101"/>
        <v>0.7687794874234839</v>
      </c>
      <c r="AS197" s="17">
        <f t="shared" si="102"/>
        <v>-0.29064320081727635</v>
      </c>
      <c r="AT197" s="17">
        <f t="shared" si="103"/>
        <v>0.61750790189787208</v>
      </c>
      <c r="AU197" s="17">
        <f t="shared" si="104"/>
        <v>0.38575777077107698</v>
      </c>
      <c r="AV197" s="17">
        <f t="shared" si="105"/>
        <v>0.23754082395055756</v>
      </c>
      <c r="AW197" s="17">
        <f t="shared" si="106"/>
        <v>0.44463969551511617</v>
      </c>
      <c r="AX197" s="17">
        <f t="shared" si="107"/>
        <v>0.76825458433366312</v>
      </c>
      <c r="AY197" s="17">
        <f t="shared" si="108"/>
        <v>0.72924926751616204</v>
      </c>
      <c r="AZ197" s="17">
        <f t="shared" si="109"/>
        <v>0.6587553521697902</v>
      </c>
    </row>
    <row r="198" spans="1:52" x14ac:dyDescent="0.3">
      <c r="A198" s="1" t="s">
        <v>20</v>
      </c>
      <c r="B198" s="1">
        <v>13067031405</v>
      </c>
      <c r="C198" s="5">
        <v>58.9</v>
      </c>
      <c r="D198" s="19">
        <f t="shared" si="74"/>
        <v>-1.0425789155360894</v>
      </c>
      <c r="E198" s="54">
        <f t="shared" si="75"/>
        <v>-1.0425789155360894</v>
      </c>
      <c r="F198" s="5">
        <v>60.4</v>
      </c>
      <c r="G198" s="24">
        <f t="shared" si="76"/>
        <v>-1.1585825502386922</v>
      </c>
      <c r="H198" s="54">
        <f t="shared" si="77"/>
        <v>-1.1585825502386922</v>
      </c>
      <c r="I198" s="5">
        <v>36.200000000000003</v>
      </c>
      <c r="J198" s="24">
        <f t="shared" si="78"/>
        <v>-0.47143404847488513</v>
      </c>
      <c r="K198" s="54">
        <f t="shared" si="79"/>
        <v>-0.47143404847488513</v>
      </c>
      <c r="L198" s="5">
        <v>22.8</v>
      </c>
      <c r="M198" s="24">
        <f t="shared" si="80"/>
        <v>-0.55488524787985438</v>
      </c>
      <c r="N198" s="54">
        <f t="shared" si="81"/>
        <v>-0.55488524787985438</v>
      </c>
      <c r="O198" s="5">
        <v>8.4</v>
      </c>
      <c r="P198" s="24">
        <f t="shared" si="82"/>
        <v>0.3119867532506399</v>
      </c>
      <c r="Q198" s="47">
        <f t="shared" si="83"/>
        <v>0.3119867532506399</v>
      </c>
      <c r="R198" s="2">
        <v>7.6</v>
      </c>
      <c r="S198" s="24">
        <f t="shared" si="84"/>
        <v>0.3944718742751564</v>
      </c>
      <c r="T198" s="47">
        <f t="shared" si="85"/>
        <v>0.3944718742751564</v>
      </c>
      <c r="U198" s="5">
        <v>31.8</v>
      </c>
      <c r="V198" s="24">
        <f t="shared" si="86"/>
        <v>-0.38855909223953938</v>
      </c>
      <c r="W198" s="47">
        <f t="shared" si="87"/>
        <v>-0.38855909223953938</v>
      </c>
      <c r="X198" s="5">
        <v>26.6</v>
      </c>
      <c r="Y198" s="24">
        <f t="shared" si="88"/>
        <v>0.20935529176510978</v>
      </c>
      <c r="Z198" s="47">
        <f t="shared" si="89"/>
        <v>0.20935529176510978</v>
      </c>
      <c r="AA198" s="5">
        <v>37.4</v>
      </c>
      <c r="AB198" s="24">
        <f t="shared" si="90"/>
        <v>9.9422617606706745E-2</v>
      </c>
      <c r="AC198" s="47">
        <f t="shared" si="91"/>
        <v>9.9422617606706745E-2</v>
      </c>
      <c r="AD198" s="5">
        <v>12.8</v>
      </c>
      <c r="AE198" s="24">
        <f t="shared" si="92"/>
        <v>9.2604402347479645E-2</v>
      </c>
      <c r="AF198" s="47">
        <f t="shared" si="93"/>
        <v>9.2604402347479645E-2</v>
      </c>
      <c r="AG198" s="2">
        <v>63.8</v>
      </c>
      <c r="AH198" s="24">
        <f t="shared" si="94"/>
        <v>-1.0576924061802706</v>
      </c>
      <c r="AI198" s="54">
        <f t="shared" si="95"/>
        <v>-1.0576924061802706</v>
      </c>
      <c r="AJ198" s="5">
        <v>16.100000000000001</v>
      </c>
      <c r="AK198" s="24">
        <f t="shared" si="96"/>
        <v>-0.39323829548121586</v>
      </c>
      <c r="AL198" s="47">
        <f t="shared" si="97"/>
        <v>-0.39323829548121586</v>
      </c>
      <c r="AM198" s="5">
        <v>32.799999999999997</v>
      </c>
      <c r="AN198" s="24">
        <f t="shared" si="98"/>
        <v>-0.67506710481051713</v>
      </c>
      <c r="AO198" s="47">
        <f t="shared" si="99"/>
        <v>-0.67506710481051713</v>
      </c>
      <c r="AP198" s="5">
        <v>14.3</v>
      </c>
      <c r="AQ198" s="24">
        <f t="shared" si="100"/>
        <v>-0.31145258877133036</v>
      </c>
      <c r="AR198" s="45">
        <f t="shared" si="101"/>
        <v>-0.31145258877133036</v>
      </c>
      <c r="AS198" s="17">
        <f t="shared" si="102"/>
        <v>-0.41565446097760911</v>
      </c>
      <c r="AT198" s="17">
        <f t="shared" si="103"/>
        <v>0.13379410390643207</v>
      </c>
      <c r="AU198" s="17">
        <f t="shared" si="104"/>
        <v>-0.60936259881083354</v>
      </c>
      <c r="AV198" s="17">
        <f t="shared" si="105"/>
        <v>-0.29707431862733685</v>
      </c>
      <c r="AW198" s="17">
        <f t="shared" si="106"/>
        <v>0.40810440174728974</v>
      </c>
      <c r="AX198" s="17">
        <f t="shared" si="107"/>
        <v>0.65570786349063981</v>
      </c>
      <c r="AY198" s="17">
        <f t="shared" si="108"/>
        <v>0.45114227814367813</v>
      </c>
      <c r="AZ198" s="17">
        <f t="shared" si="109"/>
        <v>0.49916816743156078</v>
      </c>
    </row>
    <row r="199" spans="1:52" x14ac:dyDescent="0.3">
      <c r="A199" s="1" t="s">
        <v>20</v>
      </c>
      <c r="B199" s="1">
        <v>13067031406</v>
      </c>
      <c r="C199" s="5">
        <v>62.7</v>
      </c>
      <c r="D199" s="19">
        <f t="shared" si="74"/>
        <v>-0.67933005795555779</v>
      </c>
      <c r="E199" s="54">
        <f t="shared" si="75"/>
        <v>-0.67933005795555779</v>
      </c>
      <c r="F199" s="5">
        <v>64</v>
      </c>
      <c r="G199" s="24">
        <f t="shared" si="76"/>
        <v>-0.85192799086678095</v>
      </c>
      <c r="H199" s="54">
        <f t="shared" si="77"/>
        <v>-0.85192799086678095</v>
      </c>
      <c r="I199" s="5">
        <v>26.8</v>
      </c>
      <c r="J199" s="24">
        <f t="shared" si="78"/>
        <v>-0.92189179914154218</v>
      </c>
      <c r="K199" s="54">
        <f t="shared" si="79"/>
        <v>-0.92189179914154218</v>
      </c>
      <c r="L199" s="5">
        <v>18.2</v>
      </c>
      <c r="M199" s="24">
        <f t="shared" si="80"/>
        <v>-0.79940026909210249</v>
      </c>
      <c r="N199" s="54">
        <f t="shared" si="81"/>
        <v>-0.79940026909210249</v>
      </c>
      <c r="O199" s="5">
        <v>10.5</v>
      </c>
      <c r="P199" s="24">
        <f t="shared" si="82"/>
        <v>-0.437960716573773</v>
      </c>
      <c r="Q199" s="47">
        <f t="shared" si="83"/>
        <v>-0.437960716573773</v>
      </c>
      <c r="R199" s="2">
        <v>4.7</v>
      </c>
      <c r="S199" s="24">
        <f t="shared" si="84"/>
        <v>0.7407094157285804</v>
      </c>
      <c r="T199" s="47">
        <f t="shared" si="85"/>
        <v>0.7407094157285804</v>
      </c>
      <c r="U199" s="5">
        <v>33.9</v>
      </c>
      <c r="V199" s="24">
        <f t="shared" si="86"/>
        <v>-0.4940650539587817</v>
      </c>
      <c r="W199" s="47">
        <f t="shared" si="87"/>
        <v>-0.4940650539587817</v>
      </c>
      <c r="X199" s="5">
        <v>32.4</v>
      </c>
      <c r="Y199" s="24">
        <f t="shared" si="88"/>
        <v>-7.6820723918615483E-2</v>
      </c>
      <c r="Z199" s="47">
        <f t="shared" si="89"/>
        <v>-7.6820723918615483E-2</v>
      </c>
      <c r="AA199" s="5">
        <v>42.1</v>
      </c>
      <c r="AB199" s="24">
        <f t="shared" si="90"/>
        <v>-0.33315646090844231</v>
      </c>
      <c r="AC199" s="47">
        <f t="shared" si="91"/>
        <v>-0.33315646090844231</v>
      </c>
      <c r="AD199" s="5">
        <v>11.4</v>
      </c>
      <c r="AE199" s="24">
        <f t="shared" si="92"/>
        <v>0.21092115699069264</v>
      </c>
      <c r="AF199" s="47">
        <f t="shared" si="93"/>
        <v>0.21092115699069264</v>
      </c>
      <c r="AG199" s="2">
        <v>74</v>
      </c>
      <c r="AH199" s="24">
        <f t="shared" si="94"/>
        <v>-9.9416686901114854E-2</v>
      </c>
      <c r="AI199" s="54">
        <f t="shared" si="95"/>
        <v>-9.9416686901114854E-2</v>
      </c>
      <c r="AJ199" s="5">
        <v>8.9</v>
      </c>
      <c r="AK199" s="24">
        <f t="shared" si="96"/>
        <v>0.34730464568012887</v>
      </c>
      <c r="AL199" s="47">
        <f t="shared" si="97"/>
        <v>0.34730464568012887</v>
      </c>
      <c r="AM199" s="5">
        <v>25</v>
      </c>
      <c r="AN199" s="24">
        <f t="shared" si="98"/>
        <v>-0.11491475331832619</v>
      </c>
      <c r="AO199" s="47">
        <f t="shared" si="99"/>
        <v>-0.11491475331832619</v>
      </c>
      <c r="AP199" s="5">
        <v>12.7</v>
      </c>
      <c r="AQ199" s="24">
        <f t="shared" si="100"/>
        <v>-7.1401016283593702E-2</v>
      </c>
      <c r="AR199" s="45">
        <f t="shared" si="101"/>
        <v>-7.1401016283593702E-2</v>
      </c>
      <c r="AS199" s="17">
        <f t="shared" si="102"/>
        <v>-0.49198092455142267</v>
      </c>
      <c r="AT199" s="17">
        <f t="shared" si="103"/>
        <v>-6.6352009278788385E-2</v>
      </c>
      <c r="AU199" s="17">
        <f t="shared" si="104"/>
        <v>1.5393047294273526E-2</v>
      </c>
      <c r="AV199" s="17">
        <f t="shared" si="105"/>
        <v>-0.18097996217864587</v>
      </c>
      <c r="AW199" s="17">
        <f t="shared" si="106"/>
        <v>0.3857975330272076</v>
      </c>
      <c r="AX199" s="17">
        <f t="shared" si="107"/>
        <v>0.60913944054713764</v>
      </c>
      <c r="AY199" s="17">
        <f t="shared" si="108"/>
        <v>0.62574317783659772</v>
      </c>
      <c r="AZ199" s="17">
        <f t="shared" si="109"/>
        <v>0.53382332407434829</v>
      </c>
    </row>
    <row r="200" spans="1:52" x14ac:dyDescent="0.3">
      <c r="A200" s="1" t="s">
        <v>20</v>
      </c>
      <c r="B200" s="1">
        <v>13067031408</v>
      </c>
      <c r="C200" s="5">
        <v>64.900000000000006</v>
      </c>
      <c r="D200" s="19">
        <f t="shared" si="74"/>
        <v>-0.46902808777735527</v>
      </c>
      <c r="E200" s="54">
        <f t="shared" si="75"/>
        <v>-0.46902808777735527</v>
      </c>
      <c r="F200" s="5">
        <v>68.400000000000006</v>
      </c>
      <c r="G200" s="24">
        <f t="shared" si="76"/>
        <v>-0.47712797385666689</v>
      </c>
      <c r="H200" s="54">
        <f t="shared" si="77"/>
        <v>-0.47712797385666689</v>
      </c>
      <c r="I200" s="5">
        <v>38.799999999999997</v>
      </c>
      <c r="J200" s="24">
        <f t="shared" si="78"/>
        <v>-0.34683935148198031</v>
      </c>
      <c r="K200" s="54">
        <f t="shared" si="79"/>
        <v>-0.34683935148198031</v>
      </c>
      <c r="L200" s="5">
        <v>19.899999999999999</v>
      </c>
      <c r="M200" s="24">
        <f t="shared" si="80"/>
        <v>-0.70903602212235861</v>
      </c>
      <c r="N200" s="54">
        <f t="shared" si="81"/>
        <v>-0.70903602212235861</v>
      </c>
      <c r="O200" s="5">
        <v>10.4</v>
      </c>
      <c r="P200" s="24">
        <f t="shared" si="82"/>
        <v>-0.40224893229642011</v>
      </c>
      <c r="Q200" s="47">
        <f t="shared" si="83"/>
        <v>-0.40224893229642011</v>
      </c>
      <c r="R200" s="2">
        <v>27.6</v>
      </c>
      <c r="S200" s="24">
        <f t="shared" si="84"/>
        <v>-1.9933732391967336</v>
      </c>
      <c r="T200" s="47">
        <f t="shared" si="85"/>
        <v>-1.9933732391967336</v>
      </c>
      <c r="U200" s="5">
        <v>23.3</v>
      </c>
      <c r="V200" s="24">
        <f t="shared" si="86"/>
        <v>3.8488848052632446E-2</v>
      </c>
      <c r="W200" s="47">
        <f t="shared" si="87"/>
        <v>3.8488848052632446E-2</v>
      </c>
      <c r="X200" s="5">
        <v>42</v>
      </c>
      <c r="Y200" s="24">
        <f t="shared" si="88"/>
        <v>-0.55049137056754038</v>
      </c>
      <c r="Z200" s="47">
        <f t="shared" si="89"/>
        <v>-0.55049137056754038</v>
      </c>
      <c r="AA200" s="5">
        <v>38.200000000000003</v>
      </c>
      <c r="AB200" s="24">
        <f t="shared" si="90"/>
        <v>2.5792136157319328E-2</v>
      </c>
      <c r="AC200" s="47">
        <f t="shared" si="91"/>
        <v>2.5792136157319328E-2</v>
      </c>
      <c r="AD200" s="5">
        <v>15</v>
      </c>
      <c r="AE200" s="24">
        <f t="shared" si="92"/>
        <v>-9.3321926377569239E-2</v>
      </c>
      <c r="AF200" s="47">
        <f t="shared" si="93"/>
        <v>-9.3321926377569239E-2</v>
      </c>
      <c r="AG200" s="2">
        <v>73.5</v>
      </c>
      <c r="AH200" s="24">
        <f t="shared" si="94"/>
        <v>-0.14639098686577934</v>
      </c>
      <c r="AI200" s="54">
        <f t="shared" si="95"/>
        <v>-0.14639098686577934</v>
      </c>
      <c r="AJ200" s="5">
        <v>18.100000000000001</v>
      </c>
      <c r="AK200" s="24">
        <f t="shared" si="96"/>
        <v>-0.59894466802603386</v>
      </c>
      <c r="AL200" s="47">
        <f t="shared" si="97"/>
        <v>-0.59894466802603386</v>
      </c>
      <c r="AM200" s="5">
        <v>23.1</v>
      </c>
      <c r="AN200" s="24">
        <f t="shared" si="98"/>
        <v>2.1532614352848468E-2</v>
      </c>
      <c r="AO200" s="47">
        <f t="shared" si="99"/>
        <v>2.1532614352848468E-2</v>
      </c>
      <c r="AP200" s="5">
        <v>14.9</v>
      </c>
      <c r="AQ200" s="24">
        <f t="shared" si="100"/>
        <v>-0.40147192845423152</v>
      </c>
      <c r="AR200" s="45">
        <f t="shared" si="101"/>
        <v>-0.40147192845423152</v>
      </c>
      <c r="AS200" s="17">
        <f t="shared" si="102"/>
        <v>-0.62273782266841171</v>
      </c>
      <c r="AT200" s="17">
        <f t="shared" si="103"/>
        <v>-0.20600705359593008</v>
      </c>
      <c r="AU200" s="17">
        <f t="shared" si="104"/>
        <v>-0.28131874224829906</v>
      </c>
      <c r="AV200" s="17">
        <f t="shared" si="105"/>
        <v>-0.3700212061708803</v>
      </c>
      <c r="AW200" s="17">
        <f t="shared" si="106"/>
        <v>0.3475830419585878</v>
      </c>
      <c r="AX200" s="17">
        <f t="shared" si="107"/>
        <v>0.57664560358745787</v>
      </c>
      <c r="AY200" s="17">
        <f t="shared" si="108"/>
        <v>0.54282092539021709</v>
      </c>
      <c r="AZ200" s="17">
        <f t="shared" si="109"/>
        <v>0.47739289866091583</v>
      </c>
    </row>
    <row r="201" spans="1:52" x14ac:dyDescent="0.3">
      <c r="A201" s="1" t="s">
        <v>20</v>
      </c>
      <c r="B201" s="1">
        <v>13067031409</v>
      </c>
      <c r="C201" s="5">
        <v>62.9</v>
      </c>
      <c r="D201" s="19">
        <f t="shared" si="74"/>
        <v>-0.66021169703026705</v>
      </c>
      <c r="E201" s="54">
        <f t="shared" si="75"/>
        <v>-0.66021169703026705</v>
      </c>
      <c r="F201" s="5">
        <v>64.400000000000006</v>
      </c>
      <c r="G201" s="24">
        <f t="shared" si="76"/>
        <v>-0.81785526204767922</v>
      </c>
      <c r="H201" s="54">
        <f t="shared" si="77"/>
        <v>-0.81785526204767922</v>
      </c>
      <c r="I201" s="5">
        <v>38.799999999999997</v>
      </c>
      <c r="J201" s="24">
        <f t="shared" si="78"/>
        <v>-0.34683935148198031</v>
      </c>
      <c r="K201" s="54">
        <f t="shared" si="79"/>
        <v>-0.34683935148198031</v>
      </c>
      <c r="L201" s="5">
        <v>21.6</v>
      </c>
      <c r="M201" s="24">
        <f t="shared" si="80"/>
        <v>-0.61867177515261462</v>
      </c>
      <c r="N201" s="54">
        <f t="shared" si="81"/>
        <v>-0.61867177515261462</v>
      </c>
      <c r="O201" s="5">
        <v>11.8</v>
      </c>
      <c r="P201" s="24">
        <f t="shared" si="82"/>
        <v>-0.90221391217936231</v>
      </c>
      <c r="Q201" s="47">
        <f t="shared" si="83"/>
        <v>-0.90221391217936231</v>
      </c>
      <c r="R201" s="2">
        <v>5.0999999999999996</v>
      </c>
      <c r="S201" s="24">
        <f t="shared" si="84"/>
        <v>0.69295251345914266</v>
      </c>
      <c r="T201" s="47">
        <f t="shared" si="85"/>
        <v>0.69295251345914266</v>
      </c>
      <c r="U201" s="5">
        <v>29.5</v>
      </c>
      <c r="V201" s="24">
        <f t="shared" si="86"/>
        <v>-0.27300494368989286</v>
      </c>
      <c r="W201" s="47">
        <f t="shared" si="87"/>
        <v>-0.27300494368989286</v>
      </c>
      <c r="X201" s="5">
        <v>35</v>
      </c>
      <c r="Y201" s="24">
        <f t="shared" si="88"/>
        <v>-0.20510652405269936</v>
      </c>
      <c r="Z201" s="47">
        <f t="shared" si="89"/>
        <v>-0.20510652405269936</v>
      </c>
      <c r="AA201" s="5">
        <v>50.2</v>
      </c>
      <c r="AB201" s="24">
        <f t="shared" si="90"/>
        <v>-1.0786650855834861</v>
      </c>
      <c r="AC201" s="47">
        <f t="shared" si="91"/>
        <v>-1.0786650855834861</v>
      </c>
      <c r="AD201" s="5">
        <v>11.5</v>
      </c>
      <c r="AE201" s="24">
        <f t="shared" si="92"/>
        <v>0.20246996023046318</v>
      </c>
      <c r="AF201" s="47">
        <f t="shared" si="93"/>
        <v>0.20246996023046318</v>
      </c>
      <c r="AG201" s="2">
        <v>73.900000000000006</v>
      </c>
      <c r="AH201" s="24">
        <f t="shared" si="94"/>
        <v>-0.10881154689404721</v>
      </c>
      <c r="AI201" s="54">
        <f t="shared" si="95"/>
        <v>-0.10881154689404721</v>
      </c>
      <c r="AJ201" s="5">
        <v>6.5</v>
      </c>
      <c r="AK201" s="24">
        <f t="shared" si="96"/>
        <v>0.59415229273391046</v>
      </c>
      <c r="AL201" s="47">
        <f t="shared" si="97"/>
        <v>0.59415229273391046</v>
      </c>
      <c r="AM201" s="5">
        <v>27.3</v>
      </c>
      <c r="AN201" s="24">
        <f t="shared" si="98"/>
        <v>-0.28008788260448514</v>
      </c>
      <c r="AO201" s="47">
        <f t="shared" si="99"/>
        <v>-0.28008788260448514</v>
      </c>
      <c r="AP201" s="5">
        <v>12.2</v>
      </c>
      <c r="AQ201" s="24">
        <f t="shared" si="100"/>
        <v>3.6151001188239381E-3</v>
      </c>
      <c r="AR201" s="45">
        <f t="shared" si="101"/>
        <v>3.6151001188239381E-3</v>
      </c>
      <c r="AS201" s="17">
        <f t="shared" si="102"/>
        <v>-0.41797777544609332</v>
      </c>
      <c r="AT201" s="17">
        <f t="shared" si="103"/>
        <v>-0.36043388313524072</v>
      </c>
      <c r="AU201" s="17">
        <f t="shared" si="104"/>
        <v>5.2216990838550512E-2</v>
      </c>
      <c r="AV201" s="17">
        <f t="shared" si="105"/>
        <v>-0.24206488924759453</v>
      </c>
      <c r="AW201" s="17">
        <f t="shared" si="106"/>
        <v>0.40742539909975029</v>
      </c>
      <c r="AX201" s="17">
        <f t="shared" si="107"/>
        <v>0.54071478386099314</v>
      </c>
      <c r="AY201" s="17">
        <f t="shared" si="108"/>
        <v>0.63603439123043459</v>
      </c>
      <c r="AZ201" s="17">
        <f t="shared" si="109"/>
        <v>0.5155889517857758</v>
      </c>
    </row>
    <row r="202" spans="1:52" x14ac:dyDescent="0.3">
      <c r="A202" s="1" t="s">
        <v>20</v>
      </c>
      <c r="B202" s="1">
        <v>13067031503</v>
      </c>
      <c r="C202" s="5">
        <v>65.2</v>
      </c>
      <c r="D202" s="19">
        <f t="shared" ref="D202:D265" si="110">(C202-$C$2)/$C$3</f>
        <v>-0.4403505463894189</v>
      </c>
      <c r="E202" s="54">
        <f t="shared" si="75"/>
        <v>-0.4403505463894189</v>
      </c>
      <c r="F202" s="5">
        <v>71.400000000000006</v>
      </c>
      <c r="G202" s="24">
        <f t="shared" si="76"/>
        <v>-0.22158250771340765</v>
      </c>
      <c r="H202" s="54">
        <f t="shared" si="77"/>
        <v>-0.22158250771340765</v>
      </c>
      <c r="I202" s="5">
        <v>33.5</v>
      </c>
      <c r="J202" s="24">
        <f t="shared" si="78"/>
        <v>-0.60082084919828671</v>
      </c>
      <c r="K202" s="54">
        <f t="shared" si="79"/>
        <v>-0.60082084919828671</v>
      </c>
      <c r="L202" s="5">
        <v>25.3</v>
      </c>
      <c r="M202" s="24">
        <f t="shared" si="80"/>
        <v>-0.42199664939493697</v>
      </c>
      <c r="N202" s="54">
        <f t="shared" si="81"/>
        <v>-0.42199664939493697</v>
      </c>
      <c r="O202" s="5">
        <v>9.8000000000000007</v>
      </c>
      <c r="P202" s="24">
        <f t="shared" si="82"/>
        <v>-0.18797822663230224</v>
      </c>
      <c r="Q202" s="47">
        <f t="shared" si="83"/>
        <v>-0.18797822663230224</v>
      </c>
      <c r="R202" s="2">
        <v>0.7</v>
      </c>
      <c r="S202" s="24">
        <f t="shared" si="84"/>
        <v>1.2182784384229586</v>
      </c>
      <c r="T202" s="47">
        <f t="shared" si="85"/>
        <v>1.2182784384229586</v>
      </c>
      <c r="U202" s="5">
        <v>23.6</v>
      </c>
      <c r="V202" s="24">
        <f t="shared" si="86"/>
        <v>2.3416567807026348E-2</v>
      </c>
      <c r="W202" s="47">
        <f t="shared" si="87"/>
        <v>2.3416567807026348E-2</v>
      </c>
      <c r="X202" s="5">
        <v>25.1</v>
      </c>
      <c r="Y202" s="24">
        <f t="shared" si="88"/>
        <v>0.28336633030400427</v>
      </c>
      <c r="Z202" s="47">
        <f t="shared" si="89"/>
        <v>0.28336633030400427</v>
      </c>
      <c r="AA202" s="5">
        <v>38.4</v>
      </c>
      <c r="AB202" s="24">
        <f t="shared" si="90"/>
        <v>7.3845157949729637E-3</v>
      </c>
      <c r="AC202" s="47">
        <f t="shared" si="91"/>
        <v>7.3845157949729637E-3</v>
      </c>
      <c r="AD202" s="5">
        <v>16.399999999999999</v>
      </c>
      <c r="AE202" s="24">
        <f t="shared" si="92"/>
        <v>-0.21163868102078209</v>
      </c>
      <c r="AF202" s="47">
        <f t="shared" si="93"/>
        <v>-0.21163868102078209</v>
      </c>
      <c r="AG202" s="2">
        <v>64.599999999999994</v>
      </c>
      <c r="AH202" s="24">
        <f t="shared" si="94"/>
        <v>-0.98253352623680756</v>
      </c>
      <c r="AI202" s="54">
        <f t="shared" si="95"/>
        <v>-0.98253352623680756</v>
      </c>
      <c r="AJ202" s="5">
        <v>15.3</v>
      </c>
      <c r="AK202" s="24">
        <f t="shared" si="96"/>
        <v>-0.31095574646328861</v>
      </c>
      <c r="AL202" s="47">
        <f t="shared" si="97"/>
        <v>-0.31095574646328861</v>
      </c>
      <c r="AM202" s="5">
        <v>19.100000000000001</v>
      </c>
      <c r="AN202" s="24">
        <f t="shared" si="98"/>
        <v>0.30879023050269006</v>
      </c>
      <c r="AO202" s="47">
        <f t="shared" si="99"/>
        <v>0.30879023050269006</v>
      </c>
      <c r="AP202" s="5">
        <v>11.6</v>
      </c>
      <c r="AQ202" s="24">
        <f t="shared" si="100"/>
        <v>9.3634439801725061E-2</v>
      </c>
      <c r="AR202" s="45">
        <f t="shared" si="101"/>
        <v>9.3634439801725061E-2</v>
      </c>
      <c r="AS202" s="17">
        <f t="shared" si="102"/>
        <v>-9.0147681871195359E-2</v>
      </c>
      <c r="AT202" s="17">
        <f t="shared" si="103"/>
        <v>2.6370721692731709E-2</v>
      </c>
      <c r="AU202" s="17">
        <f t="shared" si="104"/>
        <v>-0.22276615059892027</v>
      </c>
      <c r="AV202" s="17">
        <f t="shared" si="105"/>
        <v>-9.551437025912797E-2</v>
      </c>
      <c r="AW202" s="17">
        <f t="shared" si="106"/>
        <v>0.5032357185808225</v>
      </c>
      <c r="AX202" s="17">
        <f t="shared" si="107"/>
        <v>0.63071343608290098</v>
      </c>
      <c r="AY202" s="17">
        <f t="shared" si="108"/>
        <v>0.55918465934775485</v>
      </c>
      <c r="AZ202" s="17">
        <f t="shared" si="109"/>
        <v>0.55933553298907235</v>
      </c>
    </row>
    <row r="203" spans="1:52" x14ac:dyDescent="0.3">
      <c r="A203" s="1" t="s">
        <v>20</v>
      </c>
      <c r="B203" s="1">
        <v>13067031505</v>
      </c>
      <c r="C203" s="5">
        <v>71.3</v>
      </c>
      <c r="D203" s="19">
        <f t="shared" si="110"/>
        <v>0.14275946183195948</v>
      </c>
      <c r="E203" s="54">
        <f t="shared" ref="E203:E266" si="111">IF(D203&lt;=-3.1,-3.1,IF(D203&gt;=3.1,3.1,D203))</f>
        <v>0.14275946183195948</v>
      </c>
      <c r="F203" s="5">
        <v>81.099999999999994</v>
      </c>
      <c r="G203" s="24">
        <f t="shared" ref="G203:G266" si="112">(F203-$F$2)/$F$3</f>
        <v>0.60468116614979617</v>
      </c>
      <c r="H203" s="54">
        <f t="shared" ref="H203:H266" si="113">IF(G203&lt;=-3.1,-3.1,IF(G203&gt;=3.1,3.1,G203))</f>
        <v>0.60468116614979617</v>
      </c>
      <c r="I203" s="5">
        <v>42.2</v>
      </c>
      <c r="J203" s="24">
        <f t="shared" ref="J203:J266" si="114">(I203-$I$2)/$I$3</f>
        <v>-0.18390782464510413</v>
      </c>
      <c r="K203" s="54">
        <f t="shared" ref="K203:K266" si="115">IF(J203&lt;=-3.1,-3.1,IF(J203&gt;=3.1,3.1,J203))</f>
        <v>-0.18390782464510413</v>
      </c>
      <c r="L203" s="5">
        <v>26.4</v>
      </c>
      <c r="M203" s="24">
        <f t="shared" ref="M203:M266" si="116">(L203-$L$2)/$L$3</f>
        <v>-0.36352566606157344</v>
      </c>
      <c r="N203" s="54">
        <f t="shared" ref="N203:N266" si="117">IF(M203&lt;=-3.1,-3.1,IF(M203&gt;=3.1,3.1,M203))</f>
        <v>-0.36352566606157344</v>
      </c>
      <c r="O203" s="5">
        <v>4.9000000000000004</v>
      </c>
      <c r="P203" s="24">
        <f t="shared" ref="P203:P266" si="118">((O203-$O$2)/$O$3)*(-1)</f>
        <v>1.561899202957995</v>
      </c>
      <c r="Q203" s="47">
        <f t="shared" ref="Q203:Q266" si="119">IF(P203&lt;=-3.1,-3.1,IF(P203&gt;=3.1,3.1,P203))</f>
        <v>1.561899202957995</v>
      </c>
      <c r="R203" s="2">
        <v>7.3</v>
      </c>
      <c r="S203" s="24">
        <f t="shared" ref="S203:S266" si="120">((R203-$R$2)/$R$3)*(-1)</f>
        <v>0.4302895509772347</v>
      </c>
      <c r="T203" s="47">
        <f t="shared" ref="T203:T266" si="121">IF(S203&lt;=-3.1,-3.1,IF(S203&gt;=3.1,3.1,S203))</f>
        <v>0.4302895509772347</v>
      </c>
      <c r="U203" s="5">
        <v>19.2</v>
      </c>
      <c r="V203" s="24">
        <f t="shared" ref="V203:V266" si="122">((U203-$U$2)/$U$3)*(-1)</f>
        <v>0.24447667807591539</v>
      </c>
      <c r="W203" s="47">
        <f t="shared" ref="W203:W266" si="123">IF(V203&lt;=-3.1,-3.1,IF(V203&gt;=3.1,3.1,V203))</f>
        <v>0.24447667807591539</v>
      </c>
      <c r="X203" s="5">
        <v>30</v>
      </c>
      <c r="Y203" s="24">
        <f t="shared" ref="Y203:Y266" si="124">((X203-$X$2)/$X$3)*(-1)</f>
        <v>4.1596937743615656E-2</v>
      </c>
      <c r="Z203" s="47">
        <f t="shared" ref="Z203:Z266" si="125">IF(Y203&lt;=-3.1,3.1,IF(Y203&gt;=3.1,3.1,Y203))</f>
        <v>4.1596937743615656E-2</v>
      </c>
      <c r="AA203" s="5">
        <v>31.2</v>
      </c>
      <c r="AB203" s="24">
        <f t="shared" ref="AB203:AB266" si="126">((AA203-$AA$2)/$AA$3)*(-1)</f>
        <v>0.67005884883945621</v>
      </c>
      <c r="AC203" s="47">
        <f t="shared" ref="AC203:AC266" si="127">IF(AB203&lt;=-3.1,-3.1,IF(AB203&gt;=3.1,3.1,AB203))</f>
        <v>0.67005884883945621</v>
      </c>
      <c r="AD203" s="5">
        <v>7.8</v>
      </c>
      <c r="AE203" s="24">
        <f t="shared" ref="AE203:AE266" si="128">((AD203-$AD$2)/$AD$3)*(-1)</f>
        <v>0.51516424035895458</v>
      </c>
      <c r="AF203" s="47">
        <f t="shared" ref="AF203:AF266" si="129">IF(AE203&lt;=-3.1,-3.1,IF(AE203&gt;=3.1,3.1,AE203))</f>
        <v>0.51516424035895458</v>
      </c>
      <c r="AG203" s="2">
        <v>72.099999999999994</v>
      </c>
      <c r="AH203" s="24">
        <f t="shared" ref="AH203:AH266" si="130">(AG203-$AG$2)/$AG$3</f>
        <v>-0.27791902676684038</v>
      </c>
      <c r="AI203" s="54">
        <f t="shared" ref="AI203:AI266" si="131">IF(AH203&lt;=-3.1,-3.1,IF(AH203&gt;=3.1,3.1,AH203))</f>
        <v>-0.27791902676684038</v>
      </c>
      <c r="AJ203" s="5">
        <v>9.9</v>
      </c>
      <c r="AK203" s="24">
        <f t="shared" ref="AK203:AK266" si="132">((AJ203-$AJ$2)/$AJ$3)*(-1)</f>
        <v>0.2444514594077199</v>
      </c>
      <c r="AL203" s="47">
        <f t="shared" ref="AL203:AL266" si="133">IF(AK203&lt;=-3.1,-3.1,IF(AK203&gt;=3.1,3.1,AK203))</f>
        <v>0.2444514594077199</v>
      </c>
      <c r="AM203" s="5">
        <v>23.2</v>
      </c>
      <c r="AN203" s="24">
        <f t="shared" ref="AN203:AN266" si="134">((AM203-$AM$2)/$AM$3)*(-1)</f>
        <v>1.4351173949102581E-2</v>
      </c>
      <c r="AO203" s="47">
        <f t="shared" ref="AO203:AO266" si="135">IF(AN203&lt;=-3.1,-3.1,IF(AN203&gt;=3.1,3.1,AN203))</f>
        <v>1.4351173949102581E-2</v>
      </c>
      <c r="AP203" s="5">
        <v>17.399999999999999</v>
      </c>
      <c r="AQ203" s="24">
        <f t="shared" ref="AQ203:AQ266" si="136">((AP203-$AP$2)/$AP$3)*(-1)</f>
        <v>-0.77655251046631946</v>
      </c>
      <c r="AR203" s="45">
        <f t="shared" ref="AR203:AR266" si="137">IF(AQ203&lt;=-3.1,-3.1,IF(AQ203&gt;=3.1,3.1,AQ203))</f>
        <v>-0.77655251046631946</v>
      </c>
      <c r="AS203" s="17">
        <f t="shared" ref="AS203:AS266" si="138">AVERAGE(E203,H203,K203,N203,Q203,T203,W203)</f>
        <v>0.3480960813266033</v>
      </c>
      <c r="AT203" s="17">
        <f t="shared" ref="AT203:AT266" si="139">AVERAGE(Z203,AC203,AF203)</f>
        <v>0.40894000898067545</v>
      </c>
      <c r="AU203" s="17">
        <f t="shared" ref="AU203:AU266" si="140">AVERAGE(AI203,AL203,AO203,AR203)</f>
        <v>-0.19891722596908434</v>
      </c>
      <c r="AV203" s="17">
        <f t="shared" ref="AV203:AV266" si="141">AVERAGE(AS203,AT203,AU203)</f>
        <v>0.18603962144606481</v>
      </c>
      <c r="AW203" s="17">
        <f t="shared" ref="AW203:AW266" si="142">(AS203-$AS$5)/($AS$4-$AS$5)</f>
        <v>0.63131509806883024</v>
      </c>
      <c r="AX203" s="17">
        <f t="shared" ref="AX203:AX266" si="143">(AT203-$AT$5)/($AT$4-$AT$5)</f>
        <v>0.71972664794144003</v>
      </c>
      <c r="AY203" s="17">
        <f t="shared" ref="AY203:AY266" si="144">(AU203-$AU$5)/($AU$4-$AU$5)</f>
        <v>0.56584973508262459</v>
      </c>
      <c r="AZ203" s="17">
        <f t="shared" ref="AZ203:AZ266" si="145">(AV203-$AV$5)/($AV$4-$AV$5)</f>
        <v>0.64338180349196183</v>
      </c>
    </row>
    <row r="204" spans="1:52" x14ac:dyDescent="0.3">
      <c r="A204" s="1" t="s">
        <v>20</v>
      </c>
      <c r="B204" s="1">
        <v>13067031506</v>
      </c>
      <c r="C204" s="5">
        <v>71.400000000000006</v>
      </c>
      <c r="D204" s="19">
        <f t="shared" si="110"/>
        <v>0.15231864229460584</v>
      </c>
      <c r="E204" s="54">
        <f t="shared" si="111"/>
        <v>0.15231864229460584</v>
      </c>
      <c r="F204" s="5">
        <v>81.400000000000006</v>
      </c>
      <c r="G204" s="24">
        <f t="shared" si="112"/>
        <v>0.63023571276412305</v>
      </c>
      <c r="H204" s="54">
        <f t="shared" si="113"/>
        <v>0.63023571276412305</v>
      </c>
      <c r="I204" s="5">
        <v>37.700000000000003</v>
      </c>
      <c r="J204" s="24">
        <f t="shared" si="114"/>
        <v>-0.39955249251743991</v>
      </c>
      <c r="K204" s="54">
        <f t="shared" si="115"/>
        <v>-0.39955249251743991</v>
      </c>
      <c r="L204" s="5">
        <v>28.7</v>
      </c>
      <c r="M204" s="24">
        <f t="shared" si="116"/>
        <v>-0.24126815545544938</v>
      </c>
      <c r="N204" s="54">
        <f t="shared" si="117"/>
        <v>-0.24126815545544938</v>
      </c>
      <c r="O204" s="5">
        <v>7.5</v>
      </c>
      <c r="P204" s="24">
        <f t="shared" si="118"/>
        <v>0.63339281174681705</v>
      </c>
      <c r="Q204" s="47">
        <f t="shared" si="119"/>
        <v>0.63339281174681705</v>
      </c>
      <c r="R204" s="2">
        <v>4.2</v>
      </c>
      <c r="S204" s="24">
        <f t="shared" si="120"/>
        <v>0.80040554356537763</v>
      </c>
      <c r="T204" s="47">
        <f t="shared" si="121"/>
        <v>0.80040554356537763</v>
      </c>
      <c r="U204" s="5">
        <v>14.2</v>
      </c>
      <c r="V204" s="24">
        <f t="shared" si="122"/>
        <v>0.49568134883601644</v>
      </c>
      <c r="W204" s="47">
        <f t="shared" si="123"/>
        <v>0.49568134883601644</v>
      </c>
      <c r="X204" s="5">
        <v>32.9</v>
      </c>
      <c r="Y204" s="24">
        <f t="shared" si="124"/>
        <v>-0.10149107009824698</v>
      </c>
      <c r="Z204" s="47">
        <f t="shared" si="125"/>
        <v>-0.10149107009824698</v>
      </c>
      <c r="AA204" s="5">
        <v>30.7</v>
      </c>
      <c r="AB204" s="24">
        <f t="shared" si="126"/>
        <v>0.7160778997453231</v>
      </c>
      <c r="AC204" s="47">
        <f t="shared" si="127"/>
        <v>0.7160778997453231</v>
      </c>
      <c r="AD204" s="5">
        <v>11.8</v>
      </c>
      <c r="AE204" s="24">
        <f t="shared" si="128"/>
        <v>0.17711636994977462</v>
      </c>
      <c r="AF204" s="47">
        <f t="shared" si="129"/>
        <v>0.17711636994977462</v>
      </c>
      <c r="AG204" s="2">
        <v>72</v>
      </c>
      <c r="AH204" s="24">
        <f t="shared" si="130"/>
        <v>-0.28731388675977276</v>
      </c>
      <c r="AI204" s="54">
        <f t="shared" si="131"/>
        <v>-0.28731388675977276</v>
      </c>
      <c r="AJ204" s="5">
        <v>18.399999999999999</v>
      </c>
      <c r="AK204" s="24">
        <f t="shared" si="132"/>
        <v>-0.62980062390775626</v>
      </c>
      <c r="AL204" s="47">
        <f t="shared" si="133"/>
        <v>-0.62980062390775626</v>
      </c>
      <c r="AM204" s="5">
        <v>28.1</v>
      </c>
      <c r="AN204" s="24">
        <f t="shared" si="134"/>
        <v>-0.33753940583445352</v>
      </c>
      <c r="AO204" s="47">
        <f t="shared" si="135"/>
        <v>-0.33753940583445352</v>
      </c>
      <c r="AP204" s="5">
        <v>8.4</v>
      </c>
      <c r="AQ204" s="24">
        <f t="shared" si="136"/>
        <v>0.57373758477719794</v>
      </c>
      <c r="AR204" s="45">
        <f t="shared" si="137"/>
        <v>0.57373758477719794</v>
      </c>
      <c r="AS204" s="17">
        <f t="shared" si="138"/>
        <v>0.29588763017629294</v>
      </c>
      <c r="AT204" s="17">
        <f t="shared" si="139"/>
        <v>0.26390106653228357</v>
      </c>
      <c r="AU204" s="17">
        <f t="shared" si="140"/>
        <v>-0.17022908293119615</v>
      </c>
      <c r="AV204" s="17">
        <f t="shared" si="141"/>
        <v>0.12985320459246014</v>
      </c>
      <c r="AW204" s="17">
        <f t="shared" si="142"/>
        <v>0.6160568637506304</v>
      </c>
      <c r="AX204" s="17">
        <f t="shared" si="143"/>
        <v>0.68598012792301499</v>
      </c>
      <c r="AY204" s="17">
        <f t="shared" si="144"/>
        <v>0.5738672305885264</v>
      </c>
      <c r="AZ204" s="17">
        <f t="shared" si="145"/>
        <v>0.62660967832738335</v>
      </c>
    </row>
    <row r="205" spans="1:52" x14ac:dyDescent="0.3">
      <c r="A205" s="1" t="s">
        <v>20</v>
      </c>
      <c r="B205" s="1">
        <v>13067031507</v>
      </c>
      <c r="C205" s="5">
        <v>71.400000000000006</v>
      </c>
      <c r="D205" s="19">
        <f t="shared" si="110"/>
        <v>0.15231864229460584</v>
      </c>
      <c r="E205" s="54">
        <f t="shared" si="111"/>
        <v>0.15231864229460584</v>
      </c>
      <c r="F205" s="5">
        <v>81.3</v>
      </c>
      <c r="G205" s="24">
        <f t="shared" si="112"/>
        <v>0.62171753055934709</v>
      </c>
      <c r="H205" s="54">
        <f t="shared" si="113"/>
        <v>0.62171753055934709</v>
      </c>
      <c r="I205" s="5">
        <v>29.2</v>
      </c>
      <c r="J205" s="24">
        <f t="shared" si="114"/>
        <v>-0.80688130960962989</v>
      </c>
      <c r="K205" s="54">
        <f t="shared" si="115"/>
        <v>-0.80688130960962989</v>
      </c>
      <c r="L205" s="5">
        <v>29.3</v>
      </c>
      <c r="M205" s="24">
        <f t="shared" si="116"/>
        <v>-0.20937489181906913</v>
      </c>
      <c r="N205" s="54">
        <f t="shared" si="117"/>
        <v>-0.20937489181906913</v>
      </c>
      <c r="O205" s="5">
        <v>12.8</v>
      </c>
      <c r="P205" s="24">
        <f t="shared" si="118"/>
        <v>-1.2593317549528924</v>
      </c>
      <c r="Q205" s="47">
        <f t="shared" si="119"/>
        <v>-1.2593317549528924</v>
      </c>
      <c r="R205" s="2">
        <v>8.6</v>
      </c>
      <c r="S205" s="24">
        <f t="shared" si="120"/>
        <v>0.27507961860156188</v>
      </c>
      <c r="T205" s="47">
        <f t="shared" si="121"/>
        <v>0.27507961860156188</v>
      </c>
      <c r="U205" s="5">
        <v>37.9</v>
      </c>
      <c r="V205" s="24">
        <f t="shared" si="122"/>
        <v>-0.69502879056686262</v>
      </c>
      <c r="W205" s="47">
        <f t="shared" si="123"/>
        <v>-0.69502879056686262</v>
      </c>
      <c r="X205" s="5">
        <v>43.2</v>
      </c>
      <c r="Y205" s="24">
        <f t="shared" si="124"/>
        <v>-0.60970020139865611</v>
      </c>
      <c r="Z205" s="47">
        <f t="shared" si="125"/>
        <v>-0.60970020139865611</v>
      </c>
      <c r="AA205" s="5">
        <v>42.1</v>
      </c>
      <c r="AB205" s="24">
        <f t="shared" si="126"/>
        <v>-0.33315646090844231</v>
      </c>
      <c r="AC205" s="47">
        <f t="shared" si="127"/>
        <v>-0.33315646090844231</v>
      </c>
      <c r="AD205" s="5">
        <v>12.4</v>
      </c>
      <c r="AE205" s="24">
        <f t="shared" si="128"/>
        <v>0.12640918938839765</v>
      </c>
      <c r="AF205" s="47">
        <f t="shared" si="129"/>
        <v>0.12640918938839765</v>
      </c>
      <c r="AG205" s="2">
        <v>72</v>
      </c>
      <c r="AH205" s="24">
        <f t="shared" si="130"/>
        <v>-0.28731388675977276</v>
      </c>
      <c r="AI205" s="54">
        <f t="shared" si="131"/>
        <v>-0.28731388675977276</v>
      </c>
      <c r="AJ205" s="5">
        <v>13.3</v>
      </c>
      <c r="AK205" s="24">
        <f t="shared" si="132"/>
        <v>-0.10524937391847065</v>
      </c>
      <c r="AL205" s="47">
        <f t="shared" si="133"/>
        <v>-0.10524937391847065</v>
      </c>
      <c r="AM205" s="5">
        <v>29</v>
      </c>
      <c r="AN205" s="24">
        <f t="shared" si="134"/>
        <v>-0.40217236946816781</v>
      </c>
      <c r="AO205" s="47">
        <f t="shared" si="135"/>
        <v>-0.40217236946816781</v>
      </c>
      <c r="AP205" s="5">
        <v>18.100000000000001</v>
      </c>
      <c r="AQ205" s="24">
        <f t="shared" si="136"/>
        <v>-0.88157507342970465</v>
      </c>
      <c r="AR205" s="45">
        <f t="shared" si="137"/>
        <v>-0.88157507342970465</v>
      </c>
      <c r="AS205" s="17">
        <f t="shared" si="138"/>
        <v>-0.27450013649899135</v>
      </c>
      <c r="AT205" s="17">
        <f t="shared" si="139"/>
        <v>-0.27214915763956693</v>
      </c>
      <c r="AU205" s="17">
        <f t="shared" si="140"/>
        <v>-0.419077675894029</v>
      </c>
      <c r="AV205" s="17">
        <f t="shared" si="141"/>
        <v>-0.32190899001086243</v>
      </c>
      <c r="AW205" s="17">
        <f t="shared" si="142"/>
        <v>0.44935760329738328</v>
      </c>
      <c r="AX205" s="17">
        <f t="shared" si="143"/>
        <v>0.56125617919915216</v>
      </c>
      <c r="AY205" s="17">
        <f t="shared" si="144"/>
        <v>0.50432133934368284</v>
      </c>
      <c r="AZ205" s="17">
        <f t="shared" si="145"/>
        <v>0.49175480597889959</v>
      </c>
    </row>
    <row r="206" spans="1:52" x14ac:dyDescent="0.3">
      <c r="A206" s="1" t="s">
        <v>20</v>
      </c>
      <c r="B206" s="1">
        <v>13067031508</v>
      </c>
      <c r="C206" s="5">
        <v>71.400000000000006</v>
      </c>
      <c r="D206" s="19">
        <f t="shared" si="110"/>
        <v>0.15231864229460584</v>
      </c>
      <c r="E206" s="54">
        <f t="shared" si="111"/>
        <v>0.15231864229460584</v>
      </c>
      <c r="F206" s="5">
        <v>81.400000000000006</v>
      </c>
      <c r="G206" s="24">
        <f t="shared" si="112"/>
        <v>0.63023571276412305</v>
      </c>
      <c r="H206" s="54">
        <f t="shared" si="113"/>
        <v>0.63023571276412305</v>
      </c>
      <c r="I206" s="5">
        <v>54</v>
      </c>
      <c r="J206" s="24">
        <f t="shared" si="114"/>
        <v>0.38156041555346504</v>
      </c>
      <c r="K206" s="54">
        <f t="shared" si="115"/>
        <v>0.38156041555346504</v>
      </c>
      <c r="L206" s="5">
        <v>29.3</v>
      </c>
      <c r="M206" s="24">
        <f t="shared" si="116"/>
        <v>-0.20937489181906913</v>
      </c>
      <c r="N206" s="54">
        <f t="shared" si="117"/>
        <v>-0.20937489181906913</v>
      </c>
      <c r="O206" s="5">
        <v>9.9</v>
      </c>
      <c r="P206" s="24">
        <f t="shared" si="118"/>
        <v>-0.22369001090965512</v>
      </c>
      <c r="Q206" s="47">
        <f t="shared" si="119"/>
        <v>-0.22369001090965512</v>
      </c>
      <c r="R206" s="2">
        <v>4.8</v>
      </c>
      <c r="S206" s="24">
        <f t="shared" si="120"/>
        <v>0.72877019016122102</v>
      </c>
      <c r="T206" s="47">
        <f t="shared" si="121"/>
        <v>0.72877019016122102</v>
      </c>
      <c r="U206" s="5">
        <v>8.8000000000000007</v>
      </c>
      <c r="V206" s="24">
        <f t="shared" si="122"/>
        <v>0.76698239325692552</v>
      </c>
      <c r="W206" s="47">
        <f t="shared" si="123"/>
        <v>0.76698239325692552</v>
      </c>
      <c r="X206" s="5">
        <v>8.9</v>
      </c>
      <c r="Y206" s="24">
        <f t="shared" si="124"/>
        <v>1.0826855465240648</v>
      </c>
      <c r="Z206" s="47">
        <f t="shared" si="125"/>
        <v>1.0826855465240648</v>
      </c>
      <c r="AA206" s="5">
        <v>35.6</v>
      </c>
      <c r="AB206" s="24">
        <f t="shared" si="126"/>
        <v>0.26509120086782728</v>
      </c>
      <c r="AC206" s="47">
        <f t="shared" si="127"/>
        <v>0.26509120086782728</v>
      </c>
      <c r="AD206" s="5">
        <v>8.6999999999999993</v>
      </c>
      <c r="AE206" s="24">
        <f t="shared" si="128"/>
        <v>0.43910346951688917</v>
      </c>
      <c r="AF206" s="47">
        <f t="shared" si="129"/>
        <v>0.43910346951688917</v>
      </c>
      <c r="AG206" s="2">
        <v>72</v>
      </c>
      <c r="AH206" s="24">
        <f t="shared" si="130"/>
        <v>-0.28731388675977276</v>
      </c>
      <c r="AI206" s="54">
        <f t="shared" si="131"/>
        <v>-0.28731388675977276</v>
      </c>
      <c r="AJ206" s="5">
        <v>3.1</v>
      </c>
      <c r="AK206" s="24">
        <f t="shared" si="132"/>
        <v>0.94385312606010097</v>
      </c>
      <c r="AL206" s="47">
        <f t="shared" si="133"/>
        <v>0.94385312606010097</v>
      </c>
      <c r="AM206" s="5">
        <v>9.5</v>
      </c>
      <c r="AN206" s="24">
        <f t="shared" si="134"/>
        <v>0.99820850926230997</v>
      </c>
      <c r="AO206" s="47">
        <f t="shared" si="135"/>
        <v>0.99820850926230997</v>
      </c>
      <c r="AP206" s="5">
        <v>16.5</v>
      </c>
      <c r="AQ206" s="24">
        <f t="shared" si="136"/>
        <v>-0.64152350094196797</v>
      </c>
      <c r="AR206" s="45">
        <f t="shared" si="137"/>
        <v>-0.64152350094196797</v>
      </c>
      <c r="AS206" s="17">
        <f t="shared" si="138"/>
        <v>0.31811463590023087</v>
      </c>
      <c r="AT206" s="17">
        <f t="shared" si="139"/>
        <v>0.59562673896959373</v>
      </c>
      <c r="AU206" s="17">
        <f t="shared" si="140"/>
        <v>0.25330606190516752</v>
      </c>
      <c r="AV206" s="17">
        <f t="shared" si="141"/>
        <v>0.38901581225833071</v>
      </c>
      <c r="AW206" s="17">
        <f t="shared" si="142"/>
        <v>0.62255284005437861</v>
      </c>
      <c r="AX206" s="17">
        <f t="shared" si="143"/>
        <v>0.76316344749606313</v>
      </c>
      <c r="AY206" s="17">
        <f t="shared" si="144"/>
        <v>0.69223289531044085</v>
      </c>
      <c r="AZ206" s="17">
        <f t="shared" si="145"/>
        <v>0.70397192951125898</v>
      </c>
    </row>
    <row r="207" spans="1:52" x14ac:dyDescent="0.3">
      <c r="A207" s="1" t="s">
        <v>20</v>
      </c>
      <c r="B207" s="1">
        <v>13067031509</v>
      </c>
      <c r="C207" s="5">
        <v>71.2</v>
      </c>
      <c r="D207" s="19">
        <f t="shared" si="110"/>
        <v>0.13320028136931447</v>
      </c>
      <c r="E207" s="54">
        <f t="shared" si="111"/>
        <v>0.13320028136931447</v>
      </c>
      <c r="F207" s="5">
        <v>80.900000000000006</v>
      </c>
      <c r="G207" s="24">
        <f t="shared" si="112"/>
        <v>0.58764480174024658</v>
      </c>
      <c r="H207" s="54">
        <f t="shared" si="113"/>
        <v>0.58764480174024658</v>
      </c>
      <c r="I207" s="5">
        <v>36.6</v>
      </c>
      <c r="J207" s="24">
        <f t="shared" si="114"/>
        <v>-0.45226563355289984</v>
      </c>
      <c r="K207" s="54">
        <f t="shared" si="115"/>
        <v>-0.45226563355289984</v>
      </c>
      <c r="L207" s="5">
        <v>24.1</v>
      </c>
      <c r="M207" s="24">
        <f t="shared" si="116"/>
        <v>-0.48578317666769727</v>
      </c>
      <c r="N207" s="54">
        <f t="shared" si="117"/>
        <v>-0.48578317666769727</v>
      </c>
      <c r="O207" s="5">
        <v>11.4</v>
      </c>
      <c r="P207" s="24">
        <f t="shared" si="118"/>
        <v>-0.75936677506995021</v>
      </c>
      <c r="Q207" s="47">
        <f t="shared" si="119"/>
        <v>-0.75936677506995021</v>
      </c>
      <c r="R207" s="2">
        <v>10.8</v>
      </c>
      <c r="S207" s="24">
        <f t="shared" si="120"/>
        <v>1.241665611965386E-2</v>
      </c>
      <c r="T207" s="47">
        <f t="shared" si="121"/>
        <v>1.241665611965386E-2</v>
      </c>
      <c r="U207" s="5">
        <v>17.5</v>
      </c>
      <c r="V207" s="24">
        <f t="shared" si="122"/>
        <v>0.32988626613434974</v>
      </c>
      <c r="W207" s="47">
        <f t="shared" si="123"/>
        <v>0.32988626613434974</v>
      </c>
      <c r="X207" s="5">
        <v>23.6</v>
      </c>
      <c r="Y207" s="24">
        <f t="shared" si="124"/>
        <v>0.35737736884289878</v>
      </c>
      <c r="Z207" s="47">
        <f t="shared" si="125"/>
        <v>0.35737736884289878</v>
      </c>
      <c r="AA207" s="5">
        <v>30.4</v>
      </c>
      <c r="AB207" s="24">
        <f t="shared" si="126"/>
        <v>0.74368933028884321</v>
      </c>
      <c r="AC207" s="47">
        <f t="shared" si="127"/>
        <v>0.74368933028884321</v>
      </c>
      <c r="AD207" s="5">
        <v>7.6</v>
      </c>
      <c r="AE207" s="24">
        <f t="shared" si="128"/>
        <v>0.53206663387941355</v>
      </c>
      <c r="AF207" s="47">
        <f t="shared" si="129"/>
        <v>0.53206663387941355</v>
      </c>
      <c r="AG207" s="2">
        <v>72.099999999999994</v>
      </c>
      <c r="AH207" s="24">
        <f t="shared" si="130"/>
        <v>-0.27791902676684038</v>
      </c>
      <c r="AI207" s="54">
        <f t="shared" si="131"/>
        <v>-0.27791902676684038</v>
      </c>
      <c r="AJ207" s="5">
        <v>10</v>
      </c>
      <c r="AK207" s="24">
        <f t="shared" si="132"/>
        <v>0.23416614078047904</v>
      </c>
      <c r="AL207" s="47">
        <f t="shared" si="133"/>
        <v>0.23416614078047904</v>
      </c>
      <c r="AM207" s="5">
        <v>17.600000000000001</v>
      </c>
      <c r="AN207" s="24">
        <f t="shared" si="134"/>
        <v>0.41651183655888069</v>
      </c>
      <c r="AO207" s="47">
        <f t="shared" si="135"/>
        <v>0.41651183655888069</v>
      </c>
      <c r="AP207" s="5">
        <v>12.1</v>
      </c>
      <c r="AQ207" s="24">
        <f t="shared" si="136"/>
        <v>1.8618323399307413E-2</v>
      </c>
      <c r="AR207" s="45">
        <f t="shared" si="137"/>
        <v>1.8618323399307413E-2</v>
      </c>
      <c r="AS207" s="17">
        <f t="shared" si="138"/>
        <v>-9.0609654275283252E-2</v>
      </c>
      <c r="AT207" s="17">
        <f t="shared" si="139"/>
        <v>0.5443777776703852</v>
      </c>
      <c r="AU207" s="17">
        <f t="shared" si="140"/>
        <v>9.7844318492956689E-2</v>
      </c>
      <c r="AV207" s="17">
        <f t="shared" si="141"/>
        <v>0.18387081396268623</v>
      </c>
      <c r="AW207" s="17">
        <f t="shared" si="142"/>
        <v>0.50310070436310861</v>
      </c>
      <c r="AX207" s="17">
        <f t="shared" si="143"/>
        <v>0.75123924238802731</v>
      </c>
      <c r="AY207" s="17">
        <f t="shared" si="144"/>
        <v>0.64878589257133279</v>
      </c>
      <c r="AZ207" s="17">
        <f t="shared" si="145"/>
        <v>0.64273439594034876</v>
      </c>
    </row>
    <row r="208" spans="1:52" x14ac:dyDescent="0.3">
      <c r="A208" s="1" t="s">
        <v>21</v>
      </c>
      <c r="B208" s="1">
        <v>13077170100</v>
      </c>
      <c r="C208" s="5">
        <v>70.8</v>
      </c>
      <c r="D208" s="19">
        <f t="shared" si="110"/>
        <v>9.4963559518731686E-2</v>
      </c>
      <c r="E208" s="54">
        <f t="shared" si="111"/>
        <v>9.4963559518731686E-2</v>
      </c>
      <c r="F208" s="5">
        <v>83.8</v>
      </c>
      <c r="G208" s="24">
        <f t="shared" si="112"/>
        <v>0.83467208567872975</v>
      </c>
      <c r="H208" s="54">
        <f t="shared" si="113"/>
        <v>0.83467208567872975</v>
      </c>
      <c r="I208" s="5">
        <v>38</v>
      </c>
      <c r="J208" s="24">
        <f t="shared" si="114"/>
        <v>-0.38517618132595099</v>
      </c>
      <c r="K208" s="54">
        <f t="shared" si="115"/>
        <v>-0.38517618132595099</v>
      </c>
      <c r="L208" s="5">
        <v>30.4</v>
      </c>
      <c r="M208" s="24">
        <f t="shared" si="116"/>
        <v>-0.15090390848570559</v>
      </c>
      <c r="N208" s="54">
        <f t="shared" si="117"/>
        <v>-0.15090390848570559</v>
      </c>
      <c r="O208" s="5">
        <v>6.3</v>
      </c>
      <c r="P208" s="24">
        <f t="shared" si="118"/>
        <v>1.0619342230750533</v>
      </c>
      <c r="Q208" s="47">
        <f t="shared" si="119"/>
        <v>1.0619342230750533</v>
      </c>
      <c r="R208" s="2">
        <v>11.3</v>
      </c>
      <c r="S208" s="24">
        <f t="shared" si="120"/>
        <v>-4.727947171714339E-2</v>
      </c>
      <c r="T208" s="47">
        <f t="shared" si="121"/>
        <v>-4.727947171714339E-2</v>
      </c>
      <c r="U208" s="5">
        <v>31.5</v>
      </c>
      <c r="V208" s="24">
        <f t="shared" si="122"/>
        <v>-0.37348681199393324</v>
      </c>
      <c r="W208" s="47">
        <f t="shared" si="123"/>
        <v>-0.37348681199393324</v>
      </c>
      <c r="X208" s="5">
        <v>26.2</v>
      </c>
      <c r="Y208" s="24">
        <f t="shared" si="124"/>
        <v>0.22909156870881509</v>
      </c>
      <c r="Z208" s="47">
        <f t="shared" si="125"/>
        <v>0.22909156870881509</v>
      </c>
      <c r="AA208" s="5">
        <v>39.799999999999997</v>
      </c>
      <c r="AB208" s="24">
        <f t="shared" si="126"/>
        <v>-0.12146882674145421</v>
      </c>
      <c r="AC208" s="47">
        <f t="shared" si="127"/>
        <v>-0.12146882674145421</v>
      </c>
      <c r="AD208" s="5">
        <v>10.5</v>
      </c>
      <c r="AE208" s="24">
        <f t="shared" si="128"/>
        <v>0.28698192783275817</v>
      </c>
      <c r="AF208" s="47">
        <f t="shared" si="129"/>
        <v>0.28698192783275817</v>
      </c>
      <c r="AG208" s="2">
        <v>65.599999999999994</v>
      </c>
      <c r="AH208" s="24">
        <f t="shared" si="130"/>
        <v>-0.88858492630747865</v>
      </c>
      <c r="AI208" s="54">
        <f t="shared" si="131"/>
        <v>-0.88858492630747865</v>
      </c>
      <c r="AJ208" s="5">
        <v>14.1</v>
      </c>
      <c r="AK208" s="24">
        <f t="shared" si="132"/>
        <v>-0.18753192293639773</v>
      </c>
      <c r="AL208" s="47">
        <f t="shared" si="133"/>
        <v>-0.18753192293639773</v>
      </c>
      <c r="AM208" s="5">
        <v>15.3</v>
      </c>
      <c r="AN208" s="24">
        <f t="shared" si="134"/>
        <v>0.58168496584503959</v>
      </c>
      <c r="AO208" s="47">
        <f t="shared" si="135"/>
        <v>0.58168496584503959</v>
      </c>
      <c r="AP208" s="5">
        <v>8</v>
      </c>
      <c r="AQ208" s="24">
        <f t="shared" si="136"/>
        <v>0.63375047789913208</v>
      </c>
      <c r="AR208" s="45">
        <f t="shared" si="137"/>
        <v>0.63375047789913208</v>
      </c>
      <c r="AS208" s="17">
        <f t="shared" si="138"/>
        <v>0.14781764210711162</v>
      </c>
      <c r="AT208" s="17">
        <f t="shared" si="139"/>
        <v>0.13153488993337301</v>
      </c>
      <c r="AU208" s="17">
        <f t="shared" si="140"/>
        <v>3.4829648625073817E-2</v>
      </c>
      <c r="AV208" s="17">
        <f t="shared" si="141"/>
        <v>0.10472739355518614</v>
      </c>
      <c r="AW208" s="17">
        <f t="shared" si="142"/>
        <v>0.57278251786076573</v>
      </c>
      <c r="AX208" s="17">
        <f t="shared" si="143"/>
        <v>0.6551822073580128</v>
      </c>
      <c r="AY208" s="17">
        <f t="shared" si="144"/>
        <v>0.63117513847670925</v>
      </c>
      <c r="AZ208" s="17">
        <f t="shared" si="145"/>
        <v>0.61910940920225466</v>
      </c>
    </row>
    <row r="209" spans="1:52" x14ac:dyDescent="0.3">
      <c r="A209" s="1" t="s">
        <v>21</v>
      </c>
      <c r="B209" s="1">
        <v>13077170200</v>
      </c>
      <c r="C209" s="5">
        <v>70.8</v>
      </c>
      <c r="D209" s="19">
        <f t="shared" si="110"/>
        <v>9.4963559518731686E-2</v>
      </c>
      <c r="E209" s="54">
        <f t="shared" si="111"/>
        <v>9.4963559518731686E-2</v>
      </c>
      <c r="F209" s="5">
        <v>83.8</v>
      </c>
      <c r="G209" s="24">
        <f t="shared" si="112"/>
        <v>0.83467208567872975</v>
      </c>
      <c r="H209" s="54">
        <f t="shared" si="113"/>
        <v>0.83467208567872975</v>
      </c>
      <c r="I209" s="5">
        <v>51.9</v>
      </c>
      <c r="J209" s="24">
        <f t="shared" si="114"/>
        <v>0.28092623721304166</v>
      </c>
      <c r="K209" s="54">
        <f t="shared" si="115"/>
        <v>0.28092623721304166</v>
      </c>
      <c r="L209" s="5">
        <v>25.7</v>
      </c>
      <c r="M209" s="24">
        <f t="shared" si="116"/>
        <v>-0.40073447363735026</v>
      </c>
      <c r="N209" s="54">
        <f t="shared" si="117"/>
        <v>-0.40073447363735026</v>
      </c>
      <c r="O209" s="5">
        <v>5.7</v>
      </c>
      <c r="P209" s="24">
        <f t="shared" si="118"/>
        <v>1.276204928739171</v>
      </c>
      <c r="Q209" s="47">
        <f t="shared" si="119"/>
        <v>1.276204928739171</v>
      </c>
      <c r="R209" s="2">
        <v>6.5372000000000003</v>
      </c>
      <c r="S209" s="24">
        <f t="shared" si="120"/>
        <v>0.52136196360505249</v>
      </c>
      <c r="T209" s="47">
        <f t="shared" si="121"/>
        <v>0.52136196360505249</v>
      </c>
      <c r="U209" s="5">
        <v>18.100000000000001</v>
      </c>
      <c r="V209" s="24">
        <f t="shared" si="122"/>
        <v>0.29974170564313751</v>
      </c>
      <c r="W209" s="47">
        <f t="shared" si="123"/>
        <v>0.29974170564313751</v>
      </c>
      <c r="X209" s="5">
        <v>39.1</v>
      </c>
      <c r="Y209" s="24">
        <f t="shared" si="124"/>
        <v>-0.40740336272567773</v>
      </c>
      <c r="Z209" s="47">
        <f t="shared" si="125"/>
        <v>-0.40740336272567773</v>
      </c>
      <c r="AA209" s="5">
        <v>39.700000000000003</v>
      </c>
      <c r="AB209" s="24">
        <f t="shared" si="126"/>
        <v>-0.11226501656028134</v>
      </c>
      <c r="AC209" s="47">
        <f t="shared" si="127"/>
        <v>-0.11226501656028134</v>
      </c>
      <c r="AD209" s="5">
        <v>18</v>
      </c>
      <c r="AE209" s="24">
        <f t="shared" si="128"/>
        <v>-0.34685782918445418</v>
      </c>
      <c r="AF209" s="47">
        <f t="shared" si="129"/>
        <v>-0.34685782918445418</v>
      </c>
      <c r="AG209" s="2">
        <v>65.599999999999994</v>
      </c>
      <c r="AH209" s="24">
        <f t="shared" si="130"/>
        <v>-0.88858492630747865</v>
      </c>
      <c r="AI209" s="54">
        <f t="shared" si="131"/>
        <v>-0.88858492630747865</v>
      </c>
      <c r="AJ209" s="5">
        <v>17.8</v>
      </c>
      <c r="AK209" s="24">
        <f t="shared" si="132"/>
        <v>-0.568088712144311</v>
      </c>
      <c r="AL209" s="47">
        <f t="shared" si="133"/>
        <v>-0.568088712144311</v>
      </c>
      <c r="AM209" s="5">
        <v>19.5</v>
      </c>
      <c r="AN209" s="24">
        <f t="shared" si="134"/>
        <v>0.28006446888770603</v>
      </c>
      <c r="AO209" s="47">
        <f t="shared" si="135"/>
        <v>0.28006446888770603</v>
      </c>
      <c r="AP209" s="5">
        <v>9.1999999999999993</v>
      </c>
      <c r="AQ209" s="24">
        <f t="shared" si="136"/>
        <v>0.45371179853332982</v>
      </c>
      <c r="AR209" s="45">
        <f t="shared" si="137"/>
        <v>0.45371179853332982</v>
      </c>
      <c r="AS209" s="17">
        <f t="shared" si="138"/>
        <v>0.41530514382293049</v>
      </c>
      <c r="AT209" s="17">
        <f t="shared" si="139"/>
        <v>-0.28884206949013774</v>
      </c>
      <c r="AU209" s="17">
        <f t="shared" si="140"/>
        <v>-0.18072434275768839</v>
      </c>
      <c r="AV209" s="17">
        <f t="shared" si="141"/>
        <v>-1.8087089474965217E-2</v>
      </c>
      <c r="AW209" s="17">
        <f t="shared" si="142"/>
        <v>0.65095735140676336</v>
      </c>
      <c r="AX209" s="17">
        <f t="shared" si="143"/>
        <v>0.55737220380315444</v>
      </c>
      <c r="AY209" s="17">
        <f t="shared" si="144"/>
        <v>0.57093411294542751</v>
      </c>
      <c r="AZ209" s="17">
        <f t="shared" si="145"/>
        <v>0.58244823739676799</v>
      </c>
    </row>
    <row r="210" spans="1:52" x14ac:dyDescent="0.3">
      <c r="A210" s="1" t="s">
        <v>21</v>
      </c>
      <c r="B210" s="1">
        <v>13077170303</v>
      </c>
      <c r="C210" s="5">
        <v>72.400000000000006</v>
      </c>
      <c r="D210" s="19">
        <f t="shared" si="110"/>
        <v>0.2479104469210614</v>
      </c>
      <c r="E210" s="54">
        <f t="shared" si="111"/>
        <v>0.2479104469210614</v>
      </c>
      <c r="F210" s="5">
        <v>84.3</v>
      </c>
      <c r="G210" s="24">
        <f t="shared" si="112"/>
        <v>0.87726299670260632</v>
      </c>
      <c r="H210" s="54">
        <f t="shared" si="113"/>
        <v>0.87726299670260632</v>
      </c>
      <c r="I210" s="5">
        <v>53</v>
      </c>
      <c r="J210" s="24">
        <f t="shared" si="114"/>
        <v>0.33363937824850154</v>
      </c>
      <c r="K210" s="54">
        <f t="shared" si="115"/>
        <v>0.33363937824850154</v>
      </c>
      <c r="L210" s="5">
        <v>44.3</v>
      </c>
      <c r="M210" s="24">
        <f t="shared" si="116"/>
        <v>0.58795669909043502</v>
      </c>
      <c r="N210" s="54">
        <f t="shared" si="117"/>
        <v>0.58795669909043502</v>
      </c>
      <c r="O210" s="5">
        <v>4.4000000000000004</v>
      </c>
      <c r="P210" s="24">
        <f t="shared" si="118"/>
        <v>1.7404581243447601</v>
      </c>
      <c r="Q210" s="47">
        <f t="shared" si="119"/>
        <v>1.7404581243447601</v>
      </c>
      <c r="R210" s="2">
        <v>2.2999999999999998</v>
      </c>
      <c r="S210" s="24">
        <f t="shared" si="120"/>
        <v>1.0272508293452074</v>
      </c>
      <c r="T210" s="47">
        <f t="shared" si="121"/>
        <v>1.0272508293452074</v>
      </c>
      <c r="U210" s="5">
        <v>12.5</v>
      </c>
      <c r="V210" s="24">
        <f t="shared" si="122"/>
        <v>0.58109093689445079</v>
      </c>
      <c r="W210" s="47">
        <f t="shared" si="123"/>
        <v>0.58109093689445079</v>
      </c>
      <c r="X210" s="5">
        <v>11.6</v>
      </c>
      <c r="Y210" s="24">
        <f t="shared" si="124"/>
        <v>0.94946567715405494</v>
      </c>
      <c r="Z210" s="47">
        <f t="shared" si="125"/>
        <v>0.94946567715405494</v>
      </c>
      <c r="AA210" s="5">
        <v>20.100000000000001</v>
      </c>
      <c r="AB210" s="24">
        <f t="shared" si="126"/>
        <v>1.691681778949701</v>
      </c>
      <c r="AC210" s="47">
        <f t="shared" si="127"/>
        <v>1.691681778949701</v>
      </c>
      <c r="AD210" s="5">
        <v>4.4000000000000004</v>
      </c>
      <c r="AE210" s="24">
        <f t="shared" si="128"/>
        <v>0.80250493020675751</v>
      </c>
      <c r="AF210" s="47">
        <f t="shared" si="129"/>
        <v>0.80250493020675751</v>
      </c>
      <c r="AG210" s="2">
        <v>68</v>
      </c>
      <c r="AH210" s="24">
        <f t="shared" si="130"/>
        <v>-0.66310828647708864</v>
      </c>
      <c r="AI210" s="54">
        <f t="shared" si="131"/>
        <v>-0.66310828647708864</v>
      </c>
      <c r="AJ210" s="5">
        <v>7.5</v>
      </c>
      <c r="AK210" s="24">
        <f t="shared" si="132"/>
        <v>0.49129910646150149</v>
      </c>
      <c r="AL210" s="47">
        <f t="shared" si="133"/>
        <v>0.49129910646150149</v>
      </c>
      <c r="AM210" s="5">
        <v>9.6</v>
      </c>
      <c r="AN210" s="24">
        <f t="shared" si="134"/>
        <v>0.99102706885856395</v>
      </c>
      <c r="AO210" s="47">
        <f t="shared" si="135"/>
        <v>0.99102706885856395</v>
      </c>
      <c r="AP210" s="5">
        <v>6.7</v>
      </c>
      <c r="AQ210" s="24">
        <f t="shared" si="136"/>
        <v>0.82879238054541793</v>
      </c>
      <c r="AR210" s="45">
        <f t="shared" si="137"/>
        <v>0.82879238054541793</v>
      </c>
      <c r="AS210" s="17">
        <f t="shared" si="138"/>
        <v>0.77079563022100317</v>
      </c>
      <c r="AT210" s="17">
        <f t="shared" si="139"/>
        <v>1.1478841287701711</v>
      </c>
      <c r="AU210" s="17">
        <f t="shared" si="140"/>
        <v>0.41200256734709872</v>
      </c>
      <c r="AV210" s="17">
        <f t="shared" si="141"/>
        <v>0.77689410877942444</v>
      </c>
      <c r="AW210" s="17">
        <f t="shared" si="142"/>
        <v>0.75485158729850166</v>
      </c>
      <c r="AX210" s="17">
        <f t="shared" si="143"/>
        <v>0.89165835200668897</v>
      </c>
      <c r="AY210" s="17">
        <f t="shared" si="144"/>
        <v>0.73658391926840905</v>
      </c>
      <c r="AZ210" s="17">
        <f t="shared" si="145"/>
        <v>0.81975691282538676</v>
      </c>
    </row>
    <row r="211" spans="1:52" x14ac:dyDescent="0.3">
      <c r="A211" s="1" t="s">
        <v>21</v>
      </c>
      <c r="B211" s="1">
        <v>13077170304</v>
      </c>
      <c r="C211" s="5">
        <v>73</v>
      </c>
      <c r="D211" s="19">
        <f t="shared" si="110"/>
        <v>0.30526552969693421</v>
      </c>
      <c r="E211" s="54">
        <f t="shared" si="111"/>
        <v>0.30526552969693421</v>
      </c>
      <c r="F211" s="5">
        <v>84.4</v>
      </c>
      <c r="G211" s="24">
        <f t="shared" si="112"/>
        <v>0.88578117890738228</v>
      </c>
      <c r="H211" s="54">
        <f t="shared" si="113"/>
        <v>0.88578117890738228</v>
      </c>
      <c r="I211" s="5">
        <v>54</v>
      </c>
      <c r="J211" s="24">
        <f t="shared" si="114"/>
        <v>0.38156041555346504</v>
      </c>
      <c r="K211" s="54">
        <f t="shared" si="115"/>
        <v>0.38156041555346504</v>
      </c>
      <c r="L211" s="5">
        <v>33.200000000000003</v>
      </c>
      <c r="M211" s="24">
        <f t="shared" si="116"/>
        <v>-2.0686781825978691E-3</v>
      </c>
      <c r="N211" s="54">
        <f t="shared" si="117"/>
        <v>-2.0686781825978691E-3</v>
      </c>
      <c r="O211" s="5">
        <v>6.6</v>
      </c>
      <c r="P211" s="24">
        <f t="shared" si="118"/>
        <v>0.95479887024299426</v>
      </c>
      <c r="Q211" s="47">
        <f t="shared" si="119"/>
        <v>0.95479887024299426</v>
      </c>
      <c r="R211" s="2">
        <v>11.7</v>
      </c>
      <c r="S211" s="24">
        <f t="shared" si="120"/>
        <v>-9.5036373986581019E-2</v>
      </c>
      <c r="T211" s="47">
        <f t="shared" si="121"/>
        <v>-9.5036373986581019E-2</v>
      </c>
      <c r="U211" s="5">
        <v>4</v>
      </c>
      <c r="V211" s="24">
        <f t="shared" si="122"/>
        <v>1.0081388771866227</v>
      </c>
      <c r="W211" s="47">
        <f t="shared" si="123"/>
        <v>1.0081388771866227</v>
      </c>
      <c r="X211" s="5">
        <v>16.100000000000001</v>
      </c>
      <c r="Y211" s="24">
        <f t="shared" si="124"/>
        <v>0.72743256153737124</v>
      </c>
      <c r="Z211" s="47">
        <f t="shared" si="125"/>
        <v>0.72743256153737124</v>
      </c>
      <c r="AA211" s="5">
        <v>29.1</v>
      </c>
      <c r="AB211" s="24">
        <f t="shared" si="126"/>
        <v>0.86333886264409687</v>
      </c>
      <c r="AC211" s="47">
        <f t="shared" si="127"/>
        <v>0.86333886264409687</v>
      </c>
      <c r="AD211" s="5">
        <v>6.6</v>
      </c>
      <c r="AE211" s="24">
        <f t="shared" si="128"/>
        <v>0.61657860148170862</v>
      </c>
      <c r="AF211" s="47">
        <f t="shared" si="129"/>
        <v>0.61657860148170862</v>
      </c>
      <c r="AG211" s="2">
        <v>68.900000000000006</v>
      </c>
      <c r="AH211" s="24">
        <f t="shared" si="130"/>
        <v>-0.57855454654069205</v>
      </c>
      <c r="AI211" s="54">
        <f t="shared" si="131"/>
        <v>-0.57855454654069205</v>
      </c>
      <c r="AJ211" s="5">
        <v>5.8</v>
      </c>
      <c r="AK211" s="24">
        <f t="shared" si="132"/>
        <v>0.66614952312459674</v>
      </c>
      <c r="AL211" s="47">
        <f t="shared" si="133"/>
        <v>0.66614952312459674</v>
      </c>
      <c r="AM211" s="5">
        <v>15.5</v>
      </c>
      <c r="AN211" s="24">
        <f t="shared" si="134"/>
        <v>0.56732208503754766</v>
      </c>
      <c r="AO211" s="47">
        <f t="shared" si="135"/>
        <v>0.56732208503754766</v>
      </c>
      <c r="AP211" s="5">
        <v>4.3</v>
      </c>
      <c r="AQ211" s="24">
        <f t="shared" si="136"/>
        <v>1.1888697392770227</v>
      </c>
      <c r="AR211" s="45">
        <f t="shared" si="137"/>
        <v>1.1888697392770227</v>
      </c>
      <c r="AS211" s="17">
        <f t="shared" si="138"/>
        <v>0.49120568848831708</v>
      </c>
      <c r="AT211" s="17">
        <f t="shared" si="139"/>
        <v>0.73578334188772565</v>
      </c>
      <c r="AU211" s="17">
        <f t="shared" si="140"/>
        <v>0.46094670022461876</v>
      </c>
      <c r="AV211" s="17">
        <f t="shared" si="141"/>
        <v>0.56264524353355383</v>
      </c>
      <c r="AW211" s="17">
        <f t="shared" si="142"/>
        <v>0.67313974276040112</v>
      </c>
      <c r="AX211" s="17">
        <f t="shared" si="143"/>
        <v>0.79577398316495174</v>
      </c>
      <c r="AY211" s="17">
        <f t="shared" si="144"/>
        <v>0.75026237049711086</v>
      </c>
      <c r="AZ211" s="17">
        <f t="shared" si="145"/>
        <v>0.75580179723872531</v>
      </c>
    </row>
    <row r="212" spans="1:52" x14ac:dyDescent="0.3">
      <c r="A212" s="6" t="s">
        <v>21</v>
      </c>
      <c r="B212" s="6">
        <v>13077170305</v>
      </c>
      <c r="C212" s="5">
        <v>73.3</v>
      </c>
      <c r="D212" s="19">
        <f t="shared" si="110"/>
        <v>0.33394307108487059</v>
      </c>
      <c r="E212" s="54">
        <f t="shared" si="111"/>
        <v>0.33394307108487059</v>
      </c>
      <c r="F212" s="5">
        <v>82.3</v>
      </c>
      <c r="G212" s="24">
        <f t="shared" si="112"/>
        <v>0.70689935260710013</v>
      </c>
      <c r="H212" s="54">
        <f t="shared" si="113"/>
        <v>0.70689935260710013</v>
      </c>
      <c r="I212" s="5">
        <v>42.8</v>
      </c>
      <c r="J212" s="24">
        <f t="shared" si="114"/>
        <v>-0.15515520226212631</v>
      </c>
      <c r="K212" s="54">
        <f t="shared" si="115"/>
        <v>-0.15515520226212631</v>
      </c>
      <c r="L212" s="5">
        <v>34.299999999999997</v>
      </c>
      <c r="M212" s="24">
        <f t="shared" si="116"/>
        <v>5.6402305150765483E-2</v>
      </c>
      <c r="N212" s="54">
        <f t="shared" si="117"/>
        <v>5.6402305150765483E-2</v>
      </c>
      <c r="O212" s="5">
        <v>9.5</v>
      </c>
      <c r="P212" s="24">
        <f t="shared" si="118"/>
        <v>-8.0842873800242993E-2</v>
      </c>
      <c r="Q212" s="47">
        <f t="shared" si="119"/>
        <v>-8.0842873800242993E-2</v>
      </c>
      <c r="R212" s="2">
        <v>8.1</v>
      </c>
      <c r="S212" s="24">
        <f t="shared" si="120"/>
        <v>0.33477574643835917</v>
      </c>
      <c r="T212" s="47">
        <f t="shared" si="121"/>
        <v>0.33477574643835917</v>
      </c>
      <c r="U212" s="5">
        <v>29.5</v>
      </c>
      <c r="V212" s="24">
        <f t="shared" si="122"/>
        <v>-0.27300494368989286</v>
      </c>
      <c r="W212" s="47">
        <f t="shared" si="123"/>
        <v>-0.27300494368989286</v>
      </c>
      <c r="X212" s="5">
        <v>44</v>
      </c>
      <c r="Y212" s="24">
        <f t="shared" si="124"/>
        <v>-0.64917275528606633</v>
      </c>
      <c r="Z212" s="47">
        <f t="shared" si="125"/>
        <v>-0.64917275528606633</v>
      </c>
      <c r="AA212" s="5">
        <v>45.2</v>
      </c>
      <c r="AB212" s="24">
        <f t="shared" si="126"/>
        <v>-0.61847457652481719</v>
      </c>
      <c r="AC212" s="47">
        <f t="shared" si="127"/>
        <v>-0.61847457652481719</v>
      </c>
      <c r="AD212" s="5">
        <v>19.8</v>
      </c>
      <c r="AE212" s="24">
        <f t="shared" si="128"/>
        <v>-0.49897937086858518</v>
      </c>
      <c r="AF212" s="47">
        <f t="shared" si="129"/>
        <v>-0.49897937086858518</v>
      </c>
      <c r="AG212" s="2">
        <v>71.900000000000006</v>
      </c>
      <c r="AH212" s="24">
        <f t="shared" si="130"/>
        <v>-0.29670874675270514</v>
      </c>
      <c r="AI212" s="54">
        <f t="shared" si="131"/>
        <v>-0.29670874675270514</v>
      </c>
      <c r="AJ212" s="5">
        <v>20.7</v>
      </c>
      <c r="AK212" s="24">
        <f t="shared" si="132"/>
        <v>-0.86636295233429694</v>
      </c>
      <c r="AL212" s="47">
        <f t="shared" si="133"/>
        <v>-0.86636295233429694</v>
      </c>
      <c r="AM212" s="5">
        <v>30.5</v>
      </c>
      <c r="AN212" s="24">
        <f t="shared" si="134"/>
        <v>-0.50989397552435844</v>
      </c>
      <c r="AO212" s="47">
        <f t="shared" si="135"/>
        <v>-0.50989397552435844</v>
      </c>
      <c r="AP212" s="5">
        <v>9.6</v>
      </c>
      <c r="AQ212" s="24">
        <f t="shared" si="136"/>
        <v>0.39369890541139563</v>
      </c>
      <c r="AR212" s="45">
        <f t="shared" si="137"/>
        <v>0.39369890541139563</v>
      </c>
      <c r="AS212" s="17">
        <f t="shared" si="138"/>
        <v>0.131859636504119</v>
      </c>
      <c r="AT212" s="17">
        <f t="shared" si="139"/>
        <v>-0.58887556755982284</v>
      </c>
      <c r="AU212" s="17">
        <f t="shared" si="140"/>
        <v>-0.31981669229999121</v>
      </c>
      <c r="AV212" s="17">
        <f t="shared" si="141"/>
        <v>-0.25894420778523169</v>
      </c>
      <c r="AW212" s="17">
        <f t="shared" si="142"/>
        <v>0.56811869460271525</v>
      </c>
      <c r="AX212" s="17">
        <f t="shared" si="143"/>
        <v>0.48756277002015908</v>
      </c>
      <c r="AY212" s="17">
        <f t="shared" si="144"/>
        <v>0.53206187622073153</v>
      </c>
      <c r="AZ212" s="17">
        <f t="shared" si="145"/>
        <v>0.51055033108241843</v>
      </c>
    </row>
    <row r="213" spans="1:52" x14ac:dyDescent="0.3">
      <c r="A213" s="1" t="s">
        <v>21</v>
      </c>
      <c r="B213" s="1">
        <v>13077170306</v>
      </c>
      <c r="C213" s="5">
        <v>70.8</v>
      </c>
      <c r="D213" s="19">
        <f t="shared" si="110"/>
        <v>9.4963559518731686E-2</v>
      </c>
      <c r="E213" s="54">
        <f t="shared" si="111"/>
        <v>9.4963559518731686E-2</v>
      </c>
      <c r="F213" s="5">
        <v>79.3</v>
      </c>
      <c r="G213" s="24">
        <f t="shared" si="112"/>
        <v>0.45135388646384089</v>
      </c>
      <c r="H213" s="54">
        <f t="shared" si="113"/>
        <v>0.45135388646384089</v>
      </c>
      <c r="I213" s="5">
        <v>50.5</v>
      </c>
      <c r="J213" s="24">
        <f t="shared" si="114"/>
        <v>0.21383678498609279</v>
      </c>
      <c r="K213" s="54">
        <f t="shared" si="115"/>
        <v>0.21383678498609279</v>
      </c>
      <c r="L213" s="5">
        <v>29.3</v>
      </c>
      <c r="M213" s="24">
        <f t="shared" si="116"/>
        <v>-0.20937489181906913</v>
      </c>
      <c r="N213" s="54">
        <f t="shared" si="117"/>
        <v>-0.20937489181906913</v>
      </c>
      <c r="O213" s="5">
        <v>7.4</v>
      </c>
      <c r="P213" s="24">
        <f t="shared" si="118"/>
        <v>0.66910459602416994</v>
      </c>
      <c r="Q213" s="47">
        <f t="shared" si="119"/>
        <v>0.66910459602416994</v>
      </c>
      <c r="R213" s="2">
        <v>3</v>
      </c>
      <c r="S213" s="24">
        <f t="shared" si="120"/>
        <v>0.94367625037369107</v>
      </c>
      <c r="T213" s="47">
        <f t="shared" si="121"/>
        <v>0.94367625037369107</v>
      </c>
      <c r="U213" s="5">
        <v>37.799999999999997</v>
      </c>
      <c r="V213" s="24">
        <f t="shared" si="122"/>
        <v>-0.69000469715166046</v>
      </c>
      <c r="W213" s="47">
        <f t="shared" si="123"/>
        <v>-0.69000469715166046</v>
      </c>
      <c r="X213" s="5">
        <v>31.8</v>
      </c>
      <c r="Y213" s="24">
        <f t="shared" si="124"/>
        <v>-4.7216308503057781E-2</v>
      </c>
      <c r="Z213" s="47">
        <f t="shared" si="125"/>
        <v>-4.7216308503057781E-2</v>
      </c>
      <c r="AA213" s="5">
        <v>29.4</v>
      </c>
      <c r="AB213" s="24">
        <f t="shared" si="126"/>
        <v>0.83572743210057698</v>
      </c>
      <c r="AC213" s="47">
        <f t="shared" si="127"/>
        <v>0.83572743210057698</v>
      </c>
      <c r="AD213" s="5">
        <v>7.4</v>
      </c>
      <c r="AE213" s="24">
        <f t="shared" si="128"/>
        <v>0.54896902739987252</v>
      </c>
      <c r="AF213" s="47">
        <f t="shared" si="129"/>
        <v>0.54896902739987252</v>
      </c>
      <c r="AG213" s="2">
        <v>70.8</v>
      </c>
      <c r="AH213" s="24">
        <f t="shared" si="130"/>
        <v>-0.40005220667496777</v>
      </c>
      <c r="AI213" s="54">
        <f t="shared" si="131"/>
        <v>-0.40005220667496777</v>
      </c>
      <c r="AJ213" s="5">
        <v>5</v>
      </c>
      <c r="AK213" s="24">
        <f t="shared" si="132"/>
        <v>0.74843207214252394</v>
      </c>
      <c r="AL213" s="47">
        <f t="shared" si="133"/>
        <v>0.74843207214252394</v>
      </c>
      <c r="AM213" s="5">
        <v>12.8</v>
      </c>
      <c r="AN213" s="24">
        <f t="shared" si="134"/>
        <v>0.76122097593869065</v>
      </c>
      <c r="AO213" s="47">
        <f t="shared" si="135"/>
        <v>0.76122097593869065</v>
      </c>
      <c r="AP213" s="5">
        <v>7.8</v>
      </c>
      <c r="AQ213" s="24">
        <f t="shared" si="136"/>
        <v>0.66375692446009915</v>
      </c>
      <c r="AR213" s="45">
        <f t="shared" si="137"/>
        <v>0.66375692446009915</v>
      </c>
      <c r="AS213" s="17">
        <f t="shared" si="138"/>
        <v>0.21050792691368528</v>
      </c>
      <c r="AT213" s="17">
        <f t="shared" si="139"/>
        <v>0.44582671699913057</v>
      </c>
      <c r="AU213" s="17">
        <f t="shared" si="140"/>
        <v>0.44333944146658649</v>
      </c>
      <c r="AV213" s="17">
        <f t="shared" si="141"/>
        <v>0.36655802845980073</v>
      </c>
      <c r="AW213" s="17">
        <f t="shared" si="142"/>
        <v>0.59110413120071059</v>
      </c>
      <c r="AX213" s="17">
        <f t="shared" si="143"/>
        <v>0.7283091569527802</v>
      </c>
      <c r="AY213" s="17">
        <f t="shared" si="144"/>
        <v>0.74534165751205161</v>
      </c>
      <c r="AZ213" s="17">
        <f t="shared" si="145"/>
        <v>0.69726808929718387</v>
      </c>
    </row>
    <row r="214" spans="1:52" x14ac:dyDescent="0.3">
      <c r="A214" s="1" t="s">
        <v>21</v>
      </c>
      <c r="B214" s="1">
        <v>13077170402</v>
      </c>
      <c r="C214" s="5">
        <v>78.8</v>
      </c>
      <c r="D214" s="19">
        <f t="shared" si="110"/>
        <v>0.85969799653037615</v>
      </c>
      <c r="E214" s="54">
        <f t="shared" si="111"/>
        <v>0.85969799653037615</v>
      </c>
      <c r="F214" s="5">
        <v>86.2</v>
      </c>
      <c r="G214" s="24">
        <f t="shared" si="112"/>
        <v>1.0391084585933377</v>
      </c>
      <c r="H214" s="54">
        <f t="shared" si="113"/>
        <v>1.0391084585933377</v>
      </c>
      <c r="I214" s="5">
        <v>64.3</v>
      </c>
      <c r="J214" s="24">
        <f t="shared" si="114"/>
        <v>0.87514709979458905</v>
      </c>
      <c r="K214" s="54">
        <f t="shared" si="115"/>
        <v>0.87514709979458905</v>
      </c>
      <c r="L214" s="5">
        <v>43.7</v>
      </c>
      <c r="M214" s="24">
        <f t="shared" si="116"/>
        <v>0.55606343545405523</v>
      </c>
      <c r="N214" s="54">
        <f t="shared" si="117"/>
        <v>0.55606343545405523</v>
      </c>
      <c r="O214" s="5">
        <v>7.3</v>
      </c>
      <c r="P214" s="24">
        <f t="shared" si="118"/>
        <v>0.70481638030152316</v>
      </c>
      <c r="Q214" s="47">
        <f t="shared" si="119"/>
        <v>0.70481638030152316</v>
      </c>
      <c r="R214" s="2">
        <v>2.4</v>
      </c>
      <c r="S214" s="24">
        <f t="shared" si="120"/>
        <v>1.0153116037778478</v>
      </c>
      <c r="T214" s="47">
        <f t="shared" si="121"/>
        <v>1.0153116037778478</v>
      </c>
      <c r="U214" s="5">
        <v>7</v>
      </c>
      <c r="V214" s="24">
        <f t="shared" si="122"/>
        <v>0.85741607473056192</v>
      </c>
      <c r="W214" s="47">
        <f t="shared" si="123"/>
        <v>0.85741607473056192</v>
      </c>
      <c r="X214" s="5">
        <v>12.8</v>
      </c>
      <c r="Y214" s="24">
        <f t="shared" si="124"/>
        <v>0.89025684632293922</v>
      </c>
      <c r="Z214" s="47">
        <f t="shared" si="125"/>
        <v>0.89025684632293922</v>
      </c>
      <c r="AA214" s="5">
        <v>23.5</v>
      </c>
      <c r="AB214" s="24">
        <f t="shared" si="126"/>
        <v>1.3787522327898063</v>
      </c>
      <c r="AC214" s="47">
        <f t="shared" si="127"/>
        <v>1.3787522327898063</v>
      </c>
      <c r="AD214" s="5">
        <v>15.1</v>
      </c>
      <c r="AE214" s="24">
        <f t="shared" si="128"/>
        <v>-0.10177312313779871</v>
      </c>
      <c r="AF214" s="47">
        <f t="shared" si="129"/>
        <v>-0.10177312313779871</v>
      </c>
      <c r="AG214" s="2">
        <v>77.400000000000006</v>
      </c>
      <c r="AH214" s="24">
        <f t="shared" si="130"/>
        <v>0.22000855285860416</v>
      </c>
      <c r="AI214" s="54">
        <f t="shared" si="131"/>
        <v>0.22000855285860416</v>
      </c>
      <c r="AJ214" s="5">
        <v>9.6</v>
      </c>
      <c r="AK214" s="24">
        <f t="shared" si="132"/>
        <v>0.27530741528944269</v>
      </c>
      <c r="AL214" s="47">
        <f t="shared" si="133"/>
        <v>0.27530741528944269</v>
      </c>
      <c r="AM214" s="5">
        <v>11.4</v>
      </c>
      <c r="AN214" s="24">
        <f t="shared" si="134"/>
        <v>0.86176114159113526</v>
      </c>
      <c r="AO214" s="47">
        <f t="shared" si="135"/>
        <v>0.86176114159113526</v>
      </c>
      <c r="AP214" s="5">
        <v>4.5</v>
      </c>
      <c r="AQ214" s="24">
        <f t="shared" si="136"/>
        <v>1.1588632927160556</v>
      </c>
      <c r="AR214" s="45">
        <f t="shared" si="137"/>
        <v>1.1588632927160556</v>
      </c>
      <c r="AS214" s="17">
        <f t="shared" si="138"/>
        <v>0.84393729274032725</v>
      </c>
      <c r="AT214" s="17">
        <f t="shared" si="139"/>
        <v>0.72241198532498219</v>
      </c>
      <c r="AU214" s="17">
        <f t="shared" si="140"/>
        <v>0.62898510061380941</v>
      </c>
      <c r="AV214" s="17">
        <f t="shared" si="141"/>
        <v>0.73177812622637306</v>
      </c>
      <c r="AW214" s="17">
        <f t="shared" si="142"/>
        <v>0.77622767872725318</v>
      </c>
      <c r="AX214" s="17">
        <f t="shared" si="143"/>
        <v>0.79266284112060958</v>
      </c>
      <c r="AY214" s="17">
        <f t="shared" si="144"/>
        <v>0.79722418040442899</v>
      </c>
      <c r="AZ214" s="17">
        <f t="shared" si="145"/>
        <v>0.8062894068216796</v>
      </c>
    </row>
    <row r="215" spans="1:52" x14ac:dyDescent="0.3">
      <c r="A215" s="1" t="s">
        <v>21</v>
      </c>
      <c r="B215" s="1">
        <v>13077170403</v>
      </c>
      <c r="C215" s="5">
        <v>78.8</v>
      </c>
      <c r="D215" s="19">
        <f t="shared" si="110"/>
        <v>0.85969799653037615</v>
      </c>
      <c r="E215" s="54">
        <f t="shared" si="111"/>
        <v>0.85969799653037615</v>
      </c>
      <c r="F215" s="5">
        <v>86.2</v>
      </c>
      <c r="G215" s="24">
        <f t="shared" si="112"/>
        <v>1.0391084585933377</v>
      </c>
      <c r="H215" s="54">
        <f t="shared" si="113"/>
        <v>1.0391084585933377</v>
      </c>
      <c r="I215" s="5">
        <v>59.5</v>
      </c>
      <c r="J215" s="24">
        <f t="shared" si="114"/>
        <v>0.64512612073076436</v>
      </c>
      <c r="K215" s="54">
        <f t="shared" si="115"/>
        <v>0.64512612073076436</v>
      </c>
      <c r="L215" s="5">
        <v>44.5</v>
      </c>
      <c r="M215" s="24">
        <f t="shared" si="116"/>
        <v>0.59858778696922865</v>
      </c>
      <c r="N215" s="54">
        <f t="shared" si="117"/>
        <v>0.59858778696922865</v>
      </c>
      <c r="O215" s="5">
        <v>6</v>
      </c>
      <c r="P215" s="24">
        <f t="shared" si="118"/>
        <v>1.1690695759071121</v>
      </c>
      <c r="Q215" s="47">
        <f t="shared" si="119"/>
        <v>1.1690695759071121</v>
      </c>
      <c r="R215" s="2">
        <v>3</v>
      </c>
      <c r="S215" s="24">
        <f t="shared" si="120"/>
        <v>0.94367625037369107</v>
      </c>
      <c r="T215" s="47">
        <f t="shared" si="121"/>
        <v>0.94367625037369107</v>
      </c>
      <c r="U215" s="5">
        <v>6.1</v>
      </c>
      <c r="V215" s="24">
        <f t="shared" si="122"/>
        <v>0.90263291546738011</v>
      </c>
      <c r="W215" s="47">
        <f t="shared" si="123"/>
        <v>0.90263291546738011</v>
      </c>
      <c r="X215" s="5">
        <v>16.3</v>
      </c>
      <c r="Y215" s="24">
        <f t="shared" si="124"/>
        <v>0.71756442306551871</v>
      </c>
      <c r="Z215" s="47">
        <f t="shared" si="125"/>
        <v>0.71756442306551871</v>
      </c>
      <c r="AA215" s="5">
        <v>37.4</v>
      </c>
      <c r="AB215" s="24">
        <f t="shared" si="126"/>
        <v>9.9422617606706745E-2</v>
      </c>
      <c r="AC215" s="47">
        <f t="shared" si="127"/>
        <v>9.9422617606706745E-2</v>
      </c>
      <c r="AD215" s="5">
        <v>8</v>
      </c>
      <c r="AE215" s="24">
        <f t="shared" si="128"/>
        <v>0.49826184683849556</v>
      </c>
      <c r="AF215" s="47">
        <f t="shared" si="129"/>
        <v>0.49826184683849556</v>
      </c>
      <c r="AG215" s="2">
        <v>77.400000000000006</v>
      </c>
      <c r="AH215" s="24">
        <f t="shared" si="130"/>
        <v>0.22000855285860416</v>
      </c>
      <c r="AI215" s="54">
        <f t="shared" si="131"/>
        <v>0.22000855285860416</v>
      </c>
      <c r="AJ215" s="5">
        <v>7.1</v>
      </c>
      <c r="AK215" s="24">
        <f t="shared" si="132"/>
        <v>0.53244038097046509</v>
      </c>
      <c r="AL215" s="47">
        <f t="shared" si="133"/>
        <v>0.53244038097046509</v>
      </c>
      <c r="AM215" s="5">
        <v>12.1</v>
      </c>
      <c r="AN215" s="24">
        <f t="shared" si="134"/>
        <v>0.81149105876491301</v>
      </c>
      <c r="AO215" s="47">
        <f t="shared" si="135"/>
        <v>0.81149105876491301</v>
      </c>
      <c r="AP215" s="5">
        <v>7.9</v>
      </c>
      <c r="AQ215" s="24">
        <f t="shared" si="136"/>
        <v>0.64875370117961551</v>
      </c>
      <c r="AR215" s="45">
        <f t="shared" si="137"/>
        <v>0.64875370117961551</v>
      </c>
      <c r="AS215" s="17">
        <f t="shared" si="138"/>
        <v>0.87969987208169864</v>
      </c>
      <c r="AT215" s="17">
        <f t="shared" si="139"/>
        <v>0.43841629583690706</v>
      </c>
      <c r="AU215" s="17">
        <f t="shared" si="140"/>
        <v>0.55317342344339937</v>
      </c>
      <c r="AV215" s="17">
        <f t="shared" si="141"/>
        <v>0.62376319712066841</v>
      </c>
      <c r="AW215" s="17">
        <f t="shared" si="142"/>
        <v>0.78667950795012831</v>
      </c>
      <c r="AX215" s="17">
        <f t="shared" si="143"/>
        <v>0.7265849584590901</v>
      </c>
      <c r="AY215" s="17">
        <f t="shared" si="144"/>
        <v>0.77603703768118282</v>
      </c>
      <c r="AZ215" s="17">
        <f t="shared" si="145"/>
        <v>0.77404602822495894</v>
      </c>
    </row>
    <row r="216" spans="1:52" x14ac:dyDescent="0.3">
      <c r="A216" s="1" t="s">
        <v>21</v>
      </c>
      <c r="B216" s="1">
        <v>13077170404</v>
      </c>
      <c r="C216" s="5">
        <v>78.8</v>
      </c>
      <c r="D216" s="19">
        <f t="shared" si="110"/>
        <v>0.85969799653037615</v>
      </c>
      <c r="E216" s="54">
        <f t="shared" si="111"/>
        <v>0.85969799653037615</v>
      </c>
      <c r="F216" s="5">
        <v>86.2</v>
      </c>
      <c r="G216" s="24">
        <f t="shared" si="112"/>
        <v>1.0391084585933377</v>
      </c>
      <c r="H216" s="54">
        <f t="shared" si="113"/>
        <v>1.0391084585933377</v>
      </c>
      <c r="I216" s="5">
        <v>61.4</v>
      </c>
      <c r="J216" s="24">
        <f t="shared" si="114"/>
        <v>0.73617609161019493</v>
      </c>
      <c r="K216" s="54">
        <f t="shared" si="115"/>
        <v>0.73617609161019493</v>
      </c>
      <c r="L216" s="5">
        <v>34.700000000000003</v>
      </c>
      <c r="M216" s="24">
        <f t="shared" si="116"/>
        <v>7.7664480908352568E-2</v>
      </c>
      <c r="N216" s="54">
        <f t="shared" si="117"/>
        <v>7.7664480908352568E-2</v>
      </c>
      <c r="O216" s="5">
        <v>6</v>
      </c>
      <c r="P216" s="24">
        <f t="shared" si="118"/>
        <v>1.1690695759071121</v>
      </c>
      <c r="Q216" s="47">
        <f t="shared" si="119"/>
        <v>1.1690695759071121</v>
      </c>
      <c r="R216" s="2">
        <v>9.5</v>
      </c>
      <c r="S216" s="24">
        <f t="shared" si="120"/>
        <v>0.1676265884953268</v>
      </c>
      <c r="T216" s="47">
        <f t="shared" si="121"/>
        <v>0.1676265884953268</v>
      </c>
      <c r="U216" s="5">
        <v>2.2000000000000002</v>
      </c>
      <c r="V216" s="24">
        <f t="shared" si="122"/>
        <v>1.098572558660259</v>
      </c>
      <c r="W216" s="47">
        <f t="shared" si="123"/>
        <v>1.098572558660259</v>
      </c>
      <c r="X216" s="5">
        <v>7.8</v>
      </c>
      <c r="Y216" s="24">
        <f t="shared" si="124"/>
        <v>1.1369603081192543</v>
      </c>
      <c r="Z216" s="47">
        <f t="shared" si="125"/>
        <v>1.1369603081192543</v>
      </c>
      <c r="AA216" s="5">
        <v>26.7</v>
      </c>
      <c r="AB216" s="24">
        <f t="shared" si="126"/>
        <v>1.0842303069922581</v>
      </c>
      <c r="AC216" s="47">
        <f t="shared" si="127"/>
        <v>1.0842303069922581</v>
      </c>
      <c r="AD216" s="5">
        <v>6.3</v>
      </c>
      <c r="AE216" s="24">
        <f t="shared" si="128"/>
        <v>0.64193219176239702</v>
      </c>
      <c r="AF216" s="47">
        <f t="shared" si="129"/>
        <v>0.64193219176239702</v>
      </c>
      <c r="AG216" s="2">
        <v>77.400000000000006</v>
      </c>
      <c r="AH216" s="24">
        <f t="shared" si="130"/>
        <v>0.22000855285860416</v>
      </c>
      <c r="AI216" s="54">
        <f t="shared" si="131"/>
        <v>0.22000855285860416</v>
      </c>
      <c r="AJ216" s="5">
        <v>4.2</v>
      </c>
      <c r="AK216" s="24">
        <f t="shared" si="132"/>
        <v>0.83071462116045103</v>
      </c>
      <c r="AL216" s="47">
        <f t="shared" si="133"/>
        <v>0.83071462116045103</v>
      </c>
      <c r="AM216" s="5">
        <v>11.6</v>
      </c>
      <c r="AN216" s="24">
        <f t="shared" si="134"/>
        <v>0.84739826078364322</v>
      </c>
      <c r="AO216" s="47">
        <f t="shared" si="135"/>
        <v>0.84739826078364322</v>
      </c>
      <c r="AP216" s="5">
        <v>9.1</v>
      </c>
      <c r="AQ216" s="24">
        <f t="shared" si="136"/>
        <v>0.4687150218138133</v>
      </c>
      <c r="AR216" s="45">
        <f t="shared" si="137"/>
        <v>0.4687150218138133</v>
      </c>
      <c r="AS216" s="17">
        <f t="shared" si="138"/>
        <v>0.73541653581499422</v>
      </c>
      <c r="AT216" s="17">
        <f t="shared" si="139"/>
        <v>0.95437426895796984</v>
      </c>
      <c r="AU216" s="17">
        <f t="shared" si="140"/>
        <v>0.59170911415412797</v>
      </c>
      <c r="AV216" s="17">
        <f t="shared" si="141"/>
        <v>0.76049997297569727</v>
      </c>
      <c r="AW216" s="17">
        <f t="shared" si="142"/>
        <v>0.74451183385784836</v>
      </c>
      <c r="AX216" s="17">
        <f t="shared" si="143"/>
        <v>0.84663400028653857</v>
      </c>
      <c r="AY216" s="17">
        <f t="shared" si="144"/>
        <v>0.7868066342591854</v>
      </c>
      <c r="AZ216" s="17">
        <f t="shared" si="145"/>
        <v>0.81486312331071387</v>
      </c>
    </row>
    <row r="217" spans="1:52" x14ac:dyDescent="0.3">
      <c r="A217" s="1" t="s">
        <v>21</v>
      </c>
      <c r="B217" s="1">
        <v>13077170405</v>
      </c>
      <c r="C217" s="5">
        <v>69.599999999999994</v>
      </c>
      <c r="D217" s="19">
        <f t="shared" si="110"/>
        <v>-1.9746606033015247E-2</v>
      </c>
      <c r="E217" s="54">
        <f t="shared" si="111"/>
        <v>-1.9746606033015247E-2</v>
      </c>
      <c r="F217" s="5">
        <v>78.2</v>
      </c>
      <c r="G217" s="24">
        <f t="shared" si="112"/>
        <v>0.357653882211313</v>
      </c>
      <c r="H217" s="54">
        <f t="shared" si="113"/>
        <v>0.357653882211313</v>
      </c>
      <c r="I217" s="5">
        <v>55.1</v>
      </c>
      <c r="J217" s="24">
        <f t="shared" si="114"/>
        <v>0.43427355658892497</v>
      </c>
      <c r="K217" s="54">
        <f t="shared" si="115"/>
        <v>0.43427355658892497</v>
      </c>
      <c r="L217" s="5">
        <v>34.700000000000003</v>
      </c>
      <c r="M217" s="24">
        <f t="shared" si="116"/>
        <v>7.7664480908352568E-2</v>
      </c>
      <c r="N217" s="54">
        <f t="shared" si="117"/>
        <v>7.7664480908352568E-2</v>
      </c>
      <c r="O217" s="5">
        <v>7.4</v>
      </c>
      <c r="P217" s="24">
        <f t="shared" si="118"/>
        <v>0.66910459602416994</v>
      </c>
      <c r="Q217" s="47">
        <f t="shared" si="119"/>
        <v>0.66910459602416994</v>
      </c>
      <c r="R217" s="2">
        <v>11.5</v>
      </c>
      <c r="S217" s="24">
        <f t="shared" si="120"/>
        <v>-7.1157922851862204E-2</v>
      </c>
      <c r="T217" s="47">
        <f t="shared" si="121"/>
        <v>-7.1157922851862204E-2</v>
      </c>
      <c r="U217" s="5">
        <v>16.600000000000001</v>
      </c>
      <c r="V217" s="24">
        <f t="shared" si="122"/>
        <v>0.37510310687116782</v>
      </c>
      <c r="W217" s="47">
        <f t="shared" si="123"/>
        <v>0.37510310687116782</v>
      </c>
      <c r="X217" s="5">
        <v>18.600000000000001</v>
      </c>
      <c r="Y217" s="24">
        <f t="shared" si="124"/>
        <v>0.60408083063921381</v>
      </c>
      <c r="Z217" s="47">
        <f t="shared" si="125"/>
        <v>0.60408083063921381</v>
      </c>
      <c r="AA217" s="5">
        <v>30.4</v>
      </c>
      <c r="AB217" s="24">
        <f t="shared" si="126"/>
        <v>0.74368933028884321</v>
      </c>
      <c r="AC217" s="47">
        <f t="shared" si="127"/>
        <v>0.74368933028884321</v>
      </c>
      <c r="AD217" s="5">
        <v>6.6</v>
      </c>
      <c r="AE217" s="24">
        <f t="shared" si="128"/>
        <v>0.61657860148170862</v>
      </c>
      <c r="AF217" s="47">
        <f t="shared" si="129"/>
        <v>0.61657860148170862</v>
      </c>
      <c r="AG217" s="2">
        <v>69.7</v>
      </c>
      <c r="AH217" s="24">
        <f t="shared" si="130"/>
        <v>-0.50339566659722912</v>
      </c>
      <c r="AI217" s="54">
        <f t="shared" si="131"/>
        <v>-0.50339566659722912</v>
      </c>
      <c r="AJ217" s="5">
        <v>11.1</v>
      </c>
      <c r="AK217" s="24">
        <f t="shared" si="132"/>
        <v>0.1210276358808292</v>
      </c>
      <c r="AL217" s="47">
        <f t="shared" si="133"/>
        <v>0.1210276358808292</v>
      </c>
      <c r="AM217" s="5">
        <v>19</v>
      </c>
      <c r="AN217" s="24">
        <f t="shared" si="134"/>
        <v>0.31597167090643619</v>
      </c>
      <c r="AO217" s="47">
        <f t="shared" si="135"/>
        <v>0.31597167090643619</v>
      </c>
      <c r="AP217" s="5">
        <v>11.3</v>
      </c>
      <c r="AQ217" s="24">
        <f t="shared" si="136"/>
        <v>0.1386441096431755</v>
      </c>
      <c r="AR217" s="45">
        <f t="shared" si="137"/>
        <v>0.1386441096431755</v>
      </c>
      <c r="AS217" s="17">
        <f t="shared" si="138"/>
        <v>0.26041358481700727</v>
      </c>
      <c r="AT217" s="17">
        <f t="shared" si="139"/>
        <v>0.65478292080325529</v>
      </c>
      <c r="AU217" s="17">
        <f t="shared" si="140"/>
        <v>1.8061937458302944E-2</v>
      </c>
      <c r="AV217" s="17">
        <f t="shared" si="141"/>
        <v>0.3110861476928552</v>
      </c>
      <c r="AW217" s="17">
        <f t="shared" si="142"/>
        <v>0.60568936032195964</v>
      </c>
      <c r="AX217" s="17">
        <f t="shared" si="143"/>
        <v>0.77692744246709355</v>
      </c>
      <c r="AY217" s="17">
        <f t="shared" si="144"/>
        <v>0.62648905444727943</v>
      </c>
      <c r="AZ217" s="17">
        <f t="shared" si="145"/>
        <v>0.6807092592553623</v>
      </c>
    </row>
    <row r="218" spans="1:52" x14ac:dyDescent="0.3">
      <c r="A218" s="1" t="s">
        <v>21</v>
      </c>
      <c r="B218" s="1">
        <v>13077170406</v>
      </c>
      <c r="C218" s="5">
        <v>78.8</v>
      </c>
      <c r="D218" s="19">
        <f t="shared" si="110"/>
        <v>0.85969799653037615</v>
      </c>
      <c r="E218" s="54">
        <f t="shared" si="111"/>
        <v>0.85969799653037615</v>
      </c>
      <c r="F218" s="5">
        <v>86.2</v>
      </c>
      <c r="G218" s="24">
        <f t="shared" si="112"/>
        <v>1.0391084585933377</v>
      </c>
      <c r="H218" s="54">
        <f t="shared" si="113"/>
        <v>1.0391084585933377</v>
      </c>
      <c r="I218" s="5">
        <v>64.8</v>
      </c>
      <c r="J218" s="24">
        <f t="shared" si="114"/>
        <v>0.89910761844707077</v>
      </c>
      <c r="K218" s="54">
        <f t="shared" si="115"/>
        <v>0.89910761844707077</v>
      </c>
      <c r="L218" s="5">
        <v>34.799999999999997</v>
      </c>
      <c r="M218" s="24">
        <f t="shared" si="116"/>
        <v>8.2980024847748968E-2</v>
      </c>
      <c r="N218" s="54">
        <f t="shared" si="117"/>
        <v>8.2980024847748968E-2</v>
      </c>
      <c r="O218" s="5">
        <v>6.4</v>
      </c>
      <c r="P218" s="24">
        <f t="shared" si="118"/>
        <v>1.0262224387976999</v>
      </c>
      <c r="Q218" s="47">
        <f t="shared" si="119"/>
        <v>1.0262224387976999</v>
      </c>
      <c r="R218" s="2">
        <v>2.5</v>
      </c>
      <c r="S218" s="24">
        <f t="shared" si="120"/>
        <v>1.0033723782104884</v>
      </c>
      <c r="T218" s="47">
        <f t="shared" si="121"/>
        <v>1.0033723782104884</v>
      </c>
      <c r="U218" s="5">
        <v>2.2999999999999998</v>
      </c>
      <c r="V218" s="24">
        <f t="shared" si="122"/>
        <v>1.0935484652450569</v>
      </c>
      <c r="W218" s="47">
        <f t="shared" si="123"/>
        <v>1.0935484652450569</v>
      </c>
      <c r="X218" s="5">
        <v>15.3</v>
      </c>
      <c r="Y218" s="24">
        <f t="shared" si="124"/>
        <v>0.76690511542478168</v>
      </c>
      <c r="Z218" s="47">
        <f t="shared" si="125"/>
        <v>0.76690511542478168</v>
      </c>
      <c r="AA218" s="5">
        <v>23.6</v>
      </c>
      <c r="AB218" s="24">
        <f t="shared" si="126"/>
        <v>1.3695484226086327</v>
      </c>
      <c r="AC218" s="47">
        <f t="shared" si="127"/>
        <v>1.3695484226086327</v>
      </c>
      <c r="AD218" s="5">
        <v>8.3000000000000007</v>
      </c>
      <c r="AE218" s="24">
        <f t="shared" si="128"/>
        <v>0.47290825655780705</v>
      </c>
      <c r="AF218" s="47">
        <f t="shared" si="129"/>
        <v>0.47290825655780705</v>
      </c>
      <c r="AG218" s="2">
        <v>77.400000000000006</v>
      </c>
      <c r="AH218" s="24">
        <f t="shared" si="130"/>
        <v>0.22000855285860416</v>
      </c>
      <c r="AI218" s="54">
        <f t="shared" si="131"/>
        <v>0.22000855285860416</v>
      </c>
      <c r="AJ218" s="5">
        <v>8.3000000000000007</v>
      </c>
      <c r="AK218" s="24">
        <f t="shared" si="132"/>
        <v>0.40901655744357424</v>
      </c>
      <c r="AL218" s="47">
        <f t="shared" si="133"/>
        <v>0.40901655744357424</v>
      </c>
      <c r="AM218" s="5">
        <v>7.4</v>
      </c>
      <c r="AN218" s="24">
        <f t="shared" si="134"/>
        <v>1.1490187577409767</v>
      </c>
      <c r="AO218" s="47">
        <f t="shared" si="135"/>
        <v>1.1490187577409767</v>
      </c>
      <c r="AP218" s="5">
        <v>10.5</v>
      </c>
      <c r="AQ218" s="24">
        <f t="shared" si="136"/>
        <v>0.25866989588704381</v>
      </c>
      <c r="AR218" s="45">
        <f t="shared" si="137"/>
        <v>0.25866989588704381</v>
      </c>
      <c r="AS218" s="17">
        <f t="shared" si="138"/>
        <v>0.85771962581025407</v>
      </c>
      <c r="AT218" s="17">
        <f t="shared" si="139"/>
        <v>0.86978726486374047</v>
      </c>
      <c r="AU218" s="17">
        <f t="shared" si="140"/>
        <v>0.50917844098254972</v>
      </c>
      <c r="AV218" s="17">
        <f t="shared" si="141"/>
        <v>0.7455617772188482</v>
      </c>
      <c r="AW218" s="17">
        <f t="shared" si="142"/>
        <v>0.78025564858268848</v>
      </c>
      <c r="AX218" s="17">
        <f t="shared" si="143"/>
        <v>0.82695296167182164</v>
      </c>
      <c r="AY218" s="17">
        <f t="shared" si="144"/>
        <v>0.76374172899925663</v>
      </c>
      <c r="AZ218" s="17">
        <f t="shared" si="145"/>
        <v>0.81040394433121699</v>
      </c>
    </row>
    <row r="219" spans="1:52" x14ac:dyDescent="0.3">
      <c r="A219" s="1" t="s">
        <v>21</v>
      </c>
      <c r="B219" s="1">
        <v>13077170501</v>
      </c>
      <c r="C219" s="5">
        <v>69.599999999999994</v>
      </c>
      <c r="D219" s="19">
        <f t="shared" si="110"/>
        <v>-1.9746606033015247E-2</v>
      </c>
      <c r="E219" s="54">
        <f t="shared" si="111"/>
        <v>-1.9746606033015247E-2</v>
      </c>
      <c r="F219" s="5">
        <v>78.2</v>
      </c>
      <c r="G219" s="24">
        <f t="shared" si="112"/>
        <v>0.357653882211313</v>
      </c>
      <c r="H219" s="54">
        <f t="shared" si="113"/>
        <v>0.357653882211313</v>
      </c>
      <c r="I219" s="5">
        <v>53.7</v>
      </c>
      <c r="J219" s="24">
        <f t="shared" si="114"/>
        <v>0.36718410436197613</v>
      </c>
      <c r="K219" s="54">
        <f t="shared" si="115"/>
        <v>0.36718410436197613</v>
      </c>
      <c r="L219" s="5">
        <v>39.5</v>
      </c>
      <c r="M219" s="24">
        <f t="shared" si="116"/>
        <v>0.33281058999939384</v>
      </c>
      <c r="N219" s="54">
        <f t="shared" si="117"/>
        <v>0.33281058999939384</v>
      </c>
      <c r="O219" s="5">
        <v>5.2</v>
      </c>
      <c r="P219" s="24">
        <f t="shared" si="118"/>
        <v>1.4547638501259361</v>
      </c>
      <c r="Q219" s="47">
        <f t="shared" si="119"/>
        <v>1.4547638501259361</v>
      </c>
      <c r="R219" s="2">
        <v>12.8</v>
      </c>
      <c r="S219" s="24">
        <f t="shared" si="120"/>
        <v>-0.22636785522753514</v>
      </c>
      <c r="T219" s="47">
        <f t="shared" si="121"/>
        <v>-0.22636785522753514</v>
      </c>
      <c r="U219" s="5">
        <v>13.1</v>
      </c>
      <c r="V219" s="24">
        <f t="shared" si="122"/>
        <v>0.55094637640323874</v>
      </c>
      <c r="W219" s="47">
        <f t="shared" si="123"/>
        <v>0.55094637640323874</v>
      </c>
      <c r="X219" s="5">
        <v>22.7</v>
      </c>
      <c r="Y219" s="24">
        <f t="shared" si="124"/>
        <v>0.4017839919662356</v>
      </c>
      <c r="Z219" s="47">
        <f t="shared" si="125"/>
        <v>0.4017839919662356</v>
      </c>
      <c r="AA219" s="5">
        <v>30.2</v>
      </c>
      <c r="AB219" s="24">
        <f t="shared" si="126"/>
        <v>0.76209695065118999</v>
      </c>
      <c r="AC219" s="47">
        <f t="shared" si="127"/>
        <v>0.76209695065118999</v>
      </c>
      <c r="AD219" s="5">
        <v>7.5</v>
      </c>
      <c r="AE219" s="24">
        <f t="shared" si="128"/>
        <v>0.54051783063964309</v>
      </c>
      <c r="AF219" s="47">
        <f t="shared" si="129"/>
        <v>0.54051783063964309</v>
      </c>
      <c r="AG219" s="2">
        <v>69.7</v>
      </c>
      <c r="AH219" s="24">
        <f t="shared" si="130"/>
        <v>-0.50339566659722912</v>
      </c>
      <c r="AI219" s="54">
        <f t="shared" si="131"/>
        <v>-0.50339566659722912</v>
      </c>
      <c r="AJ219" s="5">
        <v>11.5</v>
      </c>
      <c r="AK219" s="24">
        <f t="shared" si="132"/>
        <v>7.9886361371865569E-2</v>
      </c>
      <c r="AL219" s="47">
        <f t="shared" si="133"/>
        <v>7.9886361371865569E-2</v>
      </c>
      <c r="AM219" s="5">
        <v>16.7</v>
      </c>
      <c r="AN219" s="24">
        <f t="shared" si="134"/>
        <v>0.4811448001925952</v>
      </c>
      <c r="AO219" s="47">
        <f t="shared" si="135"/>
        <v>0.4811448001925952</v>
      </c>
      <c r="AP219" s="5">
        <v>11.6</v>
      </c>
      <c r="AQ219" s="24">
        <f t="shared" si="136"/>
        <v>9.3634439801725061E-2</v>
      </c>
      <c r="AR219" s="45">
        <f t="shared" si="137"/>
        <v>9.3634439801725061E-2</v>
      </c>
      <c r="AS219" s="17">
        <f t="shared" si="138"/>
        <v>0.40246347740590099</v>
      </c>
      <c r="AT219" s="17">
        <f t="shared" si="139"/>
        <v>0.56813292441902297</v>
      </c>
      <c r="AU219" s="17">
        <f t="shared" si="140"/>
        <v>3.7817483692239175E-2</v>
      </c>
      <c r="AV219" s="17">
        <f t="shared" si="141"/>
        <v>0.33613796183905437</v>
      </c>
      <c r="AW219" s="17">
        <f t="shared" si="142"/>
        <v>0.6472042970465971</v>
      </c>
      <c r="AX219" s="17">
        <f t="shared" si="143"/>
        <v>0.75676640303716658</v>
      </c>
      <c r="AY219" s="17">
        <f t="shared" si="144"/>
        <v>0.63201015084372569</v>
      </c>
      <c r="AZ219" s="17">
        <f t="shared" si="145"/>
        <v>0.68818743967670115</v>
      </c>
    </row>
    <row r="220" spans="1:52" x14ac:dyDescent="0.3">
      <c r="A220" s="1" t="s">
        <v>21</v>
      </c>
      <c r="B220" s="1">
        <v>13077170502</v>
      </c>
      <c r="C220" s="5">
        <v>69.599999999999994</v>
      </c>
      <c r="D220" s="19">
        <f t="shared" si="110"/>
        <v>-1.9746606033015247E-2</v>
      </c>
      <c r="E220" s="54">
        <f t="shared" si="111"/>
        <v>-1.9746606033015247E-2</v>
      </c>
      <c r="F220" s="5">
        <v>78.2</v>
      </c>
      <c r="G220" s="24">
        <f t="shared" si="112"/>
        <v>0.357653882211313</v>
      </c>
      <c r="H220" s="54">
        <f t="shared" si="113"/>
        <v>0.357653882211313</v>
      </c>
      <c r="I220" s="5">
        <v>46.2</v>
      </c>
      <c r="J220" s="24">
        <f t="shared" si="114"/>
        <v>7.7763245747498782E-3</v>
      </c>
      <c r="K220" s="54">
        <f t="shared" si="115"/>
        <v>7.7763245747498782E-3</v>
      </c>
      <c r="L220" s="5">
        <v>38.700000000000003</v>
      </c>
      <c r="M220" s="24">
        <f t="shared" si="116"/>
        <v>0.29028623848422042</v>
      </c>
      <c r="N220" s="54">
        <f t="shared" si="117"/>
        <v>0.29028623848422042</v>
      </c>
      <c r="O220" s="5">
        <v>5.4</v>
      </c>
      <c r="P220" s="24">
        <f t="shared" si="118"/>
        <v>1.3833402815712299</v>
      </c>
      <c r="Q220" s="47">
        <f t="shared" si="119"/>
        <v>1.3833402815712299</v>
      </c>
      <c r="R220" s="2">
        <v>11.5</v>
      </c>
      <c r="S220" s="24">
        <f t="shared" si="120"/>
        <v>-7.1157922851862204E-2</v>
      </c>
      <c r="T220" s="47">
        <f t="shared" si="121"/>
        <v>-7.1157922851862204E-2</v>
      </c>
      <c r="U220" s="5">
        <v>16.399999999999999</v>
      </c>
      <c r="V220" s="24">
        <f t="shared" si="122"/>
        <v>0.38515129370157203</v>
      </c>
      <c r="W220" s="47">
        <f t="shared" si="123"/>
        <v>0.38515129370157203</v>
      </c>
      <c r="X220" s="5">
        <v>19.600000000000001</v>
      </c>
      <c r="Y220" s="24">
        <f t="shared" si="124"/>
        <v>0.55474013827995083</v>
      </c>
      <c r="Z220" s="47">
        <f t="shared" si="125"/>
        <v>0.55474013827995083</v>
      </c>
      <c r="AA220" s="5">
        <v>29.2</v>
      </c>
      <c r="AB220" s="24">
        <f t="shared" si="126"/>
        <v>0.85413505246292376</v>
      </c>
      <c r="AC220" s="47">
        <f t="shared" si="127"/>
        <v>0.85413505246292376</v>
      </c>
      <c r="AD220" s="5">
        <v>3.8</v>
      </c>
      <c r="AE220" s="24">
        <f t="shared" si="128"/>
        <v>0.85321211076813441</v>
      </c>
      <c r="AF220" s="47">
        <f t="shared" si="129"/>
        <v>0.85321211076813441</v>
      </c>
      <c r="AG220" s="2">
        <v>69.7</v>
      </c>
      <c r="AH220" s="24">
        <f t="shared" si="130"/>
        <v>-0.50339566659722912</v>
      </c>
      <c r="AI220" s="54">
        <f t="shared" si="131"/>
        <v>-0.50339566659722912</v>
      </c>
      <c r="AJ220" s="5">
        <v>11.8</v>
      </c>
      <c r="AK220" s="24">
        <f t="shared" si="132"/>
        <v>4.9030405490142807E-2</v>
      </c>
      <c r="AL220" s="47">
        <f t="shared" si="133"/>
        <v>4.9030405490142807E-2</v>
      </c>
      <c r="AM220" s="5">
        <v>9.9</v>
      </c>
      <c r="AN220" s="24">
        <f t="shared" si="134"/>
        <v>0.96948274764732578</v>
      </c>
      <c r="AO220" s="47">
        <f t="shared" si="135"/>
        <v>0.96948274764732578</v>
      </c>
      <c r="AP220" s="5">
        <v>7.1</v>
      </c>
      <c r="AQ220" s="24">
        <f t="shared" si="136"/>
        <v>0.7687794874234839</v>
      </c>
      <c r="AR220" s="45">
        <f t="shared" si="137"/>
        <v>0.7687794874234839</v>
      </c>
      <c r="AS220" s="17">
        <f t="shared" si="138"/>
        <v>0.33332907023688685</v>
      </c>
      <c r="AT220" s="17">
        <f t="shared" si="139"/>
        <v>0.75402910050366956</v>
      </c>
      <c r="AU220" s="17">
        <f t="shared" si="140"/>
        <v>0.32097424349093084</v>
      </c>
      <c r="AV220" s="17">
        <f t="shared" si="141"/>
        <v>0.4694441380771624</v>
      </c>
      <c r="AW220" s="17">
        <f t="shared" si="142"/>
        <v>0.62699935013105579</v>
      </c>
      <c r="AX220" s="17">
        <f t="shared" si="143"/>
        <v>0.80001926272911694</v>
      </c>
      <c r="AY220" s="17">
        <f t="shared" si="144"/>
        <v>0.71114416959682059</v>
      </c>
      <c r="AZ220" s="17">
        <f t="shared" si="145"/>
        <v>0.72798047148548162</v>
      </c>
    </row>
    <row r="221" spans="1:52" x14ac:dyDescent="0.3">
      <c r="A221" s="1" t="s">
        <v>21</v>
      </c>
      <c r="B221" s="1">
        <v>13077170503</v>
      </c>
      <c r="C221" s="5">
        <v>69.599999999999994</v>
      </c>
      <c r="D221" s="19">
        <f t="shared" si="110"/>
        <v>-1.9746606033015247E-2</v>
      </c>
      <c r="E221" s="54">
        <f t="shared" si="111"/>
        <v>-1.9746606033015247E-2</v>
      </c>
      <c r="F221" s="5">
        <v>78.2</v>
      </c>
      <c r="G221" s="24">
        <f t="shared" si="112"/>
        <v>0.357653882211313</v>
      </c>
      <c r="H221" s="54">
        <f t="shared" si="113"/>
        <v>0.357653882211313</v>
      </c>
      <c r="I221" s="5">
        <v>49.8</v>
      </c>
      <c r="J221" s="24">
        <f t="shared" si="114"/>
        <v>0.1802920588726182</v>
      </c>
      <c r="K221" s="54">
        <f t="shared" si="115"/>
        <v>0.1802920588726182</v>
      </c>
      <c r="L221" s="5">
        <v>38.700000000000003</v>
      </c>
      <c r="M221" s="24">
        <f t="shared" si="116"/>
        <v>0.29028623848422042</v>
      </c>
      <c r="N221" s="54">
        <f t="shared" si="117"/>
        <v>0.29028623848422042</v>
      </c>
      <c r="O221" s="5">
        <v>6.7</v>
      </c>
      <c r="P221" s="24">
        <f t="shared" si="118"/>
        <v>0.91908708596564104</v>
      </c>
      <c r="Q221" s="47">
        <f t="shared" si="119"/>
        <v>0.91908708596564104</v>
      </c>
      <c r="R221" s="2">
        <v>7.4</v>
      </c>
      <c r="S221" s="24">
        <f t="shared" si="120"/>
        <v>0.41835032540987521</v>
      </c>
      <c r="T221" s="47">
        <f t="shared" si="121"/>
        <v>0.41835032540987521</v>
      </c>
      <c r="U221" s="5">
        <v>10</v>
      </c>
      <c r="V221" s="24">
        <f t="shared" si="122"/>
        <v>0.70669327227450129</v>
      </c>
      <c r="W221" s="47">
        <f t="shared" si="123"/>
        <v>0.70669327227450129</v>
      </c>
      <c r="X221" s="5">
        <v>14.1</v>
      </c>
      <c r="Y221" s="24">
        <f t="shared" si="124"/>
        <v>0.8261139462558974</v>
      </c>
      <c r="Z221" s="47">
        <f t="shared" si="125"/>
        <v>0.8261139462558974</v>
      </c>
      <c r="AA221" s="5">
        <v>29.1</v>
      </c>
      <c r="AB221" s="24">
        <f t="shared" si="126"/>
        <v>0.86333886264409687</v>
      </c>
      <c r="AC221" s="47">
        <f t="shared" si="127"/>
        <v>0.86333886264409687</v>
      </c>
      <c r="AD221" s="5">
        <v>6.5</v>
      </c>
      <c r="AE221" s="24">
        <f t="shared" si="128"/>
        <v>0.62502979824193805</v>
      </c>
      <c r="AF221" s="47">
        <f t="shared" si="129"/>
        <v>0.62502979824193805</v>
      </c>
      <c r="AG221" s="2">
        <v>69.7</v>
      </c>
      <c r="AH221" s="24">
        <f t="shared" si="130"/>
        <v>-0.50339566659722912</v>
      </c>
      <c r="AI221" s="54">
        <f t="shared" si="131"/>
        <v>-0.50339566659722912</v>
      </c>
      <c r="AJ221" s="5">
        <v>10.1</v>
      </c>
      <c r="AK221" s="24">
        <f t="shared" si="132"/>
        <v>0.22388082215323818</v>
      </c>
      <c r="AL221" s="47">
        <f t="shared" si="133"/>
        <v>0.22388082215323818</v>
      </c>
      <c r="AM221" s="5">
        <v>14.8</v>
      </c>
      <c r="AN221" s="24">
        <f t="shared" si="134"/>
        <v>0.6175921678637698</v>
      </c>
      <c r="AO221" s="47">
        <f t="shared" si="135"/>
        <v>0.6175921678637698</v>
      </c>
      <c r="AP221" s="5">
        <v>7.8</v>
      </c>
      <c r="AQ221" s="24">
        <f t="shared" si="136"/>
        <v>0.66375692446009915</v>
      </c>
      <c r="AR221" s="45">
        <f t="shared" si="137"/>
        <v>0.66375692446009915</v>
      </c>
      <c r="AS221" s="17">
        <f t="shared" si="138"/>
        <v>0.40751660816930768</v>
      </c>
      <c r="AT221" s="17">
        <f t="shared" si="139"/>
        <v>0.77149420238064403</v>
      </c>
      <c r="AU221" s="17">
        <f t="shared" si="140"/>
        <v>0.25045856196996952</v>
      </c>
      <c r="AV221" s="17">
        <f t="shared" si="141"/>
        <v>0.47648979083997373</v>
      </c>
      <c r="AW221" s="17">
        <f t="shared" si="142"/>
        <v>0.64868110494895348</v>
      </c>
      <c r="AX221" s="17">
        <f t="shared" si="143"/>
        <v>0.80408290522516501</v>
      </c>
      <c r="AY221" s="17">
        <f t="shared" si="144"/>
        <v>0.69143710250142731</v>
      </c>
      <c r="AZ221" s="17">
        <f t="shared" si="145"/>
        <v>0.73008365899273864</v>
      </c>
    </row>
    <row r="222" spans="1:52" x14ac:dyDescent="0.3">
      <c r="A222" s="6" t="s">
        <v>21</v>
      </c>
      <c r="B222" s="6">
        <v>13077170601</v>
      </c>
      <c r="C222" s="5">
        <v>70.099999999999994</v>
      </c>
      <c r="D222" s="19">
        <f t="shared" si="110"/>
        <v>2.8049296280212532E-2</v>
      </c>
      <c r="E222" s="54">
        <f t="shared" si="111"/>
        <v>2.8049296280212532E-2</v>
      </c>
      <c r="F222" s="5">
        <v>80.5</v>
      </c>
      <c r="G222" s="24">
        <f t="shared" si="112"/>
        <v>0.55357207292114485</v>
      </c>
      <c r="H222" s="54">
        <f t="shared" si="113"/>
        <v>0.55357207292114485</v>
      </c>
      <c r="I222" s="5">
        <v>44.7</v>
      </c>
      <c r="J222" s="24">
        <f t="shared" si="114"/>
        <v>-6.4105231382695374E-2</v>
      </c>
      <c r="K222" s="54">
        <f t="shared" si="115"/>
        <v>-6.4105231382695374E-2</v>
      </c>
      <c r="L222" s="5">
        <v>40</v>
      </c>
      <c r="M222" s="24">
        <f t="shared" si="116"/>
        <v>0.35938830969637731</v>
      </c>
      <c r="N222" s="54">
        <f t="shared" si="117"/>
        <v>0.35938830969637731</v>
      </c>
      <c r="O222" s="5">
        <v>9.9</v>
      </c>
      <c r="P222" s="24">
        <f t="shared" si="118"/>
        <v>-0.22369001090965512</v>
      </c>
      <c r="Q222" s="47">
        <f t="shared" si="119"/>
        <v>-0.22369001090965512</v>
      </c>
      <c r="R222" s="2">
        <v>6.3</v>
      </c>
      <c r="S222" s="24">
        <f t="shared" si="120"/>
        <v>0.54968180665082922</v>
      </c>
      <c r="T222" s="47">
        <f t="shared" si="121"/>
        <v>0.54968180665082922</v>
      </c>
      <c r="U222" s="5">
        <v>55.7</v>
      </c>
      <c r="V222" s="24">
        <f t="shared" si="122"/>
        <v>-1.5893174184728225</v>
      </c>
      <c r="W222" s="47">
        <f t="shared" si="123"/>
        <v>-1.5893174184728225</v>
      </c>
      <c r="X222" s="5">
        <v>48.9</v>
      </c>
      <c r="Y222" s="24">
        <f t="shared" si="124"/>
        <v>-0.89094214784645498</v>
      </c>
      <c r="Z222" s="47">
        <f t="shared" si="125"/>
        <v>-0.89094214784645498</v>
      </c>
      <c r="AA222" s="5">
        <v>27.8</v>
      </c>
      <c r="AB222" s="24">
        <f t="shared" si="126"/>
        <v>0.98298839499935087</v>
      </c>
      <c r="AC222" s="47">
        <f t="shared" si="127"/>
        <v>0.98298839499935087</v>
      </c>
      <c r="AD222" s="5">
        <v>27.3</v>
      </c>
      <c r="AE222" s="24">
        <f t="shared" si="128"/>
        <v>-1.1328191278857975</v>
      </c>
      <c r="AF222" s="47">
        <f t="shared" si="129"/>
        <v>-1.1328191278857975</v>
      </c>
      <c r="AG222" s="2">
        <v>68</v>
      </c>
      <c r="AH222" s="24">
        <f t="shared" si="130"/>
        <v>-0.66310828647708864</v>
      </c>
      <c r="AI222" s="54">
        <f t="shared" si="131"/>
        <v>-0.66310828647708864</v>
      </c>
      <c r="AJ222" s="5">
        <v>29.5</v>
      </c>
      <c r="AK222" s="24">
        <f t="shared" si="132"/>
        <v>-1.7714709915314961</v>
      </c>
      <c r="AL222" s="47">
        <f t="shared" si="133"/>
        <v>-1.7714709915314961</v>
      </c>
      <c r="AM222" s="5">
        <v>20.7</v>
      </c>
      <c r="AN222" s="24">
        <f t="shared" si="134"/>
        <v>0.19388718404275357</v>
      </c>
      <c r="AO222" s="47">
        <f t="shared" si="135"/>
        <v>0.19388718404275357</v>
      </c>
      <c r="AP222" s="5">
        <v>9.3000000000000007</v>
      </c>
      <c r="AQ222" s="24">
        <f t="shared" si="136"/>
        <v>0.43870857525284607</v>
      </c>
      <c r="AR222" s="45">
        <f t="shared" si="137"/>
        <v>0.43870857525284607</v>
      </c>
      <c r="AS222" s="17">
        <f t="shared" si="138"/>
        <v>-5.520302503094416E-2</v>
      </c>
      <c r="AT222" s="17">
        <f t="shared" si="139"/>
        <v>-0.34692429357763394</v>
      </c>
      <c r="AU222" s="17">
        <f t="shared" si="140"/>
        <v>-0.45049587967824628</v>
      </c>
      <c r="AV222" s="17">
        <f t="shared" si="141"/>
        <v>-0.28420773276227479</v>
      </c>
      <c r="AW222" s="17">
        <f t="shared" si="142"/>
        <v>0.51344850502611561</v>
      </c>
      <c r="AX222" s="17">
        <f t="shared" si="143"/>
        <v>0.54385808887101639</v>
      </c>
      <c r="AY222" s="17">
        <f t="shared" si="144"/>
        <v>0.49554087184145401</v>
      </c>
      <c r="AZ222" s="17">
        <f t="shared" si="145"/>
        <v>0.50300895317043237</v>
      </c>
    </row>
    <row r="223" spans="1:52" x14ac:dyDescent="0.3">
      <c r="A223" s="1" t="s">
        <v>21</v>
      </c>
      <c r="B223" s="1">
        <v>13077170602</v>
      </c>
      <c r="C223" s="5">
        <v>69.599999999999994</v>
      </c>
      <c r="D223" s="19">
        <f t="shared" si="110"/>
        <v>-1.9746606033015247E-2</v>
      </c>
      <c r="E223" s="54">
        <f t="shared" si="111"/>
        <v>-1.9746606033015247E-2</v>
      </c>
      <c r="F223" s="5">
        <v>78.2</v>
      </c>
      <c r="G223" s="24">
        <f t="shared" si="112"/>
        <v>0.357653882211313</v>
      </c>
      <c r="H223" s="54">
        <f t="shared" si="113"/>
        <v>0.357653882211313</v>
      </c>
      <c r="I223" s="5">
        <v>48.7</v>
      </c>
      <c r="J223" s="24">
        <f t="shared" si="114"/>
        <v>0.12757891783715863</v>
      </c>
      <c r="K223" s="54">
        <f t="shared" si="115"/>
        <v>0.12757891783715863</v>
      </c>
      <c r="L223" s="5">
        <v>39.799999999999997</v>
      </c>
      <c r="M223" s="24">
        <f t="shared" si="116"/>
        <v>0.34875722181758373</v>
      </c>
      <c r="N223" s="54">
        <f t="shared" si="117"/>
        <v>0.34875722181758373</v>
      </c>
      <c r="O223" s="5">
        <v>8.8000000000000007</v>
      </c>
      <c r="P223" s="24">
        <f t="shared" si="118"/>
        <v>0.16913961614122777</v>
      </c>
      <c r="Q223" s="47">
        <f t="shared" si="119"/>
        <v>0.16913961614122777</v>
      </c>
      <c r="R223" s="2">
        <v>4.6574</v>
      </c>
      <c r="S223" s="24">
        <f t="shared" si="120"/>
        <v>0.74579552582027553</v>
      </c>
      <c r="T223" s="47">
        <f t="shared" si="121"/>
        <v>0.74579552582027553</v>
      </c>
      <c r="U223" s="5">
        <v>1.6</v>
      </c>
      <c r="V223" s="24">
        <f t="shared" si="122"/>
        <v>1.1287171191514711</v>
      </c>
      <c r="W223" s="47">
        <f t="shared" si="123"/>
        <v>1.1287171191514711</v>
      </c>
      <c r="X223" s="5">
        <v>3.8</v>
      </c>
      <c r="Y223" s="24">
        <f t="shared" si="124"/>
        <v>1.3343230775563062</v>
      </c>
      <c r="Z223" s="47">
        <f t="shared" si="125"/>
        <v>1.3343230775563062</v>
      </c>
      <c r="AA223" s="5">
        <v>25.1</v>
      </c>
      <c r="AB223" s="24">
        <f t="shared" si="126"/>
        <v>1.2314912698910321</v>
      </c>
      <c r="AC223" s="47">
        <f t="shared" si="127"/>
        <v>1.2314912698910321</v>
      </c>
      <c r="AD223" s="5">
        <v>3.1</v>
      </c>
      <c r="AE223" s="24">
        <f t="shared" si="128"/>
        <v>0.91237048808974097</v>
      </c>
      <c r="AF223" s="47">
        <f t="shared" si="129"/>
        <v>0.91237048808974097</v>
      </c>
      <c r="AG223" s="2">
        <v>69.7</v>
      </c>
      <c r="AH223" s="24">
        <f t="shared" si="130"/>
        <v>-0.50339566659722912</v>
      </c>
      <c r="AI223" s="54">
        <f t="shared" si="131"/>
        <v>-0.50339566659722912</v>
      </c>
      <c r="AJ223" s="5">
        <v>3.1</v>
      </c>
      <c r="AK223" s="24">
        <f t="shared" si="132"/>
        <v>0.94385312606010097</v>
      </c>
      <c r="AL223" s="47">
        <f t="shared" si="133"/>
        <v>0.94385312606010097</v>
      </c>
      <c r="AM223" s="5">
        <v>1.2</v>
      </c>
      <c r="AN223" s="24">
        <f t="shared" si="134"/>
        <v>1.5942680627732313</v>
      </c>
      <c r="AO223" s="47">
        <f t="shared" si="135"/>
        <v>1.5942680627732313</v>
      </c>
      <c r="AP223" s="5">
        <v>3.5</v>
      </c>
      <c r="AQ223" s="24">
        <f t="shared" si="136"/>
        <v>1.3088955255208909</v>
      </c>
      <c r="AR223" s="45">
        <f t="shared" si="137"/>
        <v>1.3088955255208909</v>
      </c>
      <c r="AS223" s="17">
        <f t="shared" si="138"/>
        <v>0.40827081099228779</v>
      </c>
      <c r="AT223" s="17">
        <f t="shared" si="139"/>
        <v>1.1593949451790264</v>
      </c>
      <c r="AU223" s="17">
        <f t="shared" si="140"/>
        <v>0.83590526193924852</v>
      </c>
      <c r="AV223" s="17">
        <f t="shared" si="141"/>
        <v>0.80119033937018758</v>
      </c>
      <c r="AW223" s="17">
        <f t="shared" si="142"/>
        <v>0.64890152526679334</v>
      </c>
      <c r="AX223" s="17">
        <f t="shared" si="143"/>
        <v>0.89433659820603695</v>
      </c>
      <c r="AY223" s="17">
        <f t="shared" si="144"/>
        <v>0.85505230337900329</v>
      </c>
      <c r="AZ223" s="17">
        <f t="shared" si="145"/>
        <v>0.82700954510406521</v>
      </c>
    </row>
    <row r="224" spans="1:52" x14ac:dyDescent="0.3">
      <c r="A224" s="1" t="s">
        <v>21</v>
      </c>
      <c r="B224" s="1">
        <v>13077170603</v>
      </c>
      <c r="C224" s="5">
        <v>69.599999999999994</v>
      </c>
      <c r="D224" s="19">
        <f t="shared" si="110"/>
        <v>-1.9746606033015247E-2</v>
      </c>
      <c r="E224" s="54">
        <f t="shared" si="111"/>
        <v>-1.9746606033015247E-2</v>
      </c>
      <c r="F224" s="5">
        <v>78.2</v>
      </c>
      <c r="G224" s="24">
        <f t="shared" si="112"/>
        <v>0.357653882211313</v>
      </c>
      <c r="H224" s="54">
        <f t="shared" si="113"/>
        <v>0.357653882211313</v>
      </c>
      <c r="I224" s="5">
        <v>48.4</v>
      </c>
      <c r="J224" s="24">
        <f t="shared" si="114"/>
        <v>0.11320260664566938</v>
      </c>
      <c r="K224" s="54">
        <f t="shared" si="115"/>
        <v>0.11320260664566938</v>
      </c>
      <c r="L224" s="5">
        <v>39.700000000000003</v>
      </c>
      <c r="M224" s="24">
        <f t="shared" si="116"/>
        <v>0.34344167787818736</v>
      </c>
      <c r="N224" s="54">
        <f t="shared" si="117"/>
        <v>0.34344167787818736</v>
      </c>
      <c r="O224" s="5">
        <v>7.9</v>
      </c>
      <c r="P224" s="24">
        <f t="shared" si="118"/>
        <v>0.49054567463740495</v>
      </c>
      <c r="Q224" s="47">
        <f t="shared" si="119"/>
        <v>0.49054567463740495</v>
      </c>
      <c r="R224" s="2">
        <v>4.8</v>
      </c>
      <c r="S224" s="24">
        <f t="shared" si="120"/>
        <v>0.72877019016122102</v>
      </c>
      <c r="T224" s="47">
        <f t="shared" si="121"/>
        <v>0.72877019016122102</v>
      </c>
      <c r="U224" s="5">
        <v>14.6</v>
      </c>
      <c r="V224" s="24">
        <f t="shared" si="122"/>
        <v>0.47558497517520837</v>
      </c>
      <c r="W224" s="47">
        <f t="shared" si="123"/>
        <v>0.47558497517520837</v>
      </c>
      <c r="X224" s="5">
        <v>20.2</v>
      </c>
      <c r="Y224" s="24">
        <f t="shared" si="124"/>
        <v>0.52513572286439314</v>
      </c>
      <c r="Z224" s="47">
        <f t="shared" si="125"/>
        <v>0.52513572286439314</v>
      </c>
      <c r="AA224" s="5">
        <v>23.7</v>
      </c>
      <c r="AB224" s="24">
        <f t="shared" si="126"/>
        <v>1.3603446124274596</v>
      </c>
      <c r="AC224" s="47">
        <f t="shared" si="127"/>
        <v>1.3603446124274596</v>
      </c>
      <c r="AD224" s="5">
        <v>6.1</v>
      </c>
      <c r="AE224" s="24">
        <f t="shared" si="128"/>
        <v>0.6588345852828561</v>
      </c>
      <c r="AF224" s="47">
        <f t="shared" si="129"/>
        <v>0.6588345852828561</v>
      </c>
      <c r="AG224" s="2">
        <v>69.7</v>
      </c>
      <c r="AH224" s="24">
        <f t="shared" si="130"/>
        <v>-0.50339566659722912</v>
      </c>
      <c r="AI224" s="54">
        <f t="shared" si="131"/>
        <v>-0.50339566659722912</v>
      </c>
      <c r="AJ224" s="5">
        <v>11.5</v>
      </c>
      <c r="AK224" s="24">
        <f t="shared" si="132"/>
        <v>7.9886361371865569E-2</v>
      </c>
      <c r="AL224" s="47">
        <f t="shared" si="133"/>
        <v>7.9886361371865569E-2</v>
      </c>
      <c r="AM224" s="5">
        <v>12</v>
      </c>
      <c r="AN224" s="24">
        <f t="shared" si="134"/>
        <v>0.81867249916865903</v>
      </c>
      <c r="AO224" s="47">
        <f t="shared" si="135"/>
        <v>0.81867249916865903</v>
      </c>
      <c r="AP224" s="5">
        <v>5.3</v>
      </c>
      <c r="AQ224" s="24">
        <f t="shared" si="136"/>
        <v>1.0388375064721873</v>
      </c>
      <c r="AR224" s="45">
        <f t="shared" si="137"/>
        <v>1.0388375064721873</v>
      </c>
      <c r="AS224" s="17">
        <f t="shared" si="138"/>
        <v>0.35563605723942693</v>
      </c>
      <c r="AT224" s="17">
        <f t="shared" si="139"/>
        <v>0.84810497352490299</v>
      </c>
      <c r="AU224" s="17">
        <f t="shared" si="140"/>
        <v>0.35850017510387067</v>
      </c>
      <c r="AV224" s="17">
        <f t="shared" si="141"/>
        <v>0.52074706862273346</v>
      </c>
      <c r="AW224" s="17">
        <f t="shared" si="142"/>
        <v>0.63351870144523037</v>
      </c>
      <c r="AX224" s="17">
        <f t="shared" si="143"/>
        <v>0.82190809671100773</v>
      </c>
      <c r="AY224" s="17">
        <f t="shared" si="144"/>
        <v>0.72163156808978601</v>
      </c>
      <c r="AZ224" s="17">
        <f t="shared" si="145"/>
        <v>0.743294834290676</v>
      </c>
    </row>
    <row r="225" spans="1:52" x14ac:dyDescent="0.3">
      <c r="A225" s="6" t="s">
        <v>21</v>
      </c>
      <c r="B225" s="6">
        <v>13077170700</v>
      </c>
      <c r="C225" s="5">
        <v>70.8</v>
      </c>
      <c r="D225" s="19">
        <f t="shared" si="110"/>
        <v>9.4963559518731686E-2</v>
      </c>
      <c r="E225" s="54">
        <f t="shared" si="111"/>
        <v>9.4963559518731686E-2</v>
      </c>
      <c r="F225" s="5">
        <v>83.8</v>
      </c>
      <c r="G225" s="24">
        <f t="shared" si="112"/>
        <v>0.83467208567872975</v>
      </c>
      <c r="H225" s="54">
        <f t="shared" si="113"/>
        <v>0.83467208567872975</v>
      </c>
      <c r="I225" s="5">
        <v>37.5</v>
      </c>
      <c r="J225" s="24">
        <f t="shared" si="114"/>
        <v>-0.40913669997843272</v>
      </c>
      <c r="K225" s="54">
        <f t="shared" si="115"/>
        <v>-0.40913669997843272</v>
      </c>
      <c r="L225" s="5">
        <v>35.799999999999997</v>
      </c>
      <c r="M225" s="24">
        <f t="shared" si="116"/>
        <v>0.13613546424171591</v>
      </c>
      <c r="N225" s="54">
        <f t="shared" si="117"/>
        <v>0.13613546424171591</v>
      </c>
      <c r="O225" s="5">
        <v>10.1</v>
      </c>
      <c r="P225" s="24">
        <f t="shared" si="118"/>
        <v>-0.2951135794643609</v>
      </c>
      <c r="Q225" s="47">
        <f t="shared" si="119"/>
        <v>-0.2951135794643609</v>
      </c>
      <c r="R225" s="2">
        <v>9.4</v>
      </c>
      <c r="S225" s="24">
        <f t="shared" si="120"/>
        <v>0.17956581406268621</v>
      </c>
      <c r="T225" s="47">
        <f t="shared" si="121"/>
        <v>0.17956581406268621</v>
      </c>
      <c r="U225" s="5">
        <v>33.5</v>
      </c>
      <c r="V225" s="24">
        <f t="shared" si="122"/>
        <v>-0.47396868029797368</v>
      </c>
      <c r="W225" s="47">
        <f t="shared" si="123"/>
        <v>-0.47396868029797368</v>
      </c>
      <c r="X225" s="5">
        <v>47.2</v>
      </c>
      <c r="Y225" s="24">
        <f t="shared" si="124"/>
        <v>-0.8070629708357081</v>
      </c>
      <c r="Z225" s="47">
        <f t="shared" si="125"/>
        <v>-0.8070629708357081</v>
      </c>
      <c r="AA225" s="5">
        <v>38.9</v>
      </c>
      <c r="AB225" s="24">
        <f t="shared" si="126"/>
        <v>-3.8634535110893931E-2</v>
      </c>
      <c r="AC225" s="47">
        <f t="shared" si="127"/>
        <v>-3.8634535110893931E-2</v>
      </c>
      <c r="AD225" s="5">
        <v>22.2</v>
      </c>
      <c r="AE225" s="24">
        <f t="shared" si="128"/>
        <v>-0.70180809311409298</v>
      </c>
      <c r="AF225" s="47">
        <f t="shared" si="129"/>
        <v>-0.70180809311409298</v>
      </c>
      <c r="AG225" s="2">
        <v>65.599999999999994</v>
      </c>
      <c r="AH225" s="24">
        <f t="shared" si="130"/>
        <v>-0.88858492630747865</v>
      </c>
      <c r="AI225" s="54">
        <f t="shared" si="131"/>
        <v>-0.88858492630747865</v>
      </c>
      <c r="AJ225" s="5">
        <v>19.8</v>
      </c>
      <c r="AK225" s="24">
        <f t="shared" si="132"/>
        <v>-0.77379508468912905</v>
      </c>
      <c r="AL225" s="47">
        <f t="shared" si="133"/>
        <v>-0.77379508468912905</v>
      </c>
      <c r="AM225" s="5">
        <v>28.5</v>
      </c>
      <c r="AN225" s="24">
        <f t="shared" si="134"/>
        <v>-0.3662651674494376</v>
      </c>
      <c r="AO225" s="47">
        <f t="shared" si="135"/>
        <v>-0.3662651674494376</v>
      </c>
      <c r="AP225" s="5">
        <v>16.8</v>
      </c>
      <c r="AQ225" s="24">
        <f t="shared" si="136"/>
        <v>-0.68653317078341858</v>
      </c>
      <c r="AR225" s="45">
        <f t="shared" si="137"/>
        <v>-0.68653317078341858</v>
      </c>
      <c r="AS225" s="17">
        <f t="shared" si="138"/>
        <v>9.588280537299463E-3</v>
      </c>
      <c r="AT225" s="17">
        <f t="shared" si="139"/>
        <v>-0.51583519968689828</v>
      </c>
      <c r="AU225" s="17">
        <f t="shared" si="140"/>
        <v>-0.67879458730736597</v>
      </c>
      <c r="AV225" s="17">
        <f t="shared" si="141"/>
        <v>-0.39501383548565494</v>
      </c>
      <c r="AW225" s="17">
        <f t="shared" si="142"/>
        <v>0.53238415433883179</v>
      </c>
      <c r="AX225" s="17">
        <f t="shared" si="143"/>
        <v>0.50455722816338378</v>
      </c>
      <c r="AY225" s="17">
        <f t="shared" si="144"/>
        <v>0.4317380714997841</v>
      </c>
      <c r="AZ225" s="17">
        <f t="shared" si="145"/>
        <v>0.4699323854170922</v>
      </c>
    </row>
    <row r="226" spans="1:52" x14ac:dyDescent="0.3">
      <c r="A226" s="1" t="s">
        <v>21</v>
      </c>
      <c r="B226" s="1">
        <v>13077170801</v>
      </c>
      <c r="C226" s="5">
        <v>70.8</v>
      </c>
      <c r="D226" s="19">
        <f t="shared" si="110"/>
        <v>9.4963559518731686E-2</v>
      </c>
      <c r="E226" s="54">
        <f t="shared" si="111"/>
        <v>9.4963559518731686E-2</v>
      </c>
      <c r="F226" s="5">
        <v>83.8</v>
      </c>
      <c r="G226" s="24">
        <f t="shared" si="112"/>
        <v>0.83467208567872975</v>
      </c>
      <c r="H226" s="54">
        <f t="shared" si="113"/>
        <v>0.83467208567872975</v>
      </c>
      <c r="I226" s="5">
        <v>43.4</v>
      </c>
      <c r="J226" s="24">
        <f t="shared" si="114"/>
        <v>-0.12640257987914813</v>
      </c>
      <c r="K226" s="54">
        <f t="shared" si="115"/>
        <v>-0.12640257987914813</v>
      </c>
      <c r="L226" s="5">
        <v>40.9</v>
      </c>
      <c r="M226" s="24">
        <f t="shared" si="116"/>
        <v>0.40722820515094749</v>
      </c>
      <c r="N226" s="54">
        <f t="shared" si="117"/>
        <v>0.40722820515094749</v>
      </c>
      <c r="O226" s="5">
        <v>9</v>
      </c>
      <c r="P226" s="24">
        <f t="shared" si="118"/>
        <v>9.7716047586522026E-2</v>
      </c>
      <c r="Q226" s="47">
        <f t="shared" si="119"/>
        <v>9.7716047586522026E-2</v>
      </c>
      <c r="R226" s="2">
        <v>0.9</v>
      </c>
      <c r="S226" s="24">
        <f t="shared" si="120"/>
        <v>1.1943999872882394</v>
      </c>
      <c r="T226" s="47">
        <f t="shared" si="121"/>
        <v>1.1943999872882394</v>
      </c>
      <c r="U226" s="5">
        <v>21.5</v>
      </c>
      <c r="V226" s="24">
        <f t="shared" si="122"/>
        <v>0.12892252952626887</v>
      </c>
      <c r="W226" s="47">
        <f t="shared" si="123"/>
        <v>0.12892252952626887</v>
      </c>
      <c r="X226" s="5">
        <v>29.4</v>
      </c>
      <c r="Y226" s="24">
        <f t="shared" si="124"/>
        <v>7.1201353159173517E-2</v>
      </c>
      <c r="Z226" s="47">
        <f t="shared" si="125"/>
        <v>7.1201353159173517E-2</v>
      </c>
      <c r="AA226" s="5">
        <v>29.4</v>
      </c>
      <c r="AB226" s="24">
        <f t="shared" si="126"/>
        <v>0.83572743210057698</v>
      </c>
      <c r="AC226" s="47">
        <f t="shared" si="127"/>
        <v>0.83572743210057698</v>
      </c>
      <c r="AD226" s="5">
        <v>14.1</v>
      </c>
      <c r="AE226" s="24">
        <f t="shared" si="128"/>
        <v>-1.7261155535503735E-2</v>
      </c>
      <c r="AF226" s="47">
        <f t="shared" si="129"/>
        <v>-1.7261155535503735E-2</v>
      </c>
      <c r="AG226" s="2">
        <v>65.599999999999994</v>
      </c>
      <c r="AH226" s="24">
        <f t="shared" si="130"/>
        <v>-0.88858492630747865</v>
      </c>
      <c r="AI226" s="54">
        <f t="shared" si="131"/>
        <v>-0.88858492630747865</v>
      </c>
      <c r="AJ226" s="5">
        <v>15.4</v>
      </c>
      <c r="AK226" s="24">
        <f t="shared" si="132"/>
        <v>-0.32124106509052947</v>
      </c>
      <c r="AL226" s="47">
        <f t="shared" si="133"/>
        <v>-0.32124106509052947</v>
      </c>
      <c r="AM226" s="5">
        <v>20.8</v>
      </c>
      <c r="AN226" s="24">
        <f t="shared" si="134"/>
        <v>0.18670574363900744</v>
      </c>
      <c r="AO226" s="47">
        <f t="shared" si="135"/>
        <v>0.18670574363900744</v>
      </c>
      <c r="AP226" s="5">
        <v>11.9</v>
      </c>
      <c r="AQ226" s="24">
        <f t="shared" si="136"/>
        <v>4.8624769960274365E-2</v>
      </c>
      <c r="AR226" s="45">
        <f t="shared" si="137"/>
        <v>4.8624769960274365E-2</v>
      </c>
      <c r="AS226" s="17">
        <f t="shared" si="138"/>
        <v>0.37592854783861301</v>
      </c>
      <c r="AT226" s="17">
        <f t="shared" si="139"/>
        <v>0.29655587657474891</v>
      </c>
      <c r="AU226" s="17">
        <f t="shared" si="140"/>
        <v>-0.24362386944968159</v>
      </c>
      <c r="AV226" s="17">
        <f t="shared" si="141"/>
        <v>0.14295351832122674</v>
      </c>
      <c r="AW226" s="17">
        <f t="shared" si="142"/>
        <v>0.63944930405151756</v>
      </c>
      <c r="AX226" s="17">
        <f t="shared" si="143"/>
        <v>0.69357799220824334</v>
      </c>
      <c r="AY226" s="17">
        <f t="shared" si="144"/>
        <v>0.55335553799512904</v>
      </c>
      <c r="AZ226" s="17">
        <f t="shared" si="145"/>
        <v>0.63052023382919808</v>
      </c>
    </row>
    <row r="227" spans="1:52" x14ac:dyDescent="0.3">
      <c r="A227" s="1" t="s">
        <v>21</v>
      </c>
      <c r="B227" s="1">
        <v>13077170802</v>
      </c>
      <c r="C227" s="5">
        <v>70.5</v>
      </c>
      <c r="D227" s="19">
        <f t="shared" si="110"/>
        <v>6.6286018130795293E-2</v>
      </c>
      <c r="E227" s="54">
        <f t="shared" si="111"/>
        <v>6.6286018130795293E-2</v>
      </c>
      <c r="F227" s="5">
        <v>82.6</v>
      </c>
      <c r="G227" s="24">
        <f t="shared" si="112"/>
        <v>0.73245389922142579</v>
      </c>
      <c r="H227" s="54">
        <f t="shared" si="113"/>
        <v>0.73245389922142579</v>
      </c>
      <c r="I227" s="5">
        <v>51.7</v>
      </c>
      <c r="J227" s="24">
        <f t="shared" si="114"/>
        <v>0.27134202975204913</v>
      </c>
      <c r="K227" s="54">
        <f t="shared" si="115"/>
        <v>0.27134202975204913</v>
      </c>
      <c r="L227" s="5">
        <v>40.4</v>
      </c>
      <c r="M227" s="24">
        <f t="shared" si="116"/>
        <v>0.38065048545396402</v>
      </c>
      <c r="N227" s="54">
        <f t="shared" si="117"/>
        <v>0.38065048545396402</v>
      </c>
      <c r="O227" s="5">
        <v>7.3</v>
      </c>
      <c r="P227" s="24">
        <f t="shared" si="118"/>
        <v>0.70481638030152316</v>
      </c>
      <c r="Q227" s="47">
        <f t="shared" si="119"/>
        <v>0.70481638030152316</v>
      </c>
      <c r="R227" s="2">
        <v>13.7</v>
      </c>
      <c r="S227" s="24">
        <f t="shared" si="120"/>
        <v>-0.33382088533377002</v>
      </c>
      <c r="T227" s="47">
        <f t="shared" si="121"/>
        <v>-0.33382088533377002</v>
      </c>
      <c r="U227" s="5">
        <v>21</v>
      </c>
      <c r="V227" s="24">
        <f t="shared" si="122"/>
        <v>0.15404299660227896</v>
      </c>
      <c r="W227" s="47">
        <f t="shared" si="123"/>
        <v>0.15404299660227896</v>
      </c>
      <c r="X227" s="5">
        <v>34.299999999999997</v>
      </c>
      <c r="Y227" s="24">
        <f t="shared" si="124"/>
        <v>-0.17056803940121509</v>
      </c>
      <c r="Z227" s="47">
        <f t="shared" si="125"/>
        <v>-0.17056803940121509</v>
      </c>
      <c r="AA227" s="5">
        <v>33.799999999999997</v>
      </c>
      <c r="AB227" s="24">
        <f t="shared" si="126"/>
        <v>0.4307597841289485</v>
      </c>
      <c r="AC227" s="47">
        <f t="shared" si="127"/>
        <v>0.4307597841289485</v>
      </c>
      <c r="AD227" s="5">
        <v>10.199999999999999</v>
      </c>
      <c r="AE227" s="24">
        <f t="shared" si="128"/>
        <v>0.31233551811344668</v>
      </c>
      <c r="AF227" s="47">
        <f t="shared" si="129"/>
        <v>0.31233551811344668</v>
      </c>
      <c r="AG227" s="2">
        <v>66.5</v>
      </c>
      <c r="AH227" s="24">
        <f t="shared" si="130"/>
        <v>-0.80403118637108206</v>
      </c>
      <c r="AI227" s="54">
        <f t="shared" si="131"/>
        <v>-0.80403118637108206</v>
      </c>
      <c r="AJ227" s="5">
        <v>16.600000000000001</v>
      </c>
      <c r="AK227" s="24">
        <f t="shared" si="132"/>
        <v>-0.44466488861742037</v>
      </c>
      <c r="AL227" s="47">
        <f t="shared" si="133"/>
        <v>-0.44466488861742037</v>
      </c>
      <c r="AM227" s="5">
        <v>21</v>
      </c>
      <c r="AN227" s="24">
        <f t="shared" si="134"/>
        <v>0.1723428628315154</v>
      </c>
      <c r="AO227" s="47">
        <f t="shared" si="135"/>
        <v>0.1723428628315154</v>
      </c>
      <c r="AP227" s="5">
        <v>9.9</v>
      </c>
      <c r="AQ227" s="24">
        <f t="shared" si="136"/>
        <v>0.34868923556994497</v>
      </c>
      <c r="AR227" s="45">
        <f t="shared" si="137"/>
        <v>0.34868923556994497</v>
      </c>
      <c r="AS227" s="17">
        <f t="shared" si="138"/>
        <v>0.28225298916118086</v>
      </c>
      <c r="AT227" s="17">
        <f t="shared" si="139"/>
        <v>0.19084242094706005</v>
      </c>
      <c r="AU227" s="17">
        <f t="shared" si="140"/>
        <v>-0.18191599414676052</v>
      </c>
      <c r="AV227" s="17">
        <f t="shared" si="141"/>
        <v>9.7059805320493464E-2</v>
      </c>
      <c r="AW227" s="17">
        <f t="shared" si="142"/>
        <v>0.61207205778781482</v>
      </c>
      <c r="AX227" s="17">
        <f t="shared" si="143"/>
        <v>0.66898141706549463</v>
      </c>
      <c r="AY227" s="17">
        <f t="shared" si="144"/>
        <v>0.57060108129385401</v>
      </c>
      <c r="AZ227" s="17">
        <f t="shared" si="145"/>
        <v>0.61682056864639945</v>
      </c>
    </row>
    <row r="228" spans="1:52" x14ac:dyDescent="0.3">
      <c r="A228" s="1" t="s">
        <v>22</v>
      </c>
      <c r="B228" s="1">
        <v>13089020100</v>
      </c>
      <c r="C228" s="5">
        <v>70.7</v>
      </c>
      <c r="D228" s="19">
        <f t="shared" si="110"/>
        <v>8.5404379056086679E-2</v>
      </c>
      <c r="E228" s="54">
        <f t="shared" si="111"/>
        <v>8.5404379056086679E-2</v>
      </c>
      <c r="F228" s="5">
        <v>82</v>
      </c>
      <c r="G228" s="24">
        <f t="shared" si="112"/>
        <v>0.68134480599277447</v>
      </c>
      <c r="H228" s="54">
        <f t="shared" si="113"/>
        <v>0.68134480599277447</v>
      </c>
      <c r="I228" s="5">
        <v>88.3</v>
      </c>
      <c r="J228" s="24">
        <f t="shared" si="114"/>
        <v>2.0252519951137131</v>
      </c>
      <c r="K228" s="54">
        <f t="shared" si="115"/>
        <v>2.0252519951137131</v>
      </c>
      <c r="L228" s="5">
        <v>56.7</v>
      </c>
      <c r="M228" s="24">
        <f t="shared" si="116"/>
        <v>1.2470841475756256</v>
      </c>
      <c r="N228" s="54">
        <f t="shared" si="117"/>
        <v>1.2470841475756256</v>
      </c>
      <c r="O228" s="5">
        <v>10.3</v>
      </c>
      <c r="P228" s="24">
        <f t="shared" si="118"/>
        <v>-0.36653714801906728</v>
      </c>
      <c r="Q228" s="47">
        <f t="shared" si="119"/>
        <v>-0.36653714801906728</v>
      </c>
      <c r="R228" s="2">
        <v>0.95489999999999997</v>
      </c>
      <c r="S228" s="24">
        <f t="shared" si="120"/>
        <v>1.1878453524517592</v>
      </c>
      <c r="T228" s="47">
        <f t="shared" si="121"/>
        <v>1.1878453524517592</v>
      </c>
      <c r="U228" s="5">
        <v>1.5</v>
      </c>
      <c r="V228" s="24">
        <f t="shared" si="122"/>
        <v>1.133741212566673</v>
      </c>
      <c r="W228" s="47">
        <f t="shared" si="123"/>
        <v>1.133741212566673</v>
      </c>
      <c r="X228" s="5">
        <v>3.4</v>
      </c>
      <c r="Y228" s="24">
        <f t="shared" si="124"/>
        <v>1.3540593545000115</v>
      </c>
      <c r="Z228" s="47">
        <f t="shared" si="125"/>
        <v>1.3540593545000115</v>
      </c>
      <c r="AA228" s="5">
        <v>22.5</v>
      </c>
      <c r="AB228" s="24">
        <f t="shared" si="126"/>
        <v>1.4707903346015401</v>
      </c>
      <c r="AC228" s="47">
        <f t="shared" si="127"/>
        <v>1.4707903346015401</v>
      </c>
      <c r="AD228" s="5">
        <v>8.6999999999999993</v>
      </c>
      <c r="AE228" s="24">
        <f t="shared" si="128"/>
        <v>0.43910346951688917</v>
      </c>
      <c r="AF228" s="47">
        <f t="shared" si="129"/>
        <v>0.43910346951688917</v>
      </c>
      <c r="AG228" s="2">
        <v>80.2</v>
      </c>
      <c r="AH228" s="24">
        <f t="shared" si="130"/>
        <v>0.48306463266072497</v>
      </c>
      <c r="AI228" s="54">
        <f t="shared" si="131"/>
        <v>0.48306463266072497</v>
      </c>
      <c r="AJ228" s="5">
        <v>0.9</v>
      </c>
      <c r="AK228" s="24">
        <f t="shared" si="132"/>
        <v>1.1701301358594007</v>
      </c>
      <c r="AL228" s="47">
        <f t="shared" si="133"/>
        <v>1.1701301358594007</v>
      </c>
      <c r="AM228" s="5">
        <v>1</v>
      </c>
      <c r="AN228" s="24">
        <f t="shared" si="134"/>
        <v>1.6086309435807233</v>
      </c>
      <c r="AO228" s="47">
        <f t="shared" si="135"/>
        <v>1.6086309435807233</v>
      </c>
      <c r="AP228" s="5">
        <v>3.6</v>
      </c>
      <c r="AQ228" s="24">
        <f t="shared" si="136"/>
        <v>1.2938923022404074</v>
      </c>
      <c r="AR228" s="45">
        <f t="shared" si="137"/>
        <v>1.2938923022404074</v>
      </c>
      <c r="AS228" s="17">
        <f t="shared" si="138"/>
        <v>0.8563049635339377</v>
      </c>
      <c r="AT228" s="17">
        <f t="shared" si="139"/>
        <v>1.0879843862061469</v>
      </c>
      <c r="AU228" s="17">
        <f t="shared" si="140"/>
        <v>1.1389295035853142</v>
      </c>
      <c r="AV228" s="17">
        <f t="shared" si="141"/>
        <v>1.027739617775133</v>
      </c>
      <c r="AW228" s="17">
        <f t="shared" si="142"/>
        <v>0.77984220501143597</v>
      </c>
      <c r="AX228" s="17">
        <f t="shared" si="143"/>
        <v>0.87772135117496675</v>
      </c>
      <c r="AY228" s="17">
        <f t="shared" si="144"/>
        <v>0.93973870125313574</v>
      </c>
      <c r="AZ228" s="17">
        <f t="shared" si="145"/>
        <v>0.89463643904273593</v>
      </c>
    </row>
    <row r="229" spans="1:52" x14ac:dyDescent="0.3">
      <c r="A229" s="1" t="s">
        <v>22</v>
      </c>
      <c r="B229" s="1">
        <v>13089020200</v>
      </c>
      <c r="C229" s="5">
        <v>71.099999999999994</v>
      </c>
      <c r="D229" s="19">
        <f t="shared" si="110"/>
        <v>0.12364110090666809</v>
      </c>
      <c r="E229" s="54">
        <f t="shared" si="111"/>
        <v>0.12364110090666809</v>
      </c>
      <c r="F229" s="5">
        <v>82.4</v>
      </c>
      <c r="G229" s="24">
        <f t="shared" si="112"/>
        <v>0.7154175348118762</v>
      </c>
      <c r="H229" s="54">
        <f t="shared" si="113"/>
        <v>0.7154175348118762</v>
      </c>
      <c r="I229" s="5">
        <v>83.4</v>
      </c>
      <c r="J229" s="24">
        <f t="shared" si="114"/>
        <v>1.7904389123193922</v>
      </c>
      <c r="K229" s="54">
        <f t="shared" si="115"/>
        <v>1.7904389123193922</v>
      </c>
      <c r="L229" s="5">
        <v>58.3</v>
      </c>
      <c r="M229" s="24">
        <f t="shared" si="116"/>
        <v>1.3321328506059724</v>
      </c>
      <c r="N229" s="54">
        <f t="shared" si="117"/>
        <v>1.3321328506059724</v>
      </c>
      <c r="O229" s="5">
        <v>7</v>
      </c>
      <c r="P229" s="24">
        <f t="shared" si="118"/>
        <v>0.81195173313358204</v>
      </c>
      <c r="Q229" s="47">
        <f t="shared" si="119"/>
        <v>0.81195173313358204</v>
      </c>
      <c r="R229" s="2">
        <v>7.3</v>
      </c>
      <c r="S229" s="24">
        <f t="shared" si="120"/>
        <v>0.4302895509772347</v>
      </c>
      <c r="T229" s="47">
        <f t="shared" si="121"/>
        <v>0.4302895509772347</v>
      </c>
      <c r="U229" s="5">
        <v>2.9</v>
      </c>
      <c r="V229" s="24">
        <f t="shared" si="122"/>
        <v>1.0634039047538448</v>
      </c>
      <c r="W229" s="47">
        <f t="shared" si="123"/>
        <v>1.0634039047538448</v>
      </c>
      <c r="X229" s="5">
        <v>2.6</v>
      </c>
      <c r="Y229" s="24">
        <f t="shared" si="124"/>
        <v>1.3935319083874218</v>
      </c>
      <c r="Z229" s="47">
        <f t="shared" si="125"/>
        <v>1.3935319083874218</v>
      </c>
      <c r="AA229" s="5">
        <v>33.299999999999997</v>
      </c>
      <c r="AB229" s="24">
        <f t="shared" si="126"/>
        <v>0.47677883503481538</v>
      </c>
      <c r="AC229" s="47">
        <f t="shared" si="127"/>
        <v>0.47677883503481538</v>
      </c>
      <c r="AD229" s="5">
        <v>-0.63129999999999997</v>
      </c>
      <c r="AE229" s="24">
        <f t="shared" si="128"/>
        <v>1.2277099928041841</v>
      </c>
      <c r="AF229" s="47">
        <f t="shared" si="129"/>
        <v>1.2277099928041841</v>
      </c>
      <c r="AG229" s="2">
        <v>80.400000000000006</v>
      </c>
      <c r="AH229" s="24">
        <f t="shared" si="130"/>
        <v>0.50185435264659106</v>
      </c>
      <c r="AI229" s="54">
        <f t="shared" si="131"/>
        <v>0.50185435264659106</v>
      </c>
      <c r="AJ229" s="5">
        <v>0.8</v>
      </c>
      <c r="AK229" s="24">
        <f t="shared" si="132"/>
        <v>1.1804154544866416</v>
      </c>
      <c r="AL229" s="47">
        <f t="shared" si="133"/>
        <v>1.1804154544866416</v>
      </c>
      <c r="AM229" s="5">
        <v>8.8000000000000007</v>
      </c>
      <c r="AN229" s="24">
        <f t="shared" si="134"/>
        <v>1.0484785920885322</v>
      </c>
      <c r="AO229" s="47">
        <f t="shared" si="135"/>
        <v>1.0484785920885322</v>
      </c>
      <c r="AP229" s="5">
        <v>8</v>
      </c>
      <c r="AQ229" s="24">
        <f t="shared" si="136"/>
        <v>0.63375047789913208</v>
      </c>
      <c r="AR229" s="45">
        <f t="shared" si="137"/>
        <v>0.63375047789913208</v>
      </c>
      <c r="AS229" s="17">
        <f t="shared" si="138"/>
        <v>0.89532508392979593</v>
      </c>
      <c r="AT229" s="17">
        <f t="shared" si="139"/>
        <v>1.0326735787421404</v>
      </c>
      <c r="AU229" s="17">
        <f t="shared" si="140"/>
        <v>0.84112471928022425</v>
      </c>
      <c r="AV229" s="17">
        <f t="shared" si="141"/>
        <v>0.92304112731738686</v>
      </c>
      <c r="AW229" s="17">
        <f t="shared" si="142"/>
        <v>0.79124607022877891</v>
      </c>
      <c r="AX229" s="17">
        <f t="shared" si="143"/>
        <v>0.86485206765834499</v>
      </c>
      <c r="AY229" s="17">
        <f t="shared" si="144"/>
        <v>0.85651098879197163</v>
      </c>
      <c r="AZ229" s="17">
        <f t="shared" si="145"/>
        <v>0.86338304569901936</v>
      </c>
    </row>
    <row r="230" spans="1:52" x14ac:dyDescent="0.3">
      <c r="A230" s="1" t="s">
        <v>22</v>
      </c>
      <c r="B230" s="1">
        <v>13089020300</v>
      </c>
      <c r="C230" s="5">
        <v>71.099999999999994</v>
      </c>
      <c r="D230" s="19">
        <f t="shared" si="110"/>
        <v>0.12364110090666809</v>
      </c>
      <c r="E230" s="54">
        <f t="shared" si="111"/>
        <v>0.12364110090666809</v>
      </c>
      <c r="F230" s="5">
        <v>82.4</v>
      </c>
      <c r="G230" s="24">
        <f t="shared" si="112"/>
        <v>0.7154175348118762</v>
      </c>
      <c r="H230" s="54">
        <f t="shared" si="113"/>
        <v>0.7154175348118762</v>
      </c>
      <c r="I230" s="5">
        <v>78.599999999999994</v>
      </c>
      <c r="J230" s="24">
        <f t="shared" si="114"/>
        <v>1.560417933255567</v>
      </c>
      <c r="K230" s="54">
        <f t="shared" si="115"/>
        <v>1.560417933255567</v>
      </c>
      <c r="L230" s="5">
        <v>58.3</v>
      </c>
      <c r="M230" s="24">
        <f t="shared" si="116"/>
        <v>1.3321328506059724</v>
      </c>
      <c r="N230" s="54">
        <f t="shared" si="117"/>
        <v>1.3321328506059724</v>
      </c>
      <c r="O230" s="5">
        <v>5.4</v>
      </c>
      <c r="P230" s="24">
        <f t="shared" si="118"/>
        <v>1.3833402815712299</v>
      </c>
      <c r="Q230" s="47">
        <f t="shared" si="119"/>
        <v>1.3833402815712299</v>
      </c>
      <c r="R230" s="2">
        <v>7.6367000000000003</v>
      </c>
      <c r="S230" s="24">
        <f t="shared" si="120"/>
        <v>0.39009017849193539</v>
      </c>
      <c r="T230" s="47">
        <f t="shared" si="121"/>
        <v>0.39009017849193539</v>
      </c>
      <c r="U230" s="5">
        <v>5.7</v>
      </c>
      <c r="V230" s="24">
        <f t="shared" si="122"/>
        <v>0.9227292891281883</v>
      </c>
      <c r="W230" s="47">
        <f t="shared" si="123"/>
        <v>0.9227292891281883</v>
      </c>
      <c r="X230" s="5">
        <v>3.3</v>
      </c>
      <c r="Y230" s="24">
        <f t="shared" si="124"/>
        <v>1.3589934237359378</v>
      </c>
      <c r="Z230" s="47">
        <f t="shared" si="125"/>
        <v>1.3589934237359378</v>
      </c>
      <c r="AA230" s="5">
        <v>25.3</v>
      </c>
      <c r="AB230" s="24">
        <f t="shared" si="126"/>
        <v>1.2130836495286854</v>
      </c>
      <c r="AC230" s="47">
        <f t="shared" si="127"/>
        <v>1.2130836495286854</v>
      </c>
      <c r="AD230" s="5">
        <v>-0.75680000000000003</v>
      </c>
      <c r="AE230" s="24">
        <f t="shared" si="128"/>
        <v>1.2383162447382723</v>
      </c>
      <c r="AF230" s="47">
        <f t="shared" si="129"/>
        <v>1.2383162447382723</v>
      </c>
      <c r="AG230" s="2">
        <v>80.400000000000006</v>
      </c>
      <c r="AH230" s="24">
        <f t="shared" si="130"/>
        <v>0.50185435264659106</v>
      </c>
      <c r="AI230" s="54">
        <f t="shared" si="131"/>
        <v>0.50185435264659106</v>
      </c>
      <c r="AJ230" s="5">
        <v>2.1</v>
      </c>
      <c r="AK230" s="24">
        <f t="shared" si="132"/>
        <v>1.04670631233251</v>
      </c>
      <c r="AL230" s="47">
        <f t="shared" si="133"/>
        <v>1.04670631233251</v>
      </c>
      <c r="AM230" s="5">
        <v>6.5</v>
      </c>
      <c r="AN230" s="24">
        <f t="shared" si="134"/>
        <v>1.2136517213746911</v>
      </c>
      <c r="AO230" s="47">
        <f t="shared" si="135"/>
        <v>1.2136517213746911</v>
      </c>
      <c r="AP230" s="5">
        <v>2.4</v>
      </c>
      <c r="AQ230" s="24">
        <f t="shared" si="136"/>
        <v>1.4739309816062096</v>
      </c>
      <c r="AR230" s="45">
        <f t="shared" si="137"/>
        <v>1.4739309816062096</v>
      </c>
      <c r="AS230" s="17">
        <f t="shared" si="138"/>
        <v>0.9182527383959197</v>
      </c>
      <c r="AT230" s="17">
        <f t="shared" si="139"/>
        <v>1.2701311060009652</v>
      </c>
      <c r="AU230" s="17">
        <f t="shared" si="140"/>
        <v>1.0590358419900006</v>
      </c>
      <c r="AV230" s="17">
        <f t="shared" si="141"/>
        <v>1.0824732287956285</v>
      </c>
      <c r="AW230" s="17">
        <f t="shared" si="142"/>
        <v>0.79794681534768019</v>
      </c>
      <c r="AX230" s="17">
        <f t="shared" si="143"/>
        <v>0.92010181687667625</v>
      </c>
      <c r="AY230" s="17">
        <f t="shared" si="144"/>
        <v>0.91741076347255168</v>
      </c>
      <c r="AZ230" s="17">
        <f t="shared" si="145"/>
        <v>0.91097488926170922</v>
      </c>
    </row>
    <row r="231" spans="1:52" x14ac:dyDescent="0.3">
      <c r="A231" s="1" t="s">
        <v>22</v>
      </c>
      <c r="B231" s="1">
        <v>13089020400</v>
      </c>
      <c r="C231" s="5">
        <v>71.099999999999994</v>
      </c>
      <c r="D231" s="19">
        <f t="shared" si="110"/>
        <v>0.12364110090666809</v>
      </c>
      <c r="E231" s="54">
        <f t="shared" si="111"/>
        <v>0.12364110090666809</v>
      </c>
      <c r="F231" s="5">
        <v>82.4</v>
      </c>
      <c r="G231" s="24">
        <f t="shared" si="112"/>
        <v>0.7154175348118762</v>
      </c>
      <c r="H231" s="54">
        <f t="shared" si="113"/>
        <v>0.7154175348118762</v>
      </c>
      <c r="I231" s="5">
        <v>78.599999999999994</v>
      </c>
      <c r="J231" s="24">
        <f t="shared" si="114"/>
        <v>1.560417933255567</v>
      </c>
      <c r="K231" s="54">
        <f t="shared" si="115"/>
        <v>1.560417933255567</v>
      </c>
      <c r="L231" s="5">
        <v>58.3</v>
      </c>
      <c r="M231" s="24">
        <f t="shared" si="116"/>
        <v>1.3321328506059724</v>
      </c>
      <c r="N231" s="54">
        <f t="shared" si="117"/>
        <v>1.3321328506059724</v>
      </c>
      <c r="O231" s="5">
        <v>7.6</v>
      </c>
      <c r="P231" s="24">
        <f t="shared" si="118"/>
        <v>0.59768102746946417</v>
      </c>
      <c r="Q231" s="47">
        <f t="shared" si="119"/>
        <v>0.59768102746946417</v>
      </c>
      <c r="R231" s="2">
        <v>10.061999999999999</v>
      </c>
      <c r="S231" s="24">
        <f t="shared" si="120"/>
        <v>0.10052814080676677</v>
      </c>
      <c r="T231" s="47">
        <f t="shared" si="121"/>
        <v>0.10052814080676677</v>
      </c>
      <c r="U231" s="5">
        <v>2.4293999999999998</v>
      </c>
      <c r="V231" s="24">
        <f t="shared" si="122"/>
        <v>1.0870472883657856</v>
      </c>
      <c r="W231" s="47">
        <f t="shared" si="123"/>
        <v>1.0870472883657856</v>
      </c>
      <c r="X231" s="5">
        <v>5.8</v>
      </c>
      <c r="Y231" s="24">
        <f t="shared" si="124"/>
        <v>1.2356416928377802</v>
      </c>
      <c r="Z231" s="47">
        <f t="shared" si="125"/>
        <v>1.2356416928377802</v>
      </c>
      <c r="AA231" s="5">
        <v>23.8</v>
      </c>
      <c r="AB231" s="24">
        <f t="shared" si="126"/>
        <v>1.3511408022462861</v>
      </c>
      <c r="AC231" s="47">
        <f t="shared" si="127"/>
        <v>1.3511408022462861</v>
      </c>
      <c r="AD231" s="5">
        <v>4.1955</v>
      </c>
      <c r="AE231" s="24">
        <f t="shared" si="128"/>
        <v>0.81978762758142687</v>
      </c>
      <c r="AF231" s="47">
        <f t="shared" si="129"/>
        <v>0.81978762758142687</v>
      </c>
      <c r="AG231" s="2">
        <v>80.400000000000006</v>
      </c>
      <c r="AH231" s="24">
        <f t="shared" si="130"/>
        <v>0.50185435264659106</v>
      </c>
      <c r="AI231" s="54">
        <f t="shared" si="131"/>
        <v>0.50185435264659106</v>
      </c>
      <c r="AJ231" s="5">
        <v>0.9</v>
      </c>
      <c r="AK231" s="24">
        <f t="shared" si="132"/>
        <v>1.1701301358594007</v>
      </c>
      <c r="AL231" s="47">
        <f t="shared" si="133"/>
        <v>1.1701301358594007</v>
      </c>
      <c r="AM231" s="5">
        <v>13.5</v>
      </c>
      <c r="AN231" s="24">
        <f t="shared" si="134"/>
        <v>0.7109508931124684</v>
      </c>
      <c r="AO231" s="47">
        <f t="shared" si="135"/>
        <v>0.7109508931124684</v>
      </c>
      <c r="AP231" s="5">
        <v>7.6</v>
      </c>
      <c r="AQ231" s="24">
        <f t="shared" si="136"/>
        <v>0.69376337102106622</v>
      </c>
      <c r="AR231" s="45">
        <f t="shared" si="137"/>
        <v>0.69376337102106622</v>
      </c>
      <c r="AS231" s="17">
        <f t="shared" si="138"/>
        <v>0.78812369660315718</v>
      </c>
      <c r="AT231" s="17">
        <f t="shared" si="139"/>
        <v>1.1355233742218311</v>
      </c>
      <c r="AU231" s="17">
        <f t="shared" si="140"/>
        <v>0.76917468815988155</v>
      </c>
      <c r="AV231" s="17">
        <f t="shared" si="141"/>
        <v>0.89760725299495669</v>
      </c>
      <c r="AW231" s="17">
        <f t="shared" si="142"/>
        <v>0.75991581907161099</v>
      </c>
      <c r="AX231" s="17">
        <f t="shared" si="143"/>
        <v>0.88878234888803131</v>
      </c>
      <c r="AY231" s="17">
        <f t="shared" si="144"/>
        <v>0.83640306300552447</v>
      </c>
      <c r="AZ231" s="17">
        <f t="shared" si="145"/>
        <v>0.85579081705294957</v>
      </c>
    </row>
    <row r="232" spans="1:52" x14ac:dyDescent="0.3">
      <c r="A232" s="1" t="s">
        <v>22</v>
      </c>
      <c r="B232" s="1">
        <v>13089020500</v>
      </c>
      <c r="C232" s="5">
        <v>57</v>
      </c>
      <c r="D232" s="19">
        <f t="shared" si="110"/>
        <v>-1.2242033443263547</v>
      </c>
      <c r="E232" s="54">
        <f t="shared" si="111"/>
        <v>-1.2242033443263547</v>
      </c>
      <c r="F232" s="5">
        <v>68.5</v>
      </c>
      <c r="G232" s="24">
        <f t="shared" si="112"/>
        <v>-0.46860979165189204</v>
      </c>
      <c r="H232" s="54">
        <f t="shared" si="113"/>
        <v>-0.46860979165189204</v>
      </c>
      <c r="I232" s="5">
        <v>30.3</v>
      </c>
      <c r="J232" s="24">
        <f t="shared" si="114"/>
        <v>-0.75416816857416991</v>
      </c>
      <c r="K232" s="54">
        <f t="shared" si="115"/>
        <v>-0.75416816857416991</v>
      </c>
      <c r="L232" s="5">
        <v>22.1</v>
      </c>
      <c r="M232" s="24">
        <f t="shared" si="116"/>
        <v>-0.59209405545563121</v>
      </c>
      <c r="N232" s="54">
        <f t="shared" si="117"/>
        <v>-0.59209405545563121</v>
      </c>
      <c r="O232" s="5">
        <v>12</v>
      </c>
      <c r="P232" s="24">
        <f t="shared" si="118"/>
        <v>-0.97363748073406808</v>
      </c>
      <c r="Q232" s="47">
        <f t="shared" si="119"/>
        <v>-0.97363748073406808</v>
      </c>
      <c r="R232" s="2">
        <v>10.181699999999999</v>
      </c>
      <c r="S232" s="24">
        <f t="shared" si="120"/>
        <v>8.623688780263751E-2</v>
      </c>
      <c r="T232" s="47">
        <f t="shared" si="121"/>
        <v>8.623688780263751E-2</v>
      </c>
      <c r="U232" s="5">
        <v>18.5</v>
      </c>
      <c r="V232" s="24">
        <f t="shared" si="122"/>
        <v>0.27964533198232949</v>
      </c>
      <c r="W232" s="47">
        <f t="shared" si="123"/>
        <v>0.27964533198232949</v>
      </c>
      <c r="X232" s="5">
        <v>36.700000000000003</v>
      </c>
      <c r="Y232" s="24">
        <f t="shared" si="124"/>
        <v>-0.28898570106344657</v>
      </c>
      <c r="Z232" s="47">
        <f t="shared" si="125"/>
        <v>-0.28898570106344657</v>
      </c>
      <c r="AA232" s="5">
        <v>37</v>
      </c>
      <c r="AB232" s="24">
        <f t="shared" si="126"/>
        <v>0.13623785833140015</v>
      </c>
      <c r="AC232" s="47">
        <f t="shared" si="127"/>
        <v>0.13623785833140015</v>
      </c>
      <c r="AD232" s="5">
        <v>8.5</v>
      </c>
      <c r="AE232" s="24">
        <f t="shared" si="128"/>
        <v>0.45600586303734808</v>
      </c>
      <c r="AF232" s="47">
        <f t="shared" si="129"/>
        <v>0.45600586303734808</v>
      </c>
      <c r="AG232" s="2">
        <v>50.8</v>
      </c>
      <c r="AH232" s="24">
        <f t="shared" si="130"/>
        <v>-2.279024205261547</v>
      </c>
      <c r="AI232" s="54">
        <f t="shared" si="131"/>
        <v>-2.279024205261547</v>
      </c>
      <c r="AJ232" s="5">
        <v>15.8</v>
      </c>
      <c r="AK232" s="24">
        <f t="shared" si="132"/>
        <v>-0.36238233959949312</v>
      </c>
      <c r="AL232" s="47">
        <f t="shared" si="133"/>
        <v>-0.36238233959949312</v>
      </c>
      <c r="AM232" s="5">
        <v>21.6</v>
      </c>
      <c r="AN232" s="24">
        <f t="shared" si="134"/>
        <v>0.12925422040903906</v>
      </c>
      <c r="AO232" s="47">
        <f t="shared" si="135"/>
        <v>0.12925422040903906</v>
      </c>
      <c r="AP232" s="5">
        <v>8.1</v>
      </c>
      <c r="AQ232" s="24">
        <f t="shared" si="136"/>
        <v>0.61874725461864855</v>
      </c>
      <c r="AR232" s="45">
        <f t="shared" si="137"/>
        <v>0.61874725461864855</v>
      </c>
      <c r="AS232" s="17">
        <f t="shared" si="138"/>
        <v>-0.52097580299387836</v>
      </c>
      <c r="AT232" s="17">
        <f t="shared" si="139"/>
        <v>0.10108600676843389</v>
      </c>
      <c r="AU232" s="17">
        <f t="shared" si="140"/>
        <v>-0.47335126745833817</v>
      </c>
      <c r="AV232" s="17">
        <f t="shared" si="141"/>
        <v>-0.29774702122792757</v>
      </c>
      <c r="AW232" s="17">
        <f t="shared" si="142"/>
        <v>0.37732360515623914</v>
      </c>
      <c r="AX232" s="17">
        <f t="shared" si="143"/>
        <v>0.64809760078326528</v>
      </c>
      <c r="AY232" s="17">
        <f t="shared" si="144"/>
        <v>0.4891534605485543</v>
      </c>
      <c r="AZ232" s="17">
        <f t="shared" si="145"/>
        <v>0.4989673599615802</v>
      </c>
    </row>
    <row r="233" spans="1:52" x14ac:dyDescent="0.3">
      <c r="A233" s="1" t="s">
        <v>22</v>
      </c>
      <c r="B233" s="1">
        <v>13089020600</v>
      </c>
      <c r="C233" s="5">
        <v>57</v>
      </c>
      <c r="D233" s="19">
        <f t="shared" si="110"/>
        <v>-1.2242033443263547</v>
      </c>
      <c r="E233" s="54">
        <f t="shared" si="111"/>
        <v>-1.2242033443263547</v>
      </c>
      <c r="F233" s="5">
        <v>68.5</v>
      </c>
      <c r="G233" s="24">
        <f t="shared" si="112"/>
        <v>-0.46860979165189204</v>
      </c>
      <c r="H233" s="54">
        <f t="shared" si="113"/>
        <v>-0.46860979165189204</v>
      </c>
      <c r="I233" s="5">
        <v>31.3</v>
      </c>
      <c r="J233" s="24">
        <f t="shared" si="114"/>
        <v>-0.70624713126920646</v>
      </c>
      <c r="K233" s="54">
        <f t="shared" si="115"/>
        <v>-0.70624713126920646</v>
      </c>
      <c r="L233" s="5">
        <v>22.1</v>
      </c>
      <c r="M233" s="24">
        <f t="shared" si="116"/>
        <v>-0.59209405545563121</v>
      </c>
      <c r="N233" s="54">
        <f t="shared" si="117"/>
        <v>-0.59209405545563121</v>
      </c>
      <c r="O233" s="5">
        <v>10.8</v>
      </c>
      <c r="P233" s="24">
        <f t="shared" si="118"/>
        <v>-0.54509606940583233</v>
      </c>
      <c r="Q233" s="47">
        <f t="shared" si="119"/>
        <v>-0.54509606940583233</v>
      </c>
      <c r="R233" s="2">
        <v>12.8</v>
      </c>
      <c r="S233" s="24">
        <f t="shared" si="120"/>
        <v>-0.22636785522753514</v>
      </c>
      <c r="T233" s="47">
        <f t="shared" si="121"/>
        <v>-0.22636785522753514</v>
      </c>
      <c r="U233" s="5">
        <v>66.099999999999994</v>
      </c>
      <c r="V233" s="24">
        <f t="shared" si="122"/>
        <v>-2.1118231336538322</v>
      </c>
      <c r="W233" s="47">
        <f t="shared" si="123"/>
        <v>-2.1118231336538322</v>
      </c>
      <c r="X233" s="5">
        <v>41.1</v>
      </c>
      <c r="Y233" s="24">
        <f t="shared" si="124"/>
        <v>-0.50608474744420373</v>
      </c>
      <c r="Z233" s="47">
        <f t="shared" si="125"/>
        <v>-0.50608474744420373</v>
      </c>
      <c r="AA233" s="5">
        <v>50.3</v>
      </c>
      <c r="AB233" s="24">
        <f t="shared" si="126"/>
        <v>-1.0878688957646589</v>
      </c>
      <c r="AC233" s="47">
        <f t="shared" si="127"/>
        <v>-1.0878688957646589</v>
      </c>
      <c r="AD233" s="5">
        <v>17.2</v>
      </c>
      <c r="AE233" s="24">
        <f t="shared" si="128"/>
        <v>-0.27924825510261814</v>
      </c>
      <c r="AF233" s="47">
        <f t="shared" si="129"/>
        <v>-0.27924825510261814</v>
      </c>
      <c r="AG233" s="2">
        <v>50.8</v>
      </c>
      <c r="AH233" s="24">
        <f t="shared" si="130"/>
        <v>-2.279024205261547</v>
      </c>
      <c r="AI233" s="54">
        <f t="shared" si="131"/>
        <v>-2.279024205261547</v>
      </c>
      <c r="AJ233" s="5">
        <v>11.3</v>
      </c>
      <c r="AK233" s="24">
        <f t="shared" si="132"/>
        <v>0.1004569986263473</v>
      </c>
      <c r="AL233" s="47">
        <f t="shared" si="133"/>
        <v>0.1004569986263473</v>
      </c>
      <c r="AM233" s="5">
        <v>16.600000000000001</v>
      </c>
      <c r="AN233" s="24">
        <f t="shared" si="134"/>
        <v>0.48832624059634105</v>
      </c>
      <c r="AO233" s="47">
        <f t="shared" si="135"/>
        <v>0.48832624059634105</v>
      </c>
      <c r="AP233" s="5">
        <v>9.1999999999999993</v>
      </c>
      <c r="AQ233" s="24">
        <f t="shared" si="136"/>
        <v>0.45371179853332982</v>
      </c>
      <c r="AR233" s="45">
        <f t="shared" si="137"/>
        <v>0.45371179853332982</v>
      </c>
      <c r="AS233" s="17">
        <f t="shared" si="138"/>
        <v>-0.83920591157004054</v>
      </c>
      <c r="AT233" s="17">
        <f t="shared" si="139"/>
        <v>-0.62440063277049351</v>
      </c>
      <c r="AU233" s="17">
        <f t="shared" si="140"/>
        <v>-0.30913229187638219</v>
      </c>
      <c r="AV233" s="17">
        <f t="shared" si="141"/>
        <v>-0.59091294540563866</v>
      </c>
      <c r="AW233" s="17">
        <f t="shared" si="142"/>
        <v>0.28431893911507067</v>
      </c>
      <c r="AX233" s="17">
        <f t="shared" si="143"/>
        <v>0.47929707734445359</v>
      </c>
      <c r="AY233" s="17">
        <f t="shared" si="144"/>
        <v>0.53504785311949443</v>
      </c>
      <c r="AZ233" s="17">
        <f t="shared" si="145"/>
        <v>0.41145482847004022</v>
      </c>
    </row>
    <row r="234" spans="1:52" x14ac:dyDescent="0.3">
      <c r="A234" s="1" t="s">
        <v>22</v>
      </c>
      <c r="B234" s="1">
        <v>13089020700</v>
      </c>
      <c r="C234" s="5">
        <v>57</v>
      </c>
      <c r="D234" s="19">
        <f t="shared" si="110"/>
        <v>-1.2242033443263547</v>
      </c>
      <c r="E234" s="54">
        <f t="shared" si="111"/>
        <v>-1.2242033443263547</v>
      </c>
      <c r="F234" s="5">
        <v>68.5</v>
      </c>
      <c r="G234" s="24">
        <f t="shared" si="112"/>
        <v>-0.46860979165189204</v>
      </c>
      <c r="H234" s="54">
        <f t="shared" si="113"/>
        <v>-0.46860979165189204</v>
      </c>
      <c r="I234" s="5">
        <v>21.2</v>
      </c>
      <c r="J234" s="24">
        <f t="shared" si="114"/>
        <v>-1.1902496080493379</v>
      </c>
      <c r="K234" s="54">
        <f t="shared" si="115"/>
        <v>-1.1902496080493379</v>
      </c>
      <c r="L234" s="5">
        <v>22.1</v>
      </c>
      <c r="M234" s="24">
        <f t="shared" si="116"/>
        <v>-0.59209405545563121</v>
      </c>
      <c r="N234" s="54">
        <f t="shared" si="117"/>
        <v>-0.59209405545563121</v>
      </c>
      <c r="O234" s="5">
        <v>9.6</v>
      </c>
      <c r="P234" s="24">
        <f t="shared" si="118"/>
        <v>-0.11655465807759587</v>
      </c>
      <c r="Q234" s="47">
        <f t="shared" si="119"/>
        <v>-0.11655465807759587</v>
      </c>
      <c r="R234" s="2">
        <v>9</v>
      </c>
      <c r="S234" s="24">
        <f t="shared" si="120"/>
        <v>0.22732271633212406</v>
      </c>
      <c r="T234" s="47">
        <f t="shared" si="121"/>
        <v>0.22732271633212406</v>
      </c>
      <c r="U234" s="5">
        <v>6.7</v>
      </c>
      <c r="V234" s="24">
        <f t="shared" si="122"/>
        <v>0.87248835497616806</v>
      </c>
      <c r="W234" s="47">
        <f t="shared" si="123"/>
        <v>0.87248835497616806</v>
      </c>
      <c r="X234" s="5">
        <v>20.7</v>
      </c>
      <c r="Y234" s="24">
        <f t="shared" si="124"/>
        <v>0.50046537668476154</v>
      </c>
      <c r="Z234" s="47">
        <f t="shared" si="125"/>
        <v>0.50046537668476154</v>
      </c>
      <c r="AA234" s="5">
        <v>43.2</v>
      </c>
      <c r="AB234" s="24">
        <f t="shared" si="126"/>
        <v>-0.43439837290134958</v>
      </c>
      <c r="AC234" s="47">
        <f t="shared" si="127"/>
        <v>-0.43439837290134958</v>
      </c>
      <c r="AD234" s="5">
        <v>10.4</v>
      </c>
      <c r="AE234" s="24">
        <f t="shared" si="128"/>
        <v>0.29543312459298759</v>
      </c>
      <c r="AF234" s="47">
        <f t="shared" si="129"/>
        <v>0.29543312459298759</v>
      </c>
      <c r="AG234" s="2">
        <v>50.8</v>
      </c>
      <c r="AH234" s="24">
        <f t="shared" si="130"/>
        <v>-2.279024205261547</v>
      </c>
      <c r="AI234" s="54">
        <f t="shared" si="131"/>
        <v>-2.279024205261547</v>
      </c>
      <c r="AJ234" s="5">
        <v>13.2</v>
      </c>
      <c r="AK234" s="24">
        <f t="shared" si="132"/>
        <v>-9.4964055291229615E-2</v>
      </c>
      <c r="AL234" s="47">
        <f t="shared" si="133"/>
        <v>-9.4964055291229615E-2</v>
      </c>
      <c r="AM234" s="5">
        <v>11.4</v>
      </c>
      <c r="AN234" s="24">
        <f t="shared" si="134"/>
        <v>0.86176114159113526</v>
      </c>
      <c r="AO234" s="47">
        <f t="shared" si="135"/>
        <v>0.86176114159113526</v>
      </c>
      <c r="AP234" s="5">
        <v>8.1</v>
      </c>
      <c r="AQ234" s="24">
        <f t="shared" si="136"/>
        <v>0.61874725461864855</v>
      </c>
      <c r="AR234" s="45">
        <f t="shared" si="137"/>
        <v>0.61874725461864855</v>
      </c>
      <c r="AS234" s="17">
        <f t="shared" si="138"/>
        <v>-0.35598576946464566</v>
      </c>
      <c r="AT234" s="17">
        <f t="shared" si="139"/>
        <v>0.12050004279213318</v>
      </c>
      <c r="AU234" s="17">
        <f t="shared" si="140"/>
        <v>-0.22336996608574816</v>
      </c>
      <c r="AV234" s="17">
        <f t="shared" si="141"/>
        <v>-0.15295189758608688</v>
      </c>
      <c r="AW234" s="17">
        <f t="shared" si="142"/>
        <v>0.42554293624707773</v>
      </c>
      <c r="AX234" s="17">
        <f t="shared" si="143"/>
        <v>0.652614705943111</v>
      </c>
      <c r="AY234" s="17">
        <f t="shared" si="144"/>
        <v>0.55901591060909861</v>
      </c>
      <c r="AZ234" s="17">
        <f t="shared" si="145"/>
        <v>0.54218994066590143</v>
      </c>
    </row>
    <row r="235" spans="1:52" x14ac:dyDescent="0.3">
      <c r="A235" s="1" t="s">
        <v>22</v>
      </c>
      <c r="B235" s="1">
        <v>13089020801</v>
      </c>
      <c r="C235" s="5">
        <v>57</v>
      </c>
      <c r="D235" s="19">
        <f t="shared" si="110"/>
        <v>-1.2242033443263547</v>
      </c>
      <c r="E235" s="54">
        <f t="shared" si="111"/>
        <v>-1.2242033443263547</v>
      </c>
      <c r="F235" s="5">
        <v>68.5</v>
      </c>
      <c r="G235" s="24">
        <f t="shared" si="112"/>
        <v>-0.46860979165189204</v>
      </c>
      <c r="H235" s="54">
        <f t="shared" si="113"/>
        <v>-0.46860979165189204</v>
      </c>
      <c r="I235" s="5">
        <v>21.2</v>
      </c>
      <c r="J235" s="24">
        <f t="shared" si="114"/>
        <v>-1.1902496080493379</v>
      </c>
      <c r="K235" s="54">
        <f t="shared" si="115"/>
        <v>-1.1902496080493379</v>
      </c>
      <c r="L235" s="5">
        <v>22.1</v>
      </c>
      <c r="M235" s="24">
        <f t="shared" si="116"/>
        <v>-0.59209405545563121</v>
      </c>
      <c r="N235" s="54">
        <f t="shared" si="117"/>
        <v>-0.59209405545563121</v>
      </c>
      <c r="O235" s="5">
        <v>8.6</v>
      </c>
      <c r="P235" s="24">
        <f t="shared" si="118"/>
        <v>0.24056318469593416</v>
      </c>
      <c r="Q235" s="47">
        <f t="shared" si="119"/>
        <v>0.24056318469593416</v>
      </c>
      <c r="R235" s="2">
        <v>12.6</v>
      </c>
      <c r="S235" s="24">
        <f t="shared" si="120"/>
        <v>-0.20248940409281613</v>
      </c>
      <c r="T235" s="47">
        <f t="shared" si="121"/>
        <v>-0.20248940409281613</v>
      </c>
      <c r="U235" s="5">
        <v>22.8</v>
      </c>
      <c r="V235" s="24">
        <f t="shared" si="122"/>
        <v>6.3609315128642555E-2</v>
      </c>
      <c r="W235" s="47">
        <f t="shared" si="123"/>
        <v>6.3609315128642555E-2</v>
      </c>
      <c r="X235" s="5">
        <v>18.2</v>
      </c>
      <c r="Y235" s="24">
        <f t="shared" si="124"/>
        <v>0.62381710758291908</v>
      </c>
      <c r="Z235" s="47">
        <f t="shared" si="125"/>
        <v>0.62381710758291908</v>
      </c>
      <c r="AA235" s="5">
        <v>38.700000000000003</v>
      </c>
      <c r="AB235" s="24">
        <f t="shared" si="126"/>
        <v>-2.0226914748547563E-2</v>
      </c>
      <c r="AC235" s="47">
        <f t="shared" si="127"/>
        <v>-2.0226914748547563E-2</v>
      </c>
      <c r="AD235" s="5">
        <v>6</v>
      </c>
      <c r="AE235" s="24">
        <f t="shared" si="128"/>
        <v>0.66728578204308553</v>
      </c>
      <c r="AF235" s="47">
        <f t="shared" si="129"/>
        <v>0.66728578204308553</v>
      </c>
      <c r="AG235" s="2">
        <v>50.8</v>
      </c>
      <c r="AH235" s="24">
        <f t="shared" si="130"/>
        <v>-2.279024205261547</v>
      </c>
      <c r="AI235" s="54">
        <f t="shared" si="131"/>
        <v>-2.279024205261547</v>
      </c>
      <c r="AJ235" s="5">
        <v>11.1</v>
      </c>
      <c r="AK235" s="24">
        <f t="shared" si="132"/>
        <v>0.1210276358808292</v>
      </c>
      <c r="AL235" s="47">
        <f t="shared" si="133"/>
        <v>0.1210276358808292</v>
      </c>
      <c r="AM235" s="5">
        <v>17.399999999999999</v>
      </c>
      <c r="AN235" s="24">
        <f t="shared" si="134"/>
        <v>0.43087471736637295</v>
      </c>
      <c r="AO235" s="47">
        <f t="shared" si="135"/>
        <v>0.43087471736637295</v>
      </c>
      <c r="AP235" s="5">
        <v>12.2</v>
      </c>
      <c r="AQ235" s="24">
        <f t="shared" si="136"/>
        <v>3.6151001188239381E-3</v>
      </c>
      <c r="AR235" s="45">
        <f t="shared" si="137"/>
        <v>3.6151001188239381E-3</v>
      </c>
      <c r="AS235" s="17">
        <f t="shared" si="138"/>
        <v>-0.48192481482163646</v>
      </c>
      <c r="AT235" s="17">
        <f t="shared" si="139"/>
        <v>0.42362532495915239</v>
      </c>
      <c r="AU235" s="17">
        <f t="shared" si="140"/>
        <v>-0.43087668797388023</v>
      </c>
      <c r="AV235" s="17">
        <f t="shared" si="141"/>
        <v>-0.16305872594545476</v>
      </c>
      <c r="AW235" s="17">
        <f t="shared" si="142"/>
        <v>0.38873649166715751</v>
      </c>
      <c r="AX235" s="17">
        <f t="shared" si="143"/>
        <v>0.72314351172490898</v>
      </c>
      <c r="AY235" s="17">
        <f t="shared" si="144"/>
        <v>0.50102386114164821</v>
      </c>
      <c r="AZ235" s="17">
        <f t="shared" si="145"/>
        <v>0.5391729661059842</v>
      </c>
    </row>
    <row r="236" spans="1:52" x14ac:dyDescent="0.3">
      <c r="A236" s="1" t="s">
        <v>22</v>
      </c>
      <c r="B236" s="1">
        <v>13089020802</v>
      </c>
      <c r="C236" s="5">
        <v>57</v>
      </c>
      <c r="D236" s="19">
        <f t="shared" si="110"/>
        <v>-1.2242033443263547</v>
      </c>
      <c r="E236" s="54">
        <f t="shared" si="111"/>
        <v>-1.2242033443263547</v>
      </c>
      <c r="F236" s="5">
        <v>68.5</v>
      </c>
      <c r="G236" s="24">
        <f t="shared" si="112"/>
        <v>-0.46860979165189204</v>
      </c>
      <c r="H236" s="54">
        <f t="shared" si="113"/>
        <v>-0.46860979165189204</v>
      </c>
      <c r="I236" s="5">
        <v>21.2</v>
      </c>
      <c r="J236" s="24">
        <f t="shared" si="114"/>
        <v>-1.1902496080493379</v>
      </c>
      <c r="K236" s="54">
        <f t="shared" si="115"/>
        <v>-1.1902496080493379</v>
      </c>
      <c r="L236" s="5">
        <v>22.1</v>
      </c>
      <c r="M236" s="24">
        <f t="shared" si="116"/>
        <v>-0.59209405545563121</v>
      </c>
      <c r="N236" s="54">
        <f t="shared" si="117"/>
        <v>-0.59209405545563121</v>
      </c>
      <c r="O236" s="5">
        <v>11.7</v>
      </c>
      <c r="P236" s="24">
        <f t="shared" si="118"/>
        <v>-0.86650212790200876</v>
      </c>
      <c r="Q236" s="47">
        <f t="shared" si="119"/>
        <v>-0.86650212790200876</v>
      </c>
      <c r="R236" s="2">
        <v>1.5</v>
      </c>
      <c r="S236" s="24">
        <f t="shared" si="120"/>
        <v>1.1227646338840829</v>
      </c>
      <c r="T236" s="47">
        <f t="shared" si="121"/>
        <v>1.1227646338840829</v>
      </c>
      <c r="U236" s="5">
        <v>26.3</v>
      </c>
      <c r="V236" s="24">
        <f t="shared" si="122"/>
        <v>-0.11223395440342819</v>
      </c>
      <c r="W236" s="47">
        <f t="shared" si="123"/>
        <v>-0.11223395440342819</v>
      </c>
      <c r="X236" s="5">
        <v>29.8</v>
      </c>
      <c r="Y236" s="24">
        <f t="shared" si="124"/>
        <v>5.1465076215468218E-2</v>
      </c>
      <c r="Z236" s="47">
        <f t="shared" si="125"/>
        <v>5.1465076215468218E-2</v>
      </c>
      <c r="AA236" s="5">
        <v>34.200000000000003</v>
      </c>
      <c r="AB236" s="24">
        <f t="shared" si="126"/>
        <v>0.3939445434042545</v>
      </c>
      <c r="AC236" s="47">
        <f t="shared" si="127"/>
        <v>0.3939445434042545</v>
      </c>
      <c r="AD236" s="5">
        <v>7.9</v>
      </c>
      <c r="AE236" s="24">
        <f t="shared" si="128"/>
        <v>0.50671304359872504</v>
      </c>
      <c r="AF236" s="47">
        <f t="shared" si="129"/>
        <v>0.50671304359872504</v>
      </c>
      <c r="AG236" s="2">
        <v>50.8</v>
      </c>
      <c r="AH236" s="24">
        <f t="shared" si="130"/>
        <v>-2.279024205261547</v>
      </c>
      <c r="AI236" s="54">
        <f t="shared" si="131"/>
        <v>-2.279024205261547</v>
      </c>
      <c r="AJ236" s="5">
        <v>11.3</v>
      </c>
      <c r="AK236" s="24">
        <f t="shared" si="132"/>
        <v>0.1004569986263473</v>
      </c>
      <c r="AL236" s="47">
        <f t="shared" si="133"/>
        <v>0.1004569986263473</v>
      </c>
      <c r="AM236" s="5">
        <v>17.399999999999999</v>
      </c>
      <c r="AN236" s="24">
        <f t="shared" si="134"/>
        <v>0.43087471736637295</v>
      </c>
      <c r="AO236" s="47">
        <f t="shared" si="135"/>
        <v>0.43087471736637295</v>
      </c>
      <c r="AP236" s="5">
        <v>10.3</v>
      </c>
      <c r="AQ236" s="24">
        <f t="shared" si="136"/>
        <v>0.28867634244801077</v>
      </c>
      <c r="AR236" s="45">
        <f t="shared" si="137"/>
        <v>0.28867634244801077</v>
      </c>
      <c r="AS236" s="17">
        <f t="shared" si="138"/>
        <v>-0.47587546398636704</v>
      </c>
      <c r="AT236" s="17">
        <f t="shared" si="139"/>
        <v>0.31737422107281593</v>
      </c>
      <c r="AU236" s="17">
        <f t="shared" si="140"/>
        <v>-0.36475403670520401</v>
      </c>
      <c r="AV236" s="17">
        <f t="shared" si="141"/>
        <v>-0.17441842653958503</v>
      </c>
      <c r="AW236" s="17">
        <f t="shared" si="142"/>
        <v>0.39050445088609304</v>
      </c>
      <c r="AX236" s="17">
        <f t="shared" si="143"/>
        <v>0.69842184081534742</v>
      </c>
      <c r="AY236" s="17">
        <f t="shared" si="144"/>
        <v>0.51950320498362401</v>
      </c>
      <c r="AZ236" s="17">
        <f t="shared" si="145"/>
        <v>0.53578199848665176</v>
      </c>
    </row>
    <row r="237" spans="1:52" x14ac:dyDescent="0.3">
      <c r="A237" s="1" t="s">
        <v>22</v>
      </c>
      <c r="B237" s="1">
        <v>13089020900</v>
      </c>
      <c r="C237" s="5">
        <v>57</v>
      </c>
      <c r="D237" s="19">
        <f t="shared" si="110"/>
        <v>-1.2242033443263547</v>
      </c>
      <c r="E237" s="54">
        <f t="shared" si="111"/>
        <v>-1.2242033443263547</v>
      </c>
      <c r="F237" s="5">
        <v>68.5</v>
      </c>
      <c r="G237" s="24">
        <f t="shared" si="112"/>
        <v>-0.46860979165189204</v>
      </c>
      <c r="H237" s="54">
        <f t="shared" si="113"/>
        <v>-0.46860979165189204</v>
      </c>
      <c r="I237" s="5">
        <v>39.4</v>
      </c>
      <c r="J237" s="24">
        <f t="shared" si="114"/>
        <v>-0.31808672909900215</v>
      </c>
      <c r="K237" s="54">
        <f t="shared" si="115"/>
        <v>-0.31808672909900215</v>
      </c>
      <c r="L237" s="5">
        <v>21.8</v>
      </c>
      <c r="M237" s="24">
        <f t="shared" si="116"/>
        <v>-0.60804068727382132</v>
      </c>
      <c r="N237" s="54">
        <f t="shared" si="117"/>
        <v>-0.60804068727382132</v>
      </c>
      <c r="O237" s="5">
        <v>9.1</v>
      </c>
      <c r="P237" s="24">
        <f t="shared" si="118"/>
        <v>6.2004263309169153E-2</v>
      </c>
      <c r="Q237" s="47">
        <f t="shared" si="119"/>
        <v>6.2004263309169153E-2</v>
      </c>
      <c r="R237" s="2">
        <v>7.4065000000000003</v>
      </c>
      <c r="S237" s="24">
        <f t="shared" si="120"/>
        <v>0.41757427574799683</v>
      </c>
      <c r="T237" s="47">
        <f t="shared" si="121"/>
        <v>0.41757427574799683</v>
      </c>
      <c r="U237" s="5">
        <v>4</v>
      </c>
      <c r="V237" s="24">
        <f t="shared" si="122"/>
        <v>1.0081388771866227</v>
      </c>
      <c r="W237" s="47">
        <f t="shared" si="123"/>
        <v>1.0081388771866227</v>
      </c>
      <c r="X237" s="5">
        <v>37.799999999999997</v>
      </c>
      <c r="Y237" s="24">
        <f t="shared" si="124"/>
        <v>-0.34326046265863558</v>
      </c>
      <c r="Z237" s="47">
        <f t="shared" si="125"/>
        <v>-0.34326046265863558</v>
      </c>
      <c r="AA237" s="5">
        <v>41.2</v>
      </c>
      <c r="AB237" s="24">
        <f t="shared" si="126"/>
        <v>-0.25032216927788203</v>
      </c>
      <c r="AC237" s="47">
        <f t="shared" si="127"/>
        <v>-0.25032216927788203</v>
      </c>
      <c r="AD237" s="5">
        <v>8.4</v>
      </c>
      <c r="AE237" s="24">
        <f t="shared" si="128"/>
        <v>0.46445705979757756</v>
      </c>
      <c r="AF237" s="47">
        <f t="shared" si="129"/>
        <v>0.46445705979757756</v>
      </c>
      <c r="AG237" s="2">
        <v>50.8</v>
      </c>
      <c r="AH237" s="24">
        <f t="shared" si="130"/>
        <v>-2.279024205261547</v>
      </c>
      <c r="AI237" s="54">
        <f t="shared" si="131"/>
        <v>-2.279024205261547</v>
      </c>
      <c r="AJ237" s="5">
        <v>15.7</v>
      </c>
      <c r="AK237" s="24">
        <f t="shared" si="132"/>
        <v>-0.35209702097225204</v>
      </c>
      <c r="AL237" s="47">
        <f t="shared" si="133"/>
        <v>-0.35209702097225204</v>
      </c>
      <c r="AM237" s="5">
        <v>21.2</v>
      </c>
      <c r="AN237" s="24">
        <f t="shared" si="134"/>
        <v>0.15797998202402339</v>
      </c>
      <c r="AO237" s="47">
        <f t="shared" si="135"/>
        <v>0.15797998202402339</v>
      </c>
      <c r="AP237" s="5">
        <v>9.6999999999999993</v>
      </c>
      <c r="AQ237" s="24">
        <f t="shared" si="136"/>
        <v>0.37869568213091215</v>
      </c>
      <c r="AR237" s="45">
        <f t="shared" si="137"/>
        <v>0.37869568213091215</v>
      </c>
      <c r="AS237" s="17">
        <f t="shared" si="138"/>
        <v>-0.16160330515818311</v>
      </c>
      <c r="AT237" s="17">
        <f t="shared" si="139"/>
        <v>-4.3041857379646685E-2</v>
      </c>
      <c r="AU237" s="17">
        <f t="shared" si="140"/>
        <v>-0.52361139051971584</v>
      </c>
      <c r="AV237" s="17">
        <f t="shared" si="141"/>
        <v>-0.24275218435251522</v>
      </c>
      <c r="AW237" s="17">
        <f t="shared" si="142"/>
        <v>0.48235238227331745</v>
      </c>
      <c r="AX237" s="17">
        <f t="shared" si="143"/>
        <v>0.61456306329574417</v>
      </c>
      <c r="AY237" s="17">
        <f t="shared" si="144"/>
        <v>0.47510722861787552</v>
      </c>
      <c r="AZ237" s="17">
        <f t="shared" si="145"/>
        <v>0.51538378832865828</v>
      </c>
    </row>
    <row r="238" spans="1:52" x14ac:dyDescent="0.3">
      <c r="A238" s="1" t="s">
        <v>22</v>
      </c>
      <c r="B238" s="1">
        <v>13089021101</v>
      </c>
      <c r="C238" s="5">
        <v>79.8</v>
      </c>
      <c r="D238" s="19">
        <f t="shared" si="110"/>
        <v>0.95528980115683171</v>
      </c>
      <c r="E238" s="54">
        <f t="shared" si="111"/>
        <v>0.95528980115683171</v>
      </c>
      <c r="F238" s="5">
        <v>83.5</v>
      </c>
      <c r="G238" s="24">
        <f t="shared" si="112"/>
        <v>0.80911753906440409</v>
      </c>
      <c r="H238" s="54">
        <f t="shared" si="113"/>
        <v>0.80911753906440409</v>
      </c>
      <c r="I238" s="5">
        <v>76.7</v>
      </c>
      <c r="J238" s="24">
        <f t="shared" si="114"/>
        <v>1.4693679623761366</v>
      </c>
      <c r="K238" s="54">
        <f t="shared" si="115"/>
        <v>1.4693679623761366</v>
      </c>
      <c r="L238" s="5">
        <v>46.3</v>
      </c>
      <c r="M238" s="24">
        <f t="shared" si="116"/>
        <v>0.69426757787836901</v>
      </c>
      <c r="N238" s="54">
        <f t="shared" si="117"/>
        <v>0.69426757787836901</v>
      </c>
      <c r="O238" s="5">
        <v>12.3</v>
      </c>
      <c r="P238" s="24">
        <f t="shared" si="118"/>
        <v>-1.0807728335661273</v>
      </c>
      <c r="Q238" s="47">
        <f t="shared" si="119"/>
        <v>-1.0807728335661273</v>
      </c>
      <c r="R238" s="2">
        <v>6.8127000000000004</v>
      </c>
      <c r="S238" s="24">
        <f t="shared" si="120"/>
        <v>0.48846939716697724</v>
      </c>
      <c r="T238" s="47">
        <f t="shared" si="121"/>
        <v>0.48846939716697724</v>
      </c>
      <c r="U238" s="5">
        <v>3.6</v>
      </c>
      <c r="V238" s="24">
        <f t="shared" si="122"/>
        <v>1.0282352508474306</v>
      </c>
      <c r="W238" s="47">
        <f t="shared" si="123"/>
        <v>1.0282352508474306</v>
      </c>
      <c r="X238" s="5">
        <v>8.4</v>
      </c>
      <c r="Y238" s="24">
        <f t="shared" si="124"/>
        <v>1.1073558927036964</v>
      </c>
      <c r="Z238" s="47">
        <f t="shared" si="125"/>
        <v>1.1073558927036964</v>
      </c>
      <c r="AA238" s="5">
        <v>31.1</v>
      </c>
      <c r="AB238" s="24">
        <f t="shared" si="126"/>
        <v>0.67926265902062932</v>
      </c>
      <c r="AC238" s="47">
        <f t="shared" si="127"/>
        <v>0.67926265902062932</v>
      </c>
      <c r="AD238" s="5">
        <v>1.3551</v>
      </c>
      <c r="AE238" s="24">
        <f t="shared" si="128"/>
        <v>1.0598354203589855</v>
      </c>
      <c r="AF238" s="47">
        <f t="shared" si="129"/>
        <v>1.0598354203589855</v>
      </c>
      <c r="AG238" s="2">
        <v>87.1</v>
      </c>
      <c r="AH238" s="24">
        <f t="shared" si="130"/>
        <v>1.1313099721730939</v>
      </c>
      <c r="AI238" s="54">
        <f t="shared" si="131"/>
        <v>1.1313099721730939</v>
      </c>
      <c r="AJ238" s="5">
        <v>3.4</v>
      </c>
      <c r="AK238" s="24">
        <f t="shared" si="132"/>
        <v>0.91299717017837823</v>
      </c>
      <c r="AL238" s="47">
        <f t="shared" si="133"/>
        <v>0.91299717017837823</v>
      </c>
      <c r="AM238" s="5">
        <v>5.7</v>
      </c>
      <c r="AN238" s="24">
        <f t="shared" si="134"/>
        <v>1.2711032446046595</v>
      </c>
      <c r="AO238" s="47">
        <f t="shared" si="135"/>
        <v>1.2711032446046595</v>
      </c>
      <c r="AP238" s="5">
        <v>3.7</v>
      </c>
      <c r="AQ238" s="24">
        <f t="shared" si="136"/>
        <v>1.2788890789599239</v>
      </c>
      <c r="AR238" s="45">
        <f t="shared" si="137"/>
        <v>1.2788890789599239</v>
      </c>
      <c r="AS238" s="17">
        <f t="shared" si="138"/>
        <v>0.62342495641771745</v>
      </c>
      <c r="AT238" s="17">
        <f t="shared" si="139"/>
        <v>0.94881799069443706</v>
      </c>
      <c r="AU238" s="17">
        <f t="shared" si="140"/>
        <v>1.1485748664790139</v>
      </c>
      <c r="AV238" s="17">
        <f t="shared" si="141"/>
        <v>0.9069392711970562</v>
      </c>
      <c r="AW238" s="17">
        <f t="shared" si="142"/>
        <v>0.71178162021505631</v>
      </c>
      <c r="AX238" s="17">
        <f t="shared" si="143"/>
        <v>0.84534120917483446</v>
      </c>
      <c r="AY238" s="17">
        <f t="shared" si="144"/>
        <v>0.94243429760285058</v>
      </c>
      <c r="AZ238" s="17">
        <f t="shared" si="145"/>
        <v>0.85857650416539788</v>
      </c>
    </row>
    <row r="239" spans="1:52" x14ac:dyDescent="0.3">
      <c r="A239" s="1" t="s">
        <v>22</v>
      </c>
      <c r="B239" s="1">
        <v>13089021102</v>
      </c>
      <c r="C239" s="5">
        <v>79.8</v>
      </c>
      <c r="D239" s="19">
        <f t="shared" si="110"/>
        <v>0.95528980115683171</v>
      </c>
      <c r="E239" s="54">
        <f t="shared" si="111"/>
        <v>0.95528980115683171</v>
      </c>
      <c r="F239" s="5">
        <v>83.5</v>
      </c>
      <c r="G239" s="24">
        <f t="shared" si="112"/>
        <v>0.80911753906440409</v>
      </c>
      <c r="H239" s="54">
        <f t="shared" si="113"/>
        <v>0.80911753906440409</v>
      </c>
      <c r="I239" s="5">
        <v>62.9</v>
      </c>
      <c r="J239" s="24">
        <f t="shared" si="114"/>
        <v>0.8080576475676402</v>
      </c>
      <c r="K239" s="54">
        <f t="shared" si="115"/>
        <v>0.8080576475676402</v>
      </c>
      <c r="L239" s="5">
        <v>46.3</v>
      </c>
      <c r="M239" s="24">
        <f t="shared" si="116"/>
        <v>0.69426757787836901</v>
      </c>
      <c r="N239" s="54">
        <f t="shared" si="117"/>
        <v>0.69426757787836901</v>
      </c>
      <c r="O239" s="5">
        <v>8.1</v>
      </c>
      <c r="P239" s="24">
        <f t="shared" si="118"/>
        <v>0.41912210608269918</v>
      </c>
      <c r="Q239" s="47">
        <f t="shared" si="119"/>
        <v>0.41912210608269918</v>
      </c>
      <c r="R239" s="2">
        <v>5.9</v>
      </c>
      <c r="S239" s="24">
        <f t="shared" si="120"/>
        <v>0.59743870892026696</v>
      </c>
      <c r="T239" s="47">
        <f t="shared" si="121"/>
        <v>0.59743870892026696</v>
      </c>
      <c r="U239" s="5">
        <v>13.3</v>
      </c>
      <c r="V239" s="24">
        <f t="shared" si="122"/>
        <v>0.54089818957283453</v>
      </c>
      <c r="W239" s="47">
        <f t="shared" si="123"/>
        <v>0.54089818957283453</v>
      </c>
      <c r="X239" s="5">
        <v>9.8000000000000007</v>
      </c>
      <c r="Y239" s="24">
        <f t="shared" si="124"/>
        <v>1.0382789234007281</v>
      </c>
      <c r="Z239" s="47">
        <f t="shared" si="125"/>
        <v>1.0382789234007281</v>
      </c>
      <c r="AA239" s="5">
        <v>27.6</v>
      </c>
      <c r="AB239" s="24">
        <f t="shared" si="126"/>
        <v>1.0013960153616976</v>
      </c>
      <c r="AC239" s="47">
        <f t="shared" si="127"/>
        <v>1.0013960153616976</v>
      </c>
      <c r="AD239" s="5">
        <v>3.6953999999999998</v>
      </c>
      <c r="AE239" s="24">
        <f t="shared" si="128"/>
        <v>0.86205206257933464</v>
      </c>
      <c r="AF239" s="47">
        <f t="shared" si="129"/>
        <v>0.86205206257933464</v>
      </c>
      <c r="AG239" s="2">
        <v>87.1</v>
      </c>
      <c r="AH239" s="24">
        <f t="shared" si="130"/>
        <v>1.1313099721730939</v>
      </c>
      <c r="AI239" s="54">
        <f t="shared" si="131"/>
        <v>1.1313099721730939</v>
      </c>
      <c r="AJ239" s="5">
        <v>3.1</v>
      </c>
      <c r="AK239" s="24">
        <f t="shared" si="132"/>
        <v>0.94385312606010097</v>
      </c>
      <c r="AL239" s="47">
        <f t="shared" si="133"/>
        <v>0.94385312606010097</v>
      </c>
      <c r="AM239" s="5">
        <v>6.3</v>
      </c>
      <c r="AN239" s="24">
        <f t="shared" si="134"/>
        <v>1.2280146021821832</v>
      </c>
      <c r="AO239" s="47">
        <f t="shared" si="135"/>
        <v>1.2280146021821832</v>
      </c>
      <c r="AP239" s="5">
        <v>2.7</v>
      </c>
      <c r="AQ239" s="24">
        <f t="shared" si="136"/>
        <v>1.4289213117647592</v>
      </c>
      <c r="AR239" s="45">
        <f t="shared" si="137"/>
        <v>1.4289213117647592</v>
      </c>
      <c r="AS239" s="17">
        <f t="shared" si="138"/>
        <v>0.68917022432043507</v>
      </c>
      <c r="AT239" s="17">
        <f t="shared" si="139"/>
        <v>0.96724233378058688</v>
      </c>
      <c r="AU239" s="17">
        <f t="shared" si="140"/>
        <v>1.1830247530450344</v>
      </c>
      <c r="AV239" s="17">
        <f t="shared" si="141"/>
        <v>0.94647910371535204</v>
      </c>
      <c r="AW239" s="17">
        <f t="shared" si="142"/>
        <v>0.73099607076606687</v>
      </c>
      <c r="AX239" s="17">
        <f t="shared" si="143"/>
        <v>0.84962804036849349</v>
      </c>
      <c r="AY239" s="17">
        <f t="shared" si="144"/>
        <v>0.95206203162373571</v>
      </c>
      <c r="AZ239" s="17">
        <f t="shared" si="145"/>
        <v>0.87037948177315716</v>
      </c>
    </row>
    <row r="240" spans="1:52" x14ac:dyDescent="0.3">
      <c r="A240" s="1" t="s">
        <v>22</v>
      </c>
      <c r="B240" s="1">
        <v>13089021202</v>
      </c>
      <c r="C240" s="5">
        <v>79.8</v>
      </c>
      <c r="D240" s="19">
        <f t="shared" si="110"/>
        <v>0.95528980115683171</v>
      </c>
      <c r="E240" s="54">
        <f t="shared" si="111"/>
        <v>0.95528980115683171</v>
      </c>
      <c r="F240" s="5">
        <v>83.5</v>
      </c>
      <c r="G240" s="24">
        <f t="shared" si="112"/>
        <v>0.80911753906440409</v>
      </c>
      <c r="H240" s="54">
        <f t="shared" si="113"/>
        <v>0.80911753906440409</v>
      </c>
      <c r="I240" s="5">
        <v>76.900000000000006</v>
      </c>
      <c r="J240" s="24">
        <f t="shared" si="114"/>
        <v>1.4789521698371295</v>
      </c>
      <c r="K240" s="54">
        <f t="shared" si="115"/>
        <v>1.4789521698371295</v>
      </c>
      <c r="L240" s="5">
        <v>46.3</v>
      </c>
      <c r="M240" s="24">
        <f t="shared" si="116"/>
        <v>0.69426757787836901</v>
      </c>
      <c r="N240" s="54">
        <f t="shared" si="117"/>
        <v>0.69426757787836901</v>
      </c>
      <c r="O240" s="5">
        <v>10.6</v>
      </c>
      <c r="P240" s="24">
        <f t="shared" si="118"/>
        <v>-0.47367250085112589</v>
      </c>
      <c r="Q240" s="47">
        <f t="shared" si="119"/>
        <v>-0.47367250085112589</v>
      </c>
      <c r="R240" s="2">
        <v>1.7</v>
      </c>
      <c r="S240" s="24">
        <f t="shared" si="120"/>
        <v>1.0988861827493639</v>
      </c>
      <c r="T240" s="47">
        <f t="shared" si="121"/>
        <v>1.0988861827493639</v>
      </c>
      <c r="U240" s="5">
        <v>10</v>
      </c>
      <c r="V240" s="24">
        <f t="shared" si="122"/>
        <v>0.70669327227450129</v>
      </c>
      <c r="W240" s="47">
        <f t="shared" si="123"/>
        <v>0.70669327227450129</v>
      </c>
      <c r="X240" s="5">
        <v>5.8</v>
      </c>
      <c r="Y240" s="24">
        <f t="shared" si="124"/>
        <v>1.2356416928377802</v>
      </c>
      <c r="Z240" s="47">
        <f t="shared" si="125"/>
        <v>1.2356416928377802</v>
      </c>
      <c r="AA240" s="5">
        <v>27.8</v>
      </c>
      <c r="AB240" s="24">
        <f t="shared" si="126"/>
        <v>0.98298839499935087</v>
      </c>
      <c r="AC240" s="47">
        <f t="shared" si="127"/>
        <v>0.98298839499935087</v>
      </c>
      <c r="AD240" s="5">
        <v>1.9</v>
      </c>
      <c r="AE240" s="24">
        <f t="shared" si="128"/>
        <v>1.013784849212495</v>
      </c>
      <c r="AF240" s="47">
        <f t="shared" si="129"/>
        <v>1.013784849212495</v>
      </c>
      <c r="AG240" s="2">
        <v>87.1</v>
      </c>
      <c r="AH240" s="24">
        <f t="shared" si="130"/>
        <v>1.1313099721730939</v>
      </c>
      <c r="AI240" s="54">
        <f t="shared" si="131"/>
        <v>1.1313099721730939</v>
      </c>
      <c r="AJ240" s="5">
        <v>1.4</v>
      </c>
      <c r="AK240" s="24">
        <f t="shared" si="132"/>
        <v>1.1187035427231962</v>
      </c>
      <c r="AL240" s="47">
        <f t="shared" si="133"/>
        <v>1.1187035427231962</v>
      </c>
      <c r="AM240" s="5">
        <v>7.1</v>
      </c>
      <c r="AN240" s="24">
        <f t="shared" si="134"/>
        <v>1.1705630789522152</v>
      </c>
      <c r="AO240" s="47">
        <f t="shared" si="135"/>
        <v>1.1705630789522152</v>
      </c>
      <c r="AP240" s="5">
        <v>12.5</v>
      </c>
      <c r="AQ240" s="24">
        <f t="shared" si="136"/>
        <v>-4.1394569722626756E-2</v>
      </c>
      <c r="AR240" s="45">
        <f t="shared" si="137"/>
        <v>-4.1394569722626756E-2</v>
      </c>
      <c r="AS240" s="17">
        <f t="shared" si="138"/>
        <v>0.75279057744421052</v>
      </c>
      <c r="AT240" s="17">
        <f t="shared" si="139"/>
        <v>1.0774716456832085</v>
      </c>
      <c r="AU240" s="17">
        <f t="shared" si="140"/>
        <v>0.84479550603146958</v>
      </c>
      <c r="AV240" s="17">
        <f t="shared" si="141"/>
        <v>0.89168590971962958</v>
      </c>
      <c r="AW240" s="17">
        <f t="shared" si="142"/>
        <v>0.74958950217383646</v>
      </c>
      <c r="AX240" s="17">
        <f t="shared" si="143"/>
        <v>0.87527532942027775</v>
      </c>
      <c r="AY240" s="17">
        <f t="shared" si="144"/>
        <v>0.85753686614633251</v>
      </c>
      <c r="AZ240" s="17">
        <f t="shared" si="145"/>
        <v>0.85402324552734432</v>
      </c>
    </row>
    <row r="241" spans="1:52" x14ac:dyDescent="0.3">
      <c r="A241" s="7" t="s">
        <v>22</v>
      </c>
      <c r="B241" s="7">
        <v>13089021204</v>
      </c>
      <c r="C241" s="8">
        <v>68.2</v>
      </c>
      <c r="D241" s="19">
        <f t="shared" si="110"/>
        <v>-0.15357513251005223</v>
      </c>
      <c r="E241" s="54">
        <f t="shared" si="111"/>
        <v>-0.15357513251005223</v>
      </c>
      <c r="F241" s="8">
        <v>49.4</v>
      </c>
      <c r="G241" s="24">
        <f t="shared" si="112"/>
        <v>-2.095582592763976</v>
      </c>
      <c r="H241" s="54">
        <f t="shared" si="113"/>
        <v>-2.095582592763976</v>
      </c>
      <c r="I241" s="8">
        <v>19</v>
      </c>
      <c r="J241" s="24">
        <f t="shared" si="114"/>
        <v>-1.2956758901202576</v>
      </c>
      <c r="K241" s="54">
        <f t="shared" si="115"/>
        <v>-1.2956758901202576</v>
      </c>
      <c r="L241" s="8">
        <v>12.2</v>
      </c>
      <c r="M241" s="24">
        <f t="shared" si="116"/>
        <v>-1.1183329054559041</v>
      </c>
      <c r="N241" s="54">
        <f t="shared" si="117"/>
        <v>-1.1183329054559041</v>
      </c>
      <c r="O241" s="8">
        <v>6.2</v>
      </c>
      <c r="P241" s="24">
        <f t="shared" si="118"/>
        <v>1.0976460073524061</v>
      </c>
      <c r="Q241" s="47">
        <f t="shared" si="119"/>
        <v>1.0976460073524061</v>
      </c>
      <c r="R241" s="20">
        <v>23.4</v>
      </c>
      <c r="S241" s="24">
        <f t="shared" si="120"/>
        <v>-1.4919257653676365</v>
      </c>
      <c r="T241" s="47">
        <f t="shared" si="121"/>
        <v>-1.4919257653676365</v>
      </c>
      <c r="U241" s="8">
        <v>47.2</v>
      </c>
      <c r="V241" s="24">
        <f t="shared" si="122"/>
        <v>-1.1622694781806509</v>
      </c>
      <c r="W241" s="47">
        <f t="shared" si="123"/>
        <v>-1.1622694781806509</v>
      </c>
      <c r="X241" s="8">
        <v>74.099999999999994</v>
      </c>
      <c r="Y241" s="24">
        <f t="shared" si="124"/>
        <v>-2.1343275952998826</v>
      </c>
      <c r="Z241" s="47">
        <f t="shared" si="125"/>
        <v>-2.1343275952998826</v>
      </c>
      <c r="AA241" s="8">
        <v>43.5</v>
      </c>
      <c r="AB241" s="24">
        <f t="shared" si="126"/>
        <v>-0.46200980344486947</v>
      </c>
      <c r="AC241" s="47">
        <f t="shared" si="127"/>
        <v>-0.46200980344486947</v>
      </c>
      <c r="AD241" s="8">
        <v>78.7</v>
      </c>
      <c r="AE241" s="24">
        <f t="shared" si="128"/>
        <v>-5.4767342626437587</v>
      </c>
      <c r="AF241" s="47">
        <f t="shared" si="129"/>
        <v>-3.1</v>
      </c>
      <c r="AG241" s="20">
        <v>45.3</v>
      </c>
      <c r="AH241" s="24">
        <f t="shared" si="130"/>
        <v>-2.7957415048728564</v>
      </c>
      <c r="AI241" s="54">
        <f t="shared" si="131"/>
        <v>-2.7957415048728564</v>
      </c>
      <c r="AJ241" s="8">
        <v>76.2</v>
      </c>
      <c r="AK241" s="24">
        <f t="shared" si="132"/>
        <v>-6.5747147904529957</v>
      </c>
      <c r="AL241" s="47">
        <f t="shared" si="133"/>
        <v>-3.1</v>
      </c>
      <c r="AM241" s="8">
        <v>90.1</v>
      </c>
      <c r="AN241" s="24">
        <f t="shared" si="134"/>
        <v>-4.7900324561569976</v>
      </c>
      <c r="AO241" s="47">
        <f t="shared" si="135"/>
        <v>-3.1</v>
      </c>
      <c r="AP241" s="8">
        <v>6.5</v>
      </c>
      <c r="AQ241" s="24">
        <f t="shared" si="136"/>
        <v>0.858798827106385</v>
      </c>
      <c r="AR241" s="45">
        <f t="shared" si="137"/>
        <v>0.858798827106385</v>
      </c>
      <c r="AS241" s="17">
        <f t="shared" si="138"/>
        <v>-0.88853082243515302</v>
      </c>
      <c r="AT241" s="17">
        <f t="shared" si="139"/>
        <v>-1.8987791329149175</v>
      </c>
      <c r="AU241" s="17">
        <f t="shared" si="140"/>
        <v>-2.0342356694416179</v>
      </c>
      <c r="AV241" s="17">
        <f t="shared" si="141"/>
        <v>-1.6071818749305631</v>
      </c>
      <c r="AW241" s="17">
        <f t="shared" si="142"/>
        <v>0.26990343681377826</v>
      </c>
      <c r="AX241" s="17">
        <f t="shared" si="143"/>
        <v>0.18278471424944154</v>
      </c>
      <c r="AY241" s="17">
        <f t="shared" si="144"/>
        <v>5.293199924290401E-2</v>
      </c>
      <c r="AZ241" s="17">
        <f t="shared" si="145"/>
        <v>0.10808987584678682</v>
      </c>
    </row>
    <row r="242" spans="1:52" x14ac:dyDescent="0.3">
      <c r="A242" s="1" t="s">
        <v>22</v>
      </c>
      <c r="B242" s="1">
        <v>13089021208</v>
      </c>
      <c r="C242" s="5">
        <v>79.8</v>
      </c>
      <c r="D242" s="19">
        <f t="shared" si="110"/>
        <v>0.95528980115683171</v>
      </c>
      <c r="E242" s="54">
        <f t="shared" si="111"/>
        <v>0.95528980115683171</v>
      </c>
      <c r="F242" s="5">
        <v>83.5</v>
      </c>
      <c r="G242" s="24">
        <f t="shared" si="112"/>
        <v>0.80911753906440409</v>
      </c>
      <c r="H242" s="54">
        <f t="shared" si="113"/>
        <v>0.80911753906440409</v>
      </c>
      <c r="I242" s="5">
        <v>58.3</v>
      </c>
      <c r="J242" s="24">
        <f t="shared" si="114"/>
        <v>0.58762087596480794</v>
      </c>
      <c r="K242" s="54">
        <f t="shared" si="115"/>
        <v>0.58762087596480794</v>
      </c>
      <c r="L242" s="5">
        <v>46.3</v>
      </c>
      <c r="M242" s="24">
        <f t="shared" si="116"/>
        <v>0.69426757787836901</v>
      </c>
      <c r="N242" s="54">
        <f t="shared" si="117"/>
        <v>0.69426757787836901</v>
      </c>
      <c r="O242" s="5">
        <v>5.9</v>
      </c>
      <c r="P242" s="24">
        <f t="shared" si="118"/>
        <v>1.204781360184465</v>
      </c>
      <c r="Q242" s="47">
        <f t="shared" si="119"/>
        <v>1.204781360184465</v>
      </c>
      <c r="R242" s="2">
        <v>13.1</v>
      </c>
      <c r="S242" s="24">
        <f t="shared" si="120"/>
        <v>-0.26218553192961336</v>
      </c>
      <c r="T242" s="47">
        <f t="shared" si="121"/>
        <v>-0.26218553192961336</v>
      </c>
      <c r="U242" s="5">
        <v>30.7</v>
      </c>
      <c r="V242" s="24">
        <f t="shared" si="122"/>
        <v>-0.33329406467231704</v>
      </c>
      <c r="W242" s="47">
        <f t="shared" si="123"/>
        <v>-0.33329406467231704</v>
      </c>
      <c r="X242" s="5">
        <v>16</v>
      </c>
      <c r="Y242" s="24">
        <f t="shared" si="124"/>
        <v>0.73236663077329767</v>
      </c>
      <c r="Z242" s="47">
        <f t="shared" si="125"/>
        <v>0.73236663077329767</v>
      </c>
      <c r="AA242" s="5">
        <v>40.4</v>
      </c>
      <c r="AB242" s="24">
        <f t="shared" si="126"/>
        <v>-0.17669168782849462</v>
      </c>
      <c r="AC242" s="47">
        <f t="shared" si="127"/>
        <v>-0.17669168782849462</v>
      </c>
      <c r="AD242" s="5">
        <v>15.1</v>
      </c>
      <c r="AE242" s="24">
        <f t="shared" si="128"/>
        <v>-0.10177312313779871</v>
      </c>
      <c r="AF242" s="47">
        <f t="shared" si="129"/>
        <v>-0.10177312313779871</v>
      </c>
      <c r="AG242" s="2">
        <v>87.1</v>
      </c>
      <c r="AH242" s="24">
        <f t="shared" si="130"/>
        <v>1.1313099721730939</v>
      </c>
      <c r="AI242" s="54">
        <f t="shared" si="131"/>
        <v>1.1313099721730939</v>
      </c>
      <c r="AJ242" s="5">
        <v>11</v>
      </c>
      <c r="AK242" s="24">
        <f t="shared" si="132"/>
        <v>0.13131295450807007</v>
      </c>
      <c r="AL242" s="47">
        <f t="shared" si="133"/>
        <v>0.13131295450807007</v>
      </c>
      <c r="AM242" s="5">
        <v>29.9</v>
      </c>
      <c r="AN242" s="24">
        <f t="shared" si="134"/>
        <v>-0.46680533310188205</v>
      </c>
      <c r="AO242" s="47">
        <f t="shared" si="135"/>
        <v>-0.46680533310188205</v>
      </c>
      <c r="AP242" s="5">
        <v>17</v>
      </c>
      <c r="AQ242" s="24">
        <f t="shared" si="136"/>
        <v>-0.71653961734438554</v>
      </c>
      <c r="AR242" s="45">
        <f t="shared" si="137"/>
        <v>-0.71653961734438554</v>
      </c>
      <c r="AS242" s="17">
        <f t="shared" si="138"/>
        <v>0.52222822252099255</v>
      </c>
      <c r="AT242" s="17">
        <f t="shared" si="139"/>
        <v>0.15130060660233477</v>
      </c>
      <c r="AU242" s="17">
        <f t="shared" si="140"/>
        <v>1.9819494058724102E-2</v>
      </c>
      <c r="AV242" s="17">
        <f t="shared" si="141"/>
        <v>0.23111610772735047</v>
      </c>
      <c r="AW242" s="17">
        <f t="shared" si="142"/>
        <v>0.68220626519088079</v>
      </c>
      <c r="AX242" s="17">
        <f t="shared" si="143"/>
        <v>0.65978113880351041</v>
      </c>
      <c r="AY242" s="17">
        <f t="shared" si="144"/>
        <v>0.62698024002616604</v>
      </c>
      <c r="AZ242" s="17">
        <f t="shared" si="145"/>
        <v>0.65683751952131775</v>
      </c>
    </row>
    <row r="243" spans="1:52" x14ac:dyDescent="0.3">
      <c r="A243" s="1" t="s">
        <v>22</v>
      </c>
      <c r="B243" s="1">
        <v>13089021209</v>
      </c>
      <c r="C243" s="5">
        <v>79.8</v>
      </c>
      <c r="D243" s="19">
        <f t="shared" si="110"/>
        <v>0.95528980115683171</v>
      </c>
      <c r="E243" s="54">
        <f t="shared" si="111"/>
        <v>0.95528980115683171</v>
      </c>
      <c r="F243" s="5">
        <v>83.5</v>
      </c>
      <c r="G243" s="24">
        <f t="shared" si="112"/>
        <v>0.80911753906440409</v>
      </c>
      <c r="H243" s="54">
        <f t="shared" si="113"/>
        <v>0.80911753906440409</v>
      </c>
      <c r="I243" s="5">
        <v>75</v>
      </c>
      <c r="J243" s="24">
        <f t="shared" si="114"/>
        <v>1.3879021989576987</v>
      </c>
      <c r="K243" s="54">
        <f t="shared" si="115"/>
        <v>1.3879021989576987</v>
      </c>
      <c r="L243" s="5">
        <v>46.3</v>
      </c>
      <c r="M243" s="24">
        <f t="shared" si="116"/>
        <v>0.69426757787836901</v>
      </c>
      <c r="N243" s="54">
        <f t="shared" si="117"/>
        <v>0.69426757787836901</v>
      </c>
      <c r="O243" s="5">
        <v>5.7</v>
      </c>
      <c r="P243" s="24">
        <f t="shared" si="118"/>
        <v>1.276204928739171</v>
      </c>
      <c r="Q243" s="47">
        <f t="shared" si="119"/>
        <v>1.276204928739171</v>
      </c>
      <c r="R243" s="2">
        <v>8.7590000000000003</v>
      </c>
      <c r="S243" s="24">
        <f t="shared" si="120"/>
        <v>0.25609624994946029</v>
      </c>
      <c r="T243" s="47">
        <f t="shared" si="121"/>
        <v>0.25609624994946029</v>
      </c>
      <c r="U243" s="5">
        <v>1.8</v>
      </c>
      <c r="V243" s="24">
        <f t="shared" si="122"/>
        <v>1.118668932321067</v>
      </c>
      <c r="W243" s="47">
        <f t="shared" si="123"/>
        <v>1.118668932321067</v>
      </c>
      <c r="X243" s="5">
        <v>15.6</v>
      </c>
      <c r="Y243" s="24">
        <f t="shared" si="124"/>
        <v>0.75210290771700283</v>
      </c>
      <c r="Z243" s="47">
        <f t="shared" si="125"/>
        <v>0.75210290771700283</v>
      </c>
      <c r="AA243" s="5">
        <v>24.7</v>
      </c>
      <c r="AB243" s="24">
        <f t="shared" si="126"/>
        <v>1.2683065106157259</v>
      </c>
      <c r="AC243" s="47">
        <f t="shared" si="127"/>
        <v>1.2683065106157259</v>
      </c>
      <c r="AD243" s="5">
        <v>2.8</v>
      </c>
      <c r="AE243" s="24">
        <f t="shared" si="128"/>
        <v>0.93772407837042937</v>
      </c>
      <c r="AF243" s="47">
        <f t="shared" si="129"/>
        <v>0.93772407837042937</v>
      </c>
      <c r="AG243" s="2">
        <v>87.1</v>
      </c>
      <c r="AH243" s="24">
        <f t="shared" si="130"/>
        <v>1.1313099721730939</v>
      </c>
      <c r="AI243" s="54">
        <f t="shared" si="131"/>
        <v>1.1313099721730939</v>
      </c>
      <c r="AJ243" s="5">
        <v>6.5</v>
      </c>
      <c r="AK243" s="24">
        <f t="shared" si="132"/>
        <v>0.59415229273391046</v>
      </c>
      <c r="AL243" s="47">
        <f t="shared" si="133"/>
        <v>0.59415229273391046</v>
      </c>
      <c r="AM243" s="5">
        <v>6.9</v>
      </c>
      <c r="AN243" s="24">
        <f t="shared" si="134"/>
        <v>1.1849259597597068</v>
      </c>
      <c r="AO243" s="47">
        <f t="shared" si="135"/>
        <v>1.1849259597597068</v>
      </c>
      <c r="AP243" s="5">
        <v>2.9</v>
      </c>
      <c r="AQ243" s="24">
        <f t="shared" si="136"/>
        <v>1.3989148652037919</v>
      </c>
      <c r="AR243" s="45">
        <f t="shared" si="137"/>
        <v>1.3989148652037919</v>
      </c>
      <c r="AS243" s="17">
        <f t="shared" si="138"/>
        <v>0.92822103258100042</v>
      </c>
      <c r="AT243" s="17">
        <f t="shared" si="139"/>
        <v>0.98604449890105272</v>
      </c>
      <c r="AU243" s="17">
        <f t="shared" si="140"/>
        <v>1.0773257724676257</v>
      </c>
      <c r="AV243" s="17">
        <f t="shared" si="141"/>
        <v>0.99719710131655959</v>
      </c>
      <c r="AW243" s="17">
        <f t="shared" si="142"/>
        <v>0.80086010936574659</v>
      </c>
      <c r="AX243" s="17">
        <f t="shared" si="143"/>
        <v>0.8540027802205391</v>
      </c>
      <c r="AY243" s="17">
        <f t="shared" si="144"/>
        <v>0.92252226320308306</v>
      </c>
      <c r="AZ243" s="17">
        <f t="shared" si="145"/>
        <v>0.88551923710015423</v>
      </c>
    </row>
    <row r="244" spans="1:52" x14ac:dyDescent="0.3">
      <c r="A244" s="1" t="s">
        <v>22</v>
      </c>
      <c r="B244" s="1">
        <v>13089021210</v>
      </c>
      <c r="C244" s="5">
        <v>73.599999999999994</v>
      </c>
      <c r="D244" s="19">
        <f t="shared" si="110"/>
        <v>0.36262061247280697</v>
      </c>
      <c r="E244" s="54">
        <f t="shared" si="111"/>
        <v>0.36262061247280697</v>
      </c>
      <c r="F244" s="5">
        <v>78.599999999999994</v>
      </c>
      <c r="G244" s="24">
        <f t="shared" si="112"/>
        <v>0.39172661103041351</v>
      </c>
      <c r="H244" s="54">
        <f t="shared" si="113"/>
        <v>0.39172661103041351</v>
      </c>
      <c r="I244" s="5">
        <v>76</v>
      </c>
      <c r="J244" s="24">
        <f t="shared" si="114"/>
        <v>1.4358232362626622</v>
      </c>
      <c r="K244" s="54">
        <f t="shared" si="115"/>
        <v>1.4358232362626622</v>
      </c>
      <c r="L244" s="5">
        <v>32.4</v>
      </c>
      <c r="M244" s="24">
        <f t="shared" si="116"/>
        <v>-4.4593029697771659E-2</v>
      </c>
      <c r="N244" s="54">
        <f t="shared" si="117"/>
        <v>-4.4593029697771659E-2</v>
      </c>
      <c r="O244" s="5">
        <v>8.4</v>
      </c>
      <c r="P244" s="24">
        <f t="shared" si="118"/>
        <v>0.3119867532506399</v>
      </c>
      <c r="Q244" s="47">
        <f t="shared" si="119"/>
        <v>0.3119867532506399</v>
      </c>
      <c r="R244" s="2">
        <v>0.4</v>
      </c>
      <c r="S244" s="24">
        <f t="shared" si="120"/>
        <v>1.2540961151250367</v>
      </c>
      <c r="T244" s="47">
        <f t="shared" si="121"/>
        <v>1.2540961151250367</v>
      </c>
      <c r="U244" s="5">
        <v>3.1</v>
      </c>
      <c r="V244" s="24">
        <f t="shared" si="122"/>
        <v>1.0533557179234407</v>
      </c>
      <c r="W244" s="47">
        <f t="shared" si="123"/>
        <v>1.0533557179234407</v>
      </c>
      <c r="X244" s="5">
        <v>8.6</v>
      </c>
      <c r="Y244" s="24">
        <f t="shared" si="124"/>
        <v>1.097487754231844</v>
      </c>
      <c r="Z244" s="47">
        <f t="shared" si="125"/>
        <v>1.097487754231844</v>
      </c>
      <c r="AA244" s="5">
        <v>21.8</v>
      </c>
      <c r="AB244" s="24">
        <f t="shared" si="126"/>
        <v>1.5352170058697536</v>
      </c>
      <c r="AC244" s="47">
        <f t="shared" si="127"/>
        <v>1.5352170058697536</v>
      </c>
      <c r="AD244" s="5">
        <v>2.6438999999999999</v>
      </c>
      <c r="AE244" s="24">
        <f t="shared" si="128"/>
        <v>0.95091639651314763</v>
      </c>
      <c r="AF244" s="47">
        <f t="shared" si="129"/>
        <v>0.95091639651314763</v>
      </c>
      <c r="AG244" s="2">
        <v>81.2</v>
      </c>
      <c r="AH244" s="24">
        <f t="shared" si="130"/>
        <v>0.57701323259005388</v>
      </c>
      <c r="AI244" s="54">
        <f t="shared" si="131"/>
        <v>0.57701323259005388</v>
      </c>
      <c r="AJ244" s="5">
        <v>1</v>
      </c>
      <c r="AK244" s="24">
        <f t="shared" si="132"/>
        <v>1.1598448172321598</v>
      </c>
      <c r="AL244" s="47">
        <f t="shared" si="133"/>
        <v>1.1598448172321598</v>
      </c>
      <c r="AM244" s="5">
        <v>4.8</v>
      </c>
      <c r="AN244" s="24">
        <f t="shared" si="134"/>
        <v>1.3357362082383739</v>
      </c>
      <c r="AO244" s="47">
        <f t="shared" si="135"/>
        <v>1.3357362082383739</v>
      </c>
      <c r="AP244" s="5">
        <v>8.9</v>
      </c>
      <c r="AQ244" s="24">
        <f t="shared" si="136"/>
        <v>0.49872146837478026</v>
      </c>
      <c r="AR244" s="45">
        <f t="shared" si="137"/>
        <v>0.49872146837478026</v>
      </c>
      <c r="AS244" s="17">
        <f t="shared" si="138"/>
        <v>0.68071657376674677</v>
      </c>
      <c r="AT244" s="17">
        <f t="shared" si="139"/>
        <v>1.1945403855382484</v>
      </c>
      <c r="AU244" s="17">
        <f t="shared" si="140"/>
        <v>0.89282893160884202</v>
      </c>
      <c r="AV244" s="17">
        <f t="shared" si="141"/>
        <v>0.92269529697127906</v>
      </c>
      <c r="AW244" s="17">
        <f t="shared" si="142"/>
        <v>0.72852544047249623</v>
      </c>
      <c r="AX244" s="17">
        <f t="shared" si="143"/>
        <v>0.90251396275804929</v>
      </c>
      <c r="AY244" s="17">
        <f t="shared" si="144"/>
        <v>0.87096080136552878</v>
      </c>
      <c r="AZ244" s="17">
        <f t="shared" si="145"/>
        <v>0.86327981238791962</v>
      </c>
    </row>
    <row r="245" spans="1:52" x14ac:dyDescent="0.3">
      <c r="A245" s="1" t="s">
        <v>22</v>
      </c>
      <c r="B245" s="1">
        <v>13089021211</v>
      </c>
      <c r="C245" s="5">
        <v>73.599999999999994</v>
      </c>
      <c r="D245" s="19">
        <f t="shared" si="110"/>
        <v>0.36262061247280697</v>
      </c>
      <c r="E245" s="54">
        <f t="shared" si="111"/>
        <v>0.36262061247280697</v>
      </c>
      <c r="F245" s="5">
        <v>78.599999999999994</v>
      </c>
      <c r="G245" s="24">
        <f t="shared" si="112"/>
        <v>0.39172661103041351</v>
      </c>
      <c r="H245" s="54">
        <f t="shared" si="113"/>
        <v>0.39172661103041351</v>
      </c>
      <c r="I245" s="5">
        <v>52.5</v>
      </c>
      <c r="J245" s="24">
        <f t="shared" si="114"/>
        <v>0.30967885959601982</v>
      </c>
      <c r="K245" s="54">
        <f t="shared" si="115"/>
        <v>0.30967885959601982</v>
      </c>
      <c r="L245" s="5">
        <v>32.4</v>
      </c>
      <c r="M245" s="24">
        <f t="shared" si="116"/>
        <v>-4.4593029697771659E-2</v>
      </c>
      <c r="N245" s="54">
        <f t="shared" si="117"/>
        <v>-4.4593029697771659E-2</v>
      </c>
      <c r="O245" s="5">
        <v>10.199999999999999</v>
      </c>
      <c r="P245" s="24">
        <f t="shared" si="118"/>
        <v>-0.33082536374171373</v>
      </c>
      <c r="Q245" s="47">
        <f t="shared" si="119"/>
        <v>-0.33082536374171373</v>
      </c>
      <c r="R245" s="2">
        <v>1.2</v>
      </c>
      <c r="S245" s="24">
        <f t="shared" si="120"/>
        <v>1.1585823105861612</v>
      </c>
      <c r="T245" s="47">
        <f t="shared" si="121"/>
        <v>1.1585823105861612</v>
      </c>
      <c r="U245" s="5">
        <v>4.3861999999999997</v>
      </c>
      <c r="V245" s="24">
        <f t="shared" si="122"/>
        <v>0.98873582841711249</v>
      </c>
      <c r="W245" s="47">
        <f t="shared" si="123"/>
        <v>0.98873582841711249</v>
      </c>
      <c r="X245" s="5">
        <v>5</v>
      </c>
      <c r="Y245" s="24">
        <f t="shared" si="124"/>
        <v>1.2751142467251906</v>
      </c>
      <c r="Z245" s="47">
        <f t="shared" si="125"/>
        <v>1.2751142467251906</v>
      </c>
      <c r="AA245" s="5">
        <v>23.4</v>
      </c>
      <c r="AB245" s="24">
        <f t="shared" si="126"/>
        <v>1.3879560429709799</v>
      </c>
      <c r="AC245" s="47">
        <f t="shared" si="127"/>
        <v>1.3879560429709799</v>
      </c>
      <c r="AD245" s="5">
        <v>3.3176000000000001</v>
      </c>
      <c r="AE245" s="24">
        <f t="shared" si="128"/>
        <v>0.89398068393948149</v>
      </c>
      <c r="AF245" s="47">
        <f t="shared" si="129"/>
        <v>0.89398068393948149</v>
      </c>
      <c r="AG245" s="2">
        <v>81.2</v>
      </c>
      <c r="AH245" s="24">
        <f t="shared" si="130"/>
        <v>0.57701323259005388</v>
      </c>
      <c r="AI245" s="54">
        <f t="shared" si="131"/>
        <v>0.57701323259005388</v>
      </c>
      <c r="AJ245" s="5">
        <v>1.3</v>
      </c>
      <c r="AK245" s="24">
        <f t="shared" si="132"/>
        <v>1.1289888613504371</v>
      </c>
      <c r="AL245" s="47">
        <f t="shared" si="133"/>
        <v>1.1289888613504371</v>
      </c>
      <c r="AM245" s="5">
        <v>8.1999999999999993</v>
      </c>
      <c r="AN245" s="24">
        <f t="shared" si="134"/>
        <v>1.0915672345110086</v>
      </c>
      <c r="AO245" s="47">
        <f t="shared" si="135"/>
        <v>1.0915672345110086</v>
      </c>
      <c r="AP245" s="5">
        <v>6.7</v>
      </c>
      <c r="AQ245" s="24">
        <f t="shared" si="136"/>
        <v>0.82879238054541793</v>
      </c>
      <c r="AR245" s="45">
        <f t="shared" si="137"/>
        <v>0.82879238054541793</v>
      </c>
      <c r="AS245" s="17">
        <f t="shared" si="138"/>
        <v>0.40513226123757551</v>
      </c>
      <c r="AT245" s="17">
        <f t="shared" si="139"/>
        <v>1.1856836578785506</v>
      </c>
      <c r="AU245" s="17">
        <f t="shared" si="140"/>
        <v>0.90659042724922934</v>
      </c>
      <c r="AV245" s="17">
        <f t="shared" si="141"/>
        <v>0.8324687821217851</v>
      </c>
      <c r="AW245" s="17">
        <f t="shared" si="142"/>
        <v>0.64798426519641017</v>
      </c>
      <c r="AX245" s="17">
        <f t="shared" si="143"/>
        <v>0.90045324904750856</v>
      </c>
      <c r="AY245" s="17">
        <f t="shared" si="144"/>
        <v>0.87480673622808081</v>
      </c>
      <c r="AZ245" s="17">
        <f t="shared" si="145"/>
        <v>0.83634642732863862</v>
      </c>
    </row>
    <row r="246" spans="1:52" x14ac:dyDescent="0.3">
      <c r="A246" s="1" t="s">
        <v>22</v>
      </c>
      <c r="B246" s="1">
        <v>13089021213</v>
      </c>
      <c r="C246" s="5">
        <v>73.599999999999994</v>
      </c>
      <c r="D246" s="19">
        <f t="shared" si="110"/>
        <v>0.36262061247280697</v>
      </c>
      <c r="E246" s="54">
        <f t="shared" si="111"/>
        <v>0.36262061247280697</v>
      </c>
      <c r="F246" s="5">
        <v>78.599999999999994</v>
      </c>
      <c r="G246" s="24">
        <f t="shared" si="112"/>
        <v>0.39172661103041351</v>
      </c>
      <c r="H246" s="54">
        <f t="shared" si="113"/>
        <v>0.39172661103041351</v>
      </c>
      <c r="I246" s="5">
        <v>83.8</v>
      </c>
      <c r="J246" s="24">
        <f t="shared" si="114"/>
        <v>1.8096073272413773</v>
      </c>
      <c r="K246" s="54">
        <f t="shared" si="115"/>
        <v>1.8096073272413773</v>
      </c>
      <c r="L246" s="5">
        <v>32.4</v>
      </c>
      <c r="M246" s="24">
        <f t="shared" si="116"/>
        <v>-4.4593029697771659E-2</v>
      </c>
      <c r="N246" s="54">
        <f t="shared" si="117"/>
        <v>-4.4593029697771659E-2</v>
      </c>
      <c r="O246" s="5">
        <v>10</v>
      </c>
      <c r="P246" s="24">
        <f t="shared" si="118"/>
        <v>-0.25940179518700801</v>
      </c>
      <c r="Q246" s="47">
        <f t="shared" si="119"/>
        <v>-0.25940179518700801</v>
      </c>
      <c r="R246" s="2">
        <v>1.2</v>
      </c>
      <c r="S246" s="24">
        <f t="shared" si="120"/>
        <v>1.1585823105861612</v>
      </c>
      <c r="T246" s="47">
        <f t="shared" si="121"/>
        <v>1.1585823105861612</v>
      </c>
      <c r="U246" s="5">
        <v>2.8</v>
      </c>
      <c r="V246" s="24">
        <f t="shared" si="122"/>
        <v>1.0684279981690468</v>
      </c>
      <c r="W246" s="47">
        <f t="shared" si="123"/>
        <v>1.0684279981690468</v>
      </c>
      <c r="X246" s="5">
        <v>5.7</v>
      </c>
      <c r="Y246" s="24">
        <f t="shared" si="124"/>
        <v>1.2405757620737066</v>
      </c>
      <c r="Z246" s="47">
        <f t="shared" si="125"/>
        <v>1.2405757620737066</v>
      </c>
      <c r="AA246" s="5">
        <v>25.5</v>
      </c>
      <c r="AB246" s="24">
        <f t="shared" si="126"/>
        <v>1.1946760291663387</v>
      </c>
      <c r="AC246" s="47">
        <f t="shared" si="127"/>
        <v>1.1946760291663387</v>
      </c>
      <c r="AD246" s="5">
        <v>1.5859000000000001</v>
      </c>
      <c r="AE246" s="24">
        <f t="shared" si="128"/>
        <v>1.0403300582363757</v>
      </c>
      <c r="AF246" s="47">
        <f t="shared" si="129"/>
        <v>1.0403300582363757</v>
      </c>
      <c r="AG246" s="2">
        <v>81.2</v>
      </c>
      <c r="AH246" s="24">
        <f t="shared" si="130"/>
        <v>0.57701323259005388</v>
      </c>
      <c r="AI246" s="54">
        <f t="shared" si="131"/>
        <v>0.57701323259005388</v>
      </c>
      <c r="AJ246" s="5">
        <v>1.1000000000000001</v>
      </c>
      <c r="AK246" s="24">
        <f t="shared" si="132"/>
        <v>1.1495594986049189</v>
      </c>
      <c r="AL246" s="47">
        <f t="shared" si="133"/>
        <v>1.1495594986049189</v>
      </c>
      <c r="AM246" s="5">
        <v>1.2</v>
      </c>
      <c r="AN246" s="24">
        <f t="shared" si="134"/>
        <v>1.5942680627732313</v>
      </c>
      <c r="AO246" s="47">
        <f t="shared" si="135"/>
        <v>1.5942680627732313</v>
      </c>
      <c r="AP246" s="5">
        <v>4.9000000000000004</v>
      </c>
      <c r="AQ246" s="24">
        <f t="shared" si="136"/>
        <v>1.0988503995941215</v>
      </c>
      <c r="AR246" s="45">
        <f t="shared" si="137"/>
        <v>1.0988503995941215</v>
      </c>
      <c r="AS246" s="17">
        <f t="shared" si="138"/>
        <v>0.64099571923071796</v>
      </c>
      <c r="AT246" s="17">
        <f t="shared" si="139"/>
        <v>1.1585272831588069</v>
      </c>
      <c r="AU246" s="17">
        <f t="shared" si="140"/>
        <v>1.1049227983905814</v>
      </c>
      <c r="AV246" s="17">
        <f t="shared" si="141"/>
        <v>0.96814860026003535</v>
      </c>
      <c r="AW246" s="17">
        <f t="shared" si="142"/>
        <v>0.71691678148192484</v>
      </c>
      <c r="AX246" s="17">
        <f t="shared" si="143"/>
        <v>0.8941347174336024</v>
      </c>
      <c r="AY246" s="17">
        <f t="shared" si="144"/>
        <v>0.93023482344169239</v>
      </c>
      <c r="AZ246" s="17">
        <f t="shared" si="145"/>
        <v>0.87684801151136393</v>
      </c>
    </row>
    <row r="247" spans="1:52" x14ac:dyDescent="0.3">
      <c r="A247" s="1" t="s">
        <v>22</v>
      </c>
      <c r="B247" s="1">
        <v>13089021214</v>
      </c>
      <c r="C247" s="5">
        <v>73.599999999999994</v>
      </c>
      <c r="D247" s="19">
        <f t="shared" si="110"/>
        <v>0.36262061247280697</v>
      </c>
      <c r="E247" s="54">
        <f t="shared" si="111"/>
        <v>0.36262061247280697</v>
      </c>
      <c r="F247" s="5">
        <v>78.599999999999994</v>
      </c>
      <c r="G247" s="24">
        <f t="shared" si="112"/>
        <v>0.39172661103041351</v>
      </c>
      <c r="H247" s="54">
        <f t="shared" si="113"/>
        <v>0.39172661103041351</v>
      </c>
      <c r="I247" s="5">
        <v>83.6</v>
      </c>
      <c r="J247" s="24">
        <f t="shared" si="114"/>
        <v>1.8000231197803844</v>
      </c>
      <c r="K247" s="54">
        <f t="shared" si="115"/>
        <v>1.8000231197803844</v>
      </c>
      <c r="L247" s="5">
        <v>32.4</v>
      </c>
      <c r="M247" s="24">
        <f t="shared" si="116"/>
        <v>-4.4593029697771659E-2</v>
      </c>
      <c r="N247" s="54">
        <f t="shared" si="117"/>
        <v>-4.4593029697771659E-2</v>
      </c>
      <c r="O247" s="5">
        <v>8.1999999999999993</v>
      </c>
      <c r="P247" s="24">
        <f t="shared" si="118"/>
        <v>0.38341032180534629</v>
      </c>
      <c r="Q247" s="47">
        <f t="shared" si="119"/>
        <v>0.38341032180534629</v>
      </c>
      <c r="R247" s="2">
        <v>5.0999999999999996</v>
      </c>
      <c r="S247" s="24">
        <f t="shared" si="120"/>
        <v>0.69295251345914266</v>
      </c>
      <c r="T247" s="47">
        <f t="shared" si="121"/>
        <v>0.69295251345914266</v>
      </c>
      <c r="U247" s="5">
        <v>4</v>
      </c>
      <c r="V247" s="24">
        <f t="shared" si="122"/>
        <v>1.0081388771866227</v>
      </c>
      <c r="W247" s="47">
        <f t="shared" si="123"/>
        <v>1.0081388771866227</v>
      </c>
      <c r="X247" s="5">
        <v>10.8</v>
      </c>
      <c r="Y247" s="24">
        <f t="shared" si="124"/>
        <v>0.98893823104146517</v>
      </c>
      <c r="Z247" s="47">
        <f t="shared" si="125"/>
        <v>0.98893823104146517</v>
      </c>
      <c r="AA247" s="5">
        <v>26.4</v>
      </c>
      <c r="AB247" s="24">
        <f t="shared" si="126"/>
        <v>1.1118417375357783</v>
      </c>
      <c r="AC247" s="47">
        <f t="shared" si="127"/>
        <v>1.1118417375357783</v>
      </c>
      <c r="AD247" s="5">
        <v>7.1032000000000002</v>
      </c>
      <c r="AE247" s="24">
        <f t="shared" si="128"/>
        <v>0.5740521793842337</v>
      </c>
      <c r="AF247" s="47">
        <f t="shared" si="129"/>
        <v>0.5740521793842337</v>
      </c>
      <c r="AG247" s="2">
        <v>81.2</v>
      </c>
      <c r="AH247" s="24">
        <f t="shared" si="130"/>
        <v>0.57701323259005388</v>
      </c>
      <c r="AI247" s="54">
        <f t="shared" si="131"/>
        <v>0.57701323259005388</v>
      </c>
      <c r="AJ247" s="5">
        <v>6.3</v>
      </c>
      <c r="AK247" s="24">
        <f t="shared" si="132"/>
        <v>0.61472292998839229</v>
      </c>
      <c r="AL247" s="47">
        <f t="shared" si="133"/>
        <v>0.61472292998839229</v>
      </c>
      <c r="AM247" s="5">
        <v>10.7</v>
      </c>
      <c r="AN247" s="24">
        <f t="shared" si="134"/>
        <v>0.91203122441735762</v>
      </c>
      <c r="AO247" s="47">
        <f t="shared" si="135"/>
        <v>0.91203122441735762</v>
      </c>
      <c r="AP247" s="5">
        <v>3.4</v>
      </c>
      <c r="AQ247" s="24">
        <f t="shared" si="136"/>
        <v>1.3238987488013743</v>
      </c>
      <c r="AR247" s="45">
        <f t="shared" si="137"/>
        <v>1.3238987488013743</v>
      </c>
      <c r="AS247" s="17">
        <f t="shared" si="138"/>
        <v>0.65632557514813505</v>
      </c>
      <c r="AT247" s="17">
        <f t="shared" si="139"/>
        <v>0.89161071598715902</v>
      </c>
      <c r="AU247" s="17">
        <f t="shared" si="140"/>
        <v>0.85691653394929457</v>
      </c>
      <c r="AV247" s="17">
        <f t="shared" si="141"/>
        <v>0.80161760836152951</v>
      </c>
      <c r="AW247" s="17">
        <f t="shared" si="142"/>
        <v>0.72139702421080343</v>
      </c>
      <c r="AX247" s="17">
        <f t="shared" si="143"/>
        <v>0.83203067058072111</v>
      </c>
      <c r="AY247" s="17">
        <f t="shared" si="144"/>
        <v>0.86092433834102022</v>
      </c>
      <c r="AZ247" s="17">
        <f t="shared" si="145"/>
        <v>0.82713708854611101</v>
      </c>
    </row>
    <row r="248" spans="1:52" x14ac:dyDescent="0.3">
      <c r="A248" s="1" t="s">
        <v>22</v>
      </c>
      <c r="B248" s="1">
        <v>13089021215</v>
      </c>
      <c r="C248" s="5">
        <v>73.599999999999994</v>
      </c>
      <c r="D248" s="19">
        <f t="shared" si="110"/>
        <v>0.36262061247280697</v>
      </c>
      <c r="E248" s="54">
        <f t="shared" si="111"/>
        <v>0.36262061247280697</v>
      </c>
      <c r="F248" s="5">
        <v>78.599999999999994</v>
      </c>
      <c r="G248" s="24">
        <f t="shared" si="112"/>
        <v>0.39172661103041351</v>
      </c>
      <c r="H248" s="54">
        <f t="shared" si="113"/>
        <v>0.39172661103041351</v>
      </c>
      <c r="I248" s="5">
        <v>76.599999999999994</v>
      </c>
      <c r="J248" s="24">
        <f t="shared" si="114"/>
        <v>1.4645758586456399</v>
      </c>
      <c r="K248" s="54">
        <f t="shared" si="115"/>
        <v>1.4645758586456399</v>
      </c>
      <c r="L248" s="5">
        <v>32.4</v>
      </c>
      <c r="M248" s="24">
        <f t="shared" si="116"/>
        <v>-4.4593029697771659E-2</v>
      </c>
      <c r="N248" s="54">
        <f t="shared" si="117"/>
        <v>-4.4593029697771659E-2</v>
      </c>
      <c r="O248" s="5">
        <v>8.9</v>
      </c>
      <c r="P248" s="24">
        <f t="shared" si="118"/>
        <v>0.13342783186387491</v>
      </c>
      <c r="Q248" s="47">
        <f t="shared" si="119"/>
        <v>0.13342783186387491</v>
      </c>
      <c r="R248" s="2">
        <v>22.6</v>
      </c>
      <c r="S248" s="24">
        <f t="shared" si="120"/>
        <v>-1.3964119608287613</v>
      </c>
      <c r="T248" s="47">
        <f t="shared" si="121"/>
        <v>-1.3964119608287613</v>
      </c>
      <c r="U248" s="5">
        <v>6.2</v>
      </c>
      <c r="V248" s="24">
        <f t="shared" si="122"/>
        <v>0.89760882205217818</v>
      </c>
      <c r="W248" s="47">
        <f t="shared" si="123"/>
        <v>0.89760882205217818</v>
      </c>
      <c r="X248" s="5">
        <v>12.5</v>
      </c>
      <c r="Y248" s="24">
        <f t="shared" si="124"/>
        <v>0.90505905403071818</v>
      </c>
      <c r="Z248" s="47">
        <f t="shared" si="125"/>
        <v>0.90505905403071818</v>
      </c>
      <c r="AA248" s="5">
        <v>30.9</v>
      </c>
      <c r="AB248" s="24">
        <f t="shared" si="126"/>
        <v>0.69767027938297632</v>
      </c>
      <c r="AC248" s="47">
        <f t="shared" si="127"/>
        <v>0.69767027938297632</v>
      </c>
      <c r="AD248" s="5">
        <v>1.2</v>
      </c>
      <c r="AE248" s="24">
        <f t="shared" si="128"/>
        <v>1.0729432265341015</v>
      </c>
      <c r="AF248" s="47">
        <f t="shared" si="129"/>
        <v>1.0729432265341015</v>
      </c>
      <c r="AG248" s="2">
        <v>81.2</v>
      </c>
      <c r="AH248" s="24">
        <f t="shared" si="130"/>
        <v>0.57701323259005388</v>
      </c>
      <c r="AI248" s="54">
        <f t="shared" si="131"/>
        <v>0.57701323259005388</v>
      </c>
      <c r="AJ248" s="5">
        <v>1.9</v>
      </c>
      <c r="AK248" s="24">
        <f t="shared" si="132"/>
        <v>1.0672769495869918</v>
      </c>
      <c r="AL248" s="47">
        <f t="shared" si="133"/>
        <v>1.0672769495869918</v>
      </c>
      <c r="AM248" s="5">
        <v>8</v>
      </c>
      <c r="AN248" s="24">
        <f t="shared" si="134"/>
        <v>1.1059301153185006</v>
      </c>
      <c r="AO248" s="47">
        <f t="shared" si="135"/>
        <v>1.1059301153185006</v>
      </c>
      <c r="AP248" s="5">
        <v>6.1</v>
      </c>
      <c r="AQ248" s="24">
        <f t="shared" si="136"/>
        <v>0.91881172022831914</v>
      </c>
      <c r="AR248" s="45">
        <f t="shared" si="137"/>
        <v>0.91881172022831914</v>
      </c>
      <c r="AS248" s="17">
        <f t="shared" si="138"/>
        <v>0.25842210650548292</v>
      </c>
      <c r="AT248" s="17">
        <f t="shared" si="139"/>
        <v>0.8918908533159321</v>
      </c>
      <c r="AU248" s="17">
        <f t="shared" si="140"/>
        <v>0.91725800443096628</v>
      </c>
      <c r="AV248" s="17">
        <f t="shared" si="141"/>
        <v>0.68919032141746051</v>
      </c>
      <c r="AW248" s="17">
        <f t="shared" si="142"/>
        <v>0.60510733879005529</v>
      </c>
      <c r="AX248" s="17">
        <f t="shared" si="143"/>
        <v>0.83209585073036763</v>
      </c>
      <c r="AY248" s="17">
        <f t="shared" si="144"/>
        <v>0.87778801152360908</v>
      </c>
      <c r="AZ248" s="17">
        <f t="shared" si="145"/>
        <v>0.79357658346081617</v>
      </c>
    </row>
    <row r="249" spans="1:52" x14ac:dyDescent="0.3">
      <c r="A249" s="1" t="s">
        <v>22</v>
      </c>
      <c r="B249" s="1">
        <v>13089021216</v>
      </c>
      <c r="C249" s="5">
        <v>73.599999999999994</v>
      </c>
      <c r="D249" s="19">
        <f t="shared" si="110"/>
        <v>0.36262061247280697</v>
      </c>
      <c r="E249" s="54">
        <f t="shared" si="111"/>
        <v>0.36262061247280697</v>
      </c>
      <c r="F249" s="5">
        <v>78.599999999999994</v>
      </c>
      <c r="G249" s="24">
        <f t="shared" si="112"/>
        <v>0.39172661103041351</v>
      </c>
      <c r="H249" s="54">
        <f t="shared" si="113"/>
        <v>0.39172661103041351</v>
      </c>
      <c r="I249" s="5">
        <v>73</v>
      </c>
      <c r="J249" s="24">
        <f t="shared" si="114"/>
        <v>1.2920601243477716</v>
      </c>
      <c r="K249" s="54">
        <f t="shared" si="115"/>
        <v>1.2920601243477716</v>
      </c>
      <c r="L249" s="5">
        <v>32.4</v>
      </c>
      <c r="M249" s="24">
        <f t="shared" si="116"/>
        <v>-4.4593029697771659E-2</v>
      </c>
      <c r="N249" s="54">
        <f t="shared" si="117"/>
        <v>-4.4593029697771659E-2</v>
      </c>
      <c r="O249" s="5">
        <v>10.9</v>
      </c>
      <c r="P249" s="24">
        <f t="shared" si="118"/>
        <v>-0.5808078536831851</v>
      </c>
      <c r="Q249" s="47">
        <f t="shared" si="119"/>
        <v>-0.5808078536831851</v>
      </c>
      <c r="R249" s="2">
        <v>14.3</v>
      </c>
      <c r="S249" s="24">
        <f t="shared" si="120"/>
        <v>-0.40545623873792691</v>
      </c>
      <c r="T249" s="47">
        <f t="shared" si="121"/>
        <v>-0.40545623873792691</v>
      </c>
      <c r="U249" s="5">
        <v>19.600000000000001</v>
      </c>
      <c r="V249" s="24">
        <f t="shared" si="122"/>
        <v>0.2243803044151072</v>
      </c>
      <c r="W249" s="47">
        <f t="shared" si="123"/>
        <v>0.2243803044151072</v>
      </c>
      <c r="X249" s="5">
        <v>12.6</v>
      </c>
      <c r="Y249" s="24">
        <f t="shared" si="124"/>
        <v>0.90012498479479197</v>
      </c>
      <c r="Z249" s="47">
        <f t="shared" si="125"/>
        <v>0.90012498479479197</v>
      </c>
      <c r="AA249" s="5">
        <v>39.4</v>
      </c>
      <c r="AB249" s="24">
        <f t="shared" si="126"/>
        <v>-8.4653586016760818E-2</v>
      </c>
      <c r="AC249" s="47">
        <f t="shared" si="127"/>
        <v>-8.4653586016760818E-2</v>
      </c>
      <c r="AD249" s="5">
        <v>1</v>
      </c>
      <c r="AE249" s="24">
        <f t="shared" si="128"/>
        <v>1.0898456200545603</v>
      </c>
      <c r="AF249" s="47">
        <f t="shared" si="129"/>
        <v>1.0898456200545603</v>
      </c>
      <c r="AG249" s="2">
        <v>81.2</v>
      </c>
      <c r="AH249" s="24">
        <f t="shared" si="130"/>
        <v>0.57701323259005388</v>
      </c>
      <c r="AI249" s="54">
        <f t="shared" si="131"/>
        <v>0.57701323259005388</v>
      </c>
      <c r="AJ249" s="5">
        <v>2.9</v>
      </c>
      <c r="AK249" s="24">
        <f t="shared" si="132"/>
        <v>0.96442376331458279</v>
      </c>
      <c r="AL249" s="47">
        <f t="shared" si="133"/>
        <v>0.96442376331458279</v>
      </c>
      <c r="AM249" s="5">
        <v>12.1</v>
      </c>
      <c r="AN249" s="24">
        <f t="shared" si="134"/>
        <v>0.81149105876491301</v>
      </c>
      <c r="AO249" s="47">
        <f t="shared" si="135"/>
        <v>0.81149105876491301</v>
      </c>
      <c r="AP249" s="5">
        <v>9.6</v>
      </c>
      <c r="AQ249" s="24">
        <f t="shared" si="136"/>
        <v>0.39369890541139563</v>
      </c>
      <c r="AR249" s="45">
        <f t="shared" si="137"/>
        <v>0.39369890541139563</v>
      </c>
      <c r="AS249" s="17">
        <f t="shared" si="138"/>
        <v>0.17713293287817364</v>
      </c>
      <c r="AT249" s="17">
        <f t="shared" si="139"/>
        <v>0.63510567294419717</v>
      </c>
      <c r="AU249" s="17">
        <f t="shared" si="140"/>
        <v>0.68665674002023636</v>
      </c>
      <c r="AV249" s="17">
        <f t="shared" si="141"/>
        <v>0.49963178194753571</v>
      </c>
      <c r="AW249" s="17">
        <f t="shared" si="142"/>
        <v>0.58135008816472344</v>
      </c>
      <c r="AX249" s="17">
        <f t="shared" si="143"/>
        <v>0.7723490952482458</v>
      </c>
      <c r="AY249" s="17">
        <f t="shared" si="144"/>
        <v>0.81334171401921718</v>
      </c>
      <c r="AZ249" s="17">
        <f t="shared" si="145"/>
        <v>0.73699174093049402</v>
      </c>
    </row>
    <row r="250" spans="1:52" x14ac:dyDescent="0.3">
      <c r="A250" s="1" t="s">
        <v>22</v>
      </c>
      <c r="B250" s="1">
        <v>13089021217</v>
      </c>
      <c r="C250" s="5">
        <v>73.599999999999994</v>
      </c>
      <c r="D250" s="19">
        <f t="shared" si="110"/>
        <v>0.36262061247280697</v>
      </c>
      <c r="E250" s="54">
        <f t="shared" si="111"/>
        <v>0.36262061247280697</v>
      </c>
      <c r="F250" s="5">
        <v>78.599999999999994</v>
      </c>
      <c r="G250" s="24">
        <f t="shared" si="112"/>
        <v>0.39172661103041351</v>
      </c>
      <c r="H250" s="54">
        <f t="shared" si="113"/>
        <v>0.39172661103041351</v>
      </c>
      <c r="I250" s="5">
        <v>60</v>
      </c>
      <c r="J250" s="24">
        <f t="shared" si="114"/>
        <v>0.66908663938324608</v>
      </c>
      <c r="K250" s="54">
        <f t="shared" si="115"/>
        <v>0.66908663938324608</v>
      </c>
      <c r="L250" s="5">
        <v>32.4</v>
      </c>
      <c r="M250" s="24">
        <f t="shared" si="116"/>
        <v>-4.4593029697771659E-2</v>
      </c>
      <c r="N250" s="54">
        <f t="shared" si="117"/>
        <v>-4.4593029697771659E-2</v>
      </c>
      <c r="O250" s="5">
        <v>9.8000000000000007</v>
      </c>
      <c r="P250" s="24">
        <f t="shared" si="118"/>
        <v>-0.18797822663230224</v>
      </c>
      <c r="Q250" s="47">
        <f t="shared" si="119"/>
        <v>-0.18797822663230224</v>
      </c>
      <c r="R250" s="2">
        <v>10.1</v>
      </c>
      <c r="S250" s="24">
        <f t="shared" si="120"/>
        <v>9.5991235091170135E-2</v>
      </c>
      <c r="T250" s="47">
        <f t="shared" si="121"/>
        <v>9.5991235091170135E-2</v>
      </c>
      <c r="U250" s="5">
        <v>11.7</v>
      </c>
      <c r="V250" s="24">
        <f t="shared" si="122"/>
        <v>0.62128368421606694</v>
      </c>
      <c r="W250" s="47">
        <f t="shared" si="123"/>
        <v>0.62128368421606694</v>
      </c>
      <c r="X250" s="5">
        <v>19.8</v>
      </c>
      <c r="Y250" s="24">
        <f t="shared" si="124"/>
        <v>0.5448719998080982</v>
      </c>
      <c r="Z250" s="47">
        <f t="shared" si="125"/>
        <v>0.5448719998080982</v>
      </c>
      <c r="AA250" s="5">
        <v>30.9</v>
      </c>
      <c r="AB250" s="24">
        <f t="shared" si="126"/>
        <v>0.69767027938297632</v>
      </c>
      <c r="AC250" s="47">
        <f t="shared" si="127"/>
        <v>0.69767027938297632</v>
      </c>
      <c r="AD250" s="5">
        <v>6.4335000000000004</v>
      </c>
      <c r="AE250" s="24">
        <f t="shared" si="128"/>
        <v>0.63064984408749059</v>
      </c>
      <c r="AF250" s="47">
        <f t="shared" si="129"/>
        <v>0.63064984408749059</v>
      </c>
      <c r="AG250" s="2">
        <v>81.2</v>
      </c>
      <c r="AH250" s="24">
        <f t="shared" si="130"/>
        <v>0.57701323259005388</v>
      </c>
      <c r="AI250" s="54">
        <f t="shared" si="131"/>
        <v>0.57701323259005388</v>
      </c>
      <c r="AJ250" s="5">
        <v>5</v>
      </c>
      <c r="AK250" s="24">
        <f t="shared" si="132"/>
        <v>0.74843207214252394</v>
      </c>
      <c r="AL250" s="47">
        <f t="shared" si="133"/>
        <v>0.74843207214252394</v>
      </c>
      <c r="AM250" s="5">
        <v>14.4</v>
      </c>
      <c r="AN250" s="24">
        <f t="shared" si="134"/>
        <v>0.64631792947875399</v>
      </c>
      <c r="AO250" s="47">
        <f t="shared" si="135"/>
        <v>0.64631792947875399</v>
      </c>
      <c r="AP250" s="5">
        <v>14.5</v>
      </c>
      <c r="AQ250" s="24">
        <f t="shared" si="136"/>
        <v>-0.34145903533229732</v>
      </c>
      <c r="AR250" s="45">
        <f t="shared" si="137"/>
        <v>-0.34145903533229732</v>
      </c>
      <c r="AS250" s="17">
        <f t="shared" si="138"/>
        <v>0.27259107512337566</v>
      </c>
      <c r="AT250" s="17">
        <f t="shared" si="139"/>
        <v>0.62439737442618837</v>
      </c>
      <c r="AU250" s="17">
        <f t="shared" si="140"/>
        <v>0.40757604971975864</v>
      </c>
      <c r="AV250" s="17">
        <f t="shared" si="141"/>
        <v>0.43485483308977418</v>
      </c>
      <c r="AW250" s="17">
        <f t="shared" si="142"/>
        <v>0.60924830521322304</v>
      </c>
      <c r="AX250" s="17">
        <f t="shared" si="143"/>
        <v>0.76985757259783871</v>
      </c>
      <c r="AY250" s="17">
        <f t="shared" si="144"/>
        <v>0.73534683727473926</v>
      </c>
      <c r="AZ250" s="17">
        <f t="shared" si="145"/>
        <v>0.71765526861454909</v>
      </c>
    </row>
    <row r="251" spans="1:52" x14ac:dyDescent="0.3">
      <c r="A251" s="1" t="s">
        <v>22</v>
      </c>
      <c r="B251" s="1">
        <v>13089021218</v>
      </c>
      <c r="C251" s="5">
        <v>73.599999999999994</v>
      </c>
      <c r="D251" s="19">
        <f t="shared" si="110"/>
        <v>0.36262061247280697</v>
      </c>
      <c r="E251" s="54">
        <f t="shared" si="111"/>
        <v>0.36262061247280697</v>
      </c>
      <c r="F251" s="5">
        <v>78.599999999999994</v>
      </c>
      <c r="G251" s="24">
        <f t="shared" si="112"/>
        <v>0.39172661103041351</v>
      </c>
      <c r="H251" s="54">
        <f t="shared" si="113"/>
        <v>0.39172661103041351</v>
      </c>
      <c r="I251" s="5">
        <v>64</v>
      </c>
      <c r="J251" s="24">
        <f t="shared" si="114"/>
        <v>0.86077078860310008</v>
      </c>
      <c r="K251" s="54">
        <f t="shared" si="115"/>
        <v>0.86077078860310008</v>
      </c>
      <c r="L251" s="5">
        <v>32.4</v>
      </c>
      <c r="M251" s="24">
        <f t="shared" si="116"/>
        <v>-4.4593029697771659E-2</v>
      </c>
      <c r="N251" s="54">
        <f t="shared" si="117"/>
        <v>-4.4593029697771659E-2</v>
      </c>
      <c r="O251" s="5">
        <v>10.7</v>
      </c>
      <c r="P251" s="24">
        <f t="shared" si="118"/>
        <v>-0.50938428512847878</v>
      </c>
      <c r="Q251" s="47">
        <f t="shared" si="119"/>
        <v>-0.50938428512847878</v>
      </c>
      <c r="R251" s="2">
        <v>3.1</v>
      </c>
      <c r="S251" s="24">
        <f t="shared" si="120"/>
        <v>0.93173702480633169</v>
      </c>
      <c r="T251" s="47">
        <f t="shared" si="121"/>
        <v>0.93173702480633169</v>
      </c>
      <c r="U251" s="5">
        <v>41.3</v>
      </c>
      <c r="V251" s="24">
        <f t="shared" si="122"/>
        <v>-0.86584796668373121</v>
      </c>
      <c r="W251" s="47">
        <f t="shared" si="123"/>
        <v>-0.86584796668373121</v>
      </c>
      <c r="X251" s="5">
        <v>23.1</v>
      </c>
      <c r="Y251" s="24">
        <f t="shared" si="124"/>
        <v>0.38204771502253027</v>
      </c>
      <c r="Z251" s="47">
        <f t="shared" si="125"/>
        <v>0.38204771502253027</v>
      </c>
      <c r="AA251" s="5">
        <v>35.299999999999997</v>
      </c>
      <c r="AB251" s="24">
        <f t="shared" si="126"/>
        <v>0.29270263141134784</v>
      </c>
      <c r="AC251" s="47">
        <f t="shared" si="127"/>
        <v>0.29270263141134784</v>
      </c>
      <c r="AD251" s="5">
        <v>5.3</v>
      </c>
      <c r="AE251" s="24">
        <f t="shared" si="128"/>
        <v>0.72644415936469198</v>
      </c>
      <c r="AF251" s="47">
        <f t="shared" si="129"/>
        <v>0.72644415936469198</v>
      </c>
      <c r="AG251" s="2">
        <v>81.2</v>
      </c>
      <c r="AH251" s="24">
        <f t="shared" si="130"/>
        <v>0.57701323259005388</v>
      </c>
      <c r="AI251" s="54">
        <f t="shared" si="131"/>
        <v>0.57701323259005388</v>
      </c>
      <c r="AJ251" s="5">
        <v>6.3</v>
      </c>
      <c r="AK251" s="24">
        <f t="shared" si="132"/>
        <v>0.61472292998839229</v>
      </c>
      <c r="AL251" s="47">
        <f t="shared" si="133"/>
        <v>0.61472292998839229</v>
      </c>
      <c r="AM251" s="5">
        <v>19.100000000000001</v>
      </c>
      <c r="AN251" s="24">
        <f t="shared" si="134"/>
        <v>0.30879023050269006</v>
      </c>
      <c r="AO251" s="47">
        <f t="shared" si="135"/>
        <v>0.30879023050269006</v>
      </c>
      <c r="AP251" s="5">
        <v>7.7</v>
      </c>
      <c r="AQ251" s="24">
        <f t="shared" si="136"/>
        <v>0.67876014774058258</v>
      </c>
      <c r="AR251" s="45">
        <f t="shared" si="137"/>
        <v>0.67876014774058258</v>
      </c>
      <c r="AS251" s="17">
        <f t="shared" si="138"/>
        <v>0.16100425077181008</v>
      </c>
      <c r="AT251" s="17">
        <f t="shared" si="139"/>
        <v>0.46706483526618997</v>
      </c>
      <c r="AU251" s="17">
        <f t="shared" si="140"/>
        <v>0.5448216352054297</v>
      </c>
      <c r="AV251" s="17">
        <f t="shared" si="141"/>
        <v>0.39096357374780988</v>
      </c>
      <c r="AW251" s="17">
        <f t="shared" si="142"/>
        <v>0.57663638367051939</v>
      </c>
      <c r="AX251" s="17">
        <f t="shared" si="143"/>
        <v>0.73325067521783538</v>
      </c>
      <c r="AY251" s="17">
        <f t="shared" si="144"/>
        <v>0.77370295755003837</v>
      </c>
      <c r="AZ251" s="17">
        <f t="shared" si="145"/>
        <v>0.70455335294634669</v>
      </c>
    </row>
    <row r="252" spans="1:52" x14ac:dyDescent="0.3">
      <c r="A252" s="7" t="s">
        <v>22</v>
      </c>
      <c r="B252" s="7">
        <v>13089021301</v>
      </c>
      <c r="C252" s="8">
        <v>78.7</v>
      </c>
      <c r="D252" s="19">
        <f t="shared" si="110"/>
        <v>0.85013881606773112</v>
      </c>
      <c r="E252" s="54">
        <f t="shared" si="111"/>
        <v>0.85013881606773112</v>
      </c>
      <c r="F252" s="8">
        <v>80.400000000000006</v>
      </c>
      <c r="G252" s="24">
        <f t="shared" si="112"/>
        <v>0.54505389071637</v>
      </c>
      <c r="H252" s="54">
        <f t="shared" si="113"/>
        <v>0.54505389071637</v>
      </c>
      <c r="I252" s="8">
        <v>51.5</v>
      </c>
      <c r="J252" s="24">
        <f t="shared" si="114"/>
        <v>0.26175782229105632</v>
      </c>
      <c r="K252" s="54">
        <f t="shared" si="115"/>
        <v>0.26175782229105632</v>
      </c>
      <c r="L252" s="8">
        <v>40.700000000000003</v>
      </c>
      <c r="M252" s="24">
        <f t="shared" si="116"/>
        <v>0.3965971172721543</v>
      </c>
      <c r="N252" s="54">
        <f t="shared" si="117"/>
        <v>0.3965971172721543</v>
      </c>
      <c r="O252" s="8">
        <v>7.8</v>
      </c>
      <c r="P252" s="24">
        <f t="shared" si="118"/>
        <v>0.52625745891475817</v>
      </c>
      <c r="Q252" s="47">
        <f t="shared" si="119"/>
        <v>0.52625745891475817</v>
      </c>
      <c r="R252" s="20">
        <v>13.8</v>
      </c>
      <c r="S252" s="24">
        <f t="shared" si="120"/>
        <v>-0.34576011090112962</v>
      </c>
      <c r="T252" s="47">
        <f t="shared" si="121"/>
        <v>-0.34576011090112962</v>
      </c>
      <c r="U252" s="8">
        <v>29.6</v>
      </c>
      <c r="V252" s="24">
        <f t="shared" si="122"/>
        <v>-0.27802903710509491</v>
      </c>
      <c r="W252" s="47">
        <f t="shared" si="123"/>
        <v>-0.27802903710509491</v>
      </c>
      <c r="X252" s="8">
        <v>32.9</v>
      </c>
      <c r="Y252" s="24">
        <f t="shared" si="124"/>
        <v>-0.10149107009824698</v>
      </c>
      <c r="Z252" s="47">
        <f t="shared" si="125"/>
        <v>-0.10149107009824698</v>
      </c>
      <c r="AA252" s="8">
        <v>48.6</v>
      </c>
      <c r="AB252" s="24">
        <f t="shared" si="126"/>
        <v>-0.93140412268471195</v>
      </c>
      <c r="AC252" s="47">
        <f t="shared" si="127"/>
        <v>-0.93140412268471195</v>
      </c>
      <c r="AD252" s="8">
        <v>28.3</v>
      </c>
      <c r="AE252" s="24">
        <f t="shared" si="128"/>
        <v>-1.2173310954880925</v>
      </c>
      <c r="AF252" s="47">
        <f t="shared" si="129"/>
        <v>-1.2173310954880925</v>
      </c>
      <c r="AG252" s="20">
        <v>84</v>
      </c>
      <c r="AH252" s="24">
        <f t="shared" si="130"/>
        <v>0.84006931239217475</v>
      </c>
      <c r="AI252" s="54">
        <f t="shared" si="131"/>
        <v>0.84006931239217475</v>
      </c>
      <c r="AJ252" s="8">
        <v>24.5</v>
      </c>
      <c r="AK252" s="24">
        <f t="shared" si="132"/>
        <v>-1.2572050601694511</v>
      </c>
      <c r="AL252" s="47">
        <f t="shared" si="133"/>
        <v>-1.2572050601694511</v>
      </c>
      <c r="AM252" s="8">
        <v>45.2</v>
      </c>
      <c r="AN252" s="24">
        <f t="shared" si="134"/>
        <v>-1.5655657148750264</v>
      </c>
      <c r="AO252" s="47">
        <f t="shared" si="135"/>
        <v>-1.5655657148750264</v>
      </c>
      <c r="AP252" s="8">
        <v>5.4</v>
      </c>
      <c r="AQ252" s="24">
        <f t="shared" si="136"/>
        <v>1.0238342831917038</v>
      </c>
      <c r="AR252" s="45">
        <f t="shared" si="137"/>
        <v>1.0238342831917038</v>
      </c>
      <c r="AS252" s="17">
        <f t="shared" si="138"/>
        <v>0.27943085103654935</v>
      </c>
      <c r="AT252" s="17">
        <f t="shared" si="139"/>
        <v>-0.75007542942368366</v>
      </c>
      <c r="AU252" s="17">
        <f t="shared" si="140"/>
        <v>-0.23971679486514974</v>
      </c>
      <c r="AV252" s="17">
        <f t="shared" si="141"/>
        <v>-0.236787124417428</v>
      </c>
      <c r="AW252" s="17">
        <f t="shared" si="142"/>
        <v>0.61124727092217934</v>
      </c>
      <c r="AX252" s="17">
        <f t="shared" si="143"/>
        <v>0.45005605442002461</v>
      </c>
      <c r="AY252" s="17">
        <f t="shared" si="144"/>
        <v>0.55444745087639624</v>
      </c>
      <c r="AZ252" s="17">
        <f t="shared" si="145"/>
        <v>0.51716440965046584</v>
      </c>
    </row>
    <row r="253" spans="1:52" x14ac:dyDescent="0.3">
      <c r="A253" s="7" t="s">
        <v>22</v>
      </c>
      <c r="B253" s="7">
        <v>13089021303</v>
      </c>
      <c r="C253" s="8">
        <v>67.400000000000006</v>
      </c>
      <c r="D253" s="19">
        <f t="shared" si="110"/>
        <v>-0.23004857621121638</v>
      </c>
      <c r="E253" s="54">
        <f t="shared" si="111"/>
        <v>-0.23004857621121638</v>
      </c>
      <c r="F253" s="8">
        <v>47.2</v>
      </c>
      <c r="G253" s="24">
        <f t="shared" si="112"/>
        <v>-2.2829826012690324</v>
      </c>
      <c r="H253" s="54">
        <f t="shared" si="113"/>
        <v>-2.2829826012690324</v>
      </c>
      <c r="I253" s="8">
        <v>21.1</v>
      </c>
      <c r="J253" s="24">
        <f t="shared" si="114"/>
        <v>-1.1950417117798342</v>
      </c>
      <c r="K253" s="54">
        <f t="shared" si="115"/>
        <v>-1.1950417117798342</v>
      </c>
      <c r="L253" s="8">
        <v>11.1</v>
      </c>
      <c r="M253" s="24">
        <f t="shared" si="116"/>
        <v>-1.1768038887892678</v>
      </c>
      <c r="N253" s="54">
        <f t="shared" si="117"/>
        <v>-1.1768038887892678</v>
      </c>
      <c r="O253" s="8">
        <v>8.1999999999999993</v>
      </c>
      <c r="P253" s="24">
        <f t="shared" si="118"/>
        <v>0.38341032180534629</v>
      </c>
      <c r="Q253" s="47">
        <f t="shared" si="119"/>
        <v>0.38341032180534629</v>
      </c>
      <c r="R253" s="20">
        <v>24.6</v>
      </c>
      <c r="S253" s="24">
        <f t="shared" si="120"/>
        <v>-1.6351964721759504</v>
      </c>
      <c r="T253" s="47">
        <f t="shared" si="121"/>
        <v>-1.6351964721759504</v>
      </c>
      <c r="U253" s="8">
        <v>47.9</v>
      </c>
      <c r="V253" s="24">
        <f t="shared" si="122"/>
        <v>-1.1974381320870646</v>
      </c>
      <c r="W253" s="47">
        <f t="shared" si="123"/>
        <v>-1.1974381320870646</v>
      </c>
      <c r="X253" s="8">
        <v>61.5</v>
      </c>
      <c r="Y253" s="24">
        <f t="shared" si="124"/>
        <v>-1.5126348715731688</v>
      </c>
      <c r="Z253" s="47">
        <f t="shared" si="125"/>
        <v>-1.5126348715731688</v>
      </c>
      <c r="AA253" s="8">
        <v>54</v>
      </c>
      <c r="AB253" s="24">
        <f t="shared" si="126"/>
        <v>-1.4284098724680743</v>
      </c>
      <c r="AC253" s="47">
        <f t="shared" si="127"/>
        <v>-1.4284098724680743</v>
      </c>
      <c r="AD253" s="8">
        <v>41.2</v>
      </c>
      <c r="AE253" s="24">
        <f t="shared" si="128"/>
        <v>-2.3075354775576979</v>
      </c>
      <c r="AF253" s="47">
        <f t="shared" si="129"/>
        <v>-2.3075354775576979</v>
      </c>
      <c r="AG253" s="20">
        <v>41.8</v>
      </c>
      <c r="AH253" s="24">
        <f t="shared" si="130"/>
        <v>-3.1245616046255078</v>
      </c>
      <c r="AI253" s="54">
        <f t="shared" si="131"/>
        <v>-3.1</v>
      </c>
      <c r="AJ253" s="8">
        <v>35.6</v>
      </c>
      <c r="AK253" s="24">
        <f t="shared" si="132"/>
        <v>-2.398875427793191</v>
      </c>
      <c r="AL253" s="47">
        <f t="shared" si="133"/>
        <v>-2.398875427793191</v>
      </c>
      <c r="AM253" s="8">
        <v>54.2</v>
      </c>
      <c r="AN253" s="24">
        <f t="shared" si="134"/>
        <v>-2.2118953512121702</v>
      </c>
      <c r="AO253" s="47">
        <f t="shared" si="135"/>
        <v>-2.2118953512121702</v>
      </c>
      <c r="AP253" s="8">
        <v>11.5</v>
      </c>
      <c r="AQ253" s="24">
        <f t="shared" si="136"/>
        <v>0.10863766308220854</v>
      </c>
      <c r="AR253" s="45">
        <f t="shared" si="137"/>
        <v>0.10863766308220854</v>
      </c>
      <c r="AS253" s="17">
        <f t="shared" si="138"/>
        <v>-1.0477287229295742</v>
      </c>
      <c r="AT253" s="17">
        <f t="shared" si="139"/>
        <v>-1.7495267405329802</v>
      </c>
      <c r="AU253" s="17">
        <f t="shared" si="140"/>
        <v>-1.9005332789807883</v>
      </c>
      <c r="AV253" s="17">
        <f t="shared" si="141"/>
        <v>-1.5659295808144476</v>
      </c>
      <c r="AW253" s="17">
        <f t="shared" si="142"/>
        <v>0.22337689149037984</v>
      </c>
      <c r="AX253" s="17">
        <f t="shared" si="143"/>
        <v>0.21751158664860459</v>
      </c>
      <c r="AY253" s="17">
        <f t="shared" si="144"/>
        <v>9.0297900313332236E-2</v>
      </c>
      <c r="AZ253" s="17">
        <f t="shared" si="145"/>
        <v>0.1204040378629237</v>
      </c>
    </row>
    <row r="254" spans="1:52" x14ac:dyDescent="0.3">
      <c r="A254" s="7" t="s">
        <v>22</v>
      </c>
      <c r="B254" s="7">
        <v>13089021305</v>
      </c>
      <c r="C254" s="8">
        <v>73.599999999999994</v>
      </c>
      <c r="D254" s="19">
        <f t="shared" si="110"/>
        <v>0.36262061247280697</v>
      </c>
      <c r="E254" s="54">
        <f t="shared" si="111"/>
        <v>0.36262061247280697</v>
      </c>
      <c r="F254" s="8">
        <v>78.599999999999994</v>
      </c>
      <c r="G254" s="24">
        <f t="shared" si="112"/>
        <v>0.39172661103041351</v>
      </c>
      <c r="H254" s="54">
        <f t="shared" si="113"/>
        <v>0.39172661103041351</v>
      </c>
      <c r="I254" s="8">
        <v>54.5</v>
      </c>
      <c r="J254" s="24">
        <f t="shared" si="114"/>
        <v>0.40552093420594681</v>
      </c>
      <c r="K254" s="54">
        <f t="shared" si="115"/>
        <v>0.40552093420594681</v>
      </c>
      <c r="L254" s="8">
        <v>32.4</v>
      </c>
      <c r="M254" s="24">
        <f t="shared" si="116"/>
        <v>-4.4593029697771659E-2</v>
      </c>
      <c r="N254" s="54">
        <f t="shared" si="117"/>
        <v>-4.4593029697771659E-2</v>
      </c>
      <c r="O254" s="8">
        <v>6.6</v>
      </c>
      <c r="P254" s="24">
        <f t="shared" si="118"/>
        <v>0.95479887024299426</v>
      </c>
      <c r="Q254" s="47">
        <f t="shared" si="119"/>
        <v>0.95479887024299426</v>
      </c>
      <c r="R254" s="20">
        <v>14.1</v>
      </c>
      <c r="S254" s="24">
        <f t="shared" si="120"/>
        <v>-0.38157778760320787</v>
      </c>
      <c r="T254" s="47">
        <f t="shared" si="121"/>
        <v>-0.38157778760320787</v>
      </c>
      <c r="U254" s="8">
        <v>49.6</v>
      </c>
      <c r="V254" s="24">
        <f t="shared" si="122"/>
        <v>-1.2828477201454993</v>
      </c>
      <c r="W254" s="47">
        <f t="shared" si="123"/>
        <v>-1.2828477201454993</v>
      </c>
      <c r="X254" s="8">
        <v>43.4</v>
      </c>
      <c r="Y254" s="24">
        <f t="shared" si="124"/>
        <v>-0.61956833987050852</v>
      </c>
      <c r="Z254" s="47">
        <f t="shared" si="125"/>
        <v>-0.61956833987050852</v>
      </c>
      <c r="AA254" s="8">
        <v>50.4</v>
      </c>
      <c r="AB254" s="24">
        <f t="shared" si="126"/>
        <v>-1.0970727059458325</v>
      </c>
      <c r="AC254" s="47">
        <f t="shared" si="127"/>
        <v>-1.0970727059458325</v>
      </c>
      <c r="AD254" s="8">
        <v>36.1</v>
      </c>
      <c r="AE254" s="24">
        <f t="shared" si="128"/>
        <v>-1.8765244427859933</v>
      </c>
      <c r="AF254" s="47">
        <f t="shared" si="129"/>
        <v>-1.8765244427859933</v>
      </c>
      <c r="AG254" s="20">
        <v>81.2</v>
      </c>
      <c r="AH254" s="24">
        <f t="shared" si="130"/>
        <v>0.57701323259005388</v>
      </c>
      <c r="AI254" s="54">
        <f t="shared" si="131"/>
        <v>0.57701323259005388</v>
      </c>
      <c r="AJ254" s="8">
        <v>38.6</v>
      </c>
      <c r="AK254" s="24">
        <f t="shared" si="132"/>
        <v>-2.7074349866104179</v>
      </c>
      <c r="AL254" s="47">
        <f t="shared" si="133"/>
        <v>-2.7074349866104179</v>
      </c>
      <c r="AM254" s="8">
        <v>61.1</v>
      </c>
      <c r="AN254" s="24">
        <f t="shared" si="134"/>
        <v>-2.7074147390706469</v>
      </c>
      <c r="AO254" s="47">
        <f t="shared" si="135"/>
        <v>-2.7074147390706469</v>
      </c>
      <c r="AP254" s="8">
        <v>11.1</v>
      </c>
      <c r="AQ254" s="24">
        <f t="shared" si="136"/>
        <v>0.16865055620414271</v>
      </c>
      <c r="AR254" s="45">
        <f t="shared" si="137"/>
        <v>0.16865055620414271</v>
      </c>
      <c r="AS254" s="17">
        <f t="shared" si="138"/>
        <v>5.7949784357954712E-2</v>
      </c>
      <c r="AT254" s="17">
        <f t="shared" si="139"/>
        <v>-1.1977218295341114</v>
      </c>
      <c r="AU254" s="17">
        <f t="shared" si="140"/>
        <v>-1.1672964842217171</v>
      </c>
      <c r="AV254" s="17">
        <f t="shared" si="141"/>
        <v>-0.7690228431326247</v>
      </c>
      <c r="AW254" s="17">
        <f t="shared" si="142"/>
        <v>0.5465180951284484</v>
      </c>
      <c r="AX254" s="17">
        <f t="shared" si="143"/>
        <v>0.34590121195157764</v>
      </c>
      <c r="AY254" s="17">
        <f t="shared" si="144"/>
        <v>0.29521610289544731</v>
      </c>
      <c r="AZ254" s="17">
        <f t="shared" si="145"/>
        <v>0.35828750325137182</v>
      </c>
    </row>
    <row r="255" spans="1:52" x14ac:dyDescent="0.3">
      <c r="A255" s="7" t="s">
        <v>22</v>
      </c>
      <c r="B255" s="7">
        <v>13089021306</v>
      </c>
      <c r="C255" s="8">
        <v>73.5</v>
      </c>
      <c r="D255" s="19">
        <f t="shared" si="110"/>
        <v>0.35306143201016199</v>
      </c>
      <c r="E255" s="54">
        <f t="shared" si="111"/>
        <v>0.35306143201016199</v>
      </c>
      <c r="F255" s="8">
        <v>78.099999999999994</v>
      </c>
      <c r="G255" s="24">
        <f t="shared" si="112"/>
        <v>0.34913570000653699</v>
      </c>
      <c r="H255" s="54">
        <f t="shared" si="113"/>
        <v>0.34913570000653699</v>
      </c>
      <c r="I255" s="8">
        <v>28.2</v>
      </c>
      <c r="J255" s="24">
        <f t="shared" si="114"/>
        <v>-0.85480234691459334</v>
      </c>
      <c r="K255" s="54">
        <f t="shared" si="115"/>
        <v>-0.85480234691459334</v>
      </c>
      <c r="L255" s="8">
        <v>31.9</v>
      </c>
      <c r="M255" s="24">
        <f t="shared" si="116"/>
        <v>-7.1170749394755137E-2</v>
      </c>
      <c r="N255" s="54">
        <f t="shared" si="117"/>
        <v>-7.1170749394755137E-2</v>
      </c>
      <c r="O255" s="8">
        <v>7.2</v>
      </c>
      <c r="P255" s="24">
        <f t="shared" si="118"/>
        <v>0.74052816457887605</v>
      </c>
      <c r="Q255" s="47">
        <f t="shared" si="119"/>
        <v>0.74052816457887605</v>
      </c>
      <c r="R255" s="20">
        <v>21.1</v>
      </c>
      <c r="S255" s="24">
        <f t="shared" si="120"/>
        <v>-1.2173235773183695</v>
      </c>
      <c r="T255" s="47">
        <f t="shared" si="121"/>
        <v>-1.2173235773183695</v>
      </c>
      <c r="U255" s="8">
        <v>33.700000000000003</v>
      </c>
      <c r="V255" s="24">
        <f t="shared" si="122"/>
        <v>-0.48401686712837788</v>
      </c>
      <c r="W255" s="47">
        <f t="shared" si="123"/>
        <v>-0.48401686712837788</v>
      </c>
      <c r="X255" s="8">
        <v>58.5</v>
      </c>
      <c r="Y255" s="24">
        <f t="shared" si="124"/>
        <v>-1.3646127944953799</v>
      </c>
      <c r="Z255" s="47">
        <f t="shared" si="125"/>
        <v>-1.3646127944953799</v>
      </c>
      <c r="AA255" s="8">
        <v>44.4</v>
      </c>
      <c r="AB255" s="24">
        <f t="shared" si="126"/>
        <v>-0.54484409507542975</v>
      </c>
      <c r="AC255" s="47">
        <f t="shared" si="127"/>
        <v>-0.54484409507542975</v>
      </c>
      <c r="AD255" s="8">
        <v>38.4</v>
      </c>
      <c r="AE255" s="24">
        <f t="shared" si="128"/>
        <v>-2.0709019682712717</v>
      </c>
      <c r="AF255" s="47">
        <f t="shared" si="129"/>
        <v>-2.0709019682712717</v>
      </c>
      <c r="AG255" s="20">
        <v>80.8</v>
      </c>
      <c r="AH255" s="24">
        <f t="shared" si="130"/>
        <v>0.53943379261832181</v>
      </c>
      <c r="AI255" s="54">
        <f t="shared" si="131"/>
        <v>0.53943379261832181</v>
      </c>
      <c r="AJ255" s="8">
        <v>30.2</v>
      </c>
      <c r="AK255" s="24">
        <f t="shared" si="132"/>
        <v>-1.8434682219221821</v>
      </c>
      <c r="AL255" s="47">
        <f t="shared" si="133"/>
        <v>-1.8434682219221821</v>
      </c>
      <c r="AM255" s="8">
        <v>54.8</v>
      </c>
      <c r="AN255" s="24">
        <f t="shared" si="134"/>
        <v>-2.2549839936346459</v>
      </c>
      <c r="AO255" s="47">
        <f t="shared" si="135"/>
        <v>-2.2549839936346459</v>
      </c>
      <c r="AP255" s="8">
        <v>11.4</v>
      </c>
      <c r="AQ255" s="24">
        <f t="shared" si="136"/>
        <v>0.12364088636269201</v>
      </c>
      <c r="AR255" s="45">
        <f t="shared" si="137"/>
        <v>0.12364088636269201</v>
      </c>
      <c r="AS255" s="17">
        <f t="shared" si="138"/>
        <v>-0.16922689202293156</v>
      </c>
      <c r="AT255" s="17">
        <f t="shared" si="139"/>
        <v>-1.3267862859473605</v>
      </c>
      <c r="AU255" s="17">
        <f t="shared" si="140"/>
        <v>-0.85884438414395348</v>
      </c>
      <c r="AV255" s="17">
        <f t="shared" si="141"/>
        <v>-0.78495252070474864</v>
      </c>
      <c r="AW255" s="17">
        <f t="shared" si="142"/>
        <v>0.48012434309259966</v>
      </c>
      <c r="AX255" s="17">
        <f t="shared" si="143"/>
        <v>0.31587150966271399</v>
      </c>
      <c r="AY255" s="17">
        <f t="shared" si="144"/>
        <v>0.3814194281819025</v>
      </c>
      <c r="AZ255" s="17">
        <f t="shared" si="145"/>
        <v>0.35353235848449388</v>
      </c>
    </row>
    <row r="256" spans="1:52" x14ac:dyDescent="0.3">
      <c r="A256" s="9" t="s">
        <v>22</v>
      </c>
      <c r="B256" s="9">
        <v>13089021307</v>
      </c>
      <c r="C256" s="10">
        <v>67.400000000000006</v>
      </c>
      <c r="D256" s="19">
        <f t="shared" si="110"/>
        <v>-0.23004857621121638</v>
      </c>
      <c r="E256" s="54">
        <f t="shared" si="111"/>
        <v>-0.23004857621121638</v>
      </c>
      <c r="F256" s="10">
        <v>47.2</v>
      </c>
      <c r="G256" s="24">
        <f t="shared" si="112"/>
        <v>-2.2829826012690324</v>
      </c>
      <c r="H256" s="54">
        <f t="shared" si="113"/>
        <v>-2.2829826012690324</v>
      </c>
      <c r="I256" s="10">
        <v>21.1</v>
      </c>
      <c r="J256" s="24">
        <f t="shared" si="114"/>
        <v>-1.1950417117798342</v>
      </c>
      <c r="K256" s="54">
        <f t="shared" si="115"/>
        <v>-1.1950417117798342</v>
      </c>
      <c r="L256" s="10">
        <v>11.1</v>
      </c>
      <c r="M256" s="24">
        <f t="shared" si="116"/>
        <v>-1.1768038887892678</v>
      </c>
      <c r="N256" s="54">
        <f t="shared" si="117"/>
        <v>-1.1768038887892678</v>
      </c>
      <c r="O256" s="10">
        <v>5.5</v>
      </c>
      <c r="P256" s="24">
        <f t="shared" si="118"/>
        <v>1.3476284972938772</v>
      </c>
      <c r="Q256" s="47">
        <f t="shared" si="119"/>
        <v>1.3476284972938772</v>
      </c>
      <c r="R256" s="21">
        <v>19.2</v>
      </c>
      <c r="S256" s="24">
        <f t="shared" si="120"/>
        <v>-0.99047829153853983</v>
      </c>
      <c r="T256" s="47">
        <f t="shared" si="121"/>
        <v>-0.99047829153853983</v>
      </c>
      <c r="U256" s="10">
        <v>49.3</v>
      </c>
      <c r="V256" s="24">
        <f t="shared" si="122"/>
        <v>-1.2677754398998928</v>
      </c>
      <c r="W256" s="47">
        <f t="shared" si="123"/>
        <v>-1.2677754398998928</v>
      </c>
      <c r="X256" s="10">
        <v>47.9</v>
      </c>
      <c r="Y256" s="24">
        <f t="shared" si="124"/>
        <v>-0.84160145548719201</v>
      </c>
      <c r="Z256" s="47">
        <f t="shared" si="125"/>
        <v>-0.84160145548719201</v>
      </c>
      <c r="AA256" s="10">
        <v>53.4</v>
      </c>
      <c r="AB256" s="24">
        <f t="shared" si="126"/>
        <v>-1.3731870113810338</v>
      </c>
      <c r="AC256" s="47">
        <f t="shared" si="127"/>
        <v>-1.3731870113810338</v>
      </c>
      <c r="AD256" s="10">
        <v>40.299999999999997</v>
      </c>
      <c r="AE256" s="24">
        <f t="shared" si="128"/>
        <v>-2.2314747067156318</v>
      </c>
      <c r="AF256" s="47">
        <f t="shared" si="129"/>
        <v>-2.2314747067156318</v>
      </c>
      <c r="AG256" s="21">
        <v>41.8</v>
      </c>
      <c r="AH256" s="24">
        <f t="shared" si="130"/>
        <v>-3.1245616046255078</v>
      </c>
      <c r="AI256" s="54">
        <f t="shared" si="131"/>
        <v>-3.1</v>
      </c>
      <c r="AJ256" s="10">
        <v>40.5</v>
      </c>
      <c r="AK256" s="24">
        <f t="shared" si="132"/>
        <v>-2.9028560405279951</v>
      </c>
      <c r="AL256" s="47">
        <f t="shared" si="133"/>
        <v>-2.9028560405279951</v>
      </c>
      <c r="AM256" s="10">
        <v>54.1</v>
      </c>
      <c r="AN256" s="24">
        <f t="shared" si="134"/>
        <v>-2.2047139108084237</v>
      </c>
      <c r="AO256" s="47">
        <f t="shared" si="135"/>
        <v>-2.2047139108084237</v>
      </c>
      <c r="AP256" s="10">
        <v>8.3000000000000007</v>
      </c>
      <c r="AQ256" s="24">
        <f t="shared" si="136"/>
        <v>0.58874080805768136</v>
      </c>
      <c r="AR256" s="45">
        <f t="shared" si="137"/>
        <v>0.58874080805768136</v>
      </c>
      <c r="AS256" s="17">
        <f t="shared" si="138"/>
        <v>-0.82792885888484358</v>
      </c>
      <c r="AT256" s="17">
        <f t="shared" si="139"/>
        <v>-1.4820877245279525</v>
      </c>
      <c r="AU256" s="17">
        <f t="shared" si="140"/>
        <v>-1.9047072858196843</v>
      </c>
      <c r="AV256" s="17">
        <f t="shared" si="141"/>
        <v>-1.4049079564108267</v>
      </c>
      <c r="AW256" s="17">
        <f t="shared" si="142"/>
        <v>0.2876147256879002</v>
      </c>
      <c r="AX256" s="17">
        <f t="shared" si="143"/>
        <v>0.27973719278561071</v>
      </c>
      <c r="AY256" s="17">
        <f t="shared" si="144"/>
        <v>8.9131387687253413E-2</v>
      </c>
      <c r="AZ256" s="17">
        <f t="shared" si="145"/>
        <v>0.16847036759058631</v>
      </c>
    </row>
    <row r="257" spans="1:52" x14ac:dyDescent="0.3">
      <c r="A257" s="9" t="s">
        <v>22</v>
      </c>
      <c r="B257" s="9">
        <v>13089021308</v>
      </c>
      <c r="C257" s="10">
        <v>67.400000000000006</v>
      </c>
      <c r="D257" s="19">
        <f t="shared" si="110"/>
        <v>-0.23004857621121638</v>
      </c>
      <c r="E257" s="54">
        <f t="shared" si="111"/>
        <v>-0.23004857621121638</v>
      </c>
      <c r="F257" s="10">
        <v>47.2</v>
      </c>
      <c r="G257" s="24">
        <f t="shared" si="112"/>
        <v>-2.2829826012690324</v>
      </c>
      <c r="H257" s="54">
        <f t="shared" si="113"/>
        <v>-2.2829826012690324</v>
      </c>
      <c r="I257" s="10">
        <v>15.1</v>
      </c>
      <c r="J257" s="24">
        <f t="shared" si="114"/>
        <v>-1.4825679356096151</v>
      </c>
      <c r="K257" s="54">
        <f t="shared" si="115"/>
        <v>-1.4825679356096151</v>
      </c>
      <c r="L257" s="10">
        <v>11.1</v>
      </c>
      <c r="M257" s="24">
        <f t="shared" si="116"/>
        <v>-1.1768038887892678</v>
      </c>
      <c r="N257" s="54">
        <f t="shared" si="117"/>
        <v>-1.1768038887892678</v>
      </c>
      <c r="O257" s="10">
        <v>9.1999999999999993</v>
      </c>
      <c r="P257" s="24">
        <f t="shared" si="118"/>
        <v>2.6292479031816276E-2</v>
      </c>
      <c r="Q257" s="47">
        <f t="shared" si="119"/>
        <v>2.6292479031816276E-2</v>
      </c>
      <c r="R257" s="21">
        <v>6.8</v>
      </c>
      <c r="S257" s="24">
        <f t="shared" si="120"/>
        <v>0.48998567881403199</v>
      </c>
      <c r="T257" s="47">
        <f t="shared" si="121"/>
        <v>0.48998567881403199</v>
      </c>
      <c r="U257" s="10">
        <v>54</v>
      </c>
      <c r="V257" s="24">
        <f t="shared" si="122"/>
        <v>-1.503907830414388</v>
      </c>
      <c r="W257" s="47">
        <f t="shared" si="123"/>
        <v>-1.503907830414388</v>
      </c>
      <c r="X257" s="10">
        <v>41.1</v>
      </c>
      <c r="Y257" s="24">
        <f t="shared" si="124"/>
        <v>-0.50608474744420373</v>
      </c>
      <c r="Z257" s="47">
        <f t="shared" si="125"/>
        <v>-0.50608474744420373</v>
      </c>
      <c r="AA257" s="10">
        <v>42.5</v>
      </c>
      <c r="AB257" s="24">
        <f t="shared" si="126"/>
        <v>-0.3699717016331357</v>
      </c>
      <c r="AC257" s="47">
        <f t="shared" si="127"/>
        <v>-0.3699717016331357</v>
      </c>
      <c r="AD257" s="10">
        <v>45</v>
      </c>
      <c r="AE257" s="24">
        <f t="shared" si="128"/>
        <v>-2.6286809544464185</v>
      </c>
      <c r="AF257" s="47">
        <f t="shared" si="129"/>
        <v>-2.6286809544464185</v>
      </c>
      <c r="AG257" s="21">
        <v>41.8</v>
      </c>
      <c r="AH257" s="24">
        <f t="shared" si="130"/>
        <v>-3.1245616046255078</v>
      </c>
      <c r="AI257" s="54">
        <f t="shared" si="131"/>
        <v>-3.1</v>
      </c>
      <c r="AJ257" s="10">
        <v>34.799999999999997</v>
      </c>
      <c r="AK257" s="24">
        <f t="shared" si="132"/>
        <v>-2.3165928787752637</v>
      </c>
      <c r="AL257" s="47">
        <f t="shared" si="133"/>
        <v>-2.3165928787752637</v>
      </c>
      <c r="AM257" s="10">
        <v>46.9</v>
      </c>
      <c r="AN257" s="24">
        <f t="shared" si="134"/>
        <v>-1.6876502017387089</v>
      </c>
      <c r="AO257" s="47">
        <f t="shared" si="135"/>
        <v>-1.6876502017387089</v>
      </c>
      <c r="AP257" s="10">
        <v>2.8</v>
      </c>
      <c r="AQ257" s="24">
        <f t="shared" si="136"/>
        <v>1.4139180884842755</v>
      </c>
      <c r="AR257" s="45">
        <f t="shared" si="137"/>
        <v>1.4139180884842755</v>
      </c>
      <c r="AS257" s="17">
        <f t="shared" si="138"/>
        <v>-0.8800046677782386</v>
      </c>
      <c r="AT257" s="17">
        <f t="shared" si="139"/>
        <v>-1.168245801174586</v>
      </c>
      <c r="AU257" s="17">
        <f t="shared" si="140"/>
        <v>-1.4225812480074242</v>
      </c>
      <c r="AV257" s="17">
        <f t="shared" si="141"/>
        <v>-1.1569439056534163</v>
      </c>
      <c r="AW257" s="17">
        <f t="shared" si="142"/>
        <v>0.2723952568682339</v>
      </c>
      <c r="AX257" s="17">
        <f t="shared" si="143"/>
        <v>0.35275946232424793</v>
      </c>
      <c r="AY257" s="17">
        <f t="shared" si="144"/>
        <v>0.2238714904653579</v>
      </c>
      <c r="AZ257" s="17">
        <f t="shared" si="145"/>
        <v>0.24248975392118741</v>
      </c>
    </row>
    <row r="258" spans="1:52" x14ac:dyDescent="0.3">
      <c r="A258" s="1" t="s">
        <v>22</v>
      </c>
      <c r="B258" s="1">
        <v>13089021405</v>
      </c>
      <c r="C258" s="5">
        <v>78.400000000000006</v>
      </c>
      <c r="D258" s="19">
        <f t="shared" si="110"/>
        <v>0.82146127467979468</v>
      </c>
      <c r="E258" s="54">
        <f t="shared" si="111"/>
        <v>0.82146127467979468</v>
      </c>
      <c r="F258" s="5">
        <v>79.400000000000006</v>
      </c>
      <c r="G258" s="24">
        <f t="shared" si="112"/>
        <v>0.45987206866861696</v>
      </c>
      <c r="H258" s="54">
        <f t="shared" si="113"/>
        <v>0.45987206866861696</v>
      </c>
      <c r="I258" s="5">
        <v>44.1</v>
      </c>
      <c r="J258" s="24">
        <f t="shared" si="114"/>
        <v>-9.2857853765673543E-2</v>
      </c>
      <c r="K258" s="54">
        <f t="shared" si="115"/>
        <v>-9.2857853765673543E-2</v>
      </c>
      <c r="L258" s="5">
        <v>39</v>
      </c>
      <c r="M258" s="24">
        <f t="shared" si="116"/>
        <v>0.30623287030241036</v>
      </c>
      <c r="N258" s="54">
        <f t="shared" si="117"/>
        <v>0.30623287030241036</v>
      </c>
      <c r="O258" s="5">
        <v>8</v>
      </c>
      <c r="P258" s="24">
        <f t="shared" si="118"/>
        <v>0.45483389036005206</v>
      </c>
      <c r="Q258" s="47">
        <f t="shared" si="119"/>
        <v>0.45483389036005206</v>
      </c>
      <c r="R258" s="2">
        <v>6.4071999999999996</v>
      </c>
      <c r="S258" s="24">
        <f t="shared" si="120"/>
        <v>0.53688295684261989</v>
      </c>
      <c r="T258" s="47">
        <f t="shared" si="121"/>
        <v>0.53688295684261989</v>
      </c>
      <c r="U258" s="5">
        <v>13.2</v>
      </c>
      <c r="V258" s="24">
        <f t="shared" si="122"/>
        <v>0.54592228298803669</v>
      </c>
      <c r="W258" s="47">
        <f t="shared" si="123"/>
        <v>0.54592228298803669</v>
      </c>
      <c r="X258" s="5">
        <v>10</v>
      </c>
      <c r="Y258" s="24">
        <f t="shared" si="124"/>
        <v>1.0284107849288757</v>
      </c>
      <c r="Z258" s="47">
        <f t="shared" si="125"/>
        <v>1.0284107849288757</v>
      </c>
      <c r="AA258" s="5">
        <v>26.1</v>
      </c>
      <c r="AB258" s="24">
        <f t="shared" si="126"/>
        <v>1.1394531680792983</v>
      </c>
      <c r="AC258" s="47">
        <f t="shared" si="127"/>
        <v>1.1394531680792983</v>
      </c>
      <c r="AD258" s="5">
        <v>7</v>
      </c>
      <c r="AE258" s="24">
        <f t="shared" si="128"/>
        <v>0.58277381444079057</v>
      </c>
      <c r="AF258" s="47">
        <f t="shared" si="129"/>
        <v>0.58277381444079057</v>
      </c>
      <c r="AG258" s="2">
        <v>82.9</v>
      </c>
      <c r="AH258" s="24">
        <f t="shared" si="130"/>
        <v>0.7367258524699134</v>
      </c>
      <c r="AI258" s="54">
        <f t="shared" si="131"/>
        <v>0.7367258524699134</v>
      </c>
      <c r="AJ258" s="5">
        <v>5.6</v>
      </c>
      <c r="AK258" s="24">
        <f t="shared" si="132"/>
        <v>0.68672016037907857</v>
      </c>
      <c r="AL258" s="47">
        <f t="shared" si="133"/>
        <v>0.68672016037907857</v>
      </c>
      <c r="AM258" s="5">
        <v>10.1</v>
      </c>
      <c r="AN258" s="24">
        <f t="shared" si="134"/>
        <v>0.95511986683983385</v>
      </c>
      <c r="AO258" s="47">
        <f t="shared" si="135"/>
        <v>0.95511986683983385</v>
      </c>
      <c r="AP258" s="5">
        <v>5.2</v>
      </c>
      <c r="AQ258" s="24">
        <f t="shared" si="136"/>
        <v>1.0538407297526708</v>
      </c>
      <c r="AR258" s="45">
        <f t="shared" si="137"/>
        <v>1.0538407297526708</v>
      </c>
      <c r="AS258" s="17">
        <f t="shared" si="138"/>
        <v>0.43319249858226527</v>
      </c>
      <c r="AT258" s="17">
        <f t="shared" si="139"/>
        <v>0.91687925581632168</v>
      </c>
      <c r="AU258" s="17">
        <f t="shared" si="140"/>
        <v>0.85810165236037417</v>
      </c>
      <c r="AV258" s="17">
        <f t="shared" si="141"/>
        <v>0.736057802252987</v>
      </c>
      <c r="AW258" s="17">
        <f t="shared" si="142"/>
        <v>0.6561850385768907</v>
      </c>
      <c r="AX258" s="17">
        <f t="shared" si="143"/>
        <v>0.83790995562504378</v>
      </c>
      <c r="AY258" s="17">
        <f t="shared" si="144"/>
        <v>0.86125554421664086</v>
      </c>
      <c r="AZ258" s="17">
        <f t="shared" si="145"/>
        <v>0.80756692665657559</v>
      </c>
    </row>
    <row r="259" spans="1:52" x14ac:dyDescent="0.3">
      <c r="A259" s="1" t="s">
        <v>22</v>
      </c>
      <c r="B259" s="1">
        <v>13089021409</v>
      </c>
      <c r="C259" s="5">
        <v>67.400000000000006</v>
      </c>
      <c r="D259" s="19">
        <f t="shared" si="110"/>
        <v>-0.23004857621121638</v>
      </c>
      <c r="E259" s="54">
        <f t="shared" si="111"/>
        <v>-0.23004857621121638</v>
      </c>
      <c r="F259" s="5">
        <v>47.2</v>
      </c>
      <c r="G259" s="24">
        <f t="shared" si="112"/>
        <v>-2.2829826012690324</v>
      </c>
      <c r="H259" s="54">
        <f t="shared" si="113"/>
        <v>-2.2829826012690324</v>
      </c>
      <c r="I259" s="5">
        <v>15.1</v>
      </c>
      <c r="J259" s="24">
        <f t="shared" si="114"/>
        <v>-1.4825679356096151</v>
      </c>
      <c r="K259" s="54">
        <f t="shared" si="115"/>
        <v>-1.4825679356096151</v>
      </c>
      <c r="L259" s="5">
        <v>11.1</v>
      </c>
      <c r="M259" s="24">
        <f t="shared" si="116"/>
        <v>-1.1768038887892678</v>
      </c>
      <c r="N259" s="54">
        <f t="shared" si="117"/>
        <v>-1.1768038887892678</v>
      </c>
      <c r="O259" s="5">
        <v>8.8000000000000007</v>
      </c>
      <c r="P259" s="24">
        <f t="shared" si="118"/>
        <v>0.16913961614122777</v>
      </c>
      <c r="Q259" s="47">
        <f t="shared" si="119"/>
        <v>0.16913961614122777</v>
      </c>
      <c r="R259" s="2">
        <v>16.7</v>
      </c>
      <c r="S259" s="24">
        <f t="shared" si="120"/>
        <v>-0.69199765235455357</v>
      </c>
      <c r="T259" s="47">
        <f t="shared" si="121"/>
        <v>-0.69199765235455357</v>
      </c>
      <c r="U259" s="5">
        <v>68.3</v>
      </c>
      <c r="V259" s="24">
        <f t="shared" si="122"/>
        <v>-2.222353188788277</v>
      </c>
      <c r="W259" s="47">
        <f t="shared" si="123"/>
        <v>-2.222353188788277</v>
      </c>
      <c r="X259" s="5">
        <v>47.5</v>
      </c>
      <c r="Y259" s="24">
        <f t="shared" si="124"/>
        <v>-0.82186517854348684</v>
      </c>
      <c r="Z259" s="47">
        <f t="shared" si="125"/>
        <v>-0.82186517854348684</v>
      </c>
      <c r="AA259" s="5">
        <v>34.5</v>
      </c>
      <c r="AB259" s="24">
        <f t="shared" si="126"/>
        <v>0.36633311286073461</v>
      </c>
      <c r="AC259" s="47">
        <f t="shared" si="127"/>
        <v>0.36633311286073461</v>
      </c>
      <c r="AD259" s="5">
        <v>46.7</v>
      </c>
      <c r="AE259" s="24">
        <f t="shared" si="128"/>
        <v>-2.7723512993703201</v>
      </c>
      <c r="AF259" s="47">
        <f t="shared" si="129"/>
        <v>-2.7723512993703201</v>
      </c>
      <c r="AG259" s="2">
        <v>41.8</v>
      </c>
      <c r="AH259" s="24">
        <f t="shared" si="130"/>
        <v>-3.1245616046255078</v>
      </c>
      <c r="AI259" s="54">
        <f t="shared" si="131"/>
        <v>-3.1</v>
      </c>
      <c r="AJ259" s="5">
        <v>28.9</v>
      </c>
      <c r="AK259" s="24">
        <f t="shared" si="132"/>
        <v>-1.7097590797680506</v>
      </c>
      <c r="AL259" s="47">
        <f t="shared" si="133"/>
        <v>-1.7097590797680506</v>
      </c>
      <c r="AM259" s="5">
        <v>61.2</v>
      </c>
      <c r="AN259" s="24">
        <f t="shared" si="134"/>
        <v>-2.7145961794743925</v>
      </c>
      <c r="AO259" s="47">
        <f t="shared" si="135"/>
        <v>-2.7145961794743925</v>
      </c>
      <c r="AP259" s="5">
        <v>9.6999999999999993</v>
      </c>
      <c r="AQ259" s="24">
        <f t="shared" si="136"/>
        <v>0.37869568213091215</v>
      </c>
      <c r="AR259" s="45">
        <f t="shared" si="137"/>
        <v>0.37869568213091215</v>
      </c>
      <c r="AS259" s="17">
        <f t="shared" si="138"/>
        <v>-1.1310877466972475</v>
      </c>
      <c r="AT259" s="17">
        <f t="shared" si="139"/>
        <v>-1.0759611216843574</v>
      </c>
      <c r="AU259" s="17">
        <f t="shared" si="140"/>
        <v>-1.7864148942778826</v>
      </c>
      <c r="AV259" s="17">
        <f t="shared" si="141"/>
        <v>-1.3311545875531625</v>
      </c>
      <c r="AW259" s="17">
        <f t="shared" si="142"/>
        <v>0.19901471469410473</v>
      </c>
      <c r="AX259" s="17">
        <f t="shared" si="143"/>
        <v>0.37423153548776439</v>
      </c>
      <c r="AY259" s="17">
        <f t="shared" si="144"/>
        <v>0.12219064552475831</v>
      </c>
      <c r="AZ259" s="17">
        <f t="shared" si="145"/>
        <v>0.19048637791943687</v>
      </c>
    </row>
    <row r="260" spans="1:52" x14ac:dyDescent="0.3">
      <c r="A260" s="9" t="s">
        <v>22</v>
      </c>
      <c r="B260" s="9">
        <v>13089021410</v>
      </c>
      <c r="C260" s="10">
        <v>67.400000000000006</v>
      </c>
      <c r="D260" s="19">
        <f t="shared" si="110"/>
        <v>-0.23004857621121638</v>
      </c>
      <c r="E260" s="54">
        <f t="shared" si="111"/>
        <v>-0.23004857621121638</v>
      </c>
      <c r="F260" s="10">
        <v>47.2</v>
      </c>
      <c r="G260" s="24">
        <f t="shared" si="112"/>
        <v>-2.2829826012690324</v>
      </c>
      <c r="H260" s="54">
        <f t="shared" si="113"/>
        <v>-2.2829826012690324</v>
      </c>
      <c r="I260" s="10">
        <v>16.100000000000001</v>
      </c>
      <c r="J260" s="24">
        <f t="shared" si="114"/>
        <v>-1.4346468983046516</v>
      </c>
      <c r="K260" s="54">
        <f t="shared" si="115"/>
        <v>-1.4346468983046516</v>
      </c>
      <c r="L260" s="10">
        <v>11.1</v>
      </c>
      <c r="M260" s="24">
        <f t="shared" si="116"/>
        <v>-1.1768038887892678</v>
      </c>
      <c r="N260" s="54">
        <f t="shared" si="117"/>
        <v>-1.1768038887892678</v>
      </c>
      <c r="O260" s="10">
        <v>5.3</v>
      </c>
      <c r="P260" s="24">
        <f t="shared" si="118"/>
        <v>1.4190520658485832</v>
      </c>
      <c r="Q260" s="47">
        <f t="shared" si="119"/>
        <v>1.4190520658485832</v>
      </c>
      <c r="R260" s="21">
        <v>22.3</v>
      </c>
      <c r="S260" s="24">
        <f t="shared" si="120"/>
        <v>-1.3605942841266829</v>
      </c>
      <c r="T260" s="47">
        <f t="shared" si="121"/>
        <v>-1.3605942841266829</v>
      </c>
      <c r="U260" s="10">
        <v>74.5</v>
      </c>
      <c r="V260" s="24">
        <f t="shared" si="122"/>
        <v>-2.5338469805308024</v>
      </c>
      <c r="W260" s="47">
        <f t="shared" si="123"/>
        <v>-2.5338469805308024</v>
      </c>
      <c r="X260" s="10">
        <v>54.1</v>
      </c>
      <c r="Y260" s="24">
        <f t="shared" si="124"/>
        <v>-1.1475137481146227</v>
      </c>
      <c r="Z260" s="47">
        <f t="shared" si="125"/>
        <v>-1.1475137481146227</v>
      </c>
      <c r="AA260" s="10">
        <v>42.8</v>
      </c>
      <c r="AB260" s="24">
        <f t="shared" si="126"/>
        <v>-0.39758313217665558</v>
      </c>
      <c r="AC260" s="47">
        <f t="shared" si="127"/>
        <v>-0.39758313217665558</v>
      </c>
      <c r="AD260" s="10">
        <v>48</v>
      </c>
      <c r="AE260" s="24">
        <f t="shared" si="128"/>
        <v>-2.8822168572533036</v>
      </c>
      <c r="AF260" s="47">
        <f t="shared" si="129"/>
        <v>-2.8822168572533036</v>
      </c>
      <c r="AG260" s="21">
        <v>41.8</v>
      </c>
      <c r="AH260" s="24">
        <f t="shared" si="130"/>
        <v>-3.1245616046255078</v>
      </c>
      <c r="AI260" s="54">
        <f t="shared" si="131"/>
        <v>-3.1</v>
      </c>
      <c r="AJ260" s="10">
        <v>34.4</v>
      </c>
      <c r="AK260" s="24">
        <f t="shared" si="132"/>
        <v>-2.2754516042663</v>
      </c>
      <c r="AL260" s="47">
        <f t="shared" si="133"/>
        <v>-2.2754516042663</v>
      </c>
      <c r="AM260" s="10">
        <v>47.2</v>
      </c>
      <c r="AN260" s="24">
        <f t="shared" si="134"/>
        <v>-1.7091945229499472</v>
      </c>
      <c r="AO260" s="47">
        <f t="shared" si="135"/>
        <v>-1.7091945229499472</v>
      </c>
      <c r="AP260" s="10">
        <v>5.2</v>
      </c>
      <c r="AQ260" s="24">
        <f t="shared" si="136"/>
        <v>1.0538407297526708</v>
      </c>
      <c r="AR260" s="45">
        <f t="shared" si="137"/>
        <v>1.0538407297526708</v>
      </c>
      <c r="AS260" s="17">
        <f t="shared" si="138"/>
        <v>-1.0856958804832959</v>
      </c>
      <c r="AT260" s="17">
        <f t="shared" si="139"/>
        <v>-1.475771245848194</v>
      </c>
      <c r="AU260" s="17">
        <f t="shared" si="140"/>
        <v>-1.5077013493658942</v>
      </c>
      <c r="AV260" s="17">
        <f t="shared" si="141"/>
        <v>-1.3563894918991279</v>
      </c>
      <c r="AW260" s="17">
        <f t="shared" si="142"/>
        <v>0.21228076100600987</v>
      </c>
      <c r="AX260" s="17">
        <f t="shared" si="143"/>
        <v>0.28120686134919853</v>
      </c>
      <c r="AY260" s="17">
        <f t="shared" si="144"/>
        <v>0.20008291588936919</v>
      </c>
      <c r="AZ260" s="17">
        <f t="shared" si="145"/>
        <v>0.18295354351019757</v>
      </c>
    </row>
    <row r="261" spans="1:52" x14ac:dyDescent="0.3">
      <c r="A261" s="1" t="s">
        <v>22</v>
      </c>
      <c r="B261" s="1">
        <v>13089021411</v>
      </c>
      <c r="C261" s="5">
        <v>79.8</v>
      </c>
      <c r="D261" s="19">
        <f t="shared" si="110"/>
        <v>0.95528980115683171</v>
      </c>
      <c r="E261" s="54">
        <f t="shared" si="111"/>
        <v>0.95528980115683171</v>
      </c>
      <c r="F261" s="5">
        <v>83.5</v>
      </c>
      <c r="G261" s="24">
        <f t="shared" si="112"/>
        <v>0.80911753906440409</v>
      </c>
      <c r="H261" s="54">
        <f t="shared" si="113"/>
        <v>0.80911753906440409</v>
      </c>
      <c r="I261" s="5">
        <v>62.9</v>
      </c>
      <c r="J261" s="24">
        <f t="shared" si="114"/>
        <v>0.8080576475676402</v>
      </c>
      <c r="K261" s="54">
        <f t="shared" si="115"/>
        <v>0.8080576475676402</v>
      </c>
      <c r="L261" s="5">
        <v>46.3</v>
      </c>
      <c r="M261" s="24">
        <f t="shared" si="116"/>
        <v>0.69426757787836901</v>
      </c>
      <c r="N261" s="54">
        <f t="shared" si="117"/>
        <v>0.69426757787836901</v>
      </c>
      <c r="O261" s="5">
        <v>8.1999999999999993</v>
      </c>
      <c r="P261" s="24">
        <f t="shared" si="118"/>
        <v>0.38341032180534629</v>
      </c>
      <c r="Q261" s="47">
        <f t="shared" si="119"/>
        <v>0.38341032180534629</v>
      </c>
      <c r="R261" s="2">
        <v>6.1136999999999997</v>
      </c>
      <c r="S261" s="24">
        <f t="shared" si="120"/>
        <v>0.57192458388281986</v>
      </c>
      <c r="T261" s="47">
        <f t="shared" si="121"/>
        <v>0.57192458388281986</v>
      </c>
      <c r="U261" s="5">
        <v>9</v>
      </c>
      <c r="V261" s="24">
        <f t="shared" si="122"/>
        <v>0.75693420642652154</v>
      </c>
      <c r="W261" s="47">
        <f t="shared" si="123"/>
        <v>0.75693420642652154</v>
      </c>
      <c r="X261" s="5">
        <v>12</v>
      </c>
      <c r="Y261" s="24">
        <f t="shared" si="124"/>
        <v>0.92972940021034967</v>
      </c>
      <c r="Z261" s="47">
        <f t="shared" si="125"/>
        <v>0.92972940021034967</v>
      </c>
      <c r="AA261" s="5">
        <v>21.9</v>
      </c>
      <c r="AB261" s="24">
        <f t="shared" si="126"/>
        <v>1.5260131956885805</v>
      </c>
      <c r="AC261" s="47">
        <f t="shared" si="127"/>
        <v>1.5260131956885805</v>
      </c>
      <c r="AD261" s="5">
        <v>1.5985</v>
      </c>
      <c r="AE261" s="24">
        <f t="shared" si="128"/>
        <v>1.0392652074445869</v>
      </c>
      <c r="AF261" s="47">
        <f t="shared" si="129"/>
        <v>1.0392652074445869</v>
      </c>
      <c r="AG261" s="2">
        <v>87.1</v>
      </c>
      <c r="AH261" s="24">
        <f t="shared" si="130"/>
        <v>1.1313099721730939</v>
      </c>
      <c r="AI261" s="54">
        <f t="shared" si="131"/>
        <v>1.1313099721730939</v>
      </c>
      <c r="AJ261" s="5">
        <v>1.5</v>
      </c>
      <c r="AK261" s="24">
        <f t="shared" si="132"/>
        <v>1.1084182240959553</v>
      </c>
      <c r="AL261" s="47">
        <f t="shared" si="133"/>
        <v>1.1084182240959553</v>
      </c>
      <c r="AM261" s="5">
        <v>7.4</v>
      </c>
      <c r="AN261" s="24">
        <f t="shared" si="134"/>
        <v>1.1490187577409767</v>
      </c>
      <c r="AO261" s="47">
        <f t="shared" si="135"/>
        <v>1.1490187577409767</v>
      </c>
      <c r="AP261" s="5">
        <v>4.7</v>
      </c>
      <c r="AQ261" s="24">
        <f t="shared" si="136"/>
        <v>1.1288568461550885</v>
      </c>
      <c r="AR261" s="45">
        <f t="shared" si="137"/>
        <v>1.1288568461550885</v>
      </c>
      <c r="AS261" s="17">
        <f t="shared" si="138"/>
        <v>0.71128595396884753</v>
      </c>
      <c r="AT261" s="17">
        <f t="shared" si="139"/>
        <v>1.1650026011145058</v>
      </c>
      <c r="AU261" s="17">
        <f t="shared" si="140"/>
        <v>1.1294009500412785</v>
      </c>
      <c r="AV261" s="17">
        <f t="shared" si="141"/>
        <v>1.0018965017082107</v>
      </c>
      <c r="AW261" s="17">
        <f t="shared" si="142"/>
        <v>0.73745952596648856</v>
      </c>
      <c r="AX261" s="17">
        <f t="shared" si="143"/>
        <v>0.89564134347022994</v>
      </c>
      <c r="AY261" s="17">
        <f t="shared" si="144"/>
        <v>0.93707574969450202</v>
      </c>
      <c r="AZ261" s="17">
        <f t="shared" si="145"/>
        <v>0.88692204824172616</v>
      </c>
    </row>
    <row r="262" spans="1:52" x14ac:dyDescent="0.3">
      <c r="A262" s="1" t="s">
        <v>22</v>
      </c>
      <c r="B262" s="1">
        <v>13089021412</v>
      </c>
      <c r="C262" s="5">
        <v>79.8</v>
      </c>
      <c r="D262" s="19">
        <f t="shared" si="110"/>
        <v>0.95528980115683171</v>
      </c>
      <c r="E262" s="54">
        <f t="shared" si="111"/>
        <v>0.95528980115683171</v>
      </c>
      <c r="F262" s="5">
        <v>83.5</v>
      </c>
      <c r="G262" s="24">
        <f t="shared" si="112"/>
        <v>0.80911753906440409</v>
      </c>
      <c r="H262" s="54">
        <f t="shared" si="113"/>
        <v>0.80911753906440409</v>
      </c>
      <c r="I262" s="5">
        <v>62.9</v>
      </c>
      <c r="J262" s="24">
        <f t="shared" si="114"/>
        <v>0.8080576475676402</v>
      </c>
      <c r="K262" s="54">
        <f t="shared" si="115"/>
        <v>0.8080576475676402</v>
      </c>
      <c r="L262" s="5">
        <v>46.3</v>
      </c>
      <c r="M262" s="24">
        <f t="shared" si="116"/>
        <v>0.69426757787836901</v>
      </c>
      <c r="N262" s="54">
        <f t="shared" si="117"/>
        <v>0.69426757787836901</v>
      </c>
      <c r="O262" s="5">
        <v>7.4</v>
      </c>
      <c r="P262" s="24">
        <f t="shared" si="118"/>
        <v>0.66910459602416994</v>
      </c>
      <c r="Q262" s="47">
        <f t="shared" si="119"/>
        <v>0.66910459602416994</v>
      </c>
      <c r="R262" s="2">
        <v>10.199999999999999</v>
      </c>
      <c r="S262" s="24">
        <f t="shared" si="120"/>
        <v>8.4052009523810728E-2</v>
      </c>
      <c r="T262" s="47">
        <f t="shared" si="121"/>
        <v>8.4052009523810728E-2</v>
      </c>
      <c r="U262" s="5">
        <v>1.8</v>
      </c>
      <c r="V262" s="24">
        <f t="shared" si="122"/>
        <v>1.118668932321067</v>
      </c>
      <c r="W262" s="47">
        <f t="shared" si="123"/>
        <v>1.118668932321067</v>
      </c>
      <c r="X262" s="5">
        <v>5.4</v>
      </c>
      <c r="Y262" s="24">
        <f t="shared" si="124"/>
        <v>1.2553779697814853</v>
      </c>
      <c r="Z262" s="47">
        <f t="shared" si="125"/>
        <v>1.2553779697814853</v>
      </c>
      <c r="AA262" s="5">
        <v>23.4</v>
      </c>
      <c r="AB262" s="24">
        <f t="shared" si="126"/>
        <v>1.3879560429709799</v>
      </c>
      <c r="AC262" s="47">
        <f t="shared" si="127"/>
        <v>1.3879560429709799</v>
      </c>
      <c r="AD262" s="5">
        <v>9.5</v>
      </c>
      <c r="AE262" s="24">
        <f t="shared" si="128"/>
        <v>0.37149389543505312</v>
      </c>
      <c r="AF262" s="47">
        <f t="shared" si="129"/>
        <v>0.37149389543505312</v>
      </c>
      <c r="AG262" s="2">
        <v>87.1</v>
      </c>
      <c r="AH262" s="24">
        <f t="shared" si="130"/>
        <v>1.1313099721730939</v>
      </c>
      <c r="AI262" s="54">
        <f t="shared" si="131"/>
        <v>1.1313099721730939</v>
      </c>
      <c r="AJ262" s="5">
        <v>7.3</v>
      </c>
      <c r="AK262" s="24">
        <f t="shared" si="132"/>
        <v>0.51186974371598326</v>
      </c>
      <c r="AL262" s="47">
        <f t="shared" si="133"/>
        <v>0.51186974371598326</v>
      </c>
      <c r="AM262" s="5">
        <v>11.3</v>
      </c>
      <c r="AN262" s="24">
        <f t="shared" si="134"/>
        <v>0.86894258199488128</v>
      </c>
      <c r="AO262" s="47">
        <f t="shared" si="135"/>
        <v>0.86894258199488128</v>
      </c>
      <c r="AP262" s="5">
        <v>3.6</v>
      </c>
      <c r="AQ262" s="24">
        <f t="shared" si="136"/>
        <v>1.2938923022404074</v>
      </c>
      <c r="AR262" s="45">
        <f t="shared" si="137"/>
        <v>1.2938923022404074</v>
      </c>
      <c r="AS262" s="17">
        <f t="shared" si="138"/>
        <v>0.73407972907661334</v>
      </c>
      <c r="AT262" s="17">
        <f t="shared" si="139"/>
        <v>1.0049426360625062</v>
      </c>
      <c r="AU262" s="17">
        <f t="shared" si="140"/>
        <v>0.9515036500310915</v>
      </c>
      <c r="AV262" s="17">
        <f t="shared" si="141"/>
        <v>0.89684200505673706</v>
      </c>
      <c r="AW262" s="17">
        <f t="shared" si="142"/>
        <v>0.7441211440365082</v>
      </c>
      <c r="AX262" s="17">
        <f t="shared" si="143"/>
        <v>0.8583998500920107</v>
      </c>
      <c r="AY262" s="17">
        <f t="shared" si="144"/>
        <v>0.88735866617815029</v>
      </c>
      <c r="AZ262" s="17">
        <f t="shared" si="145"/>
        <v>0.85556238400951135</v>
      </c>
    </row>
    <row r="263" spans="1:52" x14ac:dyDescent="0.3">
      <c r="A263" s="1" t="s">
        <v>22</v>
      </c>
      <c r="B263" s="1">
        <v>13089021413</v>
      </c>
      <c r="C263" s="5">
        <v>69</v>
      </c>
      <c r="D263" s="19">
        <f t="shared" si="110"/>
        <v>-7.7101688808888041E-2</v>
      </c>
      <c r="E263" s="54">
        <f t="shared" si="111"/>
        <v>-7.7101688808888041E-2</v>
      </c>
      <c r="F263" s="5">
        <v>51.8</v>
      </c>
      <c r="G263" s="24">
        <f t="shared" si="112"/>
        <v>-1.8911462198493687</v>
      </c>
      <c r="H263" s="54">
        <f t="shared" si="113"/>
        <v>-1.8911462198493687</v>
      </c>
      <c r="I263" s="5">
        <v>22.3</v>
      </c>
      <c r="J263" s="24">
        <f t="shared" si="114"/>
        <v>-1.1375364670138779</v>
      </c>
      <c r="K263" s="54">
        <f t="shared" si="115"/>
        <v>-1.1375364670138779</v>
      </c>
      <c r="L263" s="5">
        <v>13.4</v>
      </c>
      <c r="M263" s="24">
        <f t="shared" si="116"/>
        <v>-1.0545463781831439</v>
      </c>
      <c r="N263" s="54">
        <f t="shared" si="117"/>
        <v>-1.0545463781831439</v>
      </c>
      <c r="O263" s="5">
        <v>5.6</v>
      </c>
      <c r="P263" s="24">
        <f t="shared" si="118"/>
        <v>1.3119167130165243</v>
      </c>
      <c r="Q263" s="47">
        <f t="shared" si="119"/>
        <v>1.3119167130165243</v>
      </c>
      <c r="R263" s="2">
        <v>37.299999999999997</v>
      </c>
      <c r="S263" s="24">
        <f t="shared" si="120"/>
        <v>-3.1514781192305996</v>
      </c>
      <c r="T263" s="47">
        <f t="shared" si="121"/>
        <v>-3.1</v>
      </c>
      <c r="U263" s="5">
        <v>62.9</v>
      </c>
      <c r="V263" s="24">
        <f t="shared" si="122"/>
        <v>-1.9510521443673678</v>
      </c>
      <c r="W263" s="47">
        <f t="shared" si="123"/>
        <v>-1.9510521443673678</v>
      </c>
      <c r="X263" s="5">
        <v>61.9</v>
      </c>
      <c r="Y263" s="24">
        <f t="shared" si="124"/>
        <v>-1.5323711485168741</v>
      </c>
      <c r="Z263" s="47">
        <f t="shared" si="125"/>
        <v>-1.5323711485168741</v>
      </c>
      <c r="AA263" s="5">
        <v>52.4</v>
      </c>
      <c r="AB263" s="24">
        <f t="shared" si="126"/>
        <v>-1.2811489095693001</v>
      </c>
      <c r="AC263" s="47">
        <f t="shared" si="127"/>
        <v>-1.2811489095693001</v>
      </c>
      <c r="AD263" s="5">
        <v>52.2</v>
      </c>
      <c r="AE263" s="24">
        <f t="shared" si="128"/>
        <v>-3.2371671211829427</v>
      </c>
      <c r="AF263" s="47">
        <f t="shared" si="129"/>
        <v>-3.1</v>
      </c>
      <c r="AG263" s="2">
        <v>48.8</v>
      </c>
      <c r="AH263" s="24">
        <f t="shared" si="130"/>
        <v>-2.4669214051202051</v>
      </c>
      <c r="AI263" s="54">
        <f t="shared" si="131"/>
        <v>-2.4669214051202051</v>
      </c>
      <c r="AJ263" s="5">
        <v>34.1</v>
      </c>
      <c r="AK263" s="24">
        <f t="shared" si="132"/>
        <v>-2.2445956483845775</v>
      </c>
      <c r="AL263" s="47">
        <f t="shared" si="133"/>
        <v>-2.2445956483845775</v>
      </c>
      <c r="AM263" s="5">
        <v>66.5</v>
      </c>
      <c r="AN263" s="24">
        <f t="shared" si="134"/>
        <v>-3.0952125208729324</v>
      </c>
      <c r="AO263" s="47">
        <f t="shared" si="135"/>
        <v>-3.0952125208729324</v>
      </c>
      <c r="AP263" s="5">
        <v>9.8000000000000007</v>
      </c>
      <c r="AQ263" s="24">
        <f t="shared" si="136"/>
        <v>0.36369245885042845</v>
      </c>
      <c r="AR263" s="45">
        <f t="shared" si="137"/>
        <v>0.36369245885042845</v>
      </c>
      <c r="AS263" s="17">
        <f t="shared" si="138"/>
        <v>-1.1284951693151604</v>
      </c>
      <c r="AT263" s="17">
        <f t="shared" si="139"/>
        <v>-1.9711733526953914</v>
      </c>
      <c r="AU263" s="17">
        <f t="shared" si="140"/>
        <v>-1.8607592788818217</v>
      </c>
      <c r="AV263" s="17">
        <f t="shared" si="141"/>
        <v>-1.6534759336307909</v>
      </c>
      <c r="AW263" s="17">
        <f t="shared" si="142"/>
        <v>0.19977241105000815</v>
      </c>
      <c r="AX263" s="17">
        <f t="shared" si="143"/>
        <v>0.16594059676072426</v>
      </c>
      <c r="AY263" s="17">
        <f t="shared" si="144"/>
        <v>0.10141356808674121</v>
      </c>
      <c r="AZ263" s="17">
        <f t="shared" si="145"/>
        <v>9.427070405443666E-2</v>
      </c>
    </row>
    <row r="264" spans="1:52" x14ac:dyDescent="0.3">
      <c r="A264" s="1" t="s">
        <v>22</v>
      </c>
      <c r="B264" s="1">
        <v>13089021414</v>
      </c>
      <c r="C264" s="5">
        <v>67.400000000000006</v>
      </c>
      <c r="D264" s="19">
        <f t="shared" si="110"/>
        <v>-0.23004857621121638</v>
      </c>
      <c r="E264" s="54">
        <f t="shared" si="111"/>
        <v>-0.23004857621121638</v>
      </c>
      <c r="F264" s="5">
        <v>47.2</v>
      </c>
      <c r="G264" s="24">
        <f t="shared" si="112"/>
        <v>-2.2829826012690324</v>
      </c>
      <c r="H264" s="54">
        <f t="shared" si="113"/>
        <v>-2.2829826012690324</v>
      </c>
      <c r="I264" s="5">
        <v>21.4</v>
      </c>
      <c r="J264" s="24">
        <f t="shared" si="114"/>
        <v>-1.1806654005883452</v>
      </c>
      <c r="K264" s="54">
        <f t="shared" si="115"/>
        <v>-1.1806654005883452</v>
      </c>
      <c r="L264" s="5">
        <v>11.1</v>
      </c>
      <c r="M264" s="24">
        <f t="shared" si="116"/>
        <v>-1.1768038887892678</v>
      </c>
      <c r="N264" s="54">
        <f t="shared" si="117"/>
        <v>-1.1768038887892678</v>
      </c>
      <c r="O264" s="5">
        <v>8.3000000000000007</v>
      </c>
      <c r="P264" s="24">
        <f t="shared" si="118"/>
        <v>0.34769853752799279</v>
      </c>
      <c r="Q264" s="47">
        <f t="shared" si="119"/>
        <v>0.34769853752799279</v>
      </c>
      <c r="R264" s="2">
        <v>15.8</v>
      </c>
      <c r="S264" s="24">
        <f t="shared" si="120"/>
        <v>-0.5845446222483186</v>
      </c>
      <c r="T264" s="47">
        <f t="shared" si="121"/>
        <v>-0.5845446222483186</v>
      </c>
      <c r="U264" s="5">
        <v>51.7</v>
      </c>
      <c r="V264" s="24">
        <f t="shared" si="122"/>
        <v>-1.3883536818647417</v>
      </c>
      <c r="W264" s="47">
        <f t="shared" si="123"/>
        <v>-1.3883536818647417</v>
      </c>
      <c r="X264" s="5">
        <v>49.7</v>
      </c>
      <c r="Y264" s="24">
        <f t="shared" si="124"/>
        <v>-0.93041470173386553</v>
      </c>
      <c r="Z264" s="47">
        <f t="shared" si="125"/>
        <v>-0.93041470173386553</v>
      </c>
      <c r="AA264" s="5">
        <v>44.9</v>
      </c>
      <c r="AB264" s="24">
        <f t="shared" si="126"/>
        <v>-0.59086314598129663</v>
      </c>
      <c r="AC264" s="47">
        <f t="shared" si="127"/>
        <v>-0.59086314598129663</v>
      </c>
      <c r="AD264" s="5">
        <v>41.6</v>
      </c>
      <c r="AE264" s="24">
        <f t="shared" si="128"/>
        <v>-2.3413402645986157</v>
      </c>
      <c r="AF264" s="47">
        <f t="shared" si="129"/>
        <v>-2.3413402645986157</v>
      </c>
      <c r="AG264" s="2">
        <v>41.8</v>
      </c>
      <c r="AH264" s="24">
        <f t="shared" si="130"/>
        <v>-3.1245616046255078</v>
      </c>
      <c r="AI264" s="54">
        <f t="shared" si="131"/>
        <v>-3.1</v>
      </c>
      <c r="AJ264" s="5">
        <v>30.1</v>
      </c>
      <c r="AK264" s="24">
        <f t="shared" si="132"/>
        <v>-1.8331829032949418</v>
      </c>
      <c r="AL264" s="47">
        <f t="shared" si="133"/>
        <v>-1.8331829032949418</v>
      </c>
      <c r="AM264" s="5">
        <v>51</v>
      </c>
      <c r="AN264" s="24">
        <f t="shared" si="134"/>
        <v>-1.9820892582922967</v>
      </c>
      <c r="AO264" s="47">
        <f t="shared" si="135"/>
        <v>-1.9820892582922967</v>
      </c>
      <c r="AP264" s="5">
        <v>4.4000000000000004</v>
      </c>
      <c r="AQ264" s="24">
        <f t="shared" si="136"/>
        <v>1.1738665159965391</v>
      </c>
      <c r="AR264" s="45">
        <f t="shared" si="137"/>
        <v>1.1738665159965391</v>
      </c>
      <c r="AS264" s="17">
        <f t="shared" si="138"/>
        <v>-0.92795717620613272</v>
      </c>
      <c r="AT264" s="17">
        <f t="shared" si="139"/>
        <v>-1.2875393707712592</v>
      </c>
      <c r="AU264" s="17">
        <f t="shared" si="140"/>
        <v>-1.4353514113976746</v>
      </c>
      <c r="AV264" s="17">
        <f t="shared" si="141"/>
        <v>-1.2169493194583556</v>
      </c>
      <c r="AW264" s="17">
        <f t="shared" si="142"/>
        <v>0.25838084744567219</v>
      </c>
      <c r="AX264" s="17">
        <f t="shared" si="143"/>
        <v>0.32500317310629562</v>
      </c>
      <c r="AY264" s="17">
        <f t="shared" si="144"/>
        <v>0.22030260392377363</v>
      </c>
      <c r="AZ264" s="17">
        <f t="shared" si="145"/>
        <v>0.22457762555907784</v>
      </c>
    </row>
    <row r="265" spans="1:52" x14ac:dyDescent="0.3">
      <c r="A265" s="1" t="s">
        <v>22</v>
      </c>
      <c r="B265" s="1">
        <v>13089021415</v>
      </c>
      <c r="C265" s="5">
        <v>67.400000000000006</v>
      </c>
      <c r="D265" s="19">
        <f t="shared" si="110"/>
        <v>-0.23004857621121638</v>
      </c>
      <c r="E265" s="54">
        <f t="shared" si="111"/>
        <v>-0.23004857621121638</v>
      </c>
      <c r="F265" s="5">
        <v>47.2</v>
      </c>
      <c r="G265" s="24">
        <f t="shared" si="112"/>
        <v>-2.2829826012690324</v>
      </c>
      <c r="H265" s="54">
        <f t="shared" si="113"/>
        <v>-2.2829826012690324</v>
      </c>
      <c r="I265" s="5">
        <v>16.600000000000001</v>
      </c>
      <c r="J265" s="24">
        <f t="shared" si="114"/>
        <v>-1.4106863796521698</v>
      </c>
      <c r="K265" s="54">
        <f t="shared" si="115"/>
        <v>-1.4106863796521698</v>
      </c>
      <c r="L265" s="5">
        <v>11.1</v>
      </c>
      <c r="M265" s="24">
        <f t="shared" si="116"/>
        <v>-1.1768038887892678</v>
      </c>
      <c r="N265" s="54">
        <f t="shared" si="117"/>
        <v>-1.1768038887892678</v>
      </c>
      <c r="O265" s="5">
        <v>9.3000000000000007</v>
      </c>
      <c r="P265" s="24">
        <f t="shared" si="118"/>
        <v>-9.4193052455372357E-3</v>
      </c>
      <c r="Q265" s="47">
        <f t="shared" si="119"/>
        <v>-9.4193052455372357E-3</v>
      </c>
      <c r="R265" s="2">
        <v>22.7</v>
      </c>
      <c r="S265" s="24">
        <f t="shared" si="120"/>
        <v>-1.4083511863961204</v>
      </c>
      <c r="T265" s="47">
        <f t="shared" si="121"/>
        <v>-1.4083511863961204</v>
      </c>
      <c r="U265" s="5">
        <v>38.299999999999997</v>
      </c>
      <c r="V265" s="24">
        <f t="shared" si="122"/>
        <v>-0.71512516422767058</v>
      </c>
      <c r="W265" s="47">
        <f t="shared" si="123"/>
        <v>-0.71512516422767058</v>
      </c>
      <c r="X265" s="5">
        <v>27.3</v>
      </c>
      <c r="Y265" s="24">
        <f t="shared" si="124"/>
        <v>0.17481680711362571</v>
      </c>
      <c r="Z265" s="47">
        <f t="shared" si="125"/>
        <v>0.17481680711362571</v>
      </c>
      <c r="AA265" s="5">
        <v>35.700000000000003</v>
      </c>
      <c r="AB265" s="24">
        <f t="shared" si="126"/>
        <v>0.25588739068665378</v>
      </c>
      <c r="AC265" s="47">
        <f t="shared" si="127"/>
        <v>0.25588739068665378</v>
      </c>
      <c r="AD265" s="5">
        <v>17.8</v>
      </c>
      <c r="AE265" s="24">
        <f t="shared" si="128"/>
        <v>-0.32995543566399521</v>
      </c>
      <c r="AF265" s="47">
        <f t="shared" si="129"/>
        <v>-0.32995543566399521</v>
      </c>
      <c r="AG265" s="2">
        <v>41.8</v>
      </c>
      <c r="AH265" s="24">
        <f t="shared" si="130"/>
        <v>-3.1245616046255078</v>
      </c>
      <c r="AI265" s="54">
        <f t="shared" si="131"/>
        <v>-3.1</v>
      </c>
      <c r="AJ265" s="5">
        <v>10.3</v>
      </c>
      <c r="AK265" s="24">
        <f t="shared" si="132"/>
        <v>0.20331018489875627</v>
      </c>
      <c r="AL265" s="47">
        <f t="shared" si="133"/>
        <v>0.20331018489875627</v>
      </c>
      <c r="AM265" s="5">
        <v>16.399999999999999</v>
      </c>
      <c r="AN265" s="24">
        <f t="shared" si="134"/>
        <v>0.50268912140383337</v>
      </c>
      <c r="AO265" s="47">
        <f t="shared" si="135"/>
        <v>0.50268912140383337</v>
      </c>
      <c r="AP265" s="5">
        <v>6</v>
      </c>
      <c r="AQ265" s="24">
        <f t="shared" si="136"/>
        <v>0.93381494350880268</v>
      </c>
      <c r="AR265" s="45">
        <f t="shared" si="137"/>
        <v>0.93381494350880268</v>
      </c>
      <c r="AS265" s="17">
        <f t="shared" si="138"/>
        <v>-1.0333453002558595</v>
      </c>
      <c r="AT265" s="17">
        <f t="shared" si="139"/>
        <v>3.3582920712094753E-2</v>
      </c>
      <c r="AU265" s="17">
        <f t="shared" si="140"/>
        <v>-0.36504643754715194</v>
      </c>
      <c r="AV265" s="17">
        <f t="shared" si="141"/>
        <v>-0.45493627236363893</v>
      </c>
      <c r="AW265" s="17">
        <f t="shared" si="142"/>
        <v>0.22758053340309237</v>
      </c>
      <c r="AX265" s="17">
        <f t="shared" si="143"/>
        <v>0.63239151380792569</v>
      </c>
      <c r="AY265" s="17">
        <f t="shared" si="144"/>
        <v>0.51942148751473305</v>
      </c>
      <c r="AZ265" s="17">
        <f t="shared" si="145"/>
        <v>0.45204502637615668</v>
      </c>
    </row>
    <row r="266" spans="1:52" x14ac:dyDescent="0.3">
      <c r="A266" s="1" t="s">
        <v>22</v>
      </c>
      <c r="B266" s="1">
        <v>13089021416</v>
      </c>
      <c r="C266" s="5">
        <v>67.400000000000006</v>
      </c>
      <c r="D266" s="19">
        <f t="shared" ref="D266:D329" si="146">(C266-$C$2)/$C$3</f>
        <v>-0.23004857621121638</v>
      </c>
      <c r="E266" s="54">
        <f t="shared" si="111"/>
        <v>-0.23004857621121638</v>
      </c>
      <c r="F266" s="5">
        <v>47.2</v>
      </c>
      <c r="G266" s="24">
        <f t="shared" si="112"/>
        <v>-2.2829826012690324</v>
      </c>
      <c r="H266" s="54">
        <f t="shared" si="113"/>
        <v>-2.2829826012690324</v>
      </c>
      <c r="I266" s="5">
        <v>16.600000000000001</v>
      </c>
      <c r="J266" s="24">
        <f t="shared" si="114"/>
        <v>-1.4106863796521698</v>
      </c>
      <c r="K266" s="54">
        <f t="shared" si="115"/>
        <v>-1.4106863796521698</v>
      </c>
      <c r="L266" s="5">
        <v>11.1</v>
      </c>
      <c r="M266" s="24">
        <f t="shared" si="116"/>
        <v>-1.1768038887892678</v>
      </c>
      <c r="N266" s="54">
        <f t="shared" si="117"/>
        <v>-1.1768038887892678</v>
      </c>
      <c r="O266" s="5">
        <v>7.6</v>
      </c>
      <c r="P266" s="24">
        <f t="shared" si="118"/>
        <v>0.59768102746946417</v>
      </c>
      <c r="Q266" s="47">
        <f t="shared" si="119"/>
        <v>0.59768102746946417</v>
      </c>
      <c r="R266" s="2">
        <v>5.2</v>
      </c>
      <c r="S266" s="24">
        <f t="shared" si="120"/>
        <v>0.68101328789178317</v>
      </c>
      <c r="T266" s="47">
        <f t="shared" si="121"/>
        <v>0.68101328789178317</v>
      </c>
      <c r="U266" s="5">
        <v>49.1</v>
      </c>
      <c r="V266" s="24">
        <f t="shared" si="122"/>
        <v>-1.2577272530694892</v>
      </c>
      <c r="W266" s="47">
        <f t="shared" si="123"/>
        <v>-1.2577272530694892</v>
      </c>
      <c r="X266" s="5">
        <v>57.8</v>
      </c>
      <c r="Y266" s="24">
        <f t="shared" si="124"/>
        <v>-1.3300743098438956</v>
      </c>
      <c r="Z266" s="47">
        <f t="shared" si="125"/>
        <v>-1.3300743098438956</v>
      </c>
      <c r="AA266" s="5">
        <v>35.6</v>
      </c>
      <c r="AB266" s="24">
        <f t="shared" si="126"/>
        <v>0.26509120086782728</v>
      </c>
      <c r="AC266" s="47">
        <f t="shared" si="127"/>
        <v>0.26509120086782728</v>
      </c>
      <c r="AD266" s="5">
        <v>42.4</v>
      </c>
      <c r="AE266" s="24">
        <f t="shared" si="128"/>
        <v>-2.4089498386804515</v>
      </c>
      <c r="AF266" s="47">
        <f t="shared" si="129"/>
        <v>-2.4089498386804515</v>
      </c>
      <c r="AG266" s="2">
        <v>41.8</v>
      </c>
      <c r="AH266" s="24">
        <f t="shared" si="130"/>
        <v>-3.1245616046255078</v>
      </c>
      <c r="AI266" s="54">
        <f t="shared" si="131"/>
        <v>-3.1</v>
      </c>
      <c r="AJ266" s="5">
        <v>28.3</v>
      </c>
      <c r="AK266" s="24">
        <f t="shared" si="132"/>
        <v>-1.6480471680046052</v>
      </c>
      <c r="AL266" s="47">
        <f t="shared" si="133"/>
        <v>-1.6480471680046052</v>
      </c>
      <c r="AM266" s="5">
        <v>56.7</v>
      </c>
      <c r="AN266" s="24">
        <f t="shared" si="134"/>
        <v>-2.3914313613058207</v>
      </c>
      <c r="AO266" s="47">
        <f t="shared" si="135"/>
        <v>-2.3914313613058207</v>
      </c>
      <c r="AP266" s="5">
        <v>8.1</v>
      </c>
      <c r="AQ266" s="24">
        <f t="shared" si="136"/>
        <v>0.61874725461864855</v>
      </c>
      <c r="AR266" s="45">
        <f t="shared" si="137"/>
        <v>0.61874725461864855</v>
      </c>
      <c r="AS266" s="17">
        <f t="shared" si="138"/>
        <v>-0.72565062623284693</v>
      </c>
      <c r="AT266" s="17">
        <f t="shared" si="139"/>
        <v>-1.1579776492188401</v>
      </c>
      <c r="AU266" s="17">
        <f t="shared" si="140"/>
        <v>-1.6301828186729443</v>
      </c>
      <c r="AV266" s="17">
        <f t="shared" si="141"/>
        <v>-1.1712703647082103</v>
      </c>
      <c r="AW266" s="17">
        <f t="shared" si="142"/>
        <v>0.31750615523754405</v>
      </c>
      <c r="AX266" s="17">
        <f t="shared" si="143"/>
        <v>0.35514857513545106</v>
      </c>
      <c r="AY266" s="17">
        <f t="shared" si="144"/>
        <v>0.16585293354340111</v>
      </c>
      <c r="AZ266" s="17">
        <f t="shared" si="145"/>
        <v>0.23821318357041593</v>
      </c>
    </row>
    <row r="267" spans="1:52" x14ac:dyDescent="0.3">
      <c r="A267" s="1" t="s">
        <v>22</v>
      </c>
      <c r="B267" s="1">
        <v>13089021417</v>
      </c>
      <c r="C267" s="5">
        <v>67.400000000000006</v>
      </c>
      <c r="D267" s="19">
        <f t="shared" si="146"/>
        <v>-0.23004857621121638</v>
      </c>
      <c r="E267" s="54">
        <f t="shared" ref="E267:E330" si="147">IF(D267&lt;=-3.1,-3.1,IF(D267&gt;=3.1,3.1,D267))</f>
        <v>-0.23004857621121638</v>
      </c>
      <c r="F267" s="5">
        <v>47.2</v>
      </c>
      <c r="G267" s="24">
        <f t="shared" ref="G267:G330" si="148">(F267-$F$2)/$F$3</f>
        <v>-2.2829826012690324</v>
      </c>
      <c r="H267" s="54">
        <f t="shared" ref="H267:H330" si="149">IF(G267&lt;=-3.1,-3.1,IF(G267&gt;=3.1,3.1,G267))</f>
        <v>-2.2829826012690324</v>
      </c>
      <c r="I267" s="5">
        <v>16.600000000000001</v>
      </c>
      <c r="J267" s="24">
        <f t="shared" ref="J267:J330" si="150">(I267-$I$2)/$I$3</f>
        <v>-1.4106863796521698</v>
      </c>
      <c r="K267" s="54">
        <f t="shared" ref="K267:K330" si="151">IF(J267&lt;=-3.1,-3.1,IF(J267&gt;=3.1,3.1,J267))</f>
        <v>-1.4106863796521698</v>
      </c>
      <c r="L267" s="5">
        <v>11.1</v>
      </c>
      <c r="M267" s="24">
        <f t="shared" ref="M267:M330" si="152">(L267-$L$2)/$L$3</f>
        <v>-1.1768038887892678</v>
      </c>
      <c r="N267" s="54">
        <f t="shared" ref="N267:N330" si="153">IF(M267&lt;=-3.1,-3.1,IF(M267&gt;=3.1,3.1,M267))</f>
        <v>-1.1768038887892678</v>
      </c>
      <c r="O267" s="5">
        <v>6</v>
      </c>
      <c r="P267" s="24">
        <f t="shared" ref="P267:P330" si="154">((O267-$O$2)/$O$3)*(-1)</f>
        <v>1.1690695759071121</v>
      </c>
      <c r="Q267" s="47">
        <f t="shared" ref="Q267:Q330" si="155">IF(P267&lt;=-3.1,-3.1,IF(P267&gt;=3.1,3.1,P267))</f>
        <v>1.1690695759071121</v>
      </c>
      <c r="R267" s="2">
        <v>35.799999999999997</v>
      </c>
      <c r="S267" s="24">
        <f t="shared" ref="S267:S330" si="156">((R267-$R$2)/$R$3)*(-1)</f>
        <v>-2.972389735720208</v>
      </c>
      <c r="T267" s="47">
        <f t="shared" ref="T267:T330" si="157">IF(S267&lt;=-3.1,-3.1,IF(S267&gt;=3.1,3.1,S267))</f>
        <v>-2.972389735720208</v>
      </c>
      <c r="U267" s="5">
        <v>65.5</v>
      </c>
      <c r="V267" s="24">
        <f t="shared" ref="V267:V330" si="158">((U267-$U$2)/$U$3)*(-1)</f>
        <v>-2.0816785731626206</v>
      </c>
      <c r="W267" s="47">
        <f t="shared" ref="W267:W330" si="159">IF(V267&lt;=-3.1,-3.1,IF(V267&gt;=3.1,3.1,V267))</f>
        <v>-2.0816785731626206</v>
      </c>
      <c r="X267" s="5">
        <v>67.400000000000006</v>
      </c>
      <c r="Y267" s="24">
        <f t="shared" ref="Y267:Y330" si="160">((X267-$X$2)/$X$3)*(-1)</f>
        <v>-1.803744956492821</v>
      </c>
      <c r="Z267" s="47">
        <f t="shared" ref="Z267:Z330" si="161">IF(Y267&lt;=-3.1,3.1,IF(Y267&gt;=3.1,3.1,Y267))</f>
        <v>-1.803744956492821</v>
      </c>
      <c r="AA267" s="5">
        <v>53.2</v>
      </c>
      <c r="AB267" s="24">
        <f t="shared" ref="AB267:AB330" si="162">((AA267-$AA$2)/$AA$3)*(-1)</f>
        <v>-1.3547793910186874</v>
      </c>
      <c r="AC267" s="47">
        <f t="shared" ref="AC267:AC330" si="163">IF(AB267&lt;=-3.1,-3.1,IF(AB267&gt;=3.1,3.1,AB267))</f>
        <v>-1.3547793910186874</v>
      </c>
      <c r="AD267" s="5">
        <v>50.6</v>
      </c>
      <c r="AE267" s="24">
        <f t="shared" ref="AE267:AE330" si="164">((AD267-$AD$2)/$AD$3)*(-1)</f>
        <v>-3.1019479730192705</v>
      </c>
      <c r="AF267" s="47">
        <f t="shared" ref="AF267:AF330" si="165">IF(AE267&lt;=-3.1,-3.1,IF(AE267&gt;=3.1,3.1,AE267))</f>
        <v>-3.1</v>
      </c>
      <c r="AG267" s="2">
        <v>41.8</v>
      </c>
      <c r="AH267" s="24">
        <f t="shared" ref="AH267:AH330" si="166">(AG267-$AG$2)/$AG$3</f>
        <v>-3.1245616046255078</v>
      </c>
      <c r="AI267" s="54">
        <f t="shared" ref="AI267:AI330" si="167">IF(AH267&lt;=-3.1,-3.1,IF(AH267&gt;=3.1,3.1,AH267))</f>
        <v>-3.1</v>
      </c>
      <c r="AJ267" s="5">
        <v>25.8</v>
      </c>
      <c r="AK267" s="24">
        <f t="shared" ref="AK267:AK330" si="168">((AJ267-$AJ$2)/$AJ$3)*(-1)</f>
        <v>-1.390914202323583</v>
      </c>
      <c r="AL267" s="47">
        <f t="shared" ref="AL267:AL330" si="169">IF(AK267&lt;=-3.1,-3.1,IF(AK267&gt;=3.1,3.1,AK267))</f>
        <v>-1.390914202323583</v>
      </c>
      <c r="AM267" s="5">
        <v>50</v>
      </c>
      <c r="AN267" s="24">
        <f t="shared" ref="AN267:AN330" si="170">((AM267-$AM$2)/$AM$3)*(-1)</f>
        <v>-1.9102748542548362</v>
      </c>
      <c r="AO267" s="47">
        <f t="shared" ref="AO267:AO330" si="171">IF(AN267&lt;=-3.1,-3.1,IF(AN267&gt;=3.1,3.1,AN267))</f>
        <v>-1.9102748542548362</v>
      </c>
      <c r="AP267" s="5">
        <v>8.4</v>
      </c>
      <c r="AQ267" s="24">
        <f t="shared" ref="AQ267:AQ330" si="172">((AP267-$AP$2)/$AP$3)*(-1)</f>
        <v>0.57373758477719794</v>
      </c>
      <c r="AR267" s="45">
        <f t="shared" ref="AR267:AR330" si="173">IF(AQ267&lt;=-3.1,-3.1,IF(AQ267&gt;=3.1,3.1,AQ267))</f>
        <v>0.57373758477719794</v>
      </c>
      <c r="AS267" s="17">
        <f t="shared" ref="AS267:AS330" si="174">AVERAGE(E267,H267,K267,N267,Q267,T267,W267)</f>
        <v>-1.2836457398424861</v>
      </c>
      <c r="AT267" s="17">
        <f t="shared" ref="AT267:AT330" si="175">AVERAGE(Z267,AC267,AF267)</f>
        <v>-2.0861747825038361</v>
      </c>
      <c r="AU267" s="17">
        <f t="shared" ref="AU267:AU330" si="176">AVERAGE(AI267,AL267,AO267,AR267)</f>
        <v>-1.4568628679503053</v>
      </c>
      <c r="AV267" s="17">
        <f t="shared" ref="AV267:AV330" si="177">AVERAGE(AS267,AT267,AU267)</f>
        <v>-1.6088944634322093</v>
      </c>
      <c r="AW267" s="17">
        <f t="shared" ref="AW267:AW330" si="178">(AS267-$AS$5)/($AS$4-$AS$5)</f>
        <v>0.15442872228795876</v>
      </c>
      <c r="AX267" s="17">
        <f t="shared" ref="AX267:AX330" si="179">(AT267-$AT$5)/($AT$4-$AT$5)</f>
        <v>0.13918296885979634</v>
      </c>
      <c r="AY267" s="17">
        <f t="shared" ref="AY267:AY330" si="180">(AU267-$AU$5)/($AU$4-$AU$5)</f>
        <v>0.21429078203595259</v>
      </c>
      <c r="AZ267" s="17">
        <f t="shared" ref="AZ267:AZ330" si="181">(AV267-$AV$5)/($AV$4-$AV$5)</f>
        <v>0.1075786535565335</v>
      </c>
    </row>
    <row r="268" spans="1:52" x14ac:dyDescent="0.3">
      <c r="A268" s="1" t="s">
        <v>22</v>
      </c>
      <c r="B268" s="1">
        <v>13089021502</v>
      </c>
      <c r="C268" s="5">
        <v>64.5</v>
      </c>
      <c r="D268" s="19">
        <f t="shared" si="146"/>
        <v>-0.50726480962793807</v>
      </c>
      <c r="E268" s="54">
        <f t="shared" si="147"/>
        <v>-0.50726480962793807</v>
      </c>
      <c r="F268" s="5">
        <v>75.900000000000006</v>
      </c>
      <c r="G268" s="24">
        <f t="shared" si="148"/>
        <v>0.16173569150148118</v>
      </c>
      <c r="H268" s="54">
        <f t="shared" si="149"/>
        <v>0.16173569150148118</v>
      </c>
      <c r="I268" s="5">
        <v>36.4</v>
      </c>
      <c r="J268" s="24">
        <f t="shared" si="150"/>
        <v>-0.46184984101389265</v>
      </c>
      <c r="K268" s="54">
        <f t="shared" si="151"/>
        <v>-0.46184984101389265</v>
      </c>
      <c r="L268" s="5">
        <v>29.9</v>
      </c>
      <c r="M268" s="24">
        <f t="shared" si="152"/>
        <v>-0.17748162818268906</v>
      </c>
      <c r="N268" s="54">
        <f t="shared" si="153"/>
        <v>-0.17748162818268906</v>
      </c>
      <c r="O268" s="5">
        <v>7</v>
      </c>
      <c r="P268" s="24">
        <f t="shared" si="154"/>
        <v>0.81195173313358204</v>
      </c>
      <c r="Q268" s="47">
        <f t="shared" si="155"/>
        <v>0.81195173313358204</v>
      </c>
      <c r="R268" s="2">
        <v>3.1</v>
      </c>
      <c r="S268" s="24">
        <f t="shared" si="156"/>
        <v>0.93173702480633169</v>
      </c>
      <c r="T268" s="47">
        <f t="shared" si="157"/>
        <v>0.93173702480633169</v>
      </c>
      <c r="U268" s="5">
        <v>33.700000000000003</v>
      </c>
      <c r="V268" s="24">
        <f t="shared" si="158"/>
        <v>-0.48401686712837788</v>
      </c>
      <c r="W268" s="47">
        <f t="shared" si="159"/>
        <v>-0.48401686712837788</v>
      </c>
      <c r="X268" s="5">
        <v>16.3</v>
      </c>
      <c r="Y268" s="24">
        <f t="shared" si="160"/>
        <v>0.71756442306551871</v>
      </c>
      <c r="Z268" s="47">
        <f t="shared" si="161"/>
        <v>0.71756442306551871</v>
      </c>
      <c r="AA268" s="5">
        <v>36.799999999999997</v>
      </c>
      <c r="AB268" s="24">
        <f t="shared" si="162"/>
        <v>0.15464547869374715</v>
      </c>
      <c r="AC268" s="47">
        <f t="shared" si="163"/>
        <v>0.15464547869374715</v>
      </c>
      <c r="AD268" s="5">
        <v>3.5</v>
      </c>
      <c r="AE268" s="24">
        <f t="shared" si="164"/>
        <v>0.87856570104882292</v>
      </c>
      <c r="AF268" s="47">
        <f t="shared" si="165"/>
        <v>0.87856570104882292</v>
      </c>
      <c r="AG268" s="2">
        <v>76.8</v>
      </c>
      <c r="AH268" s="24">
        <f t="shared" si="166"/>
        <v>0.16363939290100599</v>
      </c>
      <c r="AI268" s="54">
        <f t="shared" si="167"/>
        <v>0.16363939290100599</v>
      </c>
      <c r="AJ268" s="5">
        <v>3.2</v>
      </c>
      <c r="AK268" s="24">
        <f t="shared" si="168"/>
        <v>0.93356780743285994</v>
      </c>
      <c r="AL268" s="47">
        <f t="shared" si="169"/>
        <v>0.93356780743285994</v>
      </c>
      <c r="AM268" s="5">
        <v>5.5</v>
      </c>
      <c r="AN268" s="24">
        <f t="shared" si="170"/>
        <v>1.2854661254121516</v>
      </c>
      <c r="AO268" s="47">
        <f t="shared" si="171"/>
        <v>1.2854661254121516</v>
      </c>
      <c r="AP268" s="5">
        <v>9.3000000000000007</v>
      </c>
      <c r="AQ268" s="24">
        <f t="shared" si="172"/>
        <v>0.43870857525284607</v>
      </c>
      <c r="AR268" s="45">
        <f t="shared" si="173"/>
        <v>0.43870857525284607</v>
      </c>
      <c r="AS268" s="17">
        <f t="shared" si="174"/>
        <v>3.9258757641213893E-2</v>
      </c>
      <c r="AT268" s="17">
        <f t="shared" si="175"/>
        <v>0.58359186760269621</v>
      </c>
      <c r="AU268" s="17">
        <f t="shared" si="176"/>
        <v>0.7053454752497158</v>
      </c>
      <c r="AV268" s="17">
        <f t="shared" si="177"/>
        <v>0.44273203349787532</v>
      </c>
      <c r="AW268" s="17">
        <f t="shared" si="178"/>
        <v>0.54105552998797546</v>
      </c>
      <c r="AX268" s="17">
        <f t="shared" si="179"/>
        <v>0.76036326831214018</v>
      </c>
      <c r="AY268" s="17">
        <f t="shared" si="180"/>
        <v>0.81856466799415561</v>
      </c>
      <c r="AZ268" s="17">
        <f t="shared" si="181"/>
        <v>0.72000668019388825</v>
      </c>
    </row>
    <row r="269" spans="1:52" x14ac:dyDescent="0.3">
      <c r="A269" s="1" t="s">
        <v>22</v>
      </c>
      <c r="B269" s="1">
        <v>13089021503</v>
      </c>
      <c r="C269" s="5">
        <v>64.5</v>
      </c>
      <c r="D269" s="19">
        <f t="shared" si="146"/>
        <v>-0.50726480962793807</v>
      </c>
      <c r="E269" s="54">
        <f t="shared" si="147"/>
        <v>-0.50726480962793807</v>
      </c>
      <c r="F269" s="5">
        <v>75.900000000000006</v>
      </c>
      <c r="G269" s="24">
        <f t="shared" si="148"/>
        <v>0.16173569150148118</v>
      </c>
      <c r="H269" s="54">
        <f t="shared" si="149"/>
        <v>0.16173569150148118</v>
      </c>
      <c r="I269" s="5">
        <v>36.4</v>
      </c>
      <c r="J269" s="24">
        <f t="shared" si="150"/>
        <v>-0.46184984101389265</v>
      </c>
      <c r="K269" s="54">
        <f t="shared" si="151"/>
        <v>-0.46184984101389265</v>
      </c>
      <c r="L269" s="5">
        <v>29.9</v>
      </c>
      <c r="M269" s="24">
        <f t="shared" si="152"/>
        <v>-0.17748162818268906</v>
      </c>
      <c r="N269" s="54">
        <f t="shared" si="153"/>
        <v>-0.17748162818268906</v>
      </c>
      <c r="O269" s="5">
        <v>6.2</v>
      </c>
      <c r="P269" s="24">
        <f t="shared" si="154"/>
        <v>1.0976460073524061</v>
      </c>
      <c r="Q269" s="47">
        <f t="shared" si="155"/>
        <v>1.0976460073524061</v>
      </c>
      <c r="R269" s="2">
        <v>9.1999999999999993</v>
      </c>
      <c r="S269" s="24">
        <f t="shared" si="156"/>
        <v>0.20344426519740524</v>
      </c>
      <c r="T269" s="47">
        <f t="shared" si="157"/>
        <v>0.20344426519740524</v>
      </c>
      <c r="U269" s="5">
        <v>10</v>
      </c>
      <c r="V269" s="24">
        <f t="shared" si="158"/>
        <v>0.70669327227450129</v>
      </c>
      <c r="W269" s="47">
        <f t="shared" si="159"/>
        <v>0.70669327227450129</v>
      </c>
      <c r="X269" s="5">
        <v>34.799999999999997</v>
      </c>
      <c r="Y269" s="24">
        <f t="shared" si="160"/>
        <v>-0.19523838558084661</v>
      </c>
      <c r="Z269" s="47">
        <f t="shared" si="161"/>
        <v>-0.19523838558084661</v>
      </c>
      <c r="AA269" s="5">
        <v>34.9</v>
      </c>
      <c r="AB269" s="24">
        <f t="shared" si="162"/>
        <v>0.32951787213604122</v>
      </c>
      <c r="AC269" s="47">
        <f t="shared" si="163"/>
        <v>0.32951787213604122</v>
      </c>
      <c r="AD269" s="5">
        <v>12.2</v>
      </c>
      <c r="AE269" s="24">
        <f t="shared" si="164"/>
        <v>0.14331158290885676</v>
      </c>
      <c r="AF269" s="47">
        <f t="shared" si="165"/>
        <v>0.14331158290885676</v>
      </c>
      <c r="AG269" s="2">
        <v>76.8</v>
      </c>
      <c r="AH269" s="24">
        <f t="shared" si="166"/>
        <v>0.16363939290100599</v>
      </c>
      <c r="AI269" s="54">
        <f t="shared" si="167"/>
        <v>0.16363939290100599</v>
      </c>
      <c r="AJ269" s="5">
        <v>11.9</v>
      </c>
      <c r="AK269" s="24">
        <f t="shared" si="168"/>
        <v>3.8745086862901942E-2</v>
      </c>
      <c r="AL269" s="47">
        <f t="shared" si="169"/>
        <v>3.8745086862901942E-2</v>
      </c>
      <c r="AM269" s="5">
        <v>27.3</v>
      </c>
      <c r="AN269" s="24">
        <f t="shared" si="170"/>
        <v>-0.28008788260448514</v>
      </c>
      <c r="AO269" s="47">
        <f t="shared" si="171"/>
        <v>-0.28008788260448514</v>
      </c>
      <c r="AP269" s="5">
        <v>11</v>
      </c>
      <c r="AQ269" s="24">
        <f t="shared" si="172"/>
        <v>0.18365377948462619</v>
      </c>
      <c r="AR269" s="45">
        <f t="shared" si="173"/>
        <v>0.18365377948462619</v>
      </c>
      <c r="AS269" s="17">
        <f t="shared" si="174"/>
        <v>0.14613185107161059</v>
      </c>
      <c r="AT269" s="17">
        <f t="shared" si="175"/>
        <v>9.2530356488017121E-2</v>
      </c>
      <c r="AU269" s="17">
        <f t="shared" si="176"/>
        <v>2.6487594161012248E-2</v>
      </c>
      <c r="AV269" s="17">
        <f t="shared" si="177"/>
        <v>8.8383267240213323E-2</v>
      </c>
      <c r="AW269" s="17">
        <f t="shared" si="178"/>
        <v>0.57228983527653932</v>
      </c>
      <c r="AX269" s="17">
        <f t="shared" si="179"/>
        <v>0.646106939388575</v>
      </c>
      <c r="AY269" s="17">
        <f t="shared" si="180"/>
        <v>0.62884377865020291</v>
      </c>
      <c r="AZ269" s="17">
        <f t="shared" si="181"/>
        <v>0.61423054794696852</v>
      </c>
    </row>
    <row r="270" spans="1:52" x14ac:dyDescent="0.3">
      <c r="A270" s="1" t="s">
        <v>22</v>
      </c>
      <c r="B270" s="1">
        <v>13089021504</v>
      </c>
      <c r="C270" s="5">
        <v>64.5</v>
      </c>
      <c r="D270" s="19">
        <f t="shared" si="146"/>
        <v>-0.50726480962793807</v>
      </c>
      <c r="E270" s="54">
        <f t="shared" si="147"/>
        <v>-0.50726480962793807</v>
      </c>
      <c r="F270" s="5">
        <v>75.900000000000006</v>
      </c>
      <c r="G270" s="24">
        <f t="shared" si="148"/>
        <v>0.16173569150148118</v>
      </c>
      <c r="H270" s="54">
        <f t="shared" si="149"/>
        <v>0.16173569150148118</v>
      </c>
      <c r="I270" s="5">
        <v>36.4</v>
      </c>
      <c r="J270" s="24">
        <f t="shared" si="150"/>
        <v>-0.46184984101389265</v>
      </c>
      <c r="K270" s="54">
        <f t="shared" si="151"/>
        <v>-0.46184984101389265</v>
      </c>
      <c r="L270" s="5">
        <v>29.9</v>
      </c>
      <c r="M270" s="24">
        <f t="shared" si="152"/>
        <v>-0.17748162818268906</v>
      </c>
      <c r="N270" s="54">
        <f t="shared" si="153"/>
        <v>-0.17748162818268906</v>
      </c>
      <c r="O270" s="5">
        <v>6.1</v>
      </c>
      <c r="P270" s="24">
        <f t="shared" si="154"/>
        <v>1.1333577916297592</v>
      </c>
      <c r="Q270" s="47">
        <f t="shared" si="155"/>
        <v>1.1333577916297592</v>
      </c>
      <c r="R270" s="2">
        <v>2.1</v>
      </c>
      <c r="S270" s="24">
        <f t="shared" si="156"/>
        <v>1.0511292804799262</v>
      </c>
      <c r="T270" s="47">
        <f t="shared" si="157"/>
        <v>1.0511292804799262</v>
      </c>
      <c r="U270" s="5">
        <v>42.1</v>
      </c>
      <c r="V270" s="24">
        <f t="shared" si="158"/>
        <v>-0.90604071400534758</v>
      </c>
      <c r="W270" s="47">
        <f t="shared" si="159"/>
        <v>-0.90604071400534758</v>
      </c>
      <c r="X270" s="5">
        <v>15.2</v>
      </c>
      <c r="Y270" s="24">
        <f t="shared" si="160"/>
        <v>0.77183918466070811</v>
      </c>
      <c r="Z270" s="47">
        <f t="shared" si="161"/>
        <v>0.77183918466070811</v>
      </c>
      <c r="AA270" s="5">
        <v>45.9</v>
      </c>
      <c r="AB270" s="24">
        <f t="shared" si="162"/>
        <v>-0.68290124779303041</v>
      </c>
      <c r="AC270" s="47">
        <f t="shared" si="163"/>
        <v>-0.68290124779303041</v>
      </c>
      <c r="AD270" s="5">
        <v>4.2</v>
      </c>
      <c r="AE270" s="24">
        <f t="shared" si="164"/>
        <v>0.81940732372721659</v>
      </c>
      <c r="AF270" s="47">
        <f t="shared" si="165"/>
        <v>0.81940732372721659</v>
      </c>
      <c r="AG270" s="2">
        <v>76.8</v>
      </c>
      <c r="AH270" s="24">
        <f t="shared" si="166"/>
        <v>0.16363939290100599</v>
      </c>
      <c r="AI270" s="54">
        <f t="shared" si="167"/>
        <v>0.16363939290100599</v>
      </c>
      <c r="AJ270" s="5">
        <v>3.4</v>
      </c>
      <c r="AK270" s="24">
        <f t="shared" si="168"/>
        <v>0.91299717017837823</v>
      </c>
      <c r="AL270" s="47">
        <f t="shared" si="169"/>
        <v>0.91299717017837823</v>
      </c>
      <c r="AM270" s="5">
        <v>5</v>
      </c>
      <c r="AN270" s="24">
        <f t="shared" si="170"/>
        <v>1.3213733274308819</v>
      </c>
      <c r="AO270" s="47">
        <f t="shared" si="171"/>
        <v>1.3213733274308819</v>
      </c>
      <c r="AP270" s="5">
        <v>5</v>
      </c>
      <c r="AQ270" s="24">
        <f t="shared" si="172"/>
        <v>1.0838471763136379</v>
      </c>
      <c r="AR270" s="45">
        <f t="shared" si="173"/>
        <v>1.0838471763136379</v>
      </c>
      <c r="AS270" s="17">
        <f t="shared" si="174"/>
        <v>4.1940824397328443E-2</v>
      </c>
      <c r="AT270" s="17">
        <f t="shared" si="175"/>
        <v>0.30278175353163145</v>
      </c>
      <c r="AU270" s="17">
        <f t="shared" si="176"/>
        <v>0.87046426670597599</v>
      </c>
      <c r="AV270" s="17">
        <f t="shared" si="177"/>
        <v>0.40506228154497864</v>
      </c>
      <c r="AW270" s="17">
        <f t="shared" si="178"/>
        <v>0.5418393801524638</v>
      </c>
      <c r="AX270" s="17">
        <f t="shared" si="179"/>
        <v>0.69502658027577169</v>
      </c>
      <c r="AY270" s="17">
        <f t="shared" si="180"/>
        <v>0.86471053274016285</v>
      </c>
      <c r="AZ270" s="17">
        <f t="shared" si="181"/>
        <v>0.70876193760211936</v>
      </c>
    </row>
    <row r="271" spans="1:52" x14ac:dyDescent="0.3">
      <c r="A271" s="1" t="s">
        <v>22</v>
      </c>
      <c r="B271" s="1">
        <v>13089021602</v>
      </c>
      <c r="C271" s="5">
        <v>71.099999999999994</v>
      </c>
      <c r="D271" s="19">
        <f t="shared" si="146"/>
        <v>0.12364110090666809</v>
      </c>
      <c r="E271" s="54">
        <f t="shared" si="147"/>
        <v>0.12364110090666809</v>
      </c>
      <c r="F271" s="5">
        <v>77.2</v>
      </c>
      <c r="G271" s="24">
        <f t="shared" si="148"/>
        <v>0.27247206016355996</v>
      </c>
      <c r="H271" s="54">
        <f t="shared" si="149"/>
        <v>0.27247206016355996</v>
      </c>
      <c r="I271" s="5">
        <v>64.2</v>
      </c>
      <c r="J271" s="24">
        <f t="shared" si="150"/>
        <v>0.87035499606409295</v>
      </c>
      <c r="K271" s="54">
        <f t="shared" si="151"/>
        <v>0.87035499606409295</v>
      </c>
      <c r="L271" s="5">
        <v>32.6</v>
      </c>
      <c r="M271" s="24">
        <f t="shared" si="152"/>
        <v>-3.3961941818978117E-2</v>
      </c>
      <c r="N271" s="54">
        <f t="shared" si="153"/>
        <v>-3.3961941818978117E-2</v>
      </c>
      <c r="O271" s="5">
        <v>6.4</v>
      </c>
      <c r="P271" s="24">
        <f t="shared" si="154"/>
        <v>1.0262224387976999</v>
      </c>
      <c r="Q271" s="47">
        <f t="shared" si="155"/>
        <v>1.0262224387976999</v>
      </c>
      <c r="R271" s="2">
        <v>4.3888999999999996</v>
      </c>
      <c r="S271" s="24">
        <f t="shared" si="156"/>
        <v>0.77785234646863566</v>
      </c>
      <c r="T271" s="47">
        <f t="shared" si="157"/>
        <v>0.77785234646863566</v>
      </c>
      <c r="U271" s="5">
        <v>13.1</v>
      </c>
      <c r="V271" s="24">
        <f t="shared" si="158"/>
        <v>0.55094637640323874</v>
      </c>
      <c r="W271" s="47">
        <f t="shared" si="159"/>
        <v>0.55094637640323874</v>
      </c>
      <c r="X271" s="5">
        <v>11.1</v>
      </c>
      <c r="Y271" s="24">
        <f t="shared" si="160"/>
        <v>0.97413602333368643</v>
      </c>
      <c r="Z271" s="47">
        <f t="shared" si="161"/>
        <v>0.97413602333368643</v>
      </c>
      <c r="AA271" s="5">
        <v>33.6</v>
      </c>
      <c r="AB271" s="24">
        <f t="shared" si="162"/>
        <v>0.44916740449129489</v>
      </c>
      <c r="AC271" s="47">
        <f t="shared" si="163"/>
        <v>0.44916740449129489</v>
      </c>
      <c r="AD271" s="5">
        <v>2.1703999999999999</v>
      </c>
      <c r="AE271" s="24">
        <f t="shared" si="164"/>
        <v>0.99093281317283433</v>
      </c>
      <c r="AF271" s="47">
        <f t="shared" si="165"/>
        <v>0.99093281317283433</v>
      </c>
      <c r="AG271" s="2">
        <v>84.1</v>
      </c>
      <c r="AH271" s="24">
        <f t="shared" si="166"/>
        <v>0.84946417238510707</v>
      </c>
      <c r="AI271" s="54">
        <f t="shared" si="167"/>
        <v>0.84946417238510707</v>
      </c>
      <c r="AJ271" s="5">
        <v>3.2</v>
      </c>
      <c r="AK271" s="24">
        <f t="shared" si="168"/>
        <v>0.93356780743285994</v>
      </c>
      <c r="AL271" s="47">
        <f t="shared" si="169"/>
        <v>0.93356780743285994</v>
      </c>
      <c r="AM271" s="5">
        <v>7.1</v>
      </c>
      <c r="AN271" s="24">
        <f t="shared" si="170"/>
        <v>1.1705630789522152</v>
      </c>
      <c r="AO271" s="47">
        <f t="shared" si="171"/>
        <v>1.1705630789522152</v>
      </c>
      <c r="AP271" s="5">
        <v>10.4</v>
      </c>
      <c r="AQ271" s="24">
        <f t="shared" si="172"/>
        <v>0.27367311916752729</v>
      </c>
      <c r="AR271" s="45">
        <f t="shared" si="173"/>
        <v>0.27367311916752729</v>
      </c>
      <c r="AS271" s="17">
        <f t="shared" si="174"/>
        <v>0.51250391099784542</v>
      </c>
      <c r="AT271" s="17">
        <f t="shared" si="175"/>
        <v>0.80474541366593855</v>
      </c>
      <c r="AU271" s="17">
        <f t="shared" si="176"/>
        <v>0.80681704448442748</v>
      </c>
      <c r="AV271" s="17">
        <f t="shared" si="177"/>
        <v>0.70802212304940382</v>
      </c>
      <c r="AW271" s="17">
        <f t="shared" si="178"/>
        <v>0.67936427657535625</v>
      </c>
      <c r="AX271" s="17">
        <f t="shared" si="179"/>
        <v>0.81181953545931984</v>
      </c>
      <c r="AY271" s="17">
        <f t="shared" si="180"/>
        <v>0.84692299879450239</v>
      </c>
      <c r="AZ271" s="17">
        <f t="shared" si="181"/>
        <v>0.79919803703861625</v>
      </c>
    </row>
    <row r="272" spans="1:52" x14ac:dyDescent="0.3">
      <c r="A272" s="1" t="s">
        <v>22</v>
      </c>
      <c r="B272" s="1">
        <v>13089021603</v>
      </c>
      <c r="C272" s="5">
        <v>71.5</v>
      </c>
      <c r="D272" s="19">
        <f t="shared" si="146"/>
        <v>0.16187782275725085</v>
      </c>
      <c r="E272" s="54">
        <f t="shared" si="147"/>
        <v>0.16187782275725085</v>
      </c>
      <c r="F272" s="5">
        <v>77.2</v>
      </c>
      <c r="G272" s="24">
        <f t="shared" si="148"/>
        <v>0.27247206016355996</v>
      </c>
      <c r="H272" s="54">
        <f t="shared" si="149"/>
        <v>0.27247206016355996</v>
      </c>
      <c r="I272" s="5">
        <v>58.8</v>
      </c>
      <c r="J272" s="24">
        <f t="shared" si="150"/>
        <v>0.61158139461728978</v>
      </c>
      <c r="K272" s="54">
        <f t="shared" si="151"/>
        <v>0.61158139461728978</v>
      </c>
      <c r="L272" s="5">
        <v>32.700000000000003</v>
      </c>
      <c r="M272" s="24">
        <f t="shared" si="152"/>
        <v>-2.8646397879581349E-2</v>
      </c>
      <c r="N272" s="54">
        <f t="shared" si="153"/>
        <v>-2.8646397879581349E-2</v>
      </c>
      <c r="O272" s="5">
        <v>8.5</v>
      </c>
      <c r="P272" s="24">
        <f t="shared" si="154"/>
        <v>0.27627496897328702</v>
      </c>
      <c r="Q272" s="47">
        <f t="shared" si="155"/>
        <v>0.27627496897328702</v>
      </c>
      <c r="R272" s="2">
        <v>10.9108</v>
      </c>
      <c r="S272" s="24">
        <f t="shared" si="156"/>
        <v>-8.1200580898033235E-4</v>
      </c>
      <c r="T272" s="47">
        <f t="shared" si="157"/>
        <v>-8.1200580898033235E-4</v>
      </c>
      <c r="U272" s="5">
        <v>2.2999999999999998</v>
      </c>
      <c r="V272" s="24">
        <f t="shared" si="158"/>
        <v>1.0935484652450569</v>
      </c>
      <c r="W272" s="47">
        <f t="shared" si="159"/>
        <v>1.0935484652450569</v>
      </c>
      <c r="X272" s="5">
        <v>10.7</v>
      </c>
      <c r="Y272" s="24">
        <f t="shared" si="160"/>
        <v>0.9938723002773916</v>
      </c>
      <c r="Z272" s="47">
        <f t="shared" si="161"/>
        <v>0.9938723002773916</v>
      </c>
      <c r="AA272" s="5">
        <v>40.799999999999997</v>
      </c>
      <c r="AB272" s="24">
        <f t="shared" si="162"/>
        <v>-0.21350692855318798</v>
      </c>
      <c r="AC272" s="47">
        <f t="shared" si="163"/>
        <v>-0.21350692855318798</v>
      </c>
      <c r="AD272" s="5">
        <v>4.7</v>
      </c>
      <c r="AE272" s="24">
        <f t="shared" si="164"/>
        <v>0.77715133992606911</v>
      </c>
      <c r="AF272" s="47">
        <f t="shared" si="165"/>
        <v>0.77715133992606911</v>
      </c>
      <c r="AG272" s="2">
        <v>84.4</v>
      </c>
      <c r="AH272" s="24">
        <f t="shared" si="166"/>
        <v>0.87764875236390683</v>
      </c>
      <c r="AI272" s="54">
        <f t="shared" si="167"/>
        <v>0.87764875236390683</v>
      </c>
      <c r="AJ272" s="5">
        <v>1.9</v>
      </c>
      <c r="AK272" s="24">
        <f t="shared" si="168"/>
        <v>1.0672769495869918</v>
      </c>
      <c r="AL272" s="47">
        <f t="shared" si="169"/>
        <v>1.0672769495869918</v>
      </c>
      <c r="AM272" s="5">
        <v>10</v>
      </c>
      <c r="AN272" s="24">
        <f t="shared" si="170"/>
        <v>0.96230130724357976</v>
      </c>
      <c r="AO272" s="47">
        <f t="shared" si="171"/>
        <v>0.96230130724357976</v>
      </c>
      <c r="AP272" s="5">
        <v>4.2</v>
      </c>
      <c r="AQ272" s="24">
        <f t="shared" si="172"/>
        <v>1.2038729625575062</v>
      </c>
      <c r="AR272" s="45">
        <f t="shared" si="173"/>
        <v>1.2038729625575062</v>
      </c>
      <c r="AS272" s="17">
        <f t="shared" si="174"/>
        <v>0.34089947258112607</v>
      </c>
      <c r="AT272" s="17">
        <f t="shared" si="175"/>
        <v>0.51917223721675754</v>
      </c>
      <c r="AU272" s="17">
        <f t="shared" si="176"/>
        <v>1.0277749929379962</v>
      </c>
      <c r="AV272" s="17">
        <f t="shared" si="177"/>
        <v>0.62928223424529328</v>
      </c>
      <c r="AW272" s="17">
        <f t="shared" si="178"/>
        <v>0.62921184581530598</v>
      </c>
      <c r="AX272" s="17">
        <f t="shared" si="179"/>
        <v>0.74537461554274931</v>
      </c>
      <c r="AY272" s="17">
        <f t="shared" si="180"/>
        <v>0.90867427200797313</v>
      </c>
      <c r="AZ272" s="17">
        <f t="shared" si="181"/>
        <v>0.77569350792958836</v>
      </c>
    </row>
    <row r="273" spans="1:52" x14ac:dyDescent="0.3">
      <c r="A273" s="1" t="s">
        <v>22</v>
      </c>
      <c r="B273" s="1">
        <v>13089021604</v>
      </c>
      <c r="C273" s="5">
        <v>72.400000000000006</v>
      </c>
      <c r="D273" s="19">
        <f t="shared" si="146"/>
        <v>0.2479104469210614</v>
      </c>
      <c r="E273" s="54">
        <f t="shared" si="147"/>
        <v>0.2479104469210614</v>
      </c>
      <c r="F273" s="5">
        <v>77.400000000000006</v>
      </c>
      <c r="G273" s="24">
        <f t="shared" si="148"/>
        <v>0.28950842457311077</v>
      </c>
      <c r="H273" s="54">
        <f t="shared" si="149"/>
        <v>0.28950842457311077</v>
      </c>
      <c r="I273" s="5">
        <v>66</v>
      </c>
      <c r="J273" s="24">
        <f t="shared" si="150"/>
        <v>0.95661286321302708</v>
      </c>
      <c r="K273" s="54">
        <f t="shared" si="151"/>
        <v>0.95661286321302708</v>
      </c>
      <c r="L273" s="5">
        <v>33</v>
      </c>
      <c r="M273" s="24">
        <f t="shared" si="152"/>
        <v>-1.2699766061391412E-2</v>
      </c>
      <c r="N273" s="54">
        <f t="shared" si="153"/>
        <v>-1.2699766061391412E-2</v>
      </c>
      <c r="O273" s="5">
        <v>6.9</v>
      </c>
      <c r="P273" s="24">
        <f t="shared" si="154"/>
        <v>0.84766351741093493</v>
      </c>
      <c r="Q273" s="47">
        <f t="shared" si="155"/>
        <v>0.84766351741093493</v>
      </c>
      <c r="R273" s="2">
        <v>3.8818999999999999</v>
      </c>
      <c r="S273" s="24">
        <f t="shared" si="156"/>
        <v>0.83838422009514812</v>
      </c>
      <c r="T273" s="47">
        <f t="shared" si="157"/>
        <v>0.83838422009514812</v>
      </c>
      <c r="U273" s="5">
        <v>-4.0144000000000002</v>
      </c>
      <c r="V273" s="24">
        <f t="shared" si="158"/>
        <v>1.4107898198545734</v>
      </c>
      <c r="W273" s="47">
        <f t="shared" si="159"/>
        <v>1.4107898198545734</v>
      </c>
      <c r="X273" s="5">
        <v>3.5</v>
      </c>
      <c r="Y273" s="24">
        <f t="shared" si="160"/>
        <v>1.3491252852640852</v>
      </c>
      <c r="Z273" s="47">
        <f t="shared" si="161"/>
        <v>1.3491252852640852</v>
      </c>
      <c r="AA273" s="5">
        <v>13.5</v>
      </c>
      <c r="AB273" s="24">
        <f t="shared" si="162"/>
        <v>2.2991332509071443</v>
      </c>
      <c r="AC273" s="47">
        <f t="shared" si="163"/>
        <v>2.2991332509071443</v>
      </c>
      <c r="AD273" s="5">
        <v>-0.21249999999999999</v>
      </c>
      <c r="AE273" s="24">
        <f t="shared" si="164"/>
        <v>1.1923163807723431</v>
      </c>
      <c r="AF273" s="47">
        <f t="shared" si="165"/>
        <v>1.1923163807723431</v>
      </c>
      <c r="AG273" s="2">
        <v>85.5</v>
      </c>
      <c r="AH273" s="24">
        <f t="shared" si="166"/>
        <v>0.98099221228616817</v>
      </c>
      <c r="AI273" s="54">
        <f t="shared" si="167"/>
        <v>0.98099221228616817</v>
      </c>
      <c r="AJ273" s="5">
        <v>0.5</v>
      </c>
      <c r="AK273" s="24">
        <f t="shared" si="168"/>
        <v>1.2112714103683644</v>
      </c>
      <c r="AL273" s="47">
        <f t="shared" si="169"/>
        <v>1.2112714103683644</v>
      </c>
      <c r="AM273" s="5">
        <v>2</v>
      </c>
      <c r="AN273" s="24">
        <f t="shared" si="170"/>
        <v>1.5368165395432629</v>
      </c>
      <c r="AO273" s="47">
        <f t="shared" si="171"/>
        <v>1.5368165395432629</v>
      </c>
      <c r="AP273" s="5">
        <v>4.5</v>
      </c>
      <c r="AQ273" s="24">
        <f t="shared" si="172"/>
        <v>1.1588632927160556</v>
      </c>
      <c r="AR273" s="45">
        <f t="shared" si="173"/>
        <v>1.1588632927160556</v>
      </c>
      <c r="AS273" s="17">
        <f t="shared" si="174"/>
        <v>0.65402421800092347</v>
      </c>
      <c r="AT273" s="17">
        <f t="shared" si="175"/>
        <v>1.6135249723145242</v>
      </c>
      <c r="AU273" s="17">
        <f t="shared" si="176"/>
        <v>1.2219858637284626</v>
      </c>
      <c r="AV273" s="17">
        <f t="shared" si="177"/>
        <v>1.1631783513479701</v>
      </c>
      <c r="AW273" s="17">
        <f t="shared" si="178"/>
        <v>0.72072443872266245</v>
      </c>
      <c r="AX273" s="17">
        <f t="shared" si="179"/>
        <v>1</v>
      </c>
      <c r="AY273" s="17">
        <f t="shared" si="180"/>
        <v>0.96295052062062825</v>
      </c>
      <c r="AZ273" s="17">
        <f t="shared" si="181"/>
        <v>0.93506605742424476</v>
      </c>
    </row>
    <row r="274" spans="1:52" x14ac:dyDescent="0.3">
      <c r="A274" s="1" t="s">
        <v>22</v>
      </c>
      <c r="B274" s="1">
        <v>13089021605</v>
      </c>
      <c r="C274" s="5">
        <v>72.400000000000006</v>
      </c>
      <c r="D274" s="19">
        <f t="shared" si="146"/>
        <v>0.2479104469210614</v>
      </c>
      <c r="E274" s="54">
        <f t="shared" si="147"/>
        <v>0.2479104469210614</v>
      </c>
      <c r="F274" s="5">
        <v>77.400000000000006</v>
      </c>
      <c r="G274" s="24">
        <f t="shared" si="148"/>
        <v>0.28950842457311077</v>
      </c>
      <c r="H274" s="54">
        <f t="shared" si="149"/>
        <v>0.28950842457311077</v>
      </c>
      <c r="I274" s="5">
        <v>63.4</v>
      </c>
      <c r="J274" s="24">
        <f t="shared" si="150"/>
        <v>0.83201816622012192</v>
      </c>
      <c r="K274" s="54">
        <f t="shared" si="151"/>
        <v>0.83201816622012192</v>
      </c>
      <c r="L274" s="5">
        <v>33</v>
      </c>
      <c r="M274" s="24">
        <f t="shared" si="152"/>
        <v>-1.2699766061391412E-2</v>
      </c>
      <c r="N274" s="54">
        <f t="shared" si="153"/>
        <v>-1.2699766061391412E-2</v>
      </c>
      <c r="O274" s="5">
        <v>8</v>
      </c>
      <c r="P274" s="24">
        <f t="shared" si="154"/>
        <v>0.45483389036005206</v>
      </c>
      <c r="Q274" s="47">
        <f t="shared" si="155"/>
        <v>0.45483389036005206</v>
      </c>
      <c r="R274" s="2">
        <v>5.3</v>
      </c>
      <c r="S274" s="24">
        <f t="shared" si="156"/>
        <v>0.66907406232442368</v>
      </c>
      <c r="T274" s="47">
        <f t="shared" si="157"/>
        <v>0.66907406232442368</v>
      </c>
      <c r="U274" s="5">
        <v>32.1</v>
      </c>
      <c r="V274" s="24">
        <f t="shared" si="158"/>
        <v>-0.40363137248514547</v>
      </c>
      <c r="W274" s="47">
        <f t="shared" si="159"/>
        <v>-0.40363137248514547</v>
      </c>
      <c r="X274" s="5">
        <v>27.9</v>
      </c>
      <c r="Y274" s="24">
        <f t="shared" si="160"/>
        <v>0.14521239169806802</v>
      </c>
      <c r="Z274" s="47">
        <f t="shared" si="161"/>
        <v>0.14521239169806802</v>
      </c>
      <c r="AA274" s="5">
        <v>48.4</v>
      </c>
      <c r="AB274" s="24">
        <f t="shared" si="162"/>
        <v>-0.91299650232236484</v>
      </c>
      <c r="AC274" s="47">
        <f t="shared" si="163"/>
        <v>-0.91299650232236484</v>
      </c>
      <c r="AD274" s="5">
        <v>11.9</v>
      </c>
      <c r="AE274" s="24">
        <f t="shared" si="164"/>
        <v>0.16866517318954516</v>
      </c>
      <c r="AF274" s="47">
        <f t="shared" si="165"/>
        <v>0.16866517318954516</v>
      </c>
      <c r="AG274" s="2">
        <v>85.5</v>
      </c>
      <c r="AH274" s="24">
        <f t="shared" si="166"/>
        <v>0.98099221228616817</v>
      </c>
      <c r="AI274" s="54">
        <f t="shared" si="167"/>
        <v>0.98099221228616817</v>
      </c>
      <c r="AJ274" s="5">
        <v>4.7</v>
      </c>
      <c r="AK274" s="24">
        <f t="shared" si="168"/>
        <v>0.77928802802424657</v>
      </c>
      <c r="AL274" s="47">
        <f t="shared" si="169"/>
        <v>0.77928802802424657</v>
      </c>
      <c r="AM274" s="5">
        <v>22.6</v>
      </c>
      <c r="AN274" s="24">
        <f t="shared" si="170"/>
        <v>5.7439816371578668E-2</v>
      </c>
      <c r="AO274" s="47">
        <f t="shared" si="171"/>
        <v>5.7439816371578668E-2</v>
      </c>
      <c r="AP274" s="5">
        <v>10.6</v>
      </c>
      <c r="AQ274" s="24">
        <f t="shared" si="172"/>
        <v>0.24366667260656036</v>
      </c>
      <c r="AR274" s="45">
        <f t="shared" si="173"/>
        <v>0.24366667260656036</v>
      </c>
      <c r="AS274" s="17">
        <f t="shared" si="174"/>
        <v>0.29671626455031891</v>
      </c>
      <c r="AT274" s="17">
        <f t="shared" si="175"/>
        <v>-0.19970631247825055</v>
      </c>
      <c r="AU274" s="17">
        <f t="shared" si="176"/>
        <v>0.51534668232213843</v>
      </c>
      <c r="AV274" s="17">
        <f t="shared" si="177"/>
        <v>0.20411887813140228</v>
      </c>
      <c r="AW274" s="17">
        <f t="shared" si="178"/>
        <v>0.61629903713759027</v>
      </c>
      <c r="AX274" s="17">
        <f t="shared" si="179"/>
        <v>0.57811161045891823</v>
      </c>
      <c r="AY274" s="17">
        <f t="shared" si="180"/>
        <v>0.76546557174342289</v>
      </c>
      <c r="AZ274" s="17">
        <f t="shared" si="181"/>
        <v>0.64877861597778186</v>
      </c>
    </row>
    <row r="275" spans="1:52" x14ac:dyDescent="0.3">
      <c r="A275" s="1" t="s">
        <v>22</v>
      </c>
      <c r="B275" s="1">
        <v>13089021703</v>
      </c>
      <c r="C275" s="5">
        <v>72.400000000000006</v>
      </c>
      <c r="D275" s="19">
        <f t="shared" si="146"/>
        <v>0.2479104469210614</v>
      </c>
      <c r="E275" s="54">
        <f t="shared" si="147"/>
        <v>0.2479104469210614</v>
      </c>
      <c r="F275" s="5">
        <v>77.400000000000006</v>
      </c>
      <c r="G275" s="24">
        <f t="shared" si="148"/>
        <v>0.28950842457311077</v>
      </c>
      <c r="H275" s="54">
        <f t="shared" si="149"/>
        <v>0.28950842457311077</v>
      </c>
      <c r="I275" s="5">
        <v>66.5</v>
      </c>
      <c r="J275" s="24">
        <f t="shared" si="150"/>
        <v>0.9805733818655088</v>
      </c>
      <c r="K275" s="54">
        <f t="shared" si="151"/>
        <v>0.9805733818655088</v>
      </c>
      <c r="L275" s="5">
        <v>33</v>
      </c>
      <c r="M275" s="24">
        <f t="shared" si="152"/>
        <v>-1.2699766061391412E-2</v>
      </c>
      <c r="N275" s="54">
        <f t="shared" si="153"/>
        <v>-1.2699766061391412E-2</v>
      </c>
      <c r="O275" s="5">
        <v>4.3</v>
      </c>
      <c r="P275" s="24">
        <f t="shared" si="154"/>
        <v>1.7761699086221132</v>
      </c>
      <c r="Q275" s="47">
        <f t="shared" si="155"/>
        <v>1.7761699086221132</v>
      </c>
      <c r="R275" s="2">
        <v>3.1208</v>
      </c>
      <c r="S275" s="24">
        <f t="shared" si="156"/>
        <v>0.92925366588832081</v>
      </c>
      <c r="T275" s="47">
        <f t="shared" si="157"/>
        <v>0.92925366588832081</v>
      </c>
      <c r="U275" s="5">
        <v>3.2</v>
      </c>
      <c r="V275" s="24">
        <f t="shared" si="158"/>
        <v>1.0483316245082388</v>
      </c>
      <c r="W275" s="47">
        <f t="shared" si="159"/>
        <v>1.0483316245082388</v>
      </c>
      <c r="X275" s="5">
        <v>7.7</v>
      </c>
      <c r="Y275" s="24">
        <f t="shared" si="160"/>
        <v>1.1418943773551806</v>
      </c>
      <c r="Z275" s="47">
        <f t="shared" si="161"/>
        <v>1.1418943773551806</v>
      </c>
      <c r="AA275" s="5">
        <v>17.3</v>
      </c>
      <c r="AB275" s="24">
        <f t="shared" si="162"/>
        <v>1.9493884640225556</v>
      </c>
      <c r="AC275" s="47">
        <f t="shared" si="163"/>
        <v>1.9493884640225556</v>
      </c>
      <c r="AD275" s="5">
        <v>2.9786000000000001</v>
      </c>
      <c r="AE275" s="24">
        <f t="shared" si="164"/>
        <v>0.92263024095665958</v>
      </c>
      <c r="AF275" s="47">
        <f t="shared" si="165"/>
        <v>0.92263024095665958</v>
      </c>
      <c r="AG275" s="2">
        <v>85.5</v>
      </c>
      <c r="AH275" s="24">
        <f t="shared" si="166"/>
        <v>0.98099221228616817</v>
      </c>
      <c r="AI275" s="54">
        <f t="shared" si="167"/>
        <v>0.98099221228616817</v>
      </c>
      <c r="AJ275" s="5">
        <v>3</v>
      </c>
      <c r="AK275" s="24">
        <f t="shared" si="168"/>
        <v>0.95413844468734188</v>
      </c>
      <c r="AL275" s="47">
        <f t="shared" si="169"/>
        <v>0.95413844468734188</v>
      </c>
      <c r="AM275" s="5">
        <v>6.4</v>
      </c>
      <c r="AN275" s="24">
        <f t="shared" si="170"/>
        <v>1.2208331617784371</v>
      </c>
      <c r="AO275" s="47">
        <f t="shared" si="171"/>
        <v>1.2208331617784371</v>
      </c>
      <c r="AP275" s="5">
        <v>12.1</v>
      </c>
      <c r="AQ275" s="24">
        <f t="shared" si="172"/>
        <v>1.8618323399307413E-2</v>
      </c>
      <c r="AR275" s="45">
        <f t="shared" si="173"/>
        <v>1.8618323399307413E-2</v>
      </c>
      <c r="AS275" s="17">
        <f t="shared" si="174"/>
        <v>0.75129252661670887</v>
      </c>
      <c r="AT275" s="17">
        <f t="shared" si="175"/>
        <v>1.3379710274447987</v>
      </c>
      <c r="AU275" s="17">
        <f t="shared" si="176"/>
        <v>0.79364553553781358</v>
      </c>
      <c r="AV275" s="17">
        <f t="shared" si="177"/>
        <v>0.96096969653310715</v>
      </c>
      <c r="AW275" s="17">
        <f t="shared" si="178"/>
        <v>0.74915168779622188</v>
      </c>
      <c r="AX275" s="17">
        <f t="shared" si="179"/>
        <v>0.93588627605988706</v>
      </c>
      <c r="AY275" s="17">
        <f t="shared" si="180"/>
        <v>0.8432419479280886</v>
      </c>
      <c r="AZ275" s="17">
        <f t="shared" si="181"/>
        <v>0.8747050474535879</v>
      </c>
    </row>
    <row r="276" spans="1:52" x14ac:dyDescent="0.3">
      <c r="A276" s="1" t="s">
        <v>22</v>
      </c>
      <c r="B276" s="1">
        <v>13089021704</v>
      </c>
      <c r="C276" s="5">
        <v>71.2</v>
      </c>
      <c r="D276" s="19">
        <f t="shared" si="146"/>
        <v>0.13320028136931447</v>
      </c>
      <c r="E276" s="54">
        <f t="shared" si="147"/>
        <v>0.13320028136931447</v>
      </c>
      <c r="F276" s="5">
        <v>76.400000000000006</v>
      </c>
      <c r="G276" s="24">
        <f t="shared" si="148"/>
        <v>0.20432660252535773</v>
      </c>
      <c r="H276" s="54">
        <f t="shared" si="149"/>
        <v>0.20432660252535773</v>
      </c>
      <c r="I276" s="5">
        <v>65.900000000000006</v>
      </c>
      <c r="J276" s="24">
        <f t="shared" si="150"/>
        <v>0.95182075948253098</v>
      </c>
      <c r="K276" s="54">
        <f t="shared" si="151"/>
        <v>0.95182075948253098</v>
      </c>
      <c r="L276" s="5">
        <v>32.200000000000003</v>
      </c>
      <c r="M276" s="24">
        <f t="shared" si="152"/>
        <v>-5.5224117576564827E-2</v>
      </c>
      <c r="N276" s="54">
        <f t="shared" si="153"/>
        <v>-5.5224117576564827E-2</v>
      </c>
      <c r="O276" s="5">
        <v>6.6</v>
      </c>
      <c r="P276" s="24">
        <f t="shared" si="154"/>
        <v>0.95479887024299426</v>
      </c>
      <c r="Q276" s="47">
        <f t="shared" si="155"/>
        <v>0.95479887024299426</v>
      </c>
      <c r="R276" s="2">
        <v>7.7</v>
      </c>
      <c r="S276" s="24">
        <f t="shared" si="156"/>
        <v>0.38253264870779685</v>
      </c>
      <c r="T276" s="47">
        <f t="shared" si="157"/>
        <v>0.38253264870779685</v>
      </c>
      <c r="U276" s="5">
        <v>9.6</v>
      </c>
      <c r="V276" s="24">
        <f t="shared" si="158"/>
        <v>0.72678964593530948</v>
      </c>
      <c r="W276" s="47">
        <f t="shared" si="159"/>
        <v>0.72678964593530948</v>
      </c>
      <c r="X276" s="5">
        <v>13.1</v>
      </c>
      <c r="Y276" s="24">
        <f t="shared" si="160"/>
        <v>0.87545463861516049</v>
      </c>
      <c r="Z276" s="47">
        <f t="shared" si="161"/>
        <v>0.87545463861516049</v>
      </c>
      <c r="AA276" s="5">
        <v>27.5</v>
      </c>
      <c r="AB276" s="24">
        <f t="shared" si="162"/>
        <v>1.0105998255428712</v>
      </c>
      <c r="AC276" s="47">
        <f t="shared" si="163"/>
        <v>1.0105998255428712</v>
      </c>
      <c r="AD276" s="5">
        <v>4.5</v>
      </c>
      <c r="AE276" s="24">
        <f t="shared" si="164"/>
        <v>0.79405373344652797</v>
      </c>
      <c r="AF276" s="47">
        <f t="shared" si="165"/>
        <v>0.79405373344652797</v>
      </c>
      <c r="AG276" s="2">
        <v>85.2</v>
      </c>
      <c r="AH276" s="24">
        <f t="shared" si="166"/>
        <v>0.95280763230736976</v>
      </c>
      <c r="AI276" s="54">
        <f t="shared" si="167"/>
        <v>0.95280763230736976</v>
      </c>
      <c r="AJ276" s="5">
        <v>2.7</v>
      </c>
      <c r="AK276" s="24">
        <f t="shared" si="168"/>
        <v>0.98499440056906451</v>
      </c>
      <c r="AL276" s="47">
        <f t="shared" si="169"/>
        <v>0.98499440056906451</v>
      </c>
      <c r="AM276" s="5">
        <v>15</v>
      </c>
      <c r="AN276" s="24">
        <f t="shared" si="170"/>
        <v>0.60322928705627776</v>
      </c>
      <c r="AO276" s="47">
        <f t="shared" si="171"/>
        <v>0.60322928705627776</v>
      </c>
      <c r="AP276" s="5">
        <v>6.1</v>
      </c>
      <c r="AQ276" s="24">
        <f t="shared" si="172"/>
        <v>0.91881172022831914</v>
      </c>
      <c r="AR276" s="45">
        <f t="shared" si="173"/>
        <v>0.91881172022831914</v>
      </c>
      <c r="AS276" s="17">
        <f t="shared" si="174"/>
        <v>0.47117781295524841</v>
      </c>
      <c r="AT276" s="17">
        <f t="shared" si="175"/>
        <v>0.89336939920151981</v>
      </c>
      <c r="AU276" s="17">
        <f t="shared" si="176"/>
        <v>0.86496076004025779</v>
      </c>
      <c r="AV276" s="17">
        <f t="shared" si="177"/>
        <v>0.74316932406567526</v>
      </c>
      <c r="AW276" s="17">
        <f t="shared" si="178"/>
        <v>0.66728647550105447</v>
      </c>
      <c r="AX276" s="17">
        <f t="shared" si="179"/>
        <v>0.83243986715439733</v>
      </c>
      <c r="AY276" s="17">
        <f t="shared" si="180"/>
        <v>0.86317246386268887</v>
      </c>
      <c r="AZ276" s="17">
        <f t="shared" si="181"/>
        <v>0.8096897766376272</v>
      </c>
    </row>
    <row r="277" spans="1:52" x14ac:dyDescent="0.3">
      <c r="A277" s="1" t="s">
        <v>22</v>
      </c>
      <c r="B277" s="1">
        <v>13089021705</v>
      </c>
      <c r="C277" s="5">
        <v>72.400000000000006</v>
      </c>
      <c r="D277" s="19">
        <f t="shared" si="146"/>
        <v>0.2479104469210614</v>
      </c>
      <c r="E277" s="54">
        <f t="shared" si="147"/>
        <v>0.2479104469210614</v>
      </c>
      <c r="F277" s="5">
        <v>77.400000000000006</v>
      </c>
      <c r="G277" s="24">
        <f t="shared" si="148"/>
        <v>0.28950842457311077</v>
      </c>
      <c r="H277" s="54">
        <f t="shared" si="149"/>
        <v>0.28950842457311077</v>
      </c>
      <c r="I277" s="5">
        <v>51.1</v>
      </c>
      <c r="J277" s="24">
        <f t="shared" si="150"/>
        <v>0.24258940736907098</v>
      </c>
      <c r="K277" s="54">
        <f t="shared" si="151"/>
        <v>0.24258940736907098</v>
      </c>
      <c r="L277" s="5">
        <v>33</v>
      </c>
      <c r="M277" s="24">
        <f t="shared" si="152"/>
        <v>-1.2699766061391412E-2</v>
      </c>
      <c r="N277" s="54">
        <f t="shared" si="153"/>
        <v>-1.2699766061391412E-2</v>
      </c>
      <c r="O277" s="5">
        <v>9.1</v>
      </c>
      <c r="P277" s="24">
        <f t="shared" si="154"/>
        <v>6.2004263309169153E-2</v>
      </c>
      <c r="Q277" s="47">
        <f t="shared" si="155"/>
        <v>6.2004263309169153E-2</v>
      </c>
      <c r="R277" s="2">
        <v>15</v>
      </c>
      <c r="S277" s="24">
        <f t="shared" si="156"/>
        <v>-0.48903081770944296</v>
      </c>
      <c r="T277" s="47">
        <f t="shared" si="157"/>
        <v>-0.48903081770944296</v>
      </c>
      <c r="U277" s="5">
        <v>24.2</v>
      </c>
      <c r="V277" s="24">
        <f t="shared" si="158"/>
        <v>-6.7279926841856737E-3</v>
      </c>
      <c r="W277" s="47">
        <f t="shared" si="159"/>
        <v>-6.7279926841856737E-3</v>
      </c>
      <c r="X277" s="5">
        <v>24.5</v>
      </c>
      <c r="Y277" s="24">
        <f t="shared" si="160"/>
        <v>0.31297074571956213</v>
      </c>
      <c r="Z277" s="47">
        <f t="shared" si="161"/>
        <v>0.31297074571956213</v>
      </c>
      <c r="AA277" s="5">
        <v>39.4</v>
      </c>
      <c r="AB277" s="24">
        <f t="shared" si="162"/>
        <v>-8.4653586016760818E-2</v>
      </c>
      <c r="AC277" s="47">
        <f t="shared" si="163"/>
        <v>-8.4653586016760818E-2</v>
      </c>
      <c r="AD277" s="5">
        <v>27.6</v>
      </c>
      <c r="AE277" s="24">
        <f t="shared" si="164"/>
        <v>-1.158172718166486</v>
      </c>
      <c r="AF277" s="47">
        <f t="shared" si="165"/>
        <v>-1.158172718166486</v>
      </c>
      <c r="AG277" s="2">
        <v>85.5</v>
      </c>
      <c r="AH277" s="24">
        <f t="shared" si="166"/>
        <v>0.98099221228616817</v>
      </c>
      <c r="AI277" s="54">
        <f t="shared" si="167"/>
        <v>0.98099221228616817</v>
      </c>
      <c r="AJ277" s="5">
        <v>9.5</v>
      </c>
      <c r="AK277" s="24">
        <f t="shared" si="168"/>
        <v>0.28559273391668355</v>
      </c>
      <c r="AL277" s="47">
        <f t="shared" si="169"/>
        <v>0.28559273391668355</v>
      </c>
      <c r="AM277" s="5">
        <v>29.8</v>
      </c>
      <c r="AN277" s="24">
        <f t="shared" si="170"/>
        <v>-0.45962389269813614</v>
      </c>
      <c r="AO277" s="47">
        <f t="shared" si="171"/>
        <v>-0.45962389269813614</v>
      </c>
      <c r="AP277" s="5">
        <v>10.199999999999999</v>
      </c>
      <c r="AQ277" s="24">
        <f t="shared" si="172"/>
        <v>0.30367956572849453</v>
      </c>
      <c r="AR277" s="45">
        <f t="shared" si="173"/>
        <v>0.30367956572849453</v>
      </c>
      <c r="AS277" s="17">
        <f t="shared" si="174"/>
        <v>4.7650566531056031E-2</v>
      </c>
      <c r="AT277" s="17">
        <f t="shared" si="175"/>
        <v>-0.30995185282122822</v>
      </c>
      <c r="AU277" s="17">
        <f t="shared" si="176"/>
        <v>0.27766015480830253</v>
      </c>
      <c r="AV277" s="17">
        <f t="shared" si="177"/>
        <v>5.1196228393767806E-3</v>
      </c>
      <c r="AW277" s="17">
        <f t="shared" si="178"/>
        <v>0.54350808668279338</v>
      </c>
      <c r="AX277" s="17">
        <f t="shared" si="179"/>
        <v>0.55246054550131085</v>
      </c>
      <c r="AY277" s="17">
        <f t="shared" si="180"/>
        <v>0.69903915077784151</v>
      </c>
      <c r="AZ277" s="17">
        <f t="shared" si="181"/>
        <v>0.58937563916735336</v>
      </c>
    </row>
    <row r="278" spans="1:52" x14ac:dyDescent="0.3">
      <c r="A278" s="1" t="s">
        <v>22</v>
      </c>
      <c r="B278" s="1">
        <v>13089021706</v>
      </c>
      <c r="C278" s="5">
        <v>72.400000000000006</v>
      </c>
      <c r="D278" s="19">
        <f t="shared" si="146"/>
        <v>0.2479104469210614</v>
      </c>
      <c r="E278" s="54">
        <f t="shared" si="147"/>
        <v>0.2479104469210614</v>
      </c>
      <c r="F278" s="5">
        <v>77.400000000000006</v>
      </c>
      <c r="G278" s="24">
        <f t="shared" si="148"/>
        <v>0.28950842457311077</v>
      </c>
      <c r="H278" s="54">
        <f t="shared" si="149"/>
        <v>0.28950842457311077</v>
      </c>
      <c r="I278" s="5">
        <v>57.5</v>
      </c>
      <c r="J278" s="24">
        <f t="shared" si="150"/>
        <v>0.54928404612083737</v>
      </c>
      <c r="K278" s="54">
        <f t="shared" si="151"/>
        <v>0.54928404612083737</v>
      </c>
      <c r="L278" s="5">
        <v>33</v>
      </c>
      <c r="M278" s="24">
        <f t="shared" si="152"/>
        <v>-1.2699766061391412E-2</v>
      </c>
      <c r="N278" s="54">
        <f t="shared" si="153"/>
        <v>-1.2699766061391412E-2</v>
      </c>
      <c r="O278" s="5">
        <v>5.8</v>
      </c>
      <c r="P278" s="24">
        <f t="shared" si="154"/>
        <v>1.2404931444618181</v>
      </c>
      <c r="Q278" s="47">
        <f t="shared" si="155"/>
        <v>1.2404931444618181</v>
      </c>
      <c r="R278" s="2">
        <v>11.9133</v>
      </c>
      <c r="S278" s="24">
        <f t="shared" si="156"/>
        <v>-0.12050274212175877</v>
      </c>
      <c r="T278" s="47">
        <f t="shared" si="157"/>
        <v>-0.12050274212175877</v>
      </c>
      <c r="U278" s="5">
        <v>15.6</v>
      </c>
      <c r="V278" s="24">
        <f t="shared" si="158"/>
        <v>0.42534404102318812</v>
      </c>
      <c r="W278" s="47">
        <f t="shared" si="159"/>
        <v>0.42534404102318812</v>
      </c>
      <c r="X278" s="5">
        <v>11.7</v>
      </c>
      <c r="Y278" s="24">
        <f t="shared" si="160"/>
        <v>0.94453160791812862</v>
      </c>
      <c r="Z278" s="47">
        <f t="shared" si="161"/>
        <v>0.94453160791812862</v>
      </c>
      <c r="AA278" s="5">
        <v>33</v>
      </c>
      <c r="AB278" s="24">
        <f t="shared" si="162"/>
        <v>0.50439026557833533</v>
      </c>
      <c r="AC278" s="47">
        <f t="shared" si="163"/>
        <v>0.50439026557833533</v>
      </c>
      <c r="AD278" s="5">
        <v>7.4</v>
      </c>
      <c r="AE278" s="24">
        <f t="shared" si="164"/>
        <v>0.54896902739987252</v>
      </c>
      <c r="AF278" s="47">
        <f t="shared" si="165"/>
        <v>0.54896902739987252</v>
      </c>
      <c r="AG278" s="2">
        <v>85.5</v>
      </c>
      <c r="AH278" s="24">
        <f t="shared" si="166"/>
        <v>0.98099221228616817</v>
      </c>
      <c r="AI278" s="54">
        <f t="shared" si="167"/>
        <v>0.98099221228616817</v>
      </c>
      <c r="AJ278" s="5">
        <v>4.0999999999999996</v>
      </c>
      <c r="AK278" s="24">
        <f t="shared" si="168"/>
        <v>0.84099993978769205</v>
      </c>
      <c r="AL278" s="47">
        <f t="shared" si="169"/>
        <v>0.84099993978769205</v>
      </c>
      <c r="AM278" s="5">
        <v>13.9</v>
      </c>
      <c r="AN278" s="24">
        <f t="shared" si="170"/>
        <v>0.68222513149748421</v>
      </c>
      <c r="AO278" s="47">
        <f t="shared" si="171"/>
        <v>0.68222513149748421</v>
      </c>
      <c r="AP278" s="5">
        <v>4</v>
      </c>
      <c r="AQ278" s="24">
        <f t="shared" si="172"/>
        <v>1.2338794091184733</v>
      </c>
      <c r="AR278" s="45">
        <f t="shared" si="173"/>
        <v>1.2338794091184733</v>
      </c>
      <c r="AS278" s="17">
        <f t="shared" si="174"/>
        <v>0.3741910849881237</v>
      </c>
      <c r="AT278" s="17">
        <f t="shared" si="175"/>
        <v>0.6659636336321122</v>
      </c>
      <c r="AU278" s="17">
        <f t="shared" si="176"/>
        <v>0.9345241731724544</v>
      </c>
      <c r="AV278" s="17">
        <f t="shared" si="177"/>
        <v>0.6582262972642301</v>
      </c>
      <c r="AW278" s="17">
        <f t="shared" si="178"/>
        <v>0.63894152006812355</v>
      </c>
      <c r="AX278" s="17">
        <f t="shared" si="179"/>
        <v>0.77952888276257515</v>
      </c>
      <c r="AY278" s="17">
        <f t="shared" si="180"/>
        <v>0.88261339984191867</v>
      </c>
      <c r="AZ278" s="17">
        <f t="shared" si="181"/>
        <v>0.78433355787244052</v>
      </c>
    </row>
    <row r="279" spans="1:52" x14ac:dyDescent="0.3">
      <c r="A279" s="1" t="s">
        <v>22</v>
      </c>
      <c r="B279" s="1">
        <v>13089021805</v>
      </c>
      <c r="C279" s="5">
        <v>61.9</v>
      </c>
      <c r="D279" s="19">
        <f t="shared" si="146"/>
        <v>-0.75580350165672261</v>
      </c>
      <c r="E279" s="54">
        <f t="shared" si="147"/>
        <v>-0.75580350165672261</v>
      </c>
      <c r="F279" s="5">
        <v>68.400000000000006</v>
      </c>
      <c r="G279" s="24">
        <f t="shared" si="148"/>
        <v>-0.47712797385666689</v>
      </c>
      <c r="H279" s="54">
        <f t="shared" si="149"/>
        <v>-0.47712797385666689</v>
      </c>
      <c r="I279" s="5">
        <v>34.9</v>
      </c>
      <c r="J279" s="24">
        <f t="shared" si="150"/>
        <v>-0.53373139697133787</v>
      </c>
      <c r="K279" s="54">
        <f t="shared" si="151"/>
        <v>-0.53373139697133787</v>
      </c>
      <c r="L279" s="5">
        <v>25.3</v>
      </c>
      <c r="M279" s="24">
        <f t="shared" si="152"/>
        <v>-0.42199664939493697</v>
      </c>
      <c r="N279" s="54">
        <f t="shared" si="153"/>
        <v>-0.42199664939493697</v>
      </c>
      <c r="O279" s="5">
        <v>11.3</v>
      </c>
      <c r="P279" s="24">
        <f t="shared" si="154"/>
        <v>-0.72365499079259732</v>
      </c>
      <c r="Q279" s="47">
        <f t="shared" si="155"/>
        <v>-0.72365499079259732</v>
      </c>
      <c r="R279" s="2">
        <v>6.4</v>
      </c>
      <c r="S279" s="24">
        <f t="shared" si="156"/>
        <v>0.53774258108346973</v>
      </c>
      <c r="T279" s="47">
        <f t="shared" si="157"/>
        <v>0.53774258108346973</v>
      </c>
      <c r="U279" s="5">
        <v>21</v>
      </c>
      <c r="V279" s="24">
        <f t="shared" si="158"/>
        <v>0.15404299660227896</v>
      </c>
      <c r="W279" s="47">
        <f t="shared" si="159"/>
        <v>0.15404299660227896</v>
      </c>
      <c r="X279" s="5">
        <v>32</v>
      </c>
      <c r="Y279" s="24">
        <f t="shared" si="160"/>
        <v>-5.7084446974910344E-2</v>
      </c>
      <c r="Z279" s="47">
        <f t="shared" si="161"/>
        <v>-5.7084446974910344E-2</v>
      </c>
      <c r="AA279" s="5">
        <v>40.4</v>
      </c>
      <c r="AB279" s="24">
        <f t="shared" si="162"/>
        <v>-0.17669168782849462</v>
      </c>
      <c r="AC279" s="47">
        <f t="shared" si="163"/>
        <v>-0.17669168782849462</v>
      </c>
      <c r="AD279" s="5">
        <v>10.8</v>
      </c>
      <c r="AE279" s="24">
        <f t="shared" si="164"/>
        <v>0.2616283375520696</v>
      </c>
      <c r="AF279" s="47">
        <f t="shared" si="165"/>
        <v>0.2616283375520696</v>
      </c>
      <c r="AG279" s="2">
        <v>82.5</v>
      </c>
      <c r="AH279" s="24">
        <f t="shared" si="166"/>
        <v>0.69914641249818132</v>
      </c>
      <c r="AI279" s="54">
        <f t="shared" si="167"/>
        <v>0.69914641249818132</v>
      </c>
      <c r="AJ279" s="5">
        <v>8.3000000000000007</v>
      </c>
      <c r="AK279" s="24">
        <f t="shared" si="168"/>
        <v>0.40901655744357424</v>
      </c>
      <c r="AL279" s="47">
        <f t="shared" si="169"/>
        <v>0.40901655744357424</v>
      </c>
      <c r="AM279" s="5">
        <v>27.2</v>
      </c>
      <c r="AN279" s="24">
        <f t="shared" si="170"/>
        <v>-0.27290644220073901</v>
      </c>
      <c r="AO279" s="47">
        <f t="shared" si="171"/>
        <v>-0.27290644220073901</v>
      </c>
      <c r="AP279" s="5">
        <v>7.3</v>
      </c>
      <c r="AQ279" s="24">
        <f t="shared" si="172"/>
        <v>0.73877304086251683</v>
      </c>
      <c r="AR279" s="45">
        <f t="shared" si="173"/>
        <v>0.73877304086251683</v>
      </c>
      <c r="AS279" s="17">
        <f t="shared" si="174"/>
        <v>-0.31721841928378752</v>
      </c>
      <c r="AT279" s="17">
        <f t="shared" si="175"/>
        <v>9.2840675828882082E-3</v>
      </c>
      <c r="AU279" s="17">
        <f t="shared" si="176"/>
        <v>0.39350739215088332</v>
      </c>
      <c r="AV279" s="17">
        <f t="shared" si="177"/>
        <v>2.8524346816661328E-2</v>
      </c>
      <c r="AW279" s="17">
        <f t="shared" si="178"/>
        <v>0.43687292784656467</v>
      </c>
      <c r="AX279" s="17">
        <f t="shared" si="179"/>
        <v>0.62673784783582787</v>
      </c>
      <c r="AY279" s="17">
        <f t="shared" si="180"/>
        <v>0.73141505965206222</v>
      </c>
      <c r="AZ279" s="17">
        <f t="shared" si="181"/>
        <v>0.59636214911000052</v>
      </c>
    </row>
    <row r="280" spans="1:52" x14ac:dyDescent="0.3">
      <c r="A280" s="1" t="s">
        <v>22</v>
      </c>
      <c r="B280" s="1">
        <v>13089021806</v>
      </c>
      <c r="C280" s="5">
        <v>62.1</v>
      </c>
      <c r="D280" s="19">
        <f t="shared" si="146"/>
        <v>-0.73668514073143121</v>
      </c>
      <c r="E280" s="54">
        <f t="shared" si="147"/>
        <v>-0.73668514073143121</v>
      </c>
      <c r="F280" s="5">
        <v>68.599999999999994</v>
      </c>
      <c r="G280" s="24">
        <f t="shared" si="148"/>
        <v>-0.46009160944711724</v>
      </c>
      <c r="H280" s="54">
        <f t="shared" si="149"/>
        <v>-0.46009160944711724</v>
      </c>
      <c r="I280" s="5">
        <v>40</v>
      </c>
      <c r="J280" s="24">
        <f t="shared" si="150"/>
        <v>-0.289334106716024</v>
      </c>
      <c r="K280" s="54">
        <f t="shared" si="151"/>
        <v>-0.289334106716024</v>
      </c>
      <c r="L280" s="5">
        <v>25.3</v>
      </c>
      <c r="M280" s="24">
        <f t="shared" si="152"/>
        <v>-0.42199664939493697</v>
      </c>
      <c r="N280" s="54">
        <f t="shared" si="153"/>
        <v>-0.42199664939493697</v>
      </c>
      <c r="O280" s="5">
        <v>7.5</v>
      </c>
      <c r="P280" s="24">
        <f t="shared" si="154"/>
        <v>0.63339281174681705</v>
      </c>
      <c r="Q280" s="47">
        <f t="shared" si="155"/>
        <v>0.63339281174681705</v>
      </c>
      <c r="R280" s="2">
        <v>15.4</v>
      </c>
      <c r="S280" s="24">
        <f t="shared" si="156"/>
        <v>-0.53678771997888075</v>
      </c>
      <c r="T280" s="47">
        <f t="shared" si="157"/>
        <v>-0.53678771997888075</v>
      </c>
      <c r="U280" s="5">
        <v>52.1</v>
      </c>
      <c r="V280" s="24">
        <f t="shared" si="158"/>
        <v>-1.4084500555255497</v>
      </c>
      <c r="W280" s="47">
        <f t="shared" si="159"/>
        <v>-1.4084500555255497</v>
      </c>
      <c r="X280" s="5">
        <v>51</v>
      </c>
      <c r="Y280" s="24">
        <f t="shared" si="160"/>
        <v>-0.99455760180090735</v>
      </c>
      <c r="Z280" s="47">
        <f t="shared" si="161"/>
        <v>-0.99455760180090735</v>
      </c>
      <c r="AA280" s="5">
        <v>46.7</v>
      </c>
      <c r="AB280" s="24">
        <f t="shared" si="162"/>
        <v>-0.75653172924241785</v>
      </c>
      <c r="AC280" s="47">
        <f t="shared" si="163"/>
        <v>-0.75653172924241785</v>
      </c>
      <c r="AD280" s="5">
        <v>30.8</v>
      </c>
      <c r="AE280" s="24">
        <f t="shared" si="164"/>
        <v>-1.42861101449383</v>
      </c>
      <c r="AF280" s="47">
        <f t="shared" si="165"/>
        <v>-1.42861101449383</v>
      </c>
      <c r="AG280" s="2">
        <v>82.8</v>
      </c>
      <c r="AH280" s="24">
        <f t="shared" si="166"/>
        <v>0.72733099247697974</v>
      </c>
      <c r="AI280" s="54">
        <f t="shared" si="167"/>
        <v>0.72733099247697974</v>
      </c>
      <c r="AJ280" s="5">
        <v>15.6</v>
      </c>
      <c r="AK280" s="24">
        <f t="shared" si="168"/>
        <v>-0.34181170234501118</v>
      </c>
      <c r="AL280" s="47">
        <f t="shared" si="169"/>
        <v>-0.34181170234501118</v>
      </c>
      <c r="AM280" s="5">
        <v>36.700000000000003</v>
      </c>
      <c r="AN280" s="24">
        <f t="shared" si="170"/>
        <v>-0.95514328055661313</v>
      </c>
      <c r="AO280" s="47">
        <f t="shared" si="171"/>
        <v>-0.95514328055661313</v>
      </c>
      <c r="AP280" s="5">
        <v>16.5</v>
      </c>
      <c r="AQ280" s="24">
        <f t="shared" si="172"/>
        <v>-0.64152350094196797</v>
      </c>
      <c r="AR280" s="45">
        <f t="shared" si="173"/>
        <v>-0.64152350094196797</v>
      </c>
      <c r="AS280" s="17">
        <f t="shared" si="174"/>
        <v>-0.45999321000673182</v>
      </c>
      <c r="AT280" s="17">
        <f t="shared" si="175"/>
        <v>-1.0599001151790517</v>
      </c>
      <c r="AU280" s="17">
        <f t="shared" si="176"/>
        <v>-0.30278687284165312</v>
      </c>
      <c r="AV280" s="17">
        <f t="shared" si="177"/>
        <v>-0.60756006600914558</v>
      </c>
      <c r="AW280" s="17">
        <f t="shared" si="178"/>
        <v>0.39514613527593917</v>
      </c>
      <c r="AX280" s="17">
        <f t="shared" si="179"/>
        <v>0.37796848411961342</v>
      </c>
      <c r="AY280" s="17">
        <f t="shared" si="180"/>
        <v>0.53682121183869824</v>
      </c>
      <c r="AZ280" s="17">
        <f t="shared" si="181"/>
        <v>0.40648552083258516</v>
      </c>
    </row>
    <row r="281" spans="1:52" x14ac:dyDescent="0.3">
      <c r="A281" s="1" t="s">
        <v>22</v>
      </c>
      <c r="B281" s="1">
        <v>13089021808</v>
      </c>
      <c r="C281" s="5">
        <v>72.400000000000006</v>
      </c>
      <c r="D281" s="19">
        <f t="shared" si="146"/>
        <v>0.2479104469210614</v>
      </c>
      <c r="E281" s="54">
        <f t="shared" si="147"/>
        <v>0.2479104469210614</v>
      </c>
      <c r="F281" s="5">
        <v>77.400000000000006</v>
      </c>
      <c r="G281" s="24">
        <f t="shared" si="148"/>
        <v>0.28950842457311077</v>
      </c>
      <c r="H281" s="54">
        <f t="shared" si="149"/>
        <v>0.28950842457311077</v>
      </c>
      <c r="I281" s="5">
        <v>45.1</v>
      </c>
      <c r="J281" s="24">
        <f t="shared" si="150"/>
        <v>-4.4936816460710044E-2</v>
      </c>
      <c r="K281" s="54">
        <f t="shared" si="151"/>
        <v>-4.4936816460710044E-2</v>
      </c>
      <c r="L281" s="5">
        <v>33</v>
      </c>
      <c r="M281" s="24">
        <f t="shared" si="152"/>
        <v>-1.2699766061391412E-2</v>
      </c>
      <c r="N281" s="54">
        <f t="shared" si="153"/>
        <v>-1.2699766061391412E-2</v>
      </c>
      <c r="O281" s="5">
        <v>8.6</v>
      </c>
      <c r="P281" s="24">
        <f t="shared" si="154"/>
        <v>0.24056318469593416</v>
      </c>
      <c r="Q281" s="47">
        <f t="shared" si="155"/>
        <v>0.24056318469593416</v>
      </c>
      <c r="R281" s="2">
        <v>4.9000000000000004</v>
      </c>
      <c r="S281" s="24">
        <f t="shared" si="156"/>
        <v>0.71683096459386142</v>
      </c>
      <c r="T281" s="47">
        <f t="shared" si="157"/>
        <v>0.71683096459386142</v>
      </c>
      <c r="U281" s="5">
        <v>17.5</v>
      </c>
      <c r="V281" s="24">
        <f t="shared" si="158"/>
        <v>0.32988626613434974</v>
      </c>
      <c r="W281" s="47">
        <f t="shared" si="159"/>
        <v>0.32988626613434974</v>
      </c>
      <c r="X281" s="5">
        <v>21.8</v>
      </c>
      <c r="Y281" s="24">
        <f t="shared" si="160"/>
        <v>0.4461906150895722</v>
      </c>
      <c r="Z281" s="47">
        <f t="shared" si="161"/>
        <v>0.4461906150895722</v>
      </c>
      <c r="AA281" s="5">
        <v>31.1</v>
      </c>
      <c r="AB281" s="24">
        <f t="shared" si="162"/>
        <v>0.67926265902062932</v>
      </c>
      <c r="AC281" s="47">
        <f t="shared" si="163"/>
        <v>0.67926265902062932</v>
      </c>
      <c r="AD281" s="5">
        <v>11.4</v>
      </c>
      <c r="AE281" s="24">
        <f t="shared" si="164"/>
        <v>0.21092115699069264</v>
      </c>
      <c r="AF281" s="47">
        <f t="shared" si="165"/>
        <v>0.21092115699069264</v>
      </c>
      <c r="AG281" s="2">
        <v>85.5</v>
      </c>
      <c r="AH281" s="24">
        <f t="shared" si="166"/>
        <v>0.98099221228616817</v>
      </c>
      <c r="AI281" s="54">
        <f t="shared" si="167"/>
        <v>0.98099221228616817</v>
      </c>
      <c r="AJ281" s="5">
        <v>6.7</v>
      </c>
      <c r="AK281" s="24">
        <f t="shared" si="168"/>
        <v>0.57358165547942863</v>
      </c>
      <c r="AL281" s="47">
        <f t="shared" si="169"/>
        <v>0.57358165547942863</v>
      </c>
      <c r="AM281" s="5">
        <v>16.100000000000001</v>
      </c>
      <c r="AN281" s="24">
        <f t="shared" si="170"/>
        <v>0.52423344261507132</v>
      </c>
      <c r="AO281" s="47">
        <f t="shared" si="171"/>
        <v>0.52423344261507132</v>
      </c>
      <c r="AP281" s="5">
        <v>4.5999999999999996</v>
      </c>
      <c r="AQ281" s="24">
        <f t="shared" si="172"/>
        <v>1.1438600694355721</v>
      </c>
      <c r="AR281" s="45">
        <f t="shared" si="173"/>
        <v>1.1438600694355721</v>
      </c>
      <c r="AS281" s="17">
        <f t="shared" si="174"/>
        <v>0.25243752919945944</v>
      </c>
      <c r="AT281" s="17">
        <f t="shared" si="175"/>
        <v>0.44545814370029801</v>
      </c>
      <c r="AU281" s="17">
        <f t="shared" si="176"/>
        <v>0.80566684495406005</v>
      </c>
      <c r="AV281" s="17">
        <f t="shared" si="177"/>
        <v>0.50118750595127248</v>
      </c>
      <c r="AW281" s="17">
        <f t="shared" si="178"/>
        <v>0.60335831002519524</v>
      </c>
      <c r="AX281" s="17">
        <f t="shared" si="179"/>
        <v>0.72822340021740051</v>
      </c>
      <c r="AY281" s="17">
        <f t="shared" si="180"/>
        <v>0.84660155172302654</v>
      </c>
      <c r="AZ281" s="17">
        <f t="shared" si="181"/>
        <v>0.73745613782877295</v>
      </c>
    </row>
    <row r="282" spans="1:52" x14ac:dyDescent="0.3">
      <c r="A282" s="1" t="s">
        <v>22</v>
      </c>
      <c r="B282" s="1">
        <v>13089021809</v>
      </c>
      <c r="C282" s="5">
        <v>63.3</v>
      </c>
      <c r="D282" s="19">
        <f t="shared" si="146"/>
        <v>-0.62197497517968503</v>
      </c>
      <c r="E282" s="54">
        <f t="shared" si="147"/>
        <v>-0.62197497517968503</v>
      </c>
      <c r="F282" s="5">
        <v>69.599999999999994</v>
      </c>
      <c r="G282" s="24">
        <f t="shared" si="148"/>
        <v>-0.37490978739936415</v>
      </c>
      <c r="H282" s="54">
        <f t="shared" si="149"/>
        <v>-0.37490978739936415</v>
      </c>
      <c r="I282" s="5">
        <v>61.9</v>
      </c>
      <c r="J282" s="24">
        <f t="shared" si="150"/>
        <v>0.76013661026267665</v>
      </c>
      <c r="K282" s="54">
        <f t="shared" si="151"/>
        <v>0.76013661026267665</v>
      </c>
      <c r="L282" s="5">
        <v>26.2</v>
      </c>
      <c r="M282" s="24">
        <f t="shared" si="152"/>
        <v>-0.37415675394036679</v>
      </c>
      <c r="N282" s="54">
        <f t="shared" si="153"/>
        <v>-0.37415675394036679</v>
      </c>
      <c r="O282" s="5">
        <v>6</v>
      </c>
      <c r="P282" s="24">
        <f t="shared" si="154"/>
        <v>1.1690695759071121</v>
      </c>
      <c r="Q282" s="47">
        <f t="shared" si="155"/>
        <v>1.1690695759071121</v>
      </c>
      <c r="R282" s="2">
        <v>5.3</v>
      </c>
      <c r="S282" s="24">
        <f t="shared" si="156"/>
        <v>0.66907406232442368</v>
      </c>
      <c r="T282" s="47">
        <f t="shared" si="157"/>
        <v>0.66907406232442368</v>
      </c>
      <c r="U282" s="5">
        <v>8.8000000000000007</v>
      </c>
      <c r="V282" s="24">
        <f t="shared" si="158"/>
        <v>0.76698239325692552</v>
      </c>
      <c r="W282" s="47">
        <f t="shared" si="159"/>
        <v>0.76698239325692552</v>
      </c>
      <c r="X282" s="5">
        <v>8.4</v>
      </c>
      <c r="Y282" s="24">
        <f t="shared" si="160"/>
        <v>1.1073558927036964</v>
      </c>
      <c r="Z282" s="47">
        <f t="shared" si="161"/>
        <v>1.1073558927036964</v>
      </c>
      <c r="AA282" s="5">
        <v>21.9</v>
      </c>
      <c r="AB282" s="24">
        <f t="shared" si="162"/>
        <v>1.5260131956885805</v>
      </c>
      <c r="AC282" s="47">
        <f t="shared" si="163"/>
        <v>1.5260131956885805</v>
      </c>
      <c r="AD282" s="5">
        <v>3.4</v>
      </c>
      <c r="AE282" s="24">
        <f t="shared" si="164"/>
        <v>0.88701689780905246</v>
      </c>
      <c r="AF282" s="47">
        <f t="shared" si="165"/>
        <v>0.88701689780905246</v>
      </c>
      <c r="AG282" s="2">
        <v>83.1</v>
      </c>
      <c r="AH282" s="24">
        <f t="shared" si="166"/>
        <v>0.75551557245577816</v>
      </c>
      <c r="AI282" s="54">
        <f t="shared" si="167"/>
        <v>0.75551557245577816</v>
      </c>
      <c r="AJ282" s="5">
        <v>4.2</v>
      </c>
      <c r="AK282" s="24">
        <f t="shared" si="168"/>
        <v>0.83071462116045103</v>
      </c>
      <c r="AL282" s="47">
        <f t="shared" si="169"/>
        <v>0.83071462116045103</v>
      </c>
      <c r="AM282" s="5">
        <v>9.5</v>
      </c>
      <c r="AN282" s="24">
        <f t="shared" si="170"/>
        <v>0.99820850926230997</v>
      </c>
      <c r="AO282" s="47">
        <f t="shared" si="171"/>
        <v>0.99820850926230997</v>
      </c>
      <c r="AP282" s="5">
        <v>9.5</v>
      </c>
      <c r="AQ282" s="24">
        <f t="shared" si="172"/>
        <v>0.40870212869187911</v>
      </c>
      <c r="AR282" s="45">
        <f t="shared" si="173"/>
        <v>0.40870212869187911</v>
      </c>
      <c r="AS282" s="17">
        <f t="shared" si="174"/>
        <v>0.28488873217596028</v>
      </c>
      <c r="AT282" s="17">
        <f t="shared" si="175"/>
        <v>1.173461995400443</v>
      </c>
      <c r="AU282" s="17">
        <f t="shared" si="176"/>
        <v>0.74828520789260466</v>
      </c>
      <c r="AV282" s="17">
        <f t="shared" si="177"/>
        <v>0.73554531182300265</v>
      </c>
      <c r="AW282" s="17">
        <f t="shared" si="178"/>
        <v>0.61284236955987403</v>
      </c>
      <c r="AX282" s="17">
        <f t="shared" si="179"/>
        <v>0.89760960877742979</v>
      </c>
      <c r="AY282" s="17">
        <f t="shared" si="180"/>
        <v>0.83056506526749285</v>
      </c>
      <c r="AZ282" s="17">
        <f t="shared" si="181"/>
        <v>0.80741394388745291</v>
      </c>
    </row>
    <row r="283" spans="1:52" x14ac:dyDescent="0.3">
      <c r="A283" s="1" t="s">
        <v>22</v>
      </c>
      <c r="B283" s="1">
        <v>13089021810</v>
      </c>
      <c r="C283" s="5">
        <v>64.900000000000006</v>
      </c>
      <c r="D283" s="19">
        <f t="shared" si="146"/>
        <v>-0.46902808777735527</v>
      </c>
      <c r="E283" s="54">
        <f t="shared" si="147"/>
        <v>-0.46902808777735527</v>
      </c>
      <c r="F283" s="5">
        <v>71</v>
      </c>
      <c r="G283" s="24">
        <f t="shared" si="148"/>
        <v>-0.25565523653250938</v>
      </c>
      <c r="H283" s="54">
        <f t="shared" si="149"/>
        <v>-0.25565523653250938</v>
      </c>
      <c r="I283" s="5">
        <v>55.4</v>
      </c>
      <c r="J283" s="24">
        <f t="shared" si="150"/>
        <v>0.44864986778041388</v>
      </c>
      <c r="K283" s="54">
        <f t="shared" si="151"/>
        <v>0.44864986778041388</v>
      </c>
      <c r="L283" s="5">
        <v>27.5</v>
      </c>
      <c r="M283" s="24">
        <f t="shared" si="152"/>
        <v>-0.30505468272820968</v>
      </c>
      <c r="N283" s="54">
        <f t="shared" si="153"/>
        <v>-0.30505468272820968</v>
      </c>
      <c r="O283" s="5">
        <v>9.9</v>
      </c>
      <c r="P283" s="24">
        <f t="shared" si="154"/>
        <v>-0.22369001090965512</v>
      </c>
      <c r="Q283" s="47">
        <f t="shared" si="155"/>
        <v>-0.22369001090965512</v>
      </c>
      <c r="R283" s="2">
        <v>2.4</v>
      </c>
      <c r="S283" s="24">
        <f t="shared" si="156"/>
        <v>1.0153116037778478</v>
      </c>
      <c r="T283" s="47">
        <f t="shared" si="157"/>
        <v>1.0153116037778478</v>
      </c>
      <c r="U283" s="5">
        <v>10.5</v>
      </c>
      <c r="V283" s="24">
        <f t="shared" si="158"/>
        <v>0.68157280519849117</v>
      </c>
      <c r="W283" s="47">
        <f t="shared" si="159"/>
        <v>0.68157280519849117</v>
      </c>
      <c r="X283" s="5">
        <v>10.1</v>
      </c>
      <c r="Y283" s="24">
        <f t="shared" si="160"/>
        <v>1.0234767156929494</v>
      </c>
      <c r="Z283" s="47">
        <f t="shared" si="161"/>
        <v>1.0234767156929494</v>
      </c>
      <c r="AA283" s="5">
        <v>29.9</v>
      </c>
      <c r="AB283" s="24">
        <f t="shared" si="162"/>
        <v>0.7897083811947101</v>
      </c>
      <c r="AC283" s="47">
        <f t="shared" si="163"/>
        <v>0.7897083811947101</v>
      </c>
      <c r="AD283" s="5">
        <v>3.5</v>
      </c>
      <c r="AE283" s="24">
        <f t="shared" si="164"/>
        <v>0.87856570104882292</v>
      </c>
      <c r="AF283" s="47">
        <f t="shared" si="165"/>
        <v>0.87856570104882292</v>
      </c>
      <c r="AG283" s="2">
        <v>83.6</v>
      </c>
      <c r="AH283" s="24">
        <f t="shared" si="166"/>
        <v>0.80248987242044267</v>
      </c>
      <c r="AI283" s="54">
        <f t="shared" si="167"/>
        <v>0.80248987242044267</v>
      </c>
      <c r="AJ283" s="5">
        <v>3.1</v>
      </c>
      <c r="AK283" s="24">
        <f t="shared" si="168"/>
        <v>0.94385312606010097</v>
      </c>
      <c r="AL283" s="47">
        <f t="shared" si="169"/>
        <v>0.94385312606010097</v>
      </c>
      <c r="AM283" s="5">
        <v>14.7</v>
      </c>
      <c r="AN283" s="24">
        <f t="shared" si="170"/>
        <v>0.62477360826751593</v>
      </c>
      <c r="AO283" s="47">
        <f t="shared" si="171"/>
        <v>0.62477360826751593</v>
      </c>
      <c r="AP283" s="5">
        <v>11.2</v>
      </c>
      <c r="AQ283" s="24">
        <f t="shared" si="172"/>
        <v>0.15364733292365923</v>
      </c>
      <c r="AR283" s="45">
        <f t="shared" si="173"/>
        <v>0.15364733292365923</v>
      </c>
      <c r="AS283" s="17">
        <f t="shared" si="174"/>
        <v>0.12744375125843191</v>
      </c>
      <c r="AT283" s="17">
        <f t="shared" si="175"/>
        <v>0.89725026597882751</v>
      </c>
      <c r="AU283" s="17">
        <f t="shared" si="176"/>
        <v>0.63119098491792969</v>
      </c>
      <c r="AV283" s="17">
        <f t="shared" si="177"/>
        <v>0.55196166738506303</v>
      </c>
      <c r="AW283" s="17">
        <f t="shared" si="178"/>
        <v>0.56682812554126216</v>
      </c>
      <c r="AX283" s="17">
        <f t="shared" si="179"/>
        <v>0.83334283670297804</v>
      </c>
      <c r="AY283" s="17">
        <f t="shared" si="180"/>
        <v>0.79784066044189483</v>
      </c>
      <c r="AZ283" s="17">
        <f t="shared" si="181"/>
        <v>0.75261265853933701</v>
      </c>
    </row>
    <row r="284" spans="1:52" x14ac:dyDescent="0.3">
      <c r="A284" s="1" t="s">
        <v>22</v>
      </c>
      <c r="B284" s="1">
        <v>13089021812</v>
      </c>
      <c r="C284" s="5">
        <v>68.7</v>
      </c>
      <c r="D284" s="19">
        <f t="shared" si="146"/>
        <v>-0.10577923019682443</v>
      </c>
      <c r="E284" s="54">
        <f t="shared" si="147"/>
        <v>-0.10577923019682443</v>
      </c>
      <c r="F284" s="5">
        <v>74.2</v>
      </c>
      <c r="G284" s="24">
        <f t="shared" si="148"/>
        <v>1.6926594020300709E-2</v>
      </c>
      <c r="H284" s="54">
        <f t="shared" si="149"/>
        <v>1.6926594020300709E-2</v>
      </c>
      <c r="I284" s="5">
        <v>46.3</v>
      </c>
      <c r="J284" s="24">
        <f t="shared" si="150"/>
        <v>1.2568428305245957E-2</v>
      </c>
      <c r="K284" s="54">
        <f t="shared" si="151"/>
        <v>1.2568428305245957E-2</v>
      </c>
      <c r="L284" s="5">
        <v>30.3</v>
      </c>
      <c r="M284" s="24">
        <f t="shared" si="152"/>
        <v>-0.15621945242510216</v>
      </c>
      <c r="N284" s="54">
        <f t="shared" si="153"/>
        <v>-0.15621945242510216</v>
      </c>
      <c r="O284" s="5">
        <v>8.8000000000000007</v>
      </c>
      <c r="P284" s="24">
        <f t="shared" si="154"/>
        <v>0.16913961614122777</v>
      </c>
      <c r="Q284" s="47">
        <f t="shared" si="155"/>
        <v>0.16913961614122777</v>
      </c>
      <c r="R284" s="2">
        <v>9.5</v>
      </c>
      <c r="S284" s="24">
        <f t="shared" si="156"/>
        <v>0.1676265884953268</v>
      </c>
      <c r="T284" s="47">
        <f t="shared" si="157"/>
        <v>0.1676265884953268</v>
      </c>
      <c r="U284" s="5">
        <v>17.3</v>
      </c>
      <c r="V284" s="24">
        <f t="shared" si="158"/>
        <v>0.33993445296475372</v>
      </c>
      <c r="W284" s="47">
        <f t="shared" si="159"/>
        <v>0.33993445296475372</v>
      </c>
      <c r="X284" s="5">
        <v>24.5</v>
      </c>
      <c r="Y284" s="24">
        <f t="shared" si="160"/>
        <v>0.31297074571956213</v>
      </c>
      <c r="Z284" s="47">
        <f t="shared" si="161"/>
        <v>0.31297074571956213</v>
      </c>
      <c r="AA284" s="5">
        <v>35.1</v>
      </c>
      <c r="AB284" s="24">
        <f t="shared" si="162"/>
        <v>0.31111025177369417</v>
      </c>
      <c r="AC284" s="47">
        <f t="shared" si="163"/>
        <v>0.31111025177369417</v>
      </c>
      <c r="AD284" s="5">
        <v>22.9</v>
      </c>
      <c r="AE284" s="24">
        <f t="shared" si="164"/>
        <v>-0.76096647043569943</v>
      </c>
      <c r="AF284" s="47">
        <f t="shared" si="165"/>
        <v>-0.76096647043569943</v>
      </c>
      <c r="AG284" s="2">
        <v>84.7</v>
      </c>
      <c r="AH284" s="24">
        <f t="shared" si="166"/>
        <v>0.90583333234270524</v>
      </c>
      <c r="AI284" s="54">
        <f t="shared" si="167"/>
        <v>0.90583333234270524</v>
      </c>
      <c r="AJ284" s="5">
        <v>10</v>
      </c>
      <c r="AK284" s="24">
        <f t="shared" si="168"/>
        <v>0.23416614078047904</v>
      </c>
      <c r="AL284" s="47">
        <f t="shared" si="169"/>
        <v>0.23416614078047904</v>
      </c>
      <c r="AM284" s="5">
        <v>25.3</v>
      </c>
      <c r="AN284" s="24">
        <f t="shared" si="170"/>
        <v>-0.13645907452956435</v>
      </c>
      <c r="AO284" s="47">
        <f t="shared" si="171"/>
        <v>-0.13645907452956435</v>
      </c>
      <c r="AP284" s="5">
        <v>7.7</v>
      </c>
      <c r="AQ284" s="24">
        <f t="shared" si="172"/>
        <v>0.67876014774058258</v>
      </c>
      <c r="AR284" s="45">
        <f t="shared" si="173"/>
        <v>0.67876014774058258</v>
      </c>
      <c r="AS284" s="17">
        <f t="shared" si="174"/>
        <v>6.3456713900704051E-2</v>
      </c>
      <c r="AT284" s="17">
        <f t="shared" si="175"/>
        <v>-4.5628490980814375E-2</v>
      </c>
      <c r="AU284" s="17">
        <f t="shared" si="176"/>
        <v>0.42057513658355061</v>
      </c>
      <c r="AV284" s="17">
        <f t="shared" si="177"/>
        <v>0.14613445316781343</v>
      </c>
      <c r="AW284" s="17">
        <f t="shared" si="178"/>
        <v>0.54812752845745427</v>
      </c>
      <c r="AX284" s="17">
        <f t="shared" si="179"/>
        <v>0.61396122574006007</v>
      </c>
      <c r="AY284" s="17">
        <f t="shared" si="180"/>
        <v>0.7389797012204341</v>
      </c>
      <c r="AZ284" s="17">
        <f t="shared" si="181"/>
        <v>0.63146977004052707</v>
      </c>
    </row>
    <row r="285" spans="1:52" x14ac:dyDescent="0.3">
      <c r="A285" s="7" t="s">
        <v>22</v>
      </c>
      <c r="B285" s="7">
        <v>13089021813</v>
      </c>
      <c r="C285" s="8">
        <v>72.400000000000006</v>
      </c>
      <c r="D285" s="19">
        <f t="shared" si="146"/>
        <v>0.2479104469210614</v>
      </c>
      <c r="E285" s="54">
        <f t="shared" si="147"/>
        <v>0.2479104469210614</v>
      </c>
      <c r="F285" s="8">
        <v>77.400000000000006</v>
      </c>
      <c r="G285" s="24">
        <f t="shared" si="148"/>
        <v>0.28950842457311077</v>
      </c>
      <c r="H285" s="54">
        <f t="shared" si="149"/>
        <v>0.28950842457311077</v>
      </c>
      <c r="I285" s="8">
        <v>24.5</v>
      </c>
      <c r="J285" s="24">
        <f t="shared" si="150"/>
        <v>-1.0321101849429584</v>
      </c>
      <c r="K285" s="54">
        <f t="shared" si="151"/>
        <v>-1.0321101849429584</v>
      </c>
      <c r="L285" s="8">
        <v>33</v>
      </c>
      <c r="M285" s="24">
        <f t="shared" si="152"/>
        <v>-1.2699766061391412E-2</v>
      </c>
      <c r="N285" s="54">
        <f t="shared" si="153"/>
        <v>-1.2699766061391412E-2</v>
      </c>
      <c r="O285" s="8">
        <v>11.2</v>
      </c>
      <c r="P285" s="24">
        <f t="shared" si="154"/>
        <v>-0.68794320651524377</v>
      </c>
      <c r="Q285" s="47">
        <f t="shared" si="155"/>
        <v>-0.68794320651524377</v>
      </c>
      <c r="R285" s="20">
        <v>21.2</v>
      </c>
      <c r="S285" s="24">
        <f t="shared" si="156"/>
        <v>-1.2292628028857289</v>
      </c>
      <c r="T285" s="47">
        <f t="shared" si="157"/>
        <v>-1.2292628028857289</v>
      </c>
      <c r="U285" s="8">
        <v>35.4</v>
      </c>
      <c r="V285" s="24">
        <f t="shared" si="158"/>
        <v>-0.56942645518681201</v>
      </c>
      <c r="W285" s="47">
        <f t="shared" si="159"/>
        <v>-0.56942645518681201</v>
      </c>
      <c r="X285" s="8">
        <v>63.1</v>
      </c>
      <c r="Y285" s="24">
        <f t="shared" si="160"/>
        <v>-1.5915799793479894</v>
      </c>
      <c r="Z285" s="47">
        <f t="shared" si="161"/>
        <v>-1.5915799793479894</v>
      </c>
      <c r="AA285" s="8">
        <v>66.3</v>
      </c>
      <c r="AB285" s="24">
        <f t="shared" si="162"/>
        <v>-2.5604785247523996</v>
      </c>
      <c r="AC285" s="47">
        <f t="shared" si="163"/>
        <v>-2.5604785247523996</v>
      </c>
      <c r="AD285" s="8">
        <v>29.1</v>
      </c>
      <c r="AE285" s="24">
        <f t="shared" si="164"/>
        <v>-1.2849406695699286</v>
      </c>
      <c r="AF285" s="47">
        <f t="shared" si="165"/>
        <v>-1.2849406695699286</v>
      </c>
      <c r="AG285" s="20">
        <v>85.5</v>
      </c>
      <c r="AH285" s="24">
        <f t="shared" si="166"/>
        <v>0.98099221228616817</v>
      </c>
      <c r="AI285" s="54">
        <f t="shared" si="167"/>
        <v>0.98099221228616817</v>
      </c>
      <c r="AJ285" s="8">
        <v>29</v>
      </c>
      <c r="AK285" s="24">
        <f t="shared" si="168"/>
        <v>-1.7200443983952918</v>
      </c>
      <c r="AL285" s="47">
        <f t="shared" si="169"/>
        <v>-1.7200443983952918</v>
      </c>
      <c r="AM285" s="8">
        <v>57.9</v>
      </c>
      <c r="AN285" s="24">
        <f t="shared" si="170"/>
        <v>-2.4776086461507734</v>
      </c>
      <c r="AO285" s="47">
        <f t="shared" si="171"/>
        <v>-2.4776086461507734</v>
      </c>
      <c r="AP285" s="8">
        <v>15.1</v>
      </c>
      <c r="AQ285" s="24">
        <f t="shared" si="172"/>
        <v>-0.43147837501519848</v>
      </c>
      <c r="AR285" s="45">
        <f t="shared" si="173"/>
        <v>-0.43147837501519848</v>
      </c>
      <c r="AS285" s="17">
        <f t="shared" si="174"/>
        <v>-0.42771764915685179</v>
      </c>
      <c r="AT285" s="17">
        <f t="shared" si="175"/>
        <v>-1.8123330578901058</v>
      </c>
      <c r="AU285" s="17">
        <f t="shared" si="176"/>
        <v>-0.91203480181877383</v>
      </c>
      <c r="AV285" s="17">
        <f t="shared" si="177"/>
        <v>-1.0506951696219105</v>
      </c>
      <c r="AW285" s="17">
        <f t="shared" si="178"/>
        <v>0.40457886234115992</v>
      </c>
      <c r="AX285" s="17">
        <f t="shared" si="179"/>
        <v>0.20289830686183316</v>
      </c>
      <c r="AY285" s="17">
        <f t="shared" si="180"/>
        <v>0.36655426475526676</v>
      </c>
      <c r="AZ285" s="17">
        <f t="shared" si="181"/>
        <v>0.27420590880505846</v>
      </c>
    </row>
    <row r="286" spans="1:52" x14ac:dyDescent="0.3">
      <c r="A286" s="7" t="s">
        <v>22</v>
      </c>
      <c r="B286" s="7">
        <v>13089021814</v>
      </c>
      <c r="C286" s="8">
        <v>70.8</v>
      </c>
      <c r="D286" s="19">
        <f t="shared" si="146"/>
        <v>9.4963559518731686E-2</v>
      </c>
      <c r="E286" s="54">
        <f t="shared" si="147"/>
        <v>9.4963559518731686E-2</v>
      </c>
      <c r="F286" s="8">
        <v>76</v>
      </c>
      <c r="G286" s="24">
        <f t="shared" si="148"/>
        <v>0.170253873706256</v>
      </c>
      <c r="H286" s="54">
        <f t="shared" si="149"/>
        <v>0.170253873706256</v>
      </c>
      <c r="I286" s="8">
        <v>28.8</v>
      </c>
      <c r="J286" s="24">
        <f t="shared" si="150"/>
        <v>-0.82604972453161518</v>
      </c>
      <c r="K286" s="54">
        <f t="shared" si="151"/>
        <v>-0.82604972453161518</v>
      </c>
      <c r="L286" s="8">
        <v>31.9</v>
      </c>
      <c r="M286" s="24">
        <f t="shared" si="152"/>
        <v>-7.1170749394755137E-2</v>
      </c>
      <c r="N286" s="54">
        <f t="shared" si="153"/>
        <v>-7.1170749394755137E-2</v>
      </c>
      <c r="O286" s="8">
        <v>7.8</v>
      </c>
      <c r="P286" s="24">
        <f t="shared" si="154"/>
        <v>0.52625745891475817</v>
      </c>
      <c r="Q286" s="47">
        <f t="shared" si="155"/>
        <v>0.52625745891475817</v>
      </c>
      <c r="R286" s="20">
        <v>35.6</v>
      </c>
      <c r="S286" s="24">
        <f t="shared" si="156"/>
        <v>-2.9485112845854897</v>
      </c>
      <c r="T286" s="47">
        <f t="shared" si="157"/>
        <v>-2.9485112845854897</v>
      </c>
      <c r="U286" s="8">
        <v>45.2</v>
      </c>
      <c r="V286" s="24">
        <f t="shared" si="158"/>
        <v>-1.0617876098766104</v>
      </c>
      <c r="W286" s="47">
        <f t="shared" si="159"/>
        <v>-1.0617876098766104</v>
      </c>
      <c r="X286" s="8">
        <v>64</v>
      </c>
      <c r="Y286" s="24">
        <f t="shared" si="160"/>
        <v>-1.6359866024713265</v>
      </c>
      <c r="Z286" s="47">
        <f t="shared" si="161"/>
        <v>-1.6359866024713265</v>
      </c>
      <c r="AA286" s="8">
        <v>48.8</v>
      </c>
      <c r="AB286" s="24">
        <f t="shared" si="162"/>
        <v>-0.94981174304705829</v>
      </c>
      <c r="AC286" s="47">
        <f t="shared" si="163"/>
        <v>-0.94981174304705829</v>
      </c>
      <c r="AD286" s="8">
        <v>35.6</v>
      </c>
      <c r="AE286" s="24">
        <f t="shared" si="164"/>
        <v>-1.8342684589848459</v>
      </c>
      <c r="AF286" s="47">
        <f t="shared" si="165"/>
        <v>-1.8342684589848459</v>
      </c>
      <c r="AG286" s="20">
        <v>85.2</v>
      </c>
      <c r="AH286" s="24">
        <f t="shared" si="166"/>
        <v>0.95280763230736976</v>
      </c>
      <c r="AI286" s="54">
        <f t="shared" si="167"/>
        <v>0.95280763230736976</v>
      </c>
      <c r="AJ286" s="8">
        <v>21.1</v>
      </c>
      <c r="AK286" s="24">
        <f t="shared" si="168"/>
        <v>-0.90750422684326071</v>
      </c>
      <c r="AL286" s="47">
        <f t="shared" si="169"/>
        <v>-0.90750422684326071</v>
      </c>
      <c r="AM286" s="8">
        <v>50.3</v>
      </c>
      <c r="AN286" s="24">
        <f t="shared" si="170"/>
        <v>-1.9318191754660741</v>
      </c>
      <c r="AO286" s="47">
        <f t="shared" si="171"/>
        <v>-1.9318191754660741</v>
      </c>
      <c r="AP286" s="8">
        <v>11.5</v>
      </c>
      <c r="AQ286" s="24">
        <f t="shared" si="172"/>
        <v>0.10863766308220854</v>
      </c>
      <c r="AR286" s="45">
        <f t="shared" si="173"/>
        <v>0.10863766308220854</v>
      </c>
      <c r="AS286" s="17">
        <f t="shared" si="174"/>
        <v>-0.5880063537498178</v>
      </c>
      <c r="AT286" s="17">
        <f t="shared" si="175"/>
        <v>-1.4733556015010769</v>
      </c>
      <c r="AU286" s="17">
        <f t="shared" si="176"/>
        <v>-0.44446952672993911</v>
      </c>
      <c r="AV286" s="17">
        <f t="shared" si="177"/>
        <v>-0.83527716066027791</v>
      </c>
      <c r="AW286" s="17">
        <f t="shared" si="178"/>
        <v>0.3577335229496722</v>
      </c>
      <c r="AX286" s="17">
        <f t="shared" si="179"/>
        <v>0.28176891447052754</v>
      </c>
      <c r="AY286" s="17">
        <f t="shared" si="180"/>
        <v>0.49722506093714491</v>
      </c>
      <c r="AZ286" s="17">
        <f t="shared" si="181"/>
        <v>0.3385100237733184</v>
      </c>
    </row>
    <row r="287" spans="1:52" x14ac:dyDescent="0.3">
      <c r="A287" s="1" t="s">
        <v>22</v>
      </c>
      <c r="B287" s="1">
        <v>13089021906</v>
      </c>
      <c r="C287" s="5">
        <v>51.2</v>
      </c>
      <c r="D287" s="19">
        <f t="shared" si="146"/>
        <v>-1.7786358111597966</v>
      </c>
      <c r="E287" s="54">
        <f t="shared" si="147"/>
        <v>-1.7786358111597966</v>
      </c>
      <c r="F287" s="5">
        <v>59.4</v>
      </c>
      <c r="G287" s="24">
        <f t="shared" si="148"/>
        <v>-1.2437643722864451</v>
      </c>
      <c r="H287" s="54">
        <f t="shared" si="149"/>
        <v>-1.2437643722864451</v>
      </c>
      <c r="I287" s="5">
        <v>22.9</v>
      </c>
      <c r="J287" s="24">
        <f t="shared" si="150"/>
        <v>-1.1087838446309</v>
      </c>
      <c r="K287" s="54">
        <f t="shared" si="151"/>
        <v>-1.1087838446309</v>
      </c>
      <c r="L287" s="5">
        <v>21.3</v>
      </c>
      <c r="M287" s="24">
        <f t="shared" si="152"/>
        <v>-0.63461840697080474</v>
      </c>
      <c r="N287" s="54">
        <f t="shared" si="153"/>
        <v>-0.63461840697080474</v>
      </c>
      <c r="O287" s="5">
        <v>14.1</v>
      </c>
      <c r="P287" s="24">
        <f t="shared" si="154"/>
        <v>-1.723584950558481</v>
      </c>
      <c r="Q287" s="47">
        <f t="shared" si="155"/>
        <v>-1.723584950558481</v>
      </c>
      <c r="R287" s="2">
        <v>12.8</v>
      </c>
      <c r="S287" s="24">
        <f t="shared" si="156"/>
        <v>-0.22636785522753514</v>
      </c>
      <c r="T287" s="47">
        <f t="shared" si="157"/>
        <v>-0.22636785522753514</v>
      </c>
      <c r="U287" s="5">
        <v>17.100000000000001</v>
      </c>
      <c r="V287" s="24">
        <f t="shared" si="158"/>
        <v>0.34998263979515776</v>
      </c>
      <c r="W287" s="47">
        <f t="shared" si="159"/>
        <v>0.34998263979515776</v>
      </c>
      <c r="X287" s="5">
        <v>42.2</v>
      </c>
      <c r="Y287" s="24">
        <f t="shared" si="160"/>
        <v>-0.56035950903939313</v>
      </c>
      <c r="Z287" s="47">
        <f t="shared" si="161"/>
        <v>-0.56035950903939313</v>
      </c>
      <c r="AA287" s="5">
        <v>50</v>
      </c>
      <c r="AB287" s="24">
        <f t="shared" si="162"/>
        <v>-1.0602574652211392</v>
      </c>
      <c r="AC287" s="47">
        <f t="shared" si="163"/>
        <v>-1.0602574652211392</v>
      </c>
      <c r="AD287" s="5">
        <v>16.7</v>
      </c>
      <c r="AE287" s="24">
        <f t="shared" si="164"/>
        <v>-0.23699227130147063</v>
      </c>
      <c r="AF287" s="47">
        <f t="shared" si="165"/>
        <v>-0.23699227130147063</v>
      </c>
      <c r="AG287" s="2">
        <v>72.400000000000006</v>
      </c>
      <c r="AH287" s="24">
        <f t="shared" si="166"/>
        <v>-0.24973444678804066</v>
      </c>
      <c r="AI287" s="54">
        <f t="shared" si="167"/>
        <v>-0.24973444678804066</v>
      </c>
      <c r="AJ287" s="5">
        <v>13.2</v>
      </c>
      <c r="AK287" s="24">
        <f t="shared" si="168"/>
        <v>-9.4964055291229615E-2</v>
      </c>
      <c r="AL287" s="47">
        <f t="shared" si="169"/>
        <v>-9.4964055291229615E-2</v>
      </c>
      <c r="AM287" s="5">
        <v>31.2</v>
      </c>
      <c r="AN287" s="24">
        <f t="shared" si="170"/>
        <v>-0.56016405835058058</v>
      </c>
      <c r="AO287" s="47">
        <f t="shared" si="171"/>
        <v>-0.56016405835058058</v>
      </c>
      <c r="AP287" s="5">
        <v>22.7</v>
      </c>
      <c r="AQ287" s="24">
        <f t="shared" si="172"/>
        <v>-1.5717233443319467</v>
      </c>
      <c r="AR287" s="45">
        <f t="shared" si="173"/>
        <v>-1.5717233443319467</v>
      </c>
      <c r="AS287" s="17">
        <f t="shared" si="174"/>
        <v>-0.90939608586268628</v>
      </c>
      <c r="AT287" s="17">
        <f t="shared" si="175"/>
        <v>-0.61920308185400097</v>
      </c>
      <c r="AU287" s="17">
        <f t="shared" si="176"/>
        <v>-0.61914647619044938</v>
      </c>
      <c r="AV287" s="17">
        <f t="shared" si="177"/>
        <v>-0.71591521463571217</v>
      </c>
      <c r="AW287" s="17">
        <f t="shared" si="178"/>
        <v>0.26380543789839817</v>
      </c>
      <c r="AX287" s="17">
        <f t="shared" si="179"/>
        <v>0.48050640259937677</v>
      </c>
      <c r="AY287" s="17">
        <f t="shared" si="180"/>
        <v>0.44840797105319247</v>
      </c>
      <c r="AZ287" s="17">
        <f t="shared" si="181"/>
        <v>0.37414058380400728</v>
      </c>
    </row>
    <row r="288" spans="1:52" x14ac:dyDescent="0.3">
      <c r="A288" s="1" t="s">
        <v>22</v>
      </c>
      <c r="B288" s="1">
        <v>13089021907</v>
      </c>
      <c r="C288" s="5">
        <v>61.6</v>
      </c>
      <c r="D288" s="19">
        <f t="shared" si="146"/>
        <v>-0.78448104304465904</v>
      </c>
      <c r="E288" s="54">
        <f t="shared" si="147"/>
        <v>-0.78448104304465904</v>
      </c>
      <c r="F288" s="5">
        <v>69.2</v>
      </c>
      <c r="G288" s="24">
        <f t="shared" si="148"/>
        <v>-0.40898251621846465</v>
      </c>
      <c r="H288" s="54">
        <f t="shared" si="149"/>
        <v>-0.40898251621846465</v>
      </c>
      <c r="I288" s="5">
        <v>23</v>
      </c>
      <c r="J288" s="24">
        <f t="shared" si="150"/>
        <v>-1.1039917409004034</v>
      </c>
      <c r="K288" s="54">
        <f t="shared" si="151"/>
        <v>-1.1039917409004034</v>
      </c>
      <c r="L288" s="5">
        <v>24.8</v>
      </c>
      <c r="M288" s="24">
        <f t="shared" si="152"/>
        <v>-0.44857436909192044</v>
      </c>
      <c r="N288" s="54">
        <f t="shared" si="153"/>
        <v>-0.44857436909192044</v>
      </c>
      <c r="O288" s="5">
        <v>10.5</v>
      </c>
      <c r="P288" s="24">
        <f t="shared" si="154"/>
        <v>-0.437960716573773</v>
      </c>
      <c r="Q288" s="47">
        <f t="shared" si="155"/>
        <v>-0.437960716573773</v>
      </c>
      <c r="R288" s="2">
        <v>7.7</v>
      </c>
      <c r="S288" s="24">
        <f t="shared" si="156"/>
        <v>0.38253264870779685</v>
      </c>
      <c r="T288" s="47">
        <f t="shared" si="157"/>
        <v>0.38253264870779685</v>
      </c>
      <c r="U288" s="5">
        <v>25.7</v>
      </c>
      <c r="V288" s="24">
        <f t="shared" si="158"/>
        <v>-8.2089393912215994E-2</v>
      </c>
      <c r="W288" s="47">
        <f t="shared" si="159"/>
        <v>-8.2089393912215994E-2</v>
      </c>
      <c r="X288" s="5">
        <v>25.4</v>
      </c>
      <c r="Y288" s="24">
        <f t="shared" si="160"/>
        <v>0.26856412259622553</v>
      </c>
      <c r="Z288" s="47">
        <f t="shared" si="161"/>
        <v>0.26856412259622553</v>
      </c>
      <c r="AA288" s="5">
        <v>31.7</v>
      </c>
      <c r="AB288" s="24">
        <f t="shared" si="162"/>
        <v>0.62403979793358921</v>
      </c>
      <c r="AC288" s="47">
        <f t="shared" si="163"/>
        <v>0.62403979793358921</v>
      </c>
      <c r="AD288" s="5">
        <v>11.6</v>
      </c>
      <c r="AE288" s="24">
        <f t="shared" si="164"/>
        <v>0.1940187634702337</v>
      </c>
      <c r="AF288" s="47">
        <f t="shared" si="165"/>
        <v>0.1940187634702337</v>
      </c>
      <c r="AG288" s="2">
        <v>78.2</v>
      </c>
      <c r="AH288" s="24">
        <f t="shared" si="166"/>
        <v>0.29516743280206703</v>
      </c>
      <c r="AI288" s="54">
        <f t="shared" si="167"/>
        <v>0.29516743280206703</v>
      </c>
      <c r="AJ288" s="5">
        <v>6.5</v>
      </c>
      <c r="AK288" s="24">
        <f t="shared" si="168"/>
        <v>0.59415229273391046</v>
      </c>
      <c r="AL288" s="47">
        <f t="shared" si="169"/>
        <v>0.59415229273391046</v>
      </c>
      <c r="AM288" s="5">
        <v>22.2</v>
      </c>
      <c r="AN288" s="24">
        <f t="shared" si="170"/>
        <v>8.6165577986562977E-2</v>
      </c>
      <c r="AO288" s="47">
        <f t="shared" si="171"/>
        <v>8.6165577986562977E-2</v>
      </c>
      <c r="AP288" s="5">
        <v>15.8</v>
      </c>
      <c r="AQ288" s="24">
        <f t="shared" si="172"/>
        <v>-0.53650093797858334</v>
      </c>
      <c r="AR288" s="45">
        <f t="shared" si="173"/>
        <v>-0.53650093797858334</v>
      </c>
      <c r="AS288" s="17">
        <f t="shared" si="174"/>
        <v>-0.41193530443337717</v>
      </c>
      <c r="AT288" s="17">
        <f t="shared" si="175"/>
        <v>0.36220756133334947</v>
      </c>
      <c r="AU288" s="17">
        <f t="shared" si="176"/>
        <v>0.10974609138598929</v>
      </c>
      <c r="AV288" s="17">
        <f t="shared" si="177"/>
        <v>2.000611609532053E-2</v>
      </c>
      <c r="AW288" s="17">
        <f t="shared" si="178"/>
        <v>0.40919134764910514</v>
      </c>
      <c r="AX288" s="17">
        <f t="shared" si="179"/>
        <v>0.70885330969573646</v>
      </c>
      <c r="AY288" s="17">
        <f t="shared" si="180"/>
        <v>0.65211208941008003</v>
      </c>
      <c r="AZ288" s="17">
        <f t="shared" si="181"/>
        <v>0.59381938450888105</v>
      </c>
    </row>
    <row r="289" spans="1:52" x14ac:dyDescent="0.3">
      <c r="A289" s="1" t="s">
        <v>22</v>
      </c>
      <c r="B289" s="1">
        <v>13089021908</v>
      </c>
      <c r="C289" s="5">
        <v>51.2</v>
      </c>
      <c r="D289" s="19">
        <f t="shared" si="146"/>
        <v>-1.7786358111597966</v>
      </c>
      <c r="E289" s="54">
        <f t="shared" si="147"/>
        <v>-1.7786358111597966</v>
      </c>
      <c r="F289" s="5">
        <v>59.4</v>
      </c>
      <c r="G289" s="24">
        <f t="shared" si="148"/>
        <v>-1.2437643722864451</v>
      </c>
      <c r="H289" s="54">
        <f t="shared" si="149"/>
        <v>-1.2437643722864451</v>
      </c>
      <c r="I289" s="5">
        <v>31</v>
      </c>
      <c r="J289" s="24">
        <f t="shared" si="150"/>
        <v>-0.72062344246069554</v>
      </c>
      <c r="K289" s="54">
        <f t="shared" si="151"/>
        <v>-0.72062344246069554</v>
      </c>
      <c r="L289" s="5">
        <v>21.3</v>
      </c>
      <c r="M289" s="24">
        <f t="shared" si="152"/>
        <v>-0.63461840697080474</v>
      </c>
      <c r="N289" s="54">
        <f t="shared" si="153"/>
        <v>-0.63461840697080474</v>
      </c>
      <c r="O289" s="5">
        <v>13.3</v>
      </c>
      <c r="P289" s="24">
        <f t="shared" si="154"/>
        <v>-1.4378906763396573</v>
      </c>
      <c r="Q289" s="47">
        <f t="shared" si="155"/>
        <v>-1.4378906763396573</v>
      </c>
      <c r="R289" s="2">
        <v>6.8</v>
      </c>
      <c r="S289" s="24">
        <f t="shared" si="156"/>
        <v>0.48998567881403199</v>
      </c>
      <c r="T289" s="47">
        <f t="shared" si="157"/>
        <v>0.48998567881403199</v>
      </c>
      <c r="U289" s="5">
        <v>56.9</v>
      </c>
      <c r="V289" s="24">
        <f t="shared" si="158"/>
        <v>-1.6496065394552466</v>
      </c>
      <c r="W289" s="47">
        <f t="shared" si="159"/>
        <v>-1.6496065394552466</v>
      </c>
      <c r="X289" s="5">
        <v>51.6</v>
      </c>
      <c r="Y289" s="24">
        <f t="shared" si="160"/>
        <v>-1.0241620172164652</v>
      </c>
      <c r="Z289" s="47">
        <f t="shared" si="161"/>
        <v>-1.0241620172164652</v>
      </c>
      <c r="AA289" s="5">
        <v>43.6</v>
      </c>
      <c r="AB289" s="24">
        <f t="shared" si="162"/>
        <v>-0.47121361362604297</v>
      </c>
      <c r="AC289" s="47">
        <f t="shared" si="163"/>
        <v>-0.47121361362604297</v>
      </c>
      <c r="AD289" s="5">
        <v>21.8</v>
      </c>
      <c r="AE289" s="24">
        <f t="shared" si="164"/>
        <v>-0.66800330607317515</v>
      </c>
      <c r="AF289" s="47">
        <f t="shared" si="165"/>
        <v>-0.66800330607317515</v>
      </c>
      <c r="AG289" s="2">
        <v>72.400000000000006</v>
      </c>
      <c r="AH289" s="24">
        <f t="shared" si="166"/>
        <v>-0.24973444678804066</v>
      </c>
      <c r="AI289" s="54">
        <f t="shared" si="167"/>
        <v>-0.24973444678804066</v>
      </c>
      <c r="AJ289" s="5">
        <v>12.5</v>
      </c>
      <c r="AK289" s="24">
        <f t="shared" si="168"/>
        <v>-2.2966824900543404E-2</v>
      </c>
      <c r="AL289" s="47">
        <f t="shared" si="169"/>
        <v>-2.2966824900543404E-2</v>
      </c>
      <c r="AM289" s="5">
        <v>27.3</v>
      </c>
      <c r="AN289" s="24">
        <f t="shared" si="170"/>
        <v>-0.28008788260448514</v>
      </c>
      <c r="AO289" s="47">
        <f t="shared" si="171"/>
        <v>-0.28008788260448514</v>
      </c>
      <c r="AP289" s="5">
        <v>21.8</v>
      </c>
      <c r="AQ289" s="24">
        <f t="shared" si="172"/>
        <v>-1.4366943348075951</v>
      </c>
      <c r="AR289" s="45">
        <f t="shared" si="173"/>
        <v>-1.4366943348075951</v>
      </c>
      <c r="AS289" s="17">
        <f t="shared" si="174"/>
        <v>-0.996450509979802</v>
      </c>
      <c r="AT289" s="17">
        <f t="shared" si="175"/>
        <v>-0.72112631230522783</v>
      </c>
      <c r="AU289" s="17">
        <f t="shared" si="176"/>
        <v>-0.49737087227516608</v>
      </c>
      <c r="AV289" s="17">
        <f t="shared" si="177"/>
        <v>-0.73831589818673204</v>
      </c>
      <c r="AW289" s="17">
        <f t="shared" si="178"/>
        <v>0.23836325809132669</v>
      </c>
      <c r="AX289" s="17">
        <f t="shared" si="179"/>
        <v>0.45679170723065726</v>
      </c>
      <c r="AY289" s="17">
        <f t="shared" si="180"/>
        <v>0.482440684701818</v>
      </c>
      <c r="AZ289" s="17">
        <f t="shared" si="181"/>
        <v>0.36745378850135013</v>
      </c>
    </row>
    <row r="290" spans="1:52" x14ac:dyDescent="0.3">
      <c r="A290" s="1" t="s">
        <v>22</v>
      </c>
      <c r="B290" s="1">
        <v>13089021909</v>
      </c>
      <c r="C290" s="5">
        <v>53.2</v>
      </c>
      <c r="D290" s="19">
        <f t="shared" si="146"/>
        <v>-1.5874522019068855</v>
      </c>
      <c r="E290" s="54">
        <f t="shared" si="147"/>
        <v>-1.5874522019068855</v>
      </c>
      <c r="F290" s="5">
        <v>55</v>
      </c>
      <c r="G290" s="24">
        <f t="shared" si="148"/>
        <v>-1.6185643892965587</v>
      </c>
      <c r="H290" s="54">
        <f t="shared" si="149"/>
        <v>-1.6185643892965587</v>
      </c>
      <c r="I290" s="5">
        <v>30.7</v>
      </c>
      <c r="J290" s="24">
        <f t="shared" si="150"/>
        <v>-0.73499975365218462</v>
      </c>
      <c r="K290" s="54">
        <f t="shared" si="151"/>
        <v>-0.73499975365218462</v>
      </c>
      <c r="L290" s="5">
        <v>13.6</v>
      </c>
      <c r="M290" s="24">
        <f t="shared" si="152"/>
        <v>-1.0439152903043503</v>
      </c>
      <c r="N290" s="54">
        <f t="shared" si="153"/>
        <v>-1.0439152903043503</v>
      </c>
      <c r="O290" s="5">
        <v>9.9</v>
      </c>
      <c r="P290" s="24">
        <f t="shared" si="154"/>
        <v>-0.22369001090965512</v>
      </c>
      <c r="Q290" s="47">
        <f t="shared" si="155"/>
        <v>-0.22369001090965512</v>
      </c>
      <c r="R290" s="2">
        <v>8.4</v>
      </c>
      <c r="S290" s="24">
        <f t="shared" si="156"/>
        <v>0.2989580697362807</v>
      </c>
      <c r="T290" s="47">
        <f t="shared" si="157"/>
        <v>0.2989580697362807</v>
      </c>
      <c r="U290" s="5">
        <v>68.3</v>
      </c>
      <c r="V290" s="24">
        <f t="shared" si="158"/>
        <v>-2.222353188788277</v>
      </c>
      <c r="W290" s="47">
        <f t="shared" si="159"/>
        <v>-2.222353188788277</v>
      </c>
      <c r="X290" s="5">
        <v>48.3</v>
      </c>
      <c r="Y290" s="24">
        <f t="shared" si="160"/>
        <v>-0.86133773243089706</v>
      </c>
      <c r="Z290" s="47">
        <f t="shared" si="161"/>
        <v>-0.86133773243089706</v>
      </c>
      <c r="AA290" s="5">
        <v>47.9</v>
      </c>
      <c r="AB290" s="24">
        <f t="shared" si="162"/>
        <v>-0.86697745141649796</v>
      </c>
      <c r="AC290" s="47">
        <f t="shared" si="163"/>
        <v>-0.86697745141649796</v>
      </c>
      <c r="AD290" s="5">
        <v>14.9</v>
      </c>
      <c r="AE290" s="24">
        <f t="shared" si="164"/>
        <v>-8.4870729617339769E-2</v>
      </c>
      <c r="AF290" s="47">
        <f t="shared" si="165"/>
        <v>-8.4870729617339769E-2</v>
      </c>
      <c r="AG290" s="2">
        <v>69.3</v>
      </c>
      <c r="AH290" s="24">
        <f t="shared" si="166"/>
        <v>-0.54097510656896119</v>
      </c>
      <c r="AI290" s="54">
        <f t="shared" si="167"/>
        <v>-0.54097510656896119</v>
      </c>
      <c r="AJ290" s="5">
        <v>9.4</v>
      </c>
      <c r="AK290" s="24">
        <f t="shared" si="168"/>
        <v>0.29587805254392441</v>
      </c>
      <c r="AL290" s="47">
        <f t="shared" si="169"/>
        <v>0.29587805254392441</v>
      </c>
      <c r="AM290" s="5">
        <v>29.4</v>
      </c>
      <c r="AN290" s="24">
        <f t="shared" si="170"/>
        <v>-0.43089813108315184</v>
      </c>
      <c r="AO290" s="47">
        <f t="shared" si="171"/>
        <v>-0.43089813108315184</v>
      </c>
      <c r="AP290" s="5">
        <v>25.6</v>
      </c>
      <c r="AQ290" s="24">
        <f t="shared" si="172"/>
        <v>-2.0068168194659695</v>
      </c>
      <c r="AR290" s="45">
        <f t="shared" si="173"/>
        <v>-2.0068168194659695</v>
      </c>
      <c r="AS290" s="17">
        <f t="shared" si="174"/>
        <v>-1.0188595378745187</v>
      </c>
      <c r="AT290" s="17">
        <f t="shared" si="175"/>
        <v>-0.60439530448824497</v>
      </c>
      <c r="AU290" s="17">
        <f t="shared" si="176"/>
        <v>-0.67070300114353953</v>
      </c>
      <c r="AV290" s="17">
        <f t="shared" si="177"/>
        <v>-0.76465261450210109</v>
      </c>
      <c r="AW290" s="17">
        <f t="shared" si="178"/>
        <v>0.23181408471178597</v>
      </c>
      <c r="AX290" s="17">
        <f t="shared" si="179"/>
        <v>0.48395175973495902</v>
      </c>
      <c r="AY290" s="17">
        <f t="shared" si="180"/>
        <v>0.43399943277431546</v>
      </c>
      <c r="AZ290" s="17">
        <f t="shared" si="181"/>
        <v>0.35959205381169579</v>
      </c>
    </row>
    <row r="291" spans="1:52" x14ac:dyDescent="0.3">
      <c r="A291" s="1" t="s">
        <v>22</v>
      </c>
      <c r="B291" s="1">
        <v>13089021910</v>
      </c>
      <c r="C291" s="5">
        <v>56.2</v>
      </c>
      <c r="D291" s="19">
        <f t="shared" si="146"/>
        <v>-1.300676788027519</v>
      </c>
      <c r="E291" s="54">
        <f t="shared" si="147"/>
        <v>-1.300676788027519</v>
      </c>
      <c r="F291" s="5">
        <v>63.6</v>
      </c>
      <c r="G291" s="24">
        <f t="shared" si="148"/>
        <v>-0.88600071968588201</v>
      </c>
      <c r="H291" s="54">
        <f t="shared" si="149"/>
        <v>-0.88600071968588201</v>
      </c>
      <c r="I291" s="5">
        <v>25.9</v>
      </c>
      <c r="J291" s="24">
        <f t="shared" si="150"/>
        <v>-0.96502073271600941</v>
      </c>
      <c r="K291" s="54">
        <f t="shared" si="151"/>
        <v>-0.96502073271600941</v>
      </c>
      <c r="L291" s="5">
        <v>22.9</v>
      </c>
      <c r="M291" s="24">
        <f t="shared" si="152"/>
        <v>-0.54956970394045779</v>
      </c>
      <c r="N291" s="54">
        <f t="shared" si="153"/>
        <v>-0.54956970394045779</v>
      </c>
      <c r="O291" s="5">
        <v>10.199999999999999</v>
      </c>
      <c r="P291" s="24">
        <f t="shared" si="154"/>
        <v>-0.33082536374171373</v>
      </c>
      <c r="Q291" s="47">
        <f t="shared" si="155"/>
        <v>-0.33082536374171373</v>
      </c>
      <c r="R291" s="2">
        <v>17.5</v>
      </c>
      <c r="S291" s="24">
        <f t="shared" si="156"/>
        <v>-0.78751145689342916</v>
      </c>
      <c r="T291" s="47">
        <f t="shared" si="157"/>
        <v>-0.78751145689342916</v>
      </c>
      <c r="U291" s="5">
        <v>24.5</v>
      </c>
      <c r="V291" s="24">
        <f t="shared" si="158"/>
        <v>-2.1800272929791774E-2</v>
      </c>
      <c r="W291" s="47">
        <f t="shared" si="159"/>
        <v>-2.1800272929791774E-2</v>
      </c>
      <c r="X291" s="5">
        <v>33.200000000000003</v>
      </c>
      <c r="Y291" s="24">
        <f t="shared" si="160"/>
        <v>-0.11629327780602609</v>
      </c>
      <c r="Z291" s="47">
        <f t="shared" si="161"/>
        <v>-0.11629327780602609</v>
      </c>
      <c r="AA291" s="5">
        <v>46.2</v>
      </c>
      <c r="AB291" s="24">
        <f t="shared" si="162"/>
        <v>-0.71051267833655096</v>
      </c>
      <c r="AC291" s="47">
        <f t="shared" si="163"/>
        <v>-0.71051267833655096</v>
      </c>
      <c r="AD291" s="5">
        <v>10</v>
      </c>
      <c r="AE291" s="24">
        <f t="shared" si="164"/>
        <v>0.32923791163390564</v>
      </c>
      <c r="AF291" s="47">
        <f t="shared" si="165"/>
        <v>0.32923791163390564</v>
      </c>
      <c r="AG291" s="2">
        <v>76.7</v>
      </c>
      <c r="AH291" s="24">
        <f t="shared" si="166"/>
        <v>0.15424453290807361</v>
      </c>
      <c r="AI291" s="54">
        <f t="shared" si="167"/>
        <v>0.15424453290807361</v>
      </c>
      <c r="AJ291" s="5">
        <v>9.1999999999999993</v>
      </c>
      <c r="AK291" s="24">
        <f t="shared" si="168"/>
        <v>0.31644868979840629</v>
      </c>
      <c r="AL291" s="47">
        <f t="shared" si="169"/>
        <v>0.31644868979840629</v>
      </c>
      <c r="AM291" s="5">
        <v>29.3</v>
      </c>
      <c r="AN291" s="24">
        <f t="shared" si="170"/>
        <v>-0.42371669067940598</v>
      </c>
      <c r="AO291" s="47">
        <f t="shared" si="171"/>
        <v>-0.42371669067940598</v>
      </c>
      <c r="AP291" s="5">
        <v>14.6</v>
      </c>
      <c r="AQ291" s="24">
        <f t="shared" si="172"/>
        <v>-0.3564622586127808</v>
      </c>
      <c r="AR291" s="45">
        <f t="shared" si="173"/>
        <v>-0.3564622586127808</v>
      </c>
      <c r="AS291" s="17">
        <f t="shared" si="174"/>
        <v>-0.69162929113354321</v>
      </c>
      <c r="AT291" s="17">
        <f t="shared" si="175"/>
        <v>-0.16585601483622378</v>
      </c>
      <c r="AU291" s="17">
        <f t="shared" si="176"/>
        <v>-7.7371431646426722E-2</v>
      </c>
      <c r="AV291" s="17">
        <f t="shared" si="177"/>
        <v>-0.31161891253873125</v>
      </c>
      <c r="AW291" s="17">
        <f t="shared" si="178"/>
        <v>0.32744909534255984</v>
      </c>
      <c r="AX291" s="17">
        <f t="shared" si="179"/>
        <v>0.585987631393177</v>
      </c>
      <c r="AY291" s="17">
        <f t="shared" si="180"/>
        <v>0.59981822368281601</v>
      </c>
      <c r="AZ291" s="17">
        <f t="shared" si="181"/>
        <v>0.49482648196360374</v>
      </c>
    </row>
    <row r="292" spans="1:52" x14ac:dyDescent="0.3">
      <c r="A292" s="1" t="s">
        <v>22</v>
      </c>
      <c r="B292" s="1">
        <v>13089021911</v>
      </c>
      <c r="C292" s="5">
        <v>51.2</v>
      </c>
      <c r="D292" s="19">
        <f t="shared" si="146"/>
        <v>-1.7786358111597966</v>
      </c>
      <c r="E292" s="54">
        <f t="shared" si="147"/>
        <v>-1.7786358111597966</v>
      </c>
      <c r="F292" s="5">
        <v>59.4</v>
      </c>
      <c r="G292" s="24">
        <f t="shared" si="148"/>
        <v>-1.2437643722864451</v>
      </c>
      <c r="H292" s="54">
        <f t="shared" si="149"/>
        <v>-1.2437643722864451</v>
      </c>
      <c r="I292" s="5">
        <v>30.4</v>
      </c>
      <c r="J292" s="24">
        <f t="shared" si="150"/>
        <v>-0.74937606484367369</v>
      </c>
      <c r="K292" s="54">
        <f t="shared" si="151"/>
        <v>-0.74937606484367369</v>
      </c>
      <c r="L292" s="5">
        <v>21.3</v>
      </c>
      <c r="M292" s="24">
        <f t="shared" si="152"/>
        <v>-0.63461840697080474</v>
      </c>
      <c r="N292" s="54">
        <f t="shared" si="153"/>
        <v>-0.63461840697080474</v>
      </c>
      <c r="O292" s="5">
        <v>10.6</v>
      </c>
      <c r="P292" s="24">
        <f t="shared" si="154"/>
        <v>-0.47367250085112589</v>
      </c>
      <c r="Q292" s="47">
        <f t="shared" si="155"/>
        <v>-0.47367250085112589</v>
      </c>
      <c r="R292" s="2">
        <v>36.200000000000003</v>
      </c>
      <c r="S292" s="24">
        <f t="shared" si="156"/>
        <v>-3.0201466379896464</v>
      </c>
      <c r="T292" s="47">
        <f t="shared" si="157"/>
        <v>-3.0201466379896464</v>
      </c>
      <c r="U292" s="5">
        <v>51.4</v>
      </c>
      <c r="V292" s="24">
        <f t="shared" si="158"/>
        <v>-1.3732814016191355</v>
      </c>
      <c r="W292" s="47">
        <f t="shared" si="159"/>
        <v>-1.3732814016191355</v>
      </c>
      <c r="X292" s="5">
        <v>78.3</v>
      </c>
      <c r="Y292" s="24">
        <f t="shared" si="160"/>
        <v>-2.3415585032087871</v>
      </c>
      <c r="Z292" s="47">
        <f t="shared" si="161"/>
        <v>-2.3415585032087871</v>
      </c>
      <c r="AA292" s="5">
        <v>68.900000000000006</v>
      </c>
      <c r="AB292" s="24">
        <f t="shared" si="162"/>
        <v>-2.799777589462908</v>
      </c>
      <c r="AC292" s="47">
        <f t="shared" si="163"/>
        <v>-2.799777589462908</v>
      </c>
      <c r="AD292" s="5">
        <v>16.899999999999999</v>
      </c>
      <c r="AE292" s="24">
        <f t="shared" si="164"/>
        <v>-0.25389466482192957</v>
      </c>
      <c r="AF292" s="47">
        <f t="shared" si="165"/>
        <v>-0.25389466482192957</v>
      </c>
      <c r="AG292" s="2">
        <v>72.400000000000006</v>
      </c>
      <c r="AH292" s="24">
        <f t="shared" si="166"/>
        <v>-0.24973444678804066</v>
      </c>
      <c r="AI292" s="54">
        <f t="shared" si="167"/>
        <v>-0.24973444678804066</v>
      </c>
      <c r="AJ292" s="5">
        <v>8.1999999999999993</v>
      </c>
      <c r="AK292" s="24">
        <f t="shared" si="168"/>
        <v>0.41930187607081526</v>
      </c>
      <c r="AL292" s="47">
        <f t="shared" si="169"/>
        <v>0.41930187607081526</v>
      </c>
      <c r="AM292" s="5">
        <v>58.2</v>
      </c>
      <c r="AN292" s="24">
        <f t="shared" si="170"/>
        <v>-2.4991529673620114</v>
      </c>
      <c r="AO292" s="47">
        <f t="shared" si="171"/>
        <v>-2.4991529673620114</v>
      </c>
      <c r="AP292" s="5">
        <v>33.5</v>
      </c>
      <c r="AQ292" s="24">
        <f t="shared" si="172"/>
        <v>-3.1920714586241679</v>
      </c>
      <c r="AR292" s="45">
        <f t="shared" si="173"/>
        <v>-3.1</v>
      </c>
      <c r="AS292" s="17">
        <f t="shared" si="174"/>
        <v>-1.3247850279600897</v>
      </c>
      <c r="AT292" s="17">
        <f t="shared" si="175"/>
        <v>-1.7984102524978749</v>
      </c>
      <c r="AU292" s="17">
        <f t="shared" si="176"/>
        <v>-1.3573963845198094</v>
      </c>
      <c r="AV292" s="17">
        <f t="shared" si="177"/>
        <v>-1.4935305549925912</v>
      </c>
      <c r="AW292" s="17">
        <f t="shared" si="178"/>
        <v>0.14240551753945702</v>
      </c>
      <c r="AX292" s="17">
        <f t="shared" si="179"/>
        <v>0.20613775568123377</v>
      </c>
      <c r="AY292" s="17">
        <f t="shared" si="180"/>
        <v>0.24208875009678657</v>
      </c>
      <c r="AZ292" s="17">
        <f t="shared" si="181"/>
        <v>0.14201576523186368</v>
      </c>
    </row>
    <row r="293" spans="1:52" x14ac:dyDescent="0.3">
      <c r="A293" s="1" t="s">
        <v>22</v>
      </c>
      <c r="B293" s="1">
        <v>13089021912</v>
      </c>
      <c r="C293" s="5">
        <v>62.1</v>
      </c>
      <c r="D293" s="19">
        <f t="shared" si="146"/>
        <v>-0.73668514073143121</v>
      </c>
      <c r="E293" s="54">
        <f t="shared" si="147"/>
        <v>-0.73668514073143121</v>
      </c>
      <c r="F293" s="5">
        <v>68.599999999999994</v>
      </c>
      <c r="G293" s="24">
        <f t="shared" si="148"/>
        <v>-0.46009160944711724</v>
      </c>
      <c r="H293" s="54">
        <f t="shared" si="149"/>
        <v>-0.46009160944711724</v>
      </c>
      <c r="I293" s="5">
        <v>41.3</v>
      </c>
      <c r="J293" s="24">
        <f t="shared" si="150"/>
        <v>-0.22703675821957156</v>
      </c>
      <c r="K293" s="54">
        <f t="shared" si="151"/>
        <v>-0.22703675821957156</v>
      </c>
      <c r="L293" s="5">
        <v>25.3</v>
      </c>
      <c r="M293" s="24">
        <f t="shared" si="152"/>
        <v>-0.42199664939493697</v>
      </c>
      <c r="N293" s="54">
        <f t="shared" si="153"/>
        <v>-0.42199664939493697</v>
      </c>
      <c r="O293" s="5">
        <v>6.1</v>
      </c>
      <c r="P293" s="24">
        <f t="shared" si="154"/>
        <v>1.1333577916297592</v>
      </c>
      <c r="Q293" s="47">
        <f t="shared" si="155"/>
        <v>1.1333577916297592</v>
      </c>
      <c r="R293" s="2">
        <v>12.2</v>
      </c>
      <c r="S293" s="24">
        <f t="shared" si="156"/>
        <v>-0.15473250182337828</v>
      </c>
      <c r="T293" s="47">
        <f t="shared" si="157"/>
        <v>-0.15473250182337828</v>
      </c>
      <c r="U293" s="5">
        <v>6.0021000000000004</v>
      </c>
      <c r="V293" s="24">
        <f t="shared" si="158"/>
        <v>0.90755150292086295</v>
      </c>
      <c r="W293" s="47">
        <f t="shared" si="159"/>
        <v>0.90755150292086295</v>
      </c>
      <c r="X293" s="5">
        <v>9.9</v>
      </c>
      <c r="Y293" s="24">
        <f t="shared" si="160"/>
        <v>1.0333448541648018</v>
      </c>
      <c r="Z293" s="47">
        <f t="shared" si="161"/>
        <v>1.0333448541648018</v>
      </c>
      <c r="AA293" s="5">
        <v>39.799999999999997</v>
      </c>
      <c r="AB293" s="24">
        <f t="shared" si="162"/>
        <v>-0.12146882674145421</v>
      </c>
      <c r="AC293" s="47">
        <f t="shared" si="163"/>
        <v>-0.12146882674145421</v>
      </c>
      <c r="AD293" s="5">
        <v>3.2524000000000002</v>
      </c>
      <c r="AE293" s="24">
        <f t="shared" si="164"/>
        <v>0.89949086422715119</v>
      </c>
      <c r="AF293" s="47">
        <f t="shared" si="165"/>
        <v>0.89949086422715119</v>
      </c>
      <c r="AG293" s="2">
        <v>82.8</v>
      </c>
      <c r="AH293" s="24">
        <f t="shared" si="166"/>
        <v>0.72733099247697974</v>
      </c>
      <c r="AI293" s="54">
        <f t="shared" si="167"/>
        <v>0.72733099247697974</v>
      </c>
      <c r="AJ293" s="5">
        <v>2.4</v>
      </c>
      <c r="AK293" s="24">
        <f t="shared" si="168"/>
        <v>1.0158503564507873</v>
      </c>
      <c r="AL293" s="47">
        <f t="shared" si="169"/>
        <v>1.0158503564507873</v>
      </c>
      <c r="AM293" s="5">
        <v>9.8000000000000007</v>
      </c>
      <c r="AN293" s="24">
        <f t="shared" si="170"/>
        <v>0.9766641880510718</v>
      </c>
      <c r="AO293" s="47">
        <f t="shared" si="171"/>
        <v>0.9766641880510718</v>
      </c>
      <c r="AP293" s="5">
        <v>11.3</v>
      </c>
      <c r="AQ293" s="24">
        <f t="shared" si="172"/>
        <v>0.1386441096431755</v>
      </c>
      <c r="AR293" s="45">
        <f t="shared" si="173"/>
        <v>0.1386441096431755</v>
      </c>
      <c r="AS293" s="17">
        <f t="shared" si="174"/>
        <v>5.7666621334552725E-3</v>
      </c>
      <c r="AT293" s="17">
        <f t="shared" si="175"/>
        <v>0.60378896388349956</v>
      </c>
      <c r="AU293" s="17">
        <f t="shared" si="176"/>
        <v>0.71462241165550355</v>
      </c>
      <c r="AV293" s="17">
        <f t="shared" si="177"/>
        <v>0.44139267922415276</v>
      </c>
      <c r="AW293" s="17">
        <f t="shared" si="178"/>
        <v>0.53126726334138163</v>
      </c>
      <c r="AX293" s="17">
        <f t="shared" si="179"/>
        <v>0.76506256977179266</v>
      </c>
      <c r="AY293" s="17">
        <f t="shared" si="180"/>
        <v>0.82115729993424691</v>
      </c>
      <c r="AZ293" s="17">
        <f t="shared" si="181"/>
        <v>0.71960687150743796</v>
      </c>
    </row>
    <row r="294" spans="1:52" x14ac:dyDescent="0.3">
      <c r="A294" s="1" t="s">
        <v>22</v>
      </c>
      <c r="B294" s="1">
        <v>13089021913</v>
      </c>
      <c r="C294" s="5">
        <v>51.2</v>
      </c>
      <c r="D294" s="19">
        <f t="shared" si="146"/>
        <v>-1.7786358111597966</v>
      </c>
      <c r="E294" s="54">
        <f t="shared" si="147"/>
        <v>-1.7786358111597966</v>
      </c>
      <c r="F294" s="5">
        <v>59.4</v>
      </c>
      <c r="G294" s="24">
        <f t="shared" si="148"/>
        <v>-1.2437643722864451</v>
      </c>
      <c r="H294" s="54">
        <f t="shared" si="149"/>
        <v>-1.2437643722864451</v>
      </c>
      <c r="I294" s="5">
        <v>21.4</v>
      </c>
      <c r="J294" s="24">
        <f t="shared" si="150"/>
        <v>-1.1806654005883452</v>
      </c>
      <c r="K294" s="54">
        <f t="shared" si="151"/>
        <v>-1.1806654005883452</v>
      </c>
      <c r="L294" s="5">
        <v>21.3</v>
      </c>
      <c r="M294" s="24">
        <f t="shared" si="152"/>
        <v>-0.63461840697080474</v>
      </c>
      <c r="N294" s="54">
        <f t="shared" si="153"/>
        <v>-0.63461840697080474</v>
      </c>
      <c r="O294" s="5">
        <v>12.5</v>
      </c>
      <c r="P294" s="24">
        <f t="shared" si="154"/>
        <v>-1.1521964021208331</v>
      </c>
      <c r="Q294" s="47">
        <f t="shared" si="155"/>
        <v>-1.1521964021208331</v>
      </c>
      <c r="R294" s="2">
        <v>3.7</v>
      </c>
      <c r="S294" s="24">
        <f t="shared" si="156"/>
        <v>0.86010167140217486</v>
      </c>
      <c r="T294" s="47">
        <f t="shared" si="157"/>
        <v>0.86010167140217486</v>
      </c>
      <c r="U294" s="5">
        <v>36.4</v>
      </c>
      <c r="V294" s="24">
        <f t="shared" si="158"/>
        <v>-0.61966738933883225</v>
      </c>
      <c r="W294" s="47">
        <f t="shared" si="159"/>
        <v>-0.61966738933883225</v>
      </c>
      <c r="X294" s="5">
        <v>69.3</v>
      </c>
      <c r="Y294" s="24">
        <f t="shared" si="160"/>
        <v>-1.8974922719754204</v>
      </c>
      <c r="Z294" s="47">
        <f t="shared" si="161"/>
        <v>-1.8974922719754204</v>
      </c>
      <c r="AA294" s="5">
        <v>43.4</v>
      </c>
      <c r="AB294" s="24">
        <f t="shared" si="162"/>
        <v>-0.45280599326369597</v>
      </c>
      <c r="AC294" s="47">
        <f t="shared" si="163"/>
        <v>-0.45280599326369597</v>
      </c>
      <c r="AD294" s="5">
        <v>13</v>
      </c>
      <c r="AE294" s="24">
        <f t="shared" si="164"/>
        <v>7.5702008827020703E-2</v>
      </c>
      <c r="AF294" s="47">
        <f t="shared" si="165"/>
        <v>7.5702008827020703E-2</v>
      </c>
      <c r="AG294" s="2">
        <v>72.400000000000006</v>
      </c>
      <c r="AH294" s="24">
        <f t="shared" si="166"/>
        <v>-0.24973444678804066</v>
      </c>
      <c r="AI294" s="54">
        <f t="shared" si="167"/>
        <v>-0.24973444678804066</v>
      </c>
      <c r="AJ294" s="5">
        <v>8.6</v>
      </c>
      <c r="AK294" s="24">
        <f t="shared" si="168"/>
        <v>0.37816060156185166</v>
      </c>
      <c r="AL294" s="47">
        <f t="shared" si="169"/>
        <v>0.37816060156185166</v>
      </c>
      <c r="AM294" s="5">
        <v>53.4</v>
      </c>
      <c r="AN294" s="24">
        <f t="shared" si="170"/>
        <v>-2.1544438279822016</v>
      </c>
      <c r="AO294" s="47">
        <f t="shared" si="171"/>
        <v>-2.1544438279822016</v>
      </c>
      <c r="AP294" s="5">
        <v>14.1</v>
      </c>
      <c r="AQ294" s="24">
        <f t="shared" si="172"/>
        <v>-0.28144614221036318</v>
      </c>
      <c r="AR294" s="45">
        <f t="shared" si="173"/>
        <v>-0.28144614221036318</v>
      </c>
      <c r="AS294" s="17">
        <f t="shared" si="174"/>
        <v>-0.82134944443755453</v>
      </c>
      <c r="AT294" s="17">
        <f t="shared" si="175"/>
        <v>-0.75819875213736532</v>
      </c>
      <c r="AU294" s="17">
        <f t="shared" si="176"/>
        <v>-0.57686595385468853</v>
      </c>
      <c r="AV294" s="17">
        <f t="shared" si="177"/>
        <v>-0.71880471680986935</v>
      </c>
      <c r="AW294" s="17">
        <f t="shared" si="178"/>
        <v>0.28953759919020461</v>
      </c>
      <c r="AX294" s="17">
        <f t="shared" si="179"/>
        <v>0.44816598360217558</v>
      </c>
      <c r="AY294" s="17">
        <f t="shared" si="180"/>
        <v>0.46022413835849518</v>
      </c>
      <c r="AZ294" s="17">
        <f t="shared" si="181"/>
        <v>0.37327804273372411</v>
      </c>
    </row>
    <row r="295" spans="1:52" x14ac:dyDescent="0.3">
      <c r="A295" s="1" t="s">
        <v>22</v>
      </c>
      <c r="B295" s="1">
        <v>13089022001</v>
      </c>
      <c r="C295" s="5">
        <v>63.3</v>
      </c>
      <c r="D295" s="19">
        <f t="shared" si="146"/>
        <v>-0.62197497517968503</v>
      </c>
      <c r="E295" s="54">
        <f t="shared" si="147"/>
        <v>-0.62197497517968503</v>
      </c>
      <c r="F295" s="5">
        <v>72.400000000000006</v>
      </c>
      <c r="G295" s="24">
        <f t="shared" si="148"/>
        <v>-0.13640068566565458</v>
      </c>
      <c r="H295" s="54">
        <f t="shared" si="149"/>
        <v>-0.13640068566565458</v>
      </c>
      <c r="I295" s="5">
        <v>38.299999999999997</v>
      </c>
      <c r="J295" s="24">
        <f t="shared" si="150"/>
        <v>-0.37079987013446208</v>
      </c>
      <c r="K295" s="54">
        <f t="shared" si="151"/>
        <v>-0.37079987013446208</v>
      </c>
      <c r="L295" s="5">
        <v>27.5</v>
      </c>
      <c r="M295" s="24">
        <f t="shared" si="152"/>
        <v>-0.30505468272820968</v>
      </c>
      <c r="N295" s="54">
        <f t="shared" si="153"/>
        <v>-0.30505468272820968</v>
      </c>
      <c r="O295" s="5">
        <v>9.5</v>
      </c>
      <c r="P295" s="24">
        <f t="shared" si="154"/>
        <v>-8.0842873800242993E-2</v>
      </c>
      <c r="Q295" s="47">
        <f t="shared" si="155"/>
        <v>-8.0842873800242993E-2</v>
      </c>
      <c r="R295" s="2">
        <v>13.8</v>
      </c>
      <c r="S295" s="24">
        <f t="shared" si="156"/>
        <v>-0.34576011090112962</v>
      </c>
      <c r="T295" s="47">
        <f t="shared" si="157"/>
        <v>-0.34576011090112962</v>
      </c>
      <c r="U295" s="5">
        <v>52.3</v>
      </c>
      <c r="V295" s="24">
        <f t="shared" si="158"/>
        <v>-1.4184982423559536</v>
      </c>
      <c r="W295" s="47">
        <f t="shared" si="159"/>
        <v>-1.4184982423559536</v>
      </c>
      <c r="X295" s="5">
        <v>27.2</v>
      </c>
      <c r="Y295" s="24">
        <f t="shared" si="160"/>
        <v>0.17975087634955209</v>
      </c>
      <c r="Z295" s="47">
        <f t="shared" si="161"/>
        <v>0.17975087634955209</v>
      </c>
      <c r="AA295" s="5">
        <v>35.4</v>
      </c>
      <c r="AB295" s="24">
        <f t="shared" si="162"/>
        <v>0.28349882123017434</v>
      </c>
      <c r="AC295" s="47">
        <f t="shared" si="163"/>
        <v>0.28349882123017434</v>
      </c>
      <c r="AD295" s="5">
        <v>5.4</v>
      </c>
      <c r="AE295" s="24">
        <f t="shared" si="164"/>
        <v>0.71799296260446244</v>
      </c>
      <c r="AF295" s="47">
        <f t="shared" si="165"/>
        <v>0.71799296260446244</v>
      </c>
      <c r="AG295" s="2">
        <v>79.3</v>
      </c>
      <c r="AH295" s="24">
        <f t="shared" si="166"/>
        <v>0.39851089272432838</v>
      </c>
      <c r="AI295" s="54">
        <f t="shared" si="167"/>
        <v>0.39851089272432838</v>
      </c>
      <c r="AJ295" s="5">
        <v>11.5</v>
      </c>
      <c r="AK295" s="24">
        <f t="shared" si="168"/>
        <v>7.9886361371865569E-2</v>
      </c>
      <c r="AL295" s="47">
        <f t="shared" si="169"/>
        <v>7.9886361371865569E-2</v>
      </c>
      <c r="AM295" s="5">
        <v>22.5</v>
      </c>
      <c r="AN295" s="24">
        <f t="shared" si="170"/>
        <v>6.4621256775324806E-2</v>
      </c>
      <c r="AO295" s="47">
        <f t="shared" si="171"/>
        <v>6.4621256775324806E-2</v>
      </c>
      <c r="AP295" s="5">
        <v>12.6</v>
      </c>
      <c r="AQ295" s="24">
        <f t="shared" si="172"/>
        <v>-5.6397793003110229E-2</v>
      </c>
      <c r="AR295" s="45">
        <f t="shared" si="173"/>
        <v>-5.6397793003110229E-2</v>
      </c>
      <c r="AS295" s="17">
        <f t="shared" si="174"/>
        <v>-0.46847592010933392</v>
      </c>
      <c r="AT295" s="17">
        <f t="shared" si="175"/>
        <v>0.39374755339472961</v>
      </c>
      <c r="AU295" s="17">
        <f t="shared" si="176"/>
        <v>0.12165517946710214</v>
      </c>
      <c r="AV295" s="17">
        <f t="shared" si="177"/>
        <v>1.5642270917499274E-2</v>
      </c>
      <c r="AW295" s="17">
        <f t="shared" si="178"/>
        <v>0.39266701215416278</v>
      </c>
      <c r="AX295" s="17">
        <f t="shared" si="179"/>
        <v>0.7161917869040838</v>
      </c>
      <c r="AY295" s="17">
        <f t="shared" si="180"/>
        <v>0.6554403306295834</v>
      </c>
      <c r="AZ295" s="17">
        <f t="shared" si="181"/>
        <v>0.59251673946369232</v>
      </c>
    </row>
    <row r="296" spans="1:52" x14ac:dyDescent="0.3">
      <c r="A296" s="11" t="s">
        <v>22</v>
      </c>
      <c r="B296" s="11">
        <v>13089022004</v>
      </c>
      <c r="C296" s="12">
        <v>53.6</v>
      </c>
      <c r="D296" s="19">
        <f t="shared" si="146"/>
        <v>-1.5492154800563034</v>
      </c>
      <c r="E296" s="54">
        <f t="shared" si="147"/>
        <v>-1.5492154800563034</v>
      </c>
      <c r="F296" s="12">
        <v>54.2</v>
      </c>
      <c r="G296" s="24">
        <f t="shared" si="148"/>
        <v>-1.6867098469347608</v>
      </c>
      <c r="H296" s="54">
        <f t="shared" si="149"/>
        <v>-1.6867098469347608</v>
      </c>
      <c r="I296" s="12">
        <v>24.1</v>
      </c>
      <c r="J296" s="24">
        <f t="shared" si="150"/>
        <v>-1.0512785998649437</v>
      </c>
      <c r="K296" s="54">
        <f t="shared" si="151"/>
        <v>-1.0512785998649437</v>
      </c>
      <c r="L296" s="12">
        <v>12.2</v>
      </c>
      <c r="M296" s="24">
        <f t="shared" si="152"/>
        <v>-1.1183329054559041</v>
      </c>
      <c r="N296" s="54">
        <f t="shared" si="153"/>
        <v>-1.1183329054559041</v>
      </c>
      <c r="O296" s="12">
        <v>9.5</v>
      </c>
      <c r="P296" s="24">
        <f t="shared" si="154"/>
        <v>-8.0842873800242993E-2</v>
      </c>
      <c r="Q296" s="47">
        <f t="shared" si="155"/>
        <v>-8.0842873800242993E-2</v>
      </c>
      <c r="R296" s="22">
        <v>12.6</v>
      </c>
      <c r="S296" s="24">
        <f t="shared" si="156"/>
        <v>-0.20248940409281613</v>
      </c>
      <c r="T296" s="47">
        <f t="shared" si="157"/>
        <v>-0.20248940409281613</v>
      </c>
      <c r="U296" s="12">
        <v>39.1</v>
      </c>
      <c r="V296" s="24">
        <f t="shared" si="158"/>
        <v>-0.75531791154928696</v>
      </c>
      <c r="W296" s="47">
        <f t="shared" si="159"/>
        <v>-0.75531791154928696</v>
      </c>
      <c r="X296" s="12">
        <v>45.5</v>
      </c>
      <c r="Y296" s="24">
        <f t="shared" si="160"/>
        <v>-0.7231837938249609</v>
      </c>
      <c r="Z296" s="47">
        <f t="shared" si="161"/>
        <v>-0.7231837938249609</v>
      </c>
      <c r="AA296" s="12">
        <v>41</v>
      </c>
      <c r="AB296" s="24">
        <f t="shared" si="162"/>
        <v>-0.23191454891553501</v>
      </c>
      <c r="AC296" s="47">
        <f t="shared" si="163"/>
        <v>-0.23191454891553501</v>
      </c>
      <c r="AD296" s="12">
        <v>20.5</v>
      </c>
      <c r="AE296" s="24">
        <f t="shared" si="164"/>
        <v>-0.55813774819019157</v>
      </c>
      <c r="AF296" s="47">
        <f t="shared" si="165"/>
        <v>-0.55813774819019157</v>
      </c>
      <c r="AG296" s="22">
        <v>68.599999999999994</v>
      </c>
      <c r="AH296" s="24">
        <f t="shared" si="166"/>
        <v>-0.6067391265194918</v>
      </c>
      <c r="AI296" s="54">
        <f t="shared" si="167"/>
        <v>-0.6067391265194918</v>
      </c>
      <c r="AJ296" s="12">
        <v>16.7</v>
      </c>
      <c r="AK296" s="24">
        <f t="shared" si="168"/>
        <v>-0.45495020724466106</v>
      </c>
      <c r="AL296" s="47">
        <f t="shared" si="169"/>
        <v>-0.45495020724466106</v>
      </c>
      <c r="AM296" s="12">
        <v>36.5</v>
      </c>
      <c r="AN296" s="24">
        <f t="shared" si="170"/>
        <v>-0.94078039974912075</v>
      </c>
      <c r="AO296" s="47">
        <f t="shared" si="171"/>
        <v>-0.94078039974912075</v>
      </c>
      <c r="AP296" s="12">
        <v>19.7</v>
      </c>
      <c r="AQ296" s="24">
        <f t="shared" si="172"/>
        <v>-1.1216266459174407</v>
      </c>
      <c r="AR296" s="45">
        <f t="shared" si="173"/>
        <v>-1.1216266459174407</v>
      </c>
      <c r="AS296" s="17">
        <f t="shared" si="174"/>
        <v>-0.92059814596489409</v>
      </c>
      <c r="AT296" s="17">
        <f t="shared" si="175"/>
        <v>-0.50441203031022919</v>
      </c>
      <c r="AU296" s="17">
        <f t="shared" si="176"/>
        <v>-0.78102409485767854</v>
      </c>
      <c r="AV296" s="17">
        <f t="shared" si="177"/>
        <v>-0.73534475704426727</v>
      </c>
      <c r="AW296" s="17">
        <f t="shared" si="178"/>
        <v>0.26053156835965335</v>
      </c>
      <c r="AX296" s="17">
        <f t="shared" si="179"/>
        <v>0.50721508134085569</v>
      </c>
      <c r="AY296" s="17">
        <f t="shared" si="180"/>
        <v>0.40316791914545747</v>
      </c>
      <c r="AZ296" s="17">
        <f t="shared" si="181"/>
        <v>0.36834069950072723</v>
      </c>
    </row>
    <row r="297" spans="1:52" x14ac:dyDescent="0.3">
      <c r="A297" s="11" t="s">
        <v>22</v>
      </c>
      <c r="B297" s="11">
        <v>13089022005</v>
      </c>
      <c r="C297" s="12">
        <v>56.8</v>
      </c>
      <c r="D297" s="19">
        <f t="shared" si="146"/>
        <v>-1.2433217052516461</v>
      </c>
      <c r="E297" s="54">
        <f t="shared" si="147"/>
        <v>-1.2433217052516461</v>
      </c>
      <c r="F297" s="12">
        <v>57.3</v>
      </c>
      <c r="G297" s="24">
        <f t="shared" si="148"/>
        <v>-1.4226461985867267</v>
      </c>
      <c r="H297" s="54">
        <f t="shared" si="149"/>
        <v>-1.4226461985867267</v>
      </c>
      <c r="I297" s="12">
        <v>25.4</v>
      </c>
      <c r="J297" s="24">
        <f t="shared" si="150"/>
        <v>-0.98898125136849113</v>
      </c>
      <c r="K297" s="54">
        <f t="shared" si="151"/>
        <v>-0.98898125136849113</v>
      </c>
      <c r="L297" s="12">
        <v>11.7</v>
      </c>
      <c r="M297" s="24">
        <f t="shared" si="152"/>
        <v>-1.1449106251528878</v>
      </c>
      <c r="N297" s="54">
        <f t="shared" si="153"/>
        <v>-1.1449106251528878</v>
      </c>
      <c r="O297" s="12">
        <v>7</v>
      </c>
      <c r="P297" s="24">
        <f t="shared" si="154"/>
        <v>0.81195173313358204</v>
      </c>
      <c r="Q297" s="47">
        <f t="shared" si="155"/>
        <v>0.81195173313358204</v>
      </c>
      <c r="R297" s="22">
        <v>21.2</v>
      </c>
      <c r="S297" s="24">
        <f t="shared" si="156"/>
        <v>-1.2292628028857289</v>
      </c>
      <c r="T297" s="47">
        <f t="shared" si="157"/>
        <v>-1.2292628028857289</v>
      </c>
      <c r="U297" s="12">
        <v>42.6</v>
      </c>
      <c r="V297" s="24">
        <f t="shared" si="158"/>
        <v>-0.9311611810813577</v>
      </c>
      <c r="W297" s="47">
        <f t="shared" si="159"/>
        <v>-0.9311611810813577</v>
      </c>
      <c r="X297" s="12">
        <v>52.8</v>
      </c>
      <c r="Y297" s="24">
        <f t="shared" si="160"/>
        <v>-1.0833708480475805</v>
      </c>
      <c r="Z297" s="47">
        <f t="shared" si="161"/>
        <v>-1.0833708480475805</v>
      </c>
      <c r="AA297" s="12">
        <v>46.9</v>
      </c>
      <c r="AB297" s="24">
        <f t="shared" si="162"/>
        <v>-0.77493934960476418</v>
      </c>
      <c r="AC297" s="47">
        <f t="shared" si="163"/>
        <v>-0.77493934960476418</v>
      </c>
      <c r="AD297" s="12">
        <v>31.6</v>
      </c>
      <c r="AE297" s="24">
        <f t="shared" si="164"/>
        <v>-1.4962205885756659</v>
      </c>
      <c r="AF297" s="47">
        <f t="shared" si="165"/>
        <v>-1.4962205885756659</v>
      </c>
      <c r="AG297" s="22">
        <v>69.7</v>
      </c>
      <c r="AH297" s="24">
        <f t="shared" si="166"/>
        <v>-0.50339566659722912</v>
      </c>
      <c r="AI297" s="54">
        <f t="shared" si="167"/>
        <v>-0.50339566659722912</v>
      </c>
      <c r="AJ297" s="12">
        <v>25.9</v>
      </c>
      <c r="AK297" s="24">
        <f t="shared" si="168"/>
        <v>-1.4011995209508235</v>
      </c>
      <c r="AL297" s="47">
        <f t="shared" si="169"/>
        <v>-1.4011995209508235</v>
      </c>
      <c r="AM297" s="12">
        <v>33.5</v>
      </c>
      <c r="AN297" s="24">
        <f t="shared" si="170"/>
        <v>-0.7253371876367396</v>
      </c>
      <c r="AO297" s="47">
        <f t="shared" si="171"/>
        <v>-0.7253371876367396</v>
      </c>
      <c r="AP297" s="12">
        <v>16.2</v>
      </c>
      <c r="AQ297" s="24">
        <f t="shared" si="172"/>
        <v>-0.59651383110051726</v>
      </c>
      <c r="AR297" s="45">
        <f t="shared" si="173"/>
        <v>-0.59651383110051726</v>
      </c>
      <c r="AS297" s="17">
        <f t="shared" si="174"/>
        <v>-0.87833314731332224</v>
      </c>
      <c r="AT297" s="17">
        <f t="shared" si="175"/>
        <v>-1.1181769287426702</v>
      </c>
      <c r="AU297" s="17">
        <f t="shared" si="176"/>
        <v>-0.80661155157132736</v>
      </c>
      <c r="AV297" s="17">
        <f t="shared" si="177"/>
        <v>-0.93437387587577325</v>
      </c>
      <c r="AW297" s="17">
        <f t="shared" si="178"/>
        <v>0.2728837687922504</v>
      </c>
      <c r="AX297" s="17">
        <f t="shared" si="179"/>
        <v>0.36440909363912616</v>
      </c>
      <c r="AY297" s="17">
        <f t="shared" si="180"/>
        <v>0.39601697462673419</v>
      </c>
      <c r="AZ297" s="17">
        <f t="shared" si="181"/>
        <v>0.30892880816878149</v>
      </c>
    </row>
    <row r="298" spans="1:52" x14ac:dyDescent="0.3">
      <c r="A298" s="11" t="s">
        <v>22</v>
      </c>
      <c r="B298" s="11">
        <v>13089022007</v>
      </c>
      <c r="C298" s="12">
        <v>54.6</v>
      </c>
      <c r="D298" s="19">
        <f t="shared" si="146"/>
        <v>-1.4536236754298479</v>
      </c>
      <c r="E298" s="54">
        <f t="shared" si="147"/>
        <v>-1.4536236754298479</v>
      </c>
      <c r="F298" s="12">
        <v>51.9</v>
      </c>
      <c r="G298" s="24">
        <f t="shared" si="148"/>
        <v>-1.8826280376445932</v>
      </c>
      <c r="H298" s="54">
        <f t="shared" si="149"/>
        <v>-1.8826280376445932</v>
      </c>
      <c r="I298" s="12">
        <v>20</v>
      </c>
      <c r="J298" s="24">
        <f t="shared" si="150"/>
        <v>-1.247754852815294</v>
      </c>
      <c r="K298" s="54">
        <f t="shared" si="151"/>
        <v>-1.247754852815294</v>
      </c>
      <c r="L298" s="12">
        <v>8.1</v>
      </c>
      <c r="M298" s="24">
        <f t="shared" si="152"/>
        <v>-1.3362702069711687</v>
      </c>
      <c r="N298" s="54">
        <f t="shared" si="153"/>
        <v>-1.3362702069711687</v>
      </c>
      <c r="O298" s="12">
        <v>8.1999999999999993</v>
      </c>
      <c r="P298" s="24">
        <f t="shared" si="154"/>
        <v>0.38341032180534629</v>
      </c>
      <c r="Q298" s="47">
        <f t="shared" si="155"/>
        <v>0.38341032180534629</v>
      </c>
      <c r="R298" s="22">
        <v>18.3</v>
      </c>
      <c r="S298" s="24">
        <f t="shared" si="156"/>
        <v>-0.88302526143230486</v>
      </c>
      <c r="T298" s="47">
        <f t="shared" si="157"/>
        <v>-0.88302526143230486</v>
      </c>
      <c r="U298" s="12">
        <v>47.7</v>
      </c>
      <c r="V298" s="24">
        <f t="shared" si="158"/>
        <v>-1.187389945256661</v>
      </c>
      <c r="W298" s="47">
        <f t="shared" si="159"/>
        <v>-1.187389945256661</v>
      </c>
      <c r="X298" s="12">
        <v>65.400000000000006</v>
      </c>
      <c r="Y298" s="24">
        <f t="shared" si="160"/>
        <v>-1.705063571774295</v>
      </c>
      <c r="Z298" s="47">
        <f t="shared" si="161"/>
        <v>-1.705063571774295</v>
      </c>
      <c r="AA298" s="12">
        <v>47.9</v>
      </c>
      <c r="AB298" s="24">
        <f t="shared" si="162"/>
        <v>-0.86697745141649796</v>
      </c>
      <c r="AC298" s="47">
        <f t="shared" si="163"/>
        <v>-0.86697745141649796</v>
      </c>
      <c r="AD298" s="12">
        <v>32.9</v>
      </c>
      <c r="AE298" s="24">
        <f t="shared" si="164"/>
        <v>-1.6060861464586491</v>
      </c>
      <c r="AF298" s="47">
        <f t="shared" si="165"/>
        <v>-1.6060861464586491</v>
      </c>
      <c r="AG298" s="22">
        <v>65.599999999999994</v>
      </c>
      <c r="AH298" s="24">
        <f t="shared" si="166"/>
        <v>-0.88858492630747865</v>
      </c>
      <c r="AI298" s="54">
        <f t="shared" si="167"/>
        <v>-0.88858492630747865</v>
      </c>
      <c r="AJ298" s="12">
        <v>33.9</v>
      </c>
      <c r="AK298" s="24">
        <f t="shared" si="168"/>
        <v>-2.2240250111300957</v>
      </c>
      <c r="AL298" s="47">
        <f t="shared" si="169"/>
        <v>-2.2240250111300957</v>
      </c>
      <c r="AM298" s="12">
        <v>47.4</v>
      </c>
      <c r="AN298" s="24">
        <f t="shared" si="170"/>
        <v>-1.723557403757439</v>
      </c>
      <c r="AO298" s="47">
        <f t="shared" si="171"/>
        <v>-1.723557403757439</v>
      </c>
      <c r="AP298" s="12">
        <v>28.6</v>
      </c>
      <c r="AQ298" s="24">
        <f t="shared" si="172"/>
        <v>-2.4569135178804751</v>
      </c>
      <c r="AR298" s="45">
        <f t="shared" si="173"/>
        <v>-2.4569135178804751</v>
      </c>
      <c r="AS298" s="17">
        <f t="shared" si="174"/>
        <v>-1.086754522534932</v>
      </c>
      <c r="AT298" s="17">
        <f t="shared" si="175"/>
        <v>-1.3927090565498139</v>
      </c>
      <c r="AU298" s="17">
        <f t="shared" si="176"/>
        <v>-1.823270214768872</v>
      </c>
      <c r="AV298" s="17">
        <f t="shared" si="177"/>
        <v>-1.4342445979512057</v>
      </c>
      <c r="AW298" s="17">
        <f t="shared" si="178"/>
        <v>0.21197136648985276</v>
      </c>
      <c r="AX298" s="17">
        <f t="shared" si="179"/>
        <v>0.30053311805387201</v>
      </c>
      <c r="AY298" s="17">
        <f t="shared" si="180"/>
        <v>0.11189066319356215</v>
      </c>
      <c r="AZ298" s="17">
        <f t="shared" si="181"/>
        <v>0.1597131296071494</v>
      </c>
    </row>
    <row r="299" spans="1:52" x14ac:dyDescent="0.3">
      <c r="A299" s="11" t="s">
        <v>22</v>
      </c>
      <c r="B299" s="11">
        <v>13089022008</v>
      </c>
      <c r="C299" s="12">
        <v>54.6</v>
      </c>
      <c r="D299" s="19">
        <f t="shared" si="146"/>
        <v>-1.4536236754298479</v>
      </c>
      <c r="E299" s="54">
        <f t="shared" si="147"/>
        <v>-1.4536236754298479</v>
      </c>
      <c r="F299" s="12">
        <v>51.9</v>
      </c>
      <c r="G299" s="24">
        <f t="shared" si="148"/>
        <v>-1.8826280376445932</v>
      </c>
      <c r="H299" s="54">
        <f t="shared" si="149"/>
        <v>-1.8826280376445932</v>
      </c>
      <c r="I299" s="12">
        <v>18.3</v>
      </c>
      <c r="J299" s="24">
        <f t="shared" si="150"/>
        <v>-1.3292206162337319</v>
      </c>
      <c r="K299" s="54">
        <f t="shared" si="151"/>
        <v>-1.3292206162337319</v>
      </c>
      <c r="L299" s="12">
        <v>8.1</v>
      </c>
      <c r="M299" s="24">
        <f t="shared" si="152"/>
        <v>-1.3362702069711687</v>
      </c>
      <c r="N299" s="54">
        <f t="shared" si="153"/>
        <v>-1.3362702069711687</v>
      </c>
      <c r="O299" s="12">
        <v>8.8000000000000007</v>
      </c>
      <c r="P299" s="24">
        <f t="shared" si="154"/>
        <v>0.16913961614122777</v>
      </c>
      <c r="Q299" s="47">
        <f t="shared" si="155"/>
        <v>0.16913961614122777</v>
      </c>
      <c r="R299" s="22">
        <v>11.4</v>
      </c>
      <c r="S299" s="24">
        <f t="shared" si="156"/>
        <v>-5.9218697284502797E-2</v>
      </c>
      <c r="T299" s="47">
        <f t="shared" si="157"/>
        <v>-5.9218697284502797E-2</v>
      </c>
      <c r="U299" s="12">
        <v>54.2</v>
      </c>
      <c r="V299" s="24">
        <f t="shared" si="158"/>
        <v>-1.5139560172447923</v>
      </c>
      <c r="W299" s="47">
        <f t="shared" si="159"/>
        <v>-1.5139560172447923</v>
      </c>
      <c r="X299" s="12">
        <v>63.5</v>
      </c>
      <c r="Y299" s="24">
        <f t="shared" si="160"/>
        <v>-1.6113162562916949</v>
      </c>
      <c r="Z299" s="47">
        <f t="shared" si="161"/>
        <v>-1.6113162562916949</v>
      </c>
      <c r="AA299" s="12">
        <v>50.4</v>
      </c>
      <c r="AB299" s="24">
        <f t="shared" si="162"/>
        <v>-1.0970727059458325</v>
      </c>
      <c r="AC299" s="47">
        <f t="shared" si="163"/>
        <v>-1.0970727059458325</v>
      </c>
      <c r="AD299" s="12">
        <v>55.8</v>
      </c>
      <c r="AE299" s="24">
        <f t="shared" si="164"/>
        <v>-3.5414102045512039</v>
      </c>
      <c r="AF299" s="47">
        <f t="shared" si="165"/>
        <v>-3.1</v>
      </c>
      <c r="AG299" s="22">
        <v>65.599999999999994</v>
      </c>
      <c r="AH299" s="24">
        <f t="shared" si="166"/>
        <v>-0.88858492630747865</v>
      </c>
      <c r="AI299" s="54">
        <f t="shared" si="167"/>
        <v>-0.88858492630747865</v>
      </c>
      <c r="AJ299" s="12">
        <v>38.1</v>
      </c>
      <c r="AK299" s="24">
        <f t="shared" si="168"/>
        <v>-2.6560083934742136</v>
      </c>
      <c r="AL299" s="47">
        <f t="shared" si="169"/>
        <v>-2.6560083934742136</v>
      </c>
      <c r="AM299" s="12">
        <v>39.299999999999997</v>
      </c>
      <c r="AN299" s="24">
        <f t="shared" si="170"/>
        <v>-1.1418607310540096</v>
      </c>
      <c r="AO299" s="47">
        <f t="shared" si="171"/>
        <v>-1.1418607310540096</v>
      </c>
      <c r="AP299" s="12">
        <v>20.7</v>
      </c>
      <c r="AQ299" s="24">
        <f t="shared" si="172"/>
        <v>-1.271658878722276</v>
      </c>
      <c r="AR299" s="45">
        <f t="shared" si="173"/>
        <v>-1.271658878722276</v>
      </c>
      <c r="AS299" s="17">
        <f t="shared" si="174"/>
        <v>-1.0579682335239156</v>
      </c>
      <c r="AT299" s="17">
        <f t="shared" si="175"/>
        <v>-1.9361296540791759</v>
      </c>
      <c r="AU299" s="17">
        <f t="shared" si="176"/>
        <v>-1.4895282323894943</v>
      </c>
      <c r="AV299" s="17">
        <f t="shared" si="177"/>
        <v>-1.4945420399975287</v>
      </c>
      <c r="AW299" s="17">
        <f t="shared" si="178"/>
        <v>0.22038433284307699</v>
      </c>
      <c r="AX299" s="17">
        <f t="shared" si="179"/>
        <v>0.17409428884443867</v>
      </c>
      <c r="AY299" s="17">
        <f t="shared" si="180"/>
        <v>0.2051617696685798</v>
      </c>
      <c r="AZ299" s="17">
        <f t="shared" si="181"/>
        <v>0.14171382832157614</v>
      </c>
    </row>
    <row r="300" spans="1:52" x14ac:dyDescent="0.3">
      <c r="A300" s="11" t="s">
        <v>22</v>
      </c>
      <c r="B300" s="11">
        <v>13089022009</v>
      </c>
      <c r="C300" s="12">
        <v>62.1</v>
      </c>
      <c r="D300" s="19">
        <f t="shared" si="146"/>
        <v>-0.73668514073143121</v>
      </c>
      <c r="E300" s="54">
        <f t="shared" si="147"/>
        <v>-0.73668514073143121</v>
      </c>
      <c r="F300" s="12">
        <v>68.599999999999994</v>
      </c>
      <c r="G300" s="24">
        <f t="shared" si="148"/>
        <v>-0.46009160944711724</v>
      </c>
      <c r="H300" s="54">
        <f t="shared" si="149"/>
        <v>-0.46009160944711724</v>
      </c>
      <c r="I300" s="12">
        <v>17.7</v>
      </c>
      <c r="J300" s="24">
        <f t="shared" si="150"/>
        <v>-1.35797323861671</v>
      </c>
      <c r="K300" s="54">
        <f t="shared" si="151"/>
        <v>-1.35797323861671</v>
      </c>
      <c r="L300" s="12">
        <v>25.3</v>
      </c>
      <c r="M300" s="24">
        <f t="shared" si="152"/>
        <v>-0.42199664939493697</v>
      </c>
      <c r="N300" s="54">
        <f t="shared" si="153"/>
        <v>-0.42199664939493697</v>
      </c>
      <c r="O300" s="12">
        <v>9.6999999999999993</v>
      </c>
      <c r="P300" s="24">
        <f t="shared" si="154"/>
        <v>-0.15226644235494874</v>
      </c>
      <c r="Q300" s="47">
        <f t="shared" si="155"/>
        <v>-0.15226644235494874</v>
      </c>
      <c r="R300" s="22">
        <v>26.5</v>
      </c>
      <c r="S300" s="24">
        <f t="shared" si="156"/>
        <v>-1.8620417579557798</v>
      </c>
      <c r="T300" s="47">
        <f t="shared" si="157"/>
        <v>-1.8620417579557798</v>
      </c>
      <c r="U300" s="12">
        <v>46.3</v>
      </c>
      <c r="V300" s="24">
        <f t="shared" si="158"/>
        <v>-1.1170526374438323</v>
      </c>
      <c r="W300" s="47">
        <f t="shared" si="159"/>
        <v>-1.1170526374438323</v>
      </c>
      <c r="X300" s="12">
        <v>66.5</v>
      </c>
      <c r="Y300" s="24">
        <f t="shared" si="160"/>
        <v>-1.7593383333694841</v>
      </c>
      <c r="Z300" s="47">
        <f t="shared" si="161"/>
        <v>-1.7593383333694841</v>
      </c>
      <c r="AA300" s="12">
        <v>53.3</v>
      </c>
      <c r="AB300" s="24">
        <f t="shared" si="162"/>
        <v>-1.3639832011998603</v>
      </c>
      <c r="AC300" s="47">
        <f t="shared" si="163"/>
        <v>-1.3639832011998603</v>
      </c>
      <c r="AD300" s="12">
        <v>23.3</v>
      </c>
      <c r="AE300" s="24">
        <f t="shared" si="164"/>
        <v>-0.79477125747661759</v>
      </c>
      <c r="AF300" s="47">
        <f t="shared" si="165"/>
        <v>-0.79477125747661759</v>
      </c>
      <c r="AG300" s="22">
        <v>82.8</v>
      </c>
      <c r="AH300" s="24">
        <f t="shared" si="166"/>
        <v>0.72733099247697974</v>
      </c>
      <c r="AI300" s="54">
        <f t="shared" si="167"/>
        <v>0.72733099247697974</v>
      </c>
      <c r="AJ300" s="12">
        <v>17.2</v>
      </c>
      <c r="AK300" s="24">
        <f t="shared" si="168"/>
        <v>-0.50637680038086552</v>
      </c>
      <c r="AL300" s="47">
        <f t="shared" si="169"/>
        <v>-0.50637680038086552</v>
      </c>
      <c r="AM300" s="12">
        <v>48.6</v>
      </c>
      <c r="AN300" s="24">
        <f t="shared" si="170"/>
        <v>-1.8097346886023917</v>
      </c>
      <c r="AO300" s="47">
        <f t="shared" si="171"/>
        <v>-1.8097346886023917</v>
      </c>
      <c r="AP300" s="12">
        <v>23.5</v>
      </c>
      <c r="AQ300" s="24">
        <f t="shared" si="172"/>
        <v>-1.691749130575815</v>
      </c>
      <c r="AR300" s="45">
        <f t="shared" si="173"/>
        <v>-1.691749130575815</v>
      </c>
      <c r="AS300" s="17">
        <f t="shared" si="174"/>
        <v>-0.87258678227782227</v>
      </c>
      <c r="AT300" s="17">
        <f t="shared" si="175"/>
        <v>-1.3060309306819873</v>
      </c>
      <c r="AU300" s="17">
        <f t="shared" si="176"/>
        <v>-0.82013240677052313</v>
      </c>
      <c r="AV300" s="17">
        <f t="shared" si="177"/>
        <v>-0.99958337324344415</v>
      </c>
      <c r="AW300" s="17">
        <f t="shared" si="178"/>
        <v>0.27456317858621532</v>
      </c>
      <c r="AX300" s="17">
        <f t="shared" si="179"/>
        <v>0.32070070243072979</v>
      </c>
      <c r="AY300" s="17">
        <f t="shared" si="180"/>
        <v>0.39223829171748026</v>
      </c>
      <c r="AZ300" s="17">
        <f t="shared" si="181"/>
        <v>0.28946321642942041</v>
      </c>
    </row>
    <row r="301" spans="1:52" x14ac:dyDescent="0.3">
      <c r="A301" s="11" t="s">
        <v>22</v>
      </c>
      <c r="B301" s="11">
        <v>13089022010</v>
      </c>
      <c r="C301" s="12">
        <v>54.6</v>
      </c>
      <c r="D301" s="19">
        <f t="shared" si="146"/>
        <v>-1.4536236754298479</v>
      </c>
      <c r="E301" s="54">
        <f t="shared" si="147"/>
        <v>-1.4536236754298479</v>
      </c>
      <c r="F301" s="12">
        <v>51.9</v>
      </c>
      <c r="G301" s="24">
        <f t="shared" si="148"/>
        <v>-1.8826280376445932</v>
      </c>
      <c r="H301" s="54">
        <f t="shared" si="149"/>
        <v>-1.8826280376445932</v>
      </c>
      <c r="I301" s="12">
        <v>20</v>
      </c>
      <c r="J301" s="24">
        <f t="shared" si="150"/>
        <v>-1.247754852815294</v>
      </c>
      <c r="K301" s="54">
        <f t="shared" si="151"/>
        <v>-1.247754852815294</v>
      </c>
      <c r="L301" s="12">
        <v>8.1</v>
      </c>
      <c r="M301" s="24">
        <f t="shared" si="152"/>
        <v>-1.3362702069711687</v>
      </c>
      <c r="N301" s="54">
        <f t="shared" si="153"/>
        <v>-1.3362702069711687</v>
      </c>
      <c r="O301" s="12">
        <v>8.8000000000000007</v>
      </c>
      <c r="P301" s="24">
        <f t="shared" si="154"/>
        <v>0.16913961614122777</v>
      </c>
      <c r="Q301" s="47">
        <f t="shared" si="155"/>
        <v>0.16913961614122777</v>
      </c>
      <c r="R301" s="22">
        <v>11</v>
      </c>
      <c r="S301" s="24">
        <f t="shared" si="156"/>
        <v>-1.1461795015064955E-2</v>
      </c>
      <c r="T301" s="47">
        <f t="shared" si="157"/>
        <v>-1.1461795015064955E-2</v>
      </c>
      <c r="U301" s="12">
        <v>62.3</v>
      </c>
      <c r="V301" s="24">
        <f t="shared" si="158"/>
        <v>-1.9209075838761558</v>
      </c>
      <c r="W301" s="47">
        <f t="shared" si="159"/>
        <v>-1.9209075838761558</v>
      </c>
      <c r="X301" s="12">
        <v>52.6</v>
      </c>
      <c r="Y301" s="24">
        <f t="shared" si="160"/>
        <v>-1.0735027095757281</v>
      </c>
      <c r="Z301" s="47">
        <f t="shared" si="161"/>
        <v>-1.0735027095757281</v>
      </c>
      <c r="AA301" s="12">
        <v>49.6</v>
      </c>
      <c r="AB301" s="24">
        <f t="shared" si="162"/>
        <v>-1.0234422244964456</v>
      </c>
      <c r="AC301" s="47">
        <f t="shared" si="163"/>
        <v>-1.0234422244964456</v>
      </c>
      <c r="AD301" s="12">
        <v>36.9</v>
      </c>
      <c r="AE301" s="24">
        <f t="shared" si="164"/>
        <v>-1.9441340168678292</v>
      </c>
      <c r="AF301" s="47">
        <f t="shared" si="165"/>
        <v>-1.9441340168678292</v>
      </c>
      <c r="AG301" s="22">
        <v>65.599999999999994</v>
      </c>
      <c r="AH301" s="24">
        <f t="shared" si="166"/>
        <v>-0.88858492630747865</v>
      </c>
      <c r="AI301" s="54">
        <f t="shared" si="167"/>
        <v>-0.88858492630747865</v>
      </c>
      <c r="AJ301" s="12">
        <v>25.9</v>
      </c>
      <c r="AK301" s="24">
        <f t="shared" si="168"/>
        <v>-1.4011995209508235</v>
      </c>
      <c r="AL301" s="47">
        <f t="shared" si="169"/>
        <v>-1.4011995209508235</v>
      </c>
      <c r="AM301" s="12">
        <v>47.6</v>
      </c>
      <c r="AN301" s="24">
        <f t="shared" si="170"/>
        <v>-1.7379202845649313</v>
      </c>
      <c r="AO301" s="47">
        <f t="shared" si="171"/>
        <v>-1.7379202845649313</v>
      </c>
      <c r="AP301" s="12">
        <v>13.1</v>
      </c>
      <c r="AQ301" s="24">
        <f t="shared" si="172"/>
        <v>-0.13141390940552788</v>
      </c>
      <c r="AR301" s="45">
        <f t="shared" si="173"/>
        <v>-0.13141390940552788</v>
      </c>
      <c r="AS301" s="17">
        <f t="shared" si="174"/>
        <v>-1.0976437908015568</v>
      </c>
      <c r="AT301" s="17">
        <f t="shared" si="175"/>
        <v>-1.347026316980001</v>
      </c>
      <c r="AU301" s="17">
        <f t="shared" si="176"/>
        <v>-1.0397796603071903</v>
      </c>
      <c r="AV301" s="17">
        <f t="shared" si="177"/>
        <v>-1.1614832560295827</v>
      </c>
      <c r="AW301" s="17">
        <f t="shared" si="178"/>
        <v>0.20878891224911031</v>
      </c>
      <c r="AX301" s="17">
        <f t="shared" si="179"/>
        <v>0.31116221848279807</v>
      </c>
      <c r="AY301" s="17">
        <f t="shared" si="180"/>
        <v>0.33085331933400713</v>
      </c>
      <c r="AZ301" s="17">
        <f t="shared" si="181"/>
        <v>0.24113471907578501</v>
      </c>
    </row>
    <row r="302" spans="1:52" x14ac:dyDescent="0.3">
      <c r="A302" s="1" t="s">
        <v>22</v>
      </c>
      <c r="B302" s="1">
        <v>13089022100</v>
      </c>
      <c r="C302" s="5">
        <v>63.9</v>
      </c>
      <c r="D302" s="19">
        <f t="shared" si="146"/>
        <v>-0.5646198924038115</v>
      </c>
      <c r="E302" s="54">
        <f t="shared" si="147"/>
        <v>-0.5646198924038115</v>
      </c>
      <c r="F302" s="5">
        <v>74.5</v>
      </c>
      <c r="G302" s="24">
        <f t="shared" si="148"/>
        <v>4.2481140634626387E-2</v>
      </c>
      <c r="H302" s="54">
        <f t="shared" si="149"/>
        <v>4.2481140634626387E-2</v>
      </c>
      <c r="I302" s="5">
        <v>21.2</v>
      </c>
      <c r="J302" s="24">
        <f t="shared" si="150"/>
        <v>-1.1902496080493379</v>
      </c>
      <c r="K302" s="54">
        <f t="shared" si="151"/>
        <v>-1.1902496080493379</v>
      </c>
      <c r="L302" s="5">
        <v>28.1</v>
      </c>
      <c r="M302" s="24">
        <f t="shared" si="152"/>
        <v>-0.27316141909182945</v>
      </c>
      <c r="N302" s="54">
        <f t="shared" si="153"/>
        <v>-0.27316141909182945</v>
      </c>
      <c r="O302" s="5">
        <v>14.2</v>
      </c>
      <c r="P302" s="24">
        <f t="shared" si="154"/>
        <v>-1.7592967348358339</v>
      </c>
      <c r="Q302" s="47">
        <f t="shared" si="155"/>
        <v>-1.7592967348358339</v>
      </c>
      <c r="R302" s="2">
        <v>8.6</v>
      </c>
      <c r="S302" s="24">
        <f t="shared" si="156"/>
        <v>0.27507961860156188</v>
      </c>
      <c r="T302" s="47">
        <f t="shared" si="157"/>
        <v>0.27507961860156188</v>
      </c>
      <c r="U302" s="5">
        <v>65.7</v>
      </c>
      <c r="V302" s="24">
        <f t="shared" si="158"/>
        <v>-2.0917267599930249</v>
      </c>
      <c r="W302" s="47">
        <f t="shared" si="159"/>
        <v>-2.0917267599930249</v>
      </c>
      <c r="X302" s="5">
        <v>58.6</v>
      </c>
      <c r="Y302" s="24">
        <f t="shared" si="160"/>
        <v>-1.3695468637313062</v>
      </c>
      <c r="Z302" s="47">
        <f t="shared" si="161"/>
        <v>-1.3695468637313062</v>
      </c>
      <c r="AA302" s="5">
        <v>37.799999999999997</v>
      </c>
      <c r="AB302" s="24">
        <f t="shared" si="162"/>
        <v>6.2607376882013371E-2</v>
      </c>
      <c r="AC302" s="47">
        <f t="shared" si="163"/>
        <v>6.2607376882013371E-2</v>
      </c>
      <c r="AD302" s="5">
        <v>17.7</v>
      </c>
      <c r="AE302" s="24">
        <f t="shared" si="164"/>
        <v>-0.32150423890376562</v>
      </c>
      <c r="AF302" s="47">
        <f t="shared" si="165"/>
        <v>-0.32150423890376562</v>
      </c>
      <c r="AG302" s="2">
        <v>76.5</v>
      </c>
      <c r="AH302" s="24">
        <f t="shared" si="166"/>
        <v>0.13545481292220754</v>
      </c>
      <c r="AI302" s="54">
        <f t="shared" si="167"/>
        <v>0.13545481292220754</v>
      </c>
      <c r="AJ302" s="5">
        <v>10.199999999999999</v>
      </c>
      <c r="AK302" s="24">
        <f t="shared" si="168"/>
        <v>0.21359550352599732</v>
      </c>
      <c r="AL302" s="47">
        <f t="shared" si="169"/>
        <v>0.21359550352599732</v>
      </c>
      <c r="AM302" s="5">
        <v>33.6</v>
      </c>
      <c r="AN302" s="24">
        <f t="shared" si="170"/>
        <v>-0.73251862804048573</v>
      </c>
      <c r="AO302" s="47">
        <f t="shared" si="171"/>
        <v>-0.73251862804048573</v>
      </c>
      <c r="AP302" s="5">
        <v>23.2</v>
      </c>
      <c r="AQ302" s="24">
        <f t="shared" si="172"/>
        <v>-1.6467394607343642</v>
      </c>
      <c r="AR302" s="45">
        <f t="shared" si="173"/>
        <v>-1.6467394607343642</v>
      </c>
      <c r="AS302" s="17">
        <f t="shared" si="174"/>
        <v>-0.79449909359109283</v>
      </c>
      <c r="AT302" s="17">
        <f t="shared" si="175"/>
        <v>-0.5428145752510195</v>
      </c>
      <c r="AU302" s="17">
        <f t="shared" si="176"/>
        <v>-0.50755194308166129</v>
      </c>
      <c r="AV302" s="17">
        <f t="shared" si="177"/>
        <v>-0.61495520397459125</v>
      </c>
      <c r="AW302" s="17">
        <f t="shared" si="178"/>
        <v>0.29738477595401386</v>
      </c>
      <c r="AX302" s="17">
        <f t="shared" si="179"/>
        <v>0.49827987932044676</v>
      </c>
      <c r="AY302" s="17">
        <f t="shared" si="180"/>
        <v>0.47959537368504912</v>
      </c>
      <c r="AZ302" s="17">
        <f t="shared" si="181"/>
        <v>0.40427800900834926</v>
      </c>
    </row>
    <row r="303" spans="1:52" x14ac:dyDescent="0.3">
      <c r="A303" s="1" t="s">
        <v>22</v>
      </c>
      <c r="B303" s="1">
        <v>13089022203</v>
      </c>
      <c r="C303" s="5">
        <v>64.5</v>
      </c>
      <c r="D303" s="19">
        <f t="shared" si="146"/>
        <v>-0.50726480962793807</v>
      </c>
      <c r="E303" s="54">
        <f t="shared" si="147"/>
        <v>-0.50726480962793807</v>
      </c>
      <c r="F303" s="5">
        <v>75.900000000000006</v>
      </c>
      <c r="G303" s="24">
        <f t="shared" si="148"/>
        <v>0.16173569150148118</v>
      </c>
      <c r="H303" s="54">
        <f t="shared" si="149"/>
        <v>0.16173569150148118</v>
      </c>
      <c r="I303" s="5">
        <v>32.799999999999997</v>
      </c>
      <c r="J303" s="24">
        <f t="shared" si="150"/>
        <v>-0.6343655753117613</v>
      </c>
      <c r="K303" s="54">
        <f t="shared" si="151"/>
        <v>-0.6343655753117613</v>
      </c>
      <c r="L303" s="5">
        <v>29.9</v>
      </c>
      <c r="M303" s="24">
        <f t="shared" si="152"/>
        <v>-0.17748162818268906</v>
      </c>
      <c r="N303" s="54">
        <f t="shared" si="153"/>
        <v>-0.17748162818268906</v>
      </c>
      <c r="O303" s="5">
        <v>9.6</v>
      </c>
      <c r="P303" s="24">
        <f t="shared" si="154"/>
        <v>-0.11655465807759587</v>
      </c>
      <c r="Q303" s="47">
        <f t="shared" si="155"/>
        <v>-0.11655465807759587</v>
      </c>
      <c r="R303" s="2">
        <v>9.6999999999999993</v>
      </c>
      <c r="S303" s="24">
        <f t="shared" si="156"/>
        <v>0.14374813736060799</v>
      </c>
      <c r="T303" s="47">
        <f t="shared" si="157"/>
        <v>0.14374813736060799</v>
      </c>
      <c r="U303" s="5">
        <v>50.7</v>
      </c>
      <c r="V303" s="24">
        <f t="shared" si="158"/>
        <v>-1.3381127477127215</v>
      </c>
      <c r="W303" s="47">
        <f t="shared" si="159"/>
        <v>-1.3381127477127215</v>
      </c>
      <c r="X303" s="5">
        <v>38.4</v>
      </c>
      <c r="Y303" s="24">
        <f t="shared" si="160"/>
        <v>-0.3728648780741935</v>
      </c>
      <c r="Z303" s="47">
        <f t="shared" si="161"/>
        <v>-0.3728648780741935</v>
      </c>
      <c r="AA303" s="5">
        <v>45.1</v>
      </c>
      <c r="AB303" s="24">
        <f t="shared" si="162"/>
        <v>-0.60927076634364363</v>
      </c>
      <c r="AC303" s="47">
        <f t="shared" si="163"/>
        <v>-0.60927076634364363</v>
      </c>
      <c r="AD303" s="5">
        <v>11.213900000000001</v>
      </c>
      <c r="AE303" s="24">
        <f t="shared" si="164"/>
        <v>0.22664883416147971</v>
      </c>
      <c r="AF303" s="47">
        <f t="shared" si="165"/>
        <v>0.22664883416147971</v>
      </c>
      <c r="AG303" s="2">
        <v>76.8</v>
      </c>
      <c r="AH303" s="24">
        <f t="shared" si="166"/>
        <v>0.16363939290100599</v>
      </c>
      <c r="AI303" s="54">
        <f t="shared" si="167"/>
        <v>0.16363939290100599</v>
      </c>
      <c r="AJ303" s="5">
        <v>4.5999999999999996</v>
      </c>
      <c r="AK303" s="24">
        <f t="shared" si="168"/>
        <v>0.7895733466514876</v>
      </c>
      <c r="AL303" s="47">
        <f t="shared" si="169"/>
        <v>0.7895733466514876</v>
      </c>
      <c r="AM303" s="5">
        <v>18.2</v>
      </c>
      <c r="AN303" s="24">
        <f t="shared" si="170"/>
        <v>0.37342319413640457</v>
      </c>
      <c r="AO303" s="47">
        <f t="shared" si="171"/>
        <v>0.37342319413640457</v>
      </c>
      <c r="AP303" s="5">
        <v>14.4</v>
      </c>
      <c r="AQ303" s="24">
        <f t="shared" si="172"/>
        <v>-0.32645581205181384</v>
      </c>
      <c r="AR303" s="45">
        <f t="shared" si="173"/>
        <v>-0.32645581205181384</v>
      </c>
      <c r="AS303" s="17">
        <f t="shared" si="174"/>
        <v>-0.35261365572151665</v>
      </c>
      <c r="AT303" s="17">
        <f t="shared" si="175"/>
        <v>-0.25182893675211909</v>
      </c>
      <c r="AU303" s="17">
        <f t="shared" si="176"/>
        <v>0.25004503040927106</v>
      </c>
      <c r="AV303" s="17">
        <f t="shared" si="177"/>
        <v>-0.11813252068812156</v>
      </c>
      <c r="AW303" s="17">
        <f t="shared" si="178"/>
        <v>0.42652845679991214</v>
      </c>
      <c r="AX303" s="17">
        <f t="shared" si="179"/>
        <v>0.5659841283235818</v>
      </c>
      <c r="AY303" s="17">
        <f t="shared" si="180"/>
        <v>0.69132153254539808</v>
      </c>
      <c r="AZ303" s="17">
        <f t="shared" si="181"/>
        <v>0.55258382196655309</v>
      </c>
    </row>
    <row r="304" spans="1:52" x14ac:dyDescent="0.3">
      <c r="A304" s="1" t="s">
        <v>22</v>
      </c>
      <c r="B304" s="1">
        <v>13089022204</v>
      </c>
      <c r="C304" s="5">
        <v>64.5</v>
      </c>
      <c r="D304" s="19">
        <f t="shared" si="146"/>
        <v>-0.50726480962793807</v>
      </c>
      <c r="E304" s="54">
        <f t="shared" si="147"/>
        <v>-0.50726480962793807</v>
      </c>
      <c r="F304" s="5">
        <v>75.900000000000006</v>
      </c>
      <c r="G304" s="24">
        <f t="shared" si="148"/>
        <v>0.16173569150148118</v>
      </c>
      <c r="H304" s="54">
        <f t="shared" si="149"/>
        <v>0.16173569150148118</v>
      </c>
      <c r="I304" s="5">
        <v>30.2</v>
      </c>
      <c r="J304" s="24">
        <f t="shared" si="150"/>
        <v>-0.75896027230466634</v>
      </c>
      <c r="K304" s="54">
        <f t="shared" si="151"/>
        <v>-0.75896027230466634</v>
      </c>
      <c r="L304" s="5">
        <v>29.9</v>
      </c>
      <c r="M304" s="24">
        <f t="shared" si="152"/>
        <v>-0.17748162818268906</v>
      </c>
      <c r="N304" s="54">
        <f t="shared" si="153"/>
        <v>-0.17748162818268906</v>
      </c>
      <c r="O304" s="5">
        <v>8.1999999999999993</v>
      </c>
      <c r="P304" s="24">
        <f t="shared" si="154"/>
        <v>0.38341032180534629</v>
      </c>
      <c r="Q304" s="47">
        <f t="shared" si="155"/>
        <v>0.38341032180534629</v>
      </c>
      <c r="R304" s="2">
        <v>4.7</v>
      </c>
      <c r="S304" s="24">
        <f t="shared" si="156"/>
        <v>0.7407094157285804</v>
      </c>
      <c r="T304" s="47">
        <f t="shared" si="157"/>
        <v>0.7407094157285804</v>
      </c>
      <c r="U304" s="5">
        <v>33.6</v>
      </c>
      <c r="V304" s="24">
        <f t="shared" si="158"/>
        <v>-0.47899277371317578</v>
      </c>
      <c r="W304" s="47">
        <f t="shared" si="159"/>
        <v>-0.47899277371317578</v>
      </c>
      <c r="X304" s="5">
        <v>42.7</v>
      </c>
      <c r="Y304" s="24">
        <f t="shared" si="160"/>
        <v>-0.58502985521902462</v>
      </c>
      <c r="Z304" s="47">
        <f t="shared" si="161"/>
        <v>-0.58502985521902462</v>
      </c>
      <c r="AA304" s="5">
        <v>43.9</v>
      </c>
      <c r="AB304" s="24">
        <f t="shared" si="162"/>
        <v>-0.49882504416956286</v>
      </c>
      <c r="AC304" s="47">
        <f t="shared" si="163"/>
        <v>-0.49882504416956286</v>
      </c>
      <c r="AD304" s="5">
        <v>21.3</v>
      </c>
      <c r="AE304" s="24">
        <f t="shared" si="164"/>
        <v>-0.62574732227202767</v>
      </c>
      <c r="AF304" s="47">
        <f t="shared" si="165"/>
        <v>-0.62574732227202767</v>
      </c>
      <c r="AG304" s="2">
        <v>76.8</v>
      </c>
      <c r="AH304" s="24">
        <f t="shared" si="166"/>
        <v>0.16363939290100599</v>
      </c>
      <c r="AI304" s="54">
        <f t="shared" si="167"/>
        <v>0.16363939290100599</v>
      </c>
      <c r="AJ304" s="5">
        <v>19.7</v>
      </c>
      <c r="AK304" s="24">
        <f t="shared" si="168"/>
        <v>-0.76350976606188792</v>
      </c>
      <c r="AL304" s="47">
        <f t="shared" si="169"/>
        <v>-0.76350976606188792</v>
      </c>
      <c r="AM304" s="5">
        <v>32</v>
      </c>
      <c r="AN304" s="24">
        <f t="shared" si="170"/>
        <v>-0.61761558158054897</v>
      </c>
      <c r="AO304" s="47">
        <f t="shared" si="171"/>
        <v>-0.61761558158054897</v>
      </c>
      <c r="AP304" s="5">
        <v>8.8000000000000007</v>
      </c>
      <c r="AQ304" s="24">
        <f t="shared" si="172"/>
        <v>0.51372469165526369</v>
      </c>
      <c r="AR304" s="45">
        <f t="shared" si="173"/>
        <v>0.51372469165526369</v>
      </c>
      <c r="AS304" s="17">
        <f t="shared" si="174"/>
        <v>-9.0977722113294482E-2</v>
      </c>
      <c r="AT304" s="17">
        <f t="shared" si="175"/>
        <v>-0.56986740722020501</v>
      </c>
      <c r="AU304" s="17">
        <f t="shared" si="176"/>
        <v>-0.17594031577154176</v>
      </c>
      <c r="AV304" s="17">
        <f t="shared" si="177"/>
        <v>-0.27892848170168044</v>
      </c>
      <c r="AW304" s="17">
        <f t="shared" si="178"/>
        <v>0.50299313432045012</v>
      </c>
      <c r="AX304" s="17">
        <f t="shared" si="179"/>
        <v>0.49198543921910609</v>
      </c>
      <c r="AY304" s="17">
        <f t="shared" si="180"/>
        <v>0.57227110833097372</v>
      </c>
      <c r="AZ304" s="17">
        <f t="shared" si="181"/>
        <v>0.50458485468759484</v>
      </c>
    </row>
    <row r="305" spans="1:52" x14ac:dyDescent="0.3">
      <c r="A305" s="1" t="s">
        <v>22</v>
      </c>
      <c r="B305" s="1">
        <v>13089022301</v>
      </c>
      <c r="C305" s="5">
        <v>64.5</v>
      </c>
      <c r="D305" s="19">
        <f t="shared" si="146"/>
        <v>-0.50726480962793807</v>
      </c>
      <c r="E305" s="54">
        <f t="shared" si="147"/>
        <v>-0.50726480962793807</v>
      </c>
      <c r="F305" s="5">
        <v>75.900000000000006</v>
      </c>
      <c r="G305" s="24">
        <f t="shared" si="148"/>
        <v>0.16173569150148118</v>
      </c>
      <c r="H305" s="54">
        <f t="shared" si="149"/>
        <v>0.16173569150148118</v>
      </c>
      <c r="I305" s="5">
        <v>74.5</v>
      </c>
      <c r="J305" s="24">
        <f t="shared" si="150"/>
        <v>1.3639416803052169</v>
      </c>
      <c r="K305" s="54">
        <f t="shared" si="151"/>
        <v>1.3639416803052169</v>
      </c>
      <c r="L305" s="5">
        <v>29.9</v>
      </c>
      <c r="M305" s="24">
        <f t="shared" si="152"/>
        <v>-0.17748162818268906</v>
      </c>
      <c r="N305" s="54">
        <f t="shared" si="153"/>
        <v>-0.17748162818268906</v>
      </c>
      <c r="O305" s="5">
        <v>4.7</v>
      </c>
      <c r="P305" s="24">
        <f t="shared" si="154"/>
        <v>1.633322771512701</v>
      </c>
      <c r="Q305" s="47">
        <f t="shared" si="155"/>
        <v>1.633322771512701</v>
      </c>
      <c r="R305" s="2">
        <v>3.4</v>
      </c>
      <c r="S305" s="24">
        <f t="shared" si="156"/>
        <v>0.89591934810425322</v>
      </c>
      <c r="T305" s="47">
        <f t="shared" si="157"/>
        <v>0.89591934810425322</v>
      </c>
      <c r="U305" s="5">
        <v>7.2</v>
      </c>
      <c r="V305" s="24">
        <f t="shared" si="158"/>
        <v>0.84736788790015793</v>
      </c>
      <c r="W305" s="47">
        <f t="shared" si="159"/>
        <v>0.84736788790015793</v>
      </c>
      <c r="X305" s="5">
        <v>16</v>
      </c>
      <c r="Y305" s="24">
        <f t="shared" si="160"/>
        <v>0.73236663077329767</v>
      </c>
      <c r="Z305" s="47">
        <f t="shared" si="161"/>
        <v>0.73236663077329767</v>
      </c>
      <c r="AA305" s="5">
        <v>38.799999999999997</v>
      </c>
      <c r="AB305" s="24">
        <f t="shared" si="162"/>
        <v>-2.9430724929720421E-2</v>
      </c>
      <c r="AC305" s="47">
        <f t="shared" si="163"/>
        <v>-2.9430724929720421E-2</v>
      </c>
      <c r="AD305" s="5">
        <v>2.2682000000000002</v>
      </c>
      <c r="AE305" s="24">
        <f t="shared" si="164"/>
        <v>0.98266754274132995</v>
      </c>
      <c r="AF305" s="47">
        <f t="shared" si="165"/>
        <v>0.98266754274132995</v>
      </c>
      <c r="AG305" s="2">
        <v>76.8</v>
      </c>
      <c r="AH305" s="24">
        <f t="shared" si="166"/>
        <v>0.16363939290100599</v>
      </c>
      <c r="AI305" s="54">
        <f t="shared" si="167"/>
        <v>0.16363939290100599</v>
      </c>
      <c r="AJ305" s="5">
        <v>4.5999999999999996</v>
      </c>
      <c r="AK305" s="24">
        <f t="shared" si="168"/>
        <v>0.7895733466514876</v>
      </c>
      <c r="AL305" s="47">
        <f t="shared" si="169"/>
        <v>0.7895733466514876</v>
      </c>
      <c r="AM305" s="5">
        <v>8.8000000000000007</v>
      </c>
      <c r="AN305" s="24">
        <f t="shared" si="170"/>
        <v>1.0484785920885322</v>
      </c>
      <c r="AO305" s="47">
        <f t="shared" si="171"/>
        <v>1.0484785920885322</v>
      </c>
      <c r="AP305" s="5">
        <v>9.8000000000000007</v>
      </c>
      <c r="AQ305" s="24">
        <f t="shared" si="172"/>
        <v>0.36369245885042845</v>
      </c>
      <c r="AR305" s="45">
        <f t="shared" si="173"/>
        <v>0.36369245885042845</v>
      </c>
      <c r="AS305" s="17">
        <f t="shared" si="174"/>
        <v>0.6025058487875975</v>
      </c>
      <c r="AT305" s="17">
        <f t="shared" si="175"/>
        <v>0.56186781619496906</v>
      </c>
      <c r="AU305" s="17">
        <f t="shared" si="176"/>
        <v>0.59134594762286352</v>
      </c>
      <c r="AV305" s="17">
        <f t="shared" si="177"/>
        <v>0.58523987086847673</v>
      </c>
      <c r="AW305" s="17">
        <f t="shared" si="178"/>
        <v>0.70566788500714794</v>
      </c>
      <c r="AX305" s="17">
        <f t="shared" si="179"/>
        <v>0.75530868694704911</v>
      </c>
      <c r="AY305" s="17">
        <f t="shared" si="180"/>
        <v>0.78670513985334456</v>
      </c>
      <c r="AZ305" s="17">
        <f t="shared" si="181"/>
        <v>0.76254648641681821</v>
      </c>
    </row>
    <row r="306" spans="1:52" x14ac:dyDescent="0.3">
      <c r="A306" s="1" t="s">
        <v>22</v>
      </c>
      <c r="B306" s="1">
        <v>13089022302</v>
      </c>
      <c r="C306" s="5">
        <v>64.5</v>
      </c>
      <c r="D306" s="19">
        <f t="shared" si="146"/>
        <v>-0.50726480962793807</v>
      </c>
      <c r="E306" s="54">
        <f t="shared" si="147"/>
        <v>-0.50726480962793807</v>
      </c>
      <c r="F306" s="5">
        <v>75.900000000000006</v>
      </c>
      <c r="G306" s="24">
        <f t="shared" si="148"/>
        <v>0.16173569150148118</v>
      </c>
      <c r="H306" s="54">
        <f t="shared" si="149"/>
        <v>0.16173569150148118</v>
      </c>
      <c r="I306" s="5">
        <v>65.5</v>
      </c>
      <c r="J306" s="24">
        <f t="shared" si="150"/>
        <v>0.93265234456054535</v>
      </c>
      <c r="K306" s="54">
        <f t="shared" si="151"/>
        <v>0.93265234456054535</v>
      </c>
      <c r="L306" s="5">
        <v>29.9</v>
      </c>
      <c r="M306" s="24">
        <f t="shared" si="152"/>
        <v>-0.17748162818268906</v>
      </c>
      <c r="N306" s="54">
        <f t="shared" si="153"/>
        <v>-0.17748162818268906</v>
      </c>
      <c r="O306" s="5">
        <v>6.9</v>
      </c>
      <c r="P306" s="24">
        <f t="shared" si="154"/>
        <v>0.84766351741093493</v>
      </c>
      <c r="Q306" s="47">
        <f t="shared" si="155"/>
        <v>0.84766351741093493</v>
      </c>
      <c r="R306" s="2">
        <v>4.2</v>
      </c>
      <c r="S306" s="24">
        <f t="shared" si="156"/>
        <v>0.80040554356537763</v>
      </c>
      <c r="T306" s="47">
        <f t="shared" si="157"/>
        <v>0.80040554356537763</v>
      </c>
      <c r="U306" s="5">
        <v>17.600000000000001</v>
      </c>
      <c r="V306" s="24">
        <f t="shared" si="158"/>
        <v>0.32486217271914763</v>
      </c>
      <c r="W306" s="47">
        <f t="shared" si="159"/>
        <v>0.32486217271914763</v>
      </c>
      <c r="X306" s="5">
        <v>28.7</v>
      </c>
      <c r="Y306" s="24">
        <f t="shared" si="160"/>
        <v>0.10573983781065759</v>
      </c>
      <c r="Z306" s="47">
        <f t="shared" si="161"/>
        <v>0.10573983781065759</v>
      </c>
      <c r="AA306" s="5">
        <v>36.1</v>
      </c>
      <c r="AB306" s="24">
        <f t="shared" si="162"/>
        <v>0.21907214996196042</v>
      </c>
      <c r="AC306" s="47">
        <f t="shared" si="163"/>
        <v>0.21907214996196042</v>
      </c>
      <c r="AD306" s="5">
        <v>7.2</v>
      </c>
      <c r="AE306" s="24">
        <f t="shared" si="164"/>
        <v>0.5658714209203316</v>
      </c>
      <c r="AF306" s="47">
        <f t="shared" si="165"/>
        <v>0.5658714209203316</v>
      </c>
      <c r="AG306" s="2">
        <v>76.8</v>
      </c>
      <c r="AH306" s="24">
        <f t="shared" si="166"/>
        <v>0.16363939290100599</v>
      </c>
      <c r="AI306" s="54">
        <f t="shared" si="167"/>
        <v>0.16363939290100599</v>
      </c>
      <c r="AJ306" s="5">
        <v>5.2</v>
      </c>
      <c r="AK306" s="24">
        <f t="shared" si="168"/>
        <v>0.72786143488804211</v>
      </c>
      <c r="AL306" s="47">
        <f t="shared" si="169"/>
        <v>0.72786143488804211</v>
      </c>
      <c r="AM306" s="5">
        <v>20</v>
      </c>
      <c r="AN306" s="24">
        <f t="shared" si="170"/>
        <v>0.24415726686897582</v>
      </c>
      <c r="AO306" s="47">
        <f t="shared" si="171"/>
        <v>0.24415726686897582</v>
      </c>
      <c r="AP306" s="5">
        <v>11.2</v>
      </c>
      <c r="AQ306" s="24">
        <f t="shared" si="172"/>
        <v>0.15364733292365923</v>
      </c>
      <c r="AR306" s="45">
        <f t="shared" si="173"/>
        <v>0.15364733292365923</v>
      </c>
      <c r="AS306" s="17">
        <f t="shared" si="174"/>
        <v>0.34036754742097991</v>
      </c>
      <c r="AT306" s="17">
        <f t="shared" si="175"/>
        <v>0.29689446956431653</v>
      </c>
      <c r="AU306" s="17">
        <f t="shared" si="176"/>
        <v>0.32232635689542077</v>
      </c>
      <c r="AV306" s="17">
        <f t="shared" si="177"/>
        <v>0.31986279129357242</v>
      </c>
      <c r="AW306" s="17">
        <f t="shared" si="178"/>
        <v>0.62905638748328452</v>
      </c>
      <c r="AX306" s="17">
        <f t="shared" si="179"/>
        <v>0.69365677336113685</v>
      </c>
      <c r="AY306" s="17">
        <f t="shared" si="180"/>
        <v>0.71152204568066657</v>
      </c>
      <c r="AZ306" s="17">
        <f t="shared" si="181"/>
        <v>0.68332916230736984</v>
      </c>
    </row>
    <row r="307" spans="1:52" x14ac:dyDescent="0.3">
      <c r="A307" s="1" t="s">
        <v>22</v>
      </c>
      <c r="B307" s="1">
        <v>13089022401</v>
      </c>
      <c r="C307" s="5">
        <v>64.5</v>
      </c>
      <c r="D307" s="19">
        <f t="shared" si="146"/>
        <v>-0.50726480962793807</v>
      </c>
      <c r="E307" s="54">
        <f t="shared" si="147"/>
        <v>-0.50726480962793807</v>
      </c>
      <c r="F307" s="5">
        <v>75.900000000000006</v>
      </c>
      <c r="G307" s="24">
        <f t="shared" si="148"/>
        <v>0.16173569150148118</v>
      </c>
      <c r="H307" s="54">
        <f t="shared" si="149"/>
        <v>0.16173569150148118</v>
      </c>
      <c r="I307" s="5">
        <v>77.5</v>
      </c>
      <c r="J307" s="24">
        <f t="shared" si="150"/>
        <v>1.5077047922201074</v>
      </c>
      <c r="K307" s="54">
        <f t="shared" si="151"/>
        <v>1.5077047922201074</v>
      </c>
      <c r="L307" s="5">
        <v>29.9</v>
      </c>
      <c r="M307" s="24">
        <f t="shared" si="152"/>
        <v>-0.17748162818268906</v>
      </c>
      <c r="N307" s="54">
        <f t="shared" si="153"/>
        <v>-0.17748162818268906</v>
      </c>
      <c r="O307" s="5">
        <v>9.5</v>
      </c>
      <c r="P307" s="24">
        <f t="shared" si="154"/>
        <v>-8.0842873800242993E-2</v>
      </c>
      <c r="Q307" s="47">
        <f t="shared" si="155"/>
        <v>-8.0842873800242993E-2</v>
      </c>
      <c r="R307" s="2">
        <v>9.8793000000000006</v>
      </c>
      <c r="S307" s="24">
        <f t="shared" si="156"/>
        <v>0.12234110591833233</v>
      </c>
      <c r="T307" s="47">
        <f t="shared" si="157"/>
        <v>0.12234110591833233</v>
      </c>
      <c r="U307" s="5">
        <v>5.9</v>
      </c>
      <c r="V307" s="24">
        <f t="shared" si="158"/>
        <v>0.91268110229778432</v>
      </c>
      <c r="W307" s="47">
        <f t="shared" si="159"/>
        <v>0.91268110229778432</v>
      </c>
      <c r="X307" s="5">
        <v>12.8</v>
      </c>
      <c r="Y307" s="24">
        <f t="shared" si="160"/>
        <v>0.89025684632293922</v>
      </c>
      <c r="Z307" s="47">
        <f t="shared" si="161"/>
        <v>0.89025684632293922</v>
      </c>
      <c r="AA307" s="5">
        <v>35.5</v>
      </c>
      <c r="AB307" s="24">
        <f t="shared" si="162"/>
        <v>0.27429501104900084</v>
      </c>
      <c r="AC307" s="47">
        <f t="shared" si="163"/>
        <v>0.27429501104900084</v>
      </c>
      <c r="AD307" s="5">
        <v>1.3458000000000001</v>
      </c>
      <c r="AE307" s="24">
        <f t="shared" si="164"/>
        <v>1.0606213816576868</v>
      </c>
      <c r="AF307" s="47">
        <f t="shared" si="165"/>
        <v>1.0606213816576868</v>
      </c>
      <c r="AG307" s="2">
        <v>76.8</v>
      </c>
      <c r="AH307" s="24">
        <f t="shared" si="166"/>
        <v>0.16363939290100599</v>
      </c>
      <c r="AI307" s="54">
        <f t="shared" si="167"/>
        <v>0.16363939290100599</v>
      </c>
      <c r="AJ307" s="5">
        <v>3.1</v>
      </c>
      <c r="AK307" s="24">
        <f t="shared" si="168"/>
        <v>0.94385312606010097</v>
      </c>
      <c r="AL307" s="47">
        <f t="shared" si="169"/>
        <v>0.94385312606010097</v>
      </c>
      <c r="AM307" s="5">
        <v>8.4</v>
      </c>
      <c r="AN307" s="24">
        <f t="shared" si="170"/>
        <v>1.0772043537035165</v>
      </c>
      <c r="AO307" s="47">
        <f t="shared" si="171"/>
        <v>1.0772043537035165</v>
      </c>
      <c r="AP307" s="5">
        <v>3.7</v>
      </c>
      <c r="AQ307" s="24">
        <f t="shared" si="172"/>
        <v>1.2788890789599239</v>
      </c>
      <c r="AR307" s="45">
        <f t="shared" si="173"/>
        <v>1.2788890789599239</v>
      </c>
      <c r="AS307" s="17">
        <f t="shared" si="174"/>
        <v>0.27698191147526219</v>
      </c>
      <c r="AT307" s="17">
        <f t="shared" si="175"/>
        <v>0.74172441300987568</v>
      </c>
      <c r="AU307" s="17">
        <f t="shared" si="176"/>
        <v>0.86589648790613682</v>
      </c>
      <c r="AV307" s="17">
        <f t="shared" si="177"/>
        <v>0.62820093746375816</v>
      </c>
      <c r="AW307" s="17">
        <f t="shared" si="178"/>
        <v>0.61053155358458489</v>
      </c>
      <c r="AX307" s="17">
        <f t="shared" si="179"/>
        <v>0.79715630485159705</v>
      </c>
      <c r="AY307" s="17">
        <f t="shared" si="180"/>
        <v>0.86343397238729158</v>
      </c>
      <c r="AZ307" s="17">
        <f t="shared" si="181"/>
        <v>0.77537073160791592</v>
      </c>
    </row>
    <row r="308" spans="1:52" x14ac:dyDescent="0.3">
      <c r="A308" s="1" t="s">
        <v>22</v>
      </c>
      <c r="B308" s="1">
        <v>13089022402</v>
      </c>
      <c r="C308" s="5">
        <v>64.5</v>
      </c>
      <c r="D308" s="19">
        <f t="shared" si="146"/>
        <v>-0.50726480962793807</v>
      </c>
      <c r="E308" s="54">
        <f t="shared" si="147"/>
        <v>-0.50726480962793807</v>
      </c>
      <c r="F308" s="5">
        <v>75.900000000000006</v>
      </c>
      <c r="G308" s="24">
        <f t="shared" si="148"/>
        <v>0.16173569150148118</v>
      </c>
      <c r="H308" s="54">
        <f t="shared" si="149"/>
        <v>0.16173569150148118</v>
      </c>
      <c r="I308" s="5">
        <v>80.8</v>
      </c>
      <c r="J308" s="24">
        <f t="shared" si="150"/>
        <v>1.6658442153264867</v>
      </c>
      <c r="K308" s="54">
        <f t="shared" si="151"/>
        <v>1.6658442153264867</v>
      </c>
      <c r="L308" s="5">
        <v>29.9</v>
      </c>
      <c r="M308" s="24">
        <f t="shared" si="152"/>
        <v>-0.17748162818268906</v>
      </c>
      <c r="N308" s="54">
        <f t="shared" si="153"/>
        <v>-0.17748162818268906</v>
      </c>
      <c r="O308" s="5">
        <v>10.8</v>
      </c>
      <c r="P308" s="24">
        <f t="shared" si="154"/>
        <v>-0.54509606940583233</v>
      </c>
      <c r="Q308" s="47">
        <f t="shared" si="155"/>
        <v>-0.54509606940583233</v>
      </c>
      <c r="R308" s="2">
        <v>41.3</v>
      </c>
      <c r="S308" s="24">
        <f t="shared" si="156"/>
        <v>-3.6290471419249779</v>
      </c>
      <c r="T308" s="47">
        <f t="shared" si="157"/>
        <v>-3.1</v>
      </c>
      <c r="U308" s="5">
        <v>10.5229</v>
      </c>
      <c r="V308" s="24">
        <f t="shared" si="158"/>
        <v>0.68042228780641001</v>
      </c>
      <c r="W308" s="47">
        <f t="shared" si="159"/>
        <v>0.68042228780641001</v>
      </c>
      <c r="X308" s="5">
        <v>4.9000000000000004</v>
      </c>
      <c r="Y308" s="24">
        <f t="shared" si="160"/>
        <v>1.2800483159611169</v>
      </c>
      <c r="Z308" s="47">
        <f t="shared" si="161"/>
        <v>1.2800483159611169</v>
      </c>
      <c r="AA308" s="5">
        <v>75.8</v>
      </c>
      <c r="AB308" s="24">
        <f t="shared" si="162"/>
        <v>-3.4348404919638704</v>
      </c>
      <c r="AC308" s="47">
        <f t="shared" si="163"/>
        <v>-3.1</v>
      </c>
      <c r="AD308" s="5">
        <v>6.6</v>
      </c>
      <c r="AE308" s="24">
        <f t="shared" si="164"/>
        <v>0.61657860148170862</v>
      </c>
      <c r="AF308" s="47">
        <f t="shared" si="165"/>
        <v>0.61657860148170862</v>
      </c>
      <c r="AG308" s="2">
        <v>76.8</v>
      </c>
      <c r="AH308" s="24">
        <f t="shared" si="166"/>
        <v>0.16363939290100599</v>
      </c>
      <c r="AI308" s="54">
        <f t="shared" si="167"/>
        <v>0.16363939290100599</v>
      </c>
      <c r="AJ308" s="5">
        <v>3.3959000000000001</v>
      </c>
      <c r="AK308" s="24">
        <f t="shared" si="168"/>
        <v>0.91341886824209528</v>
      </c>
      <c r="AL308" s="47">
        <f t="shared" si="169"/>
        <v>0.91341886824209528</v>
      </c>
      <c r="AM308" s="5">
        <v>10.8</v>
      </c>
      <c r="AN308" s="24">
        <f t="shared" si="170"/>
        <v>0.90484978401361149</v>
      </c>
      <c r="AO308" s="47">
        <f t="shared" si="171"/>
        <v>0.90484978401361149</v>
      </c>
      <c r="AP308" s="5">
        <v>8.3000000000000007</v>
      </c>
      <c r="AQ308" s="24">
        <f t="shared" si="172"/>
        <v>0.58874080805768136</v>
      </c>
      <c r="AR308" s="45">
        <f t="shared" si="173"/>
        <v>0.58874080805768136</v>
      </c>
      <c r="AS308" s="17">
        <f t="shared" si="174"/>
        <v>-0.26026290179744027</v>
      </c>
      <c r="AT308" s="17">
        <f t="shared" si="175"/>
        <v>-0.4011243608523915</v>
      </c>
      <c r="AU308" s="17">
        <f t="shared" si="176"/>
        <v>0.64266221330359852</v>
      </c>
      <c r="AV308" s="17">
        <f t="shared" si="177"/>
        <v>-6.2416831154111048E-3</v>
      </c>
      <c r="AW308" s="17">
        <f t="shared" si="178"/>
        <v>0.45351852089469036</v>
      </c>
      <c r="AX308" s="17">
        <f t="shared" si="179"/>
        <v>0.53124724364275355</v>
      </c>
      <c r="AY308" s="17">
        <f t="shared" si="180"/>
        <v>0.80104653270444626</v>
      </c>
      <c r="AZ308" s="17">
        <f t="shared" si="181"/>
        <v>0.58598419233415766</v>
      </c>
    </row>
    <row r="309" spans="1:52" x14ac:dyDescent="0.3">
      <c r="A309" s="1" t="s">
        <v>22</v>
      </c>
      <c r="B309" s="1">
        <v>13089022403</v>
      </c>
      <c r="C309" s="5">
        <v>64.5</v>
      </c>
      <c r="D309" s="19">
        <f t="shared" si="146"/>
        <v>-0.50726480962793807</v>
      </c>
      <c r="E309" s="54">
        <f t="shared" si="147"/>
        <v>-0.50726480962793807</v>
      </c>
      <c r="F309" s="5">
        <v>75.900000000000006</v>
      </c>
      <c r="G309" s="24">
        <f t="shared" si="148"/>
        <v>0.16173569150148118</v>
      </c>
      <c r="H309" s="54">
        <f t="shared" si="149"/>
        <v>0.16173569150148118</v>
      </c>
      <c r="I309" s="5">
        <v>83.3</v>
      </c>
      <c r="J309" s="24">
        <f t="shared" si="150"/>
        <v>1.7856468085888955</v>
      </c>
      <c r="K309" s="54">
        <f t="shared" si="151"/>
        <v>1.7856468085888955</v>
      </c>
      <c r="L309" s="5">
        <v>29.9</v>
      </c>
      <c r="M309" s="24">
        <f t="shared" si="152"/>
        <v>-0.17748162818268906</v>
      </c>
      <c r="N309" s="54">
        <f t="shared" si="153"/>
        <v>-0.17748162818268906</v>
      </c>
      <c r="O309" s="5">
        <v>5</v>
      </c>
      <c r="P309" s="24">
        <f t="shared" si="154"/>
        <v>1.5261874186806421</v>
      </c>
      <c r="Q309" s="47">
        <f t="shared" si="155"/>
        <v>1.5261874186806421</v>
      </c>
      <c r="R309" s="2">
        <v>4</v>
      </c>
      <c r="S309" s="24">
        <f t="shared" si="156"/>
        <v>0.8242839947000965</v>
      </c>
      <c r="T309" s="47">
        <f t="shared" si="157"/>
        <v>0.8242839947000965</v>
      </c>
      <c r="U309" s="5">
        <v>9.1</v>
      </c>
      <c r="V309" s="24">
        <f t="shared" si="158"/>
        <v>0.75191011301131949</v>
      </c>
      <c r="W309" s="47">
        <f t="shared" si="159"/>
        <v>0.75191011301131949</v>
      </c>
      <c r="X309" s="5">
        <v>7.4</v>
      </c>
      <c r="Y309" s="24">
        <f t="shared" si="160"/>
        <v>1.1566965850629594</v>
      </c>
      <c r="Z309" s="47">
        <f t="shared" si="161"/>
        <v>1.1566965850629594</v>
      </c>
      <c r="AA309" s="5">
        <v>26.9</v>
      </c>
      <c r="AB309" s="24">
        <f t="shared" si="162"/>
        <v>1.0658226866299114</v>
      </c>
      <c r="AC309" s="47">
        <f t="shared" si="163"/>
        <v>1.0658226866299114</v>
      </c>
      <c r="AD309" s="5">
        <v>0.48370000000000002</v>
      </c>
      <c r="AE309" s="24">
        <f t="shared" si="164"/>
        <v>1.1334791489276252</v>
      </c>
      <c r="AF309" s="47">
        <f t="shared" si="165"/>
        <v>1.1334791489276252</v>
      </c>
      <c r="AG309" s="2">
        <v>76.8</v>
      </c>
      <c r="AH309" s="24">
        <f t="shared" si="166"/>
        <v>0.16363939290100599</v>
      </c>
      <c r="AI309" s="54">
        <f t="shared" si="167"/>
        <v>0.16363939290100599</v>
      </c>
      <c r="AJ309" s="5">
        <v>1.4</v>
      </c>
      <c r="AK309" s="24">
        <f t="shared" si="168"/>
        <v>1.1187035427231962</v>
      </c>
      <c r="AL309" s="47">
        <f t="shared" si="169"/>
        <v>1.1187035427231962</v>
      </c>
      <c r="AM309" s="5">
        <v>5.3</v>
      </c>
      <c r="AN309" s="24">
        <f t="shared" si="170"/>
        <v>1.2998290062196436</v>
      </c>
      <c r="AO309" s="47">
        <f t="shared" si="171"/>
        <v>1.2998290062196436</v>
      </c>
      <c r="AP309" s="5">
        <v>4.2</v>
      </c>
      <c r="AQ309" s="24">
        <f t="shared" si="172"/>
        <v>1.2038729625575062</v>
      </c>
      <c r="AR309" s="45">
        <f t="shared" si="173"/>
        <v>1.2038729625575062</v>
      </c>
      <c r="AS309" s="17">
        <f t="shared" si="174"/>
        <v>0.6235739412388297</v>
      </c>
      <c r="AT309" s="17">
        <f t="shared" si="175"/>
        <v>1.1186661402068321</v>
      </c>
      <c r="AU309" s="17">
        <f t="shared" si="176"/>
        <v>0.946511226100338</v>
      </c>
      <c r="AV309" s="17">
        <f t="shared" si="177"/>
        <v>0.89625043584866659</v>
      </c>
      <c r="AW309" s="17">
        <f t="shared" si="178"/>
        <v>0.71182516192641332</v>
      </c>
      <c r="AX309" s="17">
        <f t="shared" si="179"/>
        <v>0.8848601403036378</v>
      </c>
      <c r="AY309" s="17">
        <f t="shared" si="180"/>
        <v>0.88596342995196764</v>
      </c>
      <c r="AZ309" s="17">
        <f t="shared" si="181"/>
        <v>0.85538579554993543</v>
      </c>
    </row>
    <row r="310" spans="1:52" x14ac:dyDescent="0.3">
      <c r="A310" s="1" t="s">
        <v>22</v>
      </c>
      <c r="B310" s="1">
        <v>13089022500</v>
      </c>
      <c r="C310" s="5">
        <v>87.1</v>
      </c>
      <c r="D310" s="19">
        <f t="shared" si="146"/>
        <v>1.6531099749299569</v>
      </c>
      <c r="E310" s="54">
        <f t="shared" si="147"/>
        <v>1.6531099749299569</v>
      </c>
      <c r="F310" s="5">
        <v>89.2</v>
      </c>
      <c r="G310" s="24">
        <f t="shared" si="148"/>
        <v>1.2946539247365969</v>
      </c>
      <c r="H310" s="54">
        <f t="shared" si="149"/>
        <v>1.2946539247365969</v>
      </c>
      <c r="I310" s="5">
        <v>85.4</v>
      </c>
      <c r="J310" s="24">
        <f t="shared" si="150"/>
        <v>1.8862809869293193</v>
      </c>
      <c r="K310" s="54">
        <f t="shared" si="151"/>
        <v>1.8862809869293193</v>
      </c>
      <c r="L310" s="5">
        <v>52</v>
      </c>
      <c r="M310" s="24">
        <f t="shared" si="152"/>
        <v>0.99725358242398077</v>
      </c>
      <c r="N310" s="54">
        <f t="shared" si="153"/>
        <v>0.99725358242398077</v>
      </c>
      <c r="O310" s="5">
        <v>8.9</v>
      </c>
      <c r="P310" s="24">
        <f t="shared" si="154"/>
        <v>0.13342783186387491</v>
      </c>
      <c r="Q310" s="47">
        <f t="shared" si="155"/>
        <v>0.13342783186387491</v>
      </c>
      <c r="R310" s="2">
        <v>14.7</v>
      </c>
      <c r="S310" s="24">
        <f t="shared" si="156"/>
        <v>-0.45321314100736454</v>
      </c>
      <c r="T310" s="47">
        <f t="shared" si="157"/>
        <v>-0.45321314100736454</v>
      </c>
      <c r="U310" s="5">
        <v>29.1</v>
      </c>
      <c r="V310" s="24">
        <f t="shared" si="158"/>
        <v>-0.25290857002908484</v>
      </c>
      <c r="W310" s="47">
        <f t="shared" si="159"/>
        <v>-0.25290857002908484</v>
      </c>
      <c r="X310" s="5">
        <v>14.2</v>
      </c>
      <c r="Y310" s="24">
        <f t="shared" si="160"/>
        <v>0.82117987701997108</v>
      </c>
      <c r="Z310" s="47">
        <f t="shared" si="161"/>
        <v>0.82117987701997108</v>
      </c>
      <c r="AA310" s="5">
        <v>37.700000000000003</v>
      </c>
      <c r="AB310" s="24">
        <f t="shared" si="162"/>
        <v>7.1811187063186219E-2</v>
      </c>
      <c r="AC310" s="47">
        <f t="shared" si="163"/>
        <v>7.1811187063186219E-2</v>
      </c>
      <c r="AD310" s="5">
        <v>7.9</v>
      </c>
      <c r="AE310" s="24">
        <f t="shared" si="164"/>
        <v>0.50671304359872504</v>
      </c>
      <c r="AF310" s="47">
        <f t="shared" si="165"/>
        <v>0.50671304359872504</v>
      </c>
      <c r="AG310" s="2">
        <v>84.9</v>
      </c>
      <c r="AH310" s="24">
        <f t="shared" si="166"/>
        <v>0.92462305232857134</v>
      </c>
      <c r="AI310" s="54">
        <f t="shared" si="167"/>
        <v>0.92462305232857134</v>
      </c>
      <c r="AJ310" s="5">
        <v>4.8</v>
      </c>
      <c r="AK310" s="24">
        <f t="shared" si="168"/>
        <v>0.76900270939700577</v>
      </c>
      <c r="AL310" s="47">
        <f t="shared" si="169"/>
        <v>0.76900270939700577</v>
      </c>
      <c r="AM310" s="5">
        <v>6.2</v>
      </c>
      <c r="AN310" s="24">
        <f t="shared" si="170"/>
        <v>1.2351960425859294</v>
      </c>
      <c r="AO310" s="47">
        <f t="shared" si="171"/>
        <v>1.2351960425859294</v>
      </c>
      <c r="AP310" s="5">
        <v>8.6</v>
      </c>
      <c r="AQ310" s="24">
        <f t="shared" si="172"/>
        <v>0.54373113821623098</v>
      </c>
      <c r="AR310" s="45">
        <f t="shared" si="173"/>
        <v>0.54373113821623098</v>
      </c>
      <c r="AS310" s="17">
        <f t="shared" si="174"/>
        <v>0.75122922712103979</v>
      </c>
      <c r="AT310" s="17">
        <f t="shared" si="175"/>
        <v>0.46656803589396079</v>
      </c>
      <c r="AU310" s="17">
        <f t="shared" si="176"/>
        <v>0.86813823563193437</v>
      </c>
      <c r="AV310" s="17">
        <f t="shared" si="177"/>
        <v>0.69531183288231169</v>
      </c>
      <c r="AW310" s="17">
        <f t="shared" si="178"/>
        <v>0.74913318813733787</v>
      </c>
      <c r="AX310" s="17">
        <f t="shared" si="179"/>
        <v>0.73313508384853088</v>
      </c>
      <c r="AY310" s="17">
        <f t="shared" si="180"/>
        <v>0.86406047520042983</v>
      </c>
      <c r="AZ310" s="17">
        <f t="shared" si="181"/>
        <v>0.79540390690008089</v>
      </c>
    </row>
    <row r="311" spans="1:52" x14ac:dyDescent="0.3">
      <c r="A311" s="1" t="s">
        <v>22</v>
      </c>
      <c r="B311" s="1">
        <v>13089022600</v>
      </c>
      <c r="C311" s="5">
        <v>87.1</v>
      </c>
      <c r="D311" s="19">
        <f t="shared" si="146"/>
        <v>1.6531099749299569</v>
      </c>
      <c r="E311" s="54">
        <f t="shared" si="147"/>
        <v>1.6531099749299569</v>
      </c>
      <c r="F311" s="5">
        <v>89.2</v>
      </c>
      <c r="G311" s="24">
        <f t="shared" si="148"/>
        <v>1.2946539247365969</v>
      </c>
      <c r="H311" s="54">
        <f t="shared" si="149"/>
        <v>1.2946539247365969</v>
      </c>
      <c r="I311" s="5">
        <v>81.400000000000006</v>
      </c>
      <c r="J311" s="24">
        <f t="shared" si="150"/>
        <v>1.6945968377094653</v>
      </c>
      <c r="K311" s="54">
        <f t="shared" si="151"/>
        <v>1.6945968377094653</v>
      </c>
      <c r="L311" s="5">
        <v>52</v>
      </c>
      <c r="M311" s="24">
        <f t="shared" si="152"/>
        <v>0.99725358242398077</v>
      </c>
      <c r="N311" s="54">
        <f t="shared" si="153"/>
        <v>0.99725358242398077</v>
      </c>
      <c r="O311" s="5">
        <v>8.4</v>
      </c>
      <c r="P311" s="24">
        <f t="shared" si="154"/>
        <v>0.3119867532506399</v>
      </c>
      <c r="Q311" s="47">
        <f t="shared" si="155"/>
        <v>0.3119867532506399</v>
      </c>
      <c r="R311" s="2">
        <v>4.5</v>
      </c>
      <c r="S311" s="24">
        <f t="shared" si="156"/>
        <v>0.76458786686329927</v>
      </c>
      <c r="T311" s="47">
        <f t="shared" si="157"/>
        <v>0.76458786686329927</v>
      </c>
      <c r="U311" s="5">
        <v>3.4</v>
      </c>
      <c r="V311" s="24">
        <f t="shared" si="158"/>
        <v>1.0382834376778347</v>
      </c>
      <c r="W311" s="47">
        <f t="shared" si="159"/>
        <v>1.0382834376778347</v>
      </c>
      <c r="X311" s="5">
        <v>10.3</v>
      </c>
      <c r="Y311" s="24">
        <f t="shared" si="160"/>
        <v>1.0136085772210968</v>
      </c>
      <c r="Z311" s="47">
        <f t="shared" si="161"/>
        <v>1.0136085772210968</v>
      </c>
      <c r="AA311" s="5">
        <v>38.5</v>
      </c>
      <c r="AB311" s="24">
        <f t="shared" si="162"/>
        <v>-1.8192943862005452E-3</v>
      </c>
      <c r="AC311" s="47">
        <f t="shared" si="163"/>
        <v>-1.8192943862005452E-3</v>
      </c>
      <c r="AD311" s="5">
        <v>-0.51439999999999997</v>
      </c>
      <c r="AE311" s="24">
        <f t="shared" si="164"/>
        <v>1.217830543791476</v>
      </c>
      <c r="AF311" s="47">
        <f t="shared" si="165"/>
        <v>1.217830543791476</v>
      </c>
      <c r="AG311" s="2">
        <v>84.9</v>
      </c>
      <c r="AH311" s="24">
        <f t="shared" si="166"/>
        <v>0.92462305232857134</v>
      </c>
      <c r="AI311" s="54">
        <f t="shared" si="167"/>
        <v>0.92462305232857134</v>
      </c>
      <c r="AJ311" s="5">
        <v>1.1000000000000001</v>
      </c>
      <c r="AK311" s="24">
        <f t="shared" si="168"/>
        <v>1.1495594986049189</v>
      </c>
      <c r="AL311" s="47">
        <f t="shared" si="169"/>
        <v>1.1495594986049189</v>
      </c>
      <c r="AM311" s="5">
        <v>8.9</v>
      </c>
      <c r="AN311" s="24">
        <f t="shared" si="170"/>
        <v>1.0412971516847862</v>
      </c>
      <c r="AO311" s="47">
        <f t="shared" si="171"/>
        <v>1.0412971516847862</v>
      </c>
      <c r="AP311" s="5">
        <v>4.5999999999999996</v>
      </c>
      <c r="AQ311" s="24">
        <f t="shared" si="172"/>
        <v>1.1438600694355721</v>
      </c>
      <c r="AR311" s="45">
        <f t="shared" si="173"/>
        <v>1.1438600694355721</v>
      </c>
      <c r="AS311" s="17">
        <f t="shared" si="174"/>
        <v>1.107781768227396</v>
      </c>
      <c r="AT311" s="17">
        <f t="shared" si="175"/>
        <v>0.74320660887545742</v>
      </c>
      <c r="AU311" s="17">
        <f t="shared" si="176"/>
        <v>1.0648349430134623</v>
      </c>
      <c r="AV311" s="17">
        <f t="shared" si="177"/>
        <v>0.97194110670543854</v>
      </c>
      <c r="AW311" s="17">
        <f t="shared" si="178"/>
        <v>0.85333781591469415</v>
      </c>
      <c r="AX311" s="17">
        <f t="shared" si="179"/>
        <v>0.79750117052425518</v>
      </c>
      <c r="AY311" s="17">
        <f t="shared" si="180"/>
        <v>0.91903144231302136</v>
      </c>
      <c r="AZ311" s="17">
        <f t="shared" si="181"/>
        <v>0.87798010706669194</v>
      </c>
    </row>
    <row r="312" spans="1:52" x14ac:dyDescent="0.3">
      <c r="A312" s="1" t="s">
        <v>22</v>
      </c>
      <c r="B312" s="1">
        <v>13089022700</v>
      </c>
      <c r="C312" s="5">
        <v>87.1</v>
      </c>
      <c r="D312" s="19">
        <f t="shared" si="146"/>
        <v>1.6531099749299569</v>
      </c>
      <c r="E312" s="54">
        <f t="shared" si="147"/>
        <v>1.6531099749299569</v>
      </c>
      <c r="F312" s="5">
        <v>89.2</v>
      </c>
      <c r="G312" s="24">
        <f t="shared" si="148"/>
        <v>1.2946539247365969</v>
      </c>
      <c r="H312" s="54">
        <f t="shared" si="149"/>
        <v>1.2946539247365969</v>
      </c>
      <c r="I312" s="5">
        <v>84.4</v>
      </c>
      <c r="J312" s="24">
        <f t="shared" si="150"/>
        <v>1.8383599496243559</v>
      </c>
      <c r="K312" s="54">
        <f t="shared" si="151"/>
        <v>1.8383599496243559</v>
      </c>
      <c r="L312" s="5">
        <v>52</v>
      </c>
      <c r="M312" s="24">
        <f t="shared" si="152"/>
        <v>0.99725358242398077</v>
      </c>
      <c r="N312" s="54">
        <f t="shared" si="153"/>
        <v>0.99725358242398077</v>
      </c>
      <c r="O312" s="5">
        <v>8</v>
      </c>
      <c r="P312" s="24">
        <f t="shared" si="154"/>
        <v>0.45483389036005206</v>
      </c>
      <c r="Q312" s="47">
        <f t="shared" si="155"/>
        <v>0.45483389036005206</v>
      </c>
      <c r="R312" s="2">
        <v>1.3</v>
      </c>
      <c r="S312" s="24">
        <f t="shared" si="156"/>
        <v>1.1466430850188016</v>
      </c>
      <c r="T312" s="47">
        <f t="shared" si="157"/>
        <v>1.1466430850188016</v>
      </c>
      <c r="U312" s="5">
        <v>8.6</v>
      </c>
      <c r="V312" s="24">
        <f t="shared" si="158"/>
        <v>0.77703058008732961</v>
      </c>
      <c r="W312" s="47">
        <f t="shared" si="159"/>
        <v>0.77703058008732961</v>
      </c>
      <c r="X312" s="5">
        <v>13.8</v>
      </c>
      <c r="Y312" s="24">
        <f t="shared" si="160"/>
        <v>0.84091615396367625</v>
      </c>
      <c r="Z312" s="47">
        <f t="shared" si="161"/>
        <v>0.84091615396367625</v>
      </c>
      <c r="AA312" s="5">
        <v>38.700000000000003</v>
      </c>
      <c r="AB312" s="24">
        <f t="shared" si="162"/>
        <v>-2.0226914748547563E-2</v>
      </c>
      <c r="AC312" s="47">
        <f t="shared" si="163"/>
        <v>-2.0226914748547563E-2</v>
      </c>
      <c r="AD312" s="5">
        <v>3.9</v>
      </c>
      <c r="AE312" s="24">
        <f t="shared" si="164"/>
        <v>0.84476091400790498</v>
      </c>
      <c r="AF312" s="47">
        <f t="shared" si="165"/>
        <v>0.84476091400790498</v>
      </c>
      <c r="AG312" s="2">
        <v>84.9</v>
      </c>
      <c r="AH312" s="24">
        <f t="shared" si="166"/>
        <v>0.92462305232857134</v>
      </c>
      <c r="AI312" s="54">
        <f t="shared" si="167"/>
        <v>0.92462305232857134</v>
      </c>
      <c r="AJ312" s="5">
        <v>8.9</v>
      </c>
      <c r="AK312" s="24">
        <f t="shared" si="168"/>
        <v>0.34730464568012887</v>
      </c>
      <c r="AL312" s="47">
        <f t="shared" si="169"/>
        <v>0.34730464568012887</v>
      </c>
      <c r="AM312" s="5">
        <v>5.9</v>
      </c>
      <c r="AN312" s="24">
        <f t="shared" si="170"/>
        <v>1.2567403637971672</v>
      </c>
      <c r="AO312" s="47">
        <f t="shared" si="171"/>
        <v>1.2567403637971672</v>
      </c>
      <c r="AP312" s="5">
        <v>9.1999999999999993</v>
      </c>
      <c r="AQ312" s="24">
        <f t="shared" si="172"/>
        <v>0.45371179853332982</v>
      </c>
      <c r="AR312" s="45">
        <f t="shared" si="173"/>
        <v>0.45371179853332982</v>
      </c>
      <c r="AS312" s="17">
        <f t="shared" si="174"/>
        <v>1.1659835695972962</v>
      </c>
      <c r="AT312" s="17">
        <f t="shared" si="175"/>
        <v>0.55515005107434456</v>
      </c>
      <c r="AU312" s="17">
        <f t="shared" si="176"/>
        <v>0.74559496508479939</v>
      </c>
      <c r="AV312" s="17">
        <f t="shared" si="177"/>
        <v>0.82224286191881335</v>
      </c>
      <c r="AW312" s="17">
        <f t="shared" si="178"/>
        <v>0.87034764293458633</v>
      </c>
      <c r="AX312" s="17">
        <f t="shared" si="179"/>
        <v>0.75374565021156759</v>
      </c>
      <c r="AY312" s="17">
        <f t="shared" si="180"/>
        <v>0.82981322121844181</v>
      </c>
      <c r="AZ312" s="17">
        <f t="shared" si="181"/>
        <v>0.83329390283656957</v>
      </c>
    </row>
    <row r="313" spans="1:52" x14ac:dyDescent="0.3">
      <c r="A313" s="1" t="s">
        <v>22</v>
      </c>
      <c r="B313" s="1">
        <v>13089022800</v>
      </c>
      <c r="C313" s="5">
        <v>87.1</v>
      </c>
      <c r="D313" s="19">
        <f t="shared" si="146"/>
        <v>1.6531099749299569</v>
      </c>
      <c r="E313" s="54">
        <f t="shared" si="147"/>
        <v>1.6531099749299569</v>
      </c>
      <c r="F313" s="5">
        <v>89.2</v>
      </c>
      <c r="G313" s="24">
        <f t="shared" si="148"/>
        <v>1.2946539247365969</v>
      </c>
      <c r="H313" s="54">
        <f t="shared" si="149"/>
        <v>1.2946539247365969</v>
      </c>
      <c r="I313" s="5">
        <v>80.900000000000006</v>
      </c>
      <c r="J313" s="24">
        <f t="shared" si="150"/>
        <v>1.6706363190569835</v>
      </c>
      <c r="K313" s="54">
        <f t="shared" si="151"/>
        <v>1.6706363190569835</v>
      </c>
      <c r="L313" s="5">
        <v>52</v>
      </c>
      <c r="M313" s="24">
        <f t="shared" si="152"/>
        <v>0.99725358242398077</v>
      </c>
      <c r="N313" s="54">
        <f t="shared" si="153"/>
        <v>0.99725358242398077</v>
      </c>
      <c r="O313" s="5">
        <v>5.2</v>
      </c>
      <c r="P313" s="24">
        <f t="shared" si="154"/>
        <v>1.4547638501259361</v>
      </c>
      <c r="Q313" s="47">
        <f t="shared" si="155"/>
        <v>1.4547638501259361</v>
      </c>
      <c r="R313" s="2">
        <v>4.3</v>
      </c>
      <c r="S313" s="24">
        <f t="shared" si="156"/>
        <v>0.78846631799801825</v>
      </c>
      <c r="T313" s="47">
        <f t="shared" si="157"/>
        <v>0.78846631799801825</v>
      </c>
      <c r="U313" s="5">
        <v>17.3</v>
      </c>
      <c r="V313" s="24">
        <f t="shared" si="158"/>
        <v>0.33993445296475372</v>
      </c>
      <c r="W313" s="47">
        <f t="shared" si="159"/>
        <v>0.33993445296475372</v>
      </c>
      <c r="X313" s="5">
        <v>19.8</v>
      </c>
      <c r="Y313" s="24">
        <f t="shared" si="160"/>
        <v>0.5448719998080982</v>
      </c>
      <c r="Z313" s="47">
        <f t="shared" si="161"/>
        <v>0.5448719998080982</v>
      </c>
      <c r="AA313" s="5">
        <v>28.2</v>
      </c>
      <c r="AB313" s="24">
        <f t="shared" si="162"/>
        <v>0.94617315427465754</v>
      </c>
      <c r="AC313" s="47">
        <f t="shared" si="163"/>
        <v>0.94617315427465754</v>
      </c>
      <c r="AD313" s="5">
        <v>7.5928000000000004</v>
      </c>
      <c r="AE313" s="24">
        <f t="shared" si="164"/>
        <v>0.53267512004615003</v>
      </c>
      <c r="AF313" s="47">
        <f t="shared" si="165"/>
        <v>0.53267512004615003</v>
      </c>
      <c r="AG313" s="2">
        <v>84.9</v>
      </c>
      <c r="AH313" s="24">
        <f t="shared" si="166"/>
        <v>0.92462305232857134</v>
      </c>
      <c r="AI313" s="54">
        <f t="shared" si="167"/>
        <v>0.92462305232857134</v>
      </c>
      <c r="AJ313" s="5">
        <v>3.3</v>
      </c>
      <c r="AK313" s="24">
        <f t="shared" si="168"/>
        <v>0.92328248880561925</v>
      </c>
      <c r="AL313" s="47">
        <f t="shared" si="169"/>
        <v>0.92328248880561925</v>
      </c>
      <c r="AM313" s="5">
        <v>13</v>
      </c>
      <c r="AN313" s="24">
        <f t="shared" si="170"/>
        <v>0.74685809513119861</v>
      </c>
      <c r="AO313" s="47">
        <f t="shared" si="171"/>
        <v>0.74685809513119861</v>
      </c>
      <c r="AP313" s="5">
        <v>13.3</v>
      </c>
      <c r="AQ313" s="24">
        <f t="shared" si="172"/>
        <v>-0.16142035596649509</v>
      </c>
      <c r="AR313" s="45">
        <f t="shared" si="173"/>
        <v>-0.16142035596649509</v>
      </c>
      <c r="AS313" s="17">
        <f t="shared" si="174"/>
        <v>1.1712597746051752</v>
      </c>
      <c r="AT313" s="17">
        <f t="shared" si="175"/>
        <v>0.67457342470963522</v>
      </c>
      <c r="AU313" s="17">
        <f t="shared" si="176"/>
        <v>0.60833582007472353</v>
      </c>
      <c r="AV313" s="17">
        <f t="shared" si="177"/>
        <v>0.81805633979651127</v>
      </c>
      <c r="AW313" s="17">
        <f t="shared" si="178"/>
        <v>0.87188964562854265</v>
      </c>
      <c r="AX313" s="17">
        <f t="shared" si="179"/>
        <v>0.78153214121197723</v>
      </c>
      <c r="AY313" s="17">
        <f t="shared" si="180"/>
        <v>0.79145331145332343</v>
      </c>
      <c r="AZ313" s="17">
        <f t="shared" si="181"/>
        <v>0.83204419023748211</v>
      </c>
    </row>
    <row r="314" spans="1:52" x14ac:dyDescent="0.3">
      <c r="A314" s="1" t="s">
        <v>22</v>
      </c>
      <c r="B314" s="1">
        <v>13089022900</v>
      </c>
      <c r="C314" s="5">
        <v>66.2</v>
      </c>
      <c r="D314" s="19">
        <f t="shared" si="146"/>
        <v>-0.34475874176296334</v>
      </c>
      <c r="E314" s="54">
        <f t="shared" si="147"/>
        <v>-0.34475874176296334</v>
      </c>
      <c r="F314" s="5">
        <v>76.7</v>
      </c>
      <c r="G314" s="24">
        <f t="shared" si="148"/>
        <v>0.22988114913968341</v>
      </c>
      <c r="H314" s="54">
        <f t="shared" si="149"/>
        <v>0.22988114913968341</v>
      </c>
      <c r="I314" s="5">
        <v>30.8</v>
      </c>
      <c r="J314" s="24">
        <f t="shared" si="150"/>
        <v>-0.73020764992168818</v>
      </c>
      <c r="K314" s="54">
        <f t="shared" si="151"/>
        <v>-0.73020764992168818</v>
      </c>
      <c r="L314" s="5">
        <v>31.4</v>
      </c>
      <c r="M314" s="24">
        <f t="shared" si="152"/>
        <v>-9.7748469091738621E-2</v>
      </c>
      <c r="N314" s="54">
        <f t="shared" si="153"/>
        <v>-9.7748469091738621E-2</v>
      </c>
      <c r="O314" s="5">
        <v>7.7</v>
      </c>
      <c r="P314" s="24">
        <f t="shared" si="154"/>
        <v>0.56196924319211095</v>
      </c>
      <c r="Q314" s="47">
        <f t="shared" si="155"/>
        <v>0.56196924319211095</v>
      </c>
      <c r="R314" s="2">
        <v>11.3</v>
      </c>
      <c r="S314" s="24">
        <f t="shared" si="156"/>
        <v>-4.727947171714339E-2</v>
      </c>
      <c r="T314" s="47">
        <f t="shared" si="157"/>
        <v>-4.727947171714339E-2</v>
      </c>
      <c r="U314" s="5">
        <v>25.3</v>
      </c>
      <c r="V314" s="24">
        <f t="shared" si="158"/>
        <v>-6.1993020251407981E-2</v>
      </c>
      <c r="W314" s="47">
        <f t="shared" si="159"/>
        <v>-6.1993020251407981E-2</v>
      </c>
      <c r="X314" s="5">
        <v>31.3</v>
      </c>
      <c r="Y314" s="24">
        <f t="shared" si="160"/>
        <v>-2.2545962323426282E-2</v>
      </c>
      <c r="Z314" s="47">
        <f t="shared" si="161"/>
        <v>-2.2545962323426282E-2</v>
      </c>
      <c r="AA314" s="5">
        <v>37.6</v>
      </c>
      <c r="AB314" s="24">
        <f t="shared" si="162"/>
        <v>8.1014997244359732E-2</v>
      </c>
      <c r="AC314" s="47">
        <f t="shared" si="163"/>
        <v>8.1014997244359732E-2</v>
      </c>
      <c r="AD314" s="5">
        <v>5.8</v>
      </c>
      <c r="AE314" s="24">
        <f t="shared" si="164"/>
        <v>0.6841881755635445</v>
      </c>
      <c r="AF314" s="47">
        <f t="shared" si="165"/>
        <v>0.6841881755635445</v>
      </c>
      <c r="AG314" s="2">
        <v>77</v>
      </c>
      <c r="AH314" s="24">
        <f t="shared" si="166"/>
        <v>0.18242911288687202</v>
      </c>
      <c r="AI314" s="54">
        <f t="shared" si="167"/>
        <v>0.18242911288687202</v>
      </c>
      <c r="AJ314" s="5">
        <v>6.9</v>
      </c>
      <c r="AK314" s="24">
        <f t="shared" si="168"/>
        <v>0.5530110182249468</v>
      </c>
      <c r="AL314" s="47">
        <f t="shared" si="169"/>
        <v>0.5530110182249468</v>
      </c>
      <c r="AM314" s="5">
        <v>17.600000000000001</v>
      </c>
      <c r="AN314" s="24">
        <f t="shared" si="170"/>
        <v>0.41651183655888069</v>
      </c>
      <c r="AO314" s="47">
        <f t="shared" si="171"/>
        <v>0.41651183655888069</v>
      </c>
      <c r="AP314" s="5">
        <v>13.6</v>
      </c>
      <c r="AQ314" s="24">
        <f t="shared" si="172"/>
        <v>-0.20643002580794553</v>
      </c>
      <c r="AR314" s="45">
        <f t="shared" si="173"/>
        <v>-0.20643002580794553</v>
      </c>
      <c r="AS314" s="17">
        <f t="shared" si="174"/>
        <v>-7.001956577330673E-2</v>
      </c>
      <c r="AT314" s="17">
        <f t="shared" si="175"/>
        <v>0.24755240349482599</v>
      </c>
      <c r="AU314" s="17">
        <f t="shared" si="176"/>
        <v>0.23638048546568849</v>
      </c>
      <c r="AV314" s="17">
        <f t="shared" si="177"/>
        <v>0.13797110772906926</v>
      </c>
      <c r="AW314" s="17">
        <f t="shared" si="178"/>
        <v>0.50911828174902118</v>
      </c>
      <c r="AX314" s="17">
        <f t="shared" si="179"/>
        <v>0.68217624963243551</v>
      </c>
      <c r="AY314" s="17">
        <f t="shared" si="180"/>
        <v>0.68750269256224972</v>
      </c>
      <c r="AZ314" s="17">
        <f t="shared" si="181"/>
        <v>0.62903294172636259</v>
      </c>
    </row>
    <row r="315" spans="1:52" x14ac:dyDescent="0.3">
      <c r="A315" s="1" t="s">
        <v>22</v>
      </c>
      <c r="B315" s="1">
        <v>13089023000</v>
      </c>
      <c r="C315" s="5">
        <v>64.5</v>
      </c>
      <c r="D315" s="19">
        <f t="shared" si="146"/>
        <v>-0.50726480962793807</v>
      </c>
      <c r="E315" s="54">
        <f t="shared" si="147"/>
        <v>-0.50726480962793807</v>
      </c>
      <c r="F315" s="5">
        <v>75.900000000000006</v>
      </c>
      <c r="G315" s="24">
        <f t="shared" si="148"/>
        <v>0.16173569150148118</v>
      </c>
      <c r="H315" s="54">
        <f t="shared" si="149"/>
        <v>0.16173569150148118</v>
      </c>
      <c r="I315" s="5">
        <v>25.6</v>
      </c>
      <c r="J315" s="24">
        <f t="shared" si="150"/>
        <v>-0.97939704390749838</v>
      </c>
      <c r="K315" s="54">
        <f t="shared" si="151"/>
        <v>-0.97939704390749838</v>
      </c>
      <c r="L315" s="5">
        <v>29.9</v>
      </c>
      <c r="M315" s="24">
        <f t="shared" si="152"/>
        <v>-0.17748162818268906</v>
      </c>
      <c r="N315" s="54">
        <f t="shared" si="153"/>
        <v>-0.17748162818268906</v>
      </c>
      <c r="O315" s="5">
        <v>8</v>
      </c>
      <c r="P315" s="24">
        <f t="shared" si="154"/>
        <v>0.45483389036005206</v>
      </c>
      <c r="Q315" s="47">
        <f t="shared" si="155"/>
        <v>0.45483389036005206</v>
      </c>
      <c r="R315" s="2">
        <v>1.9</v>
      </c>
      <c r="S315" s="24">
        <f t="shared" si="156"/>
        <v>1.0750077316146449</v>
      </c>
      <c r="T315" s="47">
        <f t="shared" si="157"/>
        <v>1.0750077316146449</v>
      </c>
      <c r="U315" s="5">
        <v>8.5343</v>
      </c>
      <c r="V315" s="24">
        <f t="shared" si="158"/>
        <v>0.78033140946111734</v>
      </c>
      <c r="W315" s="47">
        <f t="shared" si="159"/>
        <v>0.78033140946111734</v>
      </c>
      <c r="X315" s="5">
        <v>4.5999999999999996</v>
      </c>
      <c r="Y315" s="24">
        <f t="shared" si="160"/>
        <v>1.2948505236688959</v>
      </c>
      <c r="Z315" s="47">
        <f t="shared" si="161"/>
        <v>1.2948505236688959</v>
      </c>
      <c r="AA315" s="5">
        <v>39.5</v>
      </c>
      <c r="AB315" s="24">
        <f t="shared" si="162"/>
        <v>-9.3857396197934331E-2</v>
      </c>
      <c r="AC315" s="47">
        <f t="shared" si="163"/>
        <v>-9.3857396197934331E-2</v>
      </c>
      <c r="AD315" s="5">
        <v>1.1207</v>
      </c>
      <c r="AE315" s="24">
        <f t="shared" si="164"/>
        <v>1.0796450255649634</v>
      </c>
      <c r="AF315" s="47">
        <f t="shared" si="165"/>
        <v>1.0796450255649634</v>
      </c>
      <c r="AG315" s="2">
        <v>76.8</v>
      </c>
      <c r="AH315" s="24">
        <f t="shared" si="166"/>
        <v>0.16363939290100599</v>
      </c>
      <c r="AI315" s="54">
        <f t="shared" si="167"/>
        <v>0.16363939290100599</v>
      </c>
      <c r="AJ315" s="5">
        <v>1.7</v>
      </c>
      <c r="AK315" s="24">
        <f t="shared" si="168"/>
        <v>1.0878475868414736</v>
      </c>
      <c r="AL315" s="47">
        <f t="shared" si="169"/>
        <v>1.0878475868414736</v>
      </c>
      <c r="AM315" s="5">
        <v>12.9</v>
      </c>
      <c r="AN315" s="24">
        <f t="shared" si="170"/>
        <v>0.75403953553494463</v>
      </c>
      <c r="AO315" s="47">
        <f t="shared" si="171"/>
        <v>0.75403953553494463</v>
      </c>
      <c r="AP315" s="5">
        <v>18.8</v>
      </c>
      <c r="AQ315" s="24">
        <f t="shared" si="172"/>
        <v>-0.98659763639308917</v>
      </c>
      <c r="AR315" s="45">
        <f t="shared" si="173"/>
        <v>-0.98659763639308917</v>
      </c>
      <c r="AS315" s="17">
        <f t="shared" si="174"/>
        <v>0.11539503445988143</v>
      </c>
      <c r="AT315" s="17">
        <f t="shared" si="175"/>
        <v>0.76021271767864163</v>
      </c>
      <c r="AU315" s="17">
        <f t="shared" si="176"/>
        <v>0.25473221972108384</v>
      </c>
      <c r="AV315" s="17">
        <f t="shared" si="177"/>
        <v>0.37677999061986894</v>
      </c>
      <c r="AW315" s="17">
        <f t="shared" si="178"/>
        <v>0.56330681548330586</v>
      </c>
      <c r="AX315" s="17">
        <f t="shared" si="179"/>
        <v>0.80145801812307416</v>
      </c>
      <c r="AY315" s="17">
        <f t="shared" si="180"/>
        <v>0.69263146463800984</v>
      </c>
      <c r="AZ315" s="17">
        <f t="shared" si="181"/>
        <v>0.70031943227965143</v>
      </c>
    </row>
    <row r="316" spans="1:52" x14ac:dyDescent="0.3">
      <c r="A316" s="1" t="s">
        <v>22</v>
      </c>
      <c r="B316" s="1">
        <v>13089023101</v>
      </c>
      <c r="C316" s="2">
        <v>57</v>
      </c>
      <c r="D316" s="19">
        <f t="shared" si="146"/>
        <v>-1.2242033443263547</v>
      </c>
      <c r="E316" s="54">
        <f t="shared" si="147"/>
        <v>-1.2242033443263547</v>
      </c>
      <c r="F316" s="2">
        <v>53.7</v>
      </c>
      <c r="G316" s="24">
        <f t="shared" si="148"/>
        <v>-1.7293007579586372</v>
      </c>
      <c r="H316" s="54">
        <f t="shared" si="149"/>
        <v>-1.7293007579586372</v>
      </c>
      <c r="I316" s="2">
        <v>10.3</v>
      </c>
      <c r="J316" s="24">
        <f t="shared" si="150"/>
        <v>-1.7125889146734399</v>
      </c>
      <c r="K316" s="54">
        <f t="shared" si="151"/>
        <v>-1.7125889146734399</v>
      </c>
      <c r="L316" s="2">
        <v>4.8</v>
      </c>
      <c r="M316" s="24">
        <f t="shared" si="152"/>
        <v>-1.5116831569712597</v>
      </c>
      <c r="N316" s="54">
        <f t="shared" si="153"/>
        <v>-1.5116831569712597</v>
      </c>
      <c r="O316" s="2">
        <v>11.3</v>
      </c>
      <c r="P316" s="24">
        <f t="shared" si="154"/>
        <v>-0.72365499079259732</v>
      </c>
      <c r="Q316" s="47">
        <f t="shared" si="155"/>
        <v>-0.72365499079259732</v>
      </c>
      <c r="R316" s="2">
        <v>4.7</v>
      </c>
      <c r="S316" s="24">
        <f t="shared" si="156"/>
        <v>0.7407094157285804</v>
      </c>
      <c r="T316" s="47">
        <f t="shared" si="157"/>
        <v>0.7407094157285804</v>
      </c>
      <c r="U316" s="2">
        <v>19.2</v>
      </c>
      <c r="V316" s="24">
        <f t="shared" si="158"/>
        <v>0.24447667807591539</v>
      </c>
      <c r="W316" s="47">
        <f t="shared" si="159"/>
        <v>0.24447667807591539</v>
      </c>
      <c r="X316" s="2">
        <v>37.200000000000003</v>
      </c>
      <c r="Y316" s="24">
        <f t="shared" si="160"/>
        <v>-0.31365604724307811</v>
      </c>
      <c r="Z316" s="47">
        <f t="shared" si="161"/>
        <v>-0.31365604724307811</v>
      </c>
      <c r="AA316" s="2">
        <v>50.3</v>
      </c>
      <c r="AB316" s="24">
        <f t="shared" si="162"/>
        <v>-1.0878688957646589</v>
      </c>
      <c r="AC316" s="47">
        <f t="shared" si="163"/>
        <v>-1.0878688957646589</v>
      </c>
      <c r="AD316" s="2">
        <v>13.9</v>
      </c>
      <c r="AE316" s="24">
        <f t="shared" si="164"/>
        <v>-3.5876201504479976E-4</v>
      </c>
      <c r="AF316" s="47">
        <f t="shared" si="165"/>
        <v>-3.5876201504479976E-4</v>
      </c>
      <c r="AG316" s="2">
        <v>56.8</v>
      </c>
      <c r="AH316" s="24">
        <f t="shared" si="166"/>
        <v>-1.7153326056855733</v>
      </c>
      <c r="AI316" s="54">
        <f t="shared" si="167"/>
        <v>-1.7153326056855733</v>
      </c>
      <c r="AJ316" s="2">
        <v>20.399999999999999</v>
      </c>
      <c r="AK316" s="24">
        <f t="shared" si="168"/>
        <v>-0.8355069964525742</v>
      </c>
      <c r="AL316" s="47">
        <f t="shared" si="169"/>
        <v>-0.8355069964525742</v>
      </c>
      <c r="AM316" s="2">
        <v>24.3</v>
      </c>
      <c r="AN316" s="24">
        <f t="shared" si="170"/>
        <v>-6.4644670492103956E-2</v>
      </c>
      <c r="AO316" s="47">
        <f t="shared" si="171"/>
        <v>-6.4644670492103956E-2</v>
      </c>
      <c r="AP316" s="2">
        <v>22.7</v>
      </c>
      <c r="AQ316" s="24">
        <f t="shared" si="172"/>
        <v>-1.5717233443319467</v>
      </c>
      <c r="AR316" s="45">
        <f t="shared" si="173"/>
        <v>-1.5717233443319467</v>
      </c>
      <c r="AS316" s="17">
        <f t="shared" si="174"/>
        <v>-0.84517786727397037</v>
      </c>
      <c r="AT316" s="17">
        <f t="shared" si="175"/>
        <v>-0.46729456834092725</v>
      </c>
      <c r="AU316" s="17">
        <f t="shared" si="176"/>
        <v>-1.0468019042405496</v>
      </c>
      <c r="AV316" s="17">
        <f t="shared" si="177"/>
        <v>-0.7864247799518157</v>
      </c>
      <c r="AW316" s="17">
        <f t="shared" si="178"/>
        <v>0.28257359908944663</v>
      </c>
      <c r="AX316" s="17">
        <f t="shared" si="179"/>
        <v>0.51585128036599592</v>
      </c>
      <c r="AY316" s="17">
        <f t="shared" si="180"/>
        <v>0.32889080788449648</v>
      </c>
      <c r="AZ316" s="17">
        <f t="shared" si="181"/>
        <v>0.35309287652872412</v>
      </c>
    </row>
    <row r="317" spans="1:52" x14ac:dyDescent="0.3">
      <c r="A317" s="1" t="s">
        <v>22</v>
      </c>
      <c r="B317" s="1">
        <v>13089023102</v>
      </c>
      <c r="C317" s="5">
        <v>60.6</v>
      </c>
      <c r="D317" s="19">
        <f t="shared" si="146"/>
        <v>-0.8800728476711146</v>
      </c>
      <c r="E317" s="54">
        <f t="shared" si="147"/>
        <v>-0.8800728476711146</v>
      </c>
      <c r="F317" s="5">
        <v>64.400000000000006</v>
      </c>
      <c r="G317" s="24">
        <f t="shared" si="148"/>
        <v>-0.81785526204767922</v>
      </c>
      <c r="H317" s="54">
        <f t="shared" si="149"/>
        <v>-0.81785526204767922</v>
      </c>
      <c r="I317" s="5">
        <v>17</v>
      </c>
      <c r="J317" s="24">
        <f t="shared" si="150"/>
        <v>-1.3915179647301845</v>
      </c>
      <c r="K317" s="54">
        <f t="shared" si="151"/>
        <v>-1.3915179647301845</v>
      </c>
      <c r="L317" s="5">
        <v>13.7</v>
      </c>
      <c r="M317" s="24">
        <f t="shared" si="152"/>
        <v>-1.0385997463649537</v>
      </c>
      <c r="N317" s="54">
        <f t="shared" si="153"/>
        <v>-1.0385997463649537</v>
      </c>
      <c r="O317" s="5">
        <v>13.8</v>
      </c>
      <c r="P317" s="24">
        <f t="shared" si="154"/>
        <v>-1.6164495977264224</v>
      </c>
      <c r="Q317" s="47">
        <f t="shared" si="155"/>
        <v>-1.6164495977264224</v>
      </c>
      <c r="R317" s="2">
        <v>4.9000000000000004</v>
      </c>
      <c r="S317" s="24">
        <f t="shared" si="156"/>
        <v>0.71683096459386142</v>
      </c>
      <c r="T317" s="47">
        <f t="shared" si="157"/>
        <v>0.71683096459386142</v>
      </c>
      <c r="U317" s="5">
        <v>31.1</v>
      </c>
      <c r="V317" s="24">
        <f t="shared" si="158"/>
        <v>-0.35339043833312528</v>
      </c>
      <c r="W317" s="47">
        <f t="shared" si="159"/>
        <v>-0.35339043833312528</v>
      </c>
      <c r="X317" s="5">
        <v>38.799999999999997</v>
      </c>
      <c r="Y317" s="24">
        <f t="shared" si="160"/>
        <v>-0.39260115501789861</v>
      </c>
      <c r="Z317" s="47">
        <f t="shared" si="161"/>
        <v>-0.39260115501789861</v>
      </c>
      <c r="AA317" s="5">
        <v>45.1</v>
      </c>
      <c r="AB317" s="24">
        <f t="shared" si="162"/>
        <v>-0.60927076634364363</v>
      </c>
      <c r="AC317" s="47">
        <f t="shared" si="163"/>
        <v>-0.60927076634364363</v>
      </c>
      <c r="AD317" s="5">
        <v>15.1</v>
      </c>
      <c r="AE317" s="24">
        <f t="shared" si="164"/>
        <v>-0.10177312313779871</v>
      </c>
      <c r="AF317" s="47">
        <f t="shared" si="165"/>
        <v>-0.10177312313779871</v>
      </c>
      <c r="AG317" s="2">
        <v>68.099999999999994</v>
      </c>
      <c r="AH317" s="24">
        <f t="shared" si="166"/>
        <v>-0.6537134264841562</v>
      </c>
      <c r="AI317" s="54">
        <f t="shared" si="167"/>
        <v>-0.6537134264841562</v>
      </c>
      <c r="AJ317" s="5">
        <v>15.9</v>
      </c>
      <c r="AK317" s="24">
        <f t="shared" si="168"/>
        <v>-0.37266765822673398</v>
      </c>
      <c r="AL317" s="47">
        <f t="shared" si="169"/>
        <v>-0.37266765822673398</v>
      </c>
      <c r="AM317" s="5">
        <v>25.2</v>
      </c>
      <c r="AN317" s="24">
        <f t="shared" si="170"/>
        <v>-0.12927763412581822</v>
      </c>
      <c r="AO317" s="47">
        <f t="shared" si="171"/>
        <v>-0.12927763412581822</v>
      </c>
      <c r="AP317" s="5">
        <v>15.4</v>
      </c>
      <c r="AQ317" s="24">
        <f t="shared" si="172"/>
        <v>-0.47648804485664914</v>
      </c>
      <c r="AR317" s="45">
        <f t="shared" si="173"/>
        <v>-0.47648804485664914</v>
      </c>
      <c r="AS317" s="17">
        <f t="shared" si="174"/>
        <v>-0.76872212746851687</v>
      </c>
      <c r="AT317" s="17">
        <f t="shared" si="175"/>
        <v>-0.36788168149978029</v>
      </c>
      <c r="AU317" s="17">
        <f t="shared" si="176"/>
        <v>-0.40803669092333933</v>
      </c>
      <c r="AV317" s="17">
        <f t="shared" si="177"/>
        <v>-0.51488016663054548</v>
      </c>
      <c r="AW317" s="17">
        <f t="shared" si="178"/>
        <v>0.304918249566901</v>
      </c>
      <c r="AX317" s="17">
        <f t="shared" si="179"/>
        <v>0.5389818887339376</v>
      </c>
      <c r="AY317" s="17">
        <f t="shared" si="180"/>
        <v>0.50740697117653877</v>
      </c>
      <c r="AZ317" s="17">
        <f t="shared" si="181"/>
        <v>0.43415126212141919</v>
      </c>
    </row>
    <row r="318" spans="1:52" x14ac:dyDescent="0.3">
      <c r="A318" s="1" t="s">
        <v>22</v>
      </c>
      <c r="B318" s="1">
        <v>13089023107</v>
      </c>
      <c r="C318" s="2">
        <v>57</v>
      </c>
      <c r="D318" s="19">
        <f t="shared" si="146"/>
        <v>-1.2242033443263547</v>
      </c>
      <c r="E318" s="54">
        <f t="shared" si="147"/>
        <v>-1.2242033443263547</v>
      </c>
      <c r="F318" s="2">
        <v>55.8</v>
      </c>
      <c r="G318" s="24">
        <f t="shared" si="148"/>
        <v>-1.5504189316583563</v>
      </c>
      <c r="H318" s="54">
        <f t="shared" si="149"/>
        <v>-1.5504189316583563</v>
      </c>
      <c r="I318" s="2">
        <v>12.7</v>
      </c>
      <c r="J318" s="24">
        <f t="shared" si="150"/>
        <v>-1.5975784251415277</v>
      </c>
      <c r="K318" s="54">
        <f t="shared" si="151"/>
        <v>-1.5975784251415277</v>
      </c>
      <c r="L318" s="2">
        <v>5.6</v>
      </c>
      <c r="M318" s="24">
        <f t="shared" si="152"/>
        <v>-1.469158805456086</v>
      </c>
      <c r="N318" s="54">
        <f t="shared" si="153"/>
        <v>-1.469158805456086</v>
      </c>
      <c r="O318" s="2">
        <v>13.4</v>
      </c>
      <c r="P318" s="24">
        <f t="shared" si="154"/>
        <v>-1.4736024606170102</v>
      </c>
      <c r="Q318" s="47">
        <f t="shared" si="155"/>
        <v>-1.4736024606170102</v>
      </c>
      <c r="R318" s="2">
        <v>8.1</v>
      </c>
      <c r="S318" s="24">
        <f t="shared" si="156"/>
        <v>0.33477574643835917</v>
      </c>
      <c r="T318" s="47">
        <f t="shared" si="157"/>
        <v>0.33477574643835917</v>
      </c>
      <c r="U318" s="2">
        <v>37.6</v>
      </c>
      <c r="V318" s="24">
        <f t="shared" si="158"/>
        <v>-0.67995651032125659</v>
      </c>
      <c r="W318" s="47">
        <f t="shared" si="159"/>
        <v>-0.67995651032125659</v>
      </c>
      <c r="X318" s="2">
        <v>49.7</v>
      </c>
      <c r="Y318" s="24">
        <f t="shared" si="160"/>
        <v>-0.93041470173386553</v>
      </c>
      <c r="Z318" s="47">
        <f t="shared" si="161"/>
        <v>-0.93041470173386553</v>
      </c>
      <c r="AA318" s="2">
        <v>60.5</v>
      </c>
      <c r="AB318" s="24">
        <f t="shared" si="162"/>
        <v>-2.026657534244344</v>
      </c>
      <c r="AC318" s="47">
        <f t="shared" si="163"/>
        <v>-2.026657534244344</v>
      </c>
      <c r="AD318" s="2">
        <v>20.7</v>
      </c>
      <c r="AE318" s="24">
        <f t="shared" si="164"/>
        <v>-0.57504014171065054</v>
      </c>
      <c r="AF318" s="47">
        <f t="shared" si="165"/>
        <v>-0.57504014171065054</v>
      </c>
      <c r="AG318" s="2">
        <v>63.5</v>
      </c>
      <c r="AH318" s="24">
        <f t="shared" si="166"/>
        <v>-1.0858769861590689</v>
      </c>
      <c r="AI318" s="54">
        <f t="shared" si="167"/>
        <v>-1.0858769861590689</v>
      </c>
      <c r="AJ318" s="2">
        <v>18.8</v>
      </c>
      <c r="AK318" s="24">
        <f t="shared" si="168"/>
        <v>-0.67094189841672003</v>
      </c>
      <c r="AL318" s="47">
        <f t="shared" si="169"/>
        <v>-0.67094189841672003</v>
      </c>
      <c r="AM318" s="2">
        <v>26.4</v>
      </c>
      <c r="AN318" s="24">
        <f t="shared" si="170"/>
        <v>-0.21545491897077065</v>
      </c>
      <c r="AO318" s="47">
        <f t="shared" si="171"/>
        <v>-0.21545491897077065</v>
      </c>
      <c r="AP318" s="2">
        <v>16.899999999999999</v>
      </c>
      <c r="AQ318" s="24">
        <f t="shared" si="172"/>
        <v>-0.70153639406390178</v>
      </c>
      <c r="AR318" s="45">
        <f t="shared" si="173"/>
        <v>-0.70153639406390178</v>
      </c>
      <c r="AS318" s="17">
        <f t="shared" si="174"/>
        <v>-1.0943061044403188</v>
      </c>
      <c r="AT318" s="17">
        <f t="shared" si="175"/>
        <v>-1.1773707925629535</v>
      </c>
      <c r="AU318" s="17">
        <f t="shared" si="176"/>
        <v>-0.66845254940261534</v>
      </c>
      <c r="AV318" s="17">
        <f t="shared" si="177"/>
        <v>-0.98004314880196253</v>
      </c>
      <c r="AW318" s="17">
        <f t="shared" si="178"/>
        <v>0.20976437119221911</v>
      </c>
      <c r="AX318" s="17">
        <f t="shared" si="179"/>
        <v>0.35063633111991588</v>
      </c>
      <c r="AY318" s="17">
        <f t="shared" si="180"/>
        <v>0.43462836810468103</v>
      </c>
      <c r="AZ318" s="17">
        <f t="shared" si="181"/>
        <v>0.29529614026456008</v>
      </c>
    </row>
    <row r="319" spans="1:52" x14ac:dyDescent="0.3">
      <c r="A319" s="1" t="s">
        <v>22</v>
      </c>
      <c r="B319" s="1">
        <v>13089023108</v>
      </c>
      <c r="C319" s="5">
        <v>57</v>
      </c>
      <c r="D319" s="19">
        <f t="shared" si="146"/>
        <v>-1.2242033443263547</v>
      </c>
      <c r="E319" s="54">
        <f t="shared" si="147"/>
        <v>-1.2242033443263547</v>
      </c>
      <c r="F319" s="5">
        <v>58.6</v>
      </c>
      <c r="G319" s="24">
        <f t="shared" si="148"/>
        <v>-1.3119098299246474</v>
      </c>
      <c r="H319" s="54">
        <f t="shared" si="149"/>
        <v>-1.3119098299246474</v>
      </c>
      <c r="I319" s="5">
        <v>16.899999999999999</v>
      </c>
      <c r="J319" s="24">
        <f t="shared" si="150"/>
        <v>-1.3963100684606811</v>
      </c>
      <c r="K319" s="54">
        <f t="shared" si="151"/>
        <v>-1.3963100684606811</v>
      </c>
      <c r="L319" s="5">
        <v>6.6</v>
      </c>
      <c r="M319" s="24">
        <f t="shared" si="152"/>
        <v>-1.416003366062119</v>
      </c>
      <c r="N319" s="54">
        <f t="shared" si="153"/>
        <v>-1.416003366062119</v>
      </c>
      <c r="O319" s="5">
        <v>12</v>
      </c>
      <c r="P319" s="24">
        <f t="shared" si="154"/>
        <v>-0.97363748073406808</v>
      </c>
      <c r="Q319" s="47">
        <f t="shared" si="155"/>
        <v>-0.97363748073406808</v>
      </c>
      <c r="R319" s="2">
        <v>7.6</v>
      </c>
      <c r="S319" s="24">
        <f t="shared" si="156"/>
        <v>0.3944718742751564</v>
      </c>
      <c r="T319" s="47">
        <f t="shared" si="157"/>
        <v>0.3944718742751564</v>
      </c>
      <c r="U319" s="5">
        <v>57.8</v>
      </c>
      <c r="V319" s="24">
        <f t="shared" si="158"/>
        <v>-1.6948233801920647</v>
      </c>
      <c r="W319" s="47">
        <f t="shared" si="159"/>
        <v>-1.6948233801920647</v>
      </c>
      <c r="X319" s="5">
        <v>52.4</v>
      </c>
      <c r="Y319" s="24">
        <f t="shared" si="160"/>
        <v>-1.0636345711038755</v>
      </c>
      <c r="Z319" s="47">
        <f t="shared" si="161"/>
        <v>-1.0636345711038755</v>
      </c>
      <c r="AA319" s="5">
        <v>53.5</v>
      </c>
      <c r="AB319" s="24">
        <f t="shared" si="162"/>
        <v>-1.3823908215622074</v>
      </c>
      <c r="AC319" s="47">
        <f t="shared" si="163"/>
        <v>-1.3823908215622074</v>
      </c>
      <c r="AD319" s="5">
        <v>22.3</v>
      </c>
      <c r="AE319" s="24">
        <f t="shared" si="164"/>
        <v>-0.71025928987432263</v>
      </c>
      <c r="AF319" s="47">
        <f t="shared" si="165"/>
        <v>-0.71025928987432263</v>
      </c>
      <c r="AG319" s="2">
        <v>71.5</v>
      </c>
      <c r="AH319" s="24">
        <f t="shared" si="166"/>
        <v>-0.33428818672443728</v>
      </c>
      <c r="AI319" s="54">
        <f t="shared" si="167"/>
        <v>-0.33428818672443728</v>
      </c>
      <c r="AJ319" s="5">
        <v>18.7</v>
      </c>
      <c r="AK319" s="24">
        <f t="shared" si="168"/>
        <v>-0.660656579789479</v>
      </c>
      <c r="AL319" s="47">
        <f t="shared" si="169"/>
        <v>-0.660656579789479</v>
      </c>
      <c r="AM319" s="5">
        <v>35.1</v>
      </c>
      <c r="AN319" s="24">
        <f t="shared" si="170"/>
        <v>-0.84024023409667636</v>
      </c>
      <c r="AO319" s="47">
        <f t="shared" si="171"/>
        <v>-0.84024023409667636</v>
      </c>
      <c r="AP319" s="5">
        <v>26.6</v>
      </c>
      <c r="AQ319" s="24">
        <f t="shared" si="172"/>
        <v>-2.1568490522708048</v>
      </c>
      <c r="AR319" s="45">
        <f t="shared" si="173"/>
        <v>-2.1568490522708048</v>
      </c>
      <c r="AS319" s="17">
        <f t="shared" si="174"/>
        <v>-1.0889165136321113</v>
      </c>
      <c r="AT319" s="17">
        <f t="shared" si="175"/>
        <v>-1.0520948941801351</v>
      </c>
      <c r="AU319" s="17">
        <f t="shared" si="176"/>
        <v>-0.99800851322034934</v>
      </c>
      <c r="AV319" s="17">
        <f t="shared" si="177"/>
        <v>-1.0463399736775318</v>
      </c>
      <c r="AW319" s="17">
        <f t="shared" si="178"/>
        <v>0.21133951156928349</v>
      </c>
      <c r="AX319" s="17">
        <f t="shared" si="179"/>
        <v>0.37978454153317248</v>
      </c>
      <c r="AY319" s="17">
        <f t="shared" si="180"/>
        <v>0.34252713118034411</v>
      </c>
      <c r="AZ319" s="17">
        <f t="shared" si="181"/>
        <v>0.27550597198021526</v>
      </c>
    </row>
    <row r="320" spans="1:52" x14ac:dyDescent="0.3">
      <c r="A320" s="1" t="s">
        <v>22</v>
      </c>
      <c r="B320" s="1">
        <v>13089023111</v>
      </c>
      <c r="C320" s="5">
        <v>57</v>
      </c>
      <c r="D320" s="19">
        <f t="shared" si="146"/>
        <v>-1.2242033443263547</v>
      </c>
      <c r="E320" s="54">
        <f t="shared" si="147"/>
        <v>-1.2242033443263547</v>
      </c>
      <c r="F320" s="5">
        <v>53.7</v>
      </c>
      <c r="G320" s="24">
        <f t="shared" si="148"/>
        <v>-1.7293007579586372</v>
      </c>
      <c r="H320" s="54">
        <f t="shared" si="149"/>
        <v>-1.7293007579586372</v>
      </c>
      <c r="I320" s="5">
        <v>26.3</v>
      </c>
      <c r="J320" s="24">
        <f t="shared" si="150"/>
        <v>-0.9458523177940239</v>
      </c>
      <c r="K320" s="54">
        <f t="shared" si="151"/>
        <v>-0.9458523177940239</v>
      </c>
      <c r="L320" s="5">
        <v>4.8</v>
      </c>
      <c r="M320" s="24">
        <f t="shared" si="152"/>
        <v>-1.5116831569712597</v>
      </c>
      <c r="N320" s="54">
        <f t="shared" si="153"/>
        <v>-1.5116831569712597</v>
      </c>
      <c r="O320" s="5">
        <v>16.2</v>
      </c>
      <c r="P320" s="24">
        <f t="shared" si="154"/>
        <v>-2.4735324203828939</v>
      </c>
      <c r="Q320" s="47">
        <f t="shared" si="155"/>
        <v>-2.4735324203828939</v>
      </c>
      <c r="R320" s="2">
        <v>24</v>
      </c>
      <c r="S320" s="24">
        <f t="shared" si="156"/>
        <v>-1.5635611187717935</v>
      </c>
      <c r="T320" s="47">
        <f t="shared" si="157"/>
        <v>-1.5635611187717935</v>
      </c>
      <c r="U320" s="5">
        <v>27.2</v>
      </c>
      <c r="V320" s="24">
        <f t="shared" si="158"/>
        <v>-0.15745079514024632</v>
      </c>
      <c r="W320" s="47">
        <f t="shared" si="159"/>
        <v>-0.15745079514024632</v>
      </c>
      <c r="X320" s="5">
        <v>29.3</v>
      </c>
      <c r="Y320" s="24">
        <f t="shared" si="160"/>
        <v>7.6135422395099711E-2</v>
      </c>
      <c r="Z320" s="47">
        <f t="shared" si="161"/>
        <v>7.6135422395099711E-2</v>
      </c>
      <c r="AA320" s="5">
        <v>39.4</v>
      </c>
      <c r="AB320" s="24">
        <f t="shared" si="162"/>
        <v>-8.4653586016760818E-2</v>
      </c>
      <c r="AC320" s="47">
        <f t="shared" si="163"/>
        <v>-8.4653586016760818E-2</v>
      </c>
      <c r="AD320" s="5">
        <v>18.8</v>
      </c>
      <c r="AE320" s="24">
        <f t="shared" si="164"/>
        <v>-0.41446740326629022</v>
      </c>
      <c r="AF320" s="47">
        <f t="shared" si="165"/>
        <v>-0.41446740326629022</v>
      </c>
      <c r="AG320" s="2">
        <v>56.9</v>
      </c>
      <c r="AH320" s="24">
        <f t="shared" si="166"/>
        <v>-1.7059377456926401</v>
      </c>
      <c r="AI320" s="54">
        <f t="shared" si="167"/>
        <v>-1.7059377456926401</v>
      </c>
      <c r="AJ320" s="5">
        <v>16.100000000000001</v>
      </c>
      <c r="AK320" s="24">
        <f t="shared" si="168"/>
        <v>-0.39323829548121586</v>
      </c>
      <c r="AL320" s="47">
        <f t="shared" si="169"/>
        <v>-0.39323829548121586</v>
      </c>
      <c r="AM320" s="5">
        <v>32.1</v>
      </c>
      <c r="AN320" s="24">
        <f t="shared" si="170"/>
        <v>-0.6247970219842951</v>
      </c>
      <c r="AO320" s="47">
        <f t="shared" si="171"/>
        <v>-0.6247970219842951</v>
      </c>
      <c r="AP320" s="5">
        <v>21.1</v>
      </c>
      <c r="AQ320" s="24">
        <f t="shared" si="172"/>
        <v>-1.3316717718442106</v>
      </c>
      <c r="AR320" s="45">
        <f t="shared" si="173"/>
        <v>-1.3316717718442106</v>
      </c>
      <c r="AS320" s="17">
        <f t="shared" si="174"/>
        <v>-1.3722262730493155</v>
      </c>
      <c r="AT320" s="17">
        <f t="shared" si="175"/>
        <v>-0.14099518896265043</v>
      </c>
      <c r="AU320" s="17">
        <f t="shared" si="176"/>
        <v>-1.0139112087505904</v>
      </c>
      <c r="AV320" s="17">
        <f t="shared" si="177"/>
        <v>-0.84237755692085214</v>
      </c>
      <c r="AW320" s="17">
        <f t="shared" si="178"/>
        <v>0.12854052790713666</v>
      </c>
      <c r="AX320" s="17">
        <f t="shared" si="179"/>
        <v>0.59177205276204925</v>
      </c>
      <c r="AY320" s="17">
        <f t="shared" si="180"/>
        <v>0.33808279367906202</v>
      </c>
      <c r="AZ320" s="17">
        <f t="shared" si="181"/>
        <v>0.33639049486456557</v>
      </c>
    </row>
    <row r="321" spans="1:52" x14ac:dyDescent="0.3">
      <c r="A321" s="1" t="s">
        <v>22</v>
      </c>
      <c r="B321" s="1">
        <v>13089023112</v>
      </c>
      <c r="C321" s="5">
        <v>57</v>
      </c>
      <c r="D321" s="19">
        <f t="shared" si="146"/>
        <v>-1.2242033443263547</v>
      </c>
      <c r="E321" s="54">
        <f t="shared" si="147"/>
        <v>-1.2242033443263547</v>
      </c>
      <c r="F321" s="5">
        <v>53.7</v>
      </c>
      <c r="G321" s="24">
        <f t="shared" si="148"/>
        <v>-1.7293007579586372</v>
      </c>
      <c r="H321" s="54">
        <f t="shared" si="149"/>
        <v>-1.7293007579586372</v>
      </c>
      <c r="I321" s="5">
        <v>19.7</v>
      </c>
      <c r="J321" s="24">
        <f t="shared" si="150"/>
        <v>-1.2621311640067832</v>
      </c>
      <c r="K321" s="54">
        <f t="shared" si="151"/>
        <v>-1.2621311640067832</v>
      </c>
      <c r="L321" s="5">
        <v>4.8</v>
      </c>
      <c r="M321" s="24">
        <f t="shared" si="152"/>
        <v>-1.5116831569712597</v>
      </c>
      <c r="N321" s="54">
        <f t="shared" si="153"/>
        <v>-1.5116831569712597</v>
      </c>
      <c r="O321" s="5">
        <v>12.6</v>
      </c>
      <c r="P321" s="24">
        <f t="shared" si="154"/>
        <v>-1.187908186398186</v>
      </c>
      <c r="Q321" s="47">
        <f t="shared" si="155"/>
        <v>-1.187908186398186</v>
      </c>
      <c r="R321" s="2">
        <v>3.4</v>
      </c>
      <c r="S321" s="24">
        <f t="shared" si="156"/>
        <v>0.89591934810425322</v>
      </c>
      <c r="T321" s="47">
        <f t="shared" si="157"/>
        <v>0.89591934810425322</v>
      </c>
      <c r="U321" s="5">
        <v>69.3</v>
      </c>
      <c r="V321" s="24">
        <f t="shared" si="158"/>
        <v>-2.2725941229402973</v>
      </c>
      <c r="W321" s="47">
        <f t="shared" si="159"/>
        <v>-2.2725941229402973</v>
      </c>
      <c r="X321" s="5">
        <v>66.099999999999994</v>
      </c>
      <c r="Y321" s="24">
        <f t="shared" si="160"/>
        <v>-1.7396020564257786</v>
      </c>
      <c r="Z321" s="47">
        <f t="shared" si="161"/>
        <v>-1.7396020564257786</v>
      </c>
      <c r="AA321" s="5">
        <v>56.8</v>
      </c>
      <c r="AB321" s="24">
        <f t="shared" si="162"/>
        <v>-1.6861165575409285</v>
      </c>
      <c r="AC321" s="47">
        <f t="shared" si="163"/>
        <v>-1.6861165575409285</v>
      </c>
      <c r="AD321" s="5">
        <v>19.100000000000001</v>
      </c>
      <c r="AE321" s="24">
        <f t="shared" si="164"/>
        <v>-0.43982099354697879</v>
      </c>
      <c r="AF321" s="47">
        <f t="shared" si="165"/>
        <v>-0.43982099354697879</v>
      </c>
      <c r="AG321" s="2">
        <v>56.8</v>
      </c>
      <c r="AH321" s="24">
        <f t="shared" si="166"/>
        <v>-1.7153326056855733</v>
      </c>
      <c r="AI321" s="54">
        <f t="shared" si="167"/>
        <v>-1.7153326056855733</v>
      </c>
      <c r="AJ321" s="5">
        <v>15.5</v>
      </c>
      <c r="AK321" s="24">
        <f t="shared" si="168"/>
        <v>-0.33152638371777032</v>
      </c>
      <c r="AL321" s="47">
        <f t="shared" si="169"/>
        <v>-0.33152638371777032</v>
      </c>
      <c r="AM321" s="5">
        <v>34.799999999999997</v>
      </c>
      <c r="AN321" s="24">
        <f t="shared" si="170"/>
        <v>-0.81869591288543786</v>
      </c>
      <c r="AO321" s="47">
        <f t="shared" si="171"/>
        <v>-0.81869591288543786</v>
      </c>
      <c r="AP321" s="5">
        <v>22.6</v>
      </c>
      <c r="AQ321" s="24">
        <f t="shared" si="172"/>
        <v>-1.5567201210514634</v>
      </c>
      <c r="AR321" s="45">
        <f t="shared" si="173"/>
        <v>-1.5567201210514634</v>
      </c>
      <c r="AS321" s="17">
        <f t="shared" si="174"/>
        <v>-1.1845573406424665</v>
      </c>
      <c r="AT321" s="17">
        <f t="shared" si="175"/>
        <v>-1.2885132025045618</v>
      </c>
      <c r="AU321" s="17">
        <f t="shared" si="176"/>
        <v>-1.1055687558350611</v>
      </c>
      <c r="AV321" s="17">
        <f t="shared" si="177"/>
        <v>-1.1928797663273631</v>
      </c>
      <c r="AW321" s="17">
        <f t="shared" si="178"/>
        <v>0.18338790379779446</v>
      </c>
      <c r="AX321" s="17">
        <f t="shared" si="179"/>
        <v>0.3247765896003233</v>
      </c>
      <c r="AY321" s="17">
        <f t="shared" si="180"/>
        <v>0.31246719454944272</v>
      </c>
      <c r="AZ321" s="17">
        <f t="shared" si="181"/>
        <v>0.23176259268058555</v>
      </c>
    </row>
    <row r="322" spans="1:52" x14ac:dyDescent="0.3">
      <c r="A322" s="1" t="s">
        <v>22</v>
      </c>
      <c r="B322" s="1">
        <v>13089023113</v>
      </c>
      <c r="C322" s="5">
        <v>62.6</v>
      </c>
      <c r="D322" s="19">
        <f t="shared" si="146"/>
        <v>-0.68888923841820349</v>
      </c>
      <c r="E322" s="54">
        <f t="shared" si="147"/>
        <v>-0.68888923841820349</v>
      </c>
      <c r="F322" s="5">
        <v>70.2</v>
      </c>
      <c r="G322" s="24">
        <f t="shared" si="148"/>
        <v>-0.32380069417071161</v>
      </c>
      <c r="H322" s="54">
        <f t="shared" si="149"/>
        <v>-0.32380069417071161</v>
      </c>
      <c r="I322" s="5">
        <v>21.2</v>
      </c>
      <c r="J322" s="24">
        <f t="shared" si="150"/>
        <v>-1.1902496080493379</v>
      </c>
      <c r="K322" s="54">
        <f t="shared" si="151"/>
        <v>-1.1902496080493379</v>
      </c>
      <c r="L322" s="5">
        <v>20.7</v>
      </c>
      <c r="M322" s="24">
        <f t="shared" si="152"/>
        <v>-0.66651167060718508</v>
      </c>
      <c r="N322" s="54">
        <f t="shared" si="153"/>
        <v>-0.66651167060718508</v>
      </c>
      <c r="O322" s="5">
        <v>14.3</v>
      </c>
      <c r="P322" s="24">
        <f t="shared" si="154"/>
        <v>-1.7950085191131875</v>
      </c>
      <c r="Q322" s="47">
        <f t="shared" si="155"/>
        <v>-1.7950085191131875</v>
      </c>
      <c r="R322" s="2">
        <v>9.1999999999999993</v>
      </c>
      <c r="S322" s="24">
        <f t="shared" si="156"/>
        <v>0.20344426519740524</v>
      </c>
      <c r="T322" s="47">
        <f t="shared" si="157"/>
        <v>0.20344426519740524</v>
      </c>
      <c r="U322" s="5">
        <v>40.1</v>
      </c>
      <c r="V322" s="24">
        <f t="shared" si="158"/>
        <v>-0.8055588457013072</v>
      </c>
      <c r="W322" s="47">
        <f t="shared" si="159"/>
        <v>-0.8055588457013072</v>
      </c>
      <c r="X322" s="5">
        <v>55.1</v>
      </c>
      <c r="Y322" s="24">
        <f t="shared" si="160"/>
        <v>-1.1968544404738857</v>
      </c>
      <c r="Z322" s="47">
        <f t="shared" si="161"/>
        <v>-1.1968544404738857</v>
      </c>
      <c r="AA322" s="5">
        <v>58.8</v>
      </c>
      <c r="AB322" s="24">
        <f t="shared" si="162"/>
        <v>-1.870192761164396</v>
      </c>
      <c r="AC322" s="47">
        <f t="shared" si="163"/>
        <v>-1.870192761164396</v>
      </c>
      <c r="AD322" s="5">
        <v>22</v>
      </c>
      <c r="AE322" s="24">
        <f t="shared" si="164"/>
        <v>-0.68490569959363412</v>
      </c>
      <c r="AF322" s="47">
        <f t="shared" si="165"/>
        <v>-0.68490569959363412</v>
      </c>
      <c r="AG322" s="2">
        <v>72.900000000000006</v>
      </c>
      <c r="AH322" s="24">
        <f t="shared" si="166"/>
        <v>-0.20276014682337618</v>
      </c>
      <c r="AI322" s="54">
        <f t="shared" si="167"/>
        <v>-0.20276014682337618</v>
      </c>
      <c r="AJ322" s="5">
        <v>19.899999999999999</v>
      </c>
      <c r="AK322" s="24">
        <f t="shared" si="168"/>
        <v>-0.78408040331636975</v>
      </c>
      <c r="AL322" s="47">
        <f t="shared" si="169"/>
        <v>-0.78408040331636975</v>
      </c>
      <c r="AM322" s="5">
        <v>36.9</v>
      </c>
      <c r="AN322" s="24">
        <f t="shared" si="170"/>
        <v>-0.96950616136410483</v>
      </c>
      <c r="AO322" s="47">
        <f t="shared" si="171"/>
        <v>-0.96950616136410483</v>
      </c>
      <c r="AP322" s="5">
        <v>23.4</v>
      </c>
      <c r="AQ322" s="24">
        <f t="shared" si="172"/>
        <v>-1.6767459072953312</v>
      </c>
      <c r="AR322" s="45">
        <f t="shared" si="173"/>
        <v>-1.6767459072953312</v>
      </c>
      <c r="AS322" s="17">
        <f t="shared" si="174"/>
        <v>-0.75236775869464678</v>
      </c>
      <c r="AT322" s="17">
        <f t="shared" si="175"/>
        <v>-1.2506509670773054</v>
      </c>
      <c r="AU322" s="17">
        <f t="shared" si="176"/>
        <v>-0.90827315469979553</v>
      </c>
      <c r="AV322" s="17">
        <f t="shared" si="177"/>
        <v>-0.9704306268239159</v>
      </c>
      <c r="AW322" s="17">
        <f t="shared" si="178"/>
        <v>0.30969791234907246</v>
      </c>
      <c r="AX322" s="17">
        <f t="shared" si="179"/>
        <v>0.33358607665407003</v>
      </c>
      <c r="AY322" s="17">
        <f t="shared" si="180"/>
        <v>0.36760553492048331</v>
      </c>
      <c r="AZ322" s="17">
        <f t="shared" si="181"/>
        <v>0.29816556014914053</v>
      </c>
    </row>
    <row r="323" spans="1:52" x14ac:dyDescent="0.3">
      <c r="A323" s="1" t="s">
        <v>22</v>
      </c>
      <c r="B323" s="1">
        <v>13089023114</v>
      </c>
      <c r="C323" s="5">
        <v>54.6</v>
      </c>
      <c r="D323" s="19">
        <f t="shared" si="146"/>
        <v>-1.4536236754298479</v>
      </c>
      <c r="E323" s="54">
        <f t="shared" si="147"/>
        <v>-1.4536236754298479</v>
      </c>
      <c r="F323" s="5">
        <v>51.9</v>
      </c>
      <c r="G323" s="24">
        <f t="shared" si="148"/>
        <v>-1.8826280376445932</v>
      </c>
      <c r="H323" s="54">
        <f t="shared" si="149"/>
        <v>-1.8826280376445932</v>
      </c>
      <c r="I323" s="5">
        <v>31.5</v>
      </c>
      <c r="J323" s="24">
        <f t="shared" si="150"/>
        <v>-0.69666292380821371</v>
      </c>
      <c r="K323" s="54">
        <f t="shared" si="151"/>
        <v>-0.69666292380821371</v>
      </c>
      <c r="L323" s="5">
        <v>8.1</v>
      </c>
      <c r="M323" s="24">
        <f t="shared" si="152"/>
        <v>-1.3362702069711687</v>
      </c>
      <c r="N323" s="54">
        <f t="shared" si="153"/>
        <v>-1.3362702069711687</v>
      </c>
      <c r="O323" s="5">
        <v>14.7</v>
      </c>
      <c r="P323" s="24">
        <f t="shared" si="154"/>
        <v>-1.9378556562225988</v>
      </c>
      <c r="Q323" s="47">
        <f t="shared" si="155"/>
        <v>-1.9378556562225988</v>
      </c>
      <c r="R323" s="2">
        <v>2.8</v>
      </c>
      <c r="S323" s="24">
        <f t="shared" si="156"/>
        <v>0.96755470150841005</v>
      </c>
      <c r="T323" s="47">
        <f t="shared" si="157"/>
        <v>0.96755470150841005</v>
      </c>
      <c r="U323" s="5">
        <v>26.8</v>
      </c>
      <c r="V323" s="24">
        <f t="shared" si="158"/>
        <v>-0.1373544214794383</v>
      </c>
      <c r="W323" s="47">
        <f t="shared" si="159"/>
        <v>-0.1373544214794383</v>
      </c>
      <c r="X323" s="5">
        <v>33.700000000000003</v>
      </c>
      <c r="Y323" s="24">
        <f t="shared" si="160"/>
        <v>-0.14096362398565759</v>
      </c>
      <c r="Z323" s="47">
        <f t="shared" si="161"/>
        <v>-0.14096362398565759</v>
      </c>
      <c r="AA323" s="5">
        <v>44</v>
      </c>
      <c r="AB323" s="24">
        <f t="shared" si="162"/>
        <v>-0.50802885435073641</v>
      </c>
      <c r="AC323" s="47">
        <f t="shared" si="163"/>
        <v>-0.50802885435073641</v>
      </c>
      <c r="AD323" s="5">
        <v>17.899999999999999</v>
      </c>
      <c r="AE323" s="24">
        <f t="shared" si="164"/>
        <v>-0.33840663242422453</v>
      </c>
      <c r="AF323" s="47">
        <f t="shared" si="165"/>
        <v>-0.33840663242422453</v>
      </c>
      <c r="AG323" s="2">
        <v>65.599999999999994</v>
      </c>
      <c r="AH323" s="24">
        <f t="shared" si="166"/>
        <v>-0.88858492630747865</v>
      </c>
      <c r="AI323" s="54">
        <f t="shared" si="167"/>
        <v>-0.88858492630747865</v>
      </c>
      <c r="AJ323" s="5">
        <v>13.1</v>
      </c>
      <c r="AK323" s="24">
        <f t="shared" si="168"/>
        <v>-8.4678736663988757E-2</v>
      </c>
      <c r="AL323" s="47">
        <f t="shared" si="169"/>
        <v>-8.4678736663988757E-2</v>
      </c>
      <c r="AM323" s="5">
        <v>32.4</v>
      </c>
      <c r="AN323" s="24">
        <f t="shared" si="170"/>
        <v>-0.64634134319553305</v>
      </c>
      <c r="AO323" s="47">
        <f t="shared" si="171"/>
        <v>-0.64634134319553305</v>
      </c>
      <c r="AP323" s="5">
        <v>26.1</v>
      </c>
      <c r="AQ323" s="24">
        <f t="shared" si="172"/>
        <v>-2.0818329358683871</v>
      </c>
      <c r="AR323" s="45">
        <f t="shared" si="173"/>
        <v>-2.0818329358683871</v>
      </c>
      <c r="AS323" s="17">
        <f t="shared" si="174"/>
        <v>-0.92526288857820727</v>
      </c>
      <c r="AT323" s="17">
        <f t="shared" si="175"/>
        <v>-0.32913303692020618</v>
      </c>
      <c r="AU323" s="17">
        <f t="shared" si="176"/>
        <v>-0.92535948550884695</v>
      </c>
      <c r="AV323" s="17">
        <f t="shared" si="177"/>
        <v>-0.72658513700242011</v>
      </c>
      <c r="AW323" s="17">
        <f t="shared" si="178"/>
        <v>0.25916826923355774</v>
      </c>
      <c r="AX323" s="17">
        <f t="shared" si="179"/>
        <v>0.54799761849532025</v>
      </c>
      <c r="AY323" s="17">
        <f t="shared" si="180"/>
        <v>0.36283040603559874</v>
      </c>
      <c r="AZ323" s="17">
        <f t="shared" si="181"/>
        <v>0.37095552087506062</v>
      </c>
    </row>
    <row r="324" spans="1:52" x14ac:dyDescent="0.3">
      <c r="A324" s="1" t="s">
        <v>22</v>
      </c>
      <c r="B324" s="1">
        <v>13089023115</v>
      </c>
      <c r="C324" s="2">
        <v>57</v>
      </c>
      <c r="D324" s="19">
        <f t="shared" si="146"/>
        <v>-1.2242033443263547</v>
      </c>
      <c r="E324" s="54">
        <f t="shared" si="147"/>
        <v>-1.2242033443263547</v>
      </c>
      <c r="F324" s="2">
        <v>53.7</v>
      </c>
      <c r="G324" s="24">
        <f t="shared" si="148"/>
        <v>-1.7293007579586372</v>
      </c>
      <c r="H324" s="54">
        <f t="shared" si="149"/>
        <v>-1.7293007579586372</v>
      </c>
      <c r="I324" s="2">
        <v>11.1</v>
      </c>
      <c r="J324" s="24">
        <f t="shared" si="150"/>
        <v>-1.6742520848294691</v>
      </c>
      <c r="K324" s="54">
        <f t="shared" si="151"/>
        <v>-1.6742520848294691</v>
      </c>
      <c r="L324" s="2">
        <v>4.8</v>
      </c>
      <c r="M324" s="24">
        <f t="shared" si="152"/>
        <v>-1.5116831569712597</v>
      </c>
      <c r="N324" s="54">
        <f t="shared" si="153"/>
        <v>-1.5116831569712597</v>
      </c>
      <c r="O324" s="2">
        <v>10.5427</v>
      </c>
      <c r="P324" s="24">
        <f t="shared" si="154"/>
        <v>-0.45320964846020273</v>
      </c>
      <c r="Q324" s="47">
        <f t="shared" si="155"/>
        <v>-0.45320964846020273</v>
      </c>
      <c r="R324" s="2">
        <v>20.0913</v>
      </c>
      <c r="S324" s="24">
        <f t="shared" si="156"/>
        <v>-1.0968926090204147</v>
      </c>
      <c r="T324" s="47">
        <f t="shared" si="157"/>
        <v>-1.0968926090204147</v>
      </c>
      <c r="U324" s="2">
        <v>53.574800000000003</v>
      </c>
      <c r="V324" s="24">
        <f t="shared" si="158"/>
        <v>-1.4825453852129493</v>
      </c>
      <c r="W324" s="47">
        <f t="shared" si="159"/>
        <v>-1.4825453852129493</v>
      </c>
      <c r="X324" s="2">
        <v>59.073999999999998</v>
      </c>
      <c r="Y324" s="24">
        <f t="shared" si="160"/>
        <v>-1.3929343519095967</v>
      </c>
      <c r="Z324" s="47">
        <f t="shared" si="161"/>
        <v>-1.3929343519095967</v>
      </c>
      <c r="AA324" s="2">
        <v>50.9054</v>
      </c>
      <c r="AB324" s="24">
        <f t="shared" si="162"/>
        <v>-1.1435887626014829</v>
      </c>
      <c r="AC324" s="47">
        <f t="shared" si="163"/>
        <v>-1.1435887626014829</v>
      </c>
      <c r="AD324" s="2">
        <v>37.119</v>
      </c>
      <c r="AE324" s="24">
        <f t="shared" si="164"/>
        <v>-1.9626421377727319</v>
      </c>
      <c r="AF324" s="47">
        <f t="shared" si="165"/>
        <v>-1.9626421377727319</v>
      </c>
      <c r="AG324" s="2">
        <v>56.8</v>
      </c>
      <c r="AH324" s="24">
        <f t="shared" si="166"/>
        <v>-1.7153326056855733</v>
      </c>
      <c r="AI324" s="54">
        <f t="shared" si="167"/>
        <v>-1.7153326056855733</v>
      </c>
      <c r="AJ324" s="2">
        <v>30.8</v>
      </c>
      <c r="AK324" s="24">
        <f t="shared" si="168"/>
        <v>-1.9051801336856276</v>
      </c>
      <c r="AL324" s="47">
        <f t="shared" si="169"/>
        <v>-1.9051801336856276</v>
      </c>
      <c r="AM324" s="2">
        <v>48.765000000000001</v>
      </c>
      <c r="AN324" s="24">
        <f t="shared" si="170"/>
        <v>-1.8215840652685726</v>
      </c>
      <c r="AO324" s="47">
        <f t="shared" si="171"/>
        <v>-1.8215840652685726</v>
      </c>
      <c r="AP324" s="2">
        <v>14.8819</v>
      </c>
      <c r="AQ324" s="24">
        <f t="shared" si="172"/>
        <v>-0.39875634504046392</v>
      </c>
      <c r="AR324" s="45">
        <f t="shared" si="173"/>
        <v>-0.39875634504046392</v>
      </c>
      <c r="AS324" s="17">
        <f t="shared" si="174"/>
        <v>-1.3102981409684697</v>
      </c>
      <c r="AT324" s="17">
        <f t="shared" si="175"/>
        <v>-1.4997217507612703</v>
      </c>
      <c r="AU324" s="17">
        <f t="shared" si="176"/>
        <v>-1.4602132874200595</v>
      </c>
      <c r="AV324" s="17">
        <f t="shared" si="177"/>
        <v>-1.4234110597166001</v>
      </c>
      <c r="AW324" s="17">
        <f t="shared" si="178"/>
        <v>0.14663939752227864</v>
      </c>
      <c r="AX324" s="17">
        <f t="shared" si="179"/>
        <v>0.2756342462993604</v>
      </c>
      <c r="AY324" s="17">
        <f t="shared" si="180"/>
        <v>0.21335443795100559</v>
      </c>
      <c r="AZ324" s="17">
        <f t="shared" si="181"/>
        <v>0.16294703326965701</v>
      </c>
    </row>
    <row r="325" spans="1:52" x14ac:dyDescent="0.3">
      <c r="A325" s="1" t="s">
        <v>22</v>
      </c>
      <c r="B325" s="1">
        <v>13089023204</v>
      </c>
      <c r="C325" s="5">
        <v>54.4</v>
      </c>
      <c r="D325" s="19">
        <f t="shared" si="146"/>
        <v>-1.4727420363551393</v>
      </c>
      <c r="E325" s="54">
        <f t="shared" si="147"/>
        <v>-1.4727420363551393</v>
      </c>
      <c r="F325" s="5">
        <v>52.4</v>
      </c>
      <c r="G325" s="24">
        <f t="shared" si="148"/>
        <v>-1.8400371266207167</v>
      </c>
      <c r="H325" s="54">
        <f t="shared" si="149"/>
        <v>-1.8400371266207167</v>
      </c>
      <c r="I325" s="5">
        <v>27.6</v>
      </c>
      <c r="J325" s="24">
        <f t="shared" si="150"/>
        <v>-0.88355496929757138</v>
      </c>
      <c r="K325" s="54">
        <f t="shared" si="151"/>
        <v>-0.88355496929757138</v>
      </c>
      <c r="L325" s="5">
        <v>9</v>
      </c>
      <c r="M325" s="24">
        <f t="shared" si="152"/>
        <v>-1.2884303115165985</v>
      </c>
      <c r="N325" s="54">
        <f t="shared" si="153"/>
        <v>-1.2884303115165985</v>
      </c>
      <c r="O325" s="5">
        <v>11.4</v>
      </c>
      <c r="P325" s="24">
        <f t="shared" si="154"/>
        <v>-0.75936677506995021</v>
      </c>
      <c r="Q325" s="47">
        <f t="shared" si="155"/>
        <v>-0.75936677506995021</v>
      </c>
      <c r="R325" s="2">
        <v>7.7</v>
      </c>
      <c r="S325" s="24">
        <f t="shared" si="156"/>
        <v>0.38253264870779685</v>
      </c>
      <c r="T325" s="47">
        <f t="shared" si="157"/>
        <v>0.38253264870779685</v>
      </c>
      <c r="U325" s="5">
        <v>27.5</v>
      </c>
      <c r="V325" s="24">
        <f t="shared" si="158"/>
        <v>-0.1725230753858524</v>
      </c>
      <c r="W325" s="47">
        <f t="shared" si="159"/>
        <v>-0.1725230753858524</v>
      </c>
      <c r="X325" s="5">
        <v>36.9</v>
      </c>
      <c r="Y325" s="24">
        <f t="shared" si="160"/>
        <v>-0.29885383953529898</v>
      </c>
      <c r="Z325" s="47">
        <f t="shared" si="161"/>
        <v>-0.29885383953529898</v>
      </c>
      <c r="AA325" s="5">
        <v>38.700000000000003</v>
      </c>
      <c r="AB325" s="24">
        <f t="shared" si="162"/>
        <v>-2.0226914748547563E-2</v>
      </c>
      <c r="AC325" s="47">
        <f t="shared" si="163"/>
        <v>-2.0226914748547563E-2</v>
      </c>
      <c r="AD325" s="5">
        <v>13.7</v>
      </c>
      <c r="AE325" s="24">
        <f t="shared" si="164"/>
        <v>1.6543631505414286E-2</v>
      </c>
      <c r="AF325" s="47">
        <f t="shared" si="165"/>
        <v>1.6543631505414286E-2</v>
      </c>
      <c r="AG325" s="2">
        <v>66.3</v>
      </c>
      <c r="AH325" s="24">
        <f t="shared" si="166"/>
        <v>-0.82282090635694816</v>
      </c>
      <c r="AI325" s="54">
        <f t="shared" si="167"/>
        <v>-0.82282090635694816</v>
      </c>
      <c r="AJ325" s="5">
        <v>13.3</v>
      </c>
      <c r="AK325" s="24">
        <f t="shared" si="168"/>
        <v>-0.10524937391847065</v>
      </c>
      <c r="AL325" s="47">
        <f t="shared" si="169"/>
        <v>-0.10524937391847065</v>
      </c>
      <c r="AM325" s="5">
        <v>18.8</v>
      </c>
      <c r="AN325" s="24">
        <f t="shared" si="170"/>
        <v>0.33033455171392823</v>
      </c>
      <c r="AO325" s="47">
        <f t="shared" si="171"/>
        <v>0.33033455171392823</v>
      </c>
      <c r="AP325" s="5">
        <v>21.7</v>
      </c>
      <c r="AQ325" s="24">
        <f t="shared" si="172"/>
        <v>-1.4216911115271114</v>
      </c>
      <c r="AR325" s="45">
        <f t="shared" si="173"/>
        <v>-1.4216911115271114</v>
      </c>
      <c r="AS325" s="17">
        <f t="shared" si="174"/>
        <v>-0.86201737793400446</v>
      </c>
      <c r="AT325" s="17">
        <f t="shared" si="175"/>
        <v>-0.10084570759281075</v>
      </c>
      <c r="AU325" s="17">
        <f t="shared" si="176"/>
        <v>-0.50485671002215049</v>
      </c>
      <c r="AV325" s="17">
        <f t="shared" si="177"/>
        <v>-0.4892399318496552</v>
      </c>
      <c r="AW325" s="17">
        <f t="shared" si="178"/>
        <v>0.27765215066886662</v>
      </c>
      <c r="AX325" s="17">
        <f t="shared" si="179"/>
        <v>0.60111371820654735</v>
      </c>
      <c r="AY325" s="17">
        <f t="shared" si="180"/>
        <v>0.4803486123632531</v>
      </c>
      <c r="AZ325" s="17">
        <f t="shared" si="181"/>
        <v>0.44180509112629696</v>
      </c>
    </row>
    <row r="326" spans="1:52" x14ac:dyDescent="0.3">
      <c r="A326" s="1" t="s">
        <v>22</v>
      </c>
      <c r="B326" s="1">
        <v>13089023206</v>
      </c>
      <c r="C326" s="5">
        <v>57.4</v>
      </c>
      <c r="D326" s="19">
        <f t="shared" si="146"/>
        <v>-1.1859666224757726</v>
      </c>
      <c r="E326" s="54">
        <f t="shared" si="147"/>
        <v>-1.1859666224757726</v>
      </c>
      <c r="F326" s="5">
        <v>55</v>
      </c>
      <c r="G326" s="24">
        <f t="shared" si="148"/>
        <v>-1.6185643892965587</v>
      </c>
      <c r="H326" s="54">
        <f t="shared" si="149"/>
        <v>-1.6185643892965587</v>
      </c>
      <c r="I326" s="5">
        <v>26.2</v>
      </c>
      <c r="J326" s="24">
        <f t="shared" si="150"/>
        <v>-0.95064442152452033</v>
      </c>
      <c r="K326" s="54">
        <f t="shared" si="151"/>
        <v>-0.95064442152452033</v>
      </c>
      <c r="L326" s="5">
        <v>6.7</v>
      </c>
      <c r="M326" s="24">
        <f t="shared" si="152"/>
        <v>-1.4106878221227224</v>
      </c>
      <c r="N326" s="54">
        <f t="shared" si="153"/>
        <v>-1.4106878221227224</v>
      </c>
      <c r="O326" s="5">
        <v>9.8000000000000007</v>
      </c>
      <c r="P326" s="24">
        <f t="shared" si="154"/>
        <v>-0.18797822663230224</v>
      </c>
      <c r="Q326" s="47">
        <f t="shared" si="155"/>
        <v>-0.18797822663230224</v>
      </c>
      <c r="R326" s="2">
        <v>12.5</v>
      </c>
      <c r="S326" s="24">
        <f t="shared" si="156"/>
        <v>-0.19055017852545672</v>
      </c>
      <c r="T326" s="47">
        <f t="shared" si="157"/>
        <v>-0.19055017852545672</v>
      </c>
      <c r="U326" s="5">
        <v>24.2</v>
      </c>
      <c r="V326" s="24">
        <f t="shared" si="158"/>
        <v>-6.7279926841856737E-3</v>
      </c>
      <c r="W326" s="47">
        <f t="shared" si="159"/>
        <v>-6.7279926841856737E-3</v>
      </c>
      <c r="X326" s="5">
        <v>32.9</v>
      </c>
      <c r="Y326" s="24">
        <f t="shared" si="160"/>
        <v>-0.10149107009824698</v>
      </c>
      <c r="Z326" s="47">
        <f t="shared" si="161"/>
        <v>-0.10149107009824698</v>
      </c>
      <c r="AA326" s="5">
        <v>51.2</v>
      </c>
      <c r="AB326" s="24">
        <f t="shared" si="162"/>
        <v>-1.1707031873952198</v>
      </c>
      <c r="AC326" s="47">
        <f t="shared" si="163"/>
        <v>-1.1707031873952198</v>
      </c>
      <c r="AD326" s="5">
        <v>12.8</v>
      </c>
      <c r="AE326" s="24">
        <f t="shared" si="164"/>
        <v>9.2604402347479645E-2</v>
      </c>
      <c r="AF326" s="47">
        <f t="shared" si="165"/>
        <v>9.2604402347479645E-2</v>
      </c>
      <c r="AG326" s="2">
        <v>66.3</v>
      </c>
      <c r="AH326" s="24">
        <f t="shared" si="166"/>
        <v>-0.82282090635694816</v>
      </c>
      <c r="AI326" s="54">
        <f t="shared" si="167"/>
        <v>-0.82282090635694816</v>
      </c>
      <c r="AJ326" s="5">
        <v>8.8000000000000007</v>
      </c>
      <c r="AK326" s="24">
        <f t="shared" si="168"/>
        <v>0.35758996430736972</v>
      </c>
      <c r="AL326" s="47">
        <f t="shared" si="169"/>
        <v>0.35758996430736972</v>
      </c>
      <c r="AM326" s="5">
        <v>27.3</v>
      </c>
      <c r="AN326" s="24">
        <f t="shared" si="170"/>
        <v>-0.28008788260448514</v>
      </c>
      <c r="AO326" s="47">
        <f t="shared" si="171"/>
        <v>-0.28008788260448514</v>
      </c>
      <c r="AP326" s="5">
        <v>23.6</v>
      </c>
      <c r="AQ326" s="24">
        <f t="shared" si="172"/>
        <v>-1.7067523538562988</v>
      </c>
      <c r="AR326" s="45">
        <f t="shared" si="173"/>
        <v>-1.7067523538562988</v>
      </c>
      <c r="AS326" s="17">
        <f t="shared" si="174"/>
        <v>-0.79301709332307424</v>
      </c>
      <c r="AT326" s="17">
        <f t="shared" si="175"/>
        <v>-0.39319661838199571</v>
      </c>
      <c r="AU326" s="17">
        <f t="shared" si="176"/>
        <v>-0.61301779462759054</v>
      </c>
      <c r="AV326" s="17">
        <f t="shared" si="177"/>
        <v>-0.59974383544422016</v>
      </c>
      <c r="AW326" s="17">
        <f t="shared" si="178"/>
        <v>0.29781789945894149</v>
      </c>
      <c r="AX326" s="17">
        <f t="shared" si="179"/>
        <v>0.53309180838834469</v>
      </c>
      <c r="AY326" s="17">
        <f t="shared" si="180"/>
        <v>0.45012075799874102</v>
      </c>
      <c r="AZ326" s="17">
        <f t="shared" si="181"/>
        <v>0.40881873239316047</v>
      </c>
    </row>
    <row r="327" spans="1:52" x14ac:dyDescent="0.3">
      <c r="A327" s="1" t="s">
        <v>22</v>
      </c>
      <c r="B327" s="1">
        <v>13089023208</v>
      </c>
      <c r="C327" s="5">
        <v>58.5</v>
      </c>
      <c r="D327" s="19">
        <f t="shared" si="146"/>
        <v>-1.0808156373866713</v>
      </c>
      <c r="E327" s="54">
        <f t="shared" si="147"/>
        <v>-1.0808156373866713</v>
      </c>
      <c r="F327" s="5">
        <v>75.5</v>
      </c>
      <c r="G327" s="24">
        <f t="shared" si="148"/>
        <v>0.12766296268237948</v>
      </c>
      <c r="H327" s="54">
        <f t="shared" si="149"/>
        <v>0.12766296268237948</v>
      </c>
      <c r="I327" s="5">
        <v>19.3</v>
      </c>
      <c r="J327" s="24">
        <f t="shared" si="150"/>
        <v>-1.2812995789287684</v>
      </c>
      <c r="K327" s="54">
        <f t="shared" si="151"/>
        <v>-1.2812995789287684</v>
      </c>
      <c r="L327" s="5">
        <v>13.2</v>
      </c>
      <c r="M327" s="24">
        <f t="shared" si="152"/>
        <v>-1.0651774660619373</v>
      </c>
      <c r="N327" s="54">
        <f t="shared" si="153"/>
        <v>-1.0651774660619373</v>
      </c>
      <c r="O327" s="5">
        <v>14.2</v>
      </c>
      <c r="P327" s="24">
        <f t="shared" si="154"/>
        <v>-1.7592967348358339</v>
      </c>
      <c r="Q327" s="47">
        <f t="shared" si="155"/>
        <v>-1.7592967348358339</v>
      </c>
      <c r="R327" s="2">
        <v>2</v>
      </c>
      <c r="S327" s="24">
        <f t="shared" si="156"/>
        <v>1.0630685060472855</v>
      </c>
      <c r="T327" s="47">
        <f t="shared" si="157"/>
        <v>1.0630685060472855</v>
      </c>
      <c r="U327" s="5">
        <v>36.9</v>
      </c>
      <c r="V327" s="24">
        <f t="shared" si="158"/>
        <v>-0.64478785641484238</v>
      </c>
      <c r="W327" s="47">
        <f t="shared" si="159"/>
        <v>-0.64478785641484238</v>
      </c>
      <c r="X327" s="5">
        <v>40.6</v>
      </c>
      <c r="Y327" s="24">
        <f t="shared" si="160"/>
        <v>-0.48141440126457219</v>
      </c>
      <c r="Z327" s="47">
        <f t="shared" si="161"/>
        <v>-0.48141440126457219</v>
      </c>
      <c r="AA327" s="5">
        <v>49.6</v>
      </c>
      <c r="AB327" s="24">
        <f t="shared" si="162"/>
        <v>-1.0234422244964456</v>
      </c>
      <c r="AC327" s="47">
        <f t="shared" si="163"/>
        <v>-1.0234422244964456</v>
      </c>
      <c r="AD327" s="5">
        <v>12.7</v>
      </c>
      <c r="AE327" s="24">
        <f t="shared" si="164"/>
        <v>0.10105559910770925</v>
      </c>
      <c r="AF327" s="47">
        <f t="shared" si="165"/>
        <v>0.10105559910770925</v>
      </c>
      <c r="AG327" s="2">
        <v>75</v>
      </c>
      <c r="AH327" s="24">
        <f t="shared" si="166"/>
        <v>-5.4680869717858875E-3</v>
      </c>
      <c r="AI327" s="54">
        <f t="shared" si="167"/>
        <v>-5.4680869717858875E-3</v>
      </c>
      <c r="AJ327" s="5">
        <v>8.4</v>
      </c>
      <c r="AK327" s="24">
        <f t="shared" si="168"/>
        <v>0.39873123881633338</v>
      </c>
      <c r="AL327" s="47">
        <f t="shared" si="169"/>
        <v>0.39873123881633338</v>
      </c>
      <c r="AM327" s="5">
        <v>26.6</v>
      </c>
      <c r="AN327" s="24">
        <f t="shared" si="170"/>
        <v>-0.22981779977826294</v>
      </c>
      <c r="AO327" s="47">
        <f t="shared" si="171"/>
        <v>-0.22981779977826294</v>
      </c>
      <c r="AP327" s="5">
        <v>14.7</v>
      </c>
      <c r="AQ327" s="24">
        <f t="shared" si="172"/>
        <v>-0.37146548189326428</v>
      </c>
      <c r="AR327" s="45">
        <f t="shared" si="173"/>
        <v>-0.37146548189326428</v>
      </c>
      <c r="AS327" s="17">
        <f t="shared" si="174"/>
        <v>-0.66294940069976982</v>
      </c>
      <c r="AT327" s="17">
        <f t="shared" si="175"/>
        <v>-0.46793367555110282</v>
      </c>
      <c r="AU327" s="17">
        <f t="shared" si="176"/>
        <v>-5.200503245674494E-2</v>
      </c>
      <c r="AV327" s="17">
        <f t="shared" si="177"/>
        <v>-0.3942960362358725</v>
      </c>
      <c r="AW327" s="17">
        <f t="shared" si="178"/>
        <v>0.33583096607070939</v>
      </c>
      <c r="AX327" s="17">
        <f t="shared" si="179"/>
        <v>0.51570257792858132</v>
      </c>
      <c r="AY327" s="17">
        <f t="shared" si="180"/>
        <v>0.60690738909988706</v>
      </c>
      <c r="AZ327" s="17">
        <f t="shared" si="181"/>
        <v>0.47014665462190303</v>
      </c>
    </row>
    <row r="328" spans="1:52" x14ac:dyDescent="0.3">
      <c r="A328" s="1" t="s">
        <v>22</v>
      </c>
      <c r="B328" s="1">
        <v>13089023209</v>
      </c>
      <c r="C328" s="5">
        <v>59.6</v>
      </c>
      <c r="D328" s="19">
        <f t="shared" si="146"/>
        <v>-0.97566465229757016</v>
      </c>
      <c r="E328" s="54">
        <f t="shared" si="147"/>
        <v>-0.97566465229757016</v>
      </c>
      <c r="F328" s="5">
        <v>77.900000000000006</v>
      </c>
      <c r="G328" s="24">
        <f t="shared" si="148"/>
        <v>0.33209933559698734</v>
      </c>
      <c r="H328" s="54">
        <f t="shared" si="149"/>
        <v>0.33209933559698734</v>
      </c>
      <c r="I328" s="5">
        <v>22.9</v>
      </c>
      <c r="J328" s="24">
        <f t="shared" si="150"/>
        <v>-1.1087838446309</v>
      </c>
      <c r="K328" s="54">
        <f t="shared" si="151"/>
        <v>-1.1087838446309</v>
      </c>
      <c r="L328" s="5">
        <v>11.6</v>
      </c>
      <c r="M328" s="24">
        <f t="shared" si="152"/>
        <v>-1.1502261690922841</v>
      </c>
      <c r="N328" s="54">
        <f t="shared" si="153"/>
        <v>-1.1502261690922841</v>
      </c>
      <c r="O328" s="5">
        <v>11.7</v>
      </c>
      <c r="P328" s="24">
        <f t="shared" si="154"/>
        <v>-0.86650212790200876</v>
      </c>
      <c r="Q328" s="47">
        <f t="shared" si="155"/>
        <v>-0.86650212790200876</v>
      </c>
      <c r="R328" s="2">
        <v>3.6</v>
      </c>
      <c r="S328" s="24">
        <f t="shared" si="156"/>
        <v>0.87204089696953435</v>
      </c>
      <c r="T328" s="47">
        <f t="shared" si="157"/>
        <v>0.87204089696953435</v>
      </c>
      <c r="U328" s="5">
        <v>9.1999999999999993</v>
      </c>
      <c r="V328" s="24">
        <f t="shared" si="158"/>
        <v>0.74688601959611756</v>
      </c>
      <c r="W328" s="47">
        <f t="shared" si="159"/>
        <v>0.74688601959611756</v>
      </c>
      <c r="X328" s="5">
        <v>25.5</v>
      </c>
      <c r="Y328" s="24">
        <f t="shared" si="160"/>
        <v>0.26363005336029915</v>
      </c>
      <c r="Z328" s="47">
        <f t="shared" si="161"/>
        <v>0.26363005336029915</v>
      </c>
      <c r="AA328" s="5">
        <v>29.3</v>
      </c>
      <c r="AB328" s="24">
        <f t="shared" si="162"/>
        <v>0.84493124228175021</v>
      </c>
      <c r="AC328" s="47">
        <f t="shared" si="163"/>
        <v>0.84493124228175021</v>
      </c>
      <c r="AD328" s="5">
        <v>12.3</v>
      </c>
      <c r="AE328" s="24">
        <f t="shared" si="164"/>
        <v>0.13486038614862714</v>
      </c>
      <c r="AF328" s="47">
        <f t="shared" si="165"/>
        <v>0.13486038614862714</v>
      </c>
      <c r="AG328" s="2">
        <v>75.400000000000006</v>
      </c>
      <c r="AH328" s="24">
        <f t="shared" si="166"/>
        <v>3.2111352999946233E-2</v>
      </c>
      <c r="AI328" s="54">
        <f t="shared" si="167"/>
        <v>3.2111352999946233E-2</v>
      </c>
      <c r="AJ328" s="5">
        <v>7.9</v>
      </c>
      <c r="AK328" s="24">
        <f t="shared" si="168"/>
        <v>0.45015783195253783</v>
      </c>
      <c r="AL328" s="47">
        <f t="shared" si="169"/>
        <v>0.45015783195253783</v>
      </c>
      <c r="AM328" s="5">
        <v>22.8</v>
      </c>
      <c r="AN328" s="24">
        <f t="shared" si="170"/>
        <v>4.3076935564086642E-2</v>
      </c>
      <c r="AO328" s="47">
        <f t="shared" si="171"/>
        <v>4.3076935564086642E-2</v>
      </c>
      <c r="AP328" s="5">
        <v>20.3</v>
      </c>
      <c r="AQ328" s="24">
        <f t="shared" si="172"/>
        <v>-1.2116459856003421</v>
      </c>
      <c r="AR328" s="45">
        <f t="shared" si="173"/>
        <v>-1.2116459856003421</v>
      </c>
      <c r="AS328" s="17">
        <f t="shared" si="174"/>
        <v>-0.30716436310858913</v>
      </c>
      <c r="AT328" s="17">
        <f t="shared" si="175"/>
        <v>0.41447389393022549</v>
      </c>
      <c r="AU328" s="17">
        <f t="shared" si="176"/>
        <v>-0.17157496627094285</v>
      </c>
      <c r="AV328" s="17">
        <f t="shared" si="177"/>
        <v>-2.1421811816435498E-2</v>
      </c>
      <c r="AW328" s="17">
        <f t="shared" si="178"/>
        <v>0.43981128632281702</v>
      </c>
      <c r="AX328" s="17">
        <f t="shared" si="179"/>
        <v>0.72101422875302856</v>
      </c>
      <c r="AY328" s="17">
        <f t="shared" si="180"/>
        <v>0.5734910956252548</v>
      </c>
      <c r="AZ328" s="17">
        <f t="shared" si="181"/>
        <v>0.58145279430513996</v>
      </c>
    </row>
    <row r="329" spans="1:52" x14ac:dyDescent="0.3">
      <c r="A329" s="1" t="s">
        <v>22</v>
      </c>
      <c r="B329" s="1">
        <v>13089023210</v>
      </c>
      <c r="C329" s="5">
        <v>60.5</v>
      </c>
      <c r="D329" s="19">
        <f t="shared" si="146"/>
        <v>-0.8896320281337603</v>
      </c>
      <c r="E329" s="54">
        <f t="shared" si="147"/>
        <v>-0.8896320281337603</v>
      </c>
      <c r="F329" s="5">
        <v>70.599999999999994</v>
      </c>
      <c r="G329" s="24">
        <f t="shared" si="148"/>
        <v>-0.28972796535161111</v>
      </c>
      <c r="H329" s="54">
        <f t="shared" si="149"/>
        <v>-0.28972796535161111</v>
      </c>
      <c r="I329" s="5">
        <v>24.3</v>
      </c>
      <c r="J329" s="24">
        <f t="shared" si="150"/>
        <v>-1.041694392403951</v>
      </c>
      <c r="K329" s="54">
        <f t="shared" si="151"/>
        <v>-1.041694392403951</v>
      </c>
      <c r="L329" s="5">
        <v>9.1999999999999993</v>
      </c>
      <c r="M329" s="24">
        <f t="shared" si="152"/>
        <v>-1.2777992236378051</v>
      </c>
      <c r="N329" s="54">
        <f t="shared" si="153"/>
        <v>-1.2777992236378051</v>
      </c>
      <c r="O329" s="5">
        <v>13.6</v>
      </c>
      <c r="P329" s="24">
        <f t="shared" si="154"/>
        <v>-1.5450260291717159</v>
      </c>
      <c r="Q329" s="47">
        <f t="shared" si="155"/>
        <v>-1.5450260291717159</v>
      </c>
      <c r="R329" s="2">
        <v>6.6</v>
      </c>
      <c r="S329" s="24">
        <f t="shared" si="156"/>
        <v>0.51386412994875086</v>
      </c>
      <c r="T329" s="47">
        <f t="shared" si="157"/>
        <v>0.51386412994875086</v>
      </c>
      <c r="U329" s="5">
        <v>28.7</v>
      </c>
      <c r="V329" s="24">
        <f t="shared" si="158"/>
        <v>-0.23281219636827663</v>
      </c>
      <c r="W329" s="47">
        <f t="shared" si="159"/>
        <v>-0.23281219636827663</v>
      </c>
      <c r="X329" s="5">
        <v>35.799999999999997</v>
      </c>
      <c r="Y329" s="24">
        <f t="shared" si="160"/>
        <v>-0.24457907794010961</v>
      </c>
      <c r="Z329" s="47">
        <f t="shared" si="161"/>
        <v>-0.24457907794010961</v>
      </c>
      <c r="AA329" s="5">
        <v>47.5</v>
      </c>
      <c r="AB329" s="24">
        <f t="shared" si="162"/>
        <v>-0.83016221069180463</v>
      </c>
      <c r="AC329" s="47">
        <f t="shared" si="163"/>
        <v>-0.83016221069180463</v>
      </c>
      <c r="AD329" s="5">
        <v>7.6</v>
      </c>
      <c r="AE329" s="24">
        <f t="shared" si="164"/>
        <v>0.53206663387941355</v>
      </c>
      <c r="AF329" s="47">
        <f t="shared" si="165"/>
        <v>0.53206663387941355</v>
      </c>
      <c r="AG329" s="2">
        <v>75.7</v>
      </c>
      <c r="AH329" s="24">
        <f t="shared" si="166"/>
        <v>6.0295932978744651E-2</v>
      </c>
      <c r="AI329" s="54">
        <f t="shared" si="167"/>
        <v>6.0295932978744651E-2</v>
      </c>
      <c r="AJ329" s="5">
        <v>8.6</v>
      </c>
      <c r="AK329" s="24">
        <f t="shared" si="168"/>
        <v>0.37816060156185166</v>
      </c>
      <c r="AL329" s="47">
        <f t="shared" si="169"/>
        <v>0.37816060156185166</v>
      </c>
      <c r="AM329" s="5">
        <v>24</v>
      </c>
      <c r="AN329" s="24">
        <f t="shared" si="170"/>
        <v>-4.3100349280865792E-2</v>
      </c>
      <c r="AO329" s="47">
        <f t="shared" si="171"/>
        <v>-4.3100349280865792E-2</v>
      </c>
      <c r="AP329" s="5">
        <v>19.5</v>
      </c>
      <c r="AQ329" s="24">
        <f t="shared" si="172"/>
        <v>-1.0916201993564738</v>
      </c>
      <c r="AR329" s="45">
        <f t="shared" si="173"/>
        <v>-1.0916201993564738</v>
      </c>
      <c r="AS329" s="17">
        <f t="shared" si="174"/>
        <v>-0.68040395787405272</v>
      </c>
      <c r="AT329" s="17">
        <f t="shared" si="175"/>
        <v>-0.18089155158416692</v>
      </c>
      <c r="AU329" s="17">
        <f t="shared" si="176"/>
        <v>-0.17406600352418583</v>
      </c>
      <c r="AV329" s="17">
        <f t="shared" si="177"/>
        <v>-0.34512050432746849</v>
      </c>
      <c r="AW329" s="17">
        <f t="shared" si="178"/>
        <v>0.33072976660170267</v>
      </c>
      <c r="AX329" s="17">
        <f t="shared" si="179"/>
        <v>0.58248928099647057</v>
      </c>
      <c r="AY329" s="17">
        <f t="shared" si="180"/>
        <v>0.57279492369260188</v>
      </c>
      <c r="AZ329" s="17">
        <f t="shared" si="181"/>
        <v>0.48482597076963774</v>
      </c>
    </row>
    <row r="330" spans="1:52" x14ac:dyDescent="0.3">
      <c r="A330" s="1" t="s">
        <v>22</v>
      </c>
      <c r="B330" s="1">
        <v>13089023211</v>
      </c>
      <c r="C330" s="5">
        <v>60.4</v>
      </c>
      <c r="D330" s="19">
        <f t="shared" ref="D330:D393" si="182">(C330-$C$2)/$C$3</f>
        <v>-0.899191208596406</v>
      </c>
      <c r="E330" s="54">
        <f t="shared" si="147"/>
        <v>-0.899191208596406</v>
      </c>
      <c r="F330" s="5">
        <v>59.5</v>
      </c>
      <c r="G330" s="24">
        <f t="shared" si="148"/>
        <v>-1.2352461900816698</v>
      </c>
      <c r="H330" s="54">
        <f t="shared" si="149"/>
        <v>-1.2352461900816698</v>
      </c>
      <c r="I330" s="5">
        <v>23.8</v>
      </c>
      <c r="J330" s="24">
        <f t="shared" si="150"/>
        <v>-1.0656549110564326</v>
      </c>
      <c r="K330" s="54">
        <f t="shared" si="151"/>
        <v>-1.0656549110564326</v>
      </c>
      <c r="L330" s="5">
        <v>8.1</v>
      </c>
      <c r="M330" s="24">
        <f t="shared" si="152"/>
        <v>-1.3362702069711687</v>
      </c>
      <c r="N330" s="54">
        <f t="shared" si="153"/>
        <v>-1.3362702069711687</v>
      </c>
      <c r="O330" s="5">
        <v>12.5</v>
      </c>
      <c r="P330" s="24">
        <f t="shared" si="154"/>
        <v>-1.1521964021208331</v>
      </c>
      <c r="Q330" s="47">
        <f t="shared" si="155"/>
        <v>-1.1521964021208331</v>
      </c>
      <c r="R330" s="2">
        <v>17.7</v>
      </c>
      <c r="S330" s="24">
        <f t="shared" si="156"/>
        <v>-0.81138990802814803</v>
      </c>
      <c r="T330" s="47">
        <f t="shared" si="157"/>
        <v>-0.81138990802814803</v>
      </c>
      <c r="U330" s="5">
        <v>11.9</v>
      </c>
      <c r="V330" s="24">
        <f t="shared" si="158"/>
        <v>0.61123549738566285</v>
      </c>
      <c r="W330" s="47">
        <f t="shared" si="159"/>
        <v>0.61123549738566285</v>
      </c>
      <c r="X330" s="5">
        <v>21.5</v>
      </c>
      <c r="Y330" s="24">
        <f t="shared" si="160"/>
        <v>0.46099282279735115</v>
      </c>
      <c r="Z330" s="47">
        <f t="shared" si="161"/>
        <v>0.46099282279735115</v>
      </c>
      <c r="AA330" s="5">
        <v>34.299999999999997</v>
      </c>
      <c r="AB330" s="24">
        <f t="shared" si="162"/>
        <v>0.38474073322308161</v>
      </c>
      <c r="AC330" s="47">
        <f t="shared" si="163"/>
        <v>0.38474073322308161</v>
      </c>
      <c r="AD330" s="5">
        <v>12</v>
      </c>
      <c r="AE330" s="24">
        <f t="shared" si="164"/>
        <v>0.16021397642931567</v>
      </c>
      <c r="AF330" s="47">
        <f t="shared" si="165"/>
        <v>0.16021397642931567</v>
      </c>
      <c r="AG330" s="2">
        <v>75.599999999999994</v>
      </c>
      <c r="AH330" s="24">
        <f t="shared" si="166"/>
        <v>5.0901072985810952E-2</v>
      </c>
      <c r="AI330" s="54">
        <f t="shared" si="167"/>
        <v>5.0901072985810952E-2</v>
      </c>
      <c r="AJ330" s="5">
        <v>5.4</v>
      </c>
      <c r="AK330" s="24">
        <f t="shared" si="168"/>
        <v>0.70729079763356029</v>
      </c>
      <c r="AL330" s="47">
        <f t="shared" si="169"/>
        <v>0.70729079763356029</v>
      </c>
      <c r="AM330" s="5">
        <v>22.5</v>
      </c>
      <c r="AN330" s="24">
        <f t="shared" si="170"/>
        <v>6.4621256775324806E-2</v>
      </c>
      <c r="AO330" s="47">
        <f t="shared" si="171"/>
        <v>6.4621256775324806E-2</v>
      </c>
      <c r="AP330" s="5">
        <v>21.8</v>
      </c>
      <c r="AQ330" s="24">
        <f t="shared" si="172"/>
        <v>-1.4366943348075951</v>
      </c>
      <c r="AR330" s="45">
        <f t="shared" si="173"/>
        <v>-1.4366943348075951</v>
      </c>
      <c r="AS330" s="17">
        <f t="shared" si="174"/>
        <v>-0.84124476135271364</v>
      </c>
      <c r="AT330" s="17">
        <f t="shared" si="175"/>
        <v>0.33531584414991616</v>
      </c>
      <c r="AU330" s="17">
        <f t="shared" si="176"/>
        <v>-0.15347030185322477</v>
      </c>
      <c r="AV330" s="17">
        <f t="shared" si="177"/>
        <v>-0.21979973968534072</v>
      </c>
      <c r="AW330" s="17">
        <f t="shared" si="178"/>
        <v>0.28372307298538846</v>
      </c>
      <c r="AX330" s="17">
        <f t="shared" si="179"/>
        <v>0.70259635651515562</v>
      </c>
      <c r="AY330" s="17">
        <f t="shared" si="180"/>
        <v>0.57855081891976046</v>
      </c>
      <c r="AZ330" s="17">
        <f t="shared" si="181"/>
        <v>0.52223528903556293</v>
      </c>
    </row>
    <row r="331" spans="1:52" x14ac:dyDescent="0.3">
      <c r="A331" s="1" t="s">
        <v>22</v>
      </c>
      <c r="B331" s="1">
        <v>13089023212</v>
      </c>
      <c r="C331" s="5">
        <v>60.4</v>
      </c>
      <c r="D331" s="19">
        <f t="shared" si="182"/>
        <v>-0.899191208596406</v>
      </c>
      <c r="E331" s="54">
        <f t="shared" ref="E331:E394" si="183">IF(D331&lt;=-3.1,-3.1,IF(D331&gt;=3.1,3.1,D331))</f>
        <v>-0.899191208596406</v>
      </c>
      <c r="F331" s="5">
        <v>60.9</v>
      </c>
      <c r="G331" s="24">
        <f t="shared" ref="G331:G394" si="184">(F331-$F$2)/$F$3</f>
        <v>-1.1159916392148155</v>
      </c>
      <c r="H331" s="54">
        <f t="shared" ref="H331:H394" si="185">IF(G331&lt;=-3.1,-3.1,IF(G331&gt;=3.1,3.1,G331))</f>
        <v>-1.1159916392148155</v>
      </c>
      <c r="I331" s="5">
        <v>17.2</v>
      </c>
      <c r="J331" s="24">
        <f t="shared" ref="J331:J394" si="186">(I331-$I$2)/$I$3</f>
        <v>-1.3819337572691919</v>
      </c>
      <c r="K331" s="54">
        <f t="shared" ref="K331:K394" si="187">IF(J331&lt;=-3.1,-3.1,IF(J331&gt;=3.1,3.1,J331))</f>
        <v>-1.3819337572691919</v>
      </c>
      <c r="L331" s="5">
        <v>8.1999999999999993</v>
      </c>
      <c r="M331" s="24">
        <f t="shared" ref="M331:M394" si="188">(L331-$L$2)/$L$3</f>
        <v>-1.3309546630317721</v>
      </c>
      <c r="N331" s="54">
        <f t="shared" ref="N331:N394" si="189">IF(M331&lt;=-3.1,-3.1,IF(M331&gt;=3.1,3.1,M331))</f>
        <v>-1.3309546630317721</v>
      </c>
      <c r="O331" s="5">
        <v>12.6</v>
      </c>
      <c r="P331" s="24">
        <f t="shared" ref="P331:P394" si="190">((O331-$O$2)/$O$3)*(-1)</f>
        <v>-1.187908186398186</v>
      </c>
      <c r="Q331" s="47">
        <f t="shared" ref="Q331:Q394" si="191">IF(P331&lt;=-3.1,-3.1,IF(P331&gt;=3.1,3.1,P331))</f>
        <v>-1.187908186398186</v>
      </c>
      <c r="R331" s="2">
        <v>8.1</v>
      </c>
      <c r="S331" s="24">
        <f t="shared" ref="S331:S394" si="192">((R331-$R$2)/$R$3)*(-1)</f>
        <v>0.33477574643835917</v>
      </c>
      <c r="T331" s="47">
        <f t="shared" ref="T331:T394" si="193">IF(S331&lt;=-3.1,-3.1,IF(S331&gt;=3.1,3.1,S331))</f>
        <v>0.33477574643835917</v>
      </c>
      <c r="U331" s="5">
        <v>22.5</v>
      </c>
      <c r="V331" s="24">
        <f t="shared" ref="V331:V394" si="194">((U331-$U$2)/$U$3)*(-1)</f>
        <v>7.8681595374248653E-2</v>
      </c>
      <c r="W331" s="47">
        <f t="shared" ref="W331:W394" si="195">IF(V331&lt;=-3.1,-3.1,IF(V331&gt;=3.1,3.1,V331))</f>
        <v>7.8681595374248653E-2</v>
      </c>
      <c r="X331" s="5">
        <v>38.4</v>
      </c>
      <c r="Y331" s="24">
        <f t="shared" ref="Y331:Y394" si="196">((X331-$X$2)/$X$3)*(-1)</f>
        <v>-0.3728648780741935</v>
      </c>
      <c r="Z331" s="47">
        <f t="shared" ref="Z331:Z394" si="197">IF(Y331&lt;=-3.1,3.1,IF(Y331&gt;=3.1,3.1,Y331))</f>
        <v>-0.3728648780741935</v>
      </c>
      <c r="AA331" s="5">
        <v>42.6</v>
      </c>
      <c r="AB331" s="24">
        <f t="shared" ref="AB331:AB394" si="198">((AA331-$AA$2)/$AA$3)*(-1)</f>
        <v>-0.3791755118143092</v>
      </c>
      <c r="AC331" s="47">
        <f t="shared" ref="AC331:AC394" si="199">IF(AB331&lt;=-3.1,-3.1,IF(AB331&gt;=3.1,3.1,AB331))</f>
        <v>-0.3791755118143092</v>
      </c>
      <c r="AD331" s="5">
        <v>9.5</v>
      </c>
      <c r="AE331" s="24">
        <f t="shared" ref="AE331:AE394" si="200">((AD331-$AD$2)/$AD$3)*(-1)</f>
        <v>0.37149389543505312</v>
      </c>
      <c r="AF331" s="47">
        <f t="shared" ref="AF331:AF394" si="201">IF(AE331&lt;=-3.1,-3.1,IF(AE331&gt;=3.1,3.1,AE331))</f>
        <v>0.37149389543505312</v>
      </c>
      <c r="AG331" s="2">
        <v>75.599999999999994</v>
      </c>
      <c r="AH331" s="24">
        <f t="shared" ref="AH331:AH394" si="202">(AG331-$AG$2)/$AG$3</f>
        <v>5.0901072985810952E-2</v>
      </c>
      <c r="AI331" s="54">
        <f t="shared" ref="AI331:AI394" si="203">IF(AH331&lt;=-3.1,-3.1,IF(AH331&gt;=3.1,3.1,AH331))</f>
        <v>5.0901072985810952E-2</v>
      </c>
      <c r="AJ331" s="5">
        <v>7.8</v>
      </c>
      <c r="AK331" s="24">
        <f t="shared" ref="AK331:AK394" si="204">((AJ331-$AJ$2)/$AJ$3)*(-1)</f>
        <v>0.4604431505797788</v>
      </c>
      <c r="AL331" s="47">
        <f t="shared" ref="AL331:AL394" si="205">IF(AK331&lt;=-3.1,-3.1,IF(AK331&gt;=3.1,3.1,AK331))</f>
        <v>0.4604431505797788</v>
      </c>
      <c r="AM331" s="5">
        <v>28.9</v>
      </c>
      <c r="AN331" s="24">
        <f t="shared" ref="AN331:AN394" si="206">((AM331-$AM$2)/$AM$3)*(-1)</f>
        <v>-0.39499092906442163</v>
      </c>
      <c r="AO331" s="47">
        <f t="shared" ref="AO331:AO394" si="207">IF(AN331&lt;=-3.1,-3.1,IF(AN331&gt;=3.1,3.1,AN331))</f>
        <v>-0.39499092906442163</v>
      </c>
      <c r="AP331" s="5">
        <v>26.4</v>
      </c>
      <c r="AQ331" s="24">
        <f t="shared" ref="AQ331:AQ394" si="208">((AP331-$AP$2)/$AP$3)*(-1)</f>
        <v>-2.1268426057098373</v>
      </c>
      <c r="AR331" s="45">
        <f t="shared" ref="AR331:AR394" si="209">IF(AQ331&lt;=-3.1,-3.1,IF(AQ331&gt;=3.1,3.1,AQ331))</f>
        <v>-2.1268426057098373</v>
      </c>
      <c r="AS331" s="17">
        <f t="shared" ref="AS331:AS394" si="210">AVERAGE(E331,H331,K331,N331,Q331,T331,W331)</f>
        <v>-0.78607458752825188</v>
      </c>
      <c r="AT331" s="17">
        <f t="shared" ref="AT331:AT394" si="211">AVERAGE(Z331,AC331,AF331)</f>
        <v>-0.12684883148448317</v>
      </c>
      <c r="AU331" s="17">
        <f t="shared" ref="AU331:AU394" si="212">AVERAGE(AI331,AL331,AO331,AR331)</f>
        <v>-0.50262232780216731</v>
      </c>
      <c r="AV331" s="17">
        <f t="shared" ref="AV331:AV394" si="213">AVERAGE(AS331,AT331,AU331)</f>
        <v>-0.47184858227163412</v>
      </c>
      <c r="AW331" s="17">
        <f t="shared" ref="AW331:AW394" si="214">(AS331-$AS$5)/($AS$4-$AS$5)</f>
        <v>0.29984688859458708</v>
      </c>
      <c r="AX331" s="17">
        <f t="shared" ref="AX331:AX394" si="215">(AT331-$AT$5)/($AT$4-$AT$5)</f>
        <v>0.59506351592198392</v>
      </c>
      <c r="AY331" s="17">
        <f t="shared" ref="AY331:AY394" si="216">(AU331-$AU$5)/($AU$4-$AU$5)</f>
        <v>0.48097305673330254</v>
      </c>
      <c r="AZ331" s="17">
        <f t="shared" ref="AZ331:AZ394" si="217">(AV331-$AV$5)/($AV$4-$AV$5)</f>
        <v>0.44699655746705885</v>
      </c>
    </row>
    <row r="332" spans="1:52" x14ac:dyDescent="0.3">
      <c r="A332" s="1" t="s">
        <v>22</v>
      </c>
      <c r="B332" s="1">
        <v>13089023213</v>
      </c>
      <c r="C332" s="5">
        <v>57</v>
      </c>
      <c r="D332" s="19">
        <f t="shared" si="182"/>
        <v>-1.2242033443263547</v>
      </c>
      <c r="E332" s="54">
        <f t="shared" si="183"/>
        <v>-1.2242033443263547</v>
      </c>
      <c r="F332" s="5">
        <v>53.7</v>
      </c>
      <c r="G332" s="24">
        <f t="shared" si="184"/>
        <v>-1.7293007579586372</v>
      </c>
      <c r="H332" s="54">
        <f t="shared" si="185"/>
        <v>-1.7293007579586372</v>
      </c>
      <c r="I332" s="5">
        <v>19.2</v>
      </c>
      <c r="J332" s="24">
        <f t="shared" si="186"/>
        <v>-1.2860916826592648</v>
      </c>
      <c r="K332" s="54">
        <f t="shared" si="187"/>
        <v>-1.2860916826592648</v>
      </c>
      <c r="L332" s="5">
        <v>4.8</v>
      </c>
      <c r="M332" s="24">
        <f t="shared" si="188"/>
        <v>-1.5116831569712597</v>
      </c>
      <c r="N332" s="54">
        <f t="shared" si="189"/>
        <v>-1.5116831569712597</v>
      </c>
      <c r="O332" s="5">
        <v>11.2</v>
      </c>
      <c r="P332" s="24">
        <f t="shared" si="190"/>
        <v>-0.68794320651524377</v>
      </c>
      <c r="Q332" s="47">
        <f t="shared" si="191"/>
        <v>-0.68794320651524377</v>
      </c>
      <c r="R332" s="2">
        <v>13.2</v>
      </c>
      <c r="S332" s="24">
        <f t="shared" si="192"/>
        <v>-0.27412475749697279</v>
      </c>
      <c r="T332" s="47">
        <f t="shared" si="193"/>
        <v>-0.27412475749697279</v>
      </c>
      <c r="U332" s="5">
        <v>26.8</v>
      </c>
      <c r="V332" s="24">
        <f t="shared" si="194"/>
        <v>-0.1373544214794383</v>
      </c>
      <c r="W332" s="47">
        <f t="shared" si="195"/>
        <v>-0.1373544214794383</v>
      </c>
      <c r="X332" s="5">
        <v>40.1</v>
      </c>
      <c r="Y332" s="24">
        <f t="shared" si="196"/>
        <v>-0.4567440550849407</v>
      </c>
      <c r="Z332" s="47">
        <f t="shared" si="197"/>
        <v>-0.4567440550849407</v>
      </c>
      <c r="AA332" s="5">
        <v>55.9</v>
      </c>
      <c r="AB332" s="24">
        <f t="shared" si="198"/>
        <v>-1.6032822659103683</v>
      </c>
      <c r="AC332" s="47">
        <f t="shared" si="199"/>
        <v>-1.6032822659103683</v>
      </c>
      <c r="AD332" s="5">
        <v>12.8</v>
      </c>
      <c r="AE332" s="24">
        <f t="shared" si="200"/>
        <v>9.2604402347479645E-2</v>
      </c>
      <c r="AF332" s="47">
        <f t="shared" si="201"/>
        <v>9.2604402347479645E-2</v>
      </c>
      <c r="AG332" s="2">
        <v>56.8</v>
      </c>
      <c r="AH332" s="24">
        <f t="shared" si="202"/>
        <v>-1.7153326056855733</v>
      </c>
      <c r="AI332" s="54">
        <f t="shared" si="203"/>
        <v>-1.7153326056855733</v>
      </c>
      <c r="AJ332" s="5">
        <v>11.7</v>
      </c>
      <c r="AK332" s="24">
        <f t="shared" si="204"/>
        <v>5.9315724117383853E-2</v>
      </c>
      <c r="AL332" s="47">
        <f t="shared" si="205"/>
        <v>5.9315724117383853E-2</v>
      </c>
      <c r="AM332" s="5">
        <v>17.100000000000001</v>
      </c>
      <c r="AN332" s="24">
        <f t="shared" si="206"/>
        <v>0.45241903857761084</v>
      </c>
      <c r="AO332" s="47">
        <f t="shared" si="207"/>
        <v>0.45241903857761084</v>
      </c>
      <c r="AP332" s="5">
        <v>13.1</v>
      </c>
      <c r="AQ332" s="24">
        <f t="shared" si="208"/>
        <v>-0.13141390940552788</v>
      </c>
      <c r="AR332" s="45">
        <f t="shared" si="209"/>
        <v>-0.13141390940552788</v>
      </c>
      <c r="AS332" s="17">
        <f t="shared" si="210"/>
        <v>-0.97867161820102455</v>
      </c>
      <c r="AT332" s="17">
        <f t="shared" si="211"/>
        <v>-0.65580730621594319</v>
      </c>
      <c r="AU332" s="17">
        <f t="shared" si="212"/>
        <v>-0.33375293809902662</v>
      </c>
      <c r="AV332" s="17">
        <f t="shared" si="213"/>
        <v>-0.65607728750533145</v>
      </c>
      <c r="AW332" s="17">
        <f t="shared" si="214"/>
        <v>0.24355924630207618</v>
      </c>
      <c r="AX332" s="17">
        <f t="shared" si="215"/>
        <v>0.47198961966276148</v>
      </c>
      <c r="AY332" s="17">
        <f t="shared" si="216"/>
        <v>0.52816710380847254</v>
      </c>
      <c r="AZ332" s="17">
        <f t="shared" si="217"/>
        <v>0.39200271596371772</v>
      </c>
    </row>
    <row r="333" spans="1:52" x14ac:dyDescent="0.3">
      <c r="A333" s="1" t="s">
        <v>22</v>
      </c>
      <c r="B333" s="1">
        <v>13089023214</v>
      </c>
      <c r="C333" s="5">
        <v>60.4</v>
      </c>
      <c r="D333" s="19">
        <f t="shared" si="182"/>
        <v>-0.899191208596406</v>
      </c>
      <c r="E333" s="54">
        <f t="shared" si="183"/>
        <v>-0.899191208596406</v>
      </c>
      <c r="F333" s="5">
        <v>59.5</v>
      </c>
      <c r="G333" s="24">
        <f t="shared" si="184"/>
        <v>-1.2352461900816698</v>
      </c>
      <c r="H333" s="54">
        <f t="shared" si="185"/>
        <v>-1.2352461900816698</v>
      </c>
      <c r="I333" s="5">
        <v>25</v>
      </c>
      <c r="J333" s="24">
        <f t="shared" si="186"/>
        <v>-1.0081496662904765</v>
      </c>
      <c r="K333" s="54">
        <f t="shared" si="187"/>
        <v>-1.0081496662904765</v>
      </c>
      <c r="L333" s="5">
        <v>8.1</v>
      </c>
      <c r="M333" s="24">
        <f t="shared" si="188"/>
        <v>-1.3362702069711687</v>
      </c>
      <c r="N333" s="54">
        <f t="shared" si="189"/>
        <v>-1.3362702069711687</v>
      </c>
      <c r="O333" s="5">
        <v>13.9</v>
      </c>
      <c r="P333" s="24">
        <f t="shared" si="190"/>
        <v>-1.6521613820037753</v>
      </c>
      <c r="Q333" s="47">
        <f t="shared" si="191"/>
        <v>-1.6521613820037753</v>
      </c>
      <c r="R333" s="2">
        <v>13</v>
      </c>
      <c r="S333" s="24">
        <f t="shared" si="192"/>
        <v>-0.25024630636225398</v>
      </c>
      <c r="T333" s="47">
        <f t="shared" si="193"/>
        <v>-0.25024630636225398</v>
      </c>
      <c r="U333" s="5">
        <v>22.3</v>
      </c>
      <c r="V333" s="24">
        <f t="shared" si="194"/>
        <v>8.8729782204652663E-2</v>
      </c>
      <c r="W333" s="47">
        <f t="shared" si="195"/>
        <v>8.8729782204652663E-2</v>
      </c>
      <c r="X333" s="5">
        <v>33.700000000000003</v>
      </c>
      <c r="Y333" s="24">
        <f t="shared" si="196"/>
        <v>-0.14096362398565759</v>
      </c>
      <c r="Z333" s="47">
        <f t="shared" si="197"/>
        <v>-0.14096362398565759</v>
      </c>
      <c r="AA333" s="5">
        <v>44.7</v>
      </c>
      <c r="AB333" s="24">
        <f t="shared" si="198"/>
        <v>-0.5724555256189503</v>
      </c>
      <c r="AC333" s="47">
        <f t="shared" si="199"/>
        <v>-0.5724555256189503</v>
      </c>
      <c r="AD333" s="5">
        <v>10.4</v>
      </c>
      <c r="AE333" s="24">
        <f t="shared" si="200"/>
        <v>0.29543312459298759</v>
      </c>
      <c r="AF333" s="47">
        <f t="shared" si="201"/>
        <v>0.29543312459298759</v>
      </c>
      <c r="AG333" s="2">
        <v>75.599999999999994</v>
      </c>
      <c r="AH333" s="24">
        <f t="shared" si="202"/>
        <v>5.0901072985810952E-2</v>
      </c>
      <c r="AI333" s="54">
        <f t="shared" si="203"/>
        <v>5.0901072985810952E-2</v>
      </c>
      <c r="AJ333" s="5">
        <v>13.2</v>
      </c>
      <c r="AK333" s="24">
        <f t="shared" si="204"/>
        <v>-9.4964055291229615E-2</v>
      </c>
      <c r="AL333" s="47">
        <f t="shared" si="205"/>
        <v>-9.4964055291229615E-2</v>
      </c>
      <c r="AM333" s="5">
        <v>33</v>
      </c>
      <c r="AN333" s="24">
        <f t="shared" si="206"/>
        <v>-0.68942998561800939</v>
      </c>
      <c r="AO333" s="47">
        <f t="shared" si="207"/>
        <v>-0.68942998561800939</v>
      </c>
      <c r="AP333" s="5">
        <v>15.2</v>
      </c>
      <c r="AQ333" s="24">
        <f t="shared" si="208"/>
        <v>-0.44648159829568196</v>
      </c>
      <c r="AR333" s="45">
        <f t="shared" si="209"/>
        <v>-0.44648159829568196</v>
      </c>
      <c r="AS333" s="17">
        <f t="shared" si="210"/>
        <v>-0.89893359687158525</v>
      </c>
      <c r="AT333" s="17">
        <f t="shared" si="211"/>
        <v>-0.13932867500387341</v>
      </c>
      <c r="AU333" s="17">
        <f t="shared" si="212"/>
        <v>-0.29499364155477753</v>
      </c>
      <c r="AV333" s="17">
        <f t="shared" si="213"/>
        <v>-0.44441863781007873</v>
      </c>
      <c r="AW333" s="17">
        <f t="shared" si="214"/>
        <v>0.26686316332522986</v>
      </c>
      <c r="AX333" s="17">
        <f t="shared" si="215"/>
        <v>0.59215980411848834</v>
      </c>
      <c r="AY333" s="17">
        <f t="shared" si="216"/>
        <v>0.53899919166598986</v>
      </c>
      <c r="AZ333" s="17">
        <f t="shared" si="217"/>
        <v>0.45518463009260707</v>
      </c>
    </row>
    <row r="334" spans="1:52" x14ac:dyDescent="0.3">
      <c r="A334" s="1" t="s">
        <v>22</v>
      </c>
      <c r="B334" s="1">
        <v>13089023303</v>
      </c>
      <c r="C334" s="5">
        <v>59.1</v>
      </c>
      <c r="D334" s="19">
        <f t="shared" si="182"/>
        <v>-1.023460554610798</v>
      </c>
      <c r="E334" s="54">
        <f t="shared" si="183"/>
        <v>-1.023460554610798</v>
      </c>
      <c r="F334" s="5">
        <v>67.2</v>
      </c>
      <c r="G334" s="24">
        <f t="shared" si="184"/>
        <v>-0.57934616031397079</v>
      </c>
      <c r="H334" s="54">
        <f t="shared" si="185"/>
        <v>-0.57934616031397079</v>
      </c>
      <c r="I334" s="5">
        <v>17.7</v>
      </c>
      <c r="J334" s="24">
        <f t="shared" si="186"/>
        <v>-1.35797323861671</v>
      </c>
      <c r="K334" s="54">
        <f t="shared" si="187"/>
        <v>-1.35797323861671</v>
      </c>
      <c r="L334" s="5">
        <v>17.2</v>
      </c>
      <c r="M334" s="24">
        <f t="shared" si="188"/>
        <v>-0.85255570848606943</v>
      </c>
      <c r="N334" s="54">
        <f t="shared" si="189"/>
        <v>-0.85255570848606943</v>
      </c>
      <c r="O334" s="5">
        <v>10.199999999999999</v>
      </c>
      <c r="P334" s="24">
        <f t="shared" si="190"/>
        <v>-0.33082536374171373</v>
      </c>
      <c r="Q334" s="47">
        <f t="shared" si="191"/>
        <v>-0.33082536374171373</v>
      </c>
      <c r="R334" s="2">
        <v>20.3</v>
      </c>
      <c r="S334" s="24">
        <f t="shared" si="192"/>
        <v>-1.121809772779494</v>
      </c>
      <c r="T334" s="47">
        <f t="shared" si="193"/>
        <v>-1.121809772779494</v>
      </c>
      <c r="U334" s="5">
        <v>36.1</v>
      </c>
      <c r="V334" s="24">
        <f t="shared" si="194"/>
        <v>-0.60459510909322633</v>
      </c>
      <c r="W334" s="47">
        <f t="shared" si="195"/>
        <v>-0.60459510909322633</v>
      </c>
      <c r="X334" s="5">
        <v>51.4</v>
      </c>
      <c r="Y334" s="24">
        <f t="shared" si="196"/>
        <v>-1.0142938787446125</v>
      </c>
      <c r="Z334" s="47">
        <f t="shared" si="197"/>
        <v>-1.0142938787446125</v>
      </c>
      <c r="AA334" s="5">
        <v>50</v>
      </c>
      <c r="AB334" s="24">
        <f t="shared" si="198"/>
        <v>-1.0602574652211392</v>
      </c>
      <c r="AC334" s="47">
        <f t="shared" si="199"/>
        <v>-1.0602574652211392</v>
      </c>
      <c r="AD334" s="5">
        <v>20.100000000000001</v>
      </c>
      <c r="AE334" s="24">
        <f t="shared" si="200"/>
        <v>-0.52433296114927375</v>
      </c>
      <c r="AF334" s="47">
        <f t="shared" si="201"/>
        <v>-0.52433296114927375</v>
      </c>
      <c r="AG334" s="2">
        <v>59.9</v>
      </c>
      <c r="AH334" s="24">
        <f t="shared" si="202"/>
        <v>-1.4240919459046533</v>
      </c>
      <c r="AI334" s="54">
        <f t="shared" si="203"/>
        <v>-1.4240919459046533</v>
      </c>
      <c r="AJ334" s="5">
        <v>17.600000000000001</v>
      </c>
      <c r="AK334" s="24">
        <f t="shared" si="204"/>
        <v>-0.54751807488982929</v>
      </c>
      <c r="AL334" s="47">
        <f t="shared" si="205"/>
        <v>-0.54751807488982929</v>
      </c>
      <c r="AM334" s="5">
        <v>27.2</v>
      </c>
      <c r="AN334" s="24">
        <f t="shared" si="206"/>
        <v>-0.27290644220073901</v>
      </c>
      <c r="AO334" s="47">
        <f t="shared" si="207"/>
        <v>-0.27290644220073901</v>
      </c>
      <c r="AP334" s="5">
        <v>18.600000000000001</v>
      </c>
      <c r="AQ334" s="24">
        <f t="shared" si="208"/>
        <v>-0.95659118983212221</v>
      </c>
      <c r="AR334" s="45">
        <f t="shared" si="209"/>
        <v>-0.95659118983212221</v>
      </c>
      <c r="AS334" s="17">
        <f t="shared" si="210"/>
        <v>-0.8386522725202834</v>
      </c>
      <c r="AT334" s="17">
        <f t="shared" si="211"/>
        <v>-0.86629476837167507</v>
      </c>
      <c r="AU334" s="17">
        <f t="shared" si="212"/>
        <v>-0.80027691320683592</v>
      </c>
      <c r="AV334" s="17">
        <f t="shared" si="213"/>
        <v>-0.83507465136626491</v>
      </c>
      <c r="AW334" s="17">
        <f t="shared" si="214"/>
        <v>0.28448074346212127</v>
      </c>
      <c r="AX334" s="17">
        <f t="shared" si="215"/>
        <v>0.42301505300254638</v>
      </c>
      <c r="AY334" s="17">
        <f t="shared" si="216"/>
        <v>0.39778732046444659</v>
      </c>
      <c r="AZ334" s="17">
        <f t="shared" si="217"/>
        <v>0.33857047452665662</v>
      </c>
    </row>
    <row r="335" spans="1:52" x14ac:dyDescent="0.3">
      <c r="A335" s="1" t="s">
        <v>22</v>
      </c>
      <c r="B335" s="1">
        <v>13089023306</v>
      </c>
      <c r="C335" s="5">
        <v>62</v>
      </c>
      <c r="D335" s="19">
        <f t="shared" si="182"/>
        <v>-0.74624432119407691</v>
      </c>
      <c r="E335" s="54">
        <f t="shared" si="183"/>
        <v>-0.74624432119407691</v>
      </c>
      <c r="F335" s="5">
        <v>71.900000000000006</v>
      </c>
      <c r="G335" s="24">
        <f t="shared" si="184"/>
        <v>-0.17899159668953113</v>
      </c>
      <c r="H335" s="54">
        <f t="shared" si="185"/>
        <v>-0.17899159668953113</v>
      </c>
      <c r="I335" s="5">
        <v>31.7</v>
      </c>
      <c r="J335" s="24">
        <f t="shared" si="186"/>
        <v>-0.68707871634722106</v>
      </c>
      <c r="K335" s="54">
        <f t="shared" si="187"/>
        <v>-0.68707871634722106</v>
      </c>
      <c r="L335" s="5">
        <v>19.600000000000001</v>
      </c>
      <c r="M335" s="24">
        <f t="shared" si="188"/>
        <v>-0.72498265394054862</v>
      </c>
      <c r="N335" s="54">
        <f t="shared" si="189"/>
        <v>-0.72498265394054862</v>
      </c>
      <c r="O335" s="5">
        <v>12.2</v>
      </c>
      <c r="P335" s="24">
        <f t="shared" si="190"/>
        <v>-1.0450610492887737</v>
      </c>
      <c r="Q335" s="47">
        <f t="shared" si="191"/>
        <v>-1.0450610492887737</v>
      </c>
      <c r="R335" s="2">
        <v>7.2</v>
      </c>
      <c r="S335" s="24">
        <f t="shared" si="192"/>
        <v>0.44222877654459414</v>
      </c>
      <c r="T335" s="47">
        <f t="shared" si="193"/>
        <v>0.44222877654459414</v>
      </c>
      <c r="U335" s="5">
        <v>17.3</v>
      </c>
      <c r="V335" s="24">
        <f t="shared" si="194"/>
        <v>0.33993445296475372</v>
      </c>
      <c r="W335" s="47">
        <f t="shared" si="195"/>
        <v>0.33993445296475372</v>
      </c>
      <c r="X335" s="5">
        <v>30.8</v>
      </c>
      <c r="Y335" s="24">
        <f t="shared" si="196"/>
        <v>2.1243838562052179E-3</v>
      </c>
      <c r="Z335" s="47">
        <f t="shared" si="197"/>
        <v>2.1243838562052179E-3</v>
      </c>
      <c r="AA335" s="5">
        <v>41.7</v>
      </c>
      <c r="AB335" s="24">
        <f t="shared" si="198"/>
        <v>-0.29634122018374892</v>
      </c>
      <c r="AC335" s="47">
        <f t="shared" si="199"/>
        <v>-0.29634122018374892</v>
      </c>
      <c r="AD335" s="5">
        <v>6.4</v>
      </c>
      <c r="AE335" s="24">
        <f t="shared" si="200"/>
        <v>0.63348099500216748</v>
      </c>
      <c r="AF335" s="47">
        <f t="shared" si="201"/>
        <v>0.63348099500216748</v>
      </c>
      <c r="AG335" s="2">
        <v>73.099999999999994</v>
      </c>
      <c r="AH335" s="24">
        <f t="shared" si="202"/>
        <v>-0.18397042683751144</v>
      </c>
      <c r="AI335" s="54">
        <f t="shared" si="203"/>
        <v>-0.18397042683751144</v>
      </c>
      <c r="AJ335" s="5">
        <v>7.6</v>
      </c>
      <c r="AK335" s="24">
        <f t="shared" si="204"/>
        <v>0.48101378783426063</v>
      </c>
      <c r="AL335" s="47">
        <f t="shared" si="205"/>
        <v>0.48101378783426063</v>
      </c>
      <c r="AM335" s="5">
        <v>25</v>
      </c>
      <c r="AN335" s="24">
        <f t="shared" si="206"/>
        <v>-0.11491475331832619</v>
      </c>
      <c r="AO335" s="47">
        <f t="shared" si="207"/>
        <v>-0.11491475331832619</v>
      </c>
      <c r="AP335" s="5">
        <v>12.5</v>
      </c>
      <c r="AQ335" s="24">
        <f t="shared" si="208"/>
        <v>-4.1394569722626756E-2</v>
      </c>
      <c r="AR335" s="45">
        <f t="shared" si="209"/>
        <v>-4.1394569722626756E-2</v>
      </c>
      <c r="AS335" s="17">
        <f t="shared" si="210"/>
        <v>-0.37145644399297195</v>
      </c>
      <c r="AT335" s="17">
        <f t="shared" si="211"/>
        <v>0.11308805289154127</v>
      </c>
      <c r="AU335" s="17">
        <f t="shared" si="212"/>
        <v>3.518350948894907E-2</v>
      </c>
      <c r="AV335" s="17">
        <f t="shared" si="213"/>
        <v>-7.4394960537493865E-2</v>
      </c>
      <c r="AW335" s="17">
        <f t="shared" si="214"/>
        <v>0.42102153843096174</v>
      </c>
      <c r="AX335" s="17">
        <f t="shared" si="215"/>
        <v>0.65089014244771948</v>
      </c>
      <c r="AY335" s="17">
        <f t="shared" si="216"/>
        <v>0.63127403222114187</v>
      </c>
      <c r="AZ335" s="17">
        <f t="shared" si="217"/>
        <v>0.56563985711381914</v>
      </c>
    </row>
    <row r="336" spans="1:52" x14ac:dyDescent="0.3">
      <c r="A336" s="1" t="s">
        <v>22</v>
      </c>
      <c r="B336" s="1">
        <v>13089023309</v>
      </c>
      <c r="C336" s="2">
        <v>60</v>
      </c>
      <c r="D336" s="19">
        <f t="shared" si="182"/>
        <v>-0.93742793044698802</v>
      </c>
      <c r="E336" s="54">
        <f t="shared" si="183"/>
        <v>-0.93742793044698802</v>
      </c>
      <c r="F336" s="2">
        <v>61.8</v>
      </c>
      <c r="G336" s="24">
        <f t="shared" si="184"/>
        <v>-1.0393279993718378</v>
      </c>
      <c r="H336" s="54">
        <f t="shared" si="185"/>
        <v>-1.0393279993718378</v>
      </c>
      <c r="I336" s="2">
        <v>13.2</v>
      </c>
      <c r="J336" s="24">
        <f t="shared" si="186"/>
        <v>-1.5736179064890461</v>
      </c>
      <c r="K336" s="54">
        <f t="shared" si="187"/>
        <v>-1.5736179064890461</v>
      </c>
      <c r="L336" s="2">
        <v>11.4</v>
      </c>
      <c r="M336" s="24">
        <f t="shared" si="188"/>
        <v>-1.1608572569710778</v>
      </c>
      <c r="N336" s="54">
        <f t="shared" si="189"/>
        <v>-1.1608572569710778</v>
      </c>
      <c r="O336" s="2">
        <v>11.7</v>
      </c>
      <c r="P336" s="24">
        <f t="shared" si="190"/>
        <v>-0.86650212790200876</v>
      </c>
      <c r="Q336" s="47">
        <f t="shared" si="191"/>
        <v>-0.86650212790200876</v>
      </c>
      <c r="R336" s="2">
        <v>10</v>
      </c>
      <c r="S336" s="24">
        <f t="shared" si="192"/>
        <v>0.10793046065852954</v>
      </c>
      <c r="T336" s="47">
        <f t="shared" si="193"/>
        <v>0.10793046065852954</v>
      </c>
      <c r="U336" s="2">
        <v>27.4</v>
      </c>
      <c r="V336" s="24">
        <f t="shared" si="194"/>
        <v>-0.16749898197065033</v>
      </c>
      <c r="W336" s="47">
        <f t="shared" si="195"/>
        <v>-0.16749898197065033</v>
      </c>
      <c r="X336" s="2">
        <v>43.9</v>
      </c>
      <c r="Y336" s="24">
        <f t="shared" si="196"/>
        <v>-0.64423868605014001</v>
      </c>
      <c r="Z336" s="47">
        <f t="shared" si="197"/>
        <v>-0.64423868605014001</v>
      </c>
      <c r="AA336" s="2">
        <v>47.2</v>
      </c>
      <c r="AB336" s="24">
        <f t="shared" si="198"/>
        <v>-0.80255078014828474</v>
      </c>
      <c r="AC336" s="47">
        <f t="shared" si="199"/>
        <v>-0.80255078014828474</v>
      </c>
      <c r="AD336" s="2">
        <v>12.6</v>
      </c>
      <c r="AE336" s="24">
        <f t="shared" si="200"/>
        <v>0.10950679586793872</v>
      </c>
      <c r="AF336" s="47">
        <f t="shared" si="201"/>
        <v>0.10950679586793872</v>
      </c>
      <c r="AG336" s="2">
        <v>71.3</v>
      </c>
      <c r="AH336" s="24">
        <f t="shared" si="202"/>
        <v>-0.35307790671030331</v>
      </c>
      <c r="AI336" s="54">
        <f t="shared" si="203"/>
        <v>-0.35307790671030331</v>
      </c>
      <c r="AJ336" s="2">
        <v>7.6</v>
      </c>
      <c r="AK336" s="24">
        <f t="shared" si="204"/>
        <v>0.48101378783426063</v>
      </c>
      <c r="AL336" s="47">
        <f t="shared" si="205"/>
        <v>0.48101378783426063</v>
      </c>
      <c r="AM336" s="2">
        <v>33.4</v>
      </c>
      <c r="AN336" s="24">
        <f t="shared" si="206"/>
        <v>-0.71815574723299347</v>
      </c>
      <c r="AO336" s="47">
        <f t="shared" si="207"/>
        <v>-0.71815574723299347</v>
      </c>
      <c r="AP336" s="2">
        <v>17.8</v>
      </c>
      <c r="AQ336" s="24">
        <f t="shared" si="208"/>
        <v>-0.83656540358825393</v>
      </c>
      <c r="AR336" s="45">
        <f t="shared" si="209"/>
        <v>-0.83656540358825393</v>
      </c>
      <c r="AS336" s="17">
        <f t="shared" si="210"/>
        <v>-0.80532882035615416</v>
      </c>
      <c r="AT336" s="17">
        <f t="shared" si="211"/>
        <v>-0.44576089011016196</v>
      </c>
      <c r="AU336" s="17">
        <f t="shared" si="212"/>
        <v>-0.35669631742432251</v>
      </c>
      <c r="AV336" s="17">
        <f t="shared" si="213"/>
        <v>-0.53592867596354621</v>
      </c>
      <c r="AW336" s="17">
        <f t="shared" si="214"/>
        <v>0.2942197230757424</v>
      </c>
      <c r="AX336" s="17">
        <f t="shared" si="215"/>
        <v>0.52086156719805421</v>
      </c>
      <c r="AY336" s="17">
        <f t="shared" si="216"/>
        <v>0.52175510145656634</v>
      </c>
      <c r="AZ336" s="17">
        <f t="shared" si="217"/>
        <v>0.42786810236804484</v>
      </c>
    </row>
    <row r="337" spans="1:52" x14ac:dyDescent="0.3">
      <c r="A337" s="1" t="s">
        <v>22</v>
      </c>
      <c r="B337" s="1">
        <v>13089023310</v>
      </c>
      <c r="C337" s="2">
        <v>59.7</v>
      </c>
      <c r="D337" s="19">
        <f t="shared" si="182"/>
        <v>-0.96610547183492446</v>
      </c>
      <c r="E337" s="54">
        <f t="shared" si="183"/>
        <v>-0.96610547183492446</v>
      </c>
      <c r="F337" s="2">
        <v>63.9</v>
      </c>
      <c r="G337" s="24">
        <f t="shared" si="184"/>
        <v>-0.86044617307155635</v>
      </c>
      <c r="H337" s="54">
        <f t="shared" si="185"/>
        <v>-0.86044617307155635</v>
      </c>
      <c r="I337" s="2">
        <v>13.3</v>
      </c>
      <c r="J337" s="24">
        <f t="shared" si="186"/>
        <v>-1.5688258027585493</v>
      </c>
      <c r="K337" s="54">
        <f t="shared" si="187"/>
        <v>-1.5688258027585493</v>
      </c>
      <c r="L337" s="2">
        <v>14</v>
      </c>
      <c r="M337" s="24">
        <f t="shared" si="188"/>
        <v>-1.0226531145467637</v>
      </c>
      <c r="N337" s="54">
        <f t="shared" si="189"/>
        <v>-1.0226531145467637</v>
      </c>
      <c r="O337" s="2">
        <v>14.4</v>
      </c>
      <c r="P337" s="24">
        <f t="shared" si="190"/>
        <v>-1.8307203033905401</v>
      </c>
      <c r="Q337" s="47">
        <f t="shared" si="191"/>
        <v>-1.8307203033905401</v>
      </c>
      <c r="R337" s="2">
        <v>10.6</v>
      </c>
      <c r="S337" s="24">
        <f t="shared" si="192"/>
        <v>3.6295107254372891E-2</v>
      </c>
      <c r="T337" s="47">
        <f t="shared" si="193"/>
        <v>3.6295107254372891E-2</v>
      </c>
      <c r="U337" s="2">
        <v>48.2</v>
      </c>
      <c r="V337" s="24">
        <f t="shared" si="194"/>
        <v>-1.2125104123326709</v>
      </c>
      <c r="W337" s="47">
        <f t="shared" si="195"/>
        <v>-1.2125104123326709</v>
      </c>
      <c r="X337" s="2">
        <v>55.2</v>
      </c>
      <c r="Y337" s="24">
        <f t="shared" si="196"/>
        <v>-1.201788509709812</v>
      </c>
      <c r="Z337" s="47">
        <f t="shared" si="197"/>
        <v>-1.201788509709812</v>
      </c>
      <c r="AA337" s="2">
        <v>58.7</v>
      </c>
      <c r="AB337" s="24">
        <f t="shared" si="198"/>
        <v>-1.8609889509832234</v>
      </c>
      <c r="AC337" s="47">
        <f t="shared" si="199"/>
        <v>-1.8609889509832234</v>
      </c>
      <c r="AD337" s="2">
        <v>10.7</v>
      </c>
      <c r="AE337" s="24">
        <f t="shared" si="200"/>
        <v>0.2700795343122992</v>
      </c>
      <c r="AF337" s="47">
        <f t="shared" si="201"/>
        <v>0.2700795343122992</v>
      </c>
      <c r="AG337" s="2">
        <v>67.2</v>
      </c>
      <c r="AH337" s="24">
        <f t="shared" si="202"/>
        <v>-0.73826716642055146</v>
      </c>
      <c r="AI337" s="54">
        <f t="shared" si="203"/>
        <v>-0.73826716642055146</v>
      </c>
      <c r="AJ337" s="2">
        <v>13.4</v>
      </c>
      <c r="AK337" s="24">
        <f t="shared" si="204"/>
        <v>-0.11553469254571153</v>
      </c>
      <c r="AL337" s="47">
        <f t="shared" si="205"/>
        <v>-0.11553469254571153</v>
      </c>
      <c r="AM337" s="2">
        <v>27</v>
      </c>
      <c r="AN337" s="24">
        <f t="shared" si="206"/>
        <v>-0.25854356139324697</v>
      </c>
      <c r="AO337" s="47">
        <f t="shared" si="207"/>
        <v>-0.25854356139324697</v>
      </c>
      <c r="AP337" s="2">
        <v>21.7</v>
      </c>
      <c r="AQ337" s="24">
        <f t="shared" si="208"/>
        <v>-1.4216911115271114</v>
      </c>
      <c r="AR337" s="45">
        <f t="shared" si="209"/>
        <v>-1.4216911115271114</v>
      </c>
      <c r="AS337" s="17">
        <f t="shared" si="210"/>
        <v>-1.0607094529543761</v>
      </c>
      <c r="AT337" s="17">
        <f t="shared" si="211"/>
        <v>-0.93089930879357874</v>
      </c>
      <c r="AU337" s="17">
        <f t="shared" si="212"/>
        <v>-0.63350913297165534</v>
      </c>
      <c r="AV337" s="17">
        <f t="shared" si="213"/>
        <v>-0.87503929823986992</v>
      </c>
      <c r="AW337" s="17">
        <f t="shared" si="214"/>
        <v>0.21958319495321407</v>
      </c>
      <c r="AX337" s="17">
        <f t="shared" si="215"/>
        <v>0.407983376820788</v>
      </c>
      <c r="AY337" s="17">
        <f t="shared" si="216"/>
        <v>0.44439402926392968</v>
      </c>
      <c r="AZ337" s="17">
        <f t="shared" si="217"/>
        <v>0.32664068620666564</v>
      </c>
    </row>
    <row r="338" spans="1:52" x14ac:dyDescent="0.3">
      <c r="A338" s="1" t="s">
        <v>22</v>
      </c>
      <c r="B338" s="1">
        <v>13089023311</v>
      </c>
      <c r="C338" s="5">
        <v>64.5</v>
      </c>
      <c r="D338" s="19">
        <f t="shared" si="182"/>
        <v>-0.50726480962793807</v>
      </c>
      <c r="E338" s="54">
        <f t="shared" si="183"/>
        <v>-0.50726480962793807</v>
      </c>
      <c r="F338" s="5">
        <v>71.900000000000006</v>
      </c>
      <c r="G338" s="24">
        <f t="shared" si="184"/>
        <v>-0.17899159668953113</v>
      </c>
      <c r="H338" s="54">
        <f t="shared" si="185"/>
        <v>-0.17899159668953113</v>
      </c>
      <c r="I338" s="5">
        <v>30.8</v>
      </c>
      <c r="J338" s="24">
        <f t="shared" si="186"/>
        <v>-0.73020764992168818</v>
      </c>
      <c r="K338" s="54">
        <f t="shared" si="187"/>
        <v>-0.73020764992168818</v>
      </c>
      <c r="L338" s="5">
        <v>26.2</v>
      </c>
      <c r="M338" s="24">
        <f t="shared" si="188"/>
        <v>-0.37415675394036679</v>
      </c>
      <c r="N338" s="54">
        <f t="shared" si="189"/>
        <v>-0.37415675394036679</v>
      </c>
      <c r="O338" s="5">
        <v>10.3</v>
      </c>
      <c r="P338" s="24">
        <f t="shared" si="190"/>
        <v>-0.36653714801906728</v>
      </c>
      <c r="Q338" s="47">
        <f t="shared" si="191"/>
        <v>-0.36653714801906728</v>
      </c>
      <c r="R338" s="2">
        <v>4.0999999999999996</v>
      </c>
      <c r="S338" s="24">
        <f t="shared" si="192"/>
        <v>0.81234476913273712</v>
      </c>
      <c r="T338" s="47">
        <f t="shared" si="193"/>
        <v>0.81234476913273712</v>
      </c>
      <c r="U338" s="5">
        <v>26.3</v>
      </c>
      <c r="V338" s="24">
        <f t="shared" si="194"/>
        <v>-0.11223395440342819</v>
      </c>
      <c r="W338" s="47">
        <f t="shared" si="195"/>
        <v>-0.11223395440342819</v>
      </c>
      <c r="X338" s="5">
        <v>27.6</v>
      </c>
      <c r="Y338" s="24">
        <f t="shared" si="196"/>
        <v>0.16001459940584678</v>
      </c>
      <c r="Z338" s="47">
        <f t="shared" si="197"/>
        <v>0.16001459940584678</v>
      </c>
      <c r="AA338" s="5">
        <v>33.6</v>
      </c>
      <c r="AB338" s="24">
        <f t="shared" si="198"/>
        <v>0.44916740449129489</v>
      </c>
      <c r="AC338" s="47">
        <f t="shared" si="199"/>
        <v>0.44916740449129489</v>
      </c>
      <c r="AD338" s="5">
        <v>9.5</v>
      </c>
      <c r="AE338" s="24">
        <f t="shared" si="200"/>
        <v>0.37149389543505312</v>
      </c>
      <c r="AF338" s="47">
        <f t="shared" si="201"/>
        <v>0.37149389543505312</v>
      </c>
      <c r="AG338" s="2">
        <v>79.900000000000006</v>
      </c>
      <c r="AH338" s="24">
        <f t="shared" si="202"/>
        <v>0.45488005268192655</v>
      </c>
      <c r="AI338" s="54">
        <f t="shared" si="203"/>
        <v>0.45488005268192655</v>
      </c>
      <c r="AJ338" s="5">
        <v>4.0999999999999996</v>
      </c>
      <c r="AK338" s="24">
        <f t="shared" si="204"/>
        <v>0.84099993978769205</v>
      </c>
      <c r="AL338" s="47">
        <f t="shared" si="205"/>
        <v>0.84099993978769205</v>
      </c>
      <c r="AM338" s="5">
        <v>20.6</v>
      </c>
      <c r="AN338" s="24">
        <f t="shared" si="206"/>
        <v>0.20106862444649948</v>
      </c>
      <c r="AO338" s="47">
        <f t="shared" si="207"/>
        <v>0.20106862444649948</v>
      </c>
      <c r="AP338" s="5">
        <v>17</v>
      </c>
      <c r="AQ338" s="24">
        <f t="shared" si="208"/>
        <v>-0.71653961734438554</v>
      </c>
      <c r="AR338" s="45">
        <f t="shared" si="209"/>
        <v>-0.71653961734438554</v>
      </c>
      <c r="AS338" s="17">
        <f t="shared" si="210"/>
        <v>-0.2081495919241832</v>
      </c>
      <c r="AT338" s="17">
        <f t="shared" si="211"/>
        <v>0.32689196644406487</v>
      </c>
      <c r="AU338" s="17">
        <f t="shared" si="212"/>
        <v>0.19510224989293315</v>
      </c>
      <c r="AV338" s="17">
        <f t="shared" si="213"/>
        <v>0.1046148748042716</v>
      </c>
      <c r="AW338" s="17">
        <f t="shared" si="214"/>
        <v>0.46874894960160274</v>
      </c>
      <c r="AX338" s="17">
        <f t="shared" si="215"/>
        <v>0.70063635492637943</v>
      </c>
      <c r="AY338" s="17">
        <f t="shared" si="216"/>
        <v>0.67596663504332843</v>
      </c>
      <c r="AZ338" s="17">
        <f t="shared" si="217"/>
        <v>0.6190758213943931</v>
      </c>
    </row>
    <row r="339" spans="1:52" x14ac:dyDescent="0.3">
      <c r="A339" s="1" t="s">
        <v>22</v>
      </c>
      <c r="B339" s="1">
        <v>13089023312</v>
      </c>
      <c r="C339" s="5">
        <v>62.3</v>
      </c>
      <c r="D339" s="19">
        <f t="shared" si="182"/>
        <v>-0.71756677980614059</v>
      </c>
      <c r="E339" s="54">
        <f t="shared" si="183"/>
        <v>-0.71756677980614059</v>
      </c>
      <c r="F339" s="5">
        <v>76.3</v>
      </c>
      <c r="G339" s="24">
        <f t="shared" si="184"/>
        <v>0.19580842032058168</v>
      </c>
      <c r="H339" s="54">
        <f t="shared" si="185"/>
        <v>0.19580842032058168</v>
      </c>
      <c r="I339" s="5">
        <v>29.1</v>
      </c>
      <c r="J339" s="24">
        <f t="shared" si="186"/>
        <v>-0.8116734133401261</v>
      </c>
      <c r="K339" s="54">
        <f t="shared" si="187"/>
        <v>-0.8116734133401261</v>
      </c>
      <c r="L339" s="5">
        <v>17</v>
      </c>
      <c r="M339" s="24">
        <f t="shared" si="188"/>
        <v>-0.86318679636486273</v>
      </c>
      <c r="N339" s="54">
        <f t="shared" si="189"/>
        <v>-0.86318679636486273</v>
      </c>
      <c r="O339" s="5">
        <v>10.7</v>
      </c>
      <c r="P339" s="24">
        <f t="shared" si="190"/>
        <v>-0.50938428512847878</v>
      </c>
      <c r="Q339" s="47">
        <f t="shared" si="191"/>
        <v>-0.50938428512847878</v>
      </c>
      <c r="R339" s="2">
        <v>15.7</v>
      </c>
      <c r="S339" s="24">
        <f t="shared" si="192"/>
        <v>-0.572605396680959</v>
      </c>
      <c r="T339" s="47">
        <f t="shared" si="193"/>
        <v>-0.572605396680959</v>
      </c>
      <c r="U339" s="5">
        <v>30.3</v>
      </c>
      <c r="V339" s="24">
        <f t="shared" si="194"/>
        <v>-0.31319769101150907</v>
      </c>
      <c r="W339" s="47">
        <f t="shared" si="195"/>
        <v>-0.31319769101150907</v>
      </c>
      <c r="X339" s="5">
        <v>29.1</v>
      </c>
      <c r="Y339" s="24">
        <f t="shared" si="196"/>
        <v>8.6003560866952281E-2</v>
      </c>
      <c r="Z339" s="47">
        <f t="shared" si="197"/>
        <v>8.6003560866952281E-2</v>
      </c>
      <c r="AA339" s="5">
        <v>48.4</v>
      </c>
      <c r="AB339" s="24">
        <f t="shared" si="198"/>
        <v>-0.91299650232236484</v>
      </c>
      <c r="AC339" s="47">
        <f t="shared" si="199"/>
        <v>-0.91299650232236484</v>
      </c>
      <c r="AD339" s="5">
        <v>7.2</v>
      </c>
      <c r="AE339" s="24">
        <f t="shared" si="200"/>
        <v>0.5658714209203316</v>
      </c>
      <c r="AF339" s="47">
        <f t="shared" si="201"/>
        <v>0.5658714209203316</v>
      </c>
      <c r="AG339" s="2">
        <v>77.599999999999994</v>
      </c>
      <c r="AH339" s="24">
        <f t="shared" si="202"/>
        <v>0.23879827284446886</v>
      </c>
      <c r="AI339" s="54">
        <f t="shared" si="203"/>
        <v>0.23879827284446886</v>
      </c>
      <c r="AJ339" s="5">
        <v>5.4</v>
      </c>
      <c r="AK339" s="24">
        <f t="shared" si="204"/>
        <v>0.70729079763356029</v>
      </c>
      <c r="AL339" s="47">
        <f t="shared" si="205"/>
        <v>0.70729079763356029</v>
      </c>
      <c r="AM339" s="5">
        <v>22.3</v>
      </c>
      <c r="AN339" s="24">
        <f t="shared" si="206"/>
        <v>7.8984137582816832E-2</v>
      </c>
      <c r="AO339" s="47">
        <f t="shared" si="207"/>
        <v>7.8984137582816832E-2</v>
      </c>
      <c r="AP339" s="5">
        <v>14.3</v>
      </c>
      <c r="AQ339" s="24">
        <f t="shared" si="208"/>
        <v>-0.31145258877133036</v>
      </c>
      <c r="AR339" s="45">
        <f t="shared" si="209"/>
        <v>-0.31145258877133036</v>
      </c>
      <c r="AS339" s="17">
        <f t="shared" si="210"/>
        <v>-0.51311513457307067</v>
      </c>
      <c r="AT339" s="17">
        <f t="shared" si="211"/>
        <v>-8.7040506845026996E-2</v>
      </c>
      <c r="AU339" s="17">
        <f t="shared" si="212"/>
        <v>0.1784051548223789</v>
      </c>
      <c r="AV339" s="17">
        <f t="shared" si="213"/>
        <v>-0.14058349553190624</v>
      </c>
      <c r="AW339" s="17">
        <f t="shared" si="214"/>
        <v>0.37962093284973925</v>
      </c>
      <c r="AX339" s="17">
        <f t="shared" si="215"/>
        <v>0.60432580370254596</v>
      </c>
      <c r="AY339" s="17">
        <f t="shared" si="216"/>
        <v>0.67130028614395965</v>
      </c>
      <c r="AZ339" s="17">
        <f t="shared" si="217"/>
        <v>0.54588201428360594</v>
      </c>
    </row>
    <row r="340" spans="1:52" x14ac:dyDescent="0.3">
      <c r="A340" s="1" t="s">
        <v>22</v>
      </c>
      <c r="B340" s="1">
        <v>13089023313</v>
      </c>
      <c r="C340" s="5">
        <v>59.1</v>
      </c>
      <c r="D340" s="19">
        <f t="shared" si="182"/>
        <v>-1.023460554610798</v>
      </c>
      <c r="E340" s="54">
        <f t="shared" si="183"/>
        <v>-1.023460554610798</v>
      </c>
      <c r="F340" s="5">
        <v>67.2</v>
      </c>
      <c r="G340" s="24">
        <f t="shared" si="184"/>
        <v>-0.57934616031397079</v>
      </c>
      <c r="H340" s="54">
        <f t="shared" si="185"/>
        <v>-0.57934616031397079</v>
      </c>
      <c r="I340" s="5">
        <v>15.7</v>
      </c>
      <c r="J340" s="24">
        <f t="shared" si="186"/>
        <v>-1.4538153132266372</v>
      </c>
      <c r="K340" s="54">
        <f t="shared" si="187"/>
        <v>-1.4538153132266372</v>
      </c>
      <c r="L340" s="5">
        <v>17.2</v>
      </c>
      <c r="M340" s="24">
        <f t="shared" si="188"/>
        <v>-0.85255570848606943</v>
      </c>
      <c r="N340" s="54">
        <f t="shared" si="189"/>
        <v>-0.85255570848606943</v>
      </c>
      <c r="O340" s="5">
        <v>13.6</v>
      </c>
      <c r="P340" s="24">
        <f t="shared" si="190"/>
        <v>-1.5450260291717159</v>
      </c>
      <c r="Q340" s="47">
        <f t="shared" si="191"/>
        <v>-1.5450260291717159</v>
      </c>
      <c r="R340" s="2">
        <v>9.1</v>
      </c>
      <c r="S340" s="24">
        <f t="shared" si="192"/>
        <v>0.21538349076476465</v>
      </c>
      <c r="T340" s="47">
        <f t="shared" si="193"/>
        <v>0.21538349076476465</v>
      </c>
      <c r="U340" s="5">
        <v>33.5</v>
      </c>
      <c r="V340" s="24">
        <f t="shared" si="194"/>
        <v>-0.47396868029797368</v>
      </c>
      <c r="W340" s="47">
        <f t="shared" si="195"/>
        <v>-0.47396868029797368</v>
      </c>
      <c r="X340" s="5">
        <v>38.9</v>
      </c>
      <c r="Y340" s="24">
        <f t="shared" si="196"/>
        <v>-0.39753522425382498</v>
      </c>
      <c r="Z340" s="47">
        <f t="shared" si="197"/>
        <v>-0.39753522425382498</v>
      </c>
      <c r="AA340" s="5">
        <v>46.3</v>
      </c>
      <c r="AB340" s="24">
        <f t="shared" si="198"/>
        <v>-0.71971648851772385</v>
      </c>
      <c r="AC340" s="47">
        <f t="shared" si="199"/>
        <v>-0.71971648851772385</v>
      </c>
      <c r="AD340" s="5">
        <v>13.6</v>
      </c>
      <c r="AE340" s="24">
        <f t="shared" si="200"/>
        <v>2.4994828265643754E-2</v>
      </c>
      <c r="AF340" s="47">
        <f t="shared" si="201"/>
        <v>2.4994828265643754E-2</v>
      </c>
      <c r="AG340" s="2">
        <v>59.9</v>
      </c>
      <c r="AH340" s="24">
        <f t="shared" si="202"/>
        <v>-1.4240919459046533</v>
      </c>
      <c r="AI340" s="54">
        <f t="shared" si="203"/>
        <v>-1.4240919459046533</v>
      </c>
      <c r="AJ340" s="5">
        <v>14.3</v>
      </c>
      <c r="AK340" s="24">
        <f t="shared" si="204"/>
        <v>-0.20810256019087964</v>
      </c>
      <c r="AL340" s="47">
        <f t="shared" si="205"/>
        <v>-0.20810256019087964</v>
      </c>
      <c r="AM340" s="5">
        <v>25.5</v>
      </c>
      <c r="AN340" s="24">
        <f t="shared" si="206"/>
        <v>-0.15082195533705639</v>
      </c>
      <c r="AO340" s="47">
        <f t="shared" si="207"/>
        <v>-0.15082195533705639</v>
      </c>
      <c r="AP340" s="5">
        <v>20.100000000000001</v>
      </c>
      <c r="AQ340" s="24">
        <f t="shared" si="208"/>
        <v>-1.1816395390393752</v>
      </c>
      <c r="AR340" s="45">
        <f t="shared" si="209"/>
        <v>-1.1816395390393752</v>
      </c>
      <c r="AS340" s="17">
        <f t="shared" si="210"/>
        <v>-0.81611270790605717</v>
      </c>
      <c r="AT340" s="17">
        <f t="shared" si="211"/>
        <v>-0.36408562816863504</v>
      </c>
      <c r="AU340" s="17">
        <f t="shared" si="212"/>
        <v>-0.74116400011799111</v>
      </c>
      <c r="AV340" s="17">
        <f t="shared" si="213"/>
        <v>-0.64045411206422775</v>
      </c>
      <c r="AW340" s="17">
        <f t="shared" si="214"/>
        <v>0.29106806698420634</v>
      </c>
      <c r="AX340" s="17">
        <f t="shared" si="215"/>
        <v>0.53986512455714475</v>
      </c>
      <c r="AY340" s="17">
        <f t="shared" si="216"/>
        <v>0.41430764784864327</v>
      </c>
      <c r="AZ340" s="17">
        <f t="shared" si="217"/>
        <v>0.39666636722749371</v>
      </c>
    </row>
    <row r="341" spans="1:52" x14ac:dyDescent="0.3">
      <c r="A341" s="1" t="s">
        <v>22</v>
      </c>
      <c r="B341" s="1">
        <v>13089023314</v>
      </c>
      <c r="C341" s="2">
        <v>60.3</v>
      </c>
      <c r="D341" s="19">
        <f t="shared" si="182"/>
        <v>-0.9087503890590517</v>
      </c>
      <c r="E341" s="54">
        <f t="shared" si="183"/>
        <v>-0.9087503890590517</v>
      </c>
      <c r="F341" s="2">
        <v>77.900000000000006</v>
      </c>
      <c r="G341" s="24">
        <f t="shared" si="184"/>
        <v>0.33209933559698734</v>
      </c>
      <c r="H341" s="54">
        <f t="shared" si="185"/>
        <v>0.33209933559698734</v>
      </c>
      <c r="I341" s="2">
        <v>14.9</v>
      </c>
      <c r="J341" s="24">
        <f t="shared" si="186"/>
        <v>-1.492152143070608</v>
      </c>
      <c r="K341" s="54">
        <f t="shared" si="187"/>
        <v>-1.492152143070608</v>
      </c>
      <c r="L341" s="2">
        <v>11.6</v>
      </c>
      <c r="M341" s="24">
        <f t="shared" si="188"/>
        <v>-1.1502261690922841</v>
      </c>
      <c r="N341" s="54">
        <f t="shared" si="189"/>
        <v>-1.1502261690922841</v>
      </c>
      <c r="O341" s="2">
        <v>17.100000000000001</v>
      </c>
      <c r="P341" s="24">
        <f t="shared" si="190"/>
        <v>-2.7949384788790717</v>
      </c>
      <c r="Q341" s="47">
        <f t="shared" si="191"/>
        <v>-2.7949384788790717</v>
      </c>
      <c r="R341" s="2">
        <v>7.4</v>
      </c>
      <c r="S341" s="24">
        <f t="shared" si="192"/>
        <v>0.41835032540987521</v>
      </c>
      <c r="T341" s="47">
        <f t="shared" si="193"/>
        <v>0.41835032540987521</v>
      </c>
      <c r="U341" s="2">
        <v>7.1</v>
      </c>
      <c r="V341" s="24">
        <f t="shared" si="194"/>
        <v>0.85239198131535987</v>
      </c>
      <c r="W341" s="47">
        <f t="shared" si="195"/>
        <v>0.85239198131535987</v>
      </c>
      <c r="X341" s="2">
        <v>33.5</v>
      </c>
      <c r="Y341" s="24">
        <f t="shared" si="196"/>
        <v>-0.13109548551380484</v>
      </c>
      <c r="Z341" s="47">
        <f t="shared" si="197"/>
        <v>-0.13109548551380484</v>
      </c>
      <c r="AA341" s="2">
        <v>45.6</v>
      </c>
      <c r="AB341" s="24">
        <f t="shared" si="198"/>
        <v>-0.65528981724951052</v>
      </c>
      <c r="AC341" s="47">
        <f t="shared" si="199"/>
        <v>-0.65528981724951052</v>
      </c>
      <c r="AD341" s="2">
        <v>9.6999999999999993</v>
      </c>
      <c r="AE341" s="24">
        <f t="shared" si="200"/>
        <v>0.35459150191459421</v>
      </c>
      <c r="AF341" s="47">
        <f t="shared" si="201"/>
        <v>0.35459150191459421</v>
      </c>
      <c r="AG341" s="2">
        <v>73.5</v>
      </c>
      <c r="AH341" s="24">
        <f t="shared" si="202"/>
        <v>-0.14639098686577934</v>
      </c>
      <c r="AI341" s="54">
        <f t="shared" si="203"/>
        <v>-0.14639098686577934</v>
      </c>
      <c r="AJ341" s="2">
        <v>7.1</v>
      </c>
      <c r="AK341" s="24">
        <f t="shared" si="204"/>
        <v>0.53244038097046509</v>
      </c>
      <c r="AL341" s="47">
        <f t="shared" si="205"/>
        <v>0.53244038097046509</v>
      </c>
      <c r="AM341" s="2">
        <v>24</v>
      </c>
      <c r="AN341" s="24">
        <f t="shared" si="206"/>
        <v>-4.3100349280865792E-2</v>
      </c>
      <c r="AO341" s="47">
        <f t="shared" si="207"/>
        <v>-4.3100349280865792E-2</v>
      </c>
      <c r="AP341" s="2">
        <v>18.2</v>
      </c>
      <c r="AQ341" s="24">
        <f t="shared" si="208"/>
        <v>-0.89657829671018785</v>
      </c>
      <c r="AR341" s="45">
        <f t="shared" si="209"/>
        <v>-0.89657829671018785</v>
      </c>
      <c r="AS341" s="17">
        <f t="shared" si="210"/>
        <v>-0.67760364825411334</v>
      </c>
      <c r="AT341" s="17">
        <f t="shared" si="211"/>
        <v>-0.14393126694957373</v>
      </c>
      <c r="AU341" s="17">
        <f t="shared" si="212"/>
        <v>-0.13840731297159198</v>
      </c>
      <c r="AV341" s="17">
        <f t="shared" si="213"/>
        <v>-0.31998074272509297</v>
      </c>
      <c r="AW341" s="17">
        <f t="shared" si="214"/>
        <v>0.3315481739553614</v>
      </c>
      <c r="AX341" s="17">
        <f t="shared" si="215"/>
        <v>0.59108890923598134</v>
      </c>
      <c r="AY341" s="17">
        <f t="shared" si="216"/>
        <v>0.58276048301354444</v>
      </c>
      <c r="AZ341" s="17">
        <f t="shared" si="217"/>
        <v>0.49233040425756275</v>
      </c>
    </row>
    <row r="342" spans="1:52" x14ac:dyDescent="0.3">
      <c r="A342" s="1" t="s">
        <v>22</v>
      </c>
      <c r="B342" s="1">
        <v>13089023315</v>
      </c>
      <c r="C342" s="5">
        <v>61.7</v>
      </c>
      <c r="D342" s="19">
        <f t="shared" si="182"/>
        <v>-0.77492186258201334</v>
      </c>
      <c r="E342" s="54">
        <f t="shared" si="183"/>
        <v>-0.77492186258201334</v>
      </c>
      <c r="F342" s="5">
        <v>69.400000000000006</v>
      </c>
      <c r="G342" s="24">
        <f t="shared" si="184"/>
        <v>-0.39194615180891379</v>
      </c>
      <c r="H342" s="54">
        <f t="shared" si="185"/>
        <v>-0.39194615180891379</v>
      </c>
      <c r="I342" s="5">
        <v>30.2</v>
      </c>
      <c r="J342" s="24">
        <f t="shared" si="186"/>
        <v>-0.75896027230466634</v>
      </c>
      <c r="K342" s="54">
        <f t="shared" si="187"/>
        <v>-0.75896027230466634</v>
      </c>
      <c r="L342" s="5">
        <v>20.5</v>
      </c>
      <c r="M342" s="24">
        <f t="shared" si="188"/>
        <v>-0.67714275848597838</v>
      </c>
      <c r="N342" s="54">
        <f t="shared" si="189"/>
        <v>-0.67714275848597838</v>
      </c>
      <c r="O342" s="5">
        <v>11.8</v>
      </c>
      <c r="P342" s="24">
        <f t="shared" si="190"/>
        <v>-0.90221391217936231</v>
      </c>
      <c r="Q342" s="47">
        <f t="shared" si="191"/>
        <v>-0.90221391217936231</v>
      </c>
      <c r="R342" s="2">
        <v>8.9</v>
      </c>
      <c r="S342" s="24">
        <f t="shared" si="192"/>
        <v>0.23926194189948347</v>
      </c>
      <c r="T342" s="47">
        <f t="shared" si="193"/>
        <v>0.23926194189948347</v>
      </c>
      <c r="U342" s="5">
        <v>4.8</v>
      </c>
      <c r="V342" s="24">
        <f t="shared" si="194"/>
        <v>0.96794612986500639</v>
      </c>
      <c r="W342" s="47">
        <f t="shared" si="195"/>
        <v>0.96794612986500639</v>
      </c>
      <c r="X342" s="5">
        <v>22.9</v>
      </c>
      <c r="Y342" s="24">
        <f t="shared" si="196"/>
        <v>0.39191585349438302</v>
      </c>
      <c r="Z342" s="47">
        <f t="shared" si="197"/>
        <v>0.39191585349438302</v>
      </c>
      <c r="AA342" s="5">
        <v>39.9</v>
      </c>
      <c r="AB342" s="24">
        <f t="shared" si="198"/>
        <v>-0.13067263692262771</v>
      </c>
      <c r="AC342" s="47">
        <f t="shared" si="199"/>
        <v>-0.13067263692262771</v>
      </c>
      <c r="AD342" s="5">
        <v>7</v>
      </c>
      <c r="AE342" s="24">
        <f t="shared" si="200"/>
        <v>0.58277381444079057</v>
      </c>
      <c r="AF342" s="47">
        <f t="shared" si="201"/>
        <v>0.58277381444079057</v>
      </c>
      <c r="AG342" s="2">
        <v>70</v>
      </c>
      <c r="AH342" s="24">
        <f t="shared" si="202"/>
        <v>-0.4752110866184307</v>
      </c>
      <c r="AI342" s="54">
        <f t="shared" si="203"/>
        <v>-0.4752110866184307</v>
      </c>
      <c r="AJ342" s="5">
        <v>1.7</v>
      </c>
      <c r="AK342" s="24">
        <f t="shared" si="204"/>
        <v>1.0878475868414736</v>
      </c>
      <c r="AL342" s="47">
        <f t="shared" si="205"/>
        <v>1.0878475868414736</v>
      </c>
      <c r="AM342" s="5">
        <v>19.600000000000001</v>
      </c>
      <c r="AN342" s="24">
        <f t="shared" si="206"/>
        <v>0.27288302848395984</v>
      </c>
      <c r="AO342" s="47">
        <f t="shared" si="207"/>
        <v>0.27288302848395984</v>
      </c>
      <c r="AP342" s="5">
        <v>10</v>
      </c>
      <c r="AQ342" s="24">
        <f t="shared" si="208"/>
        <v>0.33368601228946149</v>
      </c>
      <c r="AR342" s="45">
        <f t="shared" si="209"/>
        <v>0.33368601228946149</v>
      </c>
      <c r="AS342" s="17">
        <f t="shared" si="210"/>
        <v>-0.32828241222806348</v>
      </c>
      <c r="AT342" s="17">
        <f t="shared" si="211"/>
        <v>0.28133901033751529</v>
      </c>
      <c r="AU342" s="17">
        <f t="shared" si="212"/>
        <v>0.30480138524911604</v>
      </c>
      <c r="AV342" s="17">
        <f t="shared" si="213"/>
        <v>8.5952661119522614E-2</v>
      </c>
      <c r="AW342" s="17">
        <f t="shared" si="214"/>
        <v>0.43363940926635164</v>
      </c>
      <c r="AX342" s="17">
        <f t="shared" si="215"/>
        <v>0.69003745149259921</v>
      </c>
      <c r="AY342" s="17">
        <f t="shared" si="216"/>
        <v>0.70662432953257925</v>
      </c>
      <c r="AZ342" s="17">
        <f t="shared" si="217"/>
        <v>0.61350499126681513</v>
      </c>
    </row>
    <row r="343" spans="1:52" x14ac:dyDescent="0.3">
      <c r="A343" s="1" t="s">
        <v>22</v>
      </c>
      <c r="B343" s="1">
        <v>13089023316</v>
      </c>
      <c r="C343" s="5">
        <v>64.5</v>
      </c>
      <c r="D343" s="19">
        <f t="shared" si="182"/>
        <v>-0.50726480962793807</v>
      </c>
      <c r="E343" s="54">
        <f t="shared" si="183"/>
        <v>-0.50726480962793807</v>
      </c>
      <c r="F343" s="5">
        <v>71.900000000000006</v>
      </c>
      <c r="G343" s="24">
        <f t="shared" si="184"/>
        <v>-0.17899159668953113</v>
      </c>
      <c r="H343" s="54">
        <f t="shared" si="185"/>
        <v>-0.17899159668953113</v>
      </c>
      <c r="I343" s="5">
        <v>29.3</v>
      </c>
      <c r="J343" s="24">
        <f t="shared" si="186"/>
        <v>-0.80208920587913346</v>
      </c>
      <c r="K343" s="54">
        <f t="shared" si="187"/>
        <v>-0.80208920587913346</v>
      </c>
      <c r="L343" s="5">
        <v>26.2</v>
      </c>
      <c r="M343" s="24">
        <f t="shared" si="188"/>
        <v>-0.37415675394036679</v>
      </c>
      <c r="N343" s="54">
        <f t="shared" si="189"/>
        <v>-0.37415675394036679</v>
      </c>
      <c r="O343" s="5">
        <v>11.9</v>
      </c>
      <c r="P343" s="24">
        <f t="shared" si="190"/>
        <v>-0.9379256964567152</v>
      </c>
      <c r="Q343" s="47">
        <f t="shared" si="191"/>
        <v>-0.9379256964567152</v>
      </c>
      <c r="R343" s="2">
        <v>4</v>
      </c>
      <c r="S343" s="24">
        <f t="shared" si="192"/>
        <v>0.8242839947000965</v>
      </c>
      <c r="T343" s="47">
        <f t="shared" si="193"/>
        <v>0.8242839947000965</v>
      </c>
      <c r="U343" s="5">
        <v>1.7</v>
      </c>
      <c r="V343" s="24">
        <f t="shared" si="194"/>
        <v>1.1236930257362692</v>
      </c>
      <c r="W343" s="47">
        <f t="shared" si="195"/>
        <v>1.1236930257362692</v>
      </c>
      <c r="X343" s="5">
        <v>17.7</v>
      </c>
      <c r="Y343" s="24">
        <f t="shared" si="196"/>
        <v>0.64848745376255057</v>
      </c>
      <c r="Z343" s="47">
        <f t="shared" si="197"/>
        <v>0.64848745376255057</v>
      </c>
      <c r="AA343" s="5">
        <v>39.9</v>
      </c>
      <c r="AB343" s="24">
        <f t="shared" si="198"/>
        <v>-0.13067263692262771</v>
      </c>
      <c r="AC343" s="47">
        <f t="shared" si="199"/>
        <v>-0.13067263692262771</v>
      </c>
      <c r="AD343" s="5">
        <v>4.9000000000000004</v>
      </c>
      <c r="AE343" s="24">
        <f t="shared" si="200"/>
        <v>0.76024894640561003</v>
      </c>
      <c r="AF343" s="47">
        <f t="shared" si="201"/>
        <v>0.76024894640561003</v>
      </c>
      <c r="AG343" s="2">
        <v>79.900000000000006</v>
      </c>
      <c r="AH343" s="24">
        <f t="shared" si="202"/>
        <v>0.45488005268192655</v>
      </c>
      <c r="AI343" s="54">
        <f t="shared" si="203"/>
        <v>0.45488005268192655</v>
      </c>
      <c r="AJ343" s="5">
        <v>7.9</v>
      </c>
      <c r="AK343" s="24">
        <f t="shared" si="204"/>
        <v>0.45015783195253783</v>
      </c>
      <c r="AL343" s="47">
        <f t="shared" si="205"/>
        <v>0.45015783195253783</v>
      </c>
      <c r="AM343" s="5">
        <v>22.1</v>
      </c>
      <c r="AN343" s="24">
        <f t="shared" si="206"/>
        <v>9.3347018390308872E-2</v>
      </c>
      <c r="AO343" s="47">
        <f t="shared" si="207"/>
        <v>9.3347018390308872E-2</v>
      </c>
      <c r="AP343" s="5">
        <v>21</v>
      </c>
      <c r="AQ343" s="24">
        <f t="shared" si="208"/>
        <v>-1.3166685485637268</v>
      </c>
      <c r="AR343" s="45">
        <f t="shared" si="209"/>
        <v>-1.3166685485637268</v>
      </c>
      <c r="AS343" s="17">
        <f t="shared" si="210"/>
        <v>-0.12177872030818844</v>
      </c>
      <c r="AT343" s="17">
        <f t="shared" si="211"/>
        <v>0.42602125441517763</v>
      </c>
      <c r="AU343" s="17">
        <f t="shared" si="212"/>
        <v>-7.9570911384738374E-2</v>
      </c>
      <c r="AV343" s="17">
        <f t="shared" si="213"/>
        <v>7.4890540907416939E-2</v>
      </c>
      <c r="AW343" s="17">
        <f t="shared" si="214"/>
        <v>0.49399135707294894</v>
      </c>
      <c r="AX343" s="17">
        <f t="shared" si="215"/>
        <v>0.72370097774048803</v>
      </c>
      <c r="AY343" s="17">
        <f t="shared" si="216"/>
        <v>0.59920353353385991</v>
      </c>
      <c r="AZ343" s="17">
        <f t="shared" si="217"/>
        <v>0.61020285393233331</v>
      </c>
    </row>
    <row r="344" spans="1:52" x14ac:dyDescent="0.3">
      <c r="A344" s="1" t="s">
        <v>22</v>
      </c>
      <c r="B344" s="1">
        <v>13089023410</v>
      </c>
      <c r="C344" s="5">
        <v>44.9</v>
      </c>
      <c r="D344" s="19">
        <f t="shared" si="182"/>
        <v>-2.380864180306467</v>
      </c>
      <c r="E344" s="54">
        <f t="shared" si="183"/>
        <v>-2.380864180306467</v>
      </c>
      <c r="F344" s="5">
        <v>52.4</v>
      </c>
      <c r="G344" s="24">
        <f t="shared" si="184"/>
        <v>-1.8400371266207167</v>
      </c>
      <c r="H344" s="54">
        <f t="shared" si="185"/>
        <v>-1.8400371266207167</v>
      </c>
      <c r="I344" s="5">
        <v>18.8</v>
      </c>
      <c r="J344" s="24">
        <f t="shared" si="186"/>
        <v>-1.3052600975812503</v>
      </c>
      <c r="K344" s="54">
        <f t="shared" si="187"/>
        <v>-1.3052600975812503</v>
      </c>
      <c r="L344" s="5">
        <v>3.4</v>
      </c>
      <c r="M344" s="24">
        <f t="shared" si="188"/>
        <v>-1.5861007721228135</v>
      </c>
      <c r="N344" s="54">
        <f t="shared" si="189"/>
        <v>-1.5861007721228135</v>
      </c>
      <c r="O344" s="5">
        <v>12.3</v>
      </c>
      <c r="P344" s="24">
        <f t="shared" si="190"/>
        <v>-1.0807728335661273</v>
      </c>
      <c r="Q344" s="47">
        <f t="shared" si="191"/>
        <v>-1.0807728335661273</v>
      </c>
      <c r="R344" s="2">
        <v>7.8</v>
      </c>
      <c r="S344" s="24">
        <f t="shared" si="192"/>
        <v>0.37059342314043747</v>
      </c>
      <c r="T344" s="47">
        <f t="shared" si="193"/>
        <v>0.37059342314043747</v>
      </c>
      <c r="U344" s="5">
        <v>53.6</v>
      </c>
      <c r="V344" s="24">
        <f t="shared" si="194"/>
        <v>-1.4838114567535801</v>
      </c>
      <c r="W344" s="47">
        <f t="shared" si="195"/>
        <v>-1.4838114567535801</v>
      </c>
      <c r="X344" s="5">
        <v>61.8</v>
      </c>
      <c r="Y344" s="24">
        <f t="shared" si="196"/>
        <v>-1.5274370792809475</v>
      </c>
      <c r="Z344" s="47">
        <f t="shared" si="197"/>
        <v>-1.5274370792809475</v>
      </c>
      <c r="AA344" s="5">
        <v>58.9</v>
      </c>
      <c r="AB344" s="24">
        <f t="shared" si="198"/>
        <v>-1.8793965713455696</v>
      </c>
      <c r="AC344" s="47">
        <f t="shared" si="199"/>
        <v>-1.8793965713455696</v>
      </c>
      <c r="AD344" s="5">
        <v>16.399999999999999</v>
      </c>
      <c r="AE344" s="24">
        <f t="shared" si="200"/>
        <v>-0.21163868102078209</v>
      </c>
      <c r="AF344" s="47">
        <f t="shared" si="201"/>
        <v>-0.21163868102078209</v>
      </c>
      <c r="AG344" s="2">
        <v>56.6</v>
      </c>
      <c r="AH344" s="24">
        <f t="shared" si="202"/>
        <v>-1.7341223256714386</v>
      </c>
      <c r="AI344" s="54">
        <f t="shared" si="203"/>
        <v>-1.7341223256714386</v>
      </c>
      <c r="AJ344" s="5">
        <v>15.8</v>
      </c>
      <c r="AK344" s="24">
        <f t="shared" si="204"/>
        <v>-0.36238233959949312</v>
      </c>
      <c r="AL344" s="47">
        <f t="shared" si="205"/>
        <v>-0.36238233959949312</v>
      </c>
      <c r="AM344" s="5">
        <v>34.299999999999997</v>
      </c>
      <c r="AN344" s="24">
        <f t="shared" si="206"/>
        <v>-0.78278871086670776</v>
      </c>
      <c r="AO344" s="47">
        <f t="shared" si="207"/>
        <v>-0.78278871086670776</v>
      </c>
      <c r="AP344" s="5">
        <v>26.5</v>
      </c>
      <c r="AQ344" s="24">
        <f t="shared" si="208"/>
        <v>-2.1418458289903208</v>
      </c>
      <c r="AR344" s="45">
        <f t="shared" si="209"/>
        <v>-2.1418458289903208</v>
      </c>
      <c r="AS344" s="17">
        <f t="shared" si="210"/>
        <v>-1.3294647205443597</v>
      </c>
      <c r="AT344" s="17">
        <f t="shared" si="211"/>
        <v>-1.206157443882433</v>
      </c>
      <c r="AU344" s="17">
        <f t="shared" si="212"/>
        <v>-1.2552848012819902</v>
      </c>
      <c r="AV344" s="17">
        <f t="shared" si="213"/>
        <v>-1.2636356552362609</v>
      </c>
      <c r="AW344" s="17">
        <f t="shared" si="214"/>
        <v>0.14103784919430043</v>
      </c>
      <c r="AX344" s="17">
        <f t="shared" si="215"/>
        <v>0.34393847957317081</v>
      </c>
      <c r="AY344" s="17">
        <f t="shared" si="216"/>
        <v>0.27062594606058621</v>
      </c>
      <c r="AZ344" s="17">
        <f t="shared" si="217"/>
        <v>0.21064135570968048</v>
      </c>
    </row>
    <row r="345" spans="1:52" x14ac:dyDescent="0.3">
      <c r="A345" s="1" t="s">
        <v>22</v>
      </c>
      <c r="B345" s="1">
        <v>13089023411</v>
      </c>
      <c r="C345" s="5">
        <v>44.9</v>
      </c>
      <c r="D345" s="19">
        <f t="shared" si="182"/>
        <v>-2.380864180306467</v>
      </c>
      <c r="E345" s="54">
        <f t="shared" si="183"/>
        <v>-2.380864180306467</v>
      </c>
      <c r="F345" s="5">
        <v>52.4</v>
      </c>
      <c r="G345" s="24">
        <f t="shared" si="184"/>
        <v>-1.8400371266207167</v>
      </c>
      <c r="H345" s="54">
        <f t="shared" si="185"/>
        <v>-1.8400371266207167</v>
      </c>
      <c r="I345" s="5">
        <v>19.3</v>
      </c>
      <c r="J345" s="24">
        <f t="shared" si="186"/>
        <v>-1.2812995789287684</v>
      </c>
      <c r="K345" s="54">
        <f t="shared" si="187"/>
        <v>-1.2812995789287684</v>
      </c>
      <c r="L345" s="5">
        <v>3.4</v>
      </c>
      <c r="M345" s="24">
        <f t="shared" si="188"/>
        <v>-1.5861007721228135</v>
      </c>
      <c r="N345" s="54">
        <f t="shared" si="189"/>
        <v>-1.5861007721228135</v>
      </c>
      <c r="O345" s="5">
        <v>15.5</v>
      </c>
      <c r="P345" s="24">
        <f t="shared" si="190"/>
        <v>-2.2235499304414232</v>
      </c>
      <c r="Q345" s="47">
        <f t="shared" si="191"/>
        <v>-2.2235499304414232</v>
      </c>
      <c r="R345" s="2">
        <v>9.6999999999999993</v>
      </c>
      <c r="S345" s="24">
        <f t="shared" si="192"/>
        <v>0.14374813736060799</v>
      </c>
      <c r="T345" s="47">
        <f t="shared" si="193"/>
        <v>0.14374813736060799</v>
      </c>
      <c r="U345" s="5">
        <v>34.6</v>
      </c>
      <c r="V345" s="24">
        <f t="shared" si="194"/>
        <v>-0.52923370786519597</v>
      </c>
      <c r="W345" s="47">
        <f t="shared" si="195"/>
        <v>-0.52923370786519597</v>
      </c>
      <c r="X345" s="5">
        <v>37.4</v>
      </c>
      <c r="Y345" s="24">
        <f t="shared" si="196"/>
        <v>-0.32352418571493047</v>
      </c>
      <c r="Z345" s="47">
        <f t="shared" si="197"/>
        <v>-0.32352418571493047</v>
      </c>
      <c r="AA345" s="5">
        <v>40.200000000000003</v>
      </c>
      <c r="AB345" s="24">
        <f t="shared" si="198"/>
        <v>-0.15828406746614823</v>
      </c>
      <c r="AC345" s="47">
        <f t="shared" si="199"/>
        <v>-0.15828406746614823</v>
      </c>
      <c r="AD345" s="5">
        <v>12.8</v>
      </c>
      <c r="AE345" s="24">
        <f t="shared" si="200"/>
        <v>9.2604402347479645E-2</v>
      </c>
      <c r="AF345" s="47">
        <f t="shared" si="201"/>
        <v>9.2604402347479645E-2</v>
      </c>
      <c r="AG345" s="2">
        <v>56.6</v>
      </c>
      <c r="AH345" s="24">
        <f t="shared" si="202"/>
        <v>-1.7341223256714386</v>
      </c>
      <c r="AI345" s="54">
        <f t="shared" si="203"/>
        <v>-1.7341223256714386</v>
      </c>
      <c r="AJ345" s="5">
        <v>12.2</v>
      </c>
      <c r="AK345" s="24">
        <f t="shared" si="204"/>
        <v>7.8891309811793611E-3</v>
      </c>
      <c r="AL345" s="47">
        <f t="shared" si="205"/>
        <v>7.8891309811793611E-3</v>
      </c>
      <c r="AM345" s="5">
        <v>30.5</v>
      </c>
      <c r="AN345" s="24">
        <f t="shared" si="206"/>
        <v>-0.50989397552435844</v>
      </c>
      <c r="AO345" s="47">
        <f t="shared" si="207"/>
        <v>-0.50989397552435844</v>
      </c>
      <c r="AP345" s="5">
        <v>20.3</v>
      </c>
      <c r="AQ345" s="24">
        <f t="shared" si="208"/>
        <v>-1.2116459856003421</v>
      </c>
      <c r="AR345" s="45">
        <f t="shared" si="209"/>
        <v>-1.2116459856003421</v>
      </c>
      <c r="AS345" s="17">
        <f t="shared" si="210"/>
        <v>-1.3853338798463966</v>
      </c>
      <c r="AT345" s="17">
        <f t="shared" si="211"/>
        <v>-0.129734616944533</v>
      </c>
      <c r="AU345" s="17">
        <f t="shared" si="212"/>
        <v>-0.86194328895373995</v>
      </c>
      <c r="AV345" s="17">
        <f t="shared" si="213"/>
        <v>-0.79233726191488996</v>
      </c>
      <c r="AW345" s="17">
        <f t="shared" si="214"/>
        <v>0.12470975086904973</v>
      </c>
      <c r="AX345" s="17">
        <f t="shared" si="215"/>
        <v>0.59439207406538674</v>
      </c>
      <c r="AY345" s="17">
        <f t="shared" si="216"/>
        <v>0.38055337507582071</v>
      </c>
      <c r="AZ345" s="17">
        <f t="shared" si="217"/>
        <v>0.3513279501804864</v>
      </c>
    </row>
    <row r="346" spans="1:52" x14ac:dyDescent="0.3">
      <c r="A346" s="1" t="s">
        <v>22</v>
      </c>
      <c r="B346" s="1">
        <v>13089023412</v>
      </c>
      <c r="C346" s="5">
        <v>60.5</v>
      </c>
      <c r="D346" s="19">
        <f t="shared" si="182"/>
        <v>-0.8896320281337603</v>
      </c>
      <c r="E346" s="54">
        <f t="shared" si="183"/>
        <v>-0.8896320281337603</v>
      </c>
      <c r="F346" s="5">
        <v>64.2</v>
      </c>
      <c r="G346" s="24">
        <f t="shared" si="184"/>
        <v>-0.83489162645723003</v>
      </c>
      <c r="H346" s="54">
        <f t="shared" si="185"/>
        <v>-0.83489162645723003</v>
      </c>
      <c r="I346" s="5">
        <v>16.3</v>
      </c>
      <c r="J346" s="24">
        <f t="shared" si="186"/>
        <v>-1.425062690843659</v>
      </c>
      <c r="K346" s="54">
        <f t="shared" si="187"/>
        <v>-1.425062690843659</v>
      </c>
      <c r="L346" s="5">
        <v>13.7</v>
      </c>
      <c r="M346" s="24">
        <f t="shared" si="188"/>
        <v>-1.0385997463649537</v>
      </c>
      <c r="N346" s="54">
        <f t="shared" si="189"/>
        <v>-1.0385997463649537</v>
      </c>
      <c r="O346" s="5">
        <v>13.8</v>
      </c>
      <c r="P346" s="24">
        <f t="shared" si="190"/>
        <v>-1.6164495977264224</v>
      </c>
      <c r="Q346" s="47">
        <f t="shared" si="191"/>
        <v>-1.6164495977264224</v>
      </c>
      <c r="R346" s="2">
        <v>14.1</v>
      </c>
      <c r="S346" s="24">
        <f t="shared" si="192"/>
        <v>-0.38157778760320787</v>
      </c>
      <c r="T346" s="47">
        <f t="shared" si="193"/>
        <v>-0.38157778760320787</v>
      </c>
      <c r="U346" s="5">
        <v>22.9</v>
      </c>
      <c r="V346" s="24">
        <f t="shared" si="194"/>
        <v>5.858522171344064E-2</v>
      </c>
      <c r="W346" s="47">
        <f t="shared" si="195"/>
        <v>5.858522171344064E-2</v>
      </c>
      <c r="X346" s="5">
        <v>35.4</v>
      </c>
      <c r="Y346" s="24">
        <f t="shared" si="196"/>
        <v>-0.22484280099640447</v>
      </c>
      <c r="Z346" s="47">
        <f t="shared" si="197"/>
        <v>-0.22484280099640447</v>
      </c>
      <c r="AA346" s="5">
        <v>37.9</v>
      </c>
      <c r="AB346" s="24">
        <f t="shared" si="198"/>
        <v>5.3403566700839858E-2</v>
      </c>
      <c r="AC346" s="47">
        <f t="shared" si="199"/>
        <v>5.3403566700839858E-2</v>
      </c>
      <c r="AD346" s="5">
        <v>14.7</v>
      </c>
      <c r="AE346" s="24">
        <f t="shared" si="200"/>
        <v>-6.7968336096880688E-2</v>
      </c>
      <c r="AF346" s="47">
        <f t="shared" si="201"/>
        <v>-6.7968336096880688E-2</v>
      </c>
      <c r="AG346" s="2">
        <v>80.3</v>
      </c>
      <c r="AH346" s="24">
        <f t="shared" si="202"/>
        <v>0.49245949265365735</v>
      </c>
      <c r="AI346" s="54">
        <f t="shared" si="203"/>
        <v>0.49245949265365735</v>
      </c>
      <c r="AJ346" s="5">
        <v>12.6</v>
      </c>
      <c r="AK346" s="24">
        <f t="shared" si="204"/>
        <v>-3.3252143527784266E-2</v>
      </c>
      <c r="AL346" s="47">
        <f t="shared" si="205"/>
        <v>-3.3252143527784266E-2</v>
      </c>
      <c r="AM346" s="5">
        <v>23.1</v>
      </c>
      <c r="AN346" s="24">
        <f t="shared" si="206"/>
        <v>2.1532614352848468E-2</v>
      </c>
      <c r="AO346" s="47">
        <f t="shared" si="207"/>
        <v>2.1532614352848468E-2</v>
      </c>
      <c r="AP346" s="5">
        <v>28.1</v>
      </c>
      <c r="AQ346" s="24">
        <f t="shared" si="208"/>
        <v>-2.3818974014780574</v>
      </c>
      <c r="AR346" s="45">
        <f t="shared" si="209"/>
        <v>-2.3818974014780574</v>
      </c>
      <c r="AS346" s="17">
        <f t="shared" si="210"/>
        <v>-0.87537546505939889</v>
      </c>
      <c r="AT346" s="17">
        <f t="shared" si="211"/>
        <v>-7.9802523464148442E-2</v>
      </c>
      <c r="AU346" s="17">
        <f t="shared" si="212"/>
        <v>-0.47528935949983397</v>
      </c>
      <c r="AV346" s="17">
        <f t="shared" si="213"/>
        <v>-0.47682244934112711</v>
      </c>
      <c r="AW346" s="17">
        <f t="shared" si="214"/>
        <v>0.27374816924610063</v>
      </c>
      <c r="AX346" s="17">
        <f t="shared" si="215"/>
        <v>0.60600988072994677</v>
      </c>
      <c r="AY346" s="17">
        <f t="shared" si="216"/>
        <v>0.48861182060301322</v>
      </c>
      <c r="AZ346" s="17">
        <f t="shared" si="217"/>
        <v>0.44551181567868553</v>
      </c>
    </row>
    <row r="347" spans="1:52" x14ac:dyDescent="0.3">
      <c r="A347" s="1" t="s">
        <v>22</v>
      </c>
      <c r="B347" s="1">
        <v>13089023413</v>
      </c>
      <c r="C347" s="5">
        <v>63.4</v>
      </c>
      <c r="D347" s="19">
        <f t="shared" si="182"/>
        <v>-0.61241579471703933</v>
      </c>
      <c r="E347" s="54">
        <f t="shared" si="183"/>
        <v>-0.61241579471703933</v>
      </c>
      <c r="F347" s="5">
        <v>66.2</v>
      </c>
      <c r="G347" s="24">
        <f t="shared" si="184"/>
        <v>-0.66452798236172395</v>
      </c>
      <c r="H347" s="54">
        <f t="shared" si="185"/>
        <v>-0.66452798236172395</v>
      </c>
      <c r="I347" s="5">
        <v>33.6</v>
      </c>
      <c r="J347" s="24">
        <f t="shared" si="186"/>
        <v>-0.59602874546779028</v>
      </c>
      <c r="K347" s="54">
        <f t="shared" si="187"/>
        <v>-0.59602874546779028</v>
      </c>
      <c r="L347" s="5">
        <v>19.600000000000001</v>
      </c>
      <c r="M347" s="24">
        <f t="shared" si="188"/>
        <v>-0.72498265394054862</v>
      </c>
      <c r="N347" s="54">
        <f t="shared" si="189"/>
        <v>-0.72498265394054862</v>
      </c>
      <c r="O347" s="5">
        <v>11.8</v>
      </c>
      <c r="P347" s="24">
        <f t="shared" si="190"/>
        <v>-0.90221391217936231</v>
      </c>
      <c r="Q347" s="47">
        <f t="shared" si="191"/>
        <v>-0.90221391217936231</v>
      </c>
      <c r="R347" s="2">
        <v>3.7</v>
      </c>
      <c r="S347" s="24">
        <f t="shared" si="192"/>
        <v>0.86010167140217486</v>
      </c>
      <c r="T347" s="47">
        <f t="shared" si="193"/>
        <v>0.86010167140217486</v>
      </c>
      <c r="U347" s="5">
        <v>1</v>
      </c>
      <c r="V347" s="24">
        <f t="shared" si="194"/>
        <v>1.1588616796426832</v>
      </c>
      <c r="W347" s="47">
        <f t="shared" si="195"/>
        <v>1.1588616796426832</v>
      </c>
      <c r="X347" s="5">
        <v>31.4</v>
      </c>
      <c r="Y347" s="24">
        <f t="shared" si="196"/>
        <v>-2.7480031559352476E-2</v>
      </c>
      <c r="Z347" s="47">
        <f t="shared" si="197"/>
        <v>-2.7480031559352476E-2</v>
      </c>
      <c r="AA347" s="5">
        <v>41.2</v>
      </c>
      <c r="AB347" s="24">
        <f t="shared" si="198"/>
        <v>-0.25032216927788203</v>
      </c>
      <c r="AC347" s="47">
        <f t="shared" si="199"/>
        <v>-0.25032216927788203</v>
      </c>
      <c r="AD347" s="5">
        <v>10.9</v>
      </c>
      <c r="AE347" s="24">
        <f t="shared" si="200"/>
        <v>0.25317714079184012</v>
      </c>
      <c r="AF347" s="47">
        <f t="shared" si="201"/>
        <v>0.25317714079184012</v>
      </c>
      <c r="AG347" s="2">
        <v>81.5</v>
      </c>
      <c r="AH347" s="24">
        <f t="shared" si="202"/>
        <v>0.6051978125688523</v>
      </c>
      <c r="AI347" s="54">
        <f t="shared" si="203"/>
        <v>0.6051978125688523</v>
      </c>
      <c r="AJ347" s="5">
        <v>5.7</v>
      </c>
      <c r="AK347" s="24">
        <f t="shared" si="204"/>
        <v>0.67643484175183766</v>
      </c>
      <c r="AL347" s="47">
        <f t="shared" si="205"/>
        <v>0.67643484175183766</v>
      </c>
      <c r="AM347" s="5">
        <v>11.3</v>
      </c>
      <c r="AN347" s="24">
        <f t="shared" si="206"/>
        <v>0.86894258199488128</v>
      </c>
      <c r="AO347" s="47">
        <f t="shared" si="207"/>
        <v>0.86894258199488128</v>
      </c>
      <c r="AP347" s="5">
        <v>16.2</v>
      </c>
      <c r="AQ347" s="24">
        <f t="shared" si="208"/>
        <v>-0.59651383110051726</v>
      </c>
      <c r="AR347" s="45">
        <f t="shared" si="209"/>
        <v>-0.59651383110051726</v>
      </c>
      <c r="AS347" s="17">
        <f t="shared" si="210"/>
        <v>-0.21160081966022948</v>
      </c>
      <c r="AT347" s="17">
        <f t="shared" si="211"/>
        <v>-8.208353348464795E-3</v>
      </c>
      <c r="AU347" s="17">
        <f t="shared" si="212"/>
        <v>0.38851535130376358</v>
      </c>
      <c r="AV347" s="17">
        <f t="shared" si="213"/>
        <v>5.6235392765023103E-2</v>
      </c>
      <c r="AW347" s="17">
        <f t="shared" si="214"/>
        <v>0.46774030750780726</v>
      </c>
      <c r="AX347" s="17">
        <f t="shared" si="215"/>
        <v>0.62266784895714278</v>
      </c>
      <c r="AY347" s="17">
        <f t="shared" si="216"/>
        <v>0.73001993048653191</v>
      </c>
      <c r="AZ347" s="17">
        <f t="shared" si="217"/>
        <v>0.60463413292947576</v>
      </c>
    </row>
    <row r="348" spans="1:52" x14ac:dyDescent="0.3">
      <c r="A348" s="1" t="s">
        <v>22</v>
      </c>
      <c r="B348" s="1">
        <v>13089023414</v>
      </c>
      <c r="C348" s="5">
        <v>63.2</v>
      </c>
      <c r="D348" s="19">
        <f t="shared" si="182"/>
        <v>-0.63153415564232995</v>
      </c>
      <c r="E348" s="54">
        <f t="shared" si="183"/>
        <v>-0.63153415564232995</v>
      </c>
      <c r="F348" s="5">
        <v>66.099999999999994</v>
      </c>
      <c r="G348" s="24">
        <f t="shared" si="184"/>
        <v>-0.6730461645664999</v>
      </c>
      <c r="H348" s="54">
        <f t="shared" si="185"/>
        <v>-0.6730461645664999</v>
      </c>
      <c r="I348" s="5">
        <v>23.2</v>
      </c>
      <c r="J348" s="24">
        <f t="shared" si="186"/>
        <v>-1.0944075334394108</v>
      </c>
      <c r="K348" s="54">
        <f t="shared" si="187"/>
        <v>-1.0944075334394108</v>
      </c>
      <c r="L348" s="5">
        <v>18.600000000000001</v>
      </c>
      <c r="M348" s="24">
        <f t="shared" si="188"/>
        <v>-0.77813809333451556</v>
      </c>
      <c r="N348" s="54">
        <f t="shared" si="189"/>
        <v>-0.77813809333451556</v>
      </c>
      <c r="O348" s="5">
        <v>12</v>
      </c>
      <c r="P348" s="24">
        <f t="shared" si="190"/>
        <v>-0.97363748073406808</v>
      </c>
      <c r="Q348" s="47">
        <f t="shared" si="191"/>
        <v>-0.97363748073406808</v>
      </c>
      <c r="R348" s="2">
        <v>22.2</v>
      </c>
      <c r="S348" s="24">
        <f t="shared" si="192"/>
        <v>-1.3486550585593233</v>
      </c>
      <c r="T348" s="47">
        <f t="shared" si="193"/>
        <v>-1.3486550585593233</v>
      </c>
      <c r="U348" s="5">
        <v>40.4</v>
      </c>
      <c r="V348" s="24">
        <f t="shared" si="194"/>
        <v>-0.82063112594691312</v>
      </c>
      <c r="W348" s="47">
        <f t="shared" si="195"/>
        <v>-0.82063112594691312</v>
      </c>
      <c r="X348" s="5">
        <v>34</v>
      </c>
      <c r="Y348" s="24">
        <f t="shared" si="196"/>
        <v>-0.15576583169343636</v>
      </c>
      <c r="Z348" s="47">
        <f t="shared" si="197"/>
        <v>-0.15576583169343636</v>
      </c>
      <c r="AA348" s="5">
        <v>44.9</v>
      </c>
      <c r="AB348" s="24">
        <f t="shared" si="198"/>
        <v>-0.59086314598129663</v>
      </c>
      <c r="AC348" s="47">
        <f t="shared" si="199"/>
        <v>-0.59086314598129663</v>
      </c>
      <c r="AD348" s="5">
        <v>13</v>
      </c>
      <c r="AE348" s="24">
        <f t="shared" si="200"/>
        <v>7.5702008827020703E-2</v>
      </c>
      <c r="AF348" s="47">
        <f t="shared" si="201"/>
        <v>7.5702008827020703E-2</v>
      </c>
      <c r="AG348" s="2">
        <v>81.400000000000006</v>
      </c>
      <c r="AH348" s="24">
        <f t="shared" si="202"/>
        <v>0.59580295257591998</v>
      </c>
      <c r="AI348" s="54">
        <f t="shared" si="203"/>
        <v>0.59580295257591998</v>
      </c>
      <c r="AJ348" s="5">
        <v>4</v>
      </c>
      <c r="AK348" s="24">
        <f t="shared" si="204"/>
        <v>0.85128525841493285</v>
      </c>
      <c r="AL348" s="47">
        <f t="shared" si="205"/>
        <v>0.85128525841493285</v>
      </c>
      <c r="AM348" s="5">
        <v>21.1</v>
      </c>
      <c r="AN348" s="24">
        <f t="shared" si="206"/>
        <v>0.16516142242776927</v>
      </c>
      <c r="AO348" s="47">
        <f t="shared" si="207"/>
        <v>0.16516142242776927</v>
      </c>
      <c r="AP348" s="5">
        <v>16.2</v>
      </c>
      <c r="AQ348" s="24">
        <f t="shared" si="208"/>
        <v>-0.59651383110051726</v>
      </c>
      <c r="AR348" s="45">
        <f t="shared" si="209"/>
        <v>-0.59651383110051726</v>
      </c>
      <c r="AS348" s="17">
        <f t="shared" si="210"/>
        <v>-0.90286423031758012</v>
      </c>
      <c r="AT348" s="17">
        <f t="shared" si="211"/>
        <v>-0.22364232294923744</v>
      </c>
      <c r="AU348" s="17">
        <f t="shared" si="212"/>
        <v>0.25393395057952617</v>
      </c>
      <c r="AV348" s="17">
        <f t="shared" si="213"/>
        <v>-0.2908575342290971</v>
      </c>
      <c r="AW348" s="17">
        <f t="shared" si="214"/>
        <v>0.2657144120250759</v>
      </c>
      <c r="AX348" s="17">
        <f t="shared" si="215"/>
        <v>0.57254236786182877</v>
      </c>
      <c r="AY348" s="17">
        <f t="shared" si="216"/>
        <v>0.69240837179974268</v>
      </c>
      <c r="AZ348" s="17">
        <f t="shared" si="217"/>
        <v>0.50102393065490625</v>
      </c>
    </row>
    <row r="349" spans="1:52" x14ac:dyDescent="0.3">
      <c r="A349" s="1" t="s">
        <v>22</v>
      </c>
      <c r="B349" s="1">
        <v>13089023416</v>
      </c>
      <c r="C349" s="5">
        <v>61</v>
      </c>
      <c r="D349" s="19">
        <f t="shared" si="182"/>
        <v>-0.84183612582053247</v>
      </c>
      <c r="E349" s="54">
        <f t="shared" si="183"/>
        <v>-0.84183612582053247</v>
      </c>
      <c r="F349" s="5">
        <v>65.400000000000006</v>
      </c>
      <c r="G349" s="24">
        <f t="shared" si="184"/>
        <v>-0.73267343999992607</v>
      </c>
      <c r="H349" s="54">
        <f t="shared" si="185"/>
        <v>-0.73267343999992607</v>
      </c>
      <c r="I349" s="5">
        <v>27.5</v>
      </c>
      <c r="J349" s="24">
        <f t="shared" si="186"/>
        <v>-0.88834707302806781</v>
      </c>
      <c r="K349" s="54">
        <f t="shared" si="187"/>
        <v>-0.88834707302806781</v>
      </c>
      <c r="L349" s="5">
        <v>6</v>
      </c>
      <c r="M349" s="24">
        <f t="shared" si="188"/>
        <v>-1.4478966296984992</v>
      </c>
      <c r="N349" s="54">
        <f t="shared" si="189"/>
        <v>-1.4478966296984992</v>
      </c>
      <c r="O349" s="5">
        <v>12.5</v>
      </c>
      <c r="P349" s="24">
        <f t="shared" si="190"/>
        <v>-1.1521964021208331</v>
      </c>
      <c r="Q349" s="47">
        <f t="shared" si="191"/>
        <v>-1.1521964021208331</v>
      </c>
      <c r="R349" s="2">
        <v>8.9</v>
      </c>
      <c r="S349" s="24">
        <f t="shared" si="192"/>
        <v>0.23926194189948347</v>
      </c>
      <c r="T349" s="47">
        <f t="shared" si="193"/>
        <v>0.23926194189948347</v>
      </c>
      <c r="U349" s="5">
        <v>10</v>
      </c>
      <c r="V349" s="24">
        <f t="shared" si="194"/>
        <v>0.70669327227450129</v>
      </c>
      <c r="W349" s="47">
        <f t="shared" si="195"/>
        <v>0.70669327227450129</v>
      </c>
      <c r="X349" s="5">
        <v>17.2</v>
      </c>
      <c r="Y349" s="24">
        <f t="shared" si="196"/>
        <v>0.67315779994218206</v>
      </c>
      <c r="Z349" s="47">
        <f t="shared" si="197"/>
        <v>0.67315779994218206</v>
      </c>
      <c r="AA349" s="5">
        <v>46.2</v>
      </c>
      <c r="AB349" s="24">
        <f t="shared" si="198"/>
        <v>-0.71051267833655096</v>
      </c>
      <c r="AC349" s="47">
        <f t="shared" si="199"/>
        <v>-0.71051267833655096</v>
      </c>
      <c r="AD349" s="5">
        <v>8</v>
      </c>
      <c r="AE349" s="24">
        <f t="shared" si="200"/>
        <v>0.49826184683849556</v>
      </c>
      <c r="AF349" s="47">
        <f t="shared" si="201"/>
        <v>0.49826184683849556</v>
      </c>
      <c r="AG349" s="2">
        <v>80.5</v>
      </c>
      <c r="AH349" s="24">
        <f t="shared" si="202"/>
        <v>0.51124921263952339</v>
      </c>
      <c r="AI349" s="54">
        <f t="shared" si="203"/>
        <v>0.51124921263952339</v>
      </c>
      <c r="AJ349" s="5">
        <v>6</v>
      </c>
      <c r="AK349" s="24">
        <f t="shared" si="204"/>
        <v>0.64557888587011492</v>
      </c>
      <c r="AL349" s="47">
        <f t="shared" si="205"/>
        <v>0.64557888587011492</v>
      </c>
      <c r="AM349" s="5">
        <v>23.5</v>
      </c>
      <c r="AN349" s="24">
        <f t="shared" si="206"/>
        <v>-7.1931472621355897E-3</v>
      </c>
      <c r="AO349" s="47">
        <f t="shared" si="207"/>
        <v>-7.1931472621355897E-3</v>
      </c>
      <c r="AP349" s="5">
        <v>11.6</v>
      </c>
      <c r="AQ349" s="24">
        <f t="shared" si="208"/>
        <v>9.3634439801725061E-2</v>
      </c>
      <c r="AR349" s="45">
        <f t="shared" si="209"/>
        <v>9.3634439801725061E-2</v>
      </c>
      <c r="AS349" s="17">
        <f t="shared" si="210"/>
        <v>-0.5881420652134105</v>
      </c>
      <c r="AT349" s="17">
        <f t="shared" si="211"/>
        <v>0.15363565614804223</v>
      </c>
      <c r="AU349" s="17">
        <f t="shared" si="212"/>
        <v>0.31081734776230691</v>
      </c>
      <c r="AV349" s="17">
        <f t="shared" si="213"/>
        <v>-4.1229687101020464E-2</v>
      </c>
      <c r="AW349" s="17">
        <f t="shared" si="214"/>
        <v>0.35769386045700025</v>
      </c>
      <c r="AX349" s="17">
        <f t="shared" si="215"/>
        <v>0.66032443976053623</v>
      </c>
      <c r="AY349" s="17">
        <f t="shared" si="216"/>
        <v>0.70830561480606247</v>
      </c>
      <c r="AZ349" s="17">
        <f t="shared" si="217"/>
        <v>0.57553997440806359</v>
      </c>
    </row>
    <row r="350" spans="1:52" x14ac:dyDescent="0.3">
      <c r="A350" s="1" t="s">
        <v>22</v>
      </c>
      <c r="B350" s="1">
        <v>13089023418</v>
      </c>
      <c r="C350" s="5">
        <v>60.5</v>
      </c>
      <c r="D350" s="19">
        <f t="shared" si="182"/>
        <v>-0.8896320281337603</v>
      </c>
      <c r="E350" s="54">
        <f t="shared" si="183"/>
        <v>-0.8896320281337603</v>
      </c>
      <c r="F350" s="5">
        <v>65.8</v>
      </c>
      <c r="G350" s="24">
        <f t="shared" si="184"/>
        <v>-0.69860071118082556</v>
      </c>
      <c r="H350" s="54">
        <f t="shared" si="185"/>
        <v>-0.69860071118082556</v>
      </c>
      <c r="I350" s="5">
        <v>22</v>
      </c>
      <c r="J350" s="24">
        <f t="shared" si="186"/>
        <v>-1.1519127782053671</v>
      </c>
      <c r="K350" s="54">
        <f t="shared" si="187"/>
        <v>-1.1519127782053671</v>
      </c>
      <c r="L350" s="5">
        <v>9.3000000000000007</v>
      </c>
      <c r="M350" s="24">
        <f t="shared" si="188"/>
        <v>-1.2724836796984083</v>
      </c>
      <c r="N350" s="54">
        <f t="shared" si="189"/>
        <v>-1.2724836796984083</v>
      </c>
      <c r="O350" s="5">
        <v>12.8</v>
      </c>
      <c r="P350" s="24">
        <f t="shared" si="190"/>
        <v>-1.2593317549528924</v>
      </c>
      <c r="Q350" s="47">
        <f t="shared" si="191"/>
        <v>-1.2593317549528924</v>
      </c>
      <c r="R350" s="2">
        <v>17.8</v>
      </c>
      <c r="S350" s="24">
        <f t="shared" si="192"/>
        <v>-0.82332913359550763</v>
      </c>
      <c r="T350" s="47">
        <f t="shared" si="193"/>
        <v>-0.82332913359550763</v>
      </c>
      <c r="U350" s="5">
        <v>7.7</v>
      </c>
      <c r="V350" s="24">
        <f t="shared" si="194"/>
        <v>0.82224742082414781</v>
      </c>
      <c r="W350" s="47">
        <f t="shared" si="195"/>
        <v>0.82224742082414781</v>
      </c>
      <c r="X350" s="5">
        <v>26.8</v>
      </c>
      <c r="Y350" s="24">
        <f t="shared" si="196"/>
        <v>0.19948715329325722</v>
      </c>
      <c r="Z350" s="47">
        <f t="shared" si="197"/>
        <v>0.19948715329325722</v>
      </c>
      <c r="AA350" s="5">
        <v>48.3</v>
      </c>
      <c r="AB350" s="24">
        <f t="shared" si="198"/>
        <v>-0.9037926921411914</v>
      </c>
      <c r="AC350" s="47">
        <f t="shared" si="199"/>
        <v>-0.9037926921411914</v>
      </c>
      <c r="AD350" s="5">
        <v>5</v>
      </c>
      <c r="AE350" s="24">
        <f t="shared" si="200"/>
        <v>0.75179774964538049</v>
      </c>
      <c r="AF350" s="47">
        <f t="shared" si="201"/>
        <v>0.75179774964538049</v>
      </c>
      <c r="AG350" s="2">
        <v>75.5</v>
      </c>
      <c r="AH350" s="24">
        <f t="shared" si="202"/>
        <v>4.1506212992878593E-2</v>
      </c>
      <c r="AI350" s="54">
        <f t="shared" si="203"/>
        <v>4.1506212992878593E-2</v>
      </c>
      <c r="AJ350" s="5">
        <v>5.8</v>
      </c>
      <c r="AK350" s="24">
        <f t="shared" si="204"/>
        <v>0.66614952312459674</v>
      </c>
      <c r="AL350" s="47">
        <f t="shared" si="205"/>
        <v>0.66614952312459674</v>
      </c>
      <c r="AM350" s="5">
        <v>21.8</v>
      </c>
      <c r="AN350" s="24">
        <f t="shared" si="206"/>
        <v>0.11489133960154704</v>
      </c>
      <c r="AO350" s="47">
        <f t="shared" si="207"/>
        <v>0.11489133960154704</v>
      </c>
      <c r="AP350" s="5">
        <v>13.9</v>
      </c>
      <c r="AQ350" s="24">
        <f t="shared" si="208"/>
        <v>-0.25143969564939622</v>
      </c>
      <c r="AR350" s="45">
        <f t="shared" si="209"/>
        <v>-0.25143969564939622</v>
      </c>
      <c r="AS350" s="17">
        <f t="shared" si="210"/>
        <v>-0.75329180927751616</v>
      </c>
      <c r="AT350" s="17">
        <f t="shared" si="211"/>
        <v>1.5830736932482086E-2</v>
      </c>
      <c r="AU350" s="17">
        <f t="shared" si="212"/>
        <v>0.14277684501740656</v>
      </c>
      <c r="AV350" s="17">
        <f t="shared" si="213"/>
        <v>-0.19822807577587587</v>
      </c>
      <c r="AW350" s="17">
        <f t="shared" si="214"/>
        <v>0.3094278530003533</v>
      </c>
      <c r="AX350" s="17">
        <f t="shared" si="215"/>
        <v>0.62826107535342157</v>
      </c>
      <c r="AY350" s="17">
        <f t="shared" si="216"/>
        <v>0.66134321735191592</v>
      </c>
      <c r="AZ350" s="17">
        <f t="shared" si="217"/>
        <v>0.52867461489683731</v>
      </c>
    </row>
    <row r="351" spans="1:52" x14ac:dyDescent="0.3">
      <c r="A351" s="1" t="s">
        <v>22</v>
      </c>
      <c r="B351" s="1">
        <v>13089023419</v>
      </c>
      <c r="C351" s="5">
        <v>61.1</v>
      </c>
      <c r="D351" s="19">
        <f t="shared" si="182"/>
        <v>-0.83227694535788677</v>
      </c>
      <c r="E351" s="54">
        <f t="shared" si="183"/>
        <v>-0.83227694535788677</v>
      </c>
      <c r="F351" s="5">
        <v>65.8</v>
      </c>
      <c r="G351" s="24">
        <f t="shared" si="184"/>
        <v>-0.69860071118082556</v>
      </c>
      <c r="H351" s="54">
        <f t="shared" si="185"/>
        <v>-0.69860071118082556</v>
      </c>
      <c r="I351" s="5">
        <v>25.7</v>
      </c>
      <c r="J351" s="24">
        <f t="shared" si="186"/>
        <v>-0.97460494017700205</v>
      </c>
      <c r="K351" s="54">
        <f t="shared" si="187"/>
        <v>-0.97460494017700205</v>
      </c>
      <c r="L351" s="5">
        <v>6</v>
      </c>
      <c r="M351" s="24">
        <f t="shared" si="188"/>
        <v>-1.4478966296984992</v>
      </c>
      <c r="N351" s="54">
        <f t="shared" si="189"/>
        <v>-1.4478966296984992</v>
      </c>
      <c r="O351" s="5">
        <v>11.7</v>
      </c>
      <c r="P351" s="24">
        <f t="shared" si="190"/>
        <v>-0.86650212790200876</v>
      </c>
      <c r="Q351" s="47">
        <f t="shared" si="191"/>
        <v>-0.86650212790200876</v>
      </c>
      <c r="R351" s="2">
        <v>5.8</v>
      </c>
      <c r="S351" s="24">
        <f t="shared" si="192"/>
        <v>0.60937793448762645</v>
      </c>
      <c r="T351" s="47">
        <f t="shared" si="193"/>
        <v>0.60937793448762645</v>
      </c>
      <c r="U351" s="5">
        <v>16.899999999999999</v>
      </c>
      <c r="V351" s="24">
        <f t="shared" si="194"/>
        <v>0.36003082662556191</v>
      </c>
      <c r="W351" s="47">
        <f t="shared" si="195"/>
        <v>0.36003082662556191</v>
      </c>
      <c r="X351" s="5">
        <v>25.6</v>
      </c>
      <c r="Y351" s="24">
        <f t="shared" si="196"/>
        <v>0.25869598412437278</v>
      </c>
      <c r="Z351" s="47">
        <f t="shared" si="197"/>
        <v>0.25869598412437278</v>
      </c>
      <c r="AA351" s="5">
        <v>37.200000000000003</v>
      </c>
      <c r="AB351" s="24">
        <f t="shared" si="198"/>
        <v>0.11783023796905312</v>
      </c>
      <c r="AC351" s="47">
        <f t="shared" si="199"/>
        <v>0.11783023796905312</v>
      </c>
      <c r="AD351" s="5">
        <v>5.5</v>
      </c>
      <c r="AE351" s="24">
        <f t="shared" si="200"/>
        <v>0.70954176584423301</v>
      </c>
      <c r="AF351" s="47">
        <f t="shared" si="201"/>
        <v>0.70954176584423301</v>
      </c>
      <c r="AG351" s="2">
        <v>79.8</v>
      </c>
      <c r="AH351" s="24">
        <f t="shared" si="202"/>
        <v>0.44548519268899284</v>
      </c>
      <c r="AI351" s="54">
        <f t="shared" si="203"/>
        <v>0.44548519268899284</v>
      </c>
      <c r="AJ351" s="5">
        <v>8.6999999999999993</v>
      </c>
      <c r="AK351" s="24">
        <f t="shared" si="204"/>
        <v>0.3678752829346108</v>
      </c>
      <c r="AL351" s="47">
        <f t="shared" si="205"/>
        <v>0.3678752829346108</v>
      </c>
      <c r="AM351" s="5">
        <v>15.5</v>
      </c>
      <c r="AN351" s="24">
        <f t="shared" si="206"/>
        <v>0.56732208503754766</v>
      </c>
      <c r="AO351" s="47">
        <f t="shared" si="207"/>
        <v>0.56732208503754766</v>
      </c>
      <c r="AP351" s="5">
        <v>14.3</v>
      </c>
      <c r="AQ351" s="24">
        <f t="shared" si="208"/>
        <v>-0.31145258877133036</v>
      </c>
      <c r="AR351" s="45">
        <f t="shared" si="209"/>
        <v>-0.31145258877133036</v>
      </c>
      <c r="AS351" s="17">
        <f t="shared" si="210"/>
        <v>-0.55006751331471915</v>
      </c>
      <c r="AT351" s="17">
        <f t="shared" si="211"/>
        <v>0.36202266264588628</v>
      </c>
      <c r="AU351" s="17">
        <f t="shared" si="212"/>
        <v>0.26730749297245526</v>
      </c>
      <c r="AV351" s="17">
        <f t="shared" si="213"/>
        <v>2.6420880767874133E-2</v>
      </c>
      <c r="AW351" s="17">
        <f t="shared" si="214"/>
        <v>0.36882137758556072</v>
      </c>
      <c r="AX351" s="17">
        <f t="shared" si="215"/>
        <v>0.70881028892384912</v>
      </c>
      <c r="AY351" s="17">
        <f t="shared" si="216"/>
        <v>0.69614588509545117</v>
      </c>
      <c r="AZ351" s="17">
        <f t="shared" si="217"/>
        <v>0.59573424653451457</v>
      </c>
    </row>
    <row r="352" spans="1:52" x14ac:dyDescent="0.3">
      <c r="A352" s="1" t="s">
        <v>22</v>
      </c>
      <c r="B352" s="1">
        <v>13089023421</v>
      </c>
      <c r="C352" s="5">
        <v>61</v>
      </c>
      <c r="D352" s="19">
        <f t="shared" si="182"/>
        <v>-0.84183612582053247</v>
      </c>
      <c r="E352" s="54">
        <f t="shared" si="183"/>
        <v>-0.84183612582053247</v>
      </c>
      <c r="F352" s="5">
        <v>69.3</v>
      </c>
      <c r="G352" s="24">
        <f t="shared" si="184"/>
        <v>-0.40046433401368986</v>
      </c>
      <c r="H352" s="54">
        <f t="shared" si="185"/>
        <v>-0.40046433401368986</v>
      </c>
      <c r="I352" s="5">
        <v>20.7</v>
      </c>
      <c r="J352" s="24">
        <f t="shared" si="186"/>
        <v>-1.2142101267018197</v>
      </c>
      <c r="K352" s="54">
        <f t="shared" si="187"/>
        <v>-1.2142101267018197</v>
      </c>
      <c r="L352" s="5">
        <v>6.3</v>
      </c>
      <c r="M352" s="24">
        <f t="shared" si="188"/>
        <v>-1.4319499978803092</v>
      </c>
      <c r="N352" s="54">
        <f t="shared" si="189"/>
        <v>-1.4319499978803092</v>
      </c>
      <c r="O352" s="5">
        <v>13.3</v>
      </c>
      <c r="P352" s="24">
        <f t="shared" si="190"/>
        <v>-1.4378906763396573</v>
      </c>
      <c r="Q352" s="47">
        <f t="shared" si="191"/>
        <v>-1.4378906763396573</v>
      </c>
      <c r="R352" s="2">
        <v>24.5</v>
      </c>
      <c r="S352" s="24">
        <f t="shared" si="192"/>
        <v>-1.6232572466085908</v>
      </c>
      <c r="T352" s="47">
        <f t="shared" si="193"/>
        <v>-1.6232572466085908</v>
      </c>
      <c r="U352" s="5">
        <v>36.6</v>
      </c>
      <c r="V352" s="24">
        <f t="shared" si="194"/>
        <v>-0.62971557616923646</v>
      </c>
      <c r="W352" s="47">
        <f t="shared" si="195"/>
        <v>-0.62971557616923646</v>
      </c>
      <c r="X352" s="5">
        <v>45.9</v>
      </c>
      <c r="Y352" s="24">
        <f t="shared" si="196"/>
        <v>-0.74292007076866595</v>
      </c>
      <c r="Z352" s="47">
        <f t="shared" si="197"/>
        <v>-0.74292007076866595</v>
      </c>
      <c r="AA352" s="5">
        <v>46.1</v>
      </c>
      <c r="AB352" s="24">
        <f t="shared" si="198"/>
        <v>-0.70130886815537741</v>
      </c>
      <c r="AC352" s="47">
        <f t="shared" si="199"/>
        <v>-0.70130886815537741</v>
      </c>
      <c r="AD352" s="5">
        <v>10</v>
      </c>
      <c r="AE352" s="24">
        <f t="shared" si="200"/>
        <v>0.32923791163390564</v>
      </c>
      <c r="AF352" s="47">
        <f t="shared" si="201"/>
        <v>0.32923791163390564</v>
      </c>
      <c r="AG352" s="2">
        <v>72.400000000000006</v>
      </c>
      <c r="AH352" s="24">
        <f t="shared" si="202"/>
        <v>-0.24973444678804066</v>
      </c>
      <c r="AI352" s="54">
        <f t="shared" si="203"/>
        <v>-0.24973444678804066</v>
      </c>
      <c r="AJ352" s="5">
        <v>8.8000000000000007</v>
      </c>
      <c r="AK352" s="24">
        <f t="shared" si="204"/>
        <v>0.35758996430736972</v>
      </c>
      <c r="AL352" s="47">
        <f t="shared" si="205"/>
        <v>0.35758996430736972</v>
      </c>
      <c r="AM352" s="5">
        <v>26.9</v>
      </c>
      <c r="AN352" s="24">
        <f t="shared" si="206"/>
        <v>-0.25136212098950084</v>
      </c>
      <c r="AO352" s="47">
        <f t="shared" si="207"/>
        <v>-0.25136212098950084</v>
      </c>
      <c r="AP352" s="5">
        <v>20.9</v>
      </c>
      <c r="AQ352" s="24">
        <f t="shared" si="208"/>
        <v>-1.3016653252832431</v>
      </c>
      <c r="AR352" s="45">
        <f t="shared" si="209"/>
        <v>-1.3016653252832431</v>
      </c>
      <c r="AS352" s="17">
        <f t="shared" si="210"/>
        <v>-1.0827605833619767</v>
      </c>
      <c r="AT352" s="17">
        <f t="shared" si="211"/>
        <v>-0.37166367576337916</v>
      </c>
      <c r="AU352" s="17">
        <f t="shared" si="212"/>
        <v>-0.36129298218835371</v>
      </c>
      <c r="AV352" s="17">
        <f t="shared" si="213"/>
        <v>-0.6052390804379032</v>
      </c>
      <c r="AW352" s="17">
        <f t="shared" si="214"/>
        <v>0.21313861927002314</v>
      </c>
      <c r="AX352" s="17">
        <f t="shared" si="215"/>
        <v>0.53810192406395574</v>
      </c>
      <c r="AY352" s="17">
        <f t="shared" si="216"/>
        <v>0.52047046832297228</v>
      </c>
      <c r="AZ352" s="17">
        <f t="shared" si="217"/>
        <v>0.40717835484276038</v>
      </c>
    </row>
    <row r="353" spans="1:52" x14ac:dyDescent="0.3">
      <c r="A353" s="1" t="s">
        <v>22</v>
      </c>
      <c r="B353" s="1">
        <v>13089023422</v>
      </c>
      <c r="C353" s="5">
        <v>62.8</v>
      </c>
      <c r="D353" s="19">
        <f t="shared" si="182"/>
        <v>-0.66977087749291275</v>
      </c>
      <c r="E353" s="54">
        <f t="shared" si="183"/>
        <v>-0.66977087749291275</v>
      </c>
      <c r="F353" s="5">
        <v>72.5</v>
      </c>
      <c r="G353" s="24">
        <f t="shared" si="184"/>
        <v>-0.12788250346087976</v>
      </c>
      <c r="H353" s="54">
        <f t="shared" si="185"/>
        <v>-0.12788250346087976</v>
      </c>
      <c r="I353" s="5">
        <v>21.5</v>
      </c>
      <c r="J353" s="24">
        <f t="shared" si="186"/>
        <v>-1.1758732968578487</v>
      </c>
      <c r="K353" s="54">
        <f t="shared" si="187"/>
        <v>-1.1758732968578487</v>
      </c>
      <c r="L353" s="5">
        <v>5.3</v>
      </c>
      <c r="M353" s="24">
        <f t="shared" si="188"/>
        <v>-1.4851054372742762</v>
      </c>
      <c r="N353" s="54">
        <f t="shared" si="189"/>
        <v>-1.4851054372742762</v>
      </c>
      <c r="O353" s="5">
        <v>14</v>
      </c>
      <c r="P353" s="24">
        <f t="shared" si="190"/>
        <v>-1.6878731662811282</v>
      </c>
      <c r="Q353" s="47">
        <f t="shared" si="191"/>
        <v>-1.6878731662811282</v>
      </c>
      <c r="R353" s="2">
        <v>7.9</v>
      </c>
      <c r="S353" s="24">
        <f t="shared" si="192"/>
        <v>0.35865419757307798</v>
      </c>
      <c r="T353" s="47">
        <f t="shared" si="193"/>
        <v>0.35865419757307798</v>
      </c>
      <c r="U353" s="5">
        <v>29.6</v>
      </c>
      <c r="V353" s="24">
        <f t="shared" si="194"/>
        <v>-0.27802903710509491</v>
      </c>
      <c r="W353" s="47">
        <f t="shared" si="195"/>
        <v>-0.27802903710509491</v>
      </c>
      <c r="X353" s="5">
        <v>23.9</v>
      </c>
      <c r="Y353" s="24">
        <f t="shared" si="196"/>
        <v>0.34257516113512004</v>
      </c>
      <c r="Z353" s="47">
        <f t="shared" si="197"/>
        <v>0.34257516113512004</v>
      </c>
      <c r="AA353" s="5">
        <v>41</v>
      </c>
      <c r="AB353" s="24">
        <f t="shared" si="198"/>
        <v>-0.23191454891553501</v>
      </c>
      <c r="AC353" s="47">
        <f t="shared" si="199"/>
        <v>-0.23191454891553501</v>
      </c>
      <c r="AD353" s="5">
        <v>9.8000000000000007</v>
      </c>
      <c r="AE353" s="24">
        <f t="shared" si="200"/>
        <v>0.34614030515436456</v>
      </c>
      <c r="AF353" s="47">
        <f t="shared" si="201"/>
        <v>0.34614030515436456</v>
      </c>
      <c r="AG353" s="2">
        <v>70.400000000000006</v>
      </c>
      <c r="AH353" s="24">
        <f t="shared" si="202"/>
        <v>-0.43763164664669857</v>
      </c>
      <c r="AI353" s="54">
        <f t="shared" si="203"/>
        <v>-0.43763164664669857</v>
      </c>
      <c r="AJ353" s="5">
        <v>9</v>
      </c>
      <c r="AK353" s="24">
        <f t="shared" si="204"/>
        <v>0.33701932705288801</v>
      </c>
      <c r="AL353" s="47">
        <f t="shared" si="205"/>
        <v>0.33701932705288801</v>
      </c>
      <c r="AM353" s="5">
        <v>13.2</v>
      </c>
      <c r="AN353" s="24">
        <f t="shared" si="206"/>
        <v>0.73249521432370657</v>
      </c>
      <c r="AO353" s="47">
        <f t="shared" si="207"/>
        <v>0.73249521432370657</v>
      </c>
      <c r="AP353" s="5">
        <v>10.3</v>
      </c>
      <c r="AQ353" s="24">
        <f t="shared" si="208"/>
        <v>0.28867634244801077</v>
      </c>
      <c r="AR353" s="45">
        <f t="shared" si="209"/>
        <v>0.28867634244801077</v>
      </c>
      <c r="AS353" s="17">
        <f t="shared" si="210"/>
        <v>-0.72369716012843743</v>
      </c>
      <c r="AT353" s="17">
        <f t="shared" si="211"/>
        <v>0.15226697245798318</v>
      </c>
      <c r="AU353" s="17">
        <f t="shared" si="212"/>
        <v>0.23013980929447669</v>
      </c>
      <c r="AV353" s="17">
        <f t="shared" si="213"/>
        <v>-0.11376345945865919</v>
      </c>
      <c r="AW353" s="17">
        <f t="shared" si="214"/>
        <v>0.31807706747295839</v>
      </c>
      <c r="AX353" s="17">
        <f t="shared" si="215"/>
        <v>0.66000598520780884</v>
      </c>
      <c r="AY353" s="17">
        <f t="shared" si="216"/>
        <v>0.6857586064047595</v>
      </c>
      <c r="AZ353" s="17">
        <f t="shared" si="217"/>
        <v>0.55388802404769277</v>
      </c>
    </row>
    <row r="354" spans="1:52" x14ac:dyDescent="0.3">
      <c r="A354" s="1" t="s">
        <v>22</v>
      </c>
      <c r="B354" s="1">
        <v>13089023423</v>
      </c>
      <c r="C354" s="5">
        <v>60.3</v>
      </c>
      <c r="D354" s="19">
        <f t="shared" si="182"/>
        <v>-0.9087503890590517</v>
      </c>
      <c r="E354" s="54">
        <f t="shared" si="183"/>
        <v>-0.9087503890590517</v>
      </c>
      <c r="F354" s="5">
        <v>69.7</v>
      </c>
      <c r="G354" s="24">
        <f t="shared" si="184"/>
        <v>-0.36639160519458813</v>
      </c>
      <c r="H354" s="54">
        <f t="shared" si="185"/>
        <v>-0.36639160519458813</v>
      </c>
      <c r="I354" s="5">
        <v>18.2</v>
      </c>
      <c r="J354" s="24">
        <f t="shared" si="186"/>
        <v>-1.3340127199642284</v>
      </c>
      <c r="K354" s="54">
        <f t="shared" si="187"/>
        <v>-1.3340127199642284</v>
      </c>
      <c r="L354" s="5">
        <v>5</v>
      </c>
      <c r="M354" s="24">
        <f t="shared" si="188"/>
        <v>-1.5010520690924662</v>
      </c>
      <c r="N354" s="54">
        <f t="shared" si="189"/>
        <v>-1.5010520690924662</v>
      </c>
      <c r="O354" s="5">
        <v>11.2</v>
      </c>
      <c r="P354" s="24">
        <f t="shared" si="190"/>
        <v>-0.68794320651524377</v>
      </c>
      <c r="Q354" s="47">
        <f t="shared" si="191"/>
        <v>-0.68794320651524377</v>
      </c>
      <c r="R354" s="2">
        <v>29.7</v>
      </c>
      <c r="S354" s="24">
        <f t="shared" si="192"/>
        <v>-2.2440969761112823</v>
      </c>
      <c r="T354" s="47">
        <f t="shared" si="193"/>
        <v>-2.2440969761112823</v>
      </c>
      <c r="U354" s="5">
        <v>7.9</v>
      </c>
      <c r="V354" s="24">
        <f t="shared" si="194"/>
        <v>0.81219923399374383</v>
      </c>
      <c r="W354" s="47">
        <f t="shared" si="195"/>
        <v>0.81219923399374383</v>
      </c>
      <c r="X354" s="5">
        <v>28.6</v>
      </c>
      <c r="Y354" s="24">
        <f t="shared" si="196"/>
        <v>0.11067390704658378</v>
      </c>
      <c r="Z354" s="47">
        <f t="shared" si="197"/>
        <v>0.11067390704658378</v>
      </c>
      <c r="AA354" s="5">
        <v>55.8</v>
      </c>
      <c r="AB354" s="24">
        <f t="shared" si="198"/>
        <v>-1.5940784557291947</v>
      </c>
      <c r="AC354" s="47">
        <f t="shared" si="199"/>
        <v>-1.5940784557291947</v>
      </c>
      <c r="AD354" s="5">
        <v>8.8000000000000007</v>
      </c>
      <c r="AE354" s="24">
        <f t="shared" si="200"/>
        <v>0.43065227275665957</v>
      </c>
      <c r="AF354" s="47">
        <f t="shared" si="201"/>
        <v>0.43065227275665957</v>
      </c>
      <c r="AG354" s="2">
        <v>68.5</v>
      </c>
      <c r="AH354" s="24">
        <f t="shared" si="202"/>
        <v>-0.61613398651242413</v>
      </c>
      <c r="AI354" s="54">
        <f t="shared" si="203"/>
        <v>-0.61613398651242413</v>
      </c>
      <c r="AJ354" s="5">
        <v>7.5</v>
      </c>
      <c r="AK354" s="24">
        <f t="shared" si="204"/>
        <v>0.49129910646150149</v>
      </c>
      <c r="AL354" s="47">
        <f t="shared" si="205"/>
        <v>0.49129910646150149</v>
      </c>
      <c r="AM354" s="5">
        <v>26</v>
      </c>
      <c r="AN354" s="24">
        <f t="shared" si="206"/>
        <v>-0.1867291573557866</v>
      </c>
      <c r="AO354" s="47">
        <f t="shared" si="207"/>
        <v>-0.1867291573557866</v>
      </c>
      <c r="AP354" s="5">
        <v>20.399999999999999</v>
      </c>
      <c r="AQ354" s="24">
        <f t="shared" si="208"/>
        <v>-1.2266492088808254</v>
      </c>
      <c r="AR354" s="45">
        <f t="shared" si="209"/>
        <v>-1.2266492088808254</v>
      </c>
      <c r="AS354" s="17">
        <f t="shared" si="210"/>
        <v>-0.89000681884901667</v>
      </c>
      <c r="AT354" s="17">
        <f t="shared" si="211"/>
        <v>-0.35091742530865044</v>
      </c>
      <c r="AU354" s="17">
        <f t="shared" si="212"/>
        <v>-0.38455331157188366</v>
      </c>
      <c r="AV354" s="17">
        <f t="shared" si="213"/>
        <v>-0.54182585190985033</v>
      </c>
      <c r="AW354" s="17">
        <f t="shared" si="214"/>
        <v>0.26947206797139073</v>
      </c>
      <c r="AX354" s="17">
        <f t="shared" si="215"/>
        <v>0.54292899839626396</v>
      </c>
      <c r="AY354" s="17">
        <f t="shared" si="216"/>
        <v>0.51396988771543861</v>
      </c>
      <c r="AZ354" s="17">
        <f t="shared" si="217"/>
        <v>0.42610774499649962</v>
      </c>
    </row>
    <row r="355" spans="1:52" x14ac:dyDescent="0.3">
      <c r="A355" s="1" t="s">
        <v>22</v>
      </c>
      <c r="B355" s="1">
        <v>13089023424</v>
      </c>
      <c r="C355" s="5">
        <v>62.8</v>
      </c>
      <c r="D355" s="19">
        <f t="shared" si="182"/>
        <v>-0.66977087749291275</v>
      </c>
      <c r="E355" s="54">
        <f t="shared" si="183"/>
        <v>-0.66977087749291275</v>
      </c>
      <c r="F355" s="5">
        <v>72.5</v>
      </c>
      <c r="G355" s="24">
        <f t="shared" si="184"/>
        <v>-0.12788250346087976</v>
      </c>
      <c r="H355" s="54">
        <f t="shared" si="185"/>
        <v>-0.12788250346087976</v>
      </c>
      <c r="I355" s="5">
        <v>16.600000000000001</v>
      </c>
      <c r="J355" s="24">
        <f t="shared" si="186"/>
        <v>-1.4106863796521698</v>
      </c>
      <c r="K355" s="54">
        <f t="shared" si="187"/>
        <v>-1.4106863796521698</v>
      </c>
      <c r="L355" s="5">
        <v>5.3</v>
      </c>
      <c r="M355" s="24">
        <f t="shared" si="188"/>
        <v>-1.4851054372742762</v>
      </c>
      <c r="N355" s="54">
        <f t="shared" si="189"/>
        <v>-1.4851054372742762</v>
      </c>
      <c r="O355" s="5">
        <v>11.5</v>
      </c>
      <c r="P355" s="24">
        <f t="shared" si="190"/>
        <v>-0.79507855934730309</v>
      </c>
      <c r="Q355" s="47">
        <f t="shared" si="191"/>
        <v>-0.79507855934730309</v>
      </c>
      <c r="R355" s="2">
        <v>23.2</v>
      </c>
      <c r="S355" s="24">
        <f t="shared" si="192"/>
        <v>-1.4680473142329178</v>
      </c>
      <c r="T355" s="47">
        <f t="shared" si="193"/>
        <v>-1.4680473142329178</v>
      </c>
      <c r="U355" s="5">
        <v>12.1</v>
      </c>
      <c r="V355" s="24">
        <f t="shared" si="194"/>
        <v>0.60118731055525887</v>
      </c>
      <c r="W355" s="47">
        <f t="shared" si="195"/>
        <v>0.60118731055525887</v>
      </c>
      <c r="X355" s="5">
        <v>30.6</v>
      </c>
      <c r="Y355" s="24">
        <f t="shared" si="196"/>
        <v>1.1992522328057783E-2</v>
      </c>
      <c r="Z355" s="47">
        <f t="shared" si="197"/>
        <v>1.1992522328057783E-2</v>
      </c>
      <c r="AA355" s="5">
        <v>45.6</v>
      </c>
      <c r="AB355" s="24">
        <f t="shared" si="198"/>
        <v>-0.65528981724951052</v>
      </c>
      <c r="AC355" s="47">
        <f t="shared" si="199"/>
        <v>-0.65528981724951052</v>
      </c>
      <c r="AD355" s="5">
        <v>9.1</v>
      </c>
      <c r="AE355" s="24">
        <f t="shared" si="200"/>
        <v>0.40529868247597112</v>
      </c>
      <c r="AF355" s="47">
        <f t="shared" si="201"/>
        <v>0.40529868247597112</v>
      </c>
      <c r="AG355" s="2">
        <v>70.400000000000006</v>
      </c>
      <c r="AH355" s="24">
        <f t="shared" si="202"/>
        <v>-0.43763164664669857</v>
      </c>
      <c r="AI355" s="54">
        <f t="shared" si="203"/>
        <v>-0.43763164664669857</v>
      </c>
      <c r="AJ355" s="5">
        <v>7.3</v>
      </c>
      <c r="AK355" s="24">
        <f t="shared" si="204"/>
        <v>0.51186974371598326</v>
      </c>
      <c r="AL355" s="47">
        <f t="shared" si="205"/>
        <v>0.51186974371598326</v>
      </c>
      <c r="AM355" s="5">
        <v>31.9</v>
      </c>
      <c r="AN355" s="24">
        <f t="shared" si="206"/>
        <v>-0.61043414117680284</v>
      </c>
      <c r="AO355" s="47">
        <f t="shared" si="207"/>
        <v>-0.61043414117680284</v>
      </c>
      <c r="AP355" s="5">
        <v>25.3</v>
      </c>
      <c r="AQ355" s="24">
        <f t="shared" si="208"/>
        <v>-1.9618071496245186</v>
      </c>
      <c r="AR355" s="45">
        <f t="shared" si="209"/>
        <v>-1.9618071496245186</v>
      </c>
      <c r="AS355" s="17">
        <f t="shared" si="210"/>
        <v>-0.76505482298645711</v>
      </c>
      <c r="AT355" s="17">
        <f t="shared" si="211"/>
        <v>-7.9332870815160536E-2</v>
      </c>
      <c r="AU355" s="17">
        <f t="shared" si="212"/>
        <v>-0.62450079843300921</v>
      </c>
      <c r="AV355" s="17">
        <f t="shared" si="213"/>
        <v>-0.48962949741154227</v>
      </c>
      <c r="AW355" s="17">
        <f t="shared" si="214"/>
        <v>0.3059900413912236</v>
      </c>
      <c r="AX355" s="17">
        <f t="shared" si="215"/>
        <v>0.60611915581326736</v>
      </c>
      <c r="AY355" s="17">
        <f t="shared" si="216"/>
        <v>0.44691159485135262</v>
      </c>
      <c r="AZ355" s="17">
        <f t="shared" si="217"/>
        <v>0.44168880247986475</v>
      </c>
    </row>
    <row r="356" spans="1:52" x14ac:dyDescent="0.3">
      <c r="A356" s="1" t="s">
        <v>22</v>
      </c>
      <c r="B356" s="1">
        <v>13089023425</v>
      </c>
      <c r="C356" s="5">
        <v>63.4</v>
      </c>
      <c r="D356" s="19">
        <f t="shared" si="182"/>
        <v>-0.61241579471703933</v>
      </c>
      <c r="E356" s="54">
        <f t="shared" si="183"/>
        <v>-0.61241579471703933</v>
      </c>
      <c r="F356" s="5">
        <v>66.2</v>
      </c>
      <c r="G356" s="24">
        <f t="shared" si="184"/>
        <v>-0.66452798236172395</v>
      </c>
      <c r="H356" s="54">
        <f t="shared" si="185"/>
        <v>-0.66452798236172395</v>
      </c>
      <c r="I356" s="5">
        <v>32.299999999999997</v>
      </c>
      <c r="J356" s="24">
        <f t="shared" si="186"/>
        <v>-0.65832609396424313</v>
      </c>
      <c r="K356" s="54">
        <f t="shared" si="187"/>
        <v>-0.65832609396424313</v>
      </c>
      <c r="L356" s="5">
        <v>19.600000000000001</v>
      </c>
      <c r="M356" s="24">
        <f t="shared" si="188"/>
        <v>-0.72498265394054862</v>
      </c>
      <c r="N356" s="54">
        <f t="shared" si="189"/>
        <v>-0.72498265394054862</v>
      </c>
      <c r="O356" s="5">
        <v>11.3</v>
      </c>
      <c r="P356" s="24">
        <f t="shared" si="190"/>
        <v>-0.72365499079259732</v>
      </c>
      <c r="Q356" s="47">
        <f t="shared" si="191"/>
        <v>-0.72365499079259732</v>
      </c>
      <c r="R356" s="2">
        <v>6.5</v>
      </c>
      <c r="S356" s="24">
        <f t="shared" si="192"/>
        <v>0.52580335551611035</v>
      </c>
      <c r="T356" s="47">
        <f t="shared" si="193"/>
        <v>0.52580335551611035</v>
      </c>
      <c r="U356" s="5">
        <v>9.5</v>
      </c>
      <c r="V356" s="24">
        <f t="shared" si="194"/>
        <v>0.73181373935051142</v>
      </c>
      <c r="W356" s="47">
        <f t="shared" si="195"/>
        <v>0.73181373935051142</v>
      </c>
      <c r="X356" s="5">
        <v>13.4</v>
      </c>
      <c r="Y356" s="24">
        <f t="shared" si="196"/>
        <v>0.86065243090738131</v>
      </c>
      <c r="Z356" s="47">
        <f t="shared" si="197"/>
        <v>0.86065243090738131</v>
      </c>
      <c r="AA356" s="5">
        <v>32.5</v>
      </c>
      <c r="AB356" s="24">
        <f t="shared" si="198"/>
        <v>0.55040931648420222</v>
      </c>
      <c r="AC356" s="47">
        <f t="shared" si="199"/>
        <v>0.55040931648420222</v>
      </c>
      <c r="AD356" s="5">
        <v>7.3</v>
      </c>
      <c r="AE356" s="24">
        <f t="shared" si="200"/>
        <v>0.55742022416010206</v>
      </c>
      <c r="AF356" s="47">
        <f t="shared" si="201"/>
        <v>0.55742022416010206</v>
      </c>
      <c r="AG356" s="2">
        <v>81.5</v>
      </c>
      <c r="AH356" s="24">
        <f t="shared" si="202"/>
        <v>0.6051978125688523</v>
      </c>
      <c r="AI356" s="54">
        <f t="shared" si="203"/>
        <v>0.6051978125688523</v>
      </c>
      <c r="AJ356" s="5">
        <v>5.2</v>
      </c>
      <c r="AK356" s="24">
        <f t="shared" si="204"/>
        <v>0.72786143488804211</v>
      </c>
      <c r="AL356" s="47">
        <f t="shared" si="205"/>
        <v>0.72786143488804211</v>
      </c>
      <c r="AM356" s="5">
        <v>20.3</v>
      </c>
      <c r="AN356" s="24">
        <f t="shared" si="206"/>
        <v>0.22261294565773765</v>
      </c>
      <c r="AO356" s="47">
        <f t="shared" si="207"/>
        <v>0.22261294565773765</v>
      </c>
      <c r="AP356" s="5">
        <v>18.8</v>
      </c>
      <c r="AQ356" s="24">
        <f t="shared" si="208"/>
        <v>-0.98659763639308917</v>
      </c>
      <c r="AR356" s="45">
        <f t="shared" si="209"/>
        <v>-0.98659763639308917</v>
      </c>
      <c r="AS356" s="17">
        <f t="shared" si="210"/>
        <v>-0.30375577441564722</v>
      </c>
      <c r="AT356" s="17">
        <f t="shared" si="211"/>
        <v>0.65616065718389516</v>
      </c>
      <c r="AU356" s="17">
        <f t="shared" si="212"/>
        <v>0.14226863918038576</v>
      </c>
      <c r="AV356" s="17">
        <f t="shared" si="213"/>
        <v>0.16489117398287789</v>
      </c>
      <c r="AW356" s="17">
        <f t="shared" si="214"/>
        <v>0.44080746689943551</v>
      </c>
      <c r="AX356" s="17">
        <f t="shared" si="215"/>
        <v>0.7772480033286423</v>
      </c>
      <c r="AY356" s="17">
        <f t="shared" si="216"/>
        <v>0.66120118870931588</v>
      </c>
      <c r="AZ356" s="17">
        <f t="shared" si="217"/>
        <v>0.63706881135342985</v>
      </c>
    </row>
    <row r="357" spans="1:52" x14ac:dyDescent="0.3">
      <c r="A357" s="1" t="s">
        <v>22</v>
      </c>
      <c r="B357" s="1">
        <v>13089023426</v>
      </c>
      <c r="C357" s="5">
        <v>62.4</v>
      </c>
      <c r="D357" s="19">
        <f t="shared" si="182"/>
        <v>-0.70800759934349489</v>
      </c>
      <c r="E357" s="54">
        <f t="shared" si="183"/>
        <v>-0.70800759934349489</v>
      </c>
      <c r="F357" s="5">
        <v>65.900000000000006</v>
      </c>
      <c r="G357" s="24">
        <f t="shared" si="184"/>
        <v>-0.6900825289760496</v>
      </c>
      <c r="H357" s="54">
        <f t="shared" si="185"/>
        <v>-0.6900825289760496</v>
      </c>
      <c r="I357" s="5">
        <v>27.2</v>
      </c>
      <c r="J357" s="24">
        <f t="shared" si="186"/>
        <v>-0.90272338421955689</v>
      </c>
      <c r="K357" s="54">
        <f t="shared" si="187"/>
        <v>-0.90272338421955689</v>
      </c>
      <c r="L357" s="5">
        <v>14</v>
      </c>
      <c r="M357" s="24">
        <f t="shared" si="188"/>
        <v>-1.0226531145467637</v>
      </c>
      <c r="N357" s="54">
        <f t="shared" si="189"/>
        <v>-1.0226531145467637</v>
      </c>
      <c r="O357" s="5">
        <v>13.7</v>
      </c>
      <c r="P357" s="24">
        <f t="shared" si="190"/>
        <v>-1.5807378134490688</v>
      </c>
      <c r="Q357" s="47">
        <f t="shared" si="191"/>
        <v>-1.5807378134490688</v>
      </c>
      <c r="R357" s="2">
        <v>8.1999999999999993</v>
      </c>
      <c r="S357" s="24">
        <f t="shared" si="192"/>
        <v>0.32283652087099973</v>
      </c>
      <c r="T357" s="47">
        <f t="shared" si="193"/>
        <v>0.32283652087099973</v>
      </c>
      <c r="U357" s="5">
        <v>12.1</v>
      </c>
      <c r="V357" s="24">
        <f t="shared" si="194"/>
        <v>0.60118731055525887</v>
      </c>
      <c r="W357" s="47">
        <f t="shared" si="195"/>
        <v>0.60118731055525887</v>
      </c>
      <c r="X357" s="5">
        <v>23.6</v>
      </c>
      <c r="Y357" s="24">
        <f t="shared" si="196"/>
        <v>0.35737736884289878</v>
      </c>
      <c r="Z357" s="47">
        <f t="shared" si="197"/>
        <v>0.35737736884289878</v>
      </c>
      <c r="AA357" s="5">
        <v>40.799999999999997</v>
      </c>
      <c r="AB357" s="24">
        <f t="shared" si="198"/>
        <v>-0.21350692855318798</v>
      </c>
      <c r="AC357" s="47">
        <f t="shared" si="199"/>
        <v>-0.21350692855318798</v>
      </c>
      <c r="AD357" s="5">
        <v>7.9</v>
      </c>
      <c r="AE357" s="24">
        <f t="shared" si="200"/>
        <v>0.50671304359872504</v>
      </c>
      <c r="AF357" s="47">
        <f t="shared" si="201"/>
        <v>0.50671304359872504</v>
      </c>
      <c r="AG357" s="2">
        <v>81.099999999999994</v>
      </c>
      <c r="AH357" s="24">
        <f t="shared" si="202"/>
        <v>0.56761837259712022</v>
      </c>
      <c r="AI357" s="54">
        <f t="shared" si="203"/>
        <v>0.56761837259712022</v>
      </c>
      <c r="AJ357" s="5">
        <v>8.6999999999999993</v>
      </c>
      <c r="AK357" s="24">
        <f t="shared" si="204"/>
        <v>0.3678752829346108</v>
      </c>
      <c r="AL357" s="47">
        <f t="shared" si="205"/>
        <v>0.3678752829346108</v>
      </c>
      <c r="AM357" s="5">
        <v>13.7</v>
      </c>
      <c r="AN357" s="24">
        <f t="shared" si="206"/>
        <v>0.69658801230497636</v>
      </c>
      <c r="AO357" s="47">
        <f t="shared" si="207"/>
        <v>0.69658801230497636</v>
      </c>
      <c r="AP357" s="5">
        <v>17.8</v>
      </c>
      <c r="AQ357" s="24">
        <f t="shared" si="208"/>
        <v>-0.83656540358825393</v>
      </c>
      <c r="AR357" s="45">
        <f t="shared" si="209"/>
        <v>-0.83656540358825393</v>
      </c>
      <c r="AS357" s="17">
        <f t="shared" si="210"/>
        <v>-0.56859722987266792</v>
      </c>
      <c r="AT357" s="17">
        <f t="shared" si="211"/>
        <v>0.2168611612961453</v>
      </c>
      <c r="AU357" s="17">
        <f t="shared" si="212"/>
        <v>0.19887906606211336</v>
      </c>
      <c r="AV357" s="17">
        <f t="shared" si="213"/>
        <v>-5.095233417146975E-2</v>
      </c>
      <c r="AW357" s="17">
        <f t="shared" si="214"/>
        <v>0.36340595631062167</v>
      </c>
      <c r="AX357" s="17">
        <f t="shared" si="215"/>
        <v>0.67503525286450439</v>
      </c>
      <c r="AY357" s="17">
        <f t="shared" si="216"/>
        <v>0.67702214451367049</v>
      </c>
      <c r="AZ357" s="17">
        <f t="shared" si="217"/>
        <v>0.5726376812431252</v>
      </c>
    </row>
    <row r="358" spans="1:52" x14ac:dyDescent="0.3">
      <c r="A358" s="1" t="s">
        <v>22</v>
      </c>
      <c r="B358" s="1">
        <v>13089023427</v>
      </c>
      <c r="C358" s="5">
        <v>60.9</v>
      </c>
      <c r="D358" s="19">
        <f t="shared" si="182"/>
        <v>-0.85139530628317817</v>
      </c>
      <c r="E358" s="54">
        <f t="shared" si="183"/>
        <v>-0.85139530628317817</v>
      </c>
      <c r="F358" s="5">
        <v>65.5</v>
      </c>
      <c r="G358" s="24">
        <f t="shared" si="184"/>
        <v>-0.72415525779515133</v>
      </c>
      <c r="H358" s="54">
        <f t="shared" si="185"/>
        <v>-0.72415525779515133</v>
      </c>
      <c r="I358" s="5">
        <v>15.8</v>
      </c>
      <c r="J358" s="24">
        <f t="shared" si="186"/>
        <v>-1.4490232094961406</v>
      </c>
      <c r="K358" s="54">
        <f t="shared" si="187"/>
        <v>-1.4490232094961406</v>
      </c>
      <c r="L358" s="5">
        <v>7.1</v>
      </c>
      <c r="M358" s="24">
        <f t="shared" si="188"/>
        <v>-1.3894256463651355</v>
      </c>
      <c r="N358" s="54">
        <f t="shared" si="189"/>
        <v>-1.3894256463651355</v>
      </c>
      <c r="O358" s="5">
        <v>13</v>
      </c>
      <c r="P358" s="24">
        <f t="shared" si="190"/>
        <v>-1.3307553235075982</v>
      </c>
      <c r="Q358" s="47">
        <f t="shared" si="191"/>
        <v>-1.3307553235075982</v>
      </c>
      <c r="R358" s="2">
        <v>9.6902000000000008</v>
      </c>
      <c r="S358" s="24">
        <f t="shared" si="192"/>
        <v>0.14491818146620902</v>
      </c>
      <c r="T358" s="47">
        <f t="shared" si="193"/>
        <v>0.14491818146620902</v>
      </c>
      <c r="U358" s="5">
        <v>19.600000000000001</v>
      </c>
      <c r="V358" s="24">
        <f t="shared" si="194"/>
        <v>0.2243803044151072</v>
      </c>
      <c r="W358" s="47">
        <f t="shared" si="195"/>
        <v>0.2243803044151072</v>
      </c>
      <c r="X358" s="5">
        <v>17.2</v>
      </c>
      <c r="Y358" s="24">
        <f t="shared" si="196"/>
        <v>0.67315779994218206</v>
      </c>
      <c r="Z358" s="47">
        <f t="shared" si="197"/>
        <v>0.67315779994218206</v>
      </c>
      <c r="AA358" s="5">
        <v>47.8</v>
      </c>
      <c r="AB358" s="24">
        <f t="shared" si="198"/>
        <v>-0.85777364123532451</v>
      </c>
      <c r="AC358" s="47">
        <f t="shared" si="199"/>
        <v>-0.85777364123532451</v>
      </c>
      <c r="AD358" s="5">
        <v>10.9</v>
      </c>
      <c r="AE358" s="24">
        <f t="shared" si="200"/>
        <v>0.25317714079184012</v>
      </c>
      <c r="AF358" s="47">
        <f t="shared" si="201"/>
        <v>0.25317714079184012</v>
      </c>
      <c r="AG358" s="2">
        <v>78.900000000000006</v>
      </c>
      <c r="AH358" s="24">
        <f t="shared" si="202"/>
        <v>0.36093145275259758</v>
      </c>
      <c r="AI358" s="54">
        <f t="shared" si="203"/>
        <v>0.36093145275259758</v>
      </c>
      <c r="AJ358" s="5">
        <v>4.2</v>
      </c>
      <c r="AK358" s="24">
        <f t="shared" si="204"/>
        <v>0.83071462116045103</v>
      </c>
      <c r="AL358" s="47">
        <f t="shared" si="205"/>
        <v>0.83071462116045103</v>
      </c>
      <c r="AM358" s="5">
        <v>25.4</v>
      </c>
      <c r="AN358" s="24">
        <f t="shared" si="206"/>
        <v>-0.14364051493331026</v>
      </c>
      <c r="AO358" s="47">
        <f t="shared" si="207"/>
        <v>-0.14364051493331026</v>
      </c>
      <c r="AP358" s="5">
        <v>18.2</v>
      </c>
      <c r="AQ358" s="24">
        <f t="shared" si="208"/>
        <v>-0.89657829671018785</v>
      </c>
      <c r="AR358" s="45">
        <f t="shared" si="209"/>
        <v>-0.89657829671018785</v>
      </c>
      <c r="AS358" s="17">
        <f t="shared" si="210"/>
        <v>-0.76792232250941261</v>
      </c>
      <c r="AT358" s="17">
        <f t="shared" si="211"/>
        <v>2.2853766499565886E-2</v>
      </c>
      <c r="AU358" s="17">
        <f t="shared" si="212"/>
        <v>3.7856815567387625E-2</v>
      </c>
      <c r="AV358" s="17">
        <f t="shared" si="213"/>
        <v>-0.23573724681415301</v>
      </c>
      <c r="AW358" s="17">
        <f t="shared" si="214"/>
        <v>0.30515199738370047</v>
      </c>
      <c r="AX358" s="17">
        <f t="shared" si="215"/>
        <v>0.62989513861860236</v>
      </c>
      <c r="AY358" s="17">
        <f t="shared" si="216"/>
        <v>0.63202114295052825</v>
      </c>
      <c r="AZ358" s="17">
        <f t="shared" si="217"/>
        <v>0.5174778070791628</v>
      </c>
    </row>
    <row r="359" spans="1:52" x14ac:dyDescent="0.3">
      <c r="A359" s="1" t="s">
        <v>22</v>
      </c>
      <c r="B359" s="1">
        <v>13089023428</v>
      </c>
      <c r="C359" s="5">
        <v>60.6</v>
      </c>
      <c r="D359" s="19">
        <f t="shared" si="182"/>
        <v>-0.8800728476711146</v>
      </c>
      <c r="E359" s="54">
        <f t="shared" si="183"/>
        <v>-0.8800728476711146</v>
      </c>
      <c r="F359" s="5">
        <v>65.8</v>
      </c>
      <c r="G359" s="24">
        <f t="shared" si="184"/>
        <v>-0.69860071118082556</v>
      </c>
      <c r="H359" s="54">
        <f t="shared" si="185"/>
        <v>-0.69860071118082556</v>
      </c>
      <c r="I359" s="5">
        <v>27.7</v>
      </c>
      <c r="J359" s="24">
        <f t="shared" si="186"/>
        <v>-0.87876286556707506</v>
      </c>
      <c r="K359" s="54">
        <f t="shared" si="187"/>
        <v>-0.87876286556707506</v>
      </c>
      <c r="L359" s="5">
        <v>9.1999999999999993</v>
      </c>
      <c r="M359" s="24">
        <f t="shared" si="188"/>
        <v>-1.2777992236378051</v>
      </c>
      <c r="N359" s="54">
        <f t="shared" si="189"/>
        <v>-1.2777992236378051</v>
      </c>
      <c r="O359" s="5">
        <v>10.8</v>
      </c>
      <c r="P359" s="24">
        <f t="shared" si="190"/>
        <v>-0.54509606940583233</v>
      </c>
      <c r="Q359" s="47">
        <f t="shared" si="191"/>
        <v>-0.54509606940583233</v>
      </c>
      <c r="R359" s="2">
        <v>24.2</v>
      </c>
      <c r="S359" s="24">
        <f t="shared" si="192"/>
        <v>-1.5874395699065122</v>
      </c>
      <c r="T359" s="47">
        <f t="shared" si="193"/>
        <v>-1.5874395699065122</v>
      </c>
      <c r="U359" s="5">
        <v>30.9</v>
      </c>
      <c r="V359" s="24">
        <f t="shared" si="194"/>
        <v>-0.34334225150272107</v>
      </c>
      <c r="W359" s="47">
        <f t="shared" si="195"/>
        <v>-0.34334225150272107</v>
      </c>
      <c r="X359" s="5">
        <v>55.2</v>
      </c>
      <c r="Y359" s="24">
        <f t="shared" si="196"/>
        <v>-1.201788509709812</v>
      </c>
      <c r="Z359" s="47">
        <f t="shared" si="197"/>
        <v>-1.201788509709812</v>
      </c>
      <c r="AA359" s="5">
        <v>58</v>
      </c>
      <c r="AB359" s="24">
        <f t="shared" si="198"/>
        <v>-1.7965622797150094</v>
      </c>
      <c r="AC359" s="47">
        <f t="shared" si="199"/>
        <v>-1.7965622797150094</v>
      </c>
      <c r="AD359" s="5">
        <v>11.2</v>
      </c>
      <c r="AE359" s="24">
        <f t="shared" si="200"/>
        <v>0.22782355051115172</v>
      </c>
      <c r="AF359" s="47">
        <f t="shared" si="201"/>
        <v>0.22782355051115172</v>
      </c>
      <c r="AG359" s="2">
        <v>75.7</v>
      </c>
      <c r="AH359" s="24">
        <f t="shared" si="202"/>
        <v>6.0295932978744651E-2</v>
      </c>
      <c r="AI359" s="54">
        <f t="shared" si="203"/>
        <v>6.0295932978744651E-2</v>
      </c>
      <c r="AJ359" s="5">
        <v>10.3</v>
      </c>
      <c r="AK359" s="24">
        <f t="shared" si="204"/>
        <v>0.20331018489875627</v>
      </c>
      <c r="AL359" s="47">
        <f t="shared" si="205"/>
        <v>0.20331018489875627</v>
      </c>
      <c r="AM359" s="5">
        <v>38.1</v>
      </c>
      <c r="AN359" s="24">
        <f t="shared" si="206"/>
        <v>-1.0556834462090576</v>
      </c>
      <c r="AO359" s="47">
        <f t="shared" si="207"/>
        <v>-1.0556834462090576</v>
      </c>
      <c r="AP359" s="5">
        <v>23</v>
      </c>
      <c r="AQ359" s="24">
        <f t="shared" si="208"/>
        <v>-1.6167330141733973</v>
      </c>
      <c r="AR359" s="45">
        <f t="shared" si="209"/>
        <v>-1.6167330141733973</v>
      </c>
      <c r="AS359" s="17">
        <f t="shared" si="210"/>
        <v>-0.88730193412455505</v>
      </c>
      <c r="AT359" s="17">
        <f t="shared" si="211"/>
        <v>-0.92350907963788986</v>
      </c>
      <c r="AU359" s="17">
        <f t="shared" si="212"/>
        <v>-0.60220258562623852</v>
      </c>
      <c r="AV359" s="17">
        <f t="shared" si="213"/>
        <v>-0.80433786646289451</v>
      </c>
      <c r="AW359" s="17">
        <f t="shared" si="214"/>
        <v>0.270262586824569</v>
      </c>
      <c r="AX359" s="17">
        <f t="shared" si="215"/>
        <v>0.40970287719726073</v>
      </c>
      <c r="AY359" s="17">
        <f t="shared" si="216"/>
        <v>0.45314329206269943</v>
      </c>
      <c r="AZ359" s="17">
        <f t="shared" si="217"/>
        <v>0.34774566725872313</v>
      </c>
    </row>
    <row r="360" spans="1:52" x14ac:dyDescent="0.3">
      <c r="A360" s="1" t="s">
        <v>22</v>
      </c>
      <c r="B360" s="1">
        <v>13089023501</v>
      </c>
      <c r="C360" s="5">
        <v>57</v>
      </c>
      <c r="D360" s="19">
        <f t="shared" si="182"/>
        <v>-1.2242033443263547</v>
      </c>
      <c r="E360" s="54">
        <f t="shared" si="183"/>
        <v>-1.2242033443263547</v>
      </c>
      <c r="F360" s="5">
        <v>61.7</v>
      </c>
      <c r="G360" s="24">
        <f t="shared" si="184"/>
        <v>-1.0478461815766127</v>
      </c>
      <c r="H360" s="54">
        <f t="shared" si="185"/>
        <v>-1.0478461815766127</v>
      </c>
      <c r="I360" s="5">
        <v>16.8</v>
      </c>
      <c r="J360" s="24">
        <f t="shared" si="186"/>
        <v>-1.4011021721911772</v>
      </c>
      <c r="K360" s="54">
        <f t="shared" si="187"/>
        <v>-1.4011021721911772</v>
      </c>
      <c r="L360" s="5">
        <v>7.7</v>
      </c>
      <c r="M360" s="24">
        <f t="shared" si="188"/>
        <v>-1.3575323827287555</v>
      </c>
      <c r="N360" s="54">
        <f t="shared" si="189"/>
        <v>-1.3575323827287555</v>
      </c>
      <c r="O360" s="5">
        <v>14.2</v>
      </c>
      <c r="P360" s="24">
        <f t="shared" si="190"/>
        <v>-1.7592967348358339</v>
      </c>
      <c r="Q360" s="47">
        <f t="shared" si="191"/>
        <v>-1.7592967348358339</v>
      </c>
      <c r="R360" s="2">
        <v>8.1</v>
      </c>
      <c r="S360" s="24">
        <f t="shared" si="192"/>
        <v>0.33477574643835917</v>
      </c>
      <c r="T360" s="47">
        <f t="shared" si="193"/>
        <v>0.33477574643835917</v>
      </c>
      <c r="U360" s="5">
        <v>50.2</v>
      </c>
      <c r="V360" s="24">
        <f t="shared" si="194"/>
        <v>-1.3129922806367114</v>
      </c>
      <c r="W360" s="47">
        <f t="shared" si="195"/>
        <v>-1.3129922806367114</v>
      </c>
      <c r="X360" s="5">
        <v>59.4</v>
      </c>
      <c r="Y360" s="24">
        <f t="shared" si="196"/>
        <v>-1.4090194176187165</v>
      </c>
      <c r="Z360" s="47">
        <f t="shared" si="197"/>
        <v>-1.4090194176187165</v>
      </c>
      <c r="AA360" s="5">
        <v>51.6</v>
      </c>
      <c r="AB360" s="24">
        <f t="shared" si="198"/>
        <v>-1.2075184281199132</v>
      </c>
      <c r="AC360" s="47">
        <f t="shared" si="199"/>
        <v>-1.2075184281199132</v>
      </c>
      <c r="AD360" s="5">
        <v>21.4</v>
      </c>
      <c r="AE360" s="24">
        <f t="shared" si="200"/>
        <v>-0.63419851903225699</v>
      </c>
      <c r="AF360" s="47">
        <f t="shared" si="201"/>
        <v>-0.63419851903225699</v>
      </c>
      <c r="AG360" s="2">
        <v>78.900000000000006</v>
      </c>
      <c r="AH360" s="24">
        <f t="shared" si="202"/>
        <v>0.36093145275259758</v>
      </c>
      <c r="AI360" s="54">
        <f t="shared" si="203"/>
        <v>0.36093145275259758</v>
      </c>
      <c r="AJ360" s="5">
        <v>29.4</v>
      </c>
      <c r="AK360" s="24">
        <f t="shared" si="204"/>
        <v>-1.7611856729042552</v>
      </c>
      <c r="AL360" s="47">
        <f t="shared" si="205"/>
        <v>-1.7611856729042552</v>
      </c>
      <c r="AM360" s="5">
        <v>38.299999999999997</v>
      </c>
      <c r="AN360" s="24">
        <f t="shared" si="206"/>
        <v>-1.0700463270165492</v>
      </c>
      <c r="AO360" s="47">
        <f t="shared" si="207"/>
        <v>-1.0700463270165492</v>
      </c>
      <c r="AP360" s="5">
        <v>25.7</v>
      </c>
      <c r="AQ360" s="24">
        <f t="shared" si="208"/>
        <v>-2.0218200427464526</v>
      </c>
      <c r="AR360" s="45">
        <f t="shared" si="209"/>
        <v>-2.0218200427464526</v>
      </c>
      <c r="AS360" s="17">
        <f t="shared" si="210"/>
        <v>-1.1097424785510124</v>
      </c>
      <c r="AT360" s="17">
        <f t="shared" si="211"/>
        <v>-1.0835787882569621</v>
      </c>
      <c r="AU360" s="17">
        <f t="shared" si="212"/>
        <v>-1.1230301474786648</v>
      </c>
      <c r="AV360" s="17">
        <f t="shared" si="213"/>
        <v>-1.1054504714288798</v>
      </c>
      <c r="AW360" s="17">
        <f t="shared" si="214"/>
        <v>0.20525299787975959</v>
      </c>
      <c r="AX360" s="17">
        <f t="shared" si="215"/>
        <v>0.3724591167625137</v>
      </c>
      <c r="AY360" s="17">
        <f t="shared" si="216"/>
        <v>0.30758724714941438</v>
      </c>
      <c r="AZ360" s="17">
        <f t="shared" si="217"/>
        <v>0.25786098370112137</v>
      </c>
    </row>
    <row r="361" spans="1:52" x14ac:dyDescent="0.3">
      <c r="A361" s="1" t="s">
        <v>22</v>
      </c>
      <c r="B361" s="1">
        <v>13089023504</v>
      </c>
      <c r="C361" s="5">
        <v>52.5</v>
      </c>
      <c r="D361" s="19">
        <f t="shared" si="182"/>
        <v>-1.6543664651454046</v>
      </c>
      <c r="E361" s="54">
        <f t="shared" si="183"/>
        <v>-1.6543664651454046</v>
      </c>
      <c r="F361" s="5">
        <v>58.2</v>
      </c>
      <c r="G361" s="24">
        <f t="shared" si="184"/>
        <v>-1.3459825587437484</v>
      </c>
      <c r="H361" s="54">
        <f t="shared" si="185"/>
        <v>-1.3459825587437484</v>
      </c>
      <c r="I361" s="5">
        <v>16.100000000000001</v>
      </c>
      <c r="J361" s="24">
        <f t="shared" si="186"/>
        <v>-1.4346468983046516</v>
      </c>
      <c r="K361" s="54">
        <f t="shared" si="187"/>
        <v>-1.4346468983046516</v>
      </c>
      <c r="L361" s="5">
        <v>6.1</v>
      </c>
      <c r="M361" s="24">
        <f t="shared" si="188"/>
        <v>-1.4425810857591026</v>
      </c>
      <c r="N361" s="54">
        <f t="shared" si="189"/>
        <v>-1.4425810857591026</v>
      </c>
      <c r="O361" s="5">
        <v>13.5</v>
      </c>
      <c r="P361" s="24">
        <f t="shared" si="190"/>
        <v>-1.5093142448943631</v>
      </c>
      <c r="Q361" s="47">
        <f t="shared" si="191"/>
        <v>-1.5093142448943631</v>
      </c>
      <c r="R361" s="2">
        <v>17.399999999999999</v>
      </c>
      <c r="S361" s="24">
        <f t="shared" si="192"/>
        <v>-0.77557223132606956</v>
      </c>
      <c r="T361" s="47">
        <f t="shared" si="193"/>
        <v>-0.77557223132606956</v>
      </c>
      <c r="U361" s="5">
        <v>75.5</v>
      </c>
      <c r="V361" s="24">
        <f t="shared" si="194"/>
        <v>-2.5840879146828226</v>
      </c>
      <c r="W361" s="47">
        <f t="shared" si="195"/>
        <v>-2.5840879146828226</v>
      </c>
      <c r="X361" s="5">
        <v>77</v>
      </c>
      <c r="Y361" s="24">
        <f t="shared" si="196"/>
        <v>-2.2774156031417454</v>
      </c>
      <c r="Z361" s="47">
        <f t="shared" si="197"/>
        <v>-2.2774156031417454</v>
      </c>
      <c r="AA361" s="5">
        <v>60.5</v>
      </c>
      <c r="AB361" s="24">
        <f t="shared" si="198"/>
        <v>-2.026657534244344</v>
      </c>
      <c r="AC361" s="47">
        <f t="shared" si="199"/>
        <v>-2.026657534244344</v>
      </c>
      <c r="AD361" s="5">
        <v>27.4</v>
      </c>
      <c r="AE361" s="24">
        <f t="shared" si="200"/>
        <v>-1.1412703246460267</v>
      </c>
      <c r="AF361" s="47">
        <f t="shared" si="201"/>
        <v>-1.1412703246460267</v>
      </c>
      <c r="AG361" s="2">
        <v>71.099999999999994</v>
      </c>
      <c r="AH361" s="24">
        <f t="shared" si="202"/>
        <v>-0.37186762669616935</v>
      </c>
      <c r="AI361" s="54">
        <f t="shared" si="203"/>
        <v>-0.37186762669616935</v>
      </c>
      <c r="AJ361" s="5">
        <v>27.5</v>
      </c>
      <c r="AK361" s="24">
        <f t="shared" si="204"/>
        <v>-1.5657646189866781</v>
      </c>
      <c r="AL361" s="47">
        <f t="shared" si="205"/>
        <v>-1.5657646189866781</v>
      </c>
      <c r="AM361" s="5">
        <v>33.1</v>
      </c>
      <c r="AN361" s="24">
        <f t="shared" si="206"/>
        <v>-0.69661142602175552</v>
      </c>
      <c r="AO361" s="47">
        <f t="shared" si="207"/>
        <v>-0.69661142602175552</v>
      </c>
      <c r="AP361" s="5">
        <v>31.7</v>
      </c>
      <c r="AQ361" s="24">
        <f t="shared" si="208"/>
        <v>-2.9220134395754642</v>
      </c>
      <c r="AR361" s="45">
        <f t="shared" si="209"/>
        <v>-2.9220134395754642</v>
      </c>
      <c r="AS361" s="17">
        <f t="shared" si="210"/>
        <v>-1.5352216284080231</v>
      </c>
      <c r="AT361" s="17">
        <f t="shared" si="211"/>
        <v>-1.8151144873440386</v>
      </c>
      <c r="AU361" s="17">
        <f t="shared" si="212"/>
        <v>-1.3890642778200166</v>
      </c>
      <c r="AV361" s="17">
        <f t="shared" si="213"/>
        <v>-1.5798001311906926</v>
      </c>
      <c r="AW361" s="17">
        <f t="shared" si="214"/>
        <v>8.0904153526269146E-2</v>
      </c>
      <c r="AX361" s="17">
        <f t="shared" si="215"/>
        <v>0.2022511457397064</v>
      </c>
      <c r="AY361" s="17">
        <f t="shared" si="216"/>
        <v>0.23323850168996332</v>
      </c>
      <c r="AZ361" s="17">
        <f t="shared" si="217"/>
        <v>0.1162635601453622</v>
      </c>
    </row>
    <row r="362" spans="1:52" x14ac:dyDescent="0.3">
      <c r="A362" s="1" t="s">
        <v>22</v>
      </c>
      <c r="B362" s="1">
        <v>13089023505</v>
      </c>
      <c r="C362" s="5">
        <v>57</v>
      </c>
      <c r="D362" s="19">
        <f t="shared" si="182"/>
        <v>-1.2242033443263547</v>
      </c>
      <c r="E362" s="54">
        <f t="shared" si="183"/>
        <v>-1.2242033443263547</v>
      </c>
      <c r="F362" s="5">
        <v>61.7</v>
      </c>
      <c r="G362" s="24">
        <f t="shared" si="184"/>
        <v>-1.0478461815766127</v>
      </c>
      <c r="H362" s="54">
        <f t="shared" si="185"/>
        <v>-1.0478461815766127</v>
      </c>
      <c r="I362" s="5">
        <v>15.8</v>
      </c>
      <c r="J362" s="24">
        <f t="shared" si="186"/>
        <v>-1.4490232094961406</v>
      </c>
      <c r="K362" s="54">
        <f t="shared" si="187"/>
        <v>-1.4490232094961406</v>
      </c>
      <c r="L362" s="5">
        <v>7.7</v>
      </c>
      <c r="M362" s="24">
        <f t="shared" si="188"/>
        <v>-1.3575323827287555</v>
      </c>
      <c r="N362" s="54">
        <f t="shared" si="189"/>
        <v>-1.3575323827287555</v>
      </c>
      <c r="O362" s="5">
        <v>11.6</v>
      </c>
      <c r="P362" s="24">
        <f t="shared" si="190"/>
        <v>-0.83079034362465587</v>
      </c>
      <c r="Q362" s="47">
        <f t="shared" si="191"/>
        <v>-0.83079034362465587</v>
      </c>
      <c r="R362" s="2">
        <v>4.0999999999999996</v>
      </c>
      <c r="S362" s="24">
        <f t="shared" si="192"/>
        <v>0.81234476913273712</v>
      </c>
      <c r="T362" s="47">
        <f t="shared" si="193"/>
        <v>0.81234476913273712</v>
      </c>
      <c r="U362" s="5">
        <v>33.700000000000003</v>
      </c>
      <c r="V362" s="24">
        <f t="shared" si="194"/>
        <v>-0.48401686712837788</v>
      </c>
      <c r="W362" s="47">
        <f t="shared" si="195"/>
        <v>-0.48401686712837788</v>
      </c>
      <c r="X362" s="5">
        <v>45.6</v>
      </c>
      <c r="Y362" s="24">
        <f t="shared" si="196"/>
        <v>-0.72811786306088722</v>
      </c>
      <c r="Z362" s="47">
        <f t="shared" si="197"/>
        <v>-0.72811786306088722</v>
      </c>
      <c r="AA362" s="5">
        <v>47.5</v>
      </c>
      <c r="AB362" s="24">
        <f t="shared" si="198"/>
        <v>-0.83016221069180463</v>
      </c>
      <c r="AC362" s="47">
        <f t="shared" si="199"/>
        <v>-0.83016221069180463</v>
      </c>
      <c r="AD362" s="5">
        <v>17.100000000000001</v>
      </c>
      <c r="AE362" s="24">
        <f t="shared" si="200"/>
        <v>-0.27079705834238882</v>
      </c>
      <c r="AF362" s="47">
        <f t="shared" si="201"/>
        <v>-0.27079705834238882</v>
      </c>
      <c r="AG362" s="2">
        <v>78.900000000000006</v>
      </c>
      <c r="AH362" s="24">
        <f t="shared" si="202"/>
        <v>0.36093145275259758</v>
      </c>
      <c r="AI362" s="54">
        <f t="shared" si="203"/>
        <v>0.36093145275259758</v>
      </c>
      <c r="AJ362" s="5">
        <v>12.2</v>
      </c>
      <c r="AK362" s="24">
        <f t="shared" si="204"/>
        <v>7.8891309811793611E-3</v>
      </c>
      <c r="AL362" s="47">
        <f t="shared" si="205"/>
        <v>7.8891309811793611E-3</v>
      </c>
      <c r="AM362" s="5">
        <v>34</v>
      </c>
      <c r="AN362" s="24">
        <f t="shared" si="206"/>
        <v>-0.76124438965546981</v>
      </c>
      <c r="AO362" s="47">
        <f t="shared" si="207"/>
        <v>-0.76124438965546981</v>
      </c>
      <c r="AP362" s="5">
        <v>34.700000000000003</v>
      </c>
      <c r="AQ362" s="24">
        <f t="shared" si="208"/>
        <v>-3.3721101379899707</v>
      </c>
      <c r="AR362" s="45">
        <f t="shared" si="209"/>
        <v>-3.1</v>
      </c>
      <c r="AS362" s="17">
        <f t="shared" si="210"/>
        <v>-0.7972953656783085</v>
      </c>
      <c r="AT362" s="17">
        <f t="shared" si="211"/>
        <v>-0.60969237736502691</v>
      </c>
      <c r="AU362" s="17">
        <f t="shared" si="212"/>
        <v>-0.87310595148042325</v>
      </c>
      <c r="AV362" s="17">
        <f t="shared" si="213"/>
        <v>-0.76003123150791951</v>
      </c>
      <c r="AW362" s="17">
        <f t="shared" si="214"/>
        <v>0.29656754859361323</v>
      </c>
      <c r="AX362" s="17">
        <f t="shared" si="215"/>
        <v>0.48271927849331603</v>
      </c>
      <c r="AY362" s="17">
        <f t="shared" si="216"/>
        <v>0.37743373793083779</v>
      </c>
      <c r="AZ362" s="17">
        <f t="shared" si="217"/>
        <v>0.36097157609399083</v>
      </c>
    </row>
    <row r="363" spans="1:52" x14ac:dyDescent="0.3">
      <c r="A363" s="1" t="s">
        <v>22</v>
      </c>
      <c r="B363" s="1">
        <v>13089023506</v>
      </c>
      <c r="C363" s="5">
        <v>57</v>
      </c>
      <c r="D363" s="19">
        <f t="shared" si="182"/>
        <v>-1.2242033443263547</v>
      </c>
      <c r="E363" s="54">
        <f t="shared" si="183"/>
        <v>-1.2242033443263547</v>
      </c>
      <c r="F363" s="5">
        <v>61.4</v>
      </c>
      <c r="G363" s="24">
        <f t="shared" si="184"/>
        <v>-1.073400728190939</v>
      </c>
      <c r="H363" s="54">
        <f t="shared" si="185"/>
        <v>-1.073400728190939</v>
      </c>
      <c r="I363" s="5">
        <v>17.899999999999999</v>
      </c>
      <c r="J363" s="24">
        <f t="shared" si="186"/>
        <v>-1.3483890311557174</v>
      </c>
      <c r="K363" s="54">
        <f t="shared" si="187"/>
        <v>-1.3483890311557174</v>
      </c>
      <c r="L363" s="5">
        <v>7.6</v>
      </c>
      <c r="M363" s="24">
        <f t="shared" si="188"/>
        <v>-1.3628479266681521</v>
      </c>
      <c r="N363" s="54">
        <f t="shared" si="189"/>
        <v>-1.3628479266681521</v>
      </c>
      <c r="O363" s="5">
        <v>14.1</v>
      </c>
      <c r="P363" s="24">
        <f t="shared" si="190"/>
        <v>-1.723584950558481</v>
      </c>
      <c r="Q363" s="47">
        <f t="shared" si="191"/>
        <v>-1.723584950558481</v>
      </c>
      <c r="R363" s="2">
        <v>2</v>
      </c>
      <c r="S363" s="24">
        <f t="shared" si="192"/>
        <v>1.0630685060472855</v>
      </c>
      <c r="T363" s="47">
        <f t="shared" si="193"/>
        <v>1.0630685060472855</v>
      </c>
      <c r="U363" s="5">
        <v>35.200000000000003</v>
      </c>
      <c r="V363" s="24">
        <f t="shared" si="194"/>
        <v>-0.55937826835640825</v>
      </c>
      <c r="W363" s="47">
        <f t="shared" si="195"/>
        <v>-0.55937826835640825</v>
      </c>
      <c r="X363" s="5">
        <v>34.299999999999997</v>
      </c>
      <c r="Y363" s="24">
        <f t="shared" si="196"/>
        <v>-0.17056803940121509</v>
      </c>
      <c r="Z363" s="47">
        <f t="shared" si="197"/>
        <v>-0.17056803940121509</v>
      </c>
      <c r="AA363" s="5">
        <v>38.6</v>
      </c>
      <c r="AB363" s="24">
        <f t="shared" si="198"/>
        <v>-1.1023104567374055E-2</v>
      </c>
      <c r="AC363" s="47">
        <f t="shared" si="199"/>
        <v>-1.1023104567374055E-2</v>
      </c>
      <c r="AD363" s="5">
        <v>19.100000000000001</v>
      </c>
      <c r="AE363" s="24">
        <f t="shared" si="200"/>
        <v>-0.43982099354697879</v>
      </c>
      <c r="AF363" s="47">
        <f t="shared" si="201"/>
        <v>-0.43982099354697879</v>
      </c>
      <c r="AG363" s="2">
        <v>78.3</v>
      </c>
      <c r="AH363" s="24">
        <f t="shared" si="202"/>
        <v>0.30456229279499941</v>
      </c>
      <c r="AI363" s="54">
        <f t="shared" si="203"/>
        <v>0.30456229279499941</v>
      </c>
      <c r="AJ363" s="5">
        <v>15.8</v>
      </c>
      <c r="AK363" s="24">
        <f t="shared" si="204"/>
        <v>-0.36238233959949312</v>
      </c>
      <c r="AL363" s="47">
        <f t="shared" si="205"/>
        <v>-0.36238233959949312</v>
      </c>
      <c r="AM363" s="5">
        <v>23.8</v>
      </c>
      <c r="AN363" s="24">
        <f t="shared" si="206"/>
        <v>-2.8737468473373762E-2</v>
      </c>
      <c r="AO363" s="47">
        <f t="shared" si="207"/>
        <v>-2.8737468473373762E-2</v>
      </c>
      <c r="AP363" s="5">
        <v>17.8</v>
      </c>
      <c r="AQ363" s="24">
        <f t="shared" si="208"/>
        <v>-0.83656540358825393</v>
      </c>
      <c r="AR363" s="45">
        <f t="shared" si="209"/>
        <v>-0.83656540358825393</v>
      </c>
      <c r="AS363" s="17">
        <f t="shared" si="210"/>
        <v>-0.88981939188696679</v>
      </c>
      <c r="AT363" s="17">
        <f t="shared" si="211"/>
        <v>-0.20713737917185596</v>
      </c>
      <c r="AU363" s="17">
        <f t="shared" si="212"/>
        <v>-0.23078072971653035</v>
      </c>
      <c r="AV363" s="17">
        <f t="shared" si="213"/>
        <v>-0.44257916692511773</v>
      </c>
      <c r="AW363" s="17">
        <f t="shared" si="214"/>
        <v>0.26952684462998711</v>
      </c>
      <c r="AX363" s="17">
        <f t="shared" si="215"/>
        <v>0.5763826083254171</v>
      </c>
      <c r="AY363" s="17">
        <f t="shared" si="216"/>
        <v>0.55694481928657469</v>
      </c>
      <c r="AZ363" s="17">
        <f t="shared" si="217"/>
        <v>0.45573372785763361</v>
      </c>
    </row>
    <row r="364" spans="1:52" x14ac:dyDescent="0.3">
      <c r="A364" s="1" t="s">
        <v>22</v>
      </c>
      <c r="B364" s="1">
        <v>13089023507</v>
      </c>
      <c r="C364" s="5">
        <v>57</v>
      </c>
      <c r="D364" s="19">
        <f t="shared" si="182"/>
        <v>-1.2242033443263547</v>
      </c>
      <c r="E364" s="54">
        <f t="shared" si="183"/>
        <v>-1.2242033443263547</v>
      </c>
      <c r="F364" s="5">
        <v>56.3</v>
      </c>
      <c r="G364" s="24">
        <f t="shared" si="184"/>
        <v>-1.5078280206344798</v>
      </c>
      <c r="H364" s="54">
        <f t="shared" si="185"/>
        <v>-1.5078280206344798</v>
      </c>
      <c r="I364" s="5">
        <v>19</v>
      </c>
      <c r="J364" s="24">
        <f t="shared" si="186"/>
        <v>-1.2956758901202576</v>
      </c>
      <c r="K364" s="54">
        <f t="shared" si="187"/>
        <v>-1.2956758901202576</v>
      </c>
      <c r="L364" s="5">
        <v>5.8</v>
      </c>
      <c r="M364" s="24">
        <f t="shared" si="188"/>
        <v>-1.4585277175772926</v>
      </c>
      <c r="N364" s="54">
        <f t="shared" si="189"/>
        <v>-1.4585277175772926</v>
      </c>
      <c r="O364" s="5">
        <v>16.399999999999999</v>
      </c>
      <c r="P364" s="24">
        <f t="shared" si="190"/>
        <v>-2.5449559889375997</v>
      </c>
      <c r="Q364" s="47">
        <f t="shared" si="191"/>
        <v>-2.5449559889375997</v>
      </c>
      <c r="R364" s="2">
        <v>29.5</v>
      </c>
      <c r="S364" s="24">
        <f t="shared" si="192"/>
        <v>-2.2202185249765631</v>
      </c>
      <c r="T364" s="47">
        <f t="shared" si="193"/>
        <v>-2.2202185249765631</v>
      </c>
      <c r="U364" s="5">
        <v>17.7</v>
      </c>
      <c r="V364" s="24">
        <f t="shared" si="194"/>
        <v>0.3198380793039457</v>
      </c>
      <c r="W364" s="47">
        <f t="shared" si="195"/>
        <v>0.3198380793039457</v>
      </c>
      <c r="X364" s="5">
        <v>39.9</v>
      </c>
      <c r="Y364" s="24">
        <f t="shared" si="196"/>
        <v>-0.44687591661308795</v>
      </c>
      <c r="Z364" s="47">
        <f t="shared" si="197"/>
        <v>-0.44687591661308795</v>
      </c>
      <c r="AA364" s="5">
        <v>43.7</v>
      </c>
      <c r="AB364" s="24">
        <f t="shared" si="198"/>
        <v>-0.48041742380721647</v>
      </c>
      <c r="AC364" s="47">
        <f t="shared" si="199"/>
        <v>-0.48041742380721647</v>
      </c>
      <c r="AD364" s="5">
        <v>19.8</v>
      </c>
      <c r="AE364" s="24">
        <f t="shared" si="200"/>
        <v>-0.49897937086858518</v>
      </c>
      <c r="AF364" s="47">
        <f t="shared" si="201"/>
        <v>-0.49897937086858518</v>
      </c>
      <c r="AG364" s="2">
        <v>65.099999999999994</v>
      </c>
      <c r="AH364" s="24">
        <f t="shared" si="202"/>
        <v>-0.93555922627214316</v>
      </c>
      <c r="AI364" s="54">
        <f t="shared" si="203"/>
        <v>-0.93555922627214316</v>
      </c>
      <c r="AJ364" s="5">
        <v>15.5</v>
      </c>
      <c r="AK364" s="24">
        <f t="shared" si="204"/>
        <v>-0.33152638371777032</v>
      </c>
      <c r="AL364" s="47">
        <f t="shared" si="205"/>
        <v>-0.33152638371777032</v>
      </c>
      <c r="AM364" s="5">
        <v>28.4</v>
      </c>
      <c r="AN364" s="24">
        <f t="shared" si="206"/>
        <v>-0.35908372704569147</v>
      </c>
      <c r="AO364" s="47">
        <f t="shared" si="207"/>
        <v>-0.35908372704569147</v>
      </c>
      <c r="AP364" s="5">
        <v>16.399999999999999</v>
      </c>
      <c r="AQ364" s="24">
        <f t="shared" si="208"/>
        <v>-0.62652027766148422</v>
      </c>
      <c r="AR364" s="45">
        <f t="shared" si="209"/>
        <v>-0.62652027766148422</v>
      </c>
      <c r="AS364" s="17">
        <f t="shared" si="210"/>
        <v>-1.4187959153240859</v>
      </c>
      <c r="AT364" s="17">
        <f t="shared" si="211"/>
        <v>-0.4754242370962965</v>
      </c>
      <c r="AU364" s="17">
        <f t="shared" si="212"/>
        <v>-0.56317240367427224</v>
      </c>
      <c r="AV364" s="17">
        <f t="shared" si="213"/>
        <v>-0.81913085203155145</v>
      </c>
      <c r="AW364" s="17">
        <f t="shared" si="214"/>
        <v>0.1149302694473055</v>
      </c>
      <c r="AX364" s="17">
        <f t="shared" si="215"/>
        <v>0.51395973300109521</v>
      </c>
      <c r="AY364" s="17">
        <f t="shared" si="216"/>
        <v>0.46405108445557552</v>
      </c>
      <c r="AZ364" s="17">
        <f t="shared" si="217"/>
        <v>0.3433298347602427</v>
      </c>
    </row>
    <row r="365" spans="1:52" x14ac:dyDescent="0.3">
      <c r="A365" s="1" t="s">
        <v>22</v>
      </c>
      <c r="B365" s="1">
        <v>13089023601</v>
      </c>
      <c r="C365" s="5">
        <v>49.8</v>
      </c>
      <c r="D365" s="19">
        <f t="shared" si="182"/>
        <v>-1.9124643376368351</v>
      </c>
      <c r="E365" s="54">
        <f t="shared" si="183"/>
        <v>-1.9124643376368351</v>
      </c>
      <c r="F365" s="5">
        <v>56.1</v>
      </c>
      <c r="G365" s="24">
        <f t="shared" si="184"/>
        <v>-1.52486438504403</v>
      </c>
      <c r="H365" s="54">
        <f t="shared" si="185"/>
        <v>-1.52486438504403</v>
      </c>
      <c r="I365" s="5">
        <v>17.5</v>
      </c>
      <c r="J365" s="24">
        <f t="shared" si="186"/>
        <v>-1.3675574460777027</v>
      </c>
      <c r="K365" s="54">
        <f t="shared" si="187"/>
        <v>-1.3675574460777027</v>
      </c>
      <c r="L365" s="5">
        <v>5.2</v>
      </c>
      <c r="M365" s="24">
        <f t="shared" si="188"/>
        <v>-1.4904209812136728</v>
      </c>
      <c r="N365" s="54">
        <f t="shared" si="189"/>
        <v>-1.4904209812136728</v>
      </c>
      <c r="O365" s="5">
        <v>10.6</v>
      </c>
      <c r="P365" s="24">
        <f t="shared" si="190"/>
        <v>-0.47367250085112589</v>
      </c>
      <c r="Q365" s="47">
        <f t="shared" si="191"/>
        <v>-0.47367250085112589</v>
      </c>
      <c r="R365" s="2">
        <v>6.0664999999999996</v>
      </c>
      <c r="S365" s="24">
        <f t="shared" si="192"/>
        <v>0.57755989835061361</v>
      </c>
      <c r="T365" s="47">
        <f t="shared" si="193"/>
        <v>0.57755989835061361</v>
      </c>
      <c r="U365" s="5">
        <v>29.7</v>
      </c>
      <c r="V365" s="24">
        <f t="shared" si="194"/>
        <v>-0.28305313052029685</v>
      </c>
      <c r="W365" s="47">
        <f t="shared" si="195"/>
        <v>-0.28305313052029685</v>
      </c>
      <c r="X365" s="5">
        <v>30.2</v>
      </c>
      <c r="Y365" s="24">
        <f t="shared" si="196"/>
        <v>3.1728799271763086E-2</v>
      </c>
      <c r="Z365" s="47">
        <f t="shared" si="197"/>
        <v>3.1728799271763086E-2</v>
      </c>
      <c r="AA365" s="5">
        <v>34.9</v>
      </c>
      <c r="AB365" s="24">
        <f t="shared" si="198"/>
        <v>0.32951787213604122</v>
      </c>
      <c r="AC365" s="47">
        <f t="shared" si="199"/>
        <v>0.32951787213604122</v>
      </c>
      <c r="AD365" s="5">
        <v>10.1</v>
      </c>
      <c r="AE365" s="24">
        <f t="shared" si="200"/>
        <v>0.32078671487367616</v>
      </c>
      <c r="AF365" s="47">
        <f t="shared" si="201"/>
        <v>0.32078671487367616</v>
      </c>
      <c r="AG365" s="2">
        <v>66.2</v>
      </c>
      <c r="AH365" s="24">
        <f t="shared" si="202"/>
        <v>-0.83221576634988048</v>
      </c>
      <c r="AI365" s="54">
        <f t="shared" si="203"/>
        <v>-0.83221576634988048</v>
      </c>
      <c r="AJ365" s="5">
        <v>15.1</v>
      </c>
      <c r="AK365" s="24">
        <f t="shared" si="204"/>
        <v>-0.29038510920880672</v>
      </c>
      <c r="AL365" s="47">
        <f t="shared" si="205"/>
        <v>-0.29038510920880672</v>
      </c>
      <c r="AM365" s="5">
        <v>12.4</v>
      </c>
      <c r="AN365" s="24">
        <f t="shared" si="206"/>
        <v>0.78994673755367484</v>
      </c>
      <c r="AO365" s="47">
        <f t="shared" si="207"/>
        <v>0.78994673755367484</v>
      </c>
      <c r="AP365" s="5">
        <v>16.8</v>
      </c>
      <c r="AQ365" s="24">
        <f t="shared" si="208"/>
        <v>-0.68653317078341858</v>
      </c>
      <c r="AR365" s="45">
        <f t="shared" si="209"/>
        <v>-0.68653317078341858</v>
      </c>
      <c r="AS365" s="17">
        <f t="shared" si="210"/>
        <v>-0.92492469757043561</v>
      </c>
      <c r="AT365" s="17">
        <f t="shared" si="211"/>
        <v>0.22734446209382683</v>
      </c>
      <c r="AU365" s="17">
        <f t="shared" si="212"/>
        <v>-0.25479682719710772</v>
      </c>
      <c r="AV365" s="17">
        <f t="shared" si="213"/>
        <v>-0.31745902089123884</v>
      </c>
      <c r="AW365" s="17">
        <f t="shared" si="214"/>
        <v>0.25926710759262017</v>
      </c>
      <c r="AX365" s="17">
        <f t="shared" si="215"/>
        <v>0.6774744248155411</v>
      </c>
      <c r="AY365" s="17">
        <f t="shared" si="216"/>
        <v>0.55023302363756621</v>
      </c>
      <c r="AZ365" s="17">
        <f t="shared" si="217"/>
        <v>0.49308315975606426</v>
      </c>
    </row>
    <row r="366" spans="1:52" x14ac:dyDescent="0.3">
      <c r="A366" s="1" t="s">
        <v>22</v>
      </c>
      <c r="B366" s="1">
        <v>13089023602</v>
      </c>
      <c r="C366" s="5">
        <v>45.3</v>
      </c>
      <c r="D366" s="19">
        <f t="shared" si="182"/>
        <v>-2.342627458455885</v>
      </c>
      <c r="E366" s="54">
        <f t="shared" si="183"/>
        <v>-2.342627458455885</v>
      </c>
      <c r="F366" s="5">
        <v>52.7</v>
      </c>
      <c r="G366" s="24">
        <f t="shared" si="184"/>
        <v>-1.8144825800063904</v>
      </c>
      <c r="H366" s="54">
        <f t="shared" si="185"/>
        <v>-1.8144825800063904</v>
      </c>
      <c r="I366" s="5">
        <v>17.899999999999999</v>
      </c>
      <c r="J366" s="24">
        <f t="shared" si="186"/>
        <v>-1.3483890311557174</v>
      </c>
      <c r="K366" s="54">
        <f t="shared" si="187"/>
        <v>-1.3483890311557174</v>
      </c>
      <c r="L366" s="5">
        <v>3.6</v>
      </c>
      <c r="M366" s="24">
        <f t="shared" si="188"/>
        <v>-1.5754696842440199</v>
      </c>
      <c r="N366" s="54">
        <f t="shared" si="189"/>
        <v>-1.5754696842440199</v>
      </c>
      <c r="O366" s="5">
        <v>9.8000000000000007</v>
      </c>
      <c r="P366" s="24">
        <f t="shared" si="190"/>
        <v>-0.18797822663230224</v>
      </c>
      <c r="Q366" s="47">
        <f t="shared" si="191"/>
        <v>-0.18797822663230224</v>
      </c>
      <c r="R366" s="2">
        <v>2.2999999999999998</v>
      </c>
      <c r="S366" s="24">
        <f t="shared" si="192"/>
        <v>1.0272508293452074</v>
      </c>
      <c r="T366" s="47">
        <f t="shared" si="193"/>
        <v>1.0272508293452074</v>
      </c>
      <c r="U366" s="5">
        <v>8.3000000000000007</v>
      </c>
      <c r="V366" s="24">
        <f t="shared" si="194"/>
        <v>0.79210286033293564</v>
      </c>
      <c r="W366" s="47">
        <f t="shared" si="195"/>
        <v>0.79210286033293564</v>
      </c>
      <c r="X366" s="5">
        <v>46.9</v>
      </c>
      <c r="Y366" s="24">
        <f t="shared" si="196"/>
        <v>-0.79226076312792892</v>
      </c>
      <c r="Z366" s="47">
        <f t="shared" si="197"/>
        <v>-0.79226076312792892</v>
      </c>
      <c r="AA366" s="5">
        <v>38.4</v>
      </c>
      <c r="AB366" s="24">
        <f t="shared" si="198"/>
        <v>7.3845157949729637E-3</v>
      </c>
      <c r="AC366" s="47">
        <f t="shared" si="199"/>
        <v>7.3845157949729637E-3</v>
      </c>
      <c r="AD366" s="5">
        <v>21.5</v>
      </c>
      <c r="AE366" s="24">
        <f t="shared" si="200"/>
        <v>-0.64264971579248653</v>
      </c>
      <c r="AF366" s="47">
        <f t="shared" si="201"/>
        <v>-0.64264971579248653</v>
      </c>
      <c r="AG366" s="2">
        <v>57.4</v>
      </c>
      <c r="AH366" s="24">
        <f t="shared" si="202"/>
        <v>-1.6589634457279758</v>
      </c>
      <c r="AI366" s="54">
        <f t="shared" si="203"/>
        <v>-1.6589634457279758</v>
      </c>
      <c r="AJ366" s="5">
        <v>24.2</v>
      </c>
      <c r="AK366" s="24">
        <f t="shared" si="204"/>
        <v>-1.2263491042877284</v>
      </c>
      <c r="AL366" s="47">
        <f t="shared" si="205"/>
        <v>-1.2263491042877284</v>
      </c>
      <c r="AM366" s="5">
        <v>28</v>
      </c>
      <c r="AN366" s="24">
        <f t="shared" si="206"/>
        <v>-0.33035796543070739</v>
      </c>
      <c r="AO366" s="47">
        <f t="shared" si="207"/>
        <v>-0.33035796543070739</v>
      </c>
      <c r="AP366" s="5">
        <v>20.100000000000001</v>
      </c>
      <c r="AQ366" s="24">
        <f t="shared" si="208"/>
        <v>-1.1816395390393752</v>
      </c>
      <c r="AR366" s="45">
        <f t="shared" si="209"/>
        <v>-1.1816395390393752</v>
      </c>
      <c r="AS366" s="17">
        <f t="shared" si="210"/>
        <v>-0.77851332725945321</v>
      </c>
      <c r="AT366" s="17">
        <f t="shared" si="211"/>
        <v>-0.4758419877084808</v>
      </c>
      <c r="AU366" s="17">
        <f t="shared" si="212"/>
        <v>-1.0993275136214467</v>
      </c>
      <c r="AV366" s="17">
        <f t="shared" si="213"/>
        <v>-0.78456094286312694</v>
      </c>
      <c r="AW366" s="17">
        <f t="shared" si="214"/>
        <v>0.30205671245222387</v>
      </c>
      <c r="AX366" s="17">
        <f t="shared" si="215"/>
        <v>0.51386253407535298</v>
      </c>
      <c r="AY366" s="17">
        <f t="shared" si="216"/>
        <v>0.31421143889920111</v>
      </c>
      <c r="AZ366" s="17">
        <f t="shared" si="217"/>
        <v>0.35364924781360818</v>
      </c>
    </row>
    <row r="367" spans="1:52" x14ac:dyDescent="0.3">
      <c r="A367" s="1" t="s">
        <v>22</v>
      </c>
      <c r="B367" s="1">
        <v>13089023603</v>
      </c>
      <c r="C367" s="5">
        <v>49.9</v>
      </c>
      <c r="D367" s="19">
        <f t="shared" si="182"/>
        <v>-1.9029051571741893</v>
      </c>
      <c r="E367" s="54">
        <f t="shared" si="183"/>
        <v>-1.9029051571741893</v>
      </c>
      <c r="F367" s="5">
        <v>56.3</v>
      </c>
      <c r="G367" s="24">
        <f t="shared" si="184"/>
        <v>-1.5078280206344798</v>
      </c>
      <c r="H367" s="54">
        <f t="shared" si="185"/>
        <v>-1.5078280206344798</v>
      </c>
      <c r="I367" s="5">
        <v>16.2</v>
      </c>
      <c r="J367" s="24">
        <f t="shared" si="186"/>
        <v>-1.4298547945741553</v>
      </c>
      <c r="K367" s="54">
        <f t="shared" si="187"/>
        <v>-1.4298547945741553</v>
      </c>
      <c r="L367" s="5">
        <v>5.3</v>
      </c>
      <c r="M367" s="24">
        <f t="shared" si="188"/>
        <v>-1.4851054372742762</v>
      </c>
      <c r="N367" s="54">
        <f t="shared" si="189"/>
        <v>-1.4851054372742762</v>
      </c>
      <c r="O367" s="5">
        <v>12.3</v>
      </c>
      <c r="P367" s="24">
        <f t="shared" si="190"/>
        <v>-1.0807728335661273</v>
      </c>
      <c r="Q367" s="47">
        <f t="shared" si="191"/>
        <v>-1.0807728335661273</v>
      </c>
      <c r="R367" s="2">
        <v>4</v>
      </c>
      <c r="S367" s="24">
        <f t="shared" si="192"/>
        <v>0.8242839947000965</v>
      </c>
      <c r="T367" s="47">
        <f t="shared" si="193"/>
        <v>0.8242839947000965</v>
      </c>
      <c r="U367" s="5">
        <v>30.6</v>
      </c>
      <c r="V367" s="24">
        <f t="shared" si="194"/>
        <v>-0.32826997125711516</v>
      </c>
      <c r="W367" s="47">
        <f t="shared" si="195"/>
        <v>-0.32826997125711516</v>
      </c>
      <c r="X367" s="5">
        <v>45</v>
      </c>
      <c r="Y367" s="24">
        <f t="shared" si="196"/>
        <v>-0.6985134476453293</v>
      </c>
      <c r="Z367" s="47">
        <f t="shared" si="197"/>
        <v>-0.6985134476453293</v>
      </c>
      <c r="AA367" s="5">
        <v>45.7</v>
      </c>
      <c r="AB367" s="24">
        <f t="shared" si="198"/>
        <v>-0.66449362743068408</v>
      </c>
      <c r="AC367" s="47">
        <f t="shared" si="199"/>
        <v>-0.66449362743068408</v>
      </c>
      <c r="AD367" s="5">
        <v>17.8</v>
      </c>
      <c r="AE367" s="24">
        <f t="shared" si="200"/>
        <v>-0.32995543566399521</v>
      </c>
      <c r="AF367" s="47">
        <f t="shared" si="201"/>
        <v>-0.32995543566399521</v>
      </c>
      <c r="AG367" s="2">
        <v>66.5</v>
      </c>
      <c r="AH367" s="24">
        <f t="shared" si="202"/>
        <v>-0.80403118637108206</v>
      </c>
      <c r="AI367" s="54">
        <f t="shared" si="203"/>
        <v>-0.80403118637108206</v>
      </c>
      <c r="AJ367" s="5">
        <v>15.3</v>
      </c>
      <c r="AK367" s="24">
        <f t="shared" si="204"/>
        <v>-0.31095574646328861</v>
      </c>
      <c r="AL367" s="47">
        <f t="shared" si="205"/>
        <v>-0.31095574646328861</v>
      </c>
      <c r="AM367" s="5">
        <v>27.9</v>
      </c>
      <c r="AN367" s="24">
        <f t="shared" si="206"/>
        <v>-0.32317652502696126</v>
      </c>
      <c r="AO367" s="47">
        <f t="shared" si="207"/>
        <v>-0.32317652502696126</v>
      </c>
      <c r="AP367" s="5">
        <v>24.5</v>
      </c>
      <c r="AQ367" s="24">
        <f t="shared" si="208"/>
        <v>-1.8417813633806503</v>
      </c>
      <c r="AR367" s="45">
        <f t="shared" si="209"/>
        <v>-1.8417813633806503</v>
      </c>
      <c r="AS367" s="17">
        <f t="shared" si="210"/>
        <v>-0.9872074599686067</v>
      </c>
      <c r="AT367" s="17">
        <f t="shared" si="211"/>
        <v>-0.56432083691333623</v>
      </c>
      <c r="AU367" s="17">
        <f t="shared" si="212"/>
        <v>-0.8199862053104956</v>
      </c>
      <c r="AV367" s="17">
        <f t="shared" si="213"/>
        <v>-0.79050483406414607</v>
      </c>
      <c r="AW367" s="17">
        <f t="shared" si="214"/>
        <v>0.24106459513117909</v>
      </c>
      <c r="AX367" s="17">
        <f t="shared" si="215"/>
        <v>0.49327597155983205</v>
      </c>
      <c r="AY367" s="17">
        <f t="shared" si="216"/>
        <v>0.39227915074231079</v>
      </c>
      <c r="AZ367" s="17">
        <f t="shared" si="217"/>
        <v>0.35187494553966397</v>
      </c>
    </row>
    <row r="368" spans="1:52" x14ac:dyDescent="0.3">
      <c r="A368" s="1" t="s">
        <v>22</v>
      </c>
      <c r="B368" s="1">
        <v>13089023700</v>
      </c>
      <c r="C368" s="5">
        <v>45.9</v>
      </c>
      <c r="D368" s="19">
        <f t="shared" si="182"/>
        <v>-2.2852723756800115</v>
      </c>
      <c r="E368" s="54">
        <f t="shared" si="183"/>
        <v>-2.2852723756800115</v>
      </c>
      <c r="F368" s="5">
        <v>53.7</v>
      </c>
      <c r="G368" s="24">
        <f t="shared" si="184"/>
        <v>-1.7293007579586372</v>
      </c>
      <c r="H368" s="54">
        <f t="shared" si="185"/>
        <v>-1.7293007579586372</v>
      </c>
      <c r="I368" s="5">
        <v>18</v>
      </c>
      <c r="J368" s="24">
        <f t="shared" si="186"/>
        <v>-1.3435969274252211</v>
      </c>
      <c r="K368" s="54">
        <f t="shared" si="187"/>
        <v>-1.3435969274252211</v>
      </c>
      <c r="L368" s="5">
        <v>4.8</v>
      </c>
      <c r="M368" s="24">
        <f t="shared" si="188"/>
        <v>-1.5116831569712597</v>
      </c>
      <c r="N368" s="54">
        <f t="shared" si="189"/>
        <v>-1.5116831569712597</v>
      </c>
      <c r="O368" s="5">
        <v>12.5</v>
      </c>
      <c r="P368" s="24">
        <f t="shared" si="190"/>
        <v>-1.1521964021208331</v>
      </c>
      <c r="Q368" s="47">
        <f t="shared" si="191"/>
        <v>-1.1521964021208331</v>
      </c>
      <c r="R368" s="2">
        <v>24.6</v>
      </c>
      <c r="S368" s="24">
        <f t="shared" si="192"/>
        <v>-1.6351964721759504</v>
      </c>
      <c r="T368" s="47">
        <f t="shared" si="193"/>
        <v>-1.6351964721759504</v>
      </c>
      <c r="U368" s="5">
        <v>47.8</v>
      </c>
      <c r="V368" s="24">
        <f t="shared" si="194"/>
        <v>-1.1924140386718627</v>
      </c>
      <c r="W368" s="47">
        <f t="shared" si="195"/>
        <v>-1.1924140386718627</v>
      </c>
      <c r="X368" s="5">
        <v>54.5</v>
      </c>
      <c r="Y368" s="24">
        <f t="shared" si="196"/>
        <v>-1.1672500250583278</v>
      </c>
      <c r="Z368" s="47">
        <f t="shared" si="197"/>
        <v>-1.1672500250583278</v>
      </c>
      <c r="AA368" s="5">
        <v>46.6</v>
      </c>
      <c r="AB368" s="24">
        <f t="shared" si="198"/>
        <v>-0.74732791906124429</v>
      </c>
      <c r="AC368" s="47">
        <f t="shared" si="199"/>
        <v>-0.74732791906124429</v>
      </c>
      <c r="AD368" s="5">
        <v>16.399999999999999</v>
      </c>
      <c r="AE368" s="24">
        <f t="shared" si="200"/>
        <v>-0.21163868102078209</v>
      </c>
      <c r="AF368" s="47">
        <f t="shared" si="201"/>
        <v>-0.21163868102078209</v>
      </c>
      <c r="AG368" s="2">
        <v>56.1</v>
      </c>
      <c r="AH368" s="24">
        <f t="shared" si="202"/>
        <v>-1.7810966256361032</v>
      </c>
      <c r="AI368" s="54">
        <f t="shared" si="203"/>
        <v>-1.7810966256361032</v>
      </c>
      <c r="AJ368" s="5">
        <v>16.3</v>
      </c>
      <c r="AK368" s="24">
        <f t="shared" si="204"/>
        <v>-0.41380893273569758</v>
      </c>
      <c r="AL368" s="47">
        <f t="shared" si="205"/>
        <v>-0.41380893273569758</v>
      </c>
      <c r="AM368" s="5">
        <v>28.9</v>
      </c>
      <c r="AN368" s="24">
        <f t="shared" si="206"/>
        <v>-0.39499092906442163</v>
      </c>
      <c r="AO368" s="47">
        <f t="shared" si="207"/>
        <v>-0.39499092906442163</v>
      </c>
      <c r="AP368" s="5">
        <v>18.8</v>
      </c>
      <c r="AQ368" s="24">
        <f t="shared" si="208"/>
        <v>-0.98659763639308917</v>
      </c>
      <c r="AR368" s="45">
        <f t="shared" si="209"/>
        <v>-0.98659763639308917</v>
      </c>
      <c r="AS368" s="17">
        <f t="shared" si="210"/>
        <v>-1.5499514472862539</v>
      </c>
      <c r="AT368" s="17">
        <f t="shared" si="211"/>
        <v>-0.70873887504678468</v>
      </c>
      <c r="AU368" s="17">
        <f t="shared" si="212"/>
        <v>-0.89412353095732788</v>
      </c>
      <c r="AV368" s="17">
        <f t="shared" si="213"/>
        <v>-1.0509379510967889</v>
      </c>
      <c r="AW368" s="17">
        <f t="shared" si="214"/>
        <v>7.6599275236322914E-2</v>
      </c>
      <c r="AX368" s="17">
        <f t="shared" si="215"/>
        <v>0.45967391867237251</v>
      </c>
      <c r="AY368" s="17">
        <f t="shared" si="216"/>
        <v>0.37155994021662292</v>
      </c>
      <c r="AZ368" s="17">
        <f t="shared" si="217"/>
        <v>0.27413343646187788</v>
      </c>
    </row>
    <row r="369" spans="1:52" x14ac:dyDescent="0.3">
      <c r="A369" s="1" t="s">
        <v>22</v>
      </c>
      <c r="B369" s="1">
        <v>13089023801</v>
      </c>
      <c r="C369" s="2">
        <v>44.9</v>
      </c>
      <c r="D369" s="19">
        <f t="shared" si="182"/>
        <v>-2.380864180306467</v>
      </c>
      <c r="E369" s="54">
        <f t="shared" si="183"/>
        <v>-2.380864180306467</v>
      </c>
      <c r="F369" s="2">
        <v>52.4</v>
      </c>
      <c r="G369" s="24">
        <f t="shared" si="184"/>
        <v>-1.8400371266207167</v>
      </c>
      <c r="H369" s="54">
        <f t="shared" si="185"/>
        <v>-1.8400371266207167</v>
      </c>
      <c r="I369" s="2">
        <v>14.5</v>
      </c>
      <c r="J369" s="24">
        <f t="shared" si="186"/>
        <v>-1.5113205579925932</v>
      </c>
      <c r="K369" s="54">
        <f t="shared" si="187"/>
        <v>-1.5113205579925932</v>
      </c>
      <c r="L369" s="2">
        <v>3.4</v>
      </c>
      <c r="M369" s="24">
        <f t="shared" si="188"/>
        <v>-1.5861007721228135</v>
      </c>
      <c r="N369" s="54">
        <f t="shared" si="189"/>
        <v>-1.5861007721228135</v>
      </c>
      <c r="O369" s="2">
        <v>9.6999999999999993</v>
      </c>
      <c r="P369" s="24">
        <f t="shared" si="190"/>
        <v>-0.15226644235494874</v>
      </c>
      <c r="Q369" s="47">
        <f t="shared" si="191"/>
        <v>-0.15226644235494874</v>
      </c>
      <c r="R369" s="2">
        <v>12.4</v>
      </c>
      <c r="S369" s="24">
        <f t="shared" si="192"/>
        <v>-0.17861095295809731</v>
      </c>
      <c r="T369" s="47">
        <f t="shared" si="193"/>
        <v>-0.17861095295809731</v>
      </c>
      <c r="U369" s="2">
        <v>50.8</v>
      </c>
      <c r="V369" s="24">
        <f t="shared" si="194"/>
        <v>-1.3431368411279232</v>
      </c>
      <c r="W369" s="47">
        <f t="shared" si="195"/>
        <v>-1.3431368411279232</v>
      </c>
      <c r="X369" s="2">
        <v>24.3</v>
      </c>
      <c r="Y369" s="24">
        <f t="shared" si="196"/>
        <v>0.32283888419141471</v>
      </c>
      <c r="Z369" s="47">
        <f t="shared" si="197"/>
        <v>0.32283888419141471</v>
      </c>
      <c r="AA369" s="2">
        <v>37.299999999999997</v>
      </c>
      <c r="AB369" s="24">
        <f t="shared" si="198"/>
        <v>0.10862642778788026</v>
      </c>
      <c r="AC369" s="47">
        <f t="shared" si="199"/>
        <v>0.10862642778788026</v>
      </c>
      <c r="AD369" s="2">
        <v>13.4</v>
      </c>
      <c r="AE369" s="24">
        <f t="shared" si="200"/>
        <v>4.1897221786102688E-2</v>
      </c>
      <c r="AF369" s="47">
        <f t="shared" si="201"/>
        <v>4.1897221786102688E-2</v>
      </c>
      <c r="AG369" s="2">
        <v>56.6</v>
      </c>
      <c r="AH369" s="24">
        <f t="shared" si="202"/>
        <v>-1.7341223256714386</v>
      </c>
      <c r="AI369" s="54">
        <f t="shared" si="203"/>
        <v>-1.7341223256714386</v>
      </c>
      <c r="AJ369" s="2">
        <v>16.600000000000001</v>
      </c>
      <c r="AK369" s="24">
        <f t="shared" si="204"/>
        <v>-0.44466488861742037</v>
      </c>
      <c r="AL369" s="47">
        <f t="shared" si="205"/>
        <v>-0.44466488861742037</v>
      </c>
      <c r="AM369" s="2">
        <v>21.8</v>
      </c>
      <c r="AN369" s="24">
        <f t="shared" si="206"/>
        <v>0.11489133960154704</v>
      </c>
      <c r="AO369" s="47">
        <f t="shared" si="207"/>
        <v>0.11489133960154704</v>
      </c>
      <c r="AP369" s="2">
        <v>12.6</v>
      </c>
      <c r="AQ369" s="24">
        <f t="shared" si="208"/>
        <v>-5.6397793003110229E-2</v>
      </c>
      <c r="AR369" s="45">
        <f t="shared" si="209"/>
        <v>-5.6397793003110229E-2</v>
      </c>
      <c r="AS369" s="17">
        <f t="shared" si="210"/>
        <v>-1.2846195533547942</v>
      </c>
      <c r="AT369" s="17">
        <f t="shared" si="211"/>
        <v>0.15778751125513255</v>
      </c>
      <c r="AU369" s="17">
        <f t="shared" si="212"/>
        <v>-0.53007341692260557</v>
      </c>
      <c r="AV369" s="17">
        <f t="shared" si="213"/>
        <v>-0.55230181967408909</v>
      </c>
      <c r="AW369" s="17">
        <f t="shared" si="214"/>
        <v>0.15414411942337181</v>
      </c>
      <c r="AX369" s="17">
        <f t="shared" si="215"/>
        <v>0.6612904607416592</v>
      </c>
      <c r="AY369" s="17">
        <f t="shared" si="216"/>
        <v>0.47330128155550338</v>
      </c>
      <c r="AZ369" s="17">
        <f t="shared" si="217"/>
        <v>0.42298057917242332</v>
      </c>
    </row>
    <row r="370" spans="1:52" x14ac:dyDescent="0.3">
      <c r="A370" s="1" t="s">
        <v>22</v>
      </c>
      <c r="B370" s="1">
        <v>13089023802</v>
      </c>
      <c r="C370" s="5">
        <v>44.9</v>
      </c>
      <c r="D370" s="19">
        <f t="shared" si="182"/>
        <v>-2.380864180306467</v>
      </c>
      <c r="E370" s="54">
        <f t="shared" si="183"/>
        <v>-2.380864180306467</v>
      </c>
      <c r="F370" s="5">
        <v>52.4</v>
      </c>
      <c r="G370" s="24">
        <f t="shared" si="184"/>
        <v>-1.8400371266207167</v>
      </c>
      <c r="H370" s="54">
        <f t="shared" si="185"/>
        <v>-1.8400371266207167</v>
      </c>
      <c r="I370" s="5">
        <v>16.399999999999999</v>
      </c>
      <c r="J370" s="24">
        <f t="shared" si="186"/>
        <v>-1.4202705871131627</v>
      </c>
      <c r="K370" s="54">
        <f t="shared" si="187"/>
        <v>-1.4202705871131627</v>
      </c>
      <c r="L370" s="5">
        <v>3.4</v>
      </c>
      <c r="M370" s="24">
        <f t="shared" si="188"/>
        <v>-1.5861007721228135</v>
      </c>
      <c r="N370" s="54">
        <f t="shared" si="189"/>
        <v>-1.5861007721228135</v>
      </c>
      <c r="O370" s="5">
        <v>8.9</v>
      </c>
      <c r="P370" s="24">
        <f t="shared" si="190"/>
        <v>0.13342783186387491</v>
      </c>
      <c r="Q370" s="47">
        <f t="shared" si="191"/>
        <v>0.13342783186387491</v>
      </c>
      <c r="R370" s="2">
        <v>20.9</v>
      </c>
      <c r="S370" s="24">
        <f t="shared" si="192"/>
        <v>-1.1934451261836503</v>
      </c>
      <c r="T370" s="47">
        <f t="shared" si="193"/>
        <v>-1.1934451261836503</v>
      </c>
      <c r="U370" s="5">
        <v>64.400000000000006</v>
      </c>
      <c r="V370" s="24">
        <f t="shared" si="194"/>
        <v>-2.0264135455953984</v>
      </c>
      <c r="W370" s="47">
        <f t="shared" si="195"/>
        <v>-2.0264135455953984</v>
      </c>
      <c r="X370" s="5">
        <v>49.6</v>
      </c>
      <c r="Y370" s="24">
        <f t="shared" si="196"/>
        <v>-0.92548063249793922</v>
      </c>
      <c r="Z370" s="47">
        <f t="shared" si="197"/>
        <v>-0.92548063249793922</v>
      </c>
      <c r="AA370" s="5">
        <v>43.1</v>
      </c>
      <c r="AB370" s="24">
        <f t="shared" si="198"/>
        <v>-0.42519456272017608</v>
      </c>
      <c r="AC370" s="47">
        <f t="shared" si="199"/>
        <v>-0.42519456272017608</v>
      </c>
      <c r="AD370" s="5">
        <v>26.7</v>
      </c>
      <c r="AE370" s="24">
        <f t="shared" si="200"/>
        <v>-1.0821119473244203</v>
      </c>
      <c r="AF370" s="47">
        <f t="shared" si="201"/>
        <v>-1.0821119473244203</v>
      </c>
      <c r="AG370" s="2">
        <v>56.6</v>
      </c>
      <c r="AH370" s="24">
        <f t="shared" si="202"/>
        <v>-1.7341223256714386</v>
      </c>
      <c r="AI370" s="54">
        <f t="shared" si="203"/>
        <v>-1.7341223256714386</v>
      </c>
      <c r="AJ370" s="5">
        <v>18.2</v>
      </c>
      <c r="AK370" s="24">
        <f t="shared" si="204"/>
        <v>-0.60922998665327455</v>
      </c>
      <c r="AL370" s="47">
        <f t="shared" si="205"/>
        <v>-0.60922998665327455</v>
      </c>
      <c r="AM370" s="5">
        <v>27.8</v>
      </c>
      <c r="AN370" s="24">
        <f t="shared" si="206"/>
        <v>-0.31599508462321535</v>
      </c>
      <c r="AO370" s="47">
        <f t="shared" si="207"/>
        <v>-0.31599508462321535</v>
      </c>
      <c r="AP370" s="5">
        <v>16.7</v>
      </c>
      <c r="AQ370" s="24">
        <f t="shared" si="208"/>
        <v>-0.67152994750293493</v>
      </c>
      <c r="AR370" s="45">
        <f t="shared" si="209"/>
        <v>-0.67152994750293493</v>
      </c>
      <c r="AS370" s="17">
        <f t="shared" si="210"/>
        <v>-1.4733862151540476</v>
      </c>
      <c r="AT370" s="17">
        <f t="shared" si="211"/>
        <v>-0.81092904751417849</v>
      </c>
      <c r="AU370" s="17">
        <f t="shared" si="212"/>
        <v>-0.83271933611271576</v>
      </c>
      <c r="AV370" s="17">
        <f t="shared" si="213"/>
        <v>-1.0390115329269807</v>
      </c>
      <c r="AW370" s="17">
        <f t="shared" si="214"/>
        <v>9.8975925505780799E-2</v>
      </c>
      <c r="AX370" s="17">
        <f t="shared" si="215"/>
        <v>0.435897113335528</v>
      </c>
      <c r="AY370" s="17">
        <f t="shared" si="216"/>
        <v>0.38872061372414152</v>
      </c>
      <c r="AZ370" s="17">
        <f t="shared" si="217"/>
        <v>0.27769357411632756</v>
      </c>
    </row>
    <row r="371" spans="1:52" x14ac:dyDescent="0.3">
      <c r="A371" s="1" t="s">
        <v>22</v>
      </c>
      <c r="B371" s="1">
        <v>13089023803</v>
      </c>
      <c r="C371" s="2">
        <v>44.9</v>
      </c>
      <c r="D371" s="19">
        <f t="shared" si="182"/>
        <v>-2.380864180306467</v>
      </c>
      <c r="E371" s="54">
        <f t="shared" si="183"/>
        <v>-2.380864180306467</v>
      </c>
      <c r="F371" s="2">
        <v>52.4</v>
      </c>
      <c r="G371" s="24">
        <f t="shared" si="184"/>
        <v>-1.8400371266207167</v>
      </c>
      <c r="H371" s="54">
        <f t="shared" si="185"/>
        <v>-1.8400371266207167</v>
      </c>
      <c r="I371" s="2">
        <v>13.9</v>
      </c>
      <c r="J371" s="24">
        <f t="shared" si="186"/>
        <v>-1.5400731803755714</v>
      </c>
      <c r="K371" s="54">
        <f t="shared" si="187"/>
        <v>-1.5400731803755714</v>
      </c>
      <c r="L371" s="2">
        <v>3.4</v>
      </c>
      <c r="M371" s="24">
        <f t="shared" si="188"/>
        <v>-1.5861007721228135</v>
      </c>
      <c r="N371" s="54">
        <f t="shared" si="189"/>
        <v>-1.5861007721228135</v>
      </c>
      <c r="O371" s="2">
        <v>10.6</v>
      </c>
      <c r="P371" s="24">
        <f t="shared" si="190"/>
        <v>-0.47367250085112589</v>
      </c>
      <c r="Q371" s="47">
        <f t="shared" si="191"/>
        <v>-0.47367250085112589</v>
      </c>
      <c r="R371" s="2">
        <v>5.9</v>
      </c>
      <c r="S371" s="24">
        <f t="shared" si="192"/>
        <v>0.59743870892026696</v>
      </c>
      <c r="T371" s="47">
        <f t="shared" si="193"/>
        <v>0.59743870892026696</v>
      </c>
      <c r="U371" s="2">
        <v>25.7</v>
      </c>
      <c r="V371" s="24">
        <f t="shared" si="194"/>
        <v>-8.2089393912215994E-2</v>
      </c>
      <c r="W371" s="47">
        <f t="shared" si="195"/>
        <v>-8.2089393912215994E-2</v>
      </c>
      <c r="X371" s="2">
        <v>45.4</v>
      </c>
      <c r="Y371" s="24">
        <f t="shared" si="196"/>
        <v>-0.71824972458903447</v>
      </c>
      <c r="Z371" s="47">
        <f t="shared" si="197"/>
        <v>-0.71824972458903447</v>
      </c>
      <c r="AA371" s="2">
        <v>47.9</v>
      </c>
      <c r="AB371" s="24">
        <f t="shared" si="198"/>
        <v>-0.86697745141649796</v>
      </c>
      <c r="AC371" s="47">
        <f t="shared" si="199"/>
        <v>-0.86697745141649796</v>
      </c>
      <c r="AD371" s="2">
        <v>12.6</v>
      </c>
      <c r="AE371" s="24">
        <f t="shared" si="200"/>
        <v>0.10950679586793872</v>
      </c>
      <c r="AF371" s="47">
        <f t="shared" si="201"/>
        <v>0.10950679586793872</v>
      </c>
      <c r="AG371" s="2">
        <v>56.6</v>
      </c>
      <c r="AH371" s="24">
        <f t="shared" si="202"/>
        <v>-1.7341223256714386</v>
      </c>
      <c r="AI371" s="54">
        <f t="shared" si="203"/>
        <v>-1.7341223256714386</v>
      </c>
      <c r="AJ371" s="2">
        <v>17.7</v>
      </c>
      <c r="AK371" s="24">
        <f t="shared" si="204"/>
        <v>-0.55780339351706998</v>
      </c>
      <c r="AL371" s="47">
        <f t="shared" si="205"/>
        <v>-0.55780339351706998</v>
      </c>
      <c r="AM371" s="2">
        <v>25.1</v>
      </c>
      <c r="AN371" s="24">
        <f t="shared" si="206"/>
        <v>-0.12209619372207234</v>
      </c>
      <c r="AO371" s="47">
        <f t="shared" si="207"/>
        <v>-0.12209619372207234</v>
      </c>
      <c r="AP371" s="2">
        <v>17.899999999999999</v>
      </c>
      <c r="AQ371" s="24">
        <f t="shared" si="208"/>
        <v>-0.85156862686873713</v>
      </c>
      <c r="AR371" s="45">
        <f t="shared" si="209"/>
        <v>-0.85156862686873713</v>
      </c>
      <c r="AS371" s="17">
        <f t="shared" si="210"/>
        <v>-1.0436283493240919</v>
      </c>
      <c r="AT371" s="17">
        <f t="shared" si="211"/>
        <v>-0.4919067933791979</v>
      </c>
      <c r="AU371" s="17">
        <f t="shared" si="212"/>
        <v>-0.81639763494482953</v>
      </c>
      <c r="AV371" s="17">
        <f t="shared" si="213"/>
        <v>-0.78397759254937316</v>
      </c>
      <c r="AW371" s="17">
        <f t="shared" si="214"/>
        <v>0.22457525037454756</v>
      </c>
      <c r="AX371" s="17">
        <f t="shared" si="215"/>
        <v>0.51012470148358635</v>
      </c>
      <c r="AY371" s="17">
        <f t="shared" si="216"/>
        <v>0.39328205102558611</v>
      </c>
      <c r="AZ371" s="17">
        <f t="shared" si="217"/>
        <v>0.35382338286305559</v>
      </c>
    </row>
    <row r="372" spans="1:52" x14ac:dyDescent="0.3">
      <c r="A372" s="1" t="s">
        <v>23</v>
      </c>
      <c r="B372" s="1">
        <v>13097080102</v>
      </c>
      <c r="C372" s="5">
        <v>68.400000000000006</v>
      </c>
      <c r="D372" s="19">
        <f t="shared" si="182"/>
        <v>-0.13445677158476083</v>
      </c>
      <c r="E372" s="54">
        <f t="shared" si="183"/>
        <v>-0.13445677158476083</v>
      </c>
      <c r="F372" s="5">
        <v>69.8</v>
      </c>
      <c r="G372" s="24">
        <f t="shared" si="184"/>
        <v>-0.35787342298981328</v>
      </c>
      <c r="H372" s="54">
        <f t="shared" si="185"/>
        <v>-0.35787342298981328</v>
      </c>
      <c r="I372" s="5">
        <v>31</v>
      </c>
      <c r="J372" s="24">
        <f t="shared" si="186"/>
        <v>-0.72062344246069554</v>
      </c>
      <c r="K372" s="54">
        <f t="shared" si="187"/>
        <v>-0.72062344246069554</v>
      </c>
      <c r="L372" s="5">
        <v>17.5</v>
      </c>
      <c r="M372" s="24">
        <f t="shared" si="188"/>
        <v>-0.83660907666787931</v>
      </c>
      <c r="N372" s="54">
        <f t="shared" si="189"/>
        <v>-0.83660907666787931</v>
      </c>
      <c r="O372" s="5">
        <v>9.6999999999999993</v>
      </c>
      <c r="P372" s="24">
        <f t="shared" si="190"/>
        <v>-0.15226644235494874</v>
      </c>
      <c r="Q372" s="47">
        <f t="shared" si="191"/>
        <v>-0.15226644235494874</v>
      </c>
      <c r="R372" s="2">
        <v>22</v>
      </c>
      <c r="S372" s="24">
        <f t="shared" si="192"/>
        <v>-1.3247766074246046</v>
      </c>
      <c r="T372" s="47">
        <f t="shared" si="193"/>
        <v>-1.3247766074246046</v>
      </c>
      <c r="U372" s="5">
        <v>28.3</v>
      </c>
      <c r="V372" s="24">
        <f t="shared" si="194"/>
        <v>-0.21271582270746861</v>
      </c>
      <c r="W372" s="47">
        <f t="shared" si="195"/>
        <v>-0.21271582270746861</v>
      </c>
      <c r="X372" s="5">
        <v>40.6</v>
      </c>
      <c r="Y372" s="24">
        <f t="shared" si="196"/>
        <v>-0.48141440126457219</v>
      </c>
      <c r="Z372" s="47">
        <f t="shared" si="197"/>
        <v>-0.48141440126457219</v>
      </c>
      <c r="AA372" s="5">
        <v>42.7</v>
      </c>
      <c r="AB372" s="24">
        <f t="shared" si="198"/>
        <v>-0.3883793219954827</v>
      </c>
      <c r="AC372" s="47">
        <f t="shared" si="199"/>
        <v>-0.3883793219954827</v>
      </c>
      <c r="AD372" s="5">
        <v>9</v>
      </c>
      <c r="AE372" s="24">
        <f t="shared" si="200"/>
        <v>0.4137498792362006</v>
      </c>
      <c r="AF372" s="47">
        <f t="shared" si="201"/>
        <v>0.4137498792362006</v>
      </c>
      <c r="AG372" s="2">
        <v>66</v>
      </c>
      <c r="AH372" s="24">
        <f t="shared" si="202"/>
        <v>-0.85100548633574657</v>
      </c>
      <c r="AI372" s="54">
        <f t="shared" si="203"/>
        <v>-0.85100548633574657</v>
      </c>
      <c r="AJ372" s="5">
        <v>6.7</v>
      </c>
      <c r="AK372" s="24">
        <f t="shared" si="204"/>
        <v>0.57358165547942863</v>
      </c>
      <c r="AL372" s="47">
        <f t="shared" si="205"/>
        <v>0.57358165547942863</v>
      </c>
      <c r="AM372" s="5">
        <v>22.7</v>
      </c>
      <c r="AN372" s="24">
        <f t="shared" si="206"/>
        <v>5.025837596783278E-2</v>
      </c>
      <c r="AO372" s="47">
        <f t="shared" si="207"/>
        <v>5.025837596783278E-2</v>
      </c>
      <c r="AP372" s="5">
        <v>12.3</v>
      </c>
      <c r="AQ372" s="24">
        <f t="shared" si="208"/>
        <v>-1.1388123161659804E-2</v>
      </c>
      <c r="AR372" s="45">
        <f t="shared" si="209"/>
        <v>-1.1388123161659804E-2</v>
      </c>
      <c r="AS372" s="17">
        <f t="shared" si="210"/>
        <v>-0.53418879802716723</v>
      </c>
      <c r="AT372" s="17">
        <f t="shared" si="211"/>
        <v>-0.1520146146746181</v>
      </c>
      <c r="AU372" s="17">
        <f t="shared" si="212"/>
        <v>-5.963839451253624E-2</v>
      </c>
      <c r="AV372" s="17">
        <f t="shared" si="213"/>
        <v>-0.24861393573810719</v>
      </c>
      <c r="AW372" s="17">
        <f t="shared" si="214"/>
        <v>0.37346202777133075</v>
      </c>
      <c r="AX372" s="17">
        <f t="shared" si="215"/>
        <v>0.58920813948398065</v>
      </c>
      <c r="AY372" s="17">
        <f t="shared" si="216"/>
        <v>0.60477408803901334</v>
      </c>
      <c r="AZ372" s="17">
        <f t="shared" si="217"/>
        <v>0.51363400549094951</v>
      </c>
    </row>
    <row r="373" spans="1:52" x14ac:dyDescent="0.3">
      <c r="A373" s="1" t="s">
        <v>23</v>
      </c>
      <c r="B373" s="1">
        <v>13097080103</v>
      </c>
      <c r="C373" s="5">
        <v>70.900000000000006</v>
      </c>
      <c r="D373" s="19">
        <f t="shared" si="182"/>
        <v>0.10452273998137807</v>
      </c>
      <c r="E373" s="54">
        <f t="shared" si="183"/>
        <v>0.10452273998137807</v>
      </c>
      <c r="F373" s="5">
        <v>62.9</v>
      </c>
      <c r="G373" s="24">
        <f t="shared" si="184"/>
        <v>-0.94562799511930939</v>
      </c>
      <c r="H373" s="54">
        <f t="shared" si="185"/>
        <v>-0.94562799511930939</v>
      </c>
      <c r="I373" s="5">
        <v>30.9</v>
      </c>
      <c r="J373" s="24">
        <f t="shared" si="186"/>
        <v>-0.72541554619119186</v>
      </c>
      <c r="K373" s="54">
        <f t="shared" si="187"/>
        <v>-0.72541554619119186</v>
      </c>
      <c r="L373" s="5">
        <v>23.4</v>
      </c>
      <c r="M373" s="24">
        <f t="shared" si="188"/>
        <v>-0.52299198424347426</v>
      </c>
      <c r="N373" s="54">
        <f t="shared" si="189"/>
        <v>-0.52299198424347426</v>
      </c>
      <c r="O373" s="5">
        <v>9.6999999999999993</v>
      </c>
      <c r="P373" s="24">
        <f t="shared" si="190"/>
        <v>-0.15226644235494874</v>
      </c>
      <c r="Q373" s="47">
        <f t="shared" si="191"/>
        <v>-0.15226644235494874</v>
      </c>
      <c r="R373" s="2">
        <v>22.6</v>
      </c>
      <c r="S373" s="24">
        <f t="shared" si="192"/>
        <v>-1.3964119608287613</v>
      </c>
      <c r="T373" s="47">
        <f t="shared" si="193"/>
        <v>-1.3964119608287613</v>
      </c>
      <c r="U373" s="5">
        <v>31.2</v>
      </c>
      <c r="V373" s="24">
        <f t="shared" si="194"/>
        <v>-0.35841453174832716</v>
      </c>
      <c r="W373" s="47">
        <f t="shared" si="195"/>
        <v>-0.35841453174832716</v>
      </c>
      <c r="X373" s="5">
        <v>42</v>
      </c>
      <c r="Y373" s="24">
        <f t="shared" si="196"/>
        <v>-0.55049137056754038</v>
      </c>
      <c r="Z373" s="47">
        <f t="shared" si="197"/>
        <v>-0.55049137056754038</v>
      </c>
      <c r="AA373" s="5">
        <v>45.5</v>
      </c>
      <c r="AB373" s="24">
        <f t="shared" si="198"/>
        <v>-0.64608600706833708</v>
      </c>
      <c r="AC373" s="47">
        <f t="shared" si="199"/>
        <v>-0.64608600706833708</v>
      </c>
      <c r="AD373" s="5">
        <v>23</v>
      </c>
      <c r="AE373" s="24">
        <f t="shared" si="200"/>
        <v>-0.76941766719592908</v>
      </c>
      <c r="AF373" s="47">
        <f t="shared" si="201"/>
        <v>-0.76941766719592908</v>
      </c>
      <c r="AG373" s="2">
        <v>62.7</v>
      </c>
      <c r="AH373" s="24">
        <f t="shared" si="202"/>
        <v>-1.1610358661025317</v>
      </c>
      <c r="AI373" s="54">
        <f t="shared" si="203"/>
        <v>-1.1610358661025317</v>
      </c>
      <c r="AJ373" s="5">
        <v>22.8</v>
      </c>
      <c r="AK373" s="24">
        <f t="shared" si="204"/>
        <v>-1.082354643506356</v>
      </c>
      <c r="AL373" s="47">
        <f t="shared" si="205"/>
        <v>-1.082354643506356</v>
      </c>
      <c r="AM373" s="5">
        <v>38.9</v>
      </c>
      <c r="AN373" s="24">
        <f t="shared" si="206"/>
        <v>-1.1131349694390256</v>
      </c>
      <c r="AO373" s="47">
        <f t="shared" si="207"/>
        <v>-1.1131349694390256</v>
      </c>
      <c r="AP373" s="5">
        <v>14.6</v>
      </c>
      <c r="AQ373" s="24">
        <f t="shared" si="208"/>
        <v>-0.3564622586127808</v>
      </c>
      <c r="AR373" s="45">
        <f t="shared" si="209"/>
        <v>-0.3564622586127808</v>
      </c>
      <c r="AS373" s="17">
        <f t="shared" si="210"/>
        <v>-0.57094367435780491</v>
      </c>
      <c r="AT373" s="17">
        <f t="shared" si="211"/>
        <v>-0.65533168161060218</v>
      </c>
      <c r="AU373" s="17">
        <f t="shared" si="212"/>
        <v>-0.92824693441517359</v>
      </c>
      <c r="AV373" s="17">
        <f t="shared" si="213"/>
        <v>-0.71817409679452682</v>
      </c>
      <c r="AW373" s="17">
        <f t="shared" si="214"/>
        <v>0.36272019377639531</v>
      </c>
      <c r="AX373" s="17">
        <f t="shared" si="215"/>
        <v>0.47210028425390127</v>
      </c>
      <c r="AY373" s="17">
        <f t="shared" si="216"/>
        <v>0.36202344865953501</v>
      </c>
      <c r="AZ373" s="17">
        <f t="shared" si="217"/>
        <v>0.37346628819269628</v>
      </c>
    </row>
    <row r="374" spans="1:52" x14ac:dyDescent="0.3">
      <c r="A374" s="1" t="s">
        <v>23</v>
      </c>
      <c r="B374" s="1">
        <v>13097080201</v>
      </c>
      <c r="C374" s="5">
        <v>70.900000000000006</v>
      </c>
      <c r="D374" s="19">
        <f t="shared" si="182"/>
        <v>0.10452273998137807</v>
      </c>
      <c r="E374" s="54">
        <f t="shared" si="183"/>
        <v>0.10452273998137807</v>
      </c>
      <c r="F374" s="5">
        <v>62.9</v>
      </c>
      <c r="G374" s="24">
        <f t="shared" si="184"/>
        <v>-0.94562799511930939</v>
      </c>
      <c r="H374" s="54">
        <f t="shared" si="185"/>
        <v>-0.94562799511930939</v>
      </c>
      <c r="I374" s="5">
        <v>38.4</v>
      </c>
      <c r="J374" s="24">
        <f t="shared" si="186"/>
        <v>-0.36600776640396565</v>
      </c>
      <c r="K374" s="54">
        <f t="shared" si="187"/>
        <v>-0.36600776640396565</v>
      </c>
      <c r="L374" s="5">
        <v>23.4</v>
      </c>
      <c r="M374" s="24">
        <f t="shared" si="188"/>
        <v>-0.52299198424347426</v>
      </c>
      <c r="N374" s="54">
        <f t="shared" si="189"/>
        <v>-0.52299198424347426</v>
      </c>
      <c r="O374" s="5">
        <v>10.1</v>
      </c>
      <c r="P374" s="24">
        <f t="shared" si="190"/>
        <v>-0.2951135794643609</v>
      </c>
      <c r="Q374" s="47">
        <f t="shared" si="191"/>
        <v>-0.2951135794643609</v>
      </c>
      <c r="R374" s="2">
        <v>16.5</v>
      </c>
      <c r="S374" s="24">
        <f t="shared" si="192"/>
        <v>-0.6681192012198347</v>
      </c>
      <c r="T374" s="47">
        <f t="shared" si="193"/>
        <v>-0.6681192012198347</v>
      </c>
      <c r="U374" s="5">
        <v>24.4</v>
      </c>
      <c r="V374" s="24">
        <f t="shared" si="194"/>
        <v>-1.6776179514589682E-2</v>
      </c>
      <c r="W374" s="47">
        <f t="shared" si="195"/>
        <v>-1.6776179514589682E-2</v>
      </c>
      <c r="X374" s="5">
        <v>39.4</v>
      </c>
      <c r="Y374" s="24">
        <f t="shared" si="196"/>
        <v>-0.42220557043345647</v>
      </c>
      <c r="Z374" s="47">
        <f t="shared" si="197"/>
        <v>-0.42220557043345647</v>
      </c>
      <c r="AA374" s="5">
        <v>30.8</v>
      </c>
      <c r="AB374" s="24">
        <f t="shared" si="198"/>
        <v>0.70687408956414954</v>
      </c>
      <c r="AC374" s="47">
        <f t="shared" si="199"/>
        <v>0.70687408956414954</v>
      </c>
      <c r="AD374" s="5">
        <v>30.9</v>
      </c>
      <c r="AE374" s="24">
        <f t="shared" si="200"/>
        <v>-1.4370622112540592</v>
      </c>
      <c r="AF374" s="47">
        <f t="shared" si="201"/>
        <v>-1.4370622112540592</v>
      </c>
      <c r="AG374" s="2">
        <v>62.7</v>
      </c>
      <c r="AH374" s="24">
        <f t="shared" si="202"/>
        <v>-1.1610358661025317</v>
      </c>
      <c r="AI374" s="54">
        <f t="shared" si="203"/>
        <v>-1.1610358661025317</v>
      </c>
      <c r="AJ374" s="5">
        <v>20.100000000000001</v>
      </c>
      <c r="AK374" s="24">
        <f t="shared" si="204"/>
        <v>-0.80465104057085179</v>
      </c>
      <c r="AL374" s="47">
        <f t="shared" si="205"/>
        <v>-0.80465104057085179</v>
      </c>
      <c r="AM374" s="5">
        <v>20</v>
      </c>
      <c r="AN374" s="24">
        <f t="shared" si="206"/>
        <v>0.24415726686897582</v>
      </c>
      <c r="AO374" s="47">
        <f t="shared" si="207"/>
        <v>0.24415726686897582</v>
      </c>
      <c r="AP374" s="5">
        <v>20.6</v>
      </c>
      <c r="AQ374" s="24">
        <f t="shared" si="208"/>
        <v>-1.2566556554417929</v>
      </c>
      <c r="AR374" s="45">
        <f t="shared" si="209"/>
        <v>-1.2566556554417929</v>
      </c>
      <c r="AS374" s="17">
        <f t="shared" si="210"/>
        <v>-0.38715913799773655</v>
      </c>
      <c r="AT374" s="17">
        <f t="shared" si="211"/>
        <v>-0.38413123070778871</v>
      </c>
      <c r="AU374" s="17">
        <f t="shared" si="212"/>
        <v>-0.74454632381155017</v>
      </c>
      <c r="AV374" s="17">
        <f t="shared" si="213"/>
        <v>-0.50527889750569177</v>
      </c>
      <c r="AW374" s="17">
        <f t="shared" si="214"/>
        <v>0.41643233152532333</v>
      </c>
      <c r="AX374" s="17">
        <f t="shared" si="215"/>
        <v>0.53520107146940488</v>
      </c>
      <c r="AY374" s="17">
        <f t="shared" si="216"/>
        <v>0.4133623874678371</v>
      </c>
      <c r="AZ374" s="17">
        <f t="shared" si="217"/>
        <v>0.43701732293324191</v>
      </c>
    </row>
    <row r="375" spans="1:52" x14ac:dyDescent="0.3">
      <c r="A375" s="1" t="s">
        <v>23</v>
      </c>
      <c r="B375" s="1">
        <v>13097080202</v>
      </c>
      <c r="C375" s="5">
        <v>70.400000000000006</v>
      </c>
      <c r="D375" s="19">
        <f t="shared" si="182"/>
        <v>5.6726837668150287E-2</v>
      </c>
      <c r="E375" s="54">
        <f t="shared" si="183"/>
        <v>5.6726837668150287E-2</v>
      </c>
      <c r="F375" s="5">
        <v>64.400000000000006</v>
      </c>
      <c r="G375" s="24">
        <f t="shared" si="184"/>
        <v>-0.81785526204767922</v>
      </c>
      <c r="H375" s="54">
        <f t="shared" si="185"/>
        <v>-0.81785526204767922</v>
      </c>
      <c r="I375" s="5">
        <v>31.6</v>
      </c>
      <c r="J375" s="24">
        <f t="shared" si="186"/>
        <v>-0.69187082007771727</v>
      </c>
      <c r="K375" s="54">
        <f t="shared" si="187"/>
        <v>-0.69187082007771727</v>
      </c>
      <c r="L375" s="5">
        <v>16.100000000000001</v>
      </c>
      <c r="M375" s="24">
        <f t="shared" si="188"/>
        <v>-0.91102669181943297</v>
      </c>
      <c r="N375" s="54">
        <f t="shared" si="189"/>
        <v>-0.91102669181943297</v>
      </c>
      <c r="O375" s="5">
        <v>10</v>
      </c>
      <c r="P375" s="24">
        <f t="shared" si="190"/>
        <v>-0.25940179518700801</v>
      </c>
      <c r="Q375" s="47">
        <f t="shared" si="191"/>
        <v>-0.25940179518700801</v>
      </c>
      <c r="R375" s="2">
        <v>9</v>
      </c>
      <c r="S375" s="24">
        <f t="shared" si="192"/>
        <v>0.22732271633212406</v>
      </c>
      <c r="T375" s="47">
        <f t="shared" si="193"/>
        <v>0.22732271633212406</v>
      </c>
      <c r="U375" s="5">
        <v>30.8</v>
      </c>
      <c r="V375" s="24">
        <f t="shared" si="194"/>
        <v>-0.33831815808751914</v>
      </c>
      <c r="W375" s="47">
        <f t="shared" si="195"/>
        <v>-0.33831815808751914</v>
      </c>
      <c r="X375" s="5">
        <v>35.4</v>
      </c>
      <c r="Y375" s="24">
        <f t="shared" si="196"/>
        <v>-0.22484280099640447</v>
      </c>
      <c r="Z375" s="47">
        <f t="shared" si="197"/>
        <v>-0.22484280099640447</v>
      </c>
      <c r="AA375" s="5">
        <v>42.7</v>
      </c>
      <c r="AB375" s="24">
        <f t="shared" si="198"/>
        <v>-0.3883793219954827</v>
      </c>
      <c r="AC375" s="47">
        <f t="shared" si="199"/>
        <v>-0.3883793219954827</v>
      </c>
      <c r="AD375" s="5">
        <v>13.7</v>
      </c>
      <c r="AE375" s="24">
        <f t="shared" si="200"/>
        <v>1.6543631505414286E-2</v>
      </c>
      <c r="AF375" s="47">
        <f t="shared" si="201"/>
        <v>1.6543631505414286E-2</v>
      </c>
      <c r="AG375" s="2">
        <v>63.2</v>
      </c>
      <c r="AH375" s="24">
        <f t="shared" si="202"/>
        <v>-1.1140615661378674</v>
      </c>
      <c r="AI375" s="54">
        <f t="shared" si="203"/>
        <v>-1.1140615661378674</v>
      </c>
      <c r="AJ375" s="5">
        <v>13.7</v>
      </c>
      <c r="AK375" s="24">
        <f t="shared" si="204"/>
        <v>-0.1463906484274341</v>
      </c>
      <c r="AL375" s="47">
        <f t="shared" si="205"/>
        <v>-0.1463906484274341</v>
      </c>
      <c r="AM375" s="5">
        <v>27.7</v>
      </c>
      <c r="AN375" s="24">
        <f t="shared" si="206"/>
        <v>-0.30881364421946922</v>
      </c>
      <c r="AO375" s="47">
        <f t="shared" si="207"/>
        <v>-0.30881364421946922</v>
      </c>
      <c r="AP375" s="5">
        <v>19.899999999999999</v>
      </c>
      <c r="AQ375" s="24">
        <f t="shared" si="208"/>
        <v>-1.1516330924784077</v>
      </c>
      <c r="AR375" s="45">
        <f t="shared" si="209"/>
        <v>-1.1516330924784077</v>
      </c>
      <c r="AS375" s="17">
        <f t="shared" si="210"/>
        <v>-0.39063188188844039</v>
      </c>
      <c r="AT375" s="17">
        <f t="shared" si="211"/>
        <v>-0.19889283049549097</v>
      </c>
      <c r="AU375" s="17">
        <f t="shared" si="212"/>
        <v>-0.68022473781579462</v>
      </c>
      <c r="AV375" s="17">
        <f t="shared" si="213"/>
        <v>-0.42324981673324197</v>
      </c>
      <c r="AW375" s="17">
        <f t="shared" si="214"/>
        <v>0.41541740120573001</v>
      </c>
      <c r="AX375" s="17">
        <f t="shared" si="215"/>
        <v>0.57830088504650412</v>
      </c>
      <c r="AY375" s="17">
        <f t="shared" si="216"/>
        <v>0.43133838633163135</v>
      </c>
      <c r="AZ375" s="17">
        <f t="shared" si="217"/>
        <v>0.46150370392876849</v>
      </c>
    </row>
    <row r="376" spans="1:52" x14ac:dyDescent="0.3">
      <c r="A376" s="1" t="s">
        <v>23</v>
      </c>
      <c r="B376" s="1">
        <v>13097080301</v>
      </c>
      <c r="C376" s="5">
        <v>69.099999999999994</v>
      </c>
      <c r="D376" s="19">
        <f t="shared" si="182"/>
        <v>-6.7542508346243021E-2</v>
      </c>
      <c r="E376" s="54">
        <f t="shared" si="183"/>
        <v>-6.7542508346243021E-2</v>
      </c>
      <c r="F376" s="5">
        <v>74</v>
      </c>
      <c r="G376" s="24">
        <f t="shared" si="184"/>
        <v>-1.0977038925014821E-4</v>
      </c>
      <c r="H376" s="54">
        <f t="shared" si="185"/>
        <v>-1.0977038925014821E-4</v>
      </c>
      <c r="I376" s="5">
        <v>33</v>
      </c>
      <c r="J376" s="24">
        <f t="shared" si="186"/>
        <v>-0.62478136785076854</v>
      </c>
      <c r="K376" s="54">
        <f t="shared" si="187"/>
        <v>-0.62478136785076854</v>
      </c>
      <c r="L376" s="5">
        <v>13.7</v>
      </c>
      <c r="M376" s="24">
        <f t="shared" si="188"/>
        <v>-1.0385997463649537</v>
      </c>
      <c r="N376" s="54">
        <f t="shared" si="189"/>
        <v>-1.0385997463649537</v>
      </c>
      <c r="O376" s="5">
        <v>11.2</v>
      </c>
      <c r="P376" s="24">
        <f t="shared" si="190"/>
        <v>-0.68794320651524377</v>
      </c>
      <c r="Q376" s="47">
        <f t="shared" si="191"/>
        <v>-0.68794320651524377</v>
      </c>
      <c r="R376" s="2">
        <v>7.9</v>
      </c>
      <c r="S376" s="24">
        <f t="shared" si="192"/>
        <v>0.35865419757307798</v>
      </c>
      <c r="T376" s="47">
        <f t="shared" si="193"/>
        <v>0.35865419757307798</v>
      </c>
      <c r="U376" s="5">
        <v>39.1</v>
      </c>
      <c r="V376" s="24">
        <f t="shared" si="194"/>
        <v>-0.75531791154928696</v>
      </c>
      <c r="W376" s="47">
        <f t="shared" si="195"/>
        <v>-0.75531791154928696</v>
      </c>
      <c r="X376" s="5">
        <v>51.9</v>
      </c>
      <c r="Y376" s="24">
        <f t="shared" si="196"/>
        <v>-1.0389642249242439</v>
      </c>
      <c r="Z376" s="47">
        <f t="shared" si="197"/>
        <v>-1.0389642249242439</v>
      </c>
      <c r="AA376" s="5">
        <v>47.4</v>
      </c>
      <c r="AB376" s="24">
        <f t="shared" si="198"/>
        <v>-0.82095840051063107</v>
      </c>
      <c r="AC376" s="47">
        <f t="shared" si="199"/>
        <v>-0.82095840051063107</v>
      </c>
      <c r="AD376" s="5">
        <v>14.3</v>
      </c>
      <c r="AE376" s="24">
        <f t="shared" si="200"/>
        <v>-3.4163549055962819E-2</v>
      </c>
      <c r="AF376" s="47">
        <f t="shared" si="201"/>
        <v>-3.4163549055962819E-2</v>
      </c>
      <c r="AG376" s="2">
        <v>73.5</v>
      </c>
      <c r="AH376" s="24">
        <f t="shared" si="202"/>
        <v>-0.14639098686577934</v>
      </c>
      <c r="AI376" s="54">
        <f t="shared" si="203"/>
        <v>-0.14639098686577934</v>
      </c>
      <c r="AJ376" s="5">
        <v>12.8</v>
      </c>
      <c r="AK376" s="24">
        <f t="shared" si="204"/>
        <v>-5.3822780782266169E-2</v>
      </c>
      <c r="AL376" s="47">
        <f t="shared" si="205"/>
        <v>-5.3822780782266169E-2</v>
      </c>
      <c r="AM376" s="5">
        <v>28.5</v>
      </c>
      <c r="AN376" s="24">
        <f t="shared" si="206"/>
        <v>-0.3662651674494376</v>
      </c>
      <c r="AO376" s="47">
        <f t="shared" si="207"/>
        <v>-0.3662651674494376</v>
      </c>
      <c r="AP376" s="5">
        <v>18.3</v>
      </c>
      <c r="AQ376" s="24">
        <f t="shared" si="208"/>
        <v>-0.91158151999067161</v>
      </c>
      <c r="AR376" s="45">
        <f t="shared" si="209"/>
        <v>-0.91158151999067161</v>
      </c>
      <c r="AS376" s="17">
        <f t="shared" si="210"/>
        <v>-0.40223433049180979</v>
      </c>
      <c r="AT376" s="17">
        <f t="shared" si="211"/>
        <v>-0.63136205816361268</v>
      </c>
      <c r="AU376" s="17">
        <f t="shared" si="212"/>
        <v>-0.36951511377203866</v>
      </c>
      <c r="AV376" s="17">
        <f t="shared" si="213"/>
        <v>-0.46770383414248706</v>
      </c>
      <c r="AW376" s="17">
        <f t="shared" si="214"/>
        <v>0.4120265157158427</v>
      </c>
      <c r="AX376" s="17">
        <f t="shared" si="215"/>
        <v>0.47767734765379299</v>
      </c>
      <c r="AY376" s="17">
        <f t="shared" si="216"/>
        <v>0.5181726234281645</v>
      </c>
      <c r="AZ376" s="17">
        <f t="shared" si="217"/>
        <v>0.44823380017251263</v>
      </c>
    </row>
    <row r="377" spans="1:52" x14ac:dyDescent="0.3">
      <c r="A377" s="1" t="s">
        <v>23</v>
      </c>
      <c r="B377" s="1">
        <v>13097080303</v>
      </c>
      <c r="C377" s="5">
        <v>70.400000000000006</v>
      </c>
      <c r="D377" s="19">
        <f t="shared" si="182"/>
        <v>5.6726837668150287E-2</v>
      </c>
      <c r="E377" s="54">
        <f t="shared" si="183"/>
        <v>5.6726837668150287E-2</v>
      </c>
      <c r="F377" s="5">
        <v>65.7</v>
      </c>
      <c r="G377" s="24">
        <f t="shared" si="184"/>
        <v>-0.70711889338560041</v>
      </c>
      <c r="H377" s="54">
        <f t="shared" si="185"/>
        <v>-0.70711889338560041</v>
      </c>
      <c r="I377" s="5">
        <v>29.8</v>
      </c>
      <c r="J377" s="24">
        <f t="shared" si="186"/>
        <v>-0.77812868722665163</v>
      </c>
      <c r="K377" s="54">
        <f t="shared" si="187"/>
        <v>-0.77812868722665163</v>
      </c>
      <c r="L377" s="5">
        <v>13.3</v>
      </c>
      <c r="M377" s="24">
        <f t="shared" si="188"/>
        <v>-1.0598619221225405</v>
      </c>
      <c r="N377" s="54">
        <f t="shared" si="189"/>
        <v>-1.0598619221225405</v>
      </c>
      <c r="O377" s="5">
        <v>8.6</v>
      </c>
      <c r="P377" s="24">
        <f t="shared" si="190"/>
        <v>0.24056318469593416</v>
      </c>
      <c r="Q377" s="47">
        <f t="shared" si="191"/>
        <v>0.24056318469593416</v>
      </c>
      <c r="R377" s="2">
        <v>7.2</v>
      </c>
      <c r="S377" s="24">
        <f t="shared" si="192"/>
        <v>0.44222877654459414</v>
      </c>
      <c r="T377" s="47">
        <f t="shared" si="193"/>
        <v>0.44222877654459414</v>
      </c>
      <c r="U377" s="5">
        <v>29.7</v>
      </c>
      <c r="V377" s="24">
        <f t="shared" si="194"/>
        <v>-0.28305313052029685</v>
      </c>
      <c r="W377" s="47">
        <f t="shared" si="195"/>
        <v>-0.28305313052029685</v>
      </c>
      <c r="X377" s="5">
        <v>43.7</v>
      </c>
      <c r="Y377" s="24">
        <f t="shared" si="196"/>
        <v>-0.63437054757828759</v>
      </c>
      <c r="Z377" s="47">
        <f t="shared" si="197"/>
        <v>-0.63437054757828759</v>
      </c>
      <c r="AA377" s="5">
        <v>39.6</v>
      </c>
      <c r="AB377" s="24">
        <f t="shared" si="198"/>
        <v>-0.10306120637910784</v>
      </c>
      <c r="AC377" s="47">
        <f t="shared" si="199"/>
        <v>-0.10306120637910784</v>
      </c>
      <c r="AD377" s="5">
        <v>19.899999999999999</v>
      </c>
      <c r="AE377" s="24">
        <f t="shared" si="200"/>
        <v>-0.50743056762881456</v>
      </c>
      <c r="AF377" s="47">
        <f t="shared" si="201"/>
        <v>-0.50743056762881456</v>
      </c>
      <c r="AG377" s="2">
        <v>64.900000000000006</v>
      </c>
      <c r="AH377" s="24">
        <f t="shared" si="202"/>
        <v>-0.95434894625800781</v>
      </c>
      <c r="AI377" s="54">
        <f t="shared" si="203"/>
        <v>-0.95434894625800781</v>
      </c>
      <c r="AJ377" s="5">
        <v>22.2</v>
      </c>
      <c r="AK377" s="24">
        <f t="shared" si="204"/>
        <v>-1.0206427317429103</v>
      </c>
      <c r="AL377" s="47">
        <f t="shared" si="205"/>
        <v>-1.0206427317429103</v>
      </c>
      <c r="AM377" s="5">
        <v>27.3</v>
      </c>
      <c r="AN377" s="24">
        <f t="shared" si="206"/>
        <v>-0.28008788260448514</v>
      </c>
      <c r="AO377" s="47">
        <f t="shared" si="207"/>
        <v>-0.28008788260448514</v>
      </c>
      <c r="AP377" s="5">
        <v>9.9</v>
      </c>
      <c r="AQ377" s="24">
        <f t="shared" si="208"/>
        <v>0.34868923556994497</v>
      </c>
      <c r="AR377" s="45">
        <f t="shared" si="209"/>
        <v>0.34868923556994497</v>
      </c>
      <c r="AS377" s="17">
        <f t="shared" si="210"/>
        <v>-0.2983776906209159</v>
      </c>
      <c r="AT377" s="17">
        <f t="shared" si="211"/>
        <v>-0.41495410719540332</v>
      </c>
      <c r="AU377" s="17">
        <f t="shared" si="212"/>
        <v>-0.47659758125886459</v>
      </c>
      <c r="AV377" s="17">
        <f t="shared" si="213"/>
        <v>-0.39664312635839455</v>
      </c>
      <c r="AW377" s="17">
        <f t="shared" si="214"/>
        <v>0.44237924428250075</v>
      </c>
      <c r="AX377" s="17">
        <f t="shared" si="215"/>
        <v>0.52802944707077248</v>
      </c>
      <c r="AY377" s="17">
        <f t="shared" si="216"/>
        <v>0.48824621094818482</v>
      </c>
      <c r="AZ377" s="17">
        <f t="shared" si="217"/>
        <v>0.46944602818028364</v>
      </c>
    </row>
    <row r="378" spans="1:52" x14ac:dyDescent="0.3">
      <c r="A378" s="1" t="s">
        <v>23</v>
      </c>
      <c r="B378" s="1">
        <v>13097080304</v>
      </c>
      <c r="C378" s="5">
        <v>68.900000000000006</v>
      </c>
      <c r="D378" s="19">
        <f t="shared" si="182"/>
        <v>-8.6660869271533048E-2</v>
      </c>
      <c r="E378" s="54">
        <f t="shared" si="183"/>
        <v>-8.6660869271533048E-2</v>
      </c>
      <c r="F378" s="5">
        <v>75.099999999999994</v>
      </c>
      <c r="G378" s="24">
        <f t="shared" si="184"/>
        <v>9.359023386327775E-2</v>
      </c>
      <c r="H378" s="54">
        <f t="shared" si="185"/>
        <v>9.359023386327775E-2</v>
      </c>
      <c r="I378" s="5">
        <v>38.799999999999997</v>
      </c>
      <c r="J378" s="24">
        <f t="shared" si="186"/>
        <v>-0.34683935148198031</v>
      </c>
      <c r="K378" s="54">
        <f t="shared" si="187"/>
        <v>-0.34683935148198031</v>
      </c>
      <c r="L378" s="5">
        <v>13.3</v>
      </c>
      <c r="M378" s="24">
        <f t="shared" si="188"/>
        <v>-1.0598619221225405</v>
      </c>
      <c r="N378" s="54">
        <f t="shared" si="189"/>
        <v>-1.0598619221225405</v>
      </c>
      <c r="O378" s="5">
        <v>9.4</v>
      </c>
      <c r="P378" s="24">
        <f t="shared" si="190"/>
        <v>-4.5131089522890112E-2</v>
      </c>
      <c r="Q378" s="47">
        <f t="shared" si="191"/>
        <v>-4.5131089522890112E-2</v>
      </c>
      <c r="R378" s="2">
        <v>3.5</v>
      </c>
      <c r="S378" s="24">
        <f t="shared" si="192"/>
        <v>0.88398012253689384</v>
      </c>
      <c r="T378" s="47">
        <f t="shared" si="193"/>
        <v>0.88398012253689384</v>
      </c>
      <c r="U378" s="5">
        <v>18.3</v>
      </c>
      <c r="V378" s="24">
        <f t="shared" si="194"/>
        <v>0.28969351881273353</v>
      </c>
      <c r="W378" s="47">
        <f t="shared" si="195"/>
        <v>0.28969351881273353</v>
      </c>
      <c r="X378" s="5">
        <v>28.8</v>
      </c>
      <c r="Y378" s="24">
        <f t="shared" si="196"/>
        <v>0.10080576857473121</v>
      </c>
      <c r="Z378" s="47">
        <f t="shared" si="197"/>
        <v>0.10080576857473121</v>
      </c>
      <c r="AA378" s="5">
        <v>42.7</v>
      </c>
      <c r="AB378" s="24">
        <f t="shared" si="198"/>
        <v>-0.3883793219954827</v>
      </c>
      <c r="AC378" s="47">
        <f t="shared" si="199"/>
        <v>-0.3883793219954827</v>
      </c>
      <c r="AD378" s="5">
        <v>13.7</v>
      </c>
      <c r="AE378" s="24">
        <f t="shared" si="200"/>
        <v>1.6543631505414286E-2</v>
      </c>
      <c r="AF378" s="47">
        <f t="shared" si="201"/>
        <v>1.6543631505414286E-2</v>
      </c>
      <c r="AG378" s="2">
        <v>75</v>
      </c>
      <c r="AH378" s="24">
        <f t="shared" si="202"/>
        <v>-5.4680869717858875E-3</v>
      </c>
      <c r="AI378" s="54">
        <f t="shared" si="203"/>
        <v>-5.4680869717858875E-3</v>
      </c>
      <c r="AJ378" s="5">
        <v>17.399999999999999</v>
      </c>
      <c r="AK378" s="24">
        <f t="shared" si="204"/>
        <v>-0.52694743763534724</v>
      </c>
      <c r="AL378" s="47">
        <f t="shared" si="205"/>
        <v>-0.52694743763534724</v>
      </c>
      <c r="AM378" s="5">
        <v>20.9</v>
      </c>
      <c r="AN378" s="24">
        <f t="shared" si="206"/>
        <v>0.17952430323526156</v>
      </c>
      <c r="AO378" s="47">
        <f t="shared" si="207"/>
        <v>0.17952430323526156</v>
      </c>
      <c r="AP378" s="5">
        <v>10.1</v>
      </c>
      <c r="AQ378" s="24">
        <f t="shared" si="208"/>
        <v>0.31868278900897801</v>
      </c>
      <c r="AR378" s="45">
        <f t="shared" si="209"/>
        <v>0.31868278900897801</v>
      </c>
      <c r="AS378" s="17">
        <f t="shared" si="210"/>
        <v>-3.8747051026576954E-2</v>
      </c>
      <c r="AT378" s="17">
        <f t="shared" si="211"/>
        <v>-9.0343307305112405E-2</v>
      </c>
      <c r="AU378" s="17">
        <f t="shared" si="212"/>
        <v>-8.5521080907233898E-3</v>
      </c>
      <c r="AV378" s="17">
        <f t="shared" si="213"/>
        <v>-4.5880822140804245E-2</v>
      </c>
      <c r="AW378" s="17">
        <f t="shared" si="214"/>
        <v>0.51825786254890338</v>
      </c>
      <c r="AX378" s="17">
        <f t="shared" si="215"/>
        <v>0.60355733407665357</v>
      </c>
      <c r="AY378" s="17">
        <f t="shared" si="216"/>
        <v>0.61905120842492189</v>
      </c>
      <c r="AZ378" s="17">
        <f t="shared" si="217"/>
        <v>0.57415157088612578</v>
      </c>
    </row>
    <row r="379" spans="1:52" x14ac:dyDescent="0.3">
      <c r="A379" s="1" t="s">
        <v>23</v>
      </c>
      <c r="B379" s="1">
        <v>13097080402</v>
      </c>
      <c r="C379" s="5">
        <v>77.099999999999994</v>
      </c>
      <c r="D379" s="19">
        <f t="shared" si="182"/>
        <v>0.69719192866540147</v>
      </c>
      <c r="E379" s="54">
        <f t="shared" si="183"/>
        <v>0.69719192866540147</v>
      </c>
      <c r="F379" s="5">
        <v>86.9</v>
      </c>
      <c r="G379" s="24">
        <f t="shared" si="184"/>
        <v>1.0987357340267649</v>
      </c>
      <c r="H379" s="54">
        <f t="shared" si="185"/>
        <v>1.0987357340267649</v>
      </c>
      <c r="I379" s="5">
        <v>71.8</v>
      </c>
      <c r="J379" s="24">
        <f t="shared" si="186"/>
        <v>1.2345548795818153</v>
      </c>
      <c r="K379" s="54">
        <f t="shared" si="187"/>
        <v>1.2345548795818153</v>
      </c>
      <c r="L379" s="5">
        <v>39</v>
      </c>
      <c r="M379" s="24">
        <f t="shared" si="188"/>
        <v>0.30623287030241036</v>
      </c>
      <c r="N379" s="54">
        <f t="shared" si="189"/>
        <v>0.30623287030241036</v>
      </c>
      <c r="O379" s="5">
        <v>5.8</v>
      </c>
      <c r="P379" s="24">
        <f t="shared" si="190"/>
        <v>1.2404931444618181</v>
      </c>
      <c r="Q379" s="47">
        <f t="shared" si="191"/>
        <v>1.2404931444618181</v>
      </c>
      <c r="R379" s="2">
        <v>2.1</v>
      </c>
      <c r="S379" s="24">
        <f t="shared" si="192"/>
        <v>1.0511292804799262</v>
      </c>
      <c r="T379" s="47">
        <f t="shared" si="193"/>
        <v>1.0511292804799262</v>
      </c>
      <c r="U379" s="5">
        <v>10.5</v>
      </c>
      <c r="V379" s="24">
        <f t="shared" si="194"/>
        <v>0.68157280519849117</v>
      </c>
      <c r="W379" s="47">
        <f t="shared" si="195"/>
        <v>0.68157280519849117</v>
      </c>
      <c r="X379" s="5">
        <v>11.5</v>
      </c>
      <c r="Y379" s="24">
        <f t="shared" si="196"/>
        <v>0.95439974638998115</v>
      </c>
      <c r="Z379" s="47">
        <f t="shared" si="197"/>
        <v>0.95439974638998115</v>
      </c>
      <c r="AA379" s="5">
        <v>25.8</v>
      </c>
      <c r="AB379" s="24">
        <f t="shared" si="198"/>
        <v>1.1670645986228185</v>
      </c>
      <c r="AC379" s="47">
        <f t="shared" si="199"/>
        <v>1.1670645986228185</v>
      </c>
      <c r="AD379" s="5">
        <v>7.8</v>
      </c>
      <c r="AE379" s="24">
        <f t="shared" si="200"/>
        <v>0.51516424035895458</v>
      </c>
      <c r="AF379" s="47">
        <f t="shared" si="201"/>
        <v>0.51516424035895458</v>
      </c>
      <c r="AG379" s="2">
        <v>70.7</v>
      </c>
      <c r="AH379" s="24">
        <f t="shared" si="202"/>
        <v>-0.40944706666790015</v>
      </c>
      <c r="AI379" s="54">
        <f t="shared" si="203"/>
        <v>-0.40944706666790015</v>
      </c>
      <c r="AJ379" s="5">
        <v>8.6999999999999993</v>
      </c>
      <c r="AK379" s="24">
        <f t="shared" si="204"/>
        <v>0.3678752829346108</v>
      </c>
      <c r="AL379" s="47">
        <f t="shared" si="205"/>
        <v>0.3678752829346108</v>
      </c>
      <c r="AM379" s="5">
        <v>12.4</v>
      </c>
      <c r="AN379" s="24">
        <f t="shared" si="206"/>
        <v>0.78994673755367484</v>
      </c>
      <c r="AO379" s="47">
        <f t="shared" si="207"/>
        <v>0.78994673755367484</v>
      </c>
      <c r="AP379" s="5">
        <v>7.6</v>
      </c>
      <c r="AQ379" s="24">
        <f t="shared" si="208"/>
        <v>0.69376337102106622</v>
      </c>
      <c r="AR379" s="45">
        <f t="shared" si="209"/>
        <v>0.69376337102106622</v>
      </c>
      <c r="AS379" s="17">
        <f t="shared" si="210"/>
        <v>0.90141580610237526</v>
      </c>
      <c r="AT379" s="17">
        <f t="shared" si="211"/>
        <v>0.87887619512391801</v>
      </c>
      <c r="AU379" s="17">
        <f t="shared" si="212"/>
        <v>0.36053458121036291</v>
      </c>
      <c r="AV379" s="17">
        <f t="shared" si="213"/>
        <v>0.71360886081221875</v>
      </c>
      <c r="AW379" s="17">
        <f t="shared" si="214"/>
        <v>0.79302612047023724</v>
      </c>
      <c r="AX379" s="17">
        <f t="shared" si="215"/>
        <v>0.82906770245656147</v>
      </c>
      <c r="AY379" s="17">
        <f t="shared" si="216"/>
        <v>0.72220012499479158</v>
      </c>
      <c r="AZ379" s="17">
        <f t="shared" si="217"/>
        <v>0.80086572596179051</v>
      </c>
    </row>
    <row r="380" spans="1:52" x14ac:dyDescent="0.3">
      <c r="A380" s="1" t="s">
        <v>23</v>
      </c>
      <c r="B380" s="1">
        <v>13097080403</v>
      </c>
      <c r="C380" s="5">
        <v>75</v>
      </c>
      <c r="D380" s="19">
        <f t="shared" si="182"/>
        <v>0.49644913894984533</v>
      </c>
      <c r="E380" s="54">
        <f t="shared" si="183"/>
        <v>0.49644913894984533</v>
      </c>
      <c r="F380" s="5">
        <v>83.8</v>
      </c>
      <c r="G380" s="24">
        <f t="shared" si="184"/>
        <v>0.83467208567872975</v>
      </c>
      <c r="H380" s="54">
        <f t="shared" si="185"/>
        <v>0.83467208567872975</v>
      </c>
      <c r="I380" s="5">
        <v>55.9</v>
      </c>
      <c r="J380" s="24">
        <f t="shared" si="186"/>
        <v>0.47261038643289566</v>
      </c>
      <c r="K380" s="54">
        <f t="shared" si="187"/>
        <v>0.47261038643289566</v>
      </c>
      <c r="L380" s="5">
        <v>27.1</v>
      </c>
      <c r="M380" s="24">
        <f t="shared" si="188"/>
        <v>-0.32631685848579639</v>
      </c>
      <c r="N380" s="54">
        <f t="shared" si="189"/>
        <v>-0.32631685848579639</v>
      </c>
      <c r="O380" s="5">
        <v>8</v>
      </c>
      <c r="P380" s="24">
        <f t="shared" si="190"/>
        <v>0.45483389036005206</v>
      </c>
      <c r="Q380" s="47">
        <f t="shared" si="191"/>
        <v>0.45483389036005206</v>
      </c>
      <c r="R380" s="2">
        <v>2.1</v>
      </c>
      <c r="S380" s="24">
        <f t="shared" si="192"/>
        <v>1.0511292804799262</v>
      </c>
      <c r="T380" s="47">
        <f t="shared" si="193"/>
        <v>1.0511292804799262</v>
      </c>
      <c r="U380" s="5">
        <v>7.1</v>
      </c>
      <c r="V380" s="24">
        <f t="shared" si="194"/>
        <v>0.85239198131535987</v>
      </c>
      <c r="W380" s="47">
        <f t="shared" si="195"/>
        <v>0.85239198131535987</v>
      </c>
      <c r="X380" s="5">
        <v>17.399999999999999</v>
      </c>
      <c r="Y380" s="24">
        <f t="shared" si="196"/>
        <v>0.66328966147032953</v>
      </c>
      <c r="Z380" s="47">
        <f t="shared" si="197"/>
        <v>0.66328966147032953</v>
      </c>
      <c r="AA380" s="5">
        <v>30.2</v>
      </c>
      <c r="AB380" s="24">
        <f t="shared" si="198"/>
        <v>0.76209695065118999</v>
      </c>
      <c r="AC380" s="47">
        <f t="shared" si="199"/>
        <v>0.76209695065118999</v>
      </c>
      <c r="AD380" s="5">
        <v>6.6</v>
      </c>
      <c r="AE380" s="24">
        <f t="shared" si="200"/>
        <v>0.61657860148170862</v>
      </c>
      <c r="AF380" s="47">
        <f t="shared" si="201"/>
        <v>0.61657860148170862</v>
      </c>
      <c r="AG380" s="2">
        <v>71.400000000000006</v>
      </c>
      <c r="AH380" s="24">
        <f t="shared" si="202"/>
        <v>-0.3436830467173696</v>
      </c>
      <c r="AI380" s="54">
        <f t="shared" si="203"/>
        <v>-0.3436830467173696</v>
      </c>
      <c r="AJ380" s="5">
        <v>13.9</v>
      </c>
      <c r="AK380" s="24">
        <f t="shared" si="204"/>
        <v>-0.16696128568191601</v>
      </c>
      <c r="AL380" s="47">
        <f t="shared" si="205"/>
        <v>-0.16696128568191601</v>
      </c>
      <c r="AM380" s="5">
        <v>13.2</v>
      </c>
      <c r="AN380" s="24">
        <f t="shared" si="206"/>
        <v>0.73249521432370657</v>
      </c>
      <c r="AO380" s="47">
        <f t="shared" si="207"/>
        <v>0.73249521432370657</v>
      </c>
      <c r="AP380" s="5">
        <v>7.7</v>
      </c>
      <c r="AQ380" s="24">
        <f t="shared" si="208"/>
        <v>0.67876014774058258</v>
      </c>
      <c r="AR380" s="45">
        <f t="shared" si="209"/>
        <v>0.67876014774058258</v>
      </c>
      <c r="AS380" s="17">
        <f t="shared" si="210"/>
        <v>0.54796712924728752</v>
      </c>
      <c r="AT380" s="17">
        <f t="shared" si="211"/>
        <v>0.68065507120107605</v>
      </c>
      <c r="AU380" s="17">
        <f t="shared" si="212"/>
        <v>0.22515275741625088</v>
      </c>
      <c r="AV380" s="17">
        <f t="shared" si="213"/>
        <v>0.48459165262153814</v>
      </c>
      <c r="AW380" s="17">
        <f t="shared" si="214"/>
        <v>0.68972861571595989</v>
      </c>
      <c r="AX380" s="17">
        <f t="shared" si="215"/>
        <v>0.78294717086955634</v>
      </c>
      <c r="AY380" s="17">
        <f t="shared" si="216"/>
        <v>0.68436487150987391</v>
      </c>
      <c r="AZ380" s="17">
        <f t="shared" si="217"/>
        <v>0.73250213391027186</v>
      </c>
    </row>
    <row r="381" spans="1:52" x14ac:dyDescent="0.3">
      <c r="A381" s="1" t="s">
        <v>23</v>
      </c>
      <c r="B381" s="1">
        <v>13097080404</v>
      </c>
      <c r="C381" s="5">
        <v>68.900000000000006</v>
      </c>
      <c r="D381" s="19">
        <f t="shared" si="182"/>
        <v>-8.6660869271533048E-2</v>
      </c>
      <c r="E381" s="54">
        <f t="shared" si="183"/>
        <v>-8.6660869271533048E-2</v>
      </c>
      <c r="F381" s="5">
        <v>75.099999999999994</v>
      </c>
      <c r="G381" s="24">
        <f t="shared" si="184"/>
        <v>9.359023386327775E-2</v>
      </c>
      <c r="H381" s="54">
        <f t="shared" si="185"/>
        <v>9.359023386327775E-2</v>
      </c>
      <c r="I381" s="5">
        <v>54.6</v>
      </c>
      <c r="J381" s="24">
        <f t="shared" si="186"/>
        <v>0.41031303793644325</v>
      </c>
      <c r="K381" s="54">
        <f t="shared" si="187"/>
        <v>0.41031303793644325</v>
      </c>
      <c r="L381" s="5">
        <v>25.6</v>
      </c>
      <c r="M381" s="24">
        <f t="shared" si="188"/>
        <v>-0.40605001757674686</v>
      </c>
      <c r="N381" s="54">
        <f t="shared" si="189"/>
        <v>-0.40605001757674686</v>
      </c>
      <c r="O381" s="5">
        <v>10.1</v>
      </c>
      <c r="P381" s="24">
        <f t="shared" si="190"/>
        <v>-0.2951135794643609</v>
      </c>
      <c r="Q381" s="47">
        <f t="shared" si="191"/>
        <v>-0.2951135794643609</v>
      </c>
      <c r="R381" s="2">
        <v>4.7</v>
      </c>
      <c r="S381" s="24">
        <f t="shared" si="192"/>
        <v>0.7407094157285804</v>
      </c>
      <c r="T381" s="47">
        <f t="shared" si="193"/>
        <v>0.7407094157285804</v>
      </c>
      <c r="U381" s="5">
        <v>12.3</v>
      </c>
      <c r="V381" s="24">
        <f t="shared" si="194"/>
        <v>0.59113912372485478</v>
      </c>
      <c r="W381" s="47">
        <f t="shared" si="195"/>
        <v>0.59113912372485478</v>
      </c>
      <c r="X381" s="5">
        <v>31.5</v>
      </c>
      <c r="Y381" s="24">
        <f t="shared" si="196"/>
        <v>-3.2414100795278844E-2</v>
      </c>
      <c r="Z381" s="47">
        <f t="shared" si="197"/>
        <v>-3.2414100795278844E-2</v>
      </c>
      <c r="AA381" s="5">
        <v>25.7</v>
      </c>
      <c r="AB381" s="24">
        <f t="shared" si="198"/>
        <v>1.1762684088039921</v>
      </c>
      <c r="AC381" s="47">
        <f t="shared" si="199"/>
        <v>1.1762684088039921</v>
      </c>
      <c r="AD381" s="5">
        <v>12.9</v>
      </c>
      <c r="AE381" s="24">
        <f t="shared" si="200"/>
        <v>8.4153205587250174E-2</v>
      </c>
      <c r="AF381" s="47">
        <f t="shared" si="201"/>
        <v>8.4153205587250174E-2</v>
      </c>
      <c r="AG381" s="2">
        <v>75</v>
      </c>
      <c r="AH381" s="24">
        <f t="shared" si="202"/>
        <v>-5.4680869717858875E-3</v>
      </c>
      <c r="AI381" s="54">
        <f t="shared" si="203"/>
        <v>-5.4680869717858875E-3</v>
      </c>
      <c r="AJ381" s="5">
        <v>20</v>
      </c>
      <c r="AK381" s="24">
        <f t="shared" si="204"/>
        <v>-0.79436572194361077</v>
      </c>
      <c r="AL381" s="47">
        <f t="shared" si="205"/>
        <v>-0.79436572194361077</v>
      </c>
      <c r="AM381" s="5">
        <v>20.2</v>
      </c>
      <c r="AN381" s="24">
        <f t="shared" si="206"/>
        <v>0.22979438606148378</v>
      </c>
      <c r="AO381" s="47">
        <f t="shared" si="207"/>
        <v>0.22979438606148378</v>
      </c>
      <c r="AP381" s="5">
        <v>16.600000000000001</v>
      </c>
      <c r="AQ381" s="24">
        <f t="shared" si="208"/>
        <v>-0.65652672422245162</v>
      </c>
      <c r="AR381" s="45">
        <f t="shared" si="209"/>
        <v>-0.65652672422245162</v>
      </c>
      <c r="AS381" s="17">
        <f t="shared" si="210"/>
        <v>0.14970390642007361</v>
      </c>
      <c r="AT381" s="17">
        <f t="shared" si="211"/>
        <v>0.40933583786532118</v>
      </c>
      <c r="AU381" s="17">
        <f t="shared" si="212"/>
        <v>-0.30664153676909112</v>
      </c>
      <c r="AV381" s="17">
        <f t="shared" si="213"/>
        <v>8.4132735838767903E-2</v>
      </c>
      <c r="AW381" s="17">
        <f t="shared" si="214"/>
        <v>0.57333378996784989</v>
      </c>
      <c r="AX381" s="17">
        <f t="shared" si="215"/>
        <v>0.71981874629209031</v>
      </c>
      <c r="AY381" s="17">
        <f t="shared" si="216"/>
        <v>0.53574394620061982</v>
      </c>
      <c r="AZ381" s="17">
        <f t="shared" si="217"/>
        <v>0.61296172803152948</v>
      </c>
    </row>
    <row r="382" spans="1:52" x14ac:dyDescent="0.3">
      <c r="A382" s="1" t="s">
        <v>23</v>
      </c>
      <c r="B382" s="1">
        <v>13097080505</v>
      </c>
      <c r="C382" s="5">
        <v>76.400000000000006</v>
      </c>
      <c r="D382" s="19">
        <f t="shared" si="182"/>
        <v>0.63027766542688357</v>
      </c>
      <c r="E382" s="54">
        <f t="shared" si="183"/>
        <v>0.63027766542688357</v>
      </c>
      <c r="F382" s="5">
        <v>85.9</v>
      </c>
      <c r="G382" s="24">
        <f t="shared" si="184"/>
        <v>1.013553911979012</v>
      </c>
      <c r="H382" s="54">
        <f t="shared" si="185"/>
        <v>1.013553911979012</v>
      </c>
      <c r="I382" s="5">
        <v>49.3</v>
      </c>
      <c r="J382" s="24">
        <f t="shared" si="186"/>
        <v>0.15633154022013646</v>
      </c>
      <c r="K382" s="54">
        <f t="shared" si="187"/>
        <v>0.15633154022013646</v>
      </c>
      <c r="L382" s="5">
        <v>22.2</v>
      </c>
      <c r="M382" s="24">
        <f t="shared" si="188"/>
        <v>-0.58677851151623461</v>
      </c>
      <c r="N382" s="54">
        <f t="shared" si="189"/>
        <v>-0.58677851151623461</v>
      </c>
      <c r="O382" s="5">
        <v>7.7</v>
      </c>
      <c r="P382" s="24">
        <f t="shared" si="190"/>
        <v>0.56196924319211095</v>
      </c>
      <c r="Q382" s="47">
        <f t="shared" si="191"/>
        <v>0.56196924319211095</v>
      </c>
      <c r="R382" s="2">
        <v>9.8000000000000007</v>
      </c>
      <c r="S382" s="24">
        <f t="shared" si="192"/>
        <v>0.13180891179324836</v>
      </c>
      <c r="T382" s="47">
        <f t="shared" si="193"/>
        <v>0.13180891179324836</v>
      </c>
      <c r="U382" s="5">
        <v>35.9</v>
      </c>
      <c r="V382" s="24">
        <f t="shared" si="194"/>
        <v>-0.59454692226282213</v>
      </c>
      <c r="W382" s="47">
        <f t="shared" si="195"/>
        <v>-0.59454692226282213</v>
      </c>
      <c r="X382" s="5">
        <v>37.200000000000003</v>
      </c>
      <c r="Y382" s="24">
        <f t="shared" si="196"/>
        <v>-0.31365604724307811</v>
      </c>
      <c r="Z382" s="47">
        <f t="shared" si="197"/>
        <v>-0.31365604724307811</v>
      </c>
      <c r="AA382" s="5">
        <v>37.6</v>
      </c>
      <c r="AB382" s="24">
        <f t="shared" si="198"/>
        <v>8.1014997244359732E-2</v>
      </c>
      <c r="AC382" s="47">
        <f t="shared" si="199"/>
        <v>8.1014997244359732E-2</v>
      </c>
      <c r="AD382" s="5">
        <v>16.3</v>
      </c>
      <c r="AE382" s="24">
        <f t="shared" si="200"/>
        <v>-0.20318748426055278</v>
      </c>
      <c r="AF382" s="47">
        <f t="shared" si="201"/>
        <v>-0.20318748426055278</v>
      </c>
      <c r="AG382" s="2">
        <v>70.599999999999994</v>
      </c>
      <c r="AH382" s="24">
        <f t="shared" si="202"/>
        <v>-0.41884192666083386</v>
      </c>
      <c r="AI382" s="54">
        <f t="shared" si="203"/>
        <v>-0.41884192666083386</v>
      </c>
      <c r="AJ382" s="5">
        <v>14.9</v>
      </c>
      <c r="AK382" s="24">
        <f t="shared" si="204"/>
        <v>-0.26981447195432501</v>
      </c>
      <c r="AL382" s="47">
        <f t="shared" si="205"/>
        <v>-0.26981447195432501</v>
      </c>
      <c r="AM382" s="5">
        <v>22.5</v>
      </c>
      <c r="AN382" s="24">
        <f t="shared" si="206"/>
        <v>6.4621256775324806E-2</v>
      </c>
      <c r="AO382" s="47">
        <f t="shared" si="207"/>
        <v>6.4621256775324806E-2</v>
      </c>
      <c r="AP382" s="5">
        <v>16.600000000000001</v>
      </c>
      <c r="AQ382" s="24">
        <f t="shared" si="208"/>
        <v>-0.65652672422245162</v>
      </c>
      <c r="AR382" s="45">
        <f t="shared" si="209"/>
        <v>-0.65652672422245162</v>
      </c>
      <c r="AS382" s="17">
        <f t="shared" si="210"/>
        <v>0.18751654840461923</v>
      </c>
      <c r="AT382" s="17">
        <f t="shared" si="211"/>
        <v>-0.14527617808642371</v>
      </c>
      <c r="AU382" s="17">
        <f t="shared" si="212"/>
        <v>-0.32014046651557138</v>
      </c>
      <c r="AV382" s="17">
        <f t="shared" si="213"/>
        <v>-9.2633365399125298E-2</v>
      </c>
      <c r="AW382" s="17">
        <f t="shared" si="214"/>
        <v>0.58438476234642756</v>
      </c>
      <c r="AX382" s="17">
        <f t="shared" si="215"/>
        <v>0.59077598589390123</v>
      </c>
      <c r="AY382" s="17">
        <f t="shared" si="216"/>
        <v>0.53197139081305245</v>
      </c>
      <c r="AZ382" s="17">
        <f t="shared" si="217"/>
        <v>0.56019553753852813</v>
      </c>
    </row>
    <row r="383" spans="1:52" x14ac:dyDescent="0.3">
      <c r="A383" s="1" t="s">
        <v>23</v>
      </c>
      <c r="B383" s="1">
        <v>13097080506</v>
      </c>
      <c r="C383" s="5">
        <v>77.3</v>
      </c>
      <c r="D383" s="19">
        <f t="shared" si="182"/>
        <v>0.71631028959069276</v>
      </c>
      <c r="E383" s="54">
        <f t="shared" si="183"/>
        <v>0.71631028959069276</v>
      </c>
      <c r="F383" s="5">
        <v>87.1</v>
      </c>
      <c r="G383" s="24">
        <f t="shared" si="184"/>
        <v>1.1157720984363146</v>
      </c>
      <c r="H383" s="54">
        <f t="shared" si="185"/>
        <v>1.1157720984363146</v>
      </c>
      <c r="I383" s="5">
        <v>50.3</v>
      </c>
      <c r="J383" s="24">
        <f t="shared" si="186"/>
        <v>0.20425257752509995</v>
      </c>
      <c r="K383" s="54">
        <f t="shared" si="187"/>
        <v>0.20425257752509995</v>
      </c>
      <c r="L383" s="5">
        <v>22.6</v>
      </c>
      <c r="M383" s="24">
        <f t="shared" si="188"/>
        <v>-0.56551633575864768</v>
      </c>
      <c r="N383" s="54">
        <f t="shared" si="189"/>
        <v>-0.56551633575864768</v>
      </c>
      <c r="O383" s="5">
        <v>7.9</v>
      </c>
      <c r="P383" s="24">
        <f t="shared" si="190"/>
        <v>0.49054567463740495</v>
      </c>
      <c r="Q383" s="47">
        <f t="shared" si="191"/>
        <v>0.49054567463740495</v>
      </c>
      <c r="R383" s="2">
        <v>5.3</v>
      </c>
      <c r="S383" s="24">
        <f t="shared" si="192"/>
        <v>0.66907406232442368</v>
      </c>
      <c r="T383" s="47">
        <f t="shared" si="193"/>
        <v>0.66907406232442368</v>
      </c>
      <c r="U383" s="5">
        <v>21.1</v>
      </c>
      <c r="V383" s="24">
        <f t="shared" si="194"/>
        <v>0.14901890318707689</v>
      </c>
      <c r="W383" s="47">
        <f t="shared" si="195"/>
        <v>0.14901890318707689</v>
      </c>
      <c r="X383" s="5">
        <v>27.9</v>
      </c>
      <c r="Y383" s="24">
        <f t="shared" si="196"/>
        <v>0.14521239169806802</v>
      </c>
      <c r="Z383" s="47">
        <f t="shared" si="197"/>
        <v>0.14521239169806802</v>
      </c>
      <c r="AA383" s="5">
        <v>32.700000000000003</v>
      </c>
      <c r="AB383" s="24">
        <f t="shared" si="198"/>
        <v>0.53200169612185511</v>
      </c>
      <c r="AC383" s="47">
        <f t="shared" si="199"/>
        <v>0.53200169612185511</v>
      </c>
      <c r="AD383" s="5">
        <v>21.1</v>
      </c>
      <c r="AE383" s="24">
        <f t="shared" si="200"/>
        <v>-0.6088449287515687</v>
      </c>
      <c r="AF383" s="47">
        <f t="shared" si="201"/>
        <v>-0.6088449287515687</v>
      </c>
      <c r="AG383" s="2">
        <v>70.2</v>
      </c>
      <c r="AH383" s="24">
        <f t="shared" si="202"/>
        <v>-0.45642136663256461</v>
      </c>
      <c r="AI383" s="54">
        <f t="shared" si="203"/>
        <v>-0.45642136663256461</v>
      </c>
      <c r="AJ383" s="5">
        <v>10.1</v>
      </c>
      <c r="AK383" s="24">
        <f t="shared" si="204"/>
        <v>0.22388082215323818</v>
      </c>
      <c r="AL383" s="47">
        <f t="shared" si="205"/>
        <v>0.22388082215323818</v>
      </c>
      <c r="AM383" s="5">
        <v>17.600000000000001</v>
      </c>
      <c r="AN383" s="24">
        <f t="shared" si="206"/>
        <v>0.41651183655888069</v>
      </c>
      <c r="AO383" s="47">
        <f t="shared" si="207"/>
        <v>0.41651183655888069</v>
      </c>
      <c r="AP383" s="5">
        <v>13.5</v>
      </c>
      <c r="AQ383" s="24">
        <f t="shared" si="208"/>
        <v>-0.19142680252746205</v>
      </c>
      <c r="AR383" s="45">
        <f t="shared" si="209"/>
        <v>-0.19142680252746205</v>
      </c>
      <c r="AS383" s="17">
        <f t="shared" si="210"/>
        <v>0.39706532427748076</v>
      </c>
      <c r="AT383" s="17">
        <f t="shared" si="211"/>
        <v>2.2789719689451465E-2</v>
      </c>
      <c r="AU383" s="17">
        <f t="shared" si="212"/>
        <v>-1.8638776119769482E-3</v>
      </c>
      <c r="AV383" s="17">
        <f t="shared" si="213"/>
        <v>0.1393303887849851</v>
      </c>
      <c r="AW383" s="17">
        <f t="shared" si="214"/>
        <v>0.64562665427987675</v>
      </c>
      <c r="AX383" s="17">
        <f t="shared" si="215"/>
        <v>0.62988023671072058</v>
      </c>
      <c r="AY383" s="17">
        <f t="shared" si="216"/>
        <v>0.62092037289942148</v>
      </c>
      <c r="AZ383" s="17">
        <f t="shared" si="217"/>
        <v>0.62943869872743752</v>
      </c>
    </row>
    <row r="384" spans="1:52" x14ac:dyDescent="0.3">
      <c r="A384" s="1" t="s">
        <v>23</v>
      </c>
      <c r="B384" s="1">
        <v>13097080507</v>
      </c>
      <c r="C384" s="5">
        <v>75.2</v>
      </c>
      <c r="D384" s="19">
        <f t="shared" si="182"/>
        <v>0.51556749987513673</v>
      </c>
      <c r="E384" s="54">
        <f t="shared" si="183"/>
        <v>0.51556749987513673</v>
      </c>
      <c r="F384" s="5">
        <v>84.6</v>
      </c>
      <c r="G384" s="24">
        <f t="shared" si="184"/>
        <v>0.90281754331693198</v>
      </c>
      <c r="H384" s="54">
        <f t="shared" si="185"/>
        <v>0.90281754331693198</v>
      </c>
      <c r="I384" s="5">
        <v>54</v>
      </c>
      <c r="J384" s="24">
        <f t="shared" si="186"/>
        <v>0.38156041555346504</v>
      </c>
      <c r="K384" s="54">
        <f t="shared" si="187"/>
        <v>0.38156041555346504</v>
      </c>
      <c r="L384" s="5">
        <v>28.2</v>
      </c>
      <c r="M384" s="24">
        <f t="shared" si="188"/>
        <v>-0.26784587515243286</v>
      </c>
      <c r="N384" s="54">
        <f t="shared" si="189"/>
        <v>-0.26784587515243286</v>
      </c>
      <c r="O384" s="5">
        <v>8.6</v>
      </c>
      <c r="P384" s="24">
        <f t="shared" si="190"/>
        <v>0.24056318469593416</v>
      </c>
      <c r="Q384" s="47">
        <f t="shared" si="191"/>
        <v>0.24056318469593416</v>
      </c>
      <c r="R384" s="2">
        <v>4</v>
      </c>
      <c r="S384" s="24">
        <f t="shared" si="192"/>
        <v>0.8242839947000965</v>
      </c>
      <c r="T384" s="47">
        <f t="shared" si="193"/>
        <v>0.8242839947000965</v>
      </c>
      <c r="U384" s="5">
        <v>18.3</v>
      </c>
      <c r="V384" s="24">
        <f t="shared" si="194"/>
        <v>0.28969351881273353</v>
      </c>
      <c r="W384" s="47">
        <f t="shared" si="195"/>
        <v>0.28969351881273353</v>
      </c>
      <c r="X384" s="5">
        <v>29.8</v>
      </c>
      <c r="Y384" s="24">
        <f t="shared" si="196"/>
        <v>5.1465076215468218E-2</v>
      </c>
      <c r="Z384" s="47">
        <f t="shared" si="197"/>
        <v>5.1465076215468218E-2</v>
      </c>
      <c r="AA384" s="5">
        <v>33.9</v>
      </c>
      <c r="AB384" s="24">
        <f t="shared" si="198"/>
        <v>0.421555973947775</v>
      </c>
      <c r="AC384" s="47">
        <f t="shared" si="199"/>
        <v>0.421555973947775</v>
      </c>
      <c r="AD384" s="5">
        <v>8.6</v>
      </c>
      <c r="AE384" s="24">
        <f t="shared" si="200"/>
        <v>0.44755466627711865</v>
      </c>
      <c r="AF384" s="47">
        <f t="shared" si="201"/>
        <v>0.44755466627711865</v>
      </c>
      <c r="AG384" s="2">
        <v>75.7</v>
      </c>
      <c r="AH384" s="24">
        <f t="shared" si="202"/>
        <v>6.0295932978744651E-2</v>
      </c>
      <c r="AI384" s="54">
        <f t="shared" si="203"/>
        <v>6.0295932978744651E-2</v>
      </c>
      <c r="AJ384" s="5">
        <v>9.1999999999999993</v>
      </c>
      <c r="AK384" s="24">
        <f t="shared" si="204"/>
        <v>0.31644868979840629</v>
      </c>
      <c r="AL384" s="47">
        <f t="shared" si="205"/>
        <v>0.31644868979840629</v>
      </c>
      <c r="AM384" s="5">
        <v>17.899999999999999</v>
      </c>
      <c r="AN384" s="24">
        <f t="shared" si="206"/>
        <v>0.39496751534764274</v>
      </c>
      <c r="AO384" s="47">
        <f t="shared" si="207"/>
        <v>0.39496751534764274</v>
      </c>
      <c r="AP384" s="5">
        <v>15.4</v>
      </c>
      <c r="AQ384" s="24">
        <f t="shared" si="208"/>
        <v>-0.47648804485664914</v>
      </c>
      <c r="AR384" s="45">
        <f t="shared" si="209"/>
        <v>-0.47648804485664914</v>
      </c>
      <c r="AS384" s="17">
        <f t="shared" si="210"/>
        <v>0.41237718311455218</v>
      </c>
      <c r="AT384" s="17">
        <f t="shared" si="211"/>
        <v>0.3068585721467873</v>
      </c>
      <c r="AU384" s="17">
        <f t="shared" si="212"/>
        <v>7.3806023317036132E-2</v>
      </c>
      <c r="AV384" s="17">
        <f t="shared" si="213"/>
        <v>0.2643472595261252</v>
      </c>
      <c r="AW384" s="17">
        <f t="shared" si="214"/>
        <v>0.6501016372536218</v>
      </c>
      <c r="AX384" s="17">
        <f t="shared" si="215"/>
        <v>0.69597514235630953</v>
      </c>
      <c r="AY384" s="17">
        <f t="shared" si="216"/>
        <v>0.64206789331679925</v>
      </c>
      <c r="AZ384" s="17">
        <f t="shared" si="217"/>
        <v>0.66675730206919526</v>
      </c>
    </row>
    <row r="385" spans="1:52" x14ac:dyDescent="0.3">
      <c r="A385" s="1" t="s">
        <v>23</v>
      </c>
      <c r="B385" s="1">
        <v>13097080508</v>
      </c>
      <c r="C385" s="5">
        <v>71.099999999999994</v>
      </c>
      <c r="D385" s="19">
        <f t="shared" si="182"/>
        <v>0.12364110090666809</v>
      </c>
      <c r="E385" s="54">
        <f t="shared" si="183"/>
        <v>0.12364110090666809</v>
      </c>
      <c r="F385" s="5">
        <v>79.8</v>
      </c>
      <c r="G385" s="24">
        <f t="shared" si="184"/>
        <v>0.49394479748771747</v>
      </c>
      <c r="H385" s="54">
        <f t="shared" si="185"/>
        <v>0.49394479748771747</v>
      </c>
      <c r="I385" s="5">
        <v>53.1</v>
      </c>
      <c r="J385" s="24">
        <f t="shared" si="186"/>
        <v>0.33843148197899797</v>
      </c>
      <c r="K385" s="54">
        <f t="shared" si="187"/>
        <v>0.33843148197899797</v>
      </c>
      <c r="L385" s="5">
        <v>28.2</v>
      </c>
      <c r="M385" s="24">
        <f t="shared" si="188"/>
        <v>-0.26784587515243286</v>
      </c>
      <c r="N385" s="54">
        <f t="shared" si="189"/>
        <v>-0.26784587515243286</v>
      </c>
      <c r="O385" s="5">
        <v>12.2</v>
      </c>
      <c r="P385" s="24">
        <f t="shared" si="190"/>
        <v>-1.0450610492887737</v>
      </c>
      <c r="Q385" s="47">
        <f t="shared" si="191"/>
        <v>-1.0450610492887737</v>
      </c>
      <c r="R385" s="2">
        <v>8</v>
      </c>
      <c r="S385" s="24">
        <f t="shared" si="192"/>
        <v>0.34671497200571855</v>
      </c>
      <c r="T385" s="47">
        <f t="shared" si="193"/>
        <v>0.34671497200571855</v>
      </c>
      <c r="U385" s="5">
        <v>28.4</v>
      </c>
      <c r="V385" s="24">
        <f t="shared" si="194"/>
        <v>-0.21773991612267055</v>
      </c>
      <c r="W385" s="47">
        <f t="shared" si="195"/>
        <v>-0.21773991612267055</v>
      </c>
      <c r="X385" s="5">
        <v>24.8</v>
      </c>
      <c r="Y385" s="24">
        <f t="shared" si="196"/>
        <v>0.29816853801178322</v>
      </c>
      <c r="Z385" s="47">
        <f t="shared" si="197"/>
        <v>0.29816853801178322</v>
      </c>
      <c r="AA385" s="5">
        <v>31.2</v>
      </c>
      <c r="AB385" s="24">
        <f t="shared" si="198"/>
        <v>0.67005884883945621</v>
      </c>
      <c r="AC385" s="47">
        <f t="shared" si="199"/>
        <v>0.67005884883945621</v>
      </c>
      <c r="AD385" s="5">
        <v>13.4</v>
      </c>
      <c r="AE385" s="24">
        <f t="shared" si="200"/>
        <v>4.1897221786102688E-2</v>
      </c>
      <c r="AF385" s="47">
        <f t="shared" si="201"/>
        <v>4.1897221786102688E-2</v>
      </c>
      <c r="AG385" s="2">
        <v>84.4</v>
      </c>
      <c r="AH385" s="24">
        <f t="shared" si="202"/>
        <v>0.87764875236390683</v>
      </c>
      <c r="AI385" s="54">
        <f t="shared" si="203"/>
        <v>0.87764875236390683</v>
      </c>
      <c r="AJ385" s="5">
        <v>10.5</v>
      </c>
      <c r="AK385" s="24">
        <f t="shared" si="204"/>
        <v>0.18273954764427455</v>
      </c>
      <c r="AL385" s="47">
        <f t="shared" si="205"/>
        <v>0.18273954764427455</v>
      </c>
      <c r="AM385" s="5">
        <v>19.600000000000001</v>
      </c>
      <c r="AN385" s="24">
        <f t="shared" si="206"/>
        <v>0.27288302848395984</v>
      </c>
      <c r="AO385" s="47">
        <f t="shared" si="207"/>
        <v>0.27288302848395984</v>
      </c>
      <c r="AP385" s="5">
        <v>7.8</v>
      </c>
      <c r="AQ385" s="24">
        <f t="shared" si="208"/>
        <v>0.66375692446009915</v>
      </c>
      <c r="AR385" s="45">
        <f t="shared" si="209"/>
        <v>0.66375692446009915</v>
      </c>
      <c r="AS385" s="17">
        <f t="shared" si="210"/>
        <v>-3.2559212597825002E-2</v>
      </c>
      <c r="AT385" s="17">
        <f t="shared" si="211"/>
        <v>0.33670820287911402</v>
      </c>
      <c r="AU385" s="17">
        <f t="shared" si="212"/>
        <v>0.49925706323806007</v>
      </c>
      <c r="AV385" s="17">
        <f t="shared" si="213"/>
        <v>0.26780201783978302</v>
      </c>
      <c r="AW385" s="17">
        <f t="shared" si="214"/>
        <v>0.52006629560119277</v>
      </c>
      <c r="AX385" s="17">
        <f t="shared" si="215"/>
        <v>0.7029203195897239</v>
      </c>
      <c r="AY385" s="17">
        <f t="shared" si="216"/>
        <v>0.76096899458512091</v>
      </c>
      <c r="AZ385" s="17">
        <f t="shared" si="217"/>
        <v>0.66778857692341864</v>
      </c>
    </row>
    <row r="386" spans="1:52" x14ac:dyDescent="0.3">
      <c r="A386" s="1" t="s">
        <v>23</v>
      </c>
      <c r="B386" s="1">
        <v>13097080509</v>
      </c>
      <c r="C386" s="5">
        <v>70.5</v>
      </c>
      <c r="D386" s="19">
        <f t="shared" si="182"/>
        <v>6.6286018130795293E-2</v>
      </c>
      <c r="E386" s="54">
        <f t="shared" si="183"/>
        <v>6.6286018130795293E-2</v>
      </c>
      <c r="F386" s="5">
        <v>79.3</v>
      </c>
      <c r="G386" s="24">
        <f t="shared" si="184"/>
        <v>0.45135388646384089</v>
      </c>
      <c r="H386" s="54">
        <f t="shared" si="185"/>
        <v>0.45135388646384089</v>
      </c>
      <c r="I386" s="5">
        <v>51.9</v>
      </c>
      <c r="J386" s="24">
        <f t="shared" si="186"/>
        <v>0.28092623721304166</v>
      </c>
      <c r="K386" s="54">
        <f t="shared" si="187"/>
        <v>0.28092623721304166</v>
      </c>
      <c r="L386" s="5">
        <v>42</v>
      </c>
      <c r="M386" s="24">
        <f t="shared" si="188"/>
        <v>0.46569918848431124</v>
      </c>
      <c r="N386" s="54">
        <f t="shared" si="189"/>
        <v>0.46569918848431124</v>
      </c>
      <c r="O386" s="5">
        <v>8</v>
      </c>
      <c r="P386" s="24">
        <f t="shared" si="190"/>
        <v>0.45483389036005206</v>
      </c>
      <c r="Q386" s="47">
        <f t="shared" si="191"/>
        <v>0.45483389036005206</v>
      </c>
      <c r="R386" s="2">
        <v>8.1</v>
      </c>
      <c r="S386" s="24">
        <f t="shared" si="192"/>
        <v>0.33477574643835917</v>
      </c>
      <c r="T386" s="47">
        <f t="shared" si="193"/>
        <v>0.33477574643835917</v>
      </c>
      <c r="U386" s="5">
        <v>6.5</v>
      </c>
      <c r="V386" s="24">
        <f t="shared" si="194"/>
        <v>0.88253654180657204</v>
      </c>
      <c r="W386" s="47">
        <f t="shared" si="195"/>
        <v>0.88253654180657204</v>
      </c>
      <c r="X386" s="5">
        <v>8.1999999999999993</v>
      </c>
      <c r="Y386" s="24">
        <f t="shared" si="196"/>
        <v>1.117224031175549</v>
      </c>
      <c r="Z386" s="47">
        <f t="shared" si="197"/>
        <v>1.117224031175549</v>
      </c>
      <c r="AA386" s="5">
        <v>28.8</v>
      </c>
      <c r="AB386" s="24">
        <f t="shared" si="198"/>
        <v>0.89095029318761709</v>
      </c>
      <c r="AC386" s="47">
        <f t="shared" si="199"/>
        <v>0.89095029318761709</v>
      </c>
      <c r="AD386" s="5">
        <v>9.1999999999999993</v>
      </c>
      <c r="AE386" s="24">
        <f t="shared" si="200"/>
        <v>0.39684748571574169</v>
      </c>
      <c r="AF386" s="47">
        <f t="shared" si="201"/>
        <v>0.39684748571574169</v>
      </c>
      <c r="AG386" s="2">
        <v>83.7</v>
      </c>
      <c r="AH386" s="24">
        <f t="shared" si="202"/>
        <v>0.81188473241337633</v>
      </c>
      <c r="AI386" s="54">
        <f t="shared" si="203"/>
        <v>0.81188473241337633</v>
      </c>
      <c r="AJ386" s="5">
        <v>7.3</v>
      </c>
      <c r="AK386" s="24">
        <f t="shared" si="204"/>
        <v>0.51186974371598326</v>
      </c>
      <c r="AL386" s="47">
        <f t="shared" si="205"/>
        <v>0.51186974371598326</v>
      </c>
      <c r="AM386" s="5">
        <v>11</v>
      </c>
      <c r="AN386" s="24">
        <f t="shared" si="206"/>
        <v>0.89048690320611945</v>
      </c>
      <c r="AO386" s="47">
        <f t="shared" si="207"/>
        <v>0.89048690320611945</v>
      </c>
      <c r="AP386" s="5">
        <v>9.6999999999999993</v>
      </c>
      <c r="AQ386" s="24">
        <f t="shared" si="208"/>
        <v>0.37869568213091215</v>
      </c>
      <c r="AR386" s="45">
        <f t="shared" si="209"/>
        <v>0.37869568213091215</v>
      </c>
      <c r="AS386" s="17">
        <f t="shared" si="210"/>
        <v>0.41948735841385315</v>
      </c>
      <c r="AT386" s="17">
        <f t="shared" si="211"/>
        <v>0.80167393669296916</v>
      </c>
      <c r="AU386" s="17">
        <f t="shared" si="212"/>
        <v>0.64823426536659778</v>
      </c>
      <c r="AV386" s="17">
        <f t="shared" si="213"/>
        <v>0.62313185349113998</v>
      </c>
      <c r="AW386" s="17">
        <f t="shared" si="214"/>
        <v>0.65217962881188252</v>
      </c>
      <c r="AX386" s="17">
        <f t="shared" si="215"/>
        <v>0.81110488836244565</v>
      </c>
      <c r="AY386" s="17">
        <f t="shared" si="216"/>
        <v>0.80260375801229378</v>
      </c>
      <c r="AZ386" s="17">
        <f t="shared" si="217"/>
        <v>0.77385756676097373</v>
      </c>
    </row>
    <row r="387" spans="1:52" x14ac:dyDescent="0.3">
      <c r="A387" s="1" t="s">
        <v>23</v>
      </c>
      <c r="B387" s="1">
        <v>13097080510</v>
      </c>
      <c r="C387" s="5">
        <v>70</v>
      </c>
      <c r="D387" s="19">
        <f t="shared" si="182"/>
        <v>1.8490115817567519E-2</v>
      </c>
      <c r="E387" s="54">
        <f t="shared" si="183"/>
        <v>1.8490115817567519E-2</v>
      </c>
      <c r="F387" s="5">
        <v>79</v>
      </c>
      <c r="G387" s="24">
        <f t="shared" si="184"/>
        <v>0.42579933984951523</v>
      </c>
      <c r="H387" s="54">
        <f t="shared" si="185"/>
        <v>0.42579933984951523</v>
      </c>
      <c r="I387" s="5">
        <v>52.7</v>
      </c>
      <c r="J387" s="24">
        <f t="shared" si="186"/>
        <v>0.31926306705701263</v>
      </c>
      <c r="K387" s="54">
        <f t="shared" si="187"/>
        <v>0.31926306705701263</v>
      </c>
      <c r="L387" s="5">
        <v>37.200000000000003</v>
      </c>
      <c r="M387" s="24">
        <f t="shared" si="188"/>
        <v>0.21055307939326998</v>
      </c>
      <c r="N387" s="54">
        <f t="shared" si="189"/>
        <v>0.21055307939326998</v>
      </c>
      <c r="O387" s="5">
        <v>8.6</v>
      </c>
      <c r="P387" s="24">
        <f t="shared" si="190"/>
        <v>0.24056318469593416</v>
      </c>
      <c r="Q387" s="47">
        <f t="shared" si="191"/>
        <v>0.24056318469593416</v>
      </c>
      <c r="R387" s="2">
        <v>20.5</v>
      </c>
      <c r="S387" s="24">
        <f t="shared" si="192"/>
        <v>-1.1456882239142128</v>
      </c>
      <c r="T387" s="47">
        <f t="shared" si="193"/>
        <v>-1.1456882239142128</v>
      </c>
      <c r="U387" s="5">
        <v>30.1</v>
      </c>
      <c r="V387" s="24">
        <f t="shared" si="194"/>
        <v>-0.30314950418110503</v>
      </c>
      <c r="W387" s="47">
        <f t="shared" si="195"/>
        <v>-0.30314950418110503</v>
      </c>
      <c r="X387" s="5">
        <v>27.7</v>
      </c>
      <c r="Y387" s="24">
        <f t="shared" si="196"/>
        <v>0.1550805301699206</v>
      </c>
      <c r="Z387" s="47">
        <f t="shared" si="197"/>
        <v>0.1550805301699206</v>
      </c>
      <c r="AA387" s="5">
        <v>41.3</v>
      </c>
      <c r="AB387" s="24">
        <f t="shared" si="198"/>
        <v>-0.25952597945905487</v>
      </c>
      <c r="AC387" s="47">
        <f t="shared" si="199"/>
        <v>-0.25952597945905487</v>
      </c>
      <c r="AD387" s="5">
        <v>11.5</v>
      </c>
      <c r="AE387" s="24">
        <f t="shared" si="200"/>
        <v>0.20246996023046318</v>
      </c>
      <c r="AF387" s="47">
        <f t="shared" si="201"/>
        <v>0.20246996023046318</v>
      </c>
      <c r="AG387" s="2">
        <v>80.2</v>
      </c>
      <c r="AH387" s="24">
        <f t="shared" si="202"/>
        <v>0.48306463266072497</v>
      </c>
      <c r="AI387" s="54">
        <f t="shared" si="203"/>
        <v>0.48306463266072497</v>
      </c>
      <c r="AJ387" s="5">
        <v>16.399999999999999</v>
      </c>
      <c r="AK387" s="24">
        <f t="shared" si="204"/>
        <v>-0.42409425136293827</v>
      </c>
      <c r="AL387" s="47">
        <f t="shared" si="205"/>
        <v>-0.42409425136293827</v>
      </c>
      <c r="AM387" s="5">
        <v>26.7</v>
      </c>
      <c r="AN387" s="24">
        <f t="shared" si="206"/>
        <v>-0.23699924018200882</v>
      </c>
      <c r="AO387" s="47">
        <f t="shared" si="207"/>
        <v>-0.23699924018200882</v>
      </c>
      <c r="AP387" s="5">
        <v>15.8</v>
      </c>
      <c r="AQ387" s="24">
        <f t="shared" si="208"/>
        <v>-0.53650093797858334</v>
      </c>
      <c r="AR387" s="45">
        <f t="shared" si="209"/>
        <v>-0.53650093797858334</v>
      </c>
      <c r="AS387" s="17">
        <f t="shared" si="210"/>
        <v>-3.3452705897431191E-2</v>
      </c>
      <c r="AT387" s="17">
        <f t="shared" si="211"/>
        <v>3.2674836980442969E-2</v>
      </c>
      <c r="AU387" s="17">
        <f t="shared" si="212"/>
        <v>-0.17863244921570137</v>
      </c>
      <c r="AV387" s="17">
        <f t="shared" si="213"/>
        <v>-5.9803439377563196E-2</v>
      </c>
      <c r="AW387" s="17">
        <f t="shared" si="214"/>
        <v>0.51980516680256428</v>
      </c>
      <c r="AX387" s="17">
        <f t="shared" si="215"/>
        <v>0.63218022802969764</v>
      </c>
      <c r="AY387" s="17">
        <f t="shared" si="216"/>
        <v>0.57151873590445124</v>
      </c>
      <c r="AZ387" s="17">
        <f t="shared" si="217"/>
        <v>0.56999555076614095</v>
      </c>
    </row>
    <row r="388" spans="1:52" x14ac:dyDescent="0.3">
      <c r="A388" s="1" t="s">
        <v>23</v>
      </c>
      <c r="B388" s="1">
        <v>13097080511</v>
      </c>
      <c r="C388" s="5">
        <v>68.8</v>
      </c>
      <c r="D388" s="19">
        <f t="shared" si="182"/>
        <v>-9.6220049734179428E-2</v>
      </c>
      <c r="E388" s="54">
        <f t="shared" si="183"/>
        <v>-9.6220049734179428E-2</v>
      </c>
      <c r="F388" s="5">
        <v>77.8</v>
      </c>
      <c r="G388" s="24">
        <f t="shared" si="184"/>
        <v>0.32358115339221127</v>
      </c>
      <c r="H388" s="54">
        <f t="shared" si="185"/>
        <v>0.32358115339221127</v>
      </c>
      <c r="I388" s="5">
        <v>59.4</v>
      </c>
      <c r="J388" s="24">
        <f t="shared" si="186"/>
        <v>0.64033401700026793</v>
      </c>
      <c r="K388" s="54">
        <f t="shared" si="187"/>
        <v>0.64033401700026793</v>
      </c>
      <c r="L388" s="5">
        <v>44.6</v>
      </c>
      <c r="M388" s="24">
        <f t="shared" si="188"/>
        <v>0.60390333090862536</v>
      </c>
      <c r="N388" s="54">
        <f t="shared" si="189"/>
        <v>0.60390333090862536</v>
      </c>
      <c r="O388" s="5">
        <v>7.4</v>
      </c>
      <c r="P388" s="24">
        <f t="shared" si="190"/>
        <v>0.66910459602416994</v>
      </c>
      <c r="Q388" s="47">
        <f t="shared" si="191"/>
        <v>0.66910459602416994</v>
      </c>
      <c r="R388" s="2">
        <v>1.5</v>
      </c>
      <c r="S388" s="24">
        <f t="shared" si="192"/>
        <v>1.1227646338840829</v>
      </c>
      <c r="T388" s="47">
        <f t="shared" si="193"/>
        <v>1.1227646338840829</v>
      </c>
      <c r="U388" s="5">
        <v>5.0999999999999996</v>
      </c>
      <c r="V388" s="24">
        <f t="shared" si="194"/>
        <v>0.95287384961940025</v>
      </c>
      <c r="W388" s="47">
        <f t="shared" si="195"/>
        <v>0.95287384961940025</v>
      </c>
      <c r="X388" s="5">
        <v>21.6</v>
      </c>
      <c r="Y388" s="24">
        <f t="shared" si="196"/>
        <v>0.45605875356142478</v>
      </c>
      <c r="Z388" s="47">
        <f t="shared" si="197"/>
        <v>0.45605875356142478</v>
      </c>
      <c r="AA388" s="5">
        <v>32.9</v>
      </c>
      <c r="AB388" s="24">
        <f t="shared" si="198"/>
        <v>0.51359407575950877</v>
      </c>
      <c r="AC388" s="47">
        <f t="shared" si="199"/>
        <v>0.51359407575950877</v>
      </c>
      <c r="AD388" s="5">
        <v>7</v>
      </c>
      <c r="AE388" s="24">
        <f t="shared" si="200"/>
        <v>0.58277381444079057</v>
      </c>
      <c r="AF388" s="47">
        <f t="shared" si="201"/>
        <v>0.58277381444079057</v>
      </c>
      <c r="AG388" s="2">
        <v>80.599999999999994</v>
      </c>
      <c r="AH388" s="24">
        <f t="shared" si="202"/>
        <v>0.52064407263245571</v>
      </c>
      <c r="AI388" s="54">
        <f t="shared" si="203"/>
        <v>0.52064407263245571</v>
      </c>
      <c r="AJ388" s="5">
        <v>7.7</v>
      </c>
      <c r="AK388" s="24">
        <f t="shared" si="204"/>
        <v>0.47072846920701966</v>
      </c>
      <c r="AL388" s="47">
        <f t="shared" si="205"/>
        <v>0.47072846920701966</v>
      </c>
      <c r="AM388" s="5">
        <v>10</v>
      </c>
      <c r="AN388" s="24">
        <f t="shared" si="206"/>
        <v>0.96230130724357976</v>
      </c>
      <c r="AO388" s="47">
        <f t="shared" si="207"/>
        <v>0.96230130724357976</v>
      </c>
      <c r="AP388" s="5">
        <v>10.5</v>
      </c>
      <c r="AQ388" s="24">
        <f t="shared" si="208"/>
        <v>0.25866989588704381</v>
      </c>
      <c r="AR388" s="45">
        <f t="shared" si="209"/>
        <v>0.25866989588704381</v>
      </c>
      <c r="AS388" s="17">
        <f t="shared" si="210"/>
        <v>0.60233450444208259</v>
      </c>
      <c r="AT388" s="17">
        <f t="shared" si="211"/>
        <v>0.51747554792057471</v>
      </c>
      <c r="AU388" s="17">
        <f t="shared" si="212"/>
        <v>0.55308593624252478</v>
      </c>
      <c r="AV388" s="17">
        <f t="shared" si="213"/>
        <v>0.55763199620172743</v>
      </c>
      <c r="AW388" s="17">
        <f t="shared" si="214"/>
        <v>0.70561780859010503</v>
      </c>
      <c r="AX388" s="17">
        <f t="shared" si="215"/>
        <v>0.74497984322621058</v>
      </c>
      <c r="AY388" s="17">
        <f t="shared" si="216"/>
        <v>0.77601258757164071</v>
      </c>
      <c r="AZ388" s="17">
        <f t="shared" si="217"/>
        <v>0.75430530010580676</v>
      </c>
    </row>
    <row r="389" spans="1:52" x14ac:dyDescent="0.3">
      <c r="A389" s="1" t="s">
        <v>23</v>
      </c>
      <c r="B389" s="1">
        <v>13097080602</v>
      </c>
      <c r="C389" s="5">
        <v>68.2</v>
      </c>
      <c r="D389" s="19">
        <f t="shared" si="182"/>
        <v>-0.15357513251005223</v>
      </c>
      <c r="E389" s="54">
        <f t="shared" si="183"/>
        <v>-0.15357513251005223</v>
      </c>
      <c r="F389" s="5">
        <v>70.400000000000006</v>
      </c>
      <c r="G389" s="24">
        <f t="shared" si="184"/>
        <v>-0.30676432976116075</v>
      </c>
      <c r="H389" s="54">
        <f t="shared" si="185"/>
        <v>-0.30676432976116075</v>
      </c>
      <c r="I389" s="5">
        <v>33.700000000000003</v>
      </c>
      <c r="J389" s="24">
        <f t="shared" si="186"/>
        <v>-0.59123664173729396</v>
      </c>
      <c r="K389" s="54">
        <f t="shared" si="187"/>
        <v>-0.59123664173729396</v>
      </c>
      <c r="L389" s="5">
        <v>12.9</v>
      </c>
      <c r="M389" s="24">
        <f t="shared" si="188"/>
        <v>-1.0811240978801273</v>
      </c>
      <c r="N389" s="54">
        <f t="shared" si="189"/>
        <v>-1.0811240978801273</v>
      </c>
      <c r="O389" s="5">
        <v>13.8</v>
      </c>
      <c r="P389" s="24">
        <f t="shared" si="190"/>
        <v>-1.6164495977264224</v>
      </c>
      <c r="Q389" s="47">
        <f t="shared" si="191"/>
        <v>-1.6164495977264224</v>
      </c>
      <c r="R389" s="2">
        <v>4.4000000000000004</v>
      </c>
      <c r="S389" s="24">
        <f t="shared" si="192"/>
        <v>0.77652709243065876</v>
      </c>
      <c r="T389" s="47">
        <f t="shared" si="193"/>
        <v>0.77652709243065876</v>
      </c>
      <c r="U389" s="5">
        <v>16.399999999999999</v>
      </c>
      <c r="V389" s="24">
        <f t="shared" si="194"/>
        <v>0.38515129370157203</v>
      </c>
      <c r="W389" s="47">
        <f t="shared" si="195"/>
        <v>0.38515129370157203</v>
      </c>
      <c r="X389" s="5">
        <v>28.3</v>
      </c>
      <c r="Y389" s="24">
        <f t="shared" si="196"/>
        <v>0.12547611475436271</v>
      </c>
      <c r="Z389" s="47">
        <f t="shared" si="197"/>
        <v>0.12547611475436271</v>
      </c>
      <c r="AA389" s="5">
        <v>38</v>
      </c>
      <c r="AB389" s="24">
        <f t="shared" si="198"/>
        <v>4.4199756519666344E-2</v>
      </c>
      <c r="AC389" s="47">
        <f t="shared" si="199"/>
        <v>4.4199756519666344E-2</v>
      </c>
      <c r="AD389" s="5">
        <v>10.7</v>
      </c>
      <c r="AE389" s="24">
        <f t="shared" si="200"/>
        <v>0.2700795343122992</v>
      </c>
      <c r="AF389" s="47">
        <f t="shared" si="201"/>
        <v>0.2700795343122992</v>
      </c>
      <c r="AG389" s="2">
        <v>66.400000000000006</v>
      </c>
      <c r="AH389" s="24">
        <f t="shared" si="202"/>
        <v>-0.81342604636401439</v>
      </c>
      <c r="AI389" s="54">
        <f t="shared" si="203"/>
        <v>-0.81342604636401439</v>
      </c>
      <c r="AJ389" s="5">
        <v>6.7</v>
      </c>
      <c r="AK389" s="24">
        <f t="shared" si="204"/>
        <v>0.57358165547942863</v>
      </c>
      <c r="AL389" s="47">
        <f t="shared" si="205"/>
        <v>0.57358165547942863</v>
      </c>
      <c r="AM389" s="5">
        <v>19.8</v>
      </c>
      <c r="AN389" s="24">
        <f t="shared" si="206"/>
        <v>0.25852014767646786</v>
      </c>
      <c r="AO389" s="47">
        <f t="shared" si="207"/>
        <v>0.25852014767646786</v>
      </c>
      <c r="AP389" s="5">
        <v>13.8</v>
      </c>
      <c r="AQ389" s="24">
        <f t="shared" si="208"/>
        <v>-0.23643647236891274</v>
      </c>
      <c r="AR389" s="45">
        <f t="shared" si="209"/>
        <v>-0.23643647236891274</v>
      </c>
      <c r="AS389" s="17">
        <f t="shared" si="210"/>
        <v>-0.36963877335468942</v>
      </c>
      <c r="AT389" s="17">
        <f t="shared" si="211"/>
        <v>0.14658513519544275</v>
      </c>
      <c r="AU389" s="17">
        <f t="shared" si="212"/>
        <v>-5.444017889425766E-2</v>
      </c>
      <c r="AV389" s="17">
        <f t="shared" si="213"/>
        <v>-9.2497939017834777E-2</v>
      </c>
      <c r="AW389" s="17">
        <f t="shared" si="214"/>
        <v>0.42155276362345745</v>
      </c>
      <c r="AX389" s="17">
        <f t="shared" si="215"/>
        <v>0.65868398001606543</v>
      </c>
      <c r="AY389" s="17">
        <f t="shared" si="216"/>
        <v>0.60622683701280411</v>
      </c>
      <c r="AZ389" s="17">
        <f t="shared" si="217"/>
        <v>0.56023596346964788</v>
      </c>
    </row>
    <row r="390" spans="1:52" x14ac:dyDescent="0.3">
      <c r="A390" s="1" t="s">
        <v>23</v>
      </c>
      <c r="B390" s="1">
        <v>13097080603</v>
      </c>
      <c r="C390" s="5">
        <v>66.3</v>
      </c>
      <c r="D390" s="19">
        <f t="shared" si="182"/>
        <v>-0.3351995613003183</v>
      </c>
      <c r="E390" s="54">
        <f t="shared" si="183"/>
        <v>-0.3351995613003183</v>
      </c>
      <c r="F390" s="5">
        <v>75.599999999999994</v>
      </c>
      <c r="G390" s="24">
        <f t="shared" si="184"/>
        <v>0.1361811448871543</v>
      </c>
      <c r="H390" s="54">
        <f t="shared" si="185"/>
        <v>0.1361811448871543</v>
      </c>
      <c r="I390" s="5">
        <v>51.6</v>
      </c>
      <c r="J390" s="24">
        <f t="shared" si="186"/>
        <v>0.26654992602155275</v>
      </c>
      <c r="K390" s="54">
        <f t="shared" si="187"/>
        <v>0.26654992602155275</v>
      </c>
      <c r="L390" s="5">
        <v>19.7</v>
      </c>
      <c r="M390" s="24">
        <f t="shared" si="188"/>
        <v>-0.71966711000115202</v>
      </c>
      <c r="N390" s="54">
        <f t="shared" si="189"/>
        <v>-0.71966711000115202</v>
      </c>
      <c r="O390" s="5">
        <v>11.9</v>
      </c>
      <c r="P390" s="24">
        <f t="shared" si="190"/>
        <v>-0.9379256964567152</v>
      </c>
      <c r="Q390" s="47">
        <f t="shared" si="191"/>
        <v>-0.9379256964567152</v>
      </c>
      <c r="R390" s="2">
        <v>20.100000000000001</v>
      </c>
      <c r="S390" s="24">
        <f t="shared" si="192"/>
        <v>-1.097931321644775</v>
      </c>
      <c r="T390" s="47">
        <f t="shared" si="193"/>
        <v>-1.097931321644775</v>
      </c>
      <c r="U390" s="5">
        <v>12.7</v>
      </c>
      <c r="V390" s="24">
        <f t="shared" si="194"/>
        <v>0.57104275006404681</v>
      </c>
      <c r="W390" s="47">
        <f t="shared" si="195"/>
        <v>0.57104275006404681</v>
      </c>
      <c r="X390" s="5">
        <v>25.2</v>
      </c>
      <c r="Y390" s="24">
        <f t="shared" si="196"/>
        <v>0.27843226106807811</v>
      </c>
      <c r="Z390" s="47">
        <f t="shared" si="197"/>
        <v>0.27843226106807811</v>
      </c>
      <c r="AA390" s="5">
        <v>35.5</v>
      </c>
      <c r="AB390" s="24">
        <f t="shared" si="198"/>
        <v>0.27429501104900084</v>
      </c>
      <c r="AC390" s="47">
        <f t="shared" si="199"/>
        <v>0.27429501104900084</v>
      </c>
      <c r="AD390" s="5">
        <v>9.4</v>
      </c>
      <c r="AE390" s="24">
        <f t="shared" si="200"/>
        <v>0.37994509219528261</v>
      </c>
      <c r="AF390" s="47">
        <f t="shared" si="201"/>
        <v>0.37994509219528261</v>
      </c>
      <c r="AG390" s="2">
        <v>72.400000000000006</v>
      </c>
      <c r="AH390" s="24">
        <f t="shared" si="202"/>
        <v>-0.24973444678804066</v>
      </c>
      <c r="AI390" s="54">
        <f t="shared" si="203"/>
        <v>-0.24973444678804066</v>
      </c>
      <c r="AJ390" s="5">
        <v>12.5</v>
      </c>
      <c r="AK390" s="24">
        <f t="shared" si="204"/>
        <v>-2.2966824900543404E-2</v>
      </c>
      <c r="AL390" s="47">
        <f t="shared" si="205"/>
        <v>-2.2966824900543404E-2</v>
      </c>
      <c r="AM390" s="5">
        <v>21.5</v>
      </c>
      <c r="AN390" s="24">
        <f t="shared" si="206"/>
        <v>0.13643566081278521</v>
      </c>
      <c r="AO390" s="47">
        <f t="shared" si="207"/>
        <v>0.13643566081278521</v>
      </c>
      <c r="AP390" s="5">
        <v>3.8</v>
      </c>
      <c r="AQ390" s="24">
        <f t="shared" si="208"/>
        <v>1.2638858556794401</v>
      </c>
      <c r="AR390" s="45">
        <f t="shared" si="209"/>
        <v>1.2638858556794401</v>
      </c>
      <c r="AS390" s="17">
        <f t="shared" si="210"/>
        <v>-0.30242140977574383</v>
      </c>
      <c r="AT390" s="17">
        <f t="shared" si="211"/>
        <v>0.31089078810412052</v>
      </c>
      <c r="AU390" s="17">
        <f t="shared" si="212"/>
        <v>0.2819050612009103</v>
      </c>
      <c r="AV390" s="17">
        <f t="shared" si="213"/>
        <v>9.6791479843095662E-2</v>
      </c>
      <c r="AW390" s="17">
        <f t="shared" si="214"/>
        <v>0.44119744300278607</v>
      </c>
      <c r="AX390" s="17">
        <f t="shared" si="215"/>
        <v>0.69691332664134165</v>
      </c>
      <c r="AY390" s="17">
        <f t="shared" si="216"/>
        <v>0.7002254777520468</v>
      </c>
      <c r="AZ390" s="17">
        <f t="shared" si="217"/>
        <v>0.61674047120036568</v>
      </c>
    </row>
    <row r="391" spans="1:52" x14ac:dyDescent="0.3">
      <c r="A391" s="1" t="s">
        <v>23</v>
      </c>
      <c r="B391" s="1">
        <v>13097080604</v>
      </c>
      <c r="C391" s="5">
        <v>66.3</v>
      </c>
      <c r="D391" s="19">
        <f t="shared" si="182"/>
        <v>-0.3351995613003183</v>
      </c>
      <c r="E391" s="54">
        <f t="shared" si="183"/>
        <v>-0.3351995613003183</v>
      </c>
      <c r="F391" s="5">
        <v>75.599999999999994</v>
      </c>
      <c r="G391" s="24">
        <f t="shared" si="184"/>
        <v>0.1361811448871543</v>
      </c>
      <c r="H391" s="54">
        <f t="shared" si="185"/>
        <v>0.1361811448871543</v>
      </c>
      <c r="I391" s="5">
        <v>39.1</v>
      </c>
      <c r="J391" s="24">
        <f t="shared" si="186"/>
        <v>-0.33246304029049106</v>
      </c>
      <c r="K391" s="54">
        <f t="shared" si="187"/>
        <v>-0.33246304029049106</v>
      </c>
      <c r="L391" s="5">
        <v>13</v>
      </c>
      <c r="M391" s="24">
        <f t="shared" si="188"/>
        <v>-1.0758085539407305</v>
      </c>
      <c r="N391" s="54">
        <f t="shared" si="189"/>
        <v>-1.0758085539407305</v>
      </c>
      <c r="O391" s="5">
        <v>9.6999999999999993</v>
      </c>
      <c r="P391" s="24">
        <f t="shared" si="190"/>
        <v>-0.15226644235494874</v>
      </c>
      <c r="Q391" s="47">
        <f t="shared" si="191"/>
        <v>-0.15226644235494874</v>
      </c>
      <c r="R391" s="2">
        <v>9</v>
      </c>
      <c r="S391" s="24">
        <f t="shared" si="192"/>
        <v>0.22732271633212406</v>
      </c>
      <c r="T391" s="47">
        <f t="shared" si="193"/>
        <v>0.22732271633212406</v>
      </c>
      <c r="U391" s="5">
        <v>30.9</v>
      </c>
      <c r="V391" s="24">
        <f t="shared" si="194"/>
        <v>-0.34334225150272107</v>
      </c>
      <c r="W391" s="47">
        <f t="shared" si="195"/>
        <v>-0.34334225150272107</v>
      </c>
      <c r="X391" s="5">
        <v>28.5</v>
      </c>
      <c r="Y391" s="24">
        <f t="shared" si="196"/>
        <v>0.11560797628251016</v>
      </c>
      <c r="Z391" s="47">
        <f t="shared" si="197"/>
        <v>0.11560797628251016</v>
      </c>
      <c r="AA391" s="5">
        <v>36.9</v>
      </c>
      <c r="AB391" s="24">
        <f t="shared" si="198"/>
        <v>0.14544166851257365</v>
      </c>
      <c r="AC391" s="47">
        <f t="shared" si="199"/>
        <v>0.14544166851257365</v>
      </c>
      <c r="AD391" s="5">
        <v>9.4</v>
      </c>
      <c r="AE391" s="24">
        <f t="shared" si="200"/>
        <v>0.37994509219528261</v>
      </c>
      <c r="AF391" s="47">
        <f t="shared" si="201"/>
        <v>0.37994509219528261</v>
      </c>
      <c r="AG391" s="2">
        <v>72.400000000000006</v>
      </c>
      <c r="AH391" s="24">
        <f t="shared" si="202"/>
        <v>-0.24973444678804066</v>
      </c>
      <c r="AI391" s="54">
        <f t="shared" si="203"/>
        <v>-0.24973444678804066</v>
      </c>
      <c r="AJ391" s="5">
        <v>7.2</v>
      </c>
      <c r="AK391" s="24">
        <f t="shared" si="204"/>
        <v>0.52215506234322417</v>
      </c>
      <c r="AL391" s="47">
        <f t="shared" si="205"/>
        <v>0.52215506234322417</v>
      </c>
      <c r="AM391" s="5">
        <v>26.6</v>
      </c>
      <c r="AN391" s="24">
        <f t="shared" si="206"/>
        <v>-0.22981779977826294</v>
      </c>
      <c r="AO391" s="47">
        <f t="shared" si="207"/>
        <v>-0.22981779977826294</v>
      </c>
      <c r="AP391" s="5">
        <v>10.9</v>
      </c>
      <c r="AQ391" s="24">
        <f t="shared" si="208"/>
        <v>0.19865700276510967</v>
      </c>
      <c r="AR391" s="45">
        <f t="shared" si="209"/>
        <v>0.19865700276510967</v>
      </c>
      <c r="AS391" s="17">
        <f t="shared" si="210"/>
        <v>-0.26793942688141875</v>
      </c>
      <c r="AT391" s="17">
        <f t="shared" si="211"/>
        <v>0.21366491233012211</v>
      </c>
      <c r="AU391" s="17">
        <f t="shared" si="212"/>
        <v>6.0314954635507553E-2</v>
      </c>
      <c r="AV391" s="17">
        <f t="shared" si="213"/>
        <v>2.0134800280703032E-3</v>
      </c>
      <c r="AW391" s="17">
        <f t="shared" si="214"/>
        <v>0.45127501020053745</v>
      </c>
      <c r="AX391" s="17">
        <f t="shared" si="215"/>
        <v>0.67429157480194446</v>
      </c>
      <c r="AY391" s="17">
        <f t="shared" si="216"/>
        <v>0.63829753486658114</v>
      </c>
      <c r="AZ391" s="17">
        <f t="shared" si="217"/>
        <v>0.58844842901714878</v>
      </c>
    </row>
    <row r="392" spans="1:52" x14ac:dyDescent="0.3">
      <c r="A392" s="1" t="s">
        <v>24</v>
      </c>
      <c r="B392" s="1">
        <v>13113140101</v>
      </c>
      <c r="C392" s="5">
        <v>72.900000000000006</v>
      </c>
      <c r="D392" s="19">
        <f t="shared" si="182"/>
        <v>0.29570634923428918</v>
      </c>
      <c r="E392" s="54">
        <f t="shared" si="183"/>
        <v>0.29570634923428918</v>
      </c>
      <c r="F392" s="5">
        <v>82.5</v>
      </c>
      <c r="G392" s="24">
        <f t="shared" si="184"/>
        <v>0.72393571701665105</v>
      </c>
      <c r="H392" s="54">
        <f t="shared" si="185"/>
        <v>0.72393571701665105</v>
      </c>
      <c r="I392" s="5">
        <v>48.2</v>
      </c>
      <c r="J392" s="24">
        <f t="shared" si="186"/>
        <v>0.10361839918467688</v>
      </c>
      <c r="K392" s="54">
        <f t="shared" si="187"/>
        <v>0.10361839918467688</v>
      </c>
      <c r="L392" s="5">
        <v>48.4</v>
      </c>
      <c r="M392" s="24">
        <f t="shared" si="188"/>
        <v>0.80589400060569971</v>
      </c>
      <c r="N392" s="54">
        <f t="shared" si="189"/>
        <v>0.80589400060569971</v>
      </c>
      <c r="O392" s="5">
        <v>9.5</v>
      </c>
      <c r="P392" s="24">
        <f t="shared" si="190"/>
        <v>-8.0842873800242993E-2</v>
      </c>
      <c r="Q392" s="47">
        <f t="shared" si="191"/>
        <v>-8.0842873800242993E-2</v>
      </c>
      <c r="R392" s="2">
        <v>1.1000000000000001</v>
      </c>
      <c r="S392" s="24">
        <f t="shared" si="192"/>
        <v>1.1705215361535206</v>
      </c>
      <c r="T392" s="47">
        <f t="shared" si="193"/>
        <v>1.1705215361535206</v>
      </c>
      <c r="U392" s="5">
        <v>19.399999999999999</v>
      </c>
      <c r="V392" s="24">
        <f t="shared" si="194"/>
        <v>0.23442849124551138</v>
      </c>
      <c r="W392" s="47">
        <f t="shared" si="195"/>
        <v>0.23442849124551138</v>
      </c>
      <c r="X392" s="5">
        <v>18.600000000000001</v>
      </c>
      <c r="Y392" s="24">
        <f t="shared" si="196"/>
        <v>0.60408083063921381</v>
      </c>
      <c r="Z392" s="47">
        <f t="shared" si="197"/>
        <v>0.60408083063921381</v>
      </c>
      <c r="AA392" s="5">
        <v>33.4</v>
      </c>
      <c r="AB392" s="24">
        <f t="shared" si="198"/>
        <v>0.46757502485364189</v>
      </c>
      <c r="AC392" s="47">
        <f t="shared" si="199"/>
        <v>0.46757502485364189</v>
      </c>
      <c r="AD392" s="5">
        <v>12</v>
      </c>
      <c r="AE392" s="24">
        <f t="shared" si="200"/>
        <v>0.16021397642931567</v>
      </c>
      <c r="AF392" s="47">
        <f t="shared" si="201"/>
        <v>0.16021397642931567</v>
      </c>
      <c r="AG392" s="2">
        <v>82.8</v>
      </c>
      <c r="AH392" s="24">
        <f t="shared" si="202"/>
        <v>0.72733099247697974</v>
      </c>
      <c r="AI392" s="54">
        <f t="shared" si="203"/>
        <v>0.72733099247697974</v>
      </c>
      <c r="AJ392" s="5">
        <v>7.2</v>
      </c>
      <c r="AK392" s="24">
        <f t="shared" si="204"/>
        <v>0.52215506234322417</v>
      </c>
      <c r="AL392" s="47">
        <f t="shared" si="205"/>
        <v>0.52215506234322417</v>
      </c>
      <c r="AM392" s="5">
        <v>9.6999999999999993</v>
      </c>
      <c r="AN392" s="24">
        <f t="shared" si="206"/>
        <v>0.98384562845481793</v>
      </c>
      <c r="AO392" s="47">
        <f t="shared" si="207"/>
        <v>0.98384562845481793</v>
      </c>
      <c r="AP392" s="5">
        <v>6.4</v>
      </c>
      <c r="AQ392" s="24">
        <f t="shared" si="208"/>
        <v>0.87380205038686842</v>
      </c>
      <c r="AR392" s="45">
        <f t="shared" si="209"/>
        <v>0.87380205038686842</v>
      </c>
      <c r="AS392" s="17">
        <f t="shared" si="210"/>
        <v>0.46475165994858653</v>
      </c>
      <c r="AT392" s="17">
        <f t="shared" si="211"/>
        <v>0.4106232773073904</v>
      </c>
      <c r="AU392" s="17">
        <f t="shared" si="212"/>
        <v>0.77678343341547262</v>
      </c>
      <c r="AV392" s="17">
        <f t="shared" si="213"/>
        <v>0.55071945689048318</v>
      </c>
      <c r="AW392" s="17">
        <f t="shared" si="214"/>
        <v>0.66540839357791992</v>
      </c>
      <c r="AX392" s="17">
        <f t="shared" si="215"/>
        <v>0.72011829757239398</v>
      </c>
      <c r="AY392" s="17">
        <f t="shared" si="216"/>
        <v>0.83852948439193786</v>
      </c>
      <c r="AZ392" s="17">
        <f t="shared" si="217"/>
        <v>0.75224184810039874</v>
      </c>
    </row>
    <row r="393" spans="1:52" x14ac:dyDescent="0.3">
      <c r="A393" s="1" t="s">
        <v>24</v>
      </c>
      <c r="B393" s="1">
        <v>13113140102</v>
      </c>
      <c r="C393" s="5">
        <v>72.2</v>
      </c>
      <c r="D393" s="19">
        <f t="shared" si="182"/>
        <v>0.22879208599577003</v>
      </c>
      <c r="E393" s="54">
        <f t="shared" si="183"/>
        <v>0.22879208599577003</v>
      </c>
      <c r="F393" s="5">
        <v>83.1</v>
      </c>
      <c r="G393" s="24">
        <f t="shared" si="184"/>
        <v>0.77504481024530236</v>
      </c>
      <c r="H393" s="54">
        <f t="shared" si="185"/>
        <v>0.77504481024530236</v>
      </c>
      <c r="I393" s="5">
        <v>55.6</v>
      </c>
      <c r="J393" s="24">
        <f t="shared" si="186"/>
        <v>0.45823407524140675</v>
      </c>
      <c r="K393" s="54">
        <f t="shared" si="187"/>
        <v>0.45823407524140675</v>
      </c>
      <c r="L393" s="5">
        <v>47.4</v>
      </c>
      <c r="M393" s="24">
        <f t="shared" si="188"/>
        <v>0.75273856121173277</v>
      </c>
      <c r="N393" s="54">
        <f t="shared" si="189"/>
        <v>0.75273856121173277</v>
      </c>
      <c r="O393" s="5">
        <v>11.6</v>
      </c>
      <c r="P393" s="24">
        <f t="shared" si="190"/>
        <v>-0.83079034362465587</v>
      </c>
      <c r="Q393" s="47">
        <f t="shared" si="191"/>
        <v>-0.83079034362465587</v>
      </c>
      <c r="R393" s="2">
        <v>12</v>
      </c>
      <c r="S393" s="24">
        <f t="shared" si="192"/>
        <v>-0.13085405068865946</v>
      </c>
      <c r="T393" s="47">
        <f t="shared" si="193"/>
        <v>-0.13085405068865946</v>
      </c>
      <c r="U393" s="5">
        <v>18.7</v>
      </c>
      <c r="V393" s="24">
        <f t="shared" si="194"/>
        <v>0.26959714515192551</v>
      </c>
      <c r="W393" s="47">
        <f t="shared" si="195"/>
        <v>0.26959714515192551</v>
      </c>
      <c r="X393" s="5">
        <v>12.4</v>
      </c>
      <c r="Y393" s="24">
        <f t="shared" si="196"/>
        <v>0.90999312326664439</v>
      </c>
      <c r="Z393" s="47">
        <f t="shared" si="197"/>
        <v>0.90999312326664439</v>
      </c>
      <c r="AA393" s="5">
        <v>21.9</v>
      </c>
      <c r="AB393" s="24">
        <f t="shared" si="198"/>
        <v>1.5260131956885805</v>
      </c>
      <c r="AC393" s="47">
        <f t="shared" si="199"/>
        <v>1.5260131956885805</v>
      </c>
      <c r="AD393" s="5">
        <v>6.5</v>
      </c>
      <c r="AE393" s="24">
        <f t="shared" si="200"/>
        <v>0.62502979824193805</v>
      </c>
      <c r="AF393" s="47">
        <f t="shared" si="201"/>
        <v>0.62502979824193805</v>
      </c>
      <c r="AG393" s="2">
        <v>77.599999999999994</v>
      </c>
      <c r="AH393" s="24">
        <f t="shared" si="202"/>
        <v>0.23879827284446886</v>
      </c>
      <c r="AI393" s="54">
        <f t="shared" si="203"/>
        <v>0.23879827284446886</v>
      </c>
      <c r="AJ393" s="5">
        <v>5.6</v>
      </c>
      <c r="AK393" s="24">
        <f t="shared" si="204"/>
        <v>0.68672016037907857</v>
      </c>
      <c r="AL393" s="47">
        <f t="shared" si="205"/>
        <v>0.68672016037907857</v>
      </c>
      <c r="AM393" s="5">
        <v>13.2</v>
      </c>
      <c r="AN393" s="24">
        <f t="shared" si="206"/>
        <v>0.73249521432370657</v>
      </c>
      <c r="AO393" s="47">
        <f t="shared" si="207"/>
        <v>0.73249521432370657</v>
      </c>
      <c r="AP393" s="5">
        <v>15.2</v>
      </c>
      <c r="AQ393" s="24">
        <f t="shared" si="208"/>
        <v>-0.44648159829568196</v>
      </c>
      <c r="AR393" s="45">
        <f t="shared" si="209"/>
        <v>-0.44648159829568196</v>
      </c>
      <c r="AS393" s="17">
        <f t="shared" si="210"/>
        <v>0.21753746907611746</v>
      </c>
      <c r="AT393" s="17">
        <f t="shared" si="211"/>
        <v>1.0203453723990543</v>
      </c>
      <c r="AU393" s="17">
        <f t="shared" si="212"/>
        <v>0.302883012312893</v>
      </c>
      <c r="AV393" s="17">
        <f t="shared" si="213"/>
        <v>0.51358861792935484</v>
      </c>
      <c r="AW393" s="17">
        <f t="shared" si="214"/>
        <v>0.59315855723904021</v>
      </c>
      <c r="AX393" s="17">
        <f t="shared" si="215"/>
        <v>0.86198363760000907</v>
      </c>
      <c r="AY393" s="17">
        <f t="shared" si="216"/>
        <v>0.70608820049925358</v>
      </c>
      <c r="AZ393" s="17">
        <f t="shared" si="217"/>
        <v>0.74115797563804764</v>
      </c>
    </row>
    <row r="394" spans="1:52" x14ac:dyDescent="0.3">
      <c r="A394" s="1" t="s">
        <v>24</v>
      </c>
      <c r="B394" s="1">
        <v>13113140203</v>
      </c>
      <c r="C394" s="5">
        <v>72.900000000000006</v>
      </c>
      <c r="D394" s="19">
        <f t="shared" ref="D394:D457" si="218">(C394-$C$2)/$C$3</f>
        <v>0.29570634923428918</v>
      </c>
      <c r="E394" s="54">
        <f t="shared" si="183"/>
        <v>0.29570634923428918</v>
      </c>
      <c r="F394" s="5">
        <v>82.5</v>
      </c>
      <c r="G394" s="24">
        <f t="shared" si="184"/>
        <v>0.72393571701665105</v>
      </c>
      <c r="H394" s="54">
        <f t="shared" si="185"/>
        <v>0.72393571701665105</v>
      </c>
      <c r="I394" s="5">
        <v>63.1</v>
      </c>
      <c r="J394" s="24">
        <f t="shared" si="186"/>
        <v>0.81764185502863296</v>
      </c>
      <c r="K394" s="54">
        <f t="shared" si="187"/>
        <v>0.81764185502863296</v>
      </c>
      <c r="L394" s="5">
        <v>48.4</v>
      </c>
      <c r="M394" s="24">
        <f t="shared" si="188"/>
        <v>0.80589400060569971</v>
      </c>
      <c r="N394" s="54">
        <f t="shared" si="189"/>
        <v>0.80589400060569971</v>
      </c>
      <c r="O394" s="5">
        <v>6.5</v>
      </c>
      <c r="P394" s="24">
        <f t="shared" si="190"/>
        <v>0.99051065452034714</v>
      </c>
      <c r="Q394" s="47">
        <f t="shared" si="191"/>
        <v>0.99051065452034714</v>
      </c>
      <c r="R394" s="2">
        <v>0.5</v>
      </c>
      <c r="S394" s="24">
        <f t="shared" si="192"/>
        <v>1.2421568895576773</v>
      </c>
      <c r="T394" s="47">
        <f t="shared" si="193"/>
        <v>1.2421568895576773</v>
      </c>
      <c r="U394" s="5">
        <v>6.7</v>
      </c>
      <c r="V394" s="24">
        <f t="shared" si="194"/>
        <v>0.87248835497616806</v>
      </c>
      <c r="W394" s="47">
        <f t="shared" si="195"/>
        <v>0.87248835497616806</v>
      </c>
      <c r="X394" s="5">
        <v>18.100000000000001</v>
      </c>
      <c r="Y394" s="24">
        <f t="shared" si="196"/>
        <v>0.62875117681884529</v>
      </c>
      <c r="Z394" s="47">
        <f t="shared" si="197"/>
        <v>0.62875117681884529</v>
      </c>
      <c r="AA394" s="5">
        <v>32.6</v>
      </c>
      <c r="AB394" s="24">
        <f t="shared" si="198"/>
        <v>0.54120550630302866</v>
      </c>
      <c r="AC394" s="47">
        <f t="shared" si="199"/>
        <v>0.54120550630302866</v>
      </c>
      <c r="AD394" s="5">
        <v>4.3</v>
      </c>
      <c r="AE394" s="24">
        <f t="shared" si="200"/>
        <v>0.81095612696698693</v>
      </c>
      <c r="AF394" s="47">
        <f t="shared" si="201"/>
        <v>0.81095612696698693</v>
      </c>
      <c r="AG394" s="2">
        <v>82.8</v>
      </c>
      <c r="AH394" s="24">
        <f t="shared" si="202"/>
        <v>0.72733099247697974</v>
      </c>
      <c r="AI394" s="54">
        <f t="shared" si="203"/>
        <v>0.72733099247697974</v>
      </c>
      <c r="AJ394" s="5">
        <v>8.1</v>
      </c>
      <c r="AK394" s="24">
        <f t="shared" si="204"/>
        <v>0.42958719469805612</v>
      </c>
      <c r="AL394" s="47">
        <f t="shared" si="205"/>
        <v>0.42958719469805612</v>
      </c>
      <c r="AM394" s="5">
        <v>10.6</v>
      </c>
      <c r="AN394" s="24">
        <f t="shared" si="206"/>
        <v>0.91921266482110364</v>
      </c>
      <c r="AO394" s="47">
        <f t="shared" si="207"/>
        <v>0.91921266482110364</v>
      </c>
      <c r="AP394" s="5">
        <v>10.9</v>
      </c>
      <c r="AQ394" s="24">
        <f t="shared" si="208"/>
        <v>0.19865700276510967</v>
      </c>
      <c r="AR394" s="45">
        <f t="shared" si="209"/>
        <v>0.19865700276510967</v>
      </c>
      <c r="AS394" s="17">
        <f t="shared" si="210"/>
        <v>0.82119054584849516</v>
      </c>
      <c r="AT394" s="17">
        <f t="shared" si="211"/>
        <v>0.66030427002962033</v>
      </c>
      <c r="AU394" s="17">
        <f t="shared" si="212"/>
        <v>0.56869696369031231</v>
      </c>
      <c r="AV394" s="17">
        <f t="shared" si="213"/>
        <v>0.68339725985614252</v>
      </c>
      <c r="AW394" s="17">
        <f t="shared" si="214"/>
        <v>0.76957980493660738</v>
      </c>
      <c r="AX394" s="17">
        <f t="shared" si="215"/>
        <v>0.77821210656523776</v>
      </c>
      <c r="AY394" s="17">
        <f t="shared" si="216"/>
        <v>0.78037541238884289</v>
      </c>
      <c r="AZ394" s="17">
        <f t="shared" si="217"/>
        <v>0.79184730512214418</v>
      </c>
    </row>
    <row r="395" spans="1:52" x14ac:dyDescent="0.3">
      <c r="A395" s="1" t="s">
        <v>24</v>
      </c>
      <c r="B395" s="1">
        <v>13113140204</v>
      </c>
      <c r="C395" s="5">
        <v>72.900000000000006</v>
      </c>
      <c r="D395" s="19">
        <f t="shared" si="218"/>
        <v>0.29570634923428918</v>
      </c>
      <c r="E395" s="54">
        <f t="shared" ref="E395:E458" si="219">IF(D395&lt;=-3.1,-3.1,IF(D395&gt;=3.1,3.1,D395))</f>
        <v>0.29570634923428918</v>
      </c>
      <c r="F395" s="5">
        <v>82.5</v>
      </c>
      <c r="G395" s="24">
        <f t="shared" ref="G395:G458" si="220">(F395-$F$2)/$F$3</f>
        <v>0.72393571701665105</v>
      </c>
      <c r="H395" s="54">
        <f t="shared" ref="H395:H458" si="221">IF(G395&lt;=-3.1,-3.1,IF(G395&gt;=3.1,3.1,G395))</f>
        <v>0.72393571701665105</v>
      </c>
      <c r="I395" s="5">
        <v>50.1</v>
      </c>
      <c r="J395" s="24">
        <f t="shared" ref="J395:J458" si="222">(I395-$I$2)/$I$3</f>
        <v>0.19466837006410748</v>
      </c>
      <c r="K395" s="54">
        <f t="shared" ref="K395:K458" si="223">IF(J395&lt;=-3.1,-3.1,IF(J395&gt;=3.1,3.1,J395))</f>
        <v>0.19466837006410748</v>
      </c>
      <c r="L395" s="5">
        <v>48.4</v>
      </c>
      <c r="M395" s="24">
        <f t="shared" ref="M395:M458" si="224">(L395-$L$2)/$L$3</f>
        <v>0.80589400060569971</v>
      </c>
      <c r="N395" s="54">
        <f t="shared" ref="N395:N458" si="225">IF(M395&lt;=-3.1,-3.1,IF(M395&gt;=3.1,3.1,M395))</f>
        <v>0.80589400060569971</v>
      </c>
      <c r="O395" s="5">
        <v>6.2</v>
      </c>
      <c r="P395" s="24">
        <f t="shared" ref="P395:P458" si="226">((O395-$O$2)/$O$3)*(-1)</f>
        <v>1.0976460073524061</v>
      </c>
      <c r="Q395" s="47">
        <f t="shared" ref="Q395:Q458" si="227">IF(P395&lt;=-3.1,-3.1,IF(P395&gt;=3.1,3.1,P395))</f>
        <v>1.0976460073524061</v>
      </c>
      <c r="R395" s="2">
        <v>10.4</v>
      </c>
      <c r="S395" s="24">
        <f t="shared" ref="S395:S458" si="228">((R395-$R$2)/$R$3)*(-1)</f>
        <v>6.0173558389091705E-2</v>
      </c>
      <c r="T395" s="47">
        <f t="shared" ref="T395:T458" si="229">IF(S395&lt;=-3.1,-3.1,IF(S395&gt;=3.1,3.1,S395))</f>
        <v>6.0173558389091705E-2</v>
      </c>
      <c r="U395" s="5">
        <v>13.8</v>
      </c>
      <c r="V395" s="24">
        <f t="shared" ref="V395:V458" si="230">((U395-$U$2)/$U$3)*(-1)</f>
        <v>0.51577772249682452</v>
      </c>
      <c r="W395" s="47">
        <f t="shared" ref="W395:W458" si="231">IF(V395&lt;=-3.1,-3.1,IF(V395&gt;=3.1,3.1,V395))</f>
        <v>0.51577772249682452</v>
      </c>
      <c r="X395" s="5">
        <v>23.1</v>
      </c>
      <c r="Y395" s="24">
        <f t="shared" ref="Y395:Y458" si="232">((X395-$X$2)/$X$3)*(-1)</f>
        <v>0.38204771502253027</v>
      </c>
      <c r="Z395" s="47">
        <f t="shared" ref="Z395:Z458" si="233">IF(Y395&lt;=-3.1,3.1,IF(Y395&gt;=3.1,3.1,Y395))</f>
        <v>0.38204771502253027</v>
      </c>
      <c r="AA395" s="5">
        <v>32.9</v>
      </c>
      <c r="AB395" s="24">
        <f t="shared" ref="AB395:AB458" si="234">((AA395-$AA$2)/$AA$3)*(-1)</f>
        <v>0.51359407575950877</v>
      </c>
      <c r="AC395" s="47">
        <f t="shared" ref="AC395:AC458" si="235">IF(AB395&lt;=-3.1,-3.1,IF(AB395&gt;=3.1,3.1,AB395))</f>
        <v>0.51359407575950877</v>
      </c>
      <c r="AD395" s="5">
        <v>20.6</v>
      </c>
      <c r="AE395" s="24">
        <f t="shared" ref="AE395:AE458" si="236">((AD395-$AD$2)/$AD$3)*(-1)</f>
        <v>-0.56658894495042122</v>
      </c>
      <c r="AF395" s="47">
        <f t="shared" ref="AF395:AF458" si="237">IF(AE395&lt;=-3.1,-3.1,IF(AE395&gt;=3.1,3.1,AE395))</f>
        <v>-0.56658894495042122</v>
      </c>
      <c r="AG395" s="2">
        <v>82.8</v>
      </c>
      <c r="AH395" s="24">
        <f t="shared" ref="AH395:AH458" si="238">(AG395-$AG$2)/$AG$3</f>
        <v>0.72733099247697974</v>
      </c>
      <c r="AI395" s="54">
        <f t="shared" ref="AI395:AI458" si="239">IF(AH395&lt;=-3.1,-3.1,IF(AH395&gt;=3.1,3.1,AH395))</f>
        <v>0.72733099247697974</v>
      </c>
      <c r="AJ395" s="5">
        <v>10.8</v>
      </c>
      <c r="AK395" s="24">
        <f t="shared" ref="AK395:AK458" si="240">((AJ395-$AJ$2)/$AJ$3)*(-1)</f>
        <v>0.15188359176255178</v>
      </c>
      <c r="AL395" s="47">
        <f t="shared" ref="AL395:AL458" si="241">IF(AK395&lt;=-3.1,-3.1,IF(AK395&gt;=3.1,3.1,AK395))</f>
        <v>0.15188359176255178</v>
      </c>
      <c r="AM395" s="5">
        <v>18.600000000000001</v>
      </c>
      <c r="AN395" s="24">
        <f t="shared" ref="AN395:AN458" si="242">((AM395-$AM$2)/$AM$3)*(-1)</f>
        <v>0.34469743252142027</v>
      </c>
      <c r="AO395" s="47">
        <f t="shared" ref="AO395:AO458" si="243">IF(AN395&lt;=-3.1,-3.1,IF(AN395&gt;=3.1,3.1,AN395))</f>
        <v>0.34469743252142027</v>
      </c>
      <c r="AP395" s="5">
        <v>11.6</v>
      </c>
      <c r="AQ395" s="24">
        <f t="shared" ref="AQ395:AQ458" si="244">((AP395-$AP$2)/$AP$3)*(-1)</f>
        <v>9.3634439801725061E-2</v>
      </c>
      <c r="AR395" s="45">
        <f t="shared" ref="AR395:AR458" si="245">IF(AQ395&lt;=-3.1,-3.1,IF(AQ395&gt;=3.1,3.1,AQ395))</f>
        <v>9.3634439801725061E-2</v>
      </c>
      <c r="AS395" s="17">
        <f t="shared" ref="AS395:AS458" si="246">AVERAGE(E395,H395,K395,N395,Q395,T395,W395)</f>
        <v>0.52768596073700991</v>
      </c>
      <c r="AT395" s="17">
        <f t="shared" ref="AT395:AT458" si="247">AVERAGE(Z395,AC395,AF395)</f>
        <v>0.10968428194387263</v>
      </c>
      <c r="AU395" s="17">
        <f t="shared" ref="AU395:AU458" si="248">AVERAGE(AI395,AL395,AO395,AR395)</f>
        <v>0.32938661414066922</v>
      </c>
      <c r="AV395" s="17">
        <f t="shared" ref="AV395:AV458" si="249">AVERAGE(AS395,AT395,AU395)</f>
        <v>0.32225228560718389</v>
      </c>
      <c r="AW395" s="17">
        <f t="shared" ref="AW395:AW458" si="250">(AS395-$AS$5)/($AS$4-$AS$5)</f>
        <v>0.68380132205835298</v>
      </c>
      <c r="AX395" s="17">
        <f t="shared" ref="AX395:AX458" si="251">(AT395-$AT$5)/($AT$4-$AT$5)</f>
        <v>0.65009817980317319</v>
      </c>
      <c r="AY395" s="17">
        <f t="shared" ref="AY395:AY458" si="252">(AU395-$AU$5)/($AU$4-$AU$5)</f>
        <v>0.71349518073717866</v>
      </c>
      <c r="AZ395" s="17">
        <f t="shared" ref="AZ395:AZ458" si="253">(AV395-$AV$5)/($AV$4-$AV$5)</f>
        <v>0.68404244676208703</v>
      </c>
    </row>
    <row r="396" spans="1:52" x14ac:dyDescent="0.3">
      <c r="A396" s="1" t="s">
        <v>24</v>
      </c>
      <c r="B396" s="1">
        <v>13113140206</v>
      </c>
      <c r="C396" s="5">
        <v>89.7</v>
      </c>
      <c r="D396" s="19">
        <f t="shared" si="218"/>
        <v>1.9016486669587422</v>
      </c>
      <c r="E396" s="54">
        <f t="shared" si="219"/>
        <v>1.9016486669587422</v>
      </c>
      <c r="F396" s="5">
        <v>91.3</v>
      </c>
      <c r="G396" s="24">
        <f t="shared" si="220"/>
        <v>1.4735357510368778</v>
      </c>
      <c r="H396" s="54">
        <f t="shared" si="221"/>
        <v>1.4735357510368778</v>
      </c>
      <c r="I396" s="5">
        <v>73.3</v>
      </c>
      <c r="J396" s="24">
        <f t="shared" si="222"/>
        <v>1.3064364355392606</v>
      </c>
      <c r="K396" s="54">
        <f t="shared" si="223"/>
        <v>1.3064364355392606</v>
      </c>
      <c r="L396" s="5">
        <v>61.2</v>
      </c>
      <c r="M396" s="24">
        <f t="shared" si="224"/>
        <v>1.486283624848477</v>
      </c>
      <c r="N396" s="54">
        <f t="shared" si="225"/>
        <v>1.486283624848477</v>
      </c>
      <c r="O396" s="5">
        <v>9.6999999999999993</v>
      </c>
      <c r="P396" s="24">
        <f t="shared" si="226"/>
        <v>-0.15226644235494874</v>
      </c>
      <c r="Q396" s="47">
        <f t="shared" si="227"/>
        <v>-0.15226644235494874</v>
      </c>
      <c r="R396" s="2">
        <v>6</v>
      </c>
      <c r="S396" s="24">
        <f t="shared" si="228"/>
        <v>0.58549948335290758</v>
      </c>
      <c r="T396" s="47">
        <f t="shared" si="229"/>
        <v>0.58549948335290758</v>
      </c>
      <c r="U396" s="5">
        <v>2.2000000000000002</v>
      </c>
      <c r="V396" s="24">
        <f t="shared" si="230"/>
        <v>1.098572558660259</v>
      </c>
      <c r="W396" s="47">
        <f t="shared" si="231"/>
        <v>1.098572558660259</v>
      </c>
      <c r="X396" s="5">
        <v>5.7</v>
      </c>
      <c r="Y396" s="24">
        <f t="shared" si="232"/>
        <v>1.2405757620737066</v>
      </c>
      <c r="Z396" s="47">
        <f t="shared" si="233"/>
        <v>1.2405757620737066</v>
      </c>
      <c r="AA396" s="5">
        <v>28.8</v>
      </c>
      <c r="AB396" s="24">
        <f t="shared" si="234"/>
        <v>0.89095029318761709</v>
      </c>
      <c r="AC396" s="47">
        <f t="shared" si="235"/>
        <v>0.89095029318761709</v>
      </c>
      <c r="AD396" s="5">
        <v>6.2</v>
      </c>
      <c r="AE396" s="24">
        <f t="shared" si="236"/>
        <v>0.65038338852262656</v>
      </c>
      <c r="AF396" s="47">
        <f t="shared" si="237"/>
        <v>0.65038338852262656</v>
      </c>
      <c r="AG396" s="2">
        <v>88.8</v>
      </c>
      <c r="AH396" s="24">
        <f t="shared" si="238"/>
        <v>1.2910225920529534</v>
      </c>
      <c r="AI396" s="54">
        <f t="shared" si="239"/>
        <v>1.2910225920529534</v>
      </c>
      <c r="AJ396" s="5">
        <v>3.8</v>
      </c>
      <c r="AK396" s="24">
        <f t="shared" si="240"/>
        <v>0.87185589566941479</v>
      </c>
      <c r="AL396" s="47">
        <f t="shared" si="241"/>
        <v>0.87185589566941479</v>
      </c>
      <c r="AM396" s="5">
        <v>6.4</v>
      </c>
      <c r="AN396" s="24">
        <f t="shared" si="242"/>
        <v>1.2208331617784371</v>
      </c>
      <c r="AO396" s="47">
        <f t="shared" si="243"/>
        <v>1.2208331617784371</v>
      </c>
      <c r="AP396" s="5">
        <v>5.7</v>
      </c>
      <c r="AQ396" s="24">
        <f t="shared" si="244"/>
        <v>0.97882461335025317</v>
      </c>
      <c r="AR396" s="45">
        <f t="shared" si="245"/>
        <v>0.97882461335025317</v>
      </c>
      <c r="AS396" s="17">
        <f t="shared" si="246"/>
        <v>1.0999585825773679</v>
      </c>
      <c r="AT396" s="17">
        <f t="shared" si="247"/>
        <v>0.92730314792798341</v>
      </c>
      <c r="AU396" s="17">
        <f t="shared" si="248"/>
        <v>1.0906340657127647</v>
      </c>
      <c r="AV396" s="17">
        <f t="shared" si="249"/>
        <v>1.0392985987393721</v>
      </c>
      <c r="AW396" s="17">
        <f t="shared" si="250"/>
        <v>0.85105144278672595</v>
      </c>
      <c r="AX396" s="17">
        <f t="shared" si="251"/>
        <v>0.84033530483042196</v>
      </c>
      <c r="AY396" s="17">
        <f t="shared" si="252"/>
        <v>0.92624154127358105</v>
      </c>
      <c r="AZ396" s="17">
        <f t="shared" si="253"/>
        <v>0.89808689355405191</v>
      </c>
    </row>
    <row r="397" spans="1:52" x14ac:dyDescent="0.3">
      <c r="A397" s="1" t="s">
        <v>24</v>
      </c>
      <c r="B397" s="1">
        <v>13113140207</v>
      </c>
      <c r="C397" s="5">
        <v>92.9</v>
      </c>
      <c r="D397" s="19">
        <f t="shared" si="218"/>
        <v>2.2075424417634002</v>
      </c>
      <c r="E397" s="54">
        <f t="shared" si="219"/>
        <v>2.2075424417634002</v>
      </c>
      <c r="F397" s="5">
        <v>93</v>
      </c>
      <c r="G397" s="24">
        <f t="shared" si="220"/>
        <v>1.6183448485180583</v>
      </c>
      <c r="H397" s="54">
        <f t="shared" si="221"/>
        <v>1.6183448485180583</v>
      </c>
      <c r="I397" s="5">
        <v>81.2</v>
      </c>
      <c r="J397" s="24">
        <f t="shared" si="222"/>
        <v>1.6850126302484725</v>
      </c>
      <c r="K397" s="54">
        <f t="shared" si="223"/>
        <v>1.6850126302484725</v>
      </c>
      <c r="L397" s="5">
        <v>64.099999999999994</v>
      </c>
      <c r="M397" s="24">
        <f t="shared" si="224"/>
        <v>1.6404343990909807</v>
      </c>
      <c r="N397" s="54">
        <f t="shared" si="225"/>
        <v>1.6404343990909807</v>
      </c>
      <c r="O397" s="5">
        <v>6</v>
      </c>
      <c r="P397" s="24">
        <f t="shared" si="226"/>
        <v>1.1690695759071121</v>
      </c>
      <c r="Q397" s="47">
        <f t="shared" si="227"/>
        <v>1.1690695759071121</v>
      </c>
      <c r="R397" s="2">
        <v>3.7</v>
      </c>
      <c r="S397" s="24">
        <f t="shared" si="228"/>
        <v>0.86010167140217486</v>
      </c>
      <c r="T397" s="47">
        <f t="shared" si="229"/>
        <v>0.86010167140217486</v>
      </c>
      <c r="U397" s="5">
        <v>2.5</v>
      </c>
      <c r="V397" s="24">
        <f t="shared" si="230"/>
        <v>1.083500278414653</v>
      </c>
      <c r="W397" s="47">
        <f t="shared" si="231"/>
        <v>1.083500278414653</v>
      </c>
      <c r="X397" s="5">
        <v>3.4</v>
      </c>
      <c r="Y397" s="24">
        <f t="shared" si="232"/>
        <v>1.3540593545000115</v>
      </c>
      <c r="Z397" s="47">
        <f t="shared" si="233"/>
        <v>1.3540593545000115</v>
      </c>
      <c r="AA397" s="5">
        <v>24</v>
      </c>
      <c r="AB397" s="24">
        <f t="shared" si="234"/>
        <v>1.3327331818839394</v>
      </c>
      <c r="AC397" s="47">
        <f t="shared" si="235"/>
        <v>1.3327331818839394</v>
      </c>
      <c r="AD397" s="5">
        <v>2.5649000000000002</v>
      </c>
      <c r="AE397" s="24">
        <f t="shared" si="236"/>
        <v>0.95759284195372907</v>
      </c>
      <c r="AF397" s="47">
        <f t="shared" si="237"/>
        <v>0.95759284195372907</v>
      </c>
      <c r="AG397" s="2">
        <v>90.2</v>
      </c>
      <c r="AH397" s="24">
        <f t="shared" si="238"/>
        <v>1.4225506319540147</v>
      </c>
      <c r="AI397" s="54">
        <f t="shared" si="239"/>
        <v>1.4225506319540147</v>
      </c>
      <c r="AJ397" s="5">
        <v>2</v>
      </c>
      <c r="AK397" s="24">
        <f t="shared" si="240"/>
        <v>1.0569916309597509</v>
      </c>
      <c r="AL397" s="47">
        <f t="shared" si="241"/>
        <v>1.0569916309597509</v>
      </c>
      <c r="AM397" s="5">
        <v>3.7</v>
      </c>
      <c r="AN397" s="24">
        <f t="shared" si="242"/>
        <v>1.4147320526795804</v>
      </c>
      <c r="AO397" s="47">
        <f t="shared" si="243"/>
        <v>1.4147320526795804</v>
      </c>
      <c r="AP397" s="5">
        <v>5.3</v>
      </c>
      <c r="AQ397" s="24">
        <f t="shared" si="244"/>
        <v>1.0388375064721873</v>
      </c>
      <c r="AR397" s="45">
        <f t="shared" si="245"/>
        <v>1.0388375064721873</v>
      </c>
      <c r="AS397" s="17">
        <f t="shared" si="246"/>
        <v>1.4662865493349788</v>
      </c>
      <c r="AT397" s="17">
        <f t="shared" si="247"/>
        <v>1.21479512611256</v>
      </c>
      <c r="AU397" s="17">
        <f t="shared" si="248"/>
        <v>1.2332779555163835</v>
      </c>
      <c r="AV397" s="17">
        <f t="shared" si="249"/>
        <v>1.3047865436546406</v>
      </c>
      <c r="AW397" s="17">
        <f t="shared" si="250"/>
        <v>0.95811299759142432</v>
      </c>
      <c r="AX397" s="17">
        <f t="shared" si="251"/>
        <v>0.90722667643839228</v>
      </c>
      <c r="AY397" s="17">
        <f t="shared" si="252"/>
        <v>0.96610632945225317</v>
      </c>
      <c r="AZ397" s="17">
        <f t="shared" si="253"/>
        <v>0.97733731191419526</v>
      </c>
    </row>
    <row r="398" spans="1:52" x14ac:dyDescent="0.3">
      <c r="A398" s="1" t="s">
        <v>24</v>
      </c>
      <c r="B398" s="1">
        <v>13113140208</v>
      </c>
      <c r="C398" s="5">
        <v>87.7</v>
      </c>
      <c r="D398" s="19">
        <f t="shared" si="218"/>
        <v>1.7104650577058311</v>
      </c>
      <c r="E398" s="54">
        <f t="shared" si="219"/>
        <v>1.7104650577058311</v>
      </c>
      <c r="F398" s="5">
        <v>90.3</v>
      </c>
      <c r="G398" s="24">
        <f t="shared" si="220"/>
        <v>1.3883539289891247</v>
      </c>
      <c r="H398" s="54">
        <f t="shared" si="221"/>
        <v>1.3883539289891247</v>
      </c>
      <c r="I398" s="5">
        <v>78.400000000000006</v>
      </c>
      <c r="J398" s="24">
        <f t="shared" si="222"/>
        <v>1.5508337257945748</v>
      </c>
      <c r="K398" s="54">
        <f t="shared" si="223"/>
        <v>1.5508337257945748</v>
      </c>
      <c r="L398" s="5">
        <v>59.5</v>
      </c>
      <c r="M398" s="24">
        <f t="shared" si="224"/>
        <v>1.3959193778787331</v>
      </c>
      <c r="N398" s="54">
        <f t="shared" si="225"/>
        <v>1.3959193778787331</v>
      </c>
      <c r="O398" s="5">
        <v>6.8</v>
      </c>
      <c r="P398" s="24">
        <f t="shared" si="226"/>
        <v>0.88337530168828815</v>
      </c>
      <c r="Q398" s="47">
        <f t="shared" si="227"/>
        <v>0.88337530168828815</v>
      </c>
      <c r="R398" s="2">
        <v>5.5</v>
      </c>
      <c r="S398" s="24">
        <f t="shared" si="228"/>
        <v>0.64519561118970481</v>
      </c>
      <c r="T398" s="47">
        <f t="shared" si="229"/>
        <v>0.64519561118970481</v>
      </c>
      <c r="U398" s="5">
        <v>21.2</v>
      </c>
      <c r="V398" s="24">
        <f t="shared" si="230"/>
        <v>0.14399480977187495</v>
      </c>
      <c r="W398" s="47">
        <f t="shared" si="231"/>
        <v>0.14399480977187495</v>
      </c>
      <c r="X398" s="5">
        <v>21.9</v>
      </c>
      <c r="Y398" s="24">
        <f t="shared" si="232"/>
        <v>0.44125654585364604</v>
      </c>
      <c r="Z398" s="47">
        <f t="shared" si="233"/>
        <v>0.44125654585364604</v>
      </c>
      <c r="AA398" s="5">
        <v>30.3</v>
      </c>
      <c r="AB398" s="24">
        <f t="shared" si="234"/>
        <v>0.75289314047001643</v>
      </c>
      <c r="AC398" s="47">
        <f t="shared" si="235"/>
        <v>0.75289314047001643</v>
      </c>
      <c r="AD398" s="5">
        <v>8.9</v>
      </c>
      <c r="AE398" s="24">
        <f t="shared" si="236"/>
        <v>0.42220107599643009</v>
      </c>
      <c r="AF398" s="47">
        <f t="shared" si="237"/>
        <v>0.42220107599643009</v>
      </c>
      <c r="AG398" s="2">
        <v>88</v>
      </c>
      <c r="AH398" s="24">
        <f t="shared" si="238"/>
        <v>1.2158637121094906</v>
      </c>
      <c r="AI398" s="54">
        <f t="shared" si="239"/>
        <v>1.2158637121094906</v>
      </c>
      <c r="AJ398" s="5">
        <v>8.1999999999999993</v>
      </c>
      <c r="AK398" s="24">
        <f t="shared" si="240"/>
        <v>0.41930187607081526</v>
      </c>
      <c r="AL398" s="47">
        <f t="shared" si="241"/>
        <v>0.41930187607081526</v>
      </c>
      <c r="AM398" s="5">
        <v>12</v>
      </c>
      <c r="AN398" s="24">
        <f t="shared" si="242"/>
        <v>0.81867249916865903</v>
      </c>
      <c r="AO398" s="47">
        <f t="shared" si="243"/>
        <v>0.81867249916865903</v>
      </c>
      <c r="AP398" s="5">
        <v>9.1999999999999993</v>
      </c>
      <c r="AQ398" s="24">
        <f t="shared" si="244"/>
        <v>0.45371179853332982</v>
      </c>
      <c r="AR398" s="45">
        <f t="shared" si="245"/>
        <v>0.45371179853332982</v>
      </c>
      <c r="AS398" s="17">
        <f t="shared" si="246"/>
        <v>1.1025911161454471</v>
      </c>
      <c r="AT398" s="17">
        <f t="shared" si="247"/>
        <v>0.53878358744003085</v>
      </c>
      <c r="AU398" s="17">
        <f t="shared" si="248"/>
        <v>0.72688747147057375</v>
      </c>
      <c r="AV398" s="17">
        <f t="shared" si="249"/>
        <v>0.78942072501868399</v>
      </c>
      <c r="AW398" s="17">
        <f t="shared" si="250"/>
        <v>0.85182081657865549</v>
      </c>
      <c r="AX398" s="17">
        <f t="shared" si="251"/>
        <v>0.74993763021815985</v>
      </c>
      <c r="AY398" s="17">
        <f t="shared" si="252"/>
        <v>0.82458502482452911</v>
      </c>
      <c r="AZ398" s="17">
        <f t="shared" si="253"/>
        <v>0.82349621472821</v>
      </c>
    </row>
    <row r="399" spans="1:52" x14ac:dyDescent="0.3">
      <c r="A399" s="1" t="s">
        <v>24</v>
      </c>
      <c r="B399" s="1">
        <v>13113140303</v>
      </c>
      <c r="C399" s="5">
        <v>89.8</v>
      </c>
      <c r="D399" s="19">
        <f t="shared" si="218"/>
        <v>1.9112078474213872</v>
      </c>
      <c r="E399" s="54">
        <f t="shared" si="219"/>
        <v>1.9112078474213872</v>
      </c>
      <c r="F399" s="5">
        <v>93.4</v>
      </c>
      <c r="G399" s="24">
        <f t="shared" si="220"/>
        <v>1.6524175773371601</v>
      </c>
      <c r="H399" s="54">
        <f t="shared" si="221"/>
        <v>1.6524175773371601</v>
      </c>
      <c r="I399" s="5">
        <v>66.400000000000006</v>
      </c>
      <c r="J399" s="24">
        <f t="shared" si="222"/>
        <v>0.97578127813501281</v>
      </c>
      <c r="K399" s="54">
        <f t="shared" si="223"/>
        <v>0.97578127813501281</v>
      </c>
      <c r="L399" s="5">
        <v>65.400000000000006</v>
      </c>
      <c r="M399" s="24">
        <f t="shared" si="224"/>
        <v>1.7095364703031384</v>
      </c>
      <c r="N399" s="54">
        <f t="shared" si="225"/>
        <v>1.7095364703031384</v>
      </c>
      <c r="O399" s="5">
        <v>6.1</v>
      </c>
      <c r="P399" s="24">
        <f t="shared" si="226"/>
        <v>1.1333577916297592</v>
      </c>
      <c r="Q399" s="47">
        <f t="shared" si="227"/>
        <v>1.1333577916297592</v>
      </c>
      <c r="R399" s="2">
        <v>4.7</v>
      </c>
      <c r="S399" s="24">
        <f t="shared" si="228"/>
        <v>0.7407094157285804</v>
      </c>
      <c r="T399" s="47">
        <f t="shared" si="229"/>
        <v>0.7407094157285804</v>
      </c>
      <c r="U399" s="5">
        <v>11.2</v>
      </c>
      <c r="V399" s="24">
        <f t="shared" si="230"/>
        <v>0.64640415129207707</v>
      </c>
      <c r="W399" s="47">
        <f t="shared" si="231"/>
        <v>0.64640415129207707</v>
      </c>
      <c r="X399" s="5">
        <v>14.6</v>
      </c>
      <c r="Y399" s="24">
        <f t="shared" si="232"/>
        <v>0.80144360007626592</v>
      </c>
      <c r="Z399" s="47">
        <f t="shared" si="233"/>
        <v>0.80144360007626592</v>
      </c>
      <c r="AA399" s="5">
        <v>33.299999999999997</v>
      </c>
      <c r="AB399" s="24">
        <f t="shared" si="234"/>
        <v>0.47677883503481538</v>
      </c>
      <c r="AC399" s="47">
        <f t="shared" si="235"/>
        <v>0.47677883503481538</v>
      </c>
      <c r="AD399" s="5">
        <v>11.1</v>
      </c>
      <c r="AE399" s="24">
        <f t="shared" si="236"/>
        <v>0.2362747472713812</v>
      </c>
      <c r="AF399" s="47">
        <f t="shared" si="237"/>
        <v>0.2362747472713812</v>
      </c>
      <c r="AG399" s="2">
        <v>90.6</v>
      </c>
      <c r="AH399" s="24">
        <f t="shared" si="238"/>
        <v>1.4601300719257453</v>
      </c>
      <c r="AI399" s="54">
        <f t="shared" si="239"/>
        <v>1.4601300719257453</v>
      </c>
      <c r="AJ399" s="5">
        <v>4.7</v>
      </c>
      <c r="AK399" s="24">
        <f t="shared" si="240"/>
        <v>0.77928802802424657</v>
      </c>
      <c r="AL399" s="47">
        <f t="shared" si="241"/>
        <v>0.77928802802424657</v>
      </c>
      <c r="AM399" s="5">
        <v>7.9</v>
      </c>
      <c r="AN399" s="24">
        <f t="shared" si="242"/>
        <v>1.1131115557222466</v>
      </c>
      <c r="AO399" s="47">
        <f t="shared" si="243"/>
        <v>1.1131115557222466</v>
      </c>
      <c r="AP399" s="5">
        <v>6.7</v>
      </c>
      <c r="AQ399" s="24">
        <f t="shared" si="244"/>
        <v>0.82879238054541793</v>
      </c>
      <c r="AR399" s="45">
        <f t="shared" si="245"/>
        <v>0.82879238054541793</v>
      </c>
      <c r="AS399" s="17">
        <f t="shared" si="246"/>
        <v>1.2527735045495878</v>
      </c>
      <c r="AT399" s="17">
        <f t="shared" si="247"/>
        <v>0.50483239412748748</v>
      </c>
      <c r="AU399" s="17">
        <f t="shared" si="248"/>
        <v>1.0453305090544143</v>
      </c>
      <c r="AV399" s="17">
        <f t="shared" si="249"/>
        <v>0.93431213591049644</v>
      </c>
      <c r="AW399" s="17">
        <f t="shared" si="250"/>
        <v>0.89571252419012826</v>
      </c>
      <c r="AX399" s="17">
        <f t="shared" si="251"/>
        <v>0.74203813367309346</v>
      </c>
      <c r="AY399" s="17">
        <f t="shared" si="252"/>
        <v>0.91358052444059923</v>
      </c>
      <c r="AZ399" s="17">
        <f t="shared" si="253"/>
        <v>0.86674753799877247</v>
      </c>
    </row>
    <row r="400" spans="1:52" x14ac:dyDescent="0.3">
      <c r="A400" s="1" t="s">
        <v>24</v>
      </c>
      <c r="B400" s="1">
        <v>13113140304</v>
      </c>
      <c r="C400" s="5">
        <v>90.9</v>
      </c>
      <c r="D400" s="19">
        <f t="shared" si="218"/>
        <v>2.0163588325104893</v>
      </c>
      <c r="E400" s="54">
        <f t="shared" si="219"/>
        <v>2.0163588325104893</v>
      </c>
      <c r="F400" s="5">
        <v>93.3</v>
      </c>
      <c r="G400" s="24">
        <f t="shared" si="220"/>
        <v>1.6438993951323839</v>
      </c>
      <c r="H400" s="54">
        <f t="shared" si="221"/>
        <v>1.6438993951323839</v>
      </c>
      <c r="I400" s="5">
        <v>66.7</v>
      </c>
      <c r="J400" s="24">
        <f t="shared" si="222"/>
        <v>0.99015758932650166</v>
      </c>
      <c r="K400" s="54">
        <f t="shared" si="223"/>
        <v>0.99015758932650166</v>
      </c>
      <c r="L400" s="5">
        <v>64.900000000000006</v>
      </c>
      <c r="M400" s="24">
        <f t="shared" si="224"/>
        <v>1.682958750606155</v>
      </c>
      <c r="N400" s="54">
        <f t="shared" si="225"/>
        <v>1.682958750606155</v>
      </c>
      <c r="O400" s="5">
        <v>8.1</v>
      </c>
      <c r="P400" s="24">
        <f t="shared" si="226"/>
        <v>0.41912210608269918</v>
      </c>
      <c r="Q400" s="47">
        <f t="shared" si="227"/>
        <v>0.41912210608269918</v>
      </c>
      <c r="R400" s="2">
        <v>10.3</v>
      </c>
      <c r="S400" s="24">
        <f t="shared" si="228"/>
        <v>7.2112783956451112E-2</v>
      </c>
      <c r="T400" s="47">
        <f t="shared" si="229"/>
        <v>7.2112783956451112E-2</v>
      </c>
      <c r="U400" s="5">
        <v>2</v>
      </c>
      <c r="V400" s="24">
        <f t="shared" si="230"/>
        <v>1.1086207454906631</v>
      </c>
      <c r="W400" s="47">
        <f t="shared" si="231"/>
        <v>1.1086207454906631</v>
      </c>
      <c r="X400" s="5">
        <v>14.3</v>
      </c>
      <c r="Y400" s="24">
        <f t="shared" si="232"/>
        <v>0.81624580778404476</v>
      </c>
      <c r="Z400" s="47">
        <f t="shared" si="233"/>
        <v>0.81624580778404476</v>
      </c>
      <c r="AA400" s="5">
        <v>34.299999999999997</v>
      </c>
      <c r="AB400" s="24">
        <f t="shared" si="234"/>
        <v>0.38474073322308161</v>
      </c>
      <c r="AC400" s="47">
        <f t="shared" si="235"/>
        <v>0.38474073322308161</v>
      </c>
      <c r="AD400" s="5">
        <v>12.8</v>
      </c>
      <c r="AE400" s="24">
        <f t="shared" si="236"/>
        <v>9.2604402347479645E-2</v>
      </c>
      <c r="AF400" s="47">
        <f t="shared" si="237"/>
        <v>9.2604402347479645E-2</v>
      </c>
      <c r="AG400" s="2">
        <v>90.5</v>
      </c>
      <c r="AH400" s="24">
        <f t="shared" si="238"/>
        <v>1.450735211932813</v>
      </c>
      <c r="AI400" s="54">
        <f t="shared" si="239"/>
        <v>1.450735211932813</v>
      </c>
      <c r="AJ400" s="5">
        <v>3.9</v>
      </c>
      <c r="AK400" s="24">
        <f t="shared" si="240"/>
        <v>0.86157057704217377</v>
      </c>
      <c r="AL400" s="47">
        <f t="shared" si="241"/>
        <v>0.86157057704217377</v>
      </c>
      <c r="AM400" s="5">
        <v>14.1</v>
      </c>
      <c r="AN400" s="24">
        <f t="shared" si="242"/>
        <v>0.66786225068999217</v>
      </c>
      <c r="AO400" s="47">
        <f t="shared" si="243"/>
        <v>0.66786225068999217</v>
      </c>
      <c r="AP400" s="5">
        <v>9.8000000000000007</v>
      </c>
      <c r="AQ400" s="24">
        <f t="shared" si="244"/>
        <v>0.36369245885042845</v>
      </c>
      <c r="AR400" s="45">
        <f t="shared" si="245"/>
        <v>0.36369245885042845</v>
      </c>
      <c r="AS400" s="17">
        <f t="shared" si="246"/>
        <v>1.1333186004436204</v>
      </c>
      <c r="AT400" s="17">
        <f t="shared" si="247"/>
        <v>0.43119698111820198</v>
      </c>
      <c r="AU400" s="17">
        <f t="shared" si="248"/>
        <v>0.83596512462885197</v>
      </c>
      <c r="AV400" s="17">
        <f t="shared" si="249"/>
        <v>0.80016023539689141</v>
      </c>
      <c r="AW400" s="17">
        <f t="shared" si="250"/>
        <v>0.86080110894704054</v>
      </c>
      <c r="AX400" s="17">
        <f t="shared" si="251"/>
        <v>0.72490522510912603</v>
      </c>
      <c r="AY400" s="17">
        <f t="shared" si="252"/>
        <v>0.85506903324695716</v>
      </c>
      <c r="AZ400" s="17">
        <f t="shared" si="253"/>
        <v>0.82670205027274912</v>
      </c>
    </row>
    <row r="401" spans="1:52" x14ac:dyDescent="0.3">
      <c r="A401" s="1" t="s">
        <v>24</v>
      </c>
      <c r="B401" s="1">
        <v>13113140305</v>
      </c>
      <c r="C401" s="5">
        <v>77.5</v>
      </c>
      <c r="D401" s="19">
        <f t="shared" si="218"/>
        <v>0.73542865051598416</v>
      </c>
      <c r="E401" s="54">
        <f t="shared" si="219"/>
        <v>0.73542865051598416</v>
      </c>
      <c r="F401" s="5">
        <v>87.9</v>
      </c>
      <c r="G401" s="24">
        <f t="shared" si="220"/>
        <v>1.1839175560745181</v>
      </c>
      <c r="H401" s="54">
        <f t="shared" si="221"/>
        <v>1.1839175560745181</v>
      </c>
      <c r="I401" s="5">
        <v>63.3</v>
      </c>
      <c r="J401" s="24">
        <f t="shared" si="222"/>
        <v>0.82722606248962549</v>
      </c>
      <c r="K401" s="54">
        <f t="shared" si="223"/>
        <v>0.82722606248962549</v>
      </c>
      <c r="L401" s="5">
        <v>53.2</v>
      </c>
      <c r="M401" s="24">
        <f t="shared" si="224"/>
        <v>1.0610401096967412</v>
      </c>
      <c r="N401" s="54">
        <f t="shared" si="225"/>
        <v>1.0610401096967412</v>
      </c>
      <c r="O401" s="5">
        <v>10.7</v>
      </c>
      <c r="P401" s="24">
        <f t="shared" si="226"/>
        <v>-0.50938428512847878</v>
      </c>
      <c r="Q401" s="47">
        <f t="shared" si="227"/>
        <v>-0.50938428512847878</v>
      </c>
      <c r="R401" s="2">
        <v>16.7</v>
      </c>
      <c r="S401" s="24">
        <f t="shared" si="228"/>
        <v>-0.69199765235455357</v>
      </c>
      <c r="T401" s="47">
        <f t="shared" si="229"/>
        <v>-0.69199765235455357</v>
      </c>
      <c r="U401" s="5">
        <v>10.8</v>
      </c>
      <c r="V401" s="24">
        <f t="shared" si="230"/>
        <v>0.66650052495288514</v>
      </c>
      <c r="W401" s="47">
        <f t="shared" si="231"/>
        <v>0.66650052495288514</v>
      </c>
      <c r="X401" s="5">
        <v>16.2</v>
      </c>
      <c r="Y401" s="24">
        <f t="shared" si="232"/>
        <v>0.72249849230144514</v>
      </c>
      <c r="Z401" s="47">
        <f t="shared" si="233"/>
        <v>0.72249849230144514</v>
      </c>
      <c r="AA401" s="5">
        <v>28.9</v>
      </c>
      <c r="AB401" s="24">
        <f t="shared" si="234"/>
        <v>0.88174648300644398</v>
      </c>
      <c r="AC401" s="47">
        <f t="shared" si="235"/>
        <v>0.88174648300644398</v>
      </c>
      <c r="AD401" s="5">
        <v>4.7</v>
      </c>
      <c r="AE401" s="24">
        <f t="shared" si="236"/>
        <v>0.77715133992606911</v>
      </c>
      <c r="AF401" s="47">
        <f t="shared" si="237"/>
        <v>0.77715133992606911</v>
      </c>
      <c r="AG401" s="2">
        <v>80.599999999999994</v>
      </c>
      <c r="AH401" s="24">
        <f t="shared" si="238"/>
        <v>0.52064407263245571</v>
      </c>
      <c r="AI401" s="54">
        <f t="shared" si="239"/>
        <v>0.52064407263245571</v>
      </c>
      <c r="AJ401" s="5">
        <v>12.5</v>
      </c>
      <c r="AK401" s="24">
        <f t="shared" si="240"/>
        <v>-2.2966824900543404E-2</v>
      </c>
      <c r="AL401" s="47">
        <f t="shared" si="241"/>
        <v>-2.2966824900543404E-2</v>
      </c>
      <c r="AM401" s="5">
        <v>14.3</v>
      </c>
      <c r="AN401" s="24">
        <f t="shared" si="242"/>
        <v>0.65349936988250001</v>
      </c>
      <c r="AO401" s="47">
        <f t="shared" si="243"/>
        <v>0.65349936988250001</v>
      </c>
      <c r="AP401" s="5">
        <v>9.1999999999999993</v>
      </c>
      <c r="AQ401" s="24">
        <f t="shared" si="244"/>
        <v>0.45371179853332982</v>
      </c>
      <c r="AR401" s="45">
        <f t="shared" si="245"/>
        <v>0.45371179853332982</v>
      </c>
      <c r="AS401" s="17">
        <f t="shared" si="246"/>
        <v>0.46753299517810304</v>
      </c>
      <c r="AT401" s="17">
        <f t="shared" si="247"/>
        <v>0.79379877174465274</v>
      </c>
      <c r="AU401" s="17">
        <f t="shared" si="248"/>
        <v>0.40122210403693553</v>
      </c>
      <c r="AV401" s="17">
        <f t="shared" si="249"/>
        <v>0.5541846236532304</v>
      </c>
      <c r="AW401" s="17">
        <f t="shared" si="250"/>
        <v>0.66622125555168832</v>
      </c>
      <c r="AX401" s="17">
        <f t="shared" si="251"/>
        <v>0.80927255694103228</v>
      </c>
      <c r="AY401" s="17">
        <f t="shared" si="252"/>
        <v>0.73357109560719747</v>
      </c>
      <c r="AZ401" s="17">
        <f t="shared" si="253"/>
        <v>0.75327622996554544</v>
      </c>
    </row>
    <row r="402" spans="1:52" x14ac:dyDescent="0.3">
      <c r="A402" s="1" t="s">
        <v>24</v>
      </c>
      <c r="B402" s="1">
        <v>13113140306</v>
      </c>
      <c r="C402" s="5">
        <v>85.4</v>
      </c>
      <c r="D402" s="19">
        <f t="shared" si="218"/>
        <v>1.4906039070649837</v>
      </c>
      <c r="E402" s="54">
        <f t="shared" si="219"/>
        <v>1.4906039070649837</v>
      </c>
      <c r="F402" s="5">
        <v>94.1</v>
      </c>
      <c r="G402" s="24">
        <f t="shared" si="220"/>
        <v>1.7120448527705863</v>
      </c>
      <c r="H402" s="54">
        <f t="shared" si="221"/>
        <v>1.7120448527705863</v>
      </c>
      <c r="I402" s="5">
        <v>76.599999999999994</v>
      </c>
      <c r="J402" s="24">
        <f t="shared" si="222"/>
        <v>1.4645758586456399</v>
      </c>
      <c r="K402" s="54">
        <f t="shared" si="223"/>
        <v>1.4645758586456399</v>
      </c>
      <c r="L402" s="5">
        <v>67.7</v>
      </c>
      <c r="M402" s="24">
        <f t="shared" si="224"/>
        <v>1.8317939809092623</v>
      </c>
      <c r="N402" s="54">
        <f t="shared" si="225"/>
        <v>1.8317939809092623</v>
      </c>
      <c r="O402" s="5">
        <v>8.3000000000000007</v>
      </c>
      <c r="P402" s="24">
        <f t="shared" si="226"/>
        <v>0.34769853752799279</v>
      </c>
      <c r="Q402" s="47">
        <f t="shared" si="227"/>
        <v>0.34769853752799279</v>
      </c>
      <c r="R402" s="2">
        <v>3.3</v>
      </c>
      <c r="S402" s="24">
        <f t="shared" si="228"/>
        <v>0.90785857367161271</v>
      </c>
      <c r="T402" s="47">
        <f t="shared" si="229"/>
        <v>0.90785857367161271</v>
      </c>
      <c r="U402" s="5">
        <v>14.3</v>
      </c>
      <c r="V402" s="24">
        <f t="shared" si="230"/>
        <v>0.4906572554208144</v>
      </c>
      <c r="W402" s="47">
        <f t="shared" si="231"/>
        <v>0.4906572554208144</v>
      </c>
      <c r="X402" s="5">
        <v>10.9</v>
      </c>
      <c r="Y402" s="24">
        <f t="shared" si="232"/>
        <v>0.98400416180553885</v>
      </c>
      <c r="Z402" s="47">
        <f t="shared" si="233"/>
        <v>0.98400416180553885</v>
      </c>
      <c r="AA402" s="5">
        <v>27.1</v>
      </c>
      <c r="AB402" s="24">
        <f t="shared" si="234"/>
        <v>1.0474150662675645</v>
      </c>
      <c r="AC402" s="47">
        <f t="shared" si="235"/>
        <v>1.0474150662675645</v>
      </c>
      <c r="AD402" s="5">
        <v>13</v>
      </c>
      <c r="AE402" s="24">
        <f t="shared" si="236"/>
        <v>7.5702008827020703E-2</v>
      </c>
      <c r="AF402" s="47">
        <f t="shared" si="237"/>
        <v>7.5702008827020703E-2</v>
      </c>
      <c r="AG402" s="2">
        <v>91.3</v>
      </c>
      <c r="AH402" s="24">
        <f t="shared" si="238"/>
        <v>1.5258940918762758</v>
      </c>
      <c r="AI402" s="54">
        <f t="shared" si="239"/>
        <v>1.5258940918762758</v>
      </c>
      <c r="AJ402" s="5">
        <v>4.8</v>
      </c>
      <c r="AK402" s="24">
        <f t="shared" si="240"/>
        <v>0.76900270939700577</v>
      </c>
      <c r="AL402" s="47">
        <f t="shared" si="241"/>
        <v>0.76900270939700577</v>
      </c>
      <c r="AM402" s="5">
        <v>6.8</v>
      </c>
      <c r="AN402" s="24">
        <f t="shared" si="242"/>
        <v>1.1921074001634531</v>
      </c>
      <c r="AO402" s="47">
        <f t="shared" si="243"/>
        <v>1.1921074001634531</v>
      </c>
      <c r="AP402" s="5">
        <v>5.8</v>
      </c>
      <c r="AQ402" s="24">
        <f t="shared" si="244"/>
        <v>0.96382139006976975</v>
      </c>
      <c r="AR402" s="45">
        <f t="shared" si="245"/>
        <v>0.96382139006976975</v>
      </c>
      <c r="AS402" s="17">
        <f t="shared" si="246"/>
        <v>1.1778904237158418</v>
      </c>
      <c r="AT402" s="17">
        <f t="shared" si="247"/>
        <v>0.70237374563337462</v>
      </c>
      <c r="AU402" s="17">
        <f t="shared" si="248"/>
        <v>1.1127063978766261</v>
      </c>
      <c r="AV402" s="17">
        <f t="shared" si="249"/>
        <v>0.99765685574194751</v>
      </c>
      <c r="AW402" s="17">
        <f t="shared" si="250"/>
        <v>0.8738274927698233</v>
      </c>
      <c r="AX402" s="17">
        <f t="shared" si="251"/>
        <v>0.78800050116230869</v>
      </c>
      <c r="AY402" s="17">
        <f t="shared" si="252"/>
        <v>0.93241011146283359</v>
      </c>
      <c r="AZ402" s="17">
        <f t="shared" si="253"/>
        <v>0.8856564777216317</v>
      </c>
    </row>
    <row r="403" spans="1:52" x14ac:dyDescent="0.3">
      <c r="A403" s="1" t="s">
        <v>24</v>
      </c>
      <c r="B403" s="1">
        <v>13113140307</v>
      </c>
      <c r="C403" s="5">
        <v>85.4</v>
      </c>
      <c r="D403" s="19">
        <f t="shared" si="218"/>
        <v>1.4906039070649837</v>
      </c>
      <c r="E403" s="54">
        <f t="shared" si="219"/>
        <v>1.4906039070649837</v>
      </c>
      <c r="F403" s="5">
        <v>94.1</v>
      </c>
      <c r="G403" s="24">
        <f t="shared" si="220"/>
        <v>1.7120448527705863</v>
      </c>
      <c r="H403" s="54">
        <f t="shared" si="221"/>
        <v>1.7120448527705863</v>
      </c>
      <c r="I403" s="5">
        <v>79.7</v>
      </c>
      <c r="J403" s="24">
        <f t="shared" si="222"/>
        <v>1.6131310742910272</v>
      </c>
      <c r="K403" s="54">
        <f t="shared" si="223"/>
        <v>1.6131310742910272</v>
      </c>
      <c r="L403" s="5">
        <v>67.7</v>
      </c>
      <c r="M403" s="24">
        <f t="shared" si="224"/>
        <v>1.8317939809092623</v>
      </c>
      <c r="N403" s="54">
        <f t="shared" si="225"/>
        <v>1.8317939809092623</v>
      </c>
      <c r="O403" s="5">
        <v>7.3769</v>
      </c>
      <c r="P403" s="24">
        <f t="shared" si="226"/>
        <v>0.67735401819223862</v>
      </c>
      <c r="Q403" s="47">
        <f t="shared" si="227"/>
        <v>0.67735401819223862</v>
      </c>
      <c r="R403" s="2">
        <v>0.5</v>
      </c>
      <c r="S403" s="24">
        <f t="shared" si="228"/>
        <v>1.2421568895576773</v>
      </c>
      <c r="T403" s="47">
        <f t="shared" si="229"/>
        <v>1.2421568895576773</v>
      </c>
      <c r="U403" s="5">
        <v>1.2</v>
      </c>
      <c r="V403" s="24">
        <f t="shared" si="230"/>
        <v>1.1488134928122793</v>
      </c>
      <c r="W403" s="47">
        <f t="shared" si="231"/>
        <v>1.1488134928122793</v>
      </c>
      <c r="X403" s="5">
        <v>7</v>
      </c>
      <c r="Y403" s="24">
        <f t="shared" si="232"/>
        <v>1.1764328620066646</v>
      </c>
      <c r="Z403" s="47">
        <f t="shared" si="233"/>
        <v>1.1764328620066646</v>
      </c>
      <c r="AA403" s="5">
        <v>27.9</v>
      </c>
      <c r="AB403" s="24">
        <f t="shared" si="234"/>
        <v>0.97378458481817776</v>
      </c>
      <c r="AC403" s="47">
        <f t="shared" si="235"/>
        <v>0.97378458481817776</v>
      </c>
      <c r="AD403" s="5">
        <v>1.0559000000000001</v>
      </c>
      <c r="AE403" s="24">
        <f t="shared" si="236"/>
        <v>1.0851214010655921</v>
      </c>
      <c r="AF403" s="47">
        <f t="shared" si="237"/>
        <v>1.0851214010655921</v>
      </c>
      <c r="AG403" s="2">
        <v>91.3</v>
      </c>
      <c r="AH403" s="24">
        <f t="shared" si="238"/>
        <v>1.5258940918762758</v>
      </c>
      <c r="AI403" s="54">
        <f t="shared" si="239"/>
        <v>1.5258940918762758</v>
      </c>
      <c r="AJ403" s="5">
        <v>1.7</v>
      </c>
      <c r="AK403" s="24">
        <f t="shared" si="240"/>
        <v>1.0878475868414736</v>
      </c>
      <c r="AL403" s="47">
        <f t="shared" si="241"/>
        <v>1.0878475868414736</v>
      </c>
      <c r="AM403" s="5">
        <v>1.8</v>
      </c>
      <c r="AN403" s="24">
        <f t="shared" si="242"/>
        <v>1.551179420350755</v>
      </c>
      <c r="AO403" s="47">
        <f t="shared" si="243"/>
        <v>1.551179420350755</v>
      </c>
      <c r="AP403" s="5">
        <v>4.8</v>
      </c>
      <c r="AQ403" s="24">
        <f t="shared" si="244"/>
        <v>1.113853622874605</v>
      </c>
      <c r="AR403" s="45">
        <f t="shared" si="245"/>
        <v>1.113853622874605</v>
      </c>
      <c r="AS403" s="17">
        <f t="shared" si="246"/>
        <v>1.3879854593711507</v>
      </c>
      <c r="AT403" s="17">
        <f t="shared" si="247"/>
        <v>1.0784462826301449</v>
      </c>
      <c r="AU403" s="17">
        <f t="shared" si="248"/>
        <v>1.3196936804857773</v>
      </c>
      <c r="AV403" s="17">
        <f t="shared" si="249"/>
        <v>1.2620418074956909</v>
      </c>
      <c r="AW403" s="17">
        <f t="shared" si="250"/>
        <v>0.9352290324150041</v>
      </c>
      <c r="AX403" s="17">
        <f t="shared" si="251"/>
        <v>0.87550210027702324</v>
      </c>
      <c r="AY403" s="17">
        <f t="shared" si="252"/>
        <v>0.99025699286976099</v>
      </c>
      <c r="AZ403" s="17">
        <f t="shared" si="253"/>
        <v>0.96457764320542627</v>
      </c>
    </row>
    <row r="404" spans="1:52" x14ac:dyDescent="0.3">
      <c r="A404" s="1" t="s">
        <v>24</v>
      </c>
      <c r="B404" s="1">
        <v>13113140403</v>
      </c>
      <c r="C404" s="5">
        <v>71.900000000000006</v>
      </c>
      <c r="D404" s="19">
        <f t="shared" si="218"/>
        <v>0.20011454460783362</v>
      </c>
      <c r="E404" s="54">
        <f t="shared" si="219"/>
        <v>0.20011454460783362</v>
      </c>
      <c r="F404" s="5">
        <v>83.4</v>
      </c>
      <c r="G404" s="24">
        <f t="shared" si="220"/>
        <v>0.80059935685962924</v>
      </c>
      <c r="H404" s="54">
        <f t="shared" si="221"/>
        <v>0.80059935685962924</v>
      </c>
      <c r="I404" s="5">
        <v>61.4</v>
      </c>
      <c r="J404" s="24">
        <f t="shared" si="222"/>
        <v>0.73617609161019493</v>
      </c>
      <c r="K404" s="54">
        <f t="shared" si="223"/>
        <v>0.73617609161019493</v>
      </c>
      <c r="L404" s="5">
        <v>46.9</v>
      </c>
      <c r="M404" s="24">
        <f t="shared" si="224"/>
        <v>0.72616084151474924</v>
      </c>
      <c r="N404" s="54">
        <f t="shared" si="225"/>
        <v>0.72616084151474924</v>
      </c>
      <c r="O404" s="5">
        <v>5.8</v>
      </c>
      <c r="P404" s="24">
        <f t="shared" si="226"/>
        <v>1.2404931444618181</v>
      </c>
      <c r="Q404" s="47">
        <f t="shared" si="227"/>
        <v>1.2404931444618181</v>
      </c>
      <c r="R404" s="2">
        <v>8.9</v>
      </c>
      <c r="S404" s="24">
        <f t="shared" si="228"/>
        <v>0.23926194189948347</v>
      </c>
      <c r="T404" s="47">
        <f t="shared" si="229"/>
        <v>0.23926194189948347</v>
      </c>
      <c r="U404" s="5">
        <v>6.7</v>
      </c>
      <c r="V404" s="24">
        <f t="shared" si="230"/>
        <v>0.87248835497616806</v>
      </c>
      <c r="W404" s="47">
        <f t="shared" si="231"/>
        <v>0.87248835497616806</v>
      </c>
      <c r="X404" s="5">
        <v>11.8</v>
      </c>
      <c r="Y404" s="24">
        <f t="shared" si="232"/>
        <v>0.93959753868220219</v>
      </c>
      <c r="Z404" s="47">
        <f t="shared" si="233"/>
        <v>0.93959753868220219</v>
      </c>
      <c r="AA404" s="5">
        <v>29.4</v>
      </c>
      <c r="AB404" s="24">
        <f t="shared" si="234"/>
        <v>0.83572743210057698</v>
      </c>
      <c r="AC404" s="47">
        <f t="shared" si="235"/>
        <v>0.83572743210057698</v>
      </c>
      <c r="AD404" s="5">
        <v>4.2</v>
      </c>
      <c r="AE404" s="24">
        <f t="shared" si="236"/>
        <v>0.81940732372721659</v>
      </c>
      <c r="AF404" s="47">
        <f t="shared" si="237"/>
        <v>0.81940732372721659</v>
      </c>
      <c r="AG404" s="2">
        <v>75.099999999999994</v>
      </c>
      <c r="AH404" s="24">
        <f t="shared" si="238"/>
        <v>3.9267730211464741E-3</v>
      </c>
      <c r="AI404" s="54">
        <f t="shared" si="239"/>
        <v>3.9267730211464741E-3</v>
      </c>
      <c r="AJ404" s="5">
        <v>4.9000000000000004</v>
      </c>
      <c r="AK404" s="24">
        <f t="shared" si="240"/>
        <v>0.75871739076976474</v>
      </c>
      <c r="AL404" s="47">
        <f t="shared" si="241"/>
        <v>0.75871739076976474</v>
      </c>
      <c r="AM404" s="5">
        <v>11.9</v>
      </c>
      <c r="AN404" s="24">
        <f t="shared" si="242"/>
        <v>0.82585393957240505</v>
      </c>
      <c r="AO404" s="47">
        <f t="shared" si="243"/>
        <v>0.82585393957240505</v>
      </c>
      <c r="AP404" s="5">
        <v>14.2</v>
      </c>
      <c r="AQ404" s="24">
        <f t="shared" si="244"/>
        <v>-0.29644936549084666</v>
      </c>
      <c r="AR404" s="45">
        <f t="shared" si="245"/>
        <v>-0.29644936549084666</v>
      </c>
      <c r="AS404" s="17">
        <f t="shared" si="246"/>
        <v>0.68789918227569669</v>
      </c>
      <c r="AT404" s="17">
        <f t="shared" si="247"/>
        <v>0.86491076483666518</v>
      </c>
      <c r="AU404" s="17">
        <f t="shared" si="248"/>
        <v>0.32301218446811741</v>
      </c>
      <c r="AV404" s="17">
        <f t="shared" si="249"/>
        <v>0.62527404386015972</v>
      </c>
      <c r="AW404" s="17">
        <f t="shared" si="250"/>
        <v>0.7306246010725671</v>
      </c>
      <c r="AX404" s="17">
        <f t="shared" si="251"/>
        <v>0.82581833601194343</v>
      </c>
      <c r="AY404" s="17">
        <f t="shared" si="252"/>
        <v>0.71171371439462472</v>
      </c>
      <c r="AZ404" s="17">
        <f t="shared" si="253"/>
        <v>0.77449702887668703</v>
      </c>
    </row>
    <row r="405" spans="1:52" x14ac:dyDescent="0.3">
      <c r="A405" s="1" t="s">
        <v>24</v>
      </c>
      <c r="B405" s="1">
        <v>13113140404</v>
      </c>
      <c r="C405" s="5">
        <v>79.599999999999994</v>
      </c>
      <c r="D405" s="19">
        <f t="shared" si="218"/>
        <v>0.93617144023154031</v>
      </c>
      <c r="E405" s="54">
        <f t="shared" si="219"/>
        <v>0.93617144023154031</v>
      </c>
      <c r="F405" s="5">
        <v>89.7</v>
      </c>
      <c r="G405" s="24">
        <f t="shared" si="220"/>
        <v>1.3372448357604734</v>
      </c>
      <c r="H405" s="54">
        <f t="shared" si="221"/>
        <v>1.3372448357604734</v>
      </c>
      <c r="I405" s="5">
        <v>58.7</v>
      </c>
      <c r="J405" s="24">
        <f t="shared" si="222"/>
        <v>0.60678929088679368</v>
      </c>
      <c r="K405" s="54">
        <f t="shared" si="223"/>
        <v>0.60678929088679368</v>
      </c>
      <c r="L405" s="5">
        <v>52.4</v>
      </c>
      <c r="M405" s="24">
        <f t="shared" si="224"/>
        <v>1.0185157581815676</v>
      </c>
      <c r="N405" s="54">
        <f t="shared" si="225"/>
        <v>1.0185157581815676</v>
      </c>
      <c r="O405" s="5">
        <v>8.8000000000000007</v>
      </c>
      <c r="P405" s="24">
        <f t="shared" si="226"/>
        <v>0.16913961614122777</v>
      </c>
      <c r="Q405" s="47">
        <f t="shared" si="227"/>
        <v>0.16913961614122777</v>
      </c>
      <c r="R405" s="2">
        <v>0.9</v>
      </c>
      <c r="S405" s="24">
        <f t="shared" si="228"/>
        <v>1.1943999872882394</v>
      </c>
      <c r="T405" s="47">
        <f t="shared" si="229"/>
        <v>1.1943999872882394</v>
      </c>
      <c r="U405" s="5">
        <v>14.6</v>
      </c>
      <c r="V405" s="24">
        <f t="shared" si="230"/>
        <v>0.47558497517520837</v>
      </c>
      <c r="W405" s="47">
        <f t="shared" si="231"/>
        <v>0.47558497517520837</v>
      </c>
      <c r="X405" s="5">
        <v>14.7</v>
      </c>
      <c r="Y405" s="24">
        <f t="shared" si="232"/>
        <v>0.7965095308403396</v>
      </c>
      <c r="Z405" s="47">
        <f t="shared" si="233"/>
        <v>0.7965095308403396</v>
      </c>
      <c r="AA405" s="5">
        <v>28.5</v>
      </c>
      <c r="AB405" s="24">
        <f t="shared" si="234"/>
        <v>0.91856172373113731</v>
      </c>
      <c r="AC405" s="47">
        <f t="shared" si="235"/>
        <v>0.91856172373113731</v>
      </c>
      <c r="AD405" s="5">
        <v>3.9</v>
      </c>
      <c r="AE405" s="24">
        <f t="shared" si="236"/>
        <v>0.84476091400790498</v>
      </c>
      <c r="AF405" s="47">
        <f t="shared" si="237"/>
        <v>0.84476091400790498</v>
      </c>
      <c r="AG405" s="2">
        <v>81.400000000000006</v>
      </c>
      <c r="AH405" s="24">
        <f t="shared" si="238"/>
        <v>0.59580295257591998</v>
      </c>
      <c r="AI405" s="54">
        <f t="shared" si="239"/>
        <v>0.59580295257591998</v>
      </c>
      <c r="AJ405" s="5">
        <v>7.3</v>
      </c>
      <c r="AK405" s="24">
        <f t="shared" si="240"/>
        <v>0.51186974371598326</v>
      </c>
      <c r="AL405" s="47">
        <f t="shared" si="241"/>
        <v>0.51186974371598326</v>
      </c>
      <c r="AM405" s="5">
        <v>18.899999999999999</v>
      </c>
      <c r="AN405" s="24">
        <f t="shared" si="242"/>
        <v>0.32315311131018237</v>
      </c>
      <c r="AO405" s="47">
        <f t="shared" si="243"/>
        <v>0.32315311131018237</v>
      </c>
      <c r="AP405" s="5">
        <v>8.8000000000000007</v>
      </c>
      <c r="AQ405" s="24">
        <f t="shared" si="244"/>
        <v>0.51372469165526369</v>
      </c>
      <c r="AR405" s="45">
        <f t="shared" si="245"/>
        <v>0.51372469165526369</v>
      </c>
      <c r="AS405" s="17">
        <f t="shared" si="246"/>
        <v>0.81969227195215022</v>
      </c>
      <c r="AT405" s="17">
        <f t="shared" si="247"/>
        <v>0.85327738952646059</v>
      </c>
      <c r="AU405" s="17">
        <f t="shared" si="248"/>
        <v>0.48613762481433731</v>
      </c>
      <c r="AV405" s="17">
        <f t="shared" si="249"/>
        <v>0.719702428764316</v>
      </c>
      <c r="AW405" s="17">
        <f t="shared" si="250"/>
        <v>0.76914192536577985</v>
      </c>
      <c r="AX405" s="17">
        <f t="shared" si="251"/>
        <v>0.82311157377167576</v>
      </c>
      <c r="AY405" s="17">
        <f t="shared" si="252"/>
        <v>0.75730249590435117</v>
      </c>
      <c r="AZ405" s="17">
        <f t="shared" si="253"/>
        <v>0.80268470802390934</v>
      </c>
    </row>
    <row r="406" spans="1:52" x14ac:dyDescent="0.3">
      <c r="A406" s="1" t="s">
        <v>24</v>
      </c>
      <c r="B406" s="1">
        <v>13113140405</v>
      </c>
      <c r="C406" s="5">
        <v>84.3</v>
      </c>
      <c r="D406" s="19">
        <f t="shared" si="218"/>
        <v>1.3854529219758818</v>
      </c>
      <c r="E406" s="54">
        <f t="shared" si="219"/>
        <v>1.3854529219758818</v>
      </c>
      <c r="F406" s="5">
        <v>93.5</v>
      </c>
      <c r="G406" s="24">
        <f t="shared" si="220"/>
        <v>1.6609357595419347</v>
      </c>
      <c r="H406" s="54">
        <f t="shared" si="221"/>
        <v>1.6609357595419347</v>
      </c>
      <c r="I406" s="5">
        <v>64.400000000000006</v>
      </c>
      <c r="J406" s="24">
        <f t="shared" si="222"/>
        <v>0.87993920352508581</v>
      </c>
      <c r="K406" s="54">
        <f t="shared" si="223"/>
        <v>0.87993920352508581</v>
      </c>
      <c r="L406" s="5">
        <v>56.4</v>
      </c>
      <c r="M406" s="24">
        <f t="shared" si="224"/>
        <v>1.2311375157574354</v>
      </c>
      <c r="N406" s="54">
        <f t="shared" si="225"/>
        <v>1.2311375157574354</v>
      </c>
      <c r="O406" s="5">
        <v>8.1027000000000005</v>
      </c>
      <c r="P406" s="24">
        <f t="shared" si="226"/>
        <v>0.41815788790721037</v>
      </c>
      <c r="Q406" s="47">
        <f t="shared" si="227"/>
        <v>0.41815788790721037</v>
      </c>
      <c r="R406" s="2">
        <v>5.3</v>
      </c>
      <c r="S406" s="24">
        <f t="shared" si="228"/>
        <v>0.66907406232442368</v>
      </c>
      <c r="T406" s="47">
        <f t="shared" si="229"/>
        <v>0.66907406232442368</v>
      </c>
      <c r="U406" s="5">
        <v>25.5</v>
      </c>
      <c r="V406" s="24">
        <f t="shared" si="230"/>
        <v>-7.2041207081811984E-2</v>
      </c>
      <c r="W406" s="47">
        <f t="shared" si="231"/>
        <v>-7.2041207081811984E-2</v>
      </c>
      <c r="X406" s="5">
        <v>10.8</v>
      </c>
      <c r="Y406" s="24">
        <f t="shared" si="232"/>
        <v>0.98893823104146517</v>
      </c>
      <c r="Z406" s="47">
        <f t="shared" si="233"/>
        <v>0.98893823104146517</v>
      </c>
      <c r="AA406" s="5">
        <v>26.4</v>
      </c>
      <c r="AB406" s="24">
        <f t="shared" si="234"/>
        <v>1.1118417375357783</v>
      </c>
      <c r="AC406" s="47">
        <f t="shared" si="235"/>
        <v>1.1118417375357783</v>
      </c>
      <c r="AD406" s="5">
        <v>10.5</v>
      </c>
      <c r="AE406" s="24">
        <f t="shared" si="236"/>
        <v>0.28698192783275817</v>
      </c>
      <c r="AF406" s="47">
        <f t="shared" si="237"/>
        <v>0.28698192783275817</v>
      </c>
      <c r="AG406" s="2">
        <v>85.4</v>
      </c>
      <c r="AH406" s="24">
        <f t="shared" si="238"/>
        <v>0.97159735229323585</v>
      </c>
      <c r="AI406" s="54">
        <f t="shared" si="239"/>
        <v>0.97159735229323585</v>
      </c>
      <c r="AJ406" s="5">
        <v>4.2</v>
      </c>
      <c r="AK406" s="24">
        <f t="shared" si="240"/>
        <v>0.83071462116045103</v>
      </c>
      <c r="AL406" s="47">
        <f t="shared" si="241"/>
        <v>0.83071462116045103</v>
      </c>
      <c r="AM406" s="5">
        <v>5.7</v>
      </c>
      <c r="AN406" s="24">
        <f t="shared" si="242"/>
        <v>1.2711032446046595</v>
      </c>
      <c r="AO406" s="47">
        <f t="shared" si="243"/>
        <v>1.2711032446046595</v>
      </c>
      <c r="AP406" s="5">
        <v>8.6</v>
      </c>
      <c r="AQ406" s="24">
        <f t="shared" si="244"/>
        <v>0.54373113821623098</v>
      </c>
      <c r="AR406" s="45">
        <f t="shared" si="245"/>
        <v>0.54373113821623098</v>
      </c>
      <c r="AS406" s="17">
        <f t="shared" si="246"/>
        <v>0.88180802056430874</v>
      </c>
      <c r="AT406" s="17">
        <f t="shared" si="247"/>
        <v>0.79592063213666719</v>
      </c>
      <c r="AU406" s="17">
        <f t="shared" si="248"/>
        <v>0.90428658906864434</v>
      </c>
      <c r="AV406" s="17">
        <f t="shared" si="249"/>
        <v>0.86067174725654016</v>
      </c>
      <c r="AW406" s="17">
        <f t="shared" si="250"/>
        <v>0.78729562704227707</v>
      </c>
      <c r="AX406" s="17">
        <f t="shared" si="251"/>
        <v>0.80976625472306685</v>
      </c>
      <c r="AY406" s="17">
        <f t="shared" si="252"/>
        <v>0.87416288095188643</v>
      </c>
      <c r="AZ406" s="17">
        <f t="shared" si="253"/>
        <v>0.84476525322538221</v>
      </c>
    </row>
    <row r="407" spans="1:52" x14ac:dyDescent="0.3">
      <c r="A407" s="1" t="s">
        <v>24</v>
      </c>
      <c r="B407" s="1">
        <v>13113140406</v>
      </c>
      <c r="C407" s="5">
        <v>71.900000000000006</v>
      </c>
      <c r="D407" s="19">
        <f t="shared" si="218"/>
        <v>0.20011454460783362</v>
      </c>
      <c r="E407" s="54">
        <f t="shared" si="219"/>
        <v>0.20011454460783362</v>
      </c>
      <c r="F407" s="5">
        <v>83.4</v>
      </c>
      <c r="G407" s="24">
        <f t="shared" si="220"/>
        <v>0.80059935685962924</v>
      </c>
      <c r="H407" s="54">
        <f t="shared" si="221"/>
        <v>0.80059935685962924</v>
      </c>
      <c r="I407" s="5">
        <v>55.7</v>
      </c>
      <c r="J407" s="24">
        <f t="shared" si="222"/>
        <v>0.46302617897190318</v>
      </c>
      <c r="K407" s="54">
        <f t="shared" si="223"/>
        <v>0.46302617897190318</v>
      </c>
      <c r="L407" s="5">
        <v>46.8</v>
      </c>
      <c r="M407" s="24">
        <f t="shared" si="224"/>
        <v>0.72084529757535243</v>
      </c>
      <c r="N407" s="54">
        <f t="shared" si="225"/>
        <v>0.72084529757535243</v>
      </c>
      <c r="O407" s="5">
        <v>10.8</v>
      </c>
      <c r="P407" s="24">
        <f t="shared" si="226"/>
        <v>-0.54509606940583233</v>
      </c>
      <c r="Q407" s="47">
        <f t="shared" si="227"/>
        <v>-0.54509606940583233</v>
      </c>
      <c r="R407" s="2">
        <v>11.8</v>
      </c>
      <c r="S407" s="24">
        <f t="shared" si="228"/>
        <v>-0.10697559955394065</v>
      </c>
      <c r="T407" s="47">
        <f t="shared" si="229"/>
        <v>-0.10697559955394065</v>
      </c>
      <c r="U407" s="5">
        <v>12.5</v>
      </c>
      <c r="V407" s="24">
        <f t="shared" si="230"/>
        <v>0.58109093689445079</v>
      </c>
      <c r="W407" s="47">
        <f t="shared" si="231"/>
        <v>0.58109093689445079</v>
      </c>
      <c r="X407" s="5">
        <v>30.8</v>
      </c>
      <c r="Y407" s="24">
        <f t="shared" si="232"/>
        <v>2.1243838562052179E-3</v>
      </c>
      <c r="Z407" s="47">
        <f t="shared" si="233"/>
        <v>2.1243838562052179E-3</v>
      </c>
      <c r="AA407" s="5">
        <v>35.200000000000003</v>
      </c>
      <c r="AB407" s="24">
        <f t="shared" si="234"/>
        <v>0.30190644159252067</v>
      </c>
      <c r="AC407" s="47">
        <f t="shared" si="235"/>
        <v>0.30190644159252067</v>
      </c>
      <c r="AD407" s="5">
        <v>12.5</v>
      </c>
      <c r="AE407" s="24">
        <f t="shared" si="236"/>
        <v>0.1179579926281682</v>
      </c>
      <c r="AF407" s="47">
        <f t="shared" si="237"/>
        <v>0.1179579926281682</v>
      </c>
      <c r="AG407" s="2">
        <v>74.900000000000006</v>
      </c>
      <c r="AH407" s="24">
        <f t="shared" si="238"/>
        <v>-1.486294696471825E-2</v>
      </c>
      <c r="AI407" s="54">
        <f t="shared" si="239"/>
        <v>-1.486294696471825E-2</v>
      </c>
      <c r="AJ407" s="5">
        <v>8.1999999999999993</v>
      </c>
      <c r="AK407" s="24">
        <f t="shared" si="240"/>
        <v>0.41930187607081526</v>
      </c>
      <c r="AL407" s="47">
        <f t="shared" si="241"/>
        <v>0.41930187607081526</v>
      </c>
      <c r="AM407" s="5">
        <v>11.1</v>
      </c>
      <c r="AN407" s="24">
        <f t="shared" si="242"/>
        <v>0.88330546280237343</v>
      </c>
      <c r="AO407" s="47">
        <f t="shared" si="243"/>
        <v>0.88330546280237343</v>
      </c>
      <c r="AP407" s="5">
        <v>11</v>
      </c>
      <c r="AQ407" s="24">
        <f t="shared" si="244"/>
        <v>0.18365377948462619</v>
      </c>
      <c r="AR407" s="45">
        <f t="shared" si="245"/>
        <v>0.18365377948462619</v>
      </c>
      <c r="AS407" s="17">
        <f t="shared" si="246"/>
        <v>0.30194352084991383</v>
      </c>
      <c r="AT407" s="17">
        <f t="shared" si="247"/>
        <v>0.14066293935896471</v>
      </c>
      <c r="AU407" s="17">
        <f t="shared" si="248"/>
        <v>0.3678495428482742</v>
      </c>
      <c r="AV407" s="17">
        <f t="shared" si="249"/>
        <v>0.2701520010190509</v>
      </c>
      <c r="AW407" s="17">
        <f t="shared" si="250"/>
        <v>0.61782673427671586</v>
      </c>
      <c r="AX407" s="17">
        <f t="shared" si="251"/>
        <v>0.65730605008238674</v>
      </c>
      <c r="AY407" s="17">
        <f t="shared" si="252"/>
        <v>0.72424444246700792</v>
      </c>
      <c r="AZ407" s="17">
        <f t="shared" si="253"/>
        <v>0.66849006696717828</v>
      </c>
    </row>
    <row r="408" spans="1:52" x14ac:dyDescent="0.3">
      <c r="A408" s="1" t="s">
        <v>24</v>
      </c>
      <c r="B408" s="1">
        <v>13113140407</v>
      </c>
      <c r="C408" s="5">
        <v>73.900000000000006</v>
      </c>
      <c r="D408" s="19">
        <f t="shared" si="218"/>
        <v>0.39129815386074474</v>
      </c>
      <c r="E408" s="54">
        <f t="shared" si="219"/>
        <v>0.39129815386074474</v>
      </c>
      <c r="F408" s="5">
        <v>85</v>
      </c>
      <c r="G408" s="24">
        <f t="shared" si="220"/>
        <v>0.93689027213603371</v>
      </c>
      <c r="H408" s="54">
        <f t="shared" si="221"/>
        <v>0.93689027213603371</v>
      </c>
      <c r="I408" s="5">
        <v>51</v>
      </c>
      <c r="J408" s="24">
        <f t="shared" si="222"/>
        <v>0.23779730363857454</v>
      </c>
      <c r="K408" s="54">
        <f t="shared" si="223"/>
        <v>0.23779730363857454</v>
      </c>
      <c r="L408" s="5">
        <v>48.2</v>
      </c>
      <c r="M408" s="24">
        <f t="shared" si="224"/>
        <v>0.79526291272690652</v>
      </c>
      <c r="N408" s="54">
        <f t="shared" si="225"/>
        <v>0.79526291272690652</v>
      </c>
      <c r="O408" s="5">
        <v>8.8000000000000007</v>
      </c>
      <c r="P408" s="24">
        <f t="shared" si="226"/>
        <v>0.16913961614122777</v>
      </c>
      <c r="Q408" s="47">
        <f t="shared" si="227"/>
        <v>0.16913961614122777</v>
      </c>
      <c r="R408" s="2">
        <v>7.9</v>
      </c>
      <c r="S408" s="24">
        <f t="shared" si="228"/>
        <v>0.35865419757307798</v>
      </c>
      <c r="T408" s="47">
        <f t="shared" si="229"/>
        <v>0.35865419757307798</v>
      </c>
      <c r="U408" s="5">
        <v>8.8000000000000007</v>
      </c>
      <c r="V408" s="24">
        <f t="shared" si="230"/>
        <v>0.76698239325692552</v>
      </c>
      <c r="W408" s="47">
        <f t="shared" si="231"/>
        <v>0.76698239325692552</v>
      </c>
      <c r="X408" s="5">
        <v>21.1</v>
      </c>
      <c r="Y408" s="24">
        <f t="shared" si="232"/>
        <v>0.48072909974105626</v>
      </c>
      <c r="Z408" s="47">
        <f t="shared" si="233"/>
        <v>0.48072909974105626</v>
      </c>
      <c r="AA408" s="5">
        <v>33.9</v>
      </c>
      <c r="AB408" s="24">
        <f t="shared" si="234"/>
        <v>0.421555973947775</v>
      </c>
      <c r="AC408" s="47">
        <f t="shared" si="235"/>
        <v>0.421555973947775</v>
      </c>
      <c r="AD408" s="5">
        <v>5.0999999999999996</v>
      </c>
      <c r="AE408" s="24">
        <f t="shared" si="236"/>
        <v>0.74334655288515106</v>
      </c>
      <c r="AF408" s="47">
        <f t="shared" si="237"/>
        <v>0.74334655288515106</v>
      </c>
      <c r="AG408" s="2">
        <v>76.599999999999994</v>
      </c>
      <c r="AH408" s="24">
        <f t="shared" si="238"/>
        <v>0.14484967291513992</v>
      </c>
      <c r="AI408" s="54">
        <f t="shared" si="239"/>
        <v>0.14484967291513992</v>
      </c>
      <c r="AJ408" s="5">
        <v>4.5999999999999996</v>
      </c>
      <c r="AK408" s="24">
        <f t="shared" si="240"/>
        <v>0.7895733466514876</v>
      </c>
      <c r="AL408" s="47">
        <f t="shared" si="241"/>
        <v>0.7895733466514876</v>
      </c>
      <c r="AM408" s="5">
        <v>12.7</v>
      </c>
      <c r="AN408" s="24">
        <f t="shared" si="242"/>
        <v>0.76840241634243678</v>
      </c>
      <c r="AO408" s="47">
        <f t="shared" si="243"/>
        <v>0.76840241634243678</v>
      </c>
      <c r="AP408" s="5">
        <v>10.7</v>
      </c>
      <c r="AQ408" s="24">
        <f t="shared" si="244"/>
        <v>0.22866344932607688</v>
      </c>
      <c r="AR408" s="45">
        <f t="shared" si="245"/>
        <v>0.22866344932607688</v>
      </c>
      <c r="AS408" s="17">
        <f t="shared" si="246"/>
        <v>0.5222892641904987</v>
      </c>
      <c r="AT408" s="17">
        <f t="shared" si="247"/>
        <v>0.54854387552466077</v>
      </c>
      <c r="AU408" s="17">
        <f t="shared" si="248"/>
        <v>0.48287222130878527</v>
      </c>
      <c r="AV408" s="17">
        <f t="shared" si="249"/>
        <v>0.51790178700798151</v>
      </c>
      <c r="AW408" s="17">
        <f t="shared" si="250"/>
        <v>0.68222410498646902</v>
      </c>
      <c r="AX408" s="17">
        <f t="shared" si="251"/>
        <v>0.75220857725950885</v>
      </c>
      <c r="AY408" s="17">
        <f t="shared" si="252"/>
        <v>0.75638991129069588</v>
      </c>
      <c r="AZ408" s="17">
        <f t="shared" si="253"/>
        <v>0.74244549343494159</v>
      </c>
    </row>
    <row r="409" spans="1:52" x14ac:dyDescent="0.3">
      <c r="A409" s="1" t="s">
        <v>24</v>
      </c>
      <c r="B409" s="1">
        <v>13113140408</v>
      </c>
      <c r="C409" s="5">
        <v>84.5</v>
      </c>
      <c r="D409" s="19">
        <f t="shared" si="218"/>
        <v>1.4045712829011732</v>
      </c>
      <c r="E409" s="54">
        <f t="shared" si="219"/>
        <v>1.4045712829011732</v>
      </c>
      <c r="F409" s="5">
        <v>93.7</v>
      </c>
      <c r="G409" s="24">
        <f t="shared" si="220"/>
        <v>1.6779721239514858</v>
      </c>
      <c r="H409" s="54">
        <f t="shared" si="221"/>
        <v>1.6779721239514858</v>
      </c>
      <c r="I409" s="5">
        <v>58</v>
      </c>
      <c r="J409" s="24">
        <f t="shared" si="222"/>
        <v>0.57324456477331909</v>
      </c>
      <c r="K409" s="54">
        <f t="shared" si="223"/>
        <v>0.57324456477331909</v>
      </c>
      <c r="L409" s="5">
        <v>56.6</v>
      </c>
      <c r="M409" s="24">
        <f t="shared" si="224"/>
        <v>1.241768603636229</v>
      </c>
      <c r="N409" s="54">
        <f t="shared" si="225"/>
        <v>1.241768603636229</v>
      </c>
      <c r="O409" s="5">
        <v>8.1999999999999993</v>
      </c>
      <c r="P409" s="24">
        <f t="shared" si="226"/>
        <v>0.38341032180534629</v>
      </c>
      <c r="Q409" s="47">
        <f t="shared" si="227"/>
        <v>0.38341032180534629</v>
      </c>
      <c r="R409" s="2">
        <v>3.6</v>
      </c>
      <c r="S409" s="24">
        <f t="shared" si="228"/>
        <v>0.87204089696953435</v>
      </c>
      <c r="T409" s="47">
        <f t="shared" si="229"/>
        <v>0.87204089696953435</v>
      </c>
      <c r="U409" s="5">
        <v>8.8375000000000004</v>
      </c>
      <c r="V409" s="24">
        <f t="shared" si="230"/>
        <v>0.76509835822622485</v>
      </c>
      <c r="W409" s="47">
        <f t="shared" si="231"/>
        <v>0.76509835822622485</v>
      </c>
      <c r="X409" s="5">
        <v>11.2</v>
      </c>
      <c r="Y409" s="24">
        <f t="shared" si="232"/>
        <v>0.96920195409776011</v>
      </c>
      <c r="Z409" s="47">
        <f t="shared" si="233"/>
        <v>0.96920195409776011</v>
      </c>
      <c r="AA409" s="5">
        <v>21.9</v>
      </c>
      <c r="AB409" s="24">
        <f t="shared" si="234"/>
        <v>1.5260131956885805</v>
      </c>
      <c r="AC409" s="47">
        <f t="shared" si="235"/>
        <v>1.5260131956885805</v>
      </c>
      <c r="AD409" s="5">
        <v>2.6827000000000001</v>
      </c>
      <c r="AE409" s="24">
        <f t="shared" si="236"/>
        <v>0.94763733217017865</v>
      </c>
      <c r="AF409" s="47">
        <f t="shared" si="237"/>
        <v>0.94763733217017865</v>
      </c>
      <c r="AG409" s="2">
        <v>85.6</v>
      </c>
      <c r="AH409" s="24">
        <f t="shared" si="238"/>
        <v>0.9903870722791005</v>
      </c>
      <c r="AI409" s="54">
        <f t="shared" si="239"/>
        <v>0.9903870722791005</v>
      </c>
      <c r="AJ409" s="5">
        <v>2.8</v>
      </c>
      <c r="AK409" s="24">
        <f t="shared" si="240"/>
        <v>0.97470908194182382</v>
      </c>
      <c r="AL409" s="47">
        <f t="shared" si="241"/>
        <v>0.97470908194182382</v>
      </c>
      <c r="AM409" s="5">
        <v>16</v>
      </c>
      <c r="AN409" s="24">
        <f t="shared" si="242"/>
        <v>0.53141488301881745</v>
      </c>
      <c r="AO409" s="47">
        <f t="shared" si="243"/>
        <v>0.53141488301881745</v>
      </c>
      <c r="AP409" s="5">
        <v>10.9</v>
      </c>
      <c r="AQ409" s="24">
        <f t="shared" si="244"/>
        <v>0.19865700276510967</v>
      </c>
      <c r="AR409" s="45">
        <f t="shared" si="245"/>
        <v>0.19865700276510967</v>
      </c>
      <c r="AS409" s="17">
        <f t="shared" si="246"/>
        <v>0.98830087889475904</v>
      </c>
      <c r="AT409" s="17">
        <f t="shared" si="247"/>
        <v>1.1476174939855064</v>
      </c>
      <c r="AU409" s="17">
        <f t="shared" si="248"/>
        <v>0.67379201000121292</v>
      </c>
      <c r="AV409" s="17">
        <f t="shared" si="249"/>
        <v>0.93657012762715952</v>
      </c>
      <c r="AW409" s="17">
        <f t="shared" si="250"/>
        <v>0.81841880633259423</v>
      </c>
      <c r="AX409" s="17">
        <f t="shared" si="251"/>
        <v>0.8915963135227728</v>
      </c>
      <c r="AY409" s="17">
        <f t="shared" si="252"/>
        <v>0.80974639887539834</v>
      </c>
      <c r="AZ409" s="17">
        <f t="shared" si="253"/>
        <v>0.86742156780549839</v>
      </c>
    </row>
    <row r="410" spans="1:52" x14ac:dyDescent="0.3">
      <c r="A410" s="1" t="s">
        <v>24</v>
      </c>
      <c r="B410" s="1">
        <v>13113140501</v>
      </c>
      <c r="C410" s="5">
        <v>84.8</v>
      </c>
      <c r="D410" s="19">
        <f t="shared" si="218"/>
        <v>1.4332488242891095</v>
      </c>
      <c r="E410" s="54">
        <f t="shared" si="219"/>
        <v>1.4332488242891095</v>
      </c>
      <c r="F410" s="5">
        <v>93.8</v>
      </c>
      <c r="G410" s="24">
        <f t="shared" si="220"/>
        <v>1.6864903061562606</v>
      </c>
      <c r="H410" s="54">
        <f t="shared" si="221"/>
        <v>1.6864903061562606</v>
      </c>
      <c r="I410" s="5">
        <v>67</v>
      </c>
      <c r="J410" s="24">
        <f t="shared" si="222"/>
        <v>1.0045339005179905</v>
      </c>
      <c r="K410" s="54">
        <f t="shared" si="223"/>
        <v>1.0045339005179905</v>
      </c>
      <c r="L410" s="5">
        <v>59.4</v>
      </c>
      <c r="M410" s="24">
        <f t="shared" si="224"/>
        <v>1.3906038339393363</v>
      </c>
      <c r="N410" s="54">
        <f t="shared" si="225"/>
        <v>1.3906038339393363</v>
      </c>
      <c r="O410" s="5">
        <v>8</v>
      </c>
      <c r="P410" s="24">
        <f t="shared" si="226"/>
        <v>0.45483389036005206</v>
      </c>
      <c r="Q410" s="47">
        <f t="shared" si="227"/>
        <v>0.45483389036005206</v>
      </c>
      <c r="R410" s="2">
        <v>1.1000000000000001</v>
      </c>
      <c r="S410" s="24">
        <f t="shared" si="228"/>
        <v>1.1705215361535206</v>
      </c>
      <c r="T410" s="47">
        <f t="shared" si="229"/>
        <v>1.1705215361535206</v>
      </c>
      <c r="U410" s="5">
        <v>3.6</v>
      </c>
      <c r="V410" s="24">
        <f t="shared" si="230"/>
        <v>1.0282352508474306</v>
      </c>
      <c r="W410" s="47">
        <f t="shared" si="231"/>
        <v>1.0282352508474306</v>
      </c>
      <c r="X410" s="5">
        <v>12.3</v>
      </c>
      <c r="Y410" s="24">
        <f t="shared" si="232"/>
        <v>0.91492719250257071</v>
      </c>
      <c r="Z410" s="47">
        <f t="shared" si="233"/>
        <v>0.91492719250257071</v>
      </c>
      <c r="AA410" s="5">
        <v>31.1</v>
      </c>
      <c r="AB410" s="24">
        <f t="shared" si="234"/>
        <v>0.67926265902062932</v>
      </c>
      <c r="AC410" s="47">
        <f t="shared" si="235"/>
        <v>0.67926265902062932</v>
      </c>
      <c r="AD410" s="5">
        <v>3.1</v>
      </c>
      <c r="AE410" s="24">
        <f t="shared" si="236"/>
        <v>0.91237048808974097</v>
      </c>
      <c r="AF410" s="47">
        <f t="shared" si="237"/>
        <v>0.91237048808974097</v>
      </c>
      <c r="AG410" s="2">
        <v>87.1</v>
      </c>
      <c r="AH410" s="24">
        <f t="shared" si="238"/>
        <v>1.1313099721730939</v>
      </c>
      <c r="AI410" s="54">
        <f t="shared" si="239"/>
        <v>1.1313099721730939</v>
      </c>
      <c r="AJ410" s="5">
        <v>4.9000000000000004</v>
      </c>
      <c r="AK410" s="24">
        <f t="shared" si="240"/>
        <v>0.75871739076976474</v>
      </c>
      <c r="AL410" s="47">
        <f t="shared" si="241"/>
        <v>0.75871739076976474</v>
      </c>
      <c r="AM410" s="5">
        <v>5.3</v>
      </c>
      <c r="AN410" s="24">
        <f t="shared" si="242"/>
        <v>1.2998290062196436</v>
      </c>
      <c r="AO410" s="47">
        <f t="shared" si="243"/>
        <v>1.2998290062196436</v>
      </c>
      <c r="AP410" s="5">
        <v>6.9</v>
      </c>
      <c r="AQ410" s="24">
        <f t="shared" si="244"/>
        <v>0.79878593398445086</v>
      </c>
      <c r="AR410" s="45">
        <f t="shared" si="245"/>
        <v>0.79878593398445086</v>
      </c>
      <c r="AS410" s="17">
        <f t="shared" si="246"/>
        <v>1.1669239346091</v>
      </c>
      <c r="AT410" s="17">
        <f t="shared" si="247"/>
        <v>0.83552011320431363</v>
      </c>
      <c r="AU410" s="17">
        <f t="shared" si="248"/>
        <v>0.99716057578673822</v>
      </c>
      <c r="AV410" s="17">
        <f t="shared" si="249"/>
        <v>0.99986820786671737</v>
      </c>
      <c r="AW410" s="17">
        <f t="shared" si="250"/>
        <v>0.87062247027342898</v>
      </c>
      <c r="AX410" s="17">
        <f t="shared" si="251"/>
        <v>0.81897995042444083</v>
      </c>
      <c r="AY410" s="17">
        <f t="shared" si="252"/>
        <v>0.90011843932121305</v>
      </c>
      <c r="AZ410" s="17">
        <f t="shared" si="253"/>
        <v>0.88631658521195678</v>
      </c>
    </row>
    <row r="411" spans="1:52" x14ac:dyDescent="0.3">
      <c r="A411" s="1" t="s">
        <v>24</v>
      </c>
      <c r="B411" s="1">
        <v>13113140502</v>
      </c>
      <c r="C411" s="5">
        <v>84.5</v>
      </c>
      <c r="D411" s="19">
        <f t="shared" si="218"/>
        <v>1.4045712829011732</v>
      </c>
      <c r="E411" s="54">
        <f t="shared" si="219"/>
        <v>1.4045712829011732</v>
      </c>
      <c r="F411" s="5">
        <v>93.7</v>
      </c>
      <c r="G411" s="24">
        <f t="shared" si="220"/>
        <v>1.6779721239514858</v>
      </c>
      <c r="H411" s="54">
        <f t="shared" si="221"/>
        <v>1.6779721239514858</v>
      </c>
      <c r="I411" s="5">
        <v>78.5</v>
      </c>
      <c r="J411" s="24">
        <f t="shared" si="222"/>
        <v>1.5556258295250709</v>
      </c>
      <c r="K411" s="54">
        <f t="shared" si="223"/>
        <v>1.5556258295250709</v>
      </c>
      <c r="L411" s="5">
        <v>56.6</v>
      </c>
      <c r="M411" s="24">
        <f t="shared" si="224"/>
        <v>1.241768603636229</v>
      </c>
      <c r="N411" s="54">
        <f t="shared" si="225"/>
        <v>1.241768603636229</v>
      </c>
      <c r="O411" s="5">
        <v>4.8</v>
      </c>
      <c r="P411" s="24">
        <f t="shared" si="226"/>
        <v>1.5976109872353481</v>
      </c>
      <c r="Q411" s="47">
        <f t="shared" si="227"/>
        <v>1.5976109872353481</v>
      </c>
      <c r="R411" s="2">
        <v>6.1</v>
      </c>
      <c r="S411" s="24">
        <f t="shared" si="228"/>
        <v>0.57356025778554809</v>
      </c>
      <c r="T411" s="47">
        <f t="shared" si="229"/>
        <v>0.57356025778554809</v>
      </c>
      <c r="U411" s="5">
        <v>11.6</v>
      </c>
      <c r="V411" s="24">
        <f t="shared" si="230"/>
        <v>0.62630777763126899</v>
      </c>
      <c r="W411" s="47">
        <f t="shared" si="231"/>
        <v>0.62630777763126899</v>
      </c>
      <c r="X411" s="5">
        <v>14</v>
      </c>
      <c r="Y411" s="24">
        <f t="shared" si="232"/>
        <v>0.83104801549182361</v>
      </c>
      <c r="Z411" s="47">
        <f t="shared" si="233"/>
        <v>0.83104801549182361</v>
      </c>
      <c r="AA411" s="5">
        <v>32.1</v>
      </c>
      <c r="AB411" s="24">
        <f t="shared" si="234"/>
        <v>0.58722455720889555</v>
      </c>
      <c r="AC411" s="47">
        <f t="shared" si="235"/>
        <v>0.58722455720889555</v>
      </c>
      <c r="AD411" s="5">
        <v>5.8</v>
      </c>
      <c r="AE411" s="24">
        <f t="shared" si="236"/>
        <v>0.6841881755635445</v>
      </c>
      <c r="AF411" s="47">
        <f t="shared" si="237"/>
        <v>0.6841881755635445</v>
      </c>
      <c r="AG411" s="2">
        <v>85.6</v>
      </c>
      <c r="AH411" s="24">
        <f t="shared" si="238"/>
        <v>0.9903870722791005</v>
      </c>
      <c r="AI411" s="54">
        <f t="shared" si="239"/>
        <v>0.9903870722791005</v>
      </c>
      <c r="AJ411" s="5">
        <v>2.4</v>
      </c>
      <c r="AK411" s="24">
        <f t="shared" si="240"/>
        <v>1.0158503564507873</v>
      </c>
      <c r="AL411" s="47">
        <f t="shared" si="241"/>
        <v>1.0158503564507873</v>
      </c>
      <c r="AM411" s="5">
        <v>7.2</v>
      </c>
      <c r="AN411" s="24">
        <f t="shared" si="242"/>
        <v>1.163381638548469</v>
      </c>
      <c r="AO411" s="47">
        <f t="shared" si="243"/>
        <v>1.163381638548469</v>
      </c>
      <c r="AP411" s="5">
        <v>6.1</v>
      </c>
      <c r="AQ411" s="24">
        <f t="shared" si="244"/>
        <v>0.91881172022831914</v>
      </c>
      <c r="AR411" s="45">
        <f t="shared" si="245"/>
        <v>0.91881172022831914</v>
      </c>
      <c r="AS411" s="17">
        <f t="shared" si="246"/>
        <v>1.2396309803808749</v>
      </c>
      <c r="AT411" s="17">
        <f t="shared" si="247"/>
        <v>0.70082024942142118</v>
      </c>
      <c r="AU411" s="17">
        <f t="shared" si="248"/>
        <v>1.0221076968766689</v>
      </c>
      <c r="AV411" s="17">
        <f t="shared" si="249"/>
        <v>0.98751964222632171</v>
      </c>
      <c r="AW411" s="17">
        <f t="shared" si="250"/>
        <v>0.89187154233986254</v>
      </c>
      <c r="AX411" s="17">
        <f t="shared" si="251"/>
        <v>0.78763904588602052</v>
      </c>
      <c r="AY411" s="17">
        <f t="shared" si="252"/>
        <v>0.90709042879294532</v>
      </c>
      <c r="AZ411" s="17">
        <f t="shared" si="253"/>
        <v>0.88263043293313537</v>
      </c>
    </row>
    <row r="412" spans="1:52" x14ac:dyDescent="0.3">
      <c r="A412" s="1" t="s">
        <v>25</v>
      </c>
      <c r="B412" s="1">
        <v>13121000100</v>
      </c>
      <c r="C412" s="5">
        <v>71.099999999999994</v>
      </c>
      <c r="D412" s="19">
        <f t="shared" si="218"/>
        <v>0.12364110090666809</v>
      </c>
      <c r="E412" s="54">
        <f t="shared" si="219"/>
        <v>0.12364110090666809</v>
      </c>
      <c r="F412" s="5">
        <v>82.4</v>
      </c>
      <c r="G412" s="24">
        <f t="shared" si="220"/>
        <v>0.7154175348118762</v>
      </c>
      <c r="H412" s="54">
        <f t="shared" si="221"/>
        <v>0.7154175348118762</v>
      </c>
      <c r="I412" s="5">
        <v>88.7</v>
      </c>
      <c r="J412" s="24">
        <f t="shared" si="222"/>
        <v>2.0444204100356989</v>
      </c>
      <c r="K412" s="54">
        <f t="shared" si="223"/>
        <v>2.0444204100356989</v>
      </c>
      <c r="L412" s="5">
        <v>58.3</v>
      </c>
      <c r="M412" s="24">
        <f t="shared" si="224"/>
        <v>1.3321328506059724</v>
      </c>
      <c r="N412" s="54">
        <f t="shared" si="225"/>
        <v>1.3321328506059724</v>
      </c>
      <c r="O412" s="5">
        <v>10.3</v>
      </c>
      <c r="P412" s="24">
        <f t="shared" si="226"/>
        <v>-0.36653714801906728</v>
      </c>
      <c r="Q412" s="47">
        <f t="shared" si="227"/>
        <v>-0.36653714801906728</v>
      </c>
      <c r="R412" s="2">
        <v>6.6</v>
      </c>
      <c r="S412" s="24">
        <f t="shared" si="228"/>
        <v>0.51386412994875086</v>
      </c>
      <c r="T412" s="47">
        <f t="shared" si="229"/>
        <v>0.51386412994875086</v>
      </c>
      <c r="U412" s="5">
        <v>8.4</v>
      </c>
      <c r="V412" s="24">
        <f t="shared" si="230"/>
        <v>0.7870787669177336</v>
      </c>
      <c r="W412" s="47">
        <f t="shared" si="231"/>
        <v>0.7870787669177336</v>
      </c>
      <c r="X412" s="5">
        <v>8.6</v>
      </c>
      <c r="Y412" s="24">
        <f t="shared" si="232"/>
        <v>1.097487754231844</v>
      </c>
      <c r="Z412" s="47">
        <f t="shared" si="233"/>
        <v>1.097487754231844</v>
      </c>
      <c r="AA412" s="5">
        <v>23.8</v>
      </c>
      <c r="AB412" s="24">
        <f t="shared" si="234"/>
        <v>1.3511408022462861</v>
      </c>
      <c r="AC412" s="47">
        <f t="shared" si="235"/>
        <v>1.3511408022462861</v>
      </c>
      <c r="AD412" s="5">
        <v>0.10920000000000001</v>
      </c>
      <c r="AE412" s="24">
        <f t="shared" si="236"/>
        <v>1.1651288807946849</v>
      </c>
      <c r="AF412" s="47">
        <f t="shared" si="237"/>
        <v>1.1651288807946849</v>
      </c>
      <c r="AG412" s="2">
        <v>80.400000000000006</v>
      </c>
      <c r="AH412" s="24">
        <f t="shared" si="238"/>
        <v>0.50185435264659106</v>
      </c>
      <c r="AI412" s="54">
        <f t="shared" si="239"/>
        <v>0.50185435264659106</v>
      </c>
      <c r="AJ412" s="5">
        <v>4</v>
      </c>
      <c r="AK412" s="24">
        <f t="shared" si="240"/>
        <v>0.85128525841493285</v>
      </c>
      <c r="AL412" s="47">
        <f t="shared" si="241"/>
        <v>0.85128525841493285</v>
      </c>
      <c r="AM412" s="5">
        <v>6.9</v>
      </c>
      <c r="AN412" s="24">
        <f t="shared" si="242"/>
        <v>1.1849259597597068</v>
      </c>
      <c r="AO412" s="47">
        <f t="shared" si="243"/>
        <v>1.1849259597597068</v>
      </c>
      <c r="AP412" s="5">
        <v>5.0999999999999996</v>
      </c>
      <c r="AQ412" s="24">
        <f t="shared" si="244"/>
        <v>1.0688439530331544</v>
      </c>
      <c r="AR412" s="45">
        <f t="shared" si="245"/>
        <v>1.0688439530331544</v>
      </c>
      <c r="AS412" s="17">
        <f t="shared" si="246"/>
        <v>0.73571680645823334</v>
      </c>
      <c r="AT412" s="17">
        <f t="shared" si="247"/>
        <v>1.2045858124242717</v>
      </c>
      <c r="AU412" s="17">
        <f t="shared" si="248"/>
        <v>0.90172738096359628</v>
      </c>
      <c r="AV412" s="17">
        <f t="shared" si="249"/>
        <v>0.94734333328203368</v>
      </c>
      <c r="AW412" s="17">
        <f t="shared" si="250"/>
        <v>0.74459958976196872</v>
      </c>
      <c r="AX412" s="17">
        <f t="shared" si="251"/>
        <v>0.90485125365234431</v>
      </c>
      <c r="AY412" s="17">
        <f t="shared" si="252"/>
        <v>0.8734476572633475</v>
      </c>
      <c r="AZ412" s="17">
        <f t="shared" si="253"/>
        <v>0.8706374616778213</v>
      </c>
    </row>
    <row r="413" spans="1:52" x14ac:dyDescent="0.3">
      <c r="A413" s="1" t="s">
        <v>25</v>
      </c>
      <c r="B413" s="1">
        <v>13121000200</v>
      </c>
      <c r="C413" s="5">
        <v>71.099999999999994</v>
      </c>
      <c r="D413" s="19">
        <f t="shared" si="218"/>
        <v>0.12364110090666809</v>
      </c>
      <c r="E413" s="54">
        <f t="shared" si="219"/>
        <v>0.12364110090666809</v>
      </c>
      <c r="F413" s="5">
        <v>82.4</v>
      </c>
      <c r="G413" s="24">
        <f t="shared" si="220"/>
        <v>0.7154175348118762</v>
      </c>
      <c r="H413" s="54">
        <f t="shared" si="221"/>
        <v>0.7154175348118762</v>
      </c>
      <c r="I413" s="5">
        <v>87.2</v>
      </c>
      <c r="J413" s="24">
        <f t="shared" si="222"/>
        <v>1.9725388540782536</v>
      </c>
      <c r="K413" s="54">
        <f t="shared" si="223"/>
        <v>1.9725388540782536</v>
      </c>
      <c r="L413" s="5">
        <v>58.3</v>
      </c>
      <c r="M413" s="24">
        <f t="shared" si="224"/>
        <v>1.3321328506059724</v>
      </c>
      <c r="N413" s="54">
        <f t="shared" si="225"/>
        <v>1.3321328506059724</v>
      </c>
      <c r="O413" s="5">
        <v>8.8000000000000007</v>
      </c>
      <c r="P413" s="24">
        <f t="shared" si="226"/>
        <v>0.16913961614122777</v>
      </c>
      <c r="Q413" s="47">
        <f t="shared" si="227"/>
        <v>0.16913961614122777</v>
      </c>
      <c r="R413" s="2">
        <v>9.5405999999999995</v>
      </c>
      <c r="S413" s="24">
        <f t="shared" si="228"/>
        <v>0.16277926291497891</v>
      </c>
      <c r="T413" s="47">
        <f t="shared" si="229"/>
        <v>0.16277926291497891</v>
      </c>
      <c r="U413" s="5">
        <v>6.5</v>
      </c>
      <c r="V413" s="24">
        <f t="shared" si="230"/>
        <v>0.88253654180657204</v>
      </c>
      <c r="W413" s="47">
        <f t="shared" si="231"/>
        <v>0.88253654180657204</v>
      </c>
      <c r="X413" s="5">
        <v>9.1</v>
      </c>
      <c r="Y413" s="24">
        <f t="shared" si="232"/>
        <v>1.0728174080522124</v>
      </c>
      <c r="Z413" s="47">
        <f t="shared" si="233"/>
        <v>1.0728174080522124</v>
      </c>
      <c r="AA413" s="5">
        <v>29.7</v>
      </c>
      <c r="AB413" s="24">
        <f t="shared" si="234"/>
        <v>0.80811600155705687</v>
      </c>
      <c r="AC413" s="47">
        <f t="shared" si="235"/>
        <v>0.80811600155705687</v>
      </c>
      <c r="AD413" s="5">
        <v>-1.0875999999999999</v>
      </c>
      <c r="AE413" s="24">
        <f t="shared" si="236"/>
        <v>1.2662728036211115</v>
      </c>
      <c r="AF413" s="47">
        <f t="shared" si="237"/>
        <v>1.2662728036211115</v>
      </c>
      <c r="AG413" s="2">
        <v>80.400000000000006</v>
      </c>
      <c r="AH413" s="24">
        <f t="shared" si="238"/>
        <v>0.50185435264659106</v>
      </c>
      <c r="AI413" s="54">
        <f t="shared" si="239"/>
        <v>0.50185435264659106</v>
      </c>
      <c r="AJ413" s="5">
        <v>1</v>
      </c>
      <c r="AK413" s="24">
        <f t="shared" si="240"/>
        <v>1.1598448172321598</v>
      </c>
      <c r="AL413" s="47">
        <f t="shared" si="241"/>
        <v>1.1598448172321598</v>
      </c>
      <c r="AM413" s="5">
        <v>6.4</v>
      </c>
      <c r="AN413" s="24">
        <f t="shared" si="242"/>
        <v>1.2208331617784371</v>
      </c>
      <c r="AO413" s="47">
        <f t="shared" si="243"/>
        <v>1.2208331617784371</v>
      </c>
      <c r="AP413" s="5">
        <v>5.2</v>
      </c>
      <c r="AQ413" s="24">
        <f t="shared" si="244"/>
        <v>1.0538407297526708</v>
      </c>
      <c r="AR413" s="45">
        <f t="shared" si="245"/>
        <v>1.0538407297526708</v>
      </c>
      <c r="AS413" s="17">
        <f t="shared" si="246"/>
        <v>0.76545510875222145</v>
      </c>
      <c r="AT413" s="17">
        <f t="shared" si="247"/>
        <v>1.0490687377434602</v>
      </c>
      <c r="AU413" s="17">
        <f t="shared" si="248"/>
        <v>0.98409326535246477</v>
      </c>
      <c r="AV413" s="17">
        <f t="shared" si="249"/>
        <v>0.93287237061604877</v>
      </c>
      <c r="AW413" s="17">
        <f t="shared" si="250"/>
        <v>0.75329078773144598</v>
      </c>
      <c r="AX413" s="17">
        <f t="shared" si="251"/>
        <v>0.8686667642639837</v>
      </c>
      <c r="AY413" s="17">
        <f t="shared" si="252"/>
        <v>0.89646650888630663</v>
      </c>
      <c r="AZ413" s="17">
        <f t="shared" si="253"/>
        <v>0.86631775576530112</v>
      </c>
    </row>
    <row r="414" spans="1:52" x14ac:dyDescent="0.3">
      <c r="A414" s="1" t="s">
        <v>25</v>
      </c>
      <c r="B414" s="1">
        <v>13121000400</v>
      </c>
      <c r="C414" s="5">
        <v>71.099999999999994</v>
      </c>
      <c r="D414" s="19">
        <f t="shared" si="218"/>
        <v>0.12364110090666809</v>
      </c>
      <c r="E414" s="54">
        <f t="shared" si="219"/>
        <v>0.12364110090666809</v>
      </c>
      <c r="F414" s="5">
        <v>82.4</v>
      </c>
      <c r="G414" s="24">
        <f t="shared" si="220"/>
        <v>0.7154175348118762</v>
      </c>
      <c r="H414" s="54">
        <f t="shared" si="221"/>
        <v>0.7154175348118762</v>
      </c>
      <c r="I414" s="5">
        <v>89.7</v>
      </c>
      <c r="J414" s="24">
        <f t="shared" si="222"/>
        <v>2.0923414473406621</v>
      </c>
      <c r="K414" s="54">
        <f t="shared" si="223"/>
        <v>2.0923414473406621</v>
      </c>
      <c r="L414" s="5">
        <v>58.3</v>
      </c>
      <c r="M414" s="24">
        <f t="shared" si="224"/>
        <v>1.3321328506059724</v>
      </c>
      <c r="N414" s="54">
        <f t="shared" si="225"/>
        <v>1.3321328506059724</v>
      </c>
      <c r="O414" s="5">
        <v>8.8686000000000007</v>
      </c>
      <c r="P414" s="24">
        <f t="shared" si="226"/>
        <v>0.14464133212696362</v>
      </c>
      <c r="Q414" s="47">
        <f t="shared" si="227"/>
        <v>0.14464133212696362</v>
      </c>
      <c r="R414" s="2">
        <v>8.3801000000000005</v>
      </c>
      <c r="S414" s="24">
        <f t="shared" si="228"/>
        <v>0.30133397562418524</v>
      </c>
      <c r="T414" s="47">
        <f t="shared" si="229"/>
        <v>0.30133397562418524</v>
      </c>
      <c r="U414" s="5">
        <v>5.9119000000000002</v>
      </c>
      <c r="V414" s="24">
        <f t="shared" si="230"/>
        <v>0.91208323518137524</v>
      </c>
      <c r="W414" s="47">
        <f t="shared" si="231"/>
        <v>0.91208323518137524</v>
      </c>
      <c r="X414" s="5">
        <v>1.9</v>
      </c>
      <c r="Y414" s="24">
        <f t="shared" si="232"/>
        <v>1.428070393038906</v>
      </c>
      <c r="Z414" s="47">
        <f t="shared" si="233"/>
        <v>1.428070393038906</v>
      </c>
      <c r="AA414" s="5">
        <v>35.700000000000003</v>
      </c>
      <c r="AB414" s="24">
        <f t="shared" si="234"/>
        <v>0.25588739068665378</v>
      </c>
      <c r="AC414" s="47">
        <f t="shared" si="235"/>
        <v>0.25588739068665378</v>
      </c>
      <c r="AD414" s="5">
        <v>-2.4056999999999999</v>
      </c>
      <c r="AE414" s="24">
        <f t="shared" si="236"/>
        <v>1.3776680281176963</v>
      </c>
      <c r="AF414" s="47">
        <f t="shared" si="237"/>
        <v>1.3776680281176963</v>
      </c>
      <c r="AG414" s="2">
        <v>80.400000000000006</v>
      </c>
      <c r="AH414" s="24">
        <f t="shared" si="238"/>
        <v>0.50185435264659106</v>
      </c>
      <c r="AI414" s="54">
        <f t="shared" si="239"/>
        <v>0.50185435264659106</v>
      </c>
      <c r="AJ414" s="5">
        <v>1</v>
      </c>
      <c r="AK414" s="24">
        <f t="shared" si="240"/>
        <v>1.1598448172321598</v>
      </c>
      <c r="AL414" s="47">
        <f t="shared" si="241"/>
        <v>1.1598448172321598</v>
      </c>
      <c r="AM414" s="5">
        <v>5.6</v>
      </c>
      <c r="AN414" s="24">
        <f t="shared" si="242"/>
        <v>1.2782846850084058</v>
      </c>
      <c r="AO414" s="47">
        <f t="shared" si="243"/>
        <v>1.2782846850084058</v>
      </c>
      <c r="AP414" s="5">
        <v>1.3</v>
      </c>
      <c r="AQ414" s="24">
        <f t="shared" si="244"/>
        <v>1.6389664376915285</v>
      </c>
      <c r="AR414" s="45">
        <f t="shared" si="245"/>
        <v>1.6389664376915285</v>
      </c>
      <c r="AS414" s="17">
        <f t="shared" si="246"/>
        <v>0.80308449665681458</v>
      </c>
      <c r="AT414" s="17">
        <f t="shared" si="247"/>
        <v>1.0205419372810853</v>
      </c>
      <c r="AU414" s="17">
        <f t="shared" si="248"/>
        <v>1.1447375731446712</v>
      </c>
      <c r="AV414" s="17">
        <f t="shared" si="249"/>
        <v>0.98945466902752377</v>
      </c>
      <c r="AW414" s="17">
        <f t="shared" si="250"/>
        <v>0.76428820300135503</v>
      </c>
      <c r="AX414" s="17">
        <f t="shared" si="251"/>
        <v>0.86202937277026337</v>
      </c>
      <c r="AY414" s="17">
        <f t="shared" si="252"/>
        <v>0.94136188653663799</v>
      </c>
      <c r="AZ414" s="17">
        <f t="shared" si="253"/>
        <v>0.88320805495504029</v>
      </c>
    </row>
    <row r="415" spans="1:52" x14ac:dyDescent="0.3">
      <c r="A415" s="1" t="s">
        <v>25</v>
      </c>
      <c r="B415" s="1">
        <v>13121000500</v>
      </c>
      <c r="C415" s="5">
        <v>71.099999999999994</v>
      </c>
      <c r="D415" s="19">
        <f t="shared" si="218"/>
        <v>0.12364110090666809</v>
      </c>
      <c r="E415" s="54">
        <f t="shared" si="219"/>
        <v>0.12364110090666809</v>
      </c>
      <c r="F415" s="5">
        <v>82.4</v>
      </c>
      <c r="G415" s="24">
        <f t="shared" si="220"/>
        <v>0.7154175348118762</v>
      </c>
      <c r="H415" s="54">
        <f t="shared" si="221"/>
        <v>0.7154175348118762</v>
      </c>
      <c r="I415" s="5">
        <v>80.599999999999994</v>
      </c>
      <c r="J415" s="24">
        <f t="shared" si="222"/>
        <v>1.6562600078654939</v>
      </c>
      <c r="K415" s="54">
        <f t="shared" si="223"/>
        <v>1.6562600078654939</v>
      </c>
      <c r="L415" s="5">
        <v>58.3</v>
      </c>
      <c r="M415" s="24">
        <f t="shared" si="224"/>
        <v>1.3321328506059724</v>
      </c>
      <c r="N415" s="54">
        <f t="shared" si="225"/>
        <v>1.3321328506059724</v>
      </c>
      <c r="O415" s="5">
        <v>4.2</v>
      </c>
      <c r="P415" s="24">
        <f t="shared" si="226"/>
        <v>1.8118816928994661</v>
      </c>
      <c r="Q415" s="47">
        <f t="shared" si="227"/>
        <v>1.8118816928994661</v>
      </c>
      <c r="R415" s="2">
        <v>9.2532999999999994</v>
      </c>
      <c r="S415" s="24">
        <f t="shared" si="228"/>
        <v>0.19708065797000263</v>
      </c>
      <c r="T415" s="47">
        <f t="shared" si="229"/>
        <v>0.19708065797000263</v>
      </c>
      <c r="U415" s="5">
        <v>6.1</v>
      </c>
      <c r="V415" s="24">
        <f t="shared" si="230"/>
        <v>0.90263291546738011</v>
      </c>
      <c r="W415" s="47">
        <f t="shared" si="231"/>
        <v>0.90263291546738011</v>
      </c>
      <c r="X415" s="5">
        <v>7.3</v>
      </c>
      <c r="Y415" s="24">
        <f t="shared" si="232"/>
        <v>1.1616306542988857</v>
      </c>
      <c r="Z415" s="47">
        <f t="shared" si="233"/>
        <v>1.1616306542988857</v>
      </c>
      <c r="AA415" s="5">
        <v>35.6</v>
      </c>
      <c r="AB415" s="24">
        <f t="shared" si="234"/>
        <v>0.26509120086782728</v>
      </c>
      <c r="AC415" s="47">
        <f t="shared" si="235"/>
        <v>0.26509120086782728</v>
      </c>
      <c r="AD415" s="5">
        <v>0.66320000000000001</v>
      </c>
      <c r="AE415" s="24">
        <f t="shared" si="236"/>
        <v>1.1183092507430135</v>
      </c>
      <c r="AF415" s="47">
        <f t="shared" si="237"/>
        <v>1.1183092507430135</v>
      </c>
      <c r="AG415" s="2">
        <v>80.400000000000006</v>
      </c>
      <c r="AH415" s="24">
        <f t="shared" si="238"/>
        <v>0.50185435264659106</v>
      </c>
      <c r="AI415" s="54">
        <f t="shared" si="239"/>
        <v>0.50185435264659106</v>
      </c>
      <c r="AJ415" s="5">
        <v>3.4</v>
      </c>
      <c r="AK415" s="24">
        <f t="shared" si="240"/>
        <v>0.91299717017837823</v>
      </c>
      <c r="AL415" s="47">
        <f t="shared" si="241"/>
        <v>0.91299717017837823</v>
      </c>
      <c r="AM415" s="5">
        <v>12.5</v>
      </c>
      <c r="AN415" s="24">
        <f t="shared" si="242"/>
        <v>0.78276529714992882</v>
      </c>
      <c r="AO415" s="47">
        <f t="shared" si="243"/>
        <v>0.78276529714992882</v>
      </c>
      <c r="AP415" s="5">
        <v>5.0999999999999996</v>
      </c>
      <c r="AQ415" s="24">
        <f t="shared" si="244"/>
        <v>1.0688439530331544</v>
      </c>
      <c r="AR415" s="45">
        <f t="shared" si="245"/>
        <v>1.0688439530331544</v>
      </c>
      <c r="AS415" s="17">
        <f t="shared" si="246"/>
        <v>0.96272096578955135</v>
      </c>
      <c r="AT415" s="17">
        <f t="shared" si="247"/>
        <v>0.84834370196990871</v>
      </c>
      <c r="AU415" s="17">
        <f t="shared" si="248"/>
        <v>0.81661519325201304</v>
      </c>
      <c r="AV415" s="17">
        <f t="shared" si="249"/>
        <v>0.87589328700382441</v>
      </c>
      <c r="AW415" s="17">
        <f t="shared" si="250"/>
        <v>0.81094292265095136</v>
      </c>
      <c r="AX415" s="17">
        <f t="shared" si="251"/>
        <v>0.82196364216736828</v>
      </c>
      <c r="AY415" s="17">
        <f t="shared" si="252"/>
        <v>0.84966129431981841</v>
      </c>
      <c r="AZ415" s="17">
        <f t="shared" si="253"/>
        <v>0.84930901280528626</v>
      </c>
    </row>
    <row r="416" spans="1:52" x14ac:dyDescent="0.3">
      <c r="A416" s="1" t="s">
        <v>25</v>
      </c>
      <c r="B416" s="1">
        <v>13121000600</v>
      </c>
      <c r="C416" s="5">
        <v>71.099999999999994</v>
      </c>
      <c r="D416" s="19">
        <f t="shared" si="218"/>
        <v>0.12364110090666809</v>
      </c>
      <c r="E416" s="54">
        <f t="shared" si="219"/>
        <v>0.12364110090666809</v>
      </c>
      <c r="F416" s="5">
        <v>82.4</v>
      </c>
      <c r="G416" s="24">
        <f t="shared" si="220"/>
        <v>0.7154175348118762</v>
      </c>
      <c r="H416" s="54">
        <f t="shared" si="221"/>
        <v>0.7154175348118762</v>
      </c>
      <c r="I416" s="5">
        <v>44</v>
      </c>
      <c r="J416" s="24">
        <f t="shared" si="222"/>
        <v>-9.7649957496169962E-2</v>
      </c>
      <c r="K416" s="54">
        <f t="shared" si="223"/>
        <v>-9.7649957496169962E-2</v>
      </c>
      <c r="L416" s="5">
        <v>58.3</v>
      </c>
      <c r="M416" s="24">
        <f t="shared" si="224"/>
        <v>1.3321328506059724</v>
      </c>
      <c r="N416" s="54">
        <f t="shared" si="225"/>
        <v>1.3321328506059724</v>
      </c>
      <c r="O416" s="5">
        <v>8.6999999999999993</v>
      </c>
      <c r="P416" s="24">
        <f t="shared" si="226"/>
        <v>0.2048514004185813</v>
      </c>
      <c r="Q416" s="47">
        <f t="shared" si="227"/>
        <v>0.2048514004185813</v>
      </c>
      <c r="R416" s="2">
        <v>6.1</v>
      </c>
      <c r="S416" s="24">
        <f t="shared" si="228"/>
        <v>0.57356025778554809</v>
      </c>
      <c r="T416" s="47">
        <f t="shared" si="229"/>
        <v>0.57356025778554809</v>
      </c>
      <c r="U416" s="5">
        <v>38.5</v>
      </c>
      <c r="V416" s="24">
        <f t="shared" si="230"/>
        <v>-0.72517335105807479</v>
      </c>
      <c r="W416" s="47">
        <f t="shared" si="231"/>
        <v>-0.72517335105807479</v>
      </c>
      <c r="X416" s="5">
        <v>12</v>
      </c>
      <c r="Y416" s="24">
        <f t="shared" si="232"/>
        <v>0.92972940021034967</v>
      </c>
      <c r="Z416" s="47">
        <f t="shared" si="233"/>
        <v>0.92972940021034967</v>
      </c>
      <c r="AA416" s="5">
        <v>43.6</v>
      </c>
      <c r="AB416" s="24">
        <f t="shared" si="234"/>
        <v>-0.47121361362604297</v>
      </c>
      <c r="AC416" s="47">
        <f t="shared" si="235"/>
        <v>-0.47121361362604297</v>
      </c>
      <c r="AD416" s="5">
        <v>7.7</v>
      </c>
      <c r="AE416" s="24">
        <f t="shared" si="236"/>
        <v>0.52361543711918401</v>
      </c>
      <c r="AF416" s="47">
        <f t="shared" si="237"/>
        <v>0.52361543711918401</v>
      </c>
      <c r="AG416" s="2">
        <v>80.400000000000006</v>
      </c>
      <c r="AH416" s="24">
        <f t="shared" si="238"/>
        <v>0.50185435264659106</v>
      </c>
      <c r="AI416" s="54">
        <f t="shared" si="239"/>
        <v>0.50185435264659106</v>
      </c>
      <c r="AJ416" s="5">
        <v>5.0999999999999996</v>
      </c>
      <c r="AK416" s="24">
        <f t="shared" si="240"/>
        <v>0.73814675351528303</v>
      </c>
      <c r="AL416" s="47">
        <f t="shared" si="241"/>
        <v>0.73814675351528303</v>
      </c>
      <c r="AM416" s="5">
        <v>21.5</v>
      </c>
      <c r="AN416" s="24">
        <f t="shared" si="242"/>
        <v>0.13643566081278521</v>
      </c>
      <c r="AO416" s="47">
        <f t="shared" si="243"/>
        <v>0.13643566081278521</v>
      </c>
      <c r="AP416" s="5">
        <v>11.5</v>
      </c>
      <c r="AQ416" s="24">
        <f t="shared" si="244"/>
        <v>0.10863766308220854</v>
      </c>
      <c r="AR416" s="45">
        <f t="shared" si="245"/>
        <v>0.10863766308220854</v>
      </c>
      <c r="AS416" s="17">
        <f t="shared" si="246"/>
        <v>0.30382569085348593</v>
      </c>
      <c r="AT416" s="17">
        <f t="shared" si="247"/>
        <v>0.32737707456783022</v>
      </c>
      <c r="AU416" s="17">
        <f t="shared" si="248"/>
        <v>0.37126860751421698</v>
      </c>
      <c r="AV416" s="17">
        <f t="shared" si="249"/>
        <v>0.33415712431184436</v>
      </c>
      <c r="AW416" s="17">
        <f t="shared" si="250"/>
        <v>0.61837680979721943</v>
      </c>
      <c r="AX416" s="17">
        <f t="shared" si="251"/>
        <v>0.70074922606797352</v>
      </c>
      <c r="AY416" s="17">
        <f t="shared" si="252"/>
        <v>0.72519997087319932</v>
      </c>
      <c r="AZ416" s="17">
        <f t="shared" si="253"/>
        <v>0.68759614276193914</v>
      </c>
    </row>
    <row r="417" spans="1:52" x14ac:dyDescent="0.3">
      <c r="A417" s="1" t="s">
        <v>25</v>
      </c>
      <c r="B417" s="1">
        <v>13121000700</v>
      </c>
      <c r="C417" s="5">
        <v>68.900000000000006</v>
      </c>
      <c r="D417" s="19">
        <f t="shared" si="218"/>
        <v>-8.6660869271533048E-2</v>
      </c>
      <c r="E417" s="54">
        <f t="shared" si="219"/>
        <v>-8.6660869271533048E-2</v>
      </c>
      <c r="F417" s="5">
        <v>79.3</v>
      </c>
      <c r="G417" s="24">
        <f t="shared" si="220"/>
        <v>0.45135388646384089</v>
      </c>
      <c r="H417" s="54">
        <f t="shared" si="221"/>
        <v>0.45135388646384089</v>
      </c>
      <c r="I417" s="5">
        <v>39.299999999999997</v>
      </c>
      <c r="J417" s="24">
        <f t="shared" si="222"/>
        <v>-0.32287883282949859</v>
      </c>
      <c r="K417" s="54">
        <f t="shared" si="223"/>
        <v>-0.32287883282949859</v>
      </c>
      <c r="L417" s="5">
        <v>48.7</v>
      </c>
      <c r="M417" s="24">
        <f t="shared" si="224"/>
        <v>0.82184063242388994</v>
      </c>
      <c r="N417" s="54">
        <f t="shared" si="225"/>
        <v>0.82184063242388994</v>
      </c>
      <c r="O417" s="5">
        <v>10.4</v>
      </c>
      <c r="P417" s="24">
        <f t="shared" si="226"/>
        <v>-0.40224893229642011</v>
      </c>
      <c r="Q417" s="47">
        <f t="shared" si="227"/>
        <v>-0.40224893229642011</v>
      </c>
      <c r="R417" s="2">
        <v>9.3707999999999991</v>
      </c>
      <c r="S417" s="24">
        <f t="shared" si="228"/>
        <v>0.18305206792835532</v>
      </c>
      <c r="T417" s="47">
        <f t="shared" si="229"/>
        <v>0.18305206792835532</v>
      </c>
      <c r="U417" s="5">
        <v>10.1</v>
      </c>
      <c r="V417" s="24">
        <f t="shared" si="230"/>
        <v>0.70166917885929936</v>
      </c>
      <c r="W417" s="47">
        <f t="shared" si="231"/>
        <v>0.70166917885929936</v>
      </c>
      <c r="X417" s="5">
        <v>19.2</v>
      </c>
      <c r="Y417" s="24">
        <f t="shared" si="232"/>
        <v>0.57447641522365611</v>
      </c>
      <c r="Z417" s="47">
        <f t="shared" si="233"/>
        <v>0.57447641522365611</v>
      </c>
      <c r="AA417" s="5">
        <v>35</v>
      </c>
      <c r="AB417" s="24">
        <f t="shared" si="234"/>
        <v>0.32031406195486772</v>
      </c>
      <c r="AC417" s="47">
        <f t="shared" si="235"/>
        <v>0.32031406195486772</v>
      </c>
      <c r="AD417" s="5">
        <v>7.8</v>
      </c>
      <c r="AE417" s="24">
        <f t="shared" si="236"/>
        <v>0.51516424035895458</v>
      </c>
      <c r="AF417" s="47">
        <f t="shared" si="237"/>
        <v>0.51516424035895458</v>
      </c>
      <c r="AG417" s="2">
        <v>80.400000000000006</v>
      </c>
      <c r="AH417" s="24">
        <f t="shared" si="238"/>
        <v>0.50185435264659106</v>
      </c>
      <c r="AI417" s="54">
        <f t="shared" si="239"/>
        <v>0.50185435264659106</v>
      </c>
      <c r="AJ417" s="5">
        <v>35</v>
      </c>
      <c r="AK417" s="24">
        <f t="shared" si="240"/>
        <v>-2.3371635160297455</v>
      </c>
      <c r="AL417" s="47">
        <f t="shared" si="241"/>
        <v>-2.3371635160297455</v>
      </c>
      <c r="AM417" s="5">
        <v>27</v>
      </c>
      <c r="AN417" s="24">
        <f t="shared" si="242"/>
        <v>-0.25854356139324697</v>
      </c>
      <c r="AO417" s="47">
        <f t="shared" si="243"/>
        <v>-0.25854356139324697</v>
      </c>
      <c r="AP417" s="5">
        <v>19.899999999999999</v>
      </c>
      <c r="AQ417" s="24">
        <f t="shared" si="244"/>
        <v>-1.1516330924784077</v>
      </c>
      <c r="AR417" s="45">
        <f t="shared" si="245"/>
        <v>-1.1516330924784077</v>
      </c>
      <c r="AS417" s="17">
        <f t="shared" si="246"/>
        <v>0.19230387589684769</v>
      </c>
      <c r="AT417" s="17">
        <f t="shared" si="247"/>
        <v>0.46998490584582608</v>
      </c>
      <c r="AU417" s="17">
        <f t="shared" si="248"/>
        <v>-0.81137145431370228</v>
      </c>
      <c r="AV417" s="17">
        <f t="shared" si="249"/>
        <v>-4.9694224190342827E-2</v>
      </c>
      <c r="AW417" s="17">
        <f t="shared" si="250"/>
        <v>0.58578388764175715</v>
      </c>
      <c r="AX417" s="17">
        <f t="shared" si="251"/>
        <v>0.73393009426631584</v>
      </c>
      <c r="AY417" s="17">
        <f t="shared" si="252"/>
        <v>0.39468672126055715</v>
      </c>
      <c r="AZ417" s="17">
        <f t="shared" si="253"/>
        <v>0.57301323781455149</v>
      </c>
    </row>
    <row r="418" spans="1:52" x14ac:dyDescent="0.3">
      <c r="A418" s="1" t="s">
        <v>25</v>
      </c>
      <c r="B418" s="1">
        <v>13121001001</v>
      </c>
      <c r="C418" s="5">
        <v>71.099999999999994</v>
      </c>
      <c r="D418" s="19">
        <f t="shared" si="218"/>
        <v>0.12364110090666809</v>
      </c>
      <c r="E418" s="54">
        <f t="shared" si="219"/>
        <v>0.12364110090666809</v>
      </c>
      <c r="F418" s="5">
        <v>82.4</v>
      </c>
      <c r="G418" s="24">
        <f t="shared" si="220"/>
        <v>0.7154175348118762</v>
      </c>
      <c r="H418" s="54">
        <f t="shared" si="221"/>
        <v>0.7154175348118762</v>
      </c>
      <c r="I418" s="5">
        <v>72.900000000000006</v>
      </c>
      <c r="J418" s="24">
        <f t="shared" si="222"/>
        <v>1.2872680206172755</v>
      </c>
      <c r="K418" s="54">
        <f t="shared" si="223"/>
        <v>1.2872680206172755</v>
      </c>
      <c r="L418" s="5">
        <v>58.3</v>
      </c>
      <c r="M418" s="24">
        <f t="shared" si="224"/>
        <v>1.3321328506059724</v>
      </c>
      <c r="N418" s="54">
        <f t="shared" si="225"/>
        <v>1.3321328506059724</v>
      </c>
      <c r="O418" s="5">
        <v>11.3</v>
      </c>
      <c r="P418" s="24">
        <f t="shared" si="226"/>
        <v>-0.72365499079259732</v>
      </c>
      <c r="Q418" s="47">
        <f t="shared" si="227"/>
        <v>-0.72365499079259732</v>
      </c>
      <c r="R418" s="2">
        <v>9.3226999999999993</v>
      </c>
      <c r="S418" s="24">
        <f t="shared" si="228"/>
        <v>0.18879483542625519</v>
      </c>
      <c r="T418" s="47">
        <f t="shared" si="229"/>
        <v>0.18879483542625519</v>
      </c>
      <c r="U418" s="5">
        <v>13.9575</v>
      </c>
      <c r="V418" s="24">
        <f t="shared" si="230"/>
        <v>0.50786477536788133</v>
      </c>
      <c r="W418" s="47">
        <f t="shared" si="231"/>
        <v>0.50786477536788133</v>
      </c>
      <c r="X418" s="5">
        <v>12.9</v>
      </c>
      <c r="Y418" s="24">
        <f t="shared" si="232"/>
        <v>0.88532277708701279</v>
      </c>
      <c r="Z418" s="47">
        <f t="shared" si="233"/>
        <v>0.88532277708701279</v>
      </c>
      <c r="AA418" s="5">
        <v>41.8</v>
      </c>
      <c r="AB418" s="24">
        <f t="shared" si="234"/>
        <v>-0.30554503036492175</v>
      </c>
      <c r="AC418" s="47">
        <f t="shared" si="235"/>
        <v>-0.30554503036492175</v>
      </c>
      <c r="AD418" s="5">
        <v>-0.57069999999999999</v>
      </c>
      <c r="AE418" s="24">
        <f t="shared" si="236"/>
        <v>1.2225885675674852</v>
      </c>
      <c r="AF418" s="47">
        <f t="shared" si="237"/>
        <v>1.2225885675674852</v>
      </c>
      <c r="AG418" s="2">
        <v>80.400000000000006</v>
      </c>
      <c r="AH418" s="24">
        <f t="shared" si="238"/>
        <v>0.50185435264659106</v>
      </c>
      <c r="AI418" s="54">
        <f t="shared" si="239"/>
        <v>0.50185435264659106</v>
      </c>
      <c r="AJ418" s="5">
        <v>2.1</v>
      </c>
      <c r="AK418" s="24">
        <f t="shared" si="240"/>
        <v>1.04670631233251</v>
      </c>
      <c r="AL418" s="47">
        <f t="shared" si="241"/>
        <v>1.04670631233251</v>
      </c>
      <c r="AM418" s="5">
        <v>9.1</v>
      </c>
      <c r="AN418" s="24">
        <f t="shared" si="242"/>
        <v>1.0269342708772942</v>
      </c>
      <c r="AO418" s="47">
        <f t="shared" si="243"/>
        <v>1.0269342708772942</v>
      </c>
      <c r="AP418" s="5">
        <v>5.5</v>
      </c>
      <c r="AQ418" s="24">
        <f t="shared" si="244"/>
        <v>1.0088310599112202</v>
      </c>
      <c r="AR418" s="45">
        <f t="shared" si="245"/>
        <v>1.0088310599112202</v>
      </c>
      <c r="AS418" s="17">
        <f t="shared" si="246"/>
        <v>0.49020916099190448</v>
      </c>
      <c r="AT418" s="17">
        <f t="shared" si="247"/>
        <v>0.60078877142985876</v>
      </c>
      <c r="AU418" s="17">
        <f t="shared" si="248"/>
        <v>0.89608149894190381</v>
      </c>
      <c r="AV418" s="17">
        <f t="shared" si="249"/>
        <v>0.66235981045455572</v>
      </c>
      <c r="AW418" s="17">
        <f t="shared" si="250"/>
        <v>0.67284850159714549</v>
      </c>
      <c r="AX418" s="17">
        <f t="shared" si="251"/>
        <v>0.76436450859603677</v>
      </c>
      <c r="AY418" s="17">
        <f t="shared" si="252"/>
        <v>0.871869798645033</v>
      </c>
      <c r="AZ418" s="17">
        <f t="shared" si="253"/>
        <v>0.78556744685272939</v>
      </c>
    </row>
    <row r="419" spans="1:52" x14ac:dyDescent="0.3">
      <c r="A419" s="1" t="s">
        <v>25</v>
      </c>
      <c r="B419" s="1">
        <v>13121001002</v>
      </c>
      <c r="C419" s="5">
        <v>71.099999999999994</v>
      </c>
      <c r="D419" s="19">
        <f t="shared" si="218"/>
        <v>0.12364110090666809</v>
      </c>
      <c r="E419" s="54">
        <f t="shared" si="219"/>
        <v>0.12364110090666809</v>
      </c>
      <c r="F419" s="5">
        <v>82.4</v>
      </c>
      <c r="G419" s="24">
        <f t="shared" si="220"/>
        <v>0.7154175348118762</v>
      </c>
      <c r="H419" s="54">
        <f t="shared" si="221"/>
        <v>0.7154175348118762</v>
      </c>
      <c r="I419" s="5">
        <v>44</v>
      </c>
      <c r="J419" s="24">
        <f t="shared" si="222"/>
        <v>-9.7649957496169962E-2</v>
      </c>
      <c r="K419" s="54">
        <f t="shared" si="223"/>
        <v>-9.7649957496169962E-2</v>
      </c>
      <c r="L419" s="5">
        <v>58.3</v>
      </c>
      <c r="M419" s="24">
        <f t="shared" si="224"/>
        <v>1.3321328506059724</v>
      </c>
      <c r="N419" s="54">
        <f t="shared" si="225"/>
        <v>1.3321328506059724</v>
      </c>
      <c r="O419" s="5">
        <v>10.769</v>
      </c>
      <c r="P419" s="24">
        <f t="shared" si="226"/>
        <v>-0.53402541627985267</v>
      </c>
      <c r="Q419" s="47">
        <f t="shared" si="227"/>
        <v>-0.53402541627985267</v>
      </c>
      <c r="R419" s="2">
        <v>21</v>
      </c>
      <c r="S419" s="24">
        <f t="shared" si="228"/>
        <v>-1.2053843517510099</v>
      </c>
      <c r="T419" s="47">
        <f t="shared" si="229"/>
        <v>-1.2053843517510099</v>
      </c>
      <c r="U419" s="5">
        <v>61.5</v>
      </c>
      <c r="V419" s="24">
        <f t="shared" si="230"/>
        <v>-1.8807148365545396</v>
      </c>
      <c r="W419" s="47">
        <f t="shared" si="231"/>
        <v>-1.8807148365545396</v>
      </c>
      <c r="X419" s="5">
        <v>38.1</v>
      </c>
      <c r="Y419" s="24">
        <f t="shared" si="232"/>
        <v>-0.3580626703664147</v>
      </c>
      <c r="Z419" s="47">
        <f t="shared" si="233"/>
        <v>-0.3580626703664147</v>
      </c>
      <c r="AA419" s="5">
        <v>41.3</v>
      </c>
      <c r="AB419" s="24">
        <f t="shared" si="234"/>
        <v>-0.25952597945905487</v>
      </c>
      <c r="AC419" s="47">
        <f t="shared" si="235"/>
        <v>-0.25952597945905487</v>
      </c>
      <c r="AD419" s="5">
        <v>15.6</v>
      </c>
      <c r="AE419" s="24">
        <f t="shared" si="236"/>
        <v>-0.14402910693894619</v>
      </c>
      <c r="AF419" s="47">
        <f t="shared" si="237"/>
        <v>-0.14402910693894619</v>
      </c>
      <c r="AG419" s="2">
        <v>80.400000000000006</v>
      </c>
      <c r="AH419" s="24">
        <f t="shared" si="238"/>
        <v>0.50185435264659106</v>
      </c>
      <c r="AI419" s="54">
        <f t="shared" si="239"/>
        <v>0.50185435264659106</v>
      </c>
      <c r="AJ419" s="5">
        <v>11.4</v>
      </c>
      <c r="AK419" s="24">
        <f t="shared" si="240"/>
        <v>9.0171679999106441E-2</v>
      </c>
      <c r="AL419" s="47">
        <f t="shared" si="241"/>
        <v>9.0171679999106441E-2</v>
      </c>
      <c r="AM419" s="5">
        <v>8.8000000000000007</v>
      </c>
      <c r="AN419" s="24">
        <f t="shared" si="242"/>
        <v>1.0484785920885322</v>
      </c>
      <c r="AO419" s="47">
        <f t="shared" si="243"/>
        <v>1.0484785920885322</v>
      </c>
      <c r="AP419" s="5">
        <v>19</v>
      </c>
      <c r="AQ419" s="24">
        <f t="shared" si="244"/>
        <v>-1.0166040829540561</v>
      </c>
      <c r="AR419" s="45">
        <f t="shared" si="245"/>
        <v>-1.0166040829540561</v>
      </c>
      <c r="AS419" s="17">
        <f t="shared" si="246"/>
        <v>-0.22094043939386501</v>
      </c>
      <c r="AT419" s="17">
        <f t="shared" si="247"/>
        <v>-0.25387258558813858</v>
      </c>
      <c r="AU419" s="17">
        <f t="shared" si="248"/>
        <v>0.15597513544504338</v>
      </c>
      <c r="AV419" s="17">
        <f t="shared" si="249"/>
        <v>-0.10627929651232008</v>
      </c>
      <c r="AW419" s="17">
        <f t="shared" si="250"/>
        <v>0.46501074738489895</v>
      </c>
      <c r="AX419" s="17">
        <f t="shared" si="251"/>
        <v>0.56550862819105774</v>
      </c>
      <c r="AY419" s="17">
        <f t="shared" si="252"/>
        <v>0.6650317528576617</v>
      </c>
      <c r="AZ419" s="17">
        <f t="shared" si="253"/>
        <v>0.55612211058884309</v>
      </c>
    </row>
    <row r="420" spans="1:52" x14ac:dyDescent="0.3">
      <c r="A420" s="1" t="s">
        <v>25</v>
      </c>
      <c r="B420" s="1">
        <v>13121001100</v>
      </c>
      <c r="C420" s="5">
        <v>71.099999999999994</v>
      </c>
      <c r="D420" s="19">
        <f t="shared" si="218"/>
        <v>0.12364110090666809</v>
      </c>
      <c r="E420" s="54">
        <f t="shared" si="219"/>
        <v>0.12364110090666809</v>
      </c>
      <c r="F420" s="5">
        <v>82.4</v>
      </c>
      <c r="G420" s="24">
        <f t="shared" si="220"/>
        <v>0.7154175348118762</v>
      </c>
      <c r="H420" s="54">
        <f t="shared" si="221"/>
        <v>0.7154175348118762</v>
      </c>
      <c r="I420" s="5">
        <v>84</v>
      </c>
      <c r="J420" s="24">
        <f t="shared" si="222"/>
        <v>1.8191915347023702</v>
      </c>
      <c r="K420" s="54">
        <f t="shared" si="223"/>
        <v>1.8191915347023702</v>
      </c>
      <c r="L420" s="5">
        <v>58.3</v>
      </c>
      <c r="M420" s="24">
        <f t="shared" si="224"/>
        <v>1.3321328506059724</v>
      </c>
      <c r="N420" s="54">
        <f t="shared" si="225"/>
        <v>1.3321328506059724</v>
      </c>
      <c r="O420" s="5">
        <v>7.6</v>
      </c>
      <c r="P420" s="24">
        <f t="shared" si="226"/>
        <v>0.59768102746946417</v>
      </c>
      <c r="Q420" s="47">
        <f t="shared" si="227"/>
        <v>0.59768102746946417</v>
      </c>
      <c r="R420" s="2">
        <v>9.2081999999999997</v>
      </c>
      <c r="S420" s="24">
        <f t="shared" si="228"/>
        <v>0.2024652487008817</v>
      </c>
      <c r="T420" s="47">
        <f t="shared" si="229"/>
        <v>0.2024652487008817</v>
      </c>
      <c r="U420" s="5">
        <v>0.95899999999999996</v>
      </c>
      <c r="V420" s="24">
        <f t="shared" si="230"/>
        <v>1.1609215579429162</v>
      </c>
      <c r="W420" s="47">
        <f t="shared" si="231"/>
        <v>1.1609215579429162</v>
      </c>
      <c r="X420" s="5">
        <v>3.4</v>
      </c>
      <c r="Y420" s="24">
        <f t="shared" si="232"/>
        <v>1.3540593545000115</v>
      </c>
      <c r="Z420" s="47">
        <f t="shared" si="233"/>
        <v>1.3540593545000115</v>
      </c>
      <c r="AA420" s="5">
        <v>26.1</v>
      </c>
      <c r="AB420" s="24">
        <f t="shared" si="234"/>
        <v>1.1394531680792983</v>
      </c>
      <c r="AC420" s="47">
        <f t="shared" si="235"/>
        <v>1.1394531680792983</v>
      </c>
      <c r="AD420" s="5">
        <v>-0.89129999999999998</v>
      </c>
      <c r="AE420" s="24">
        <f t="shared" si="236"/>
        <v>1.2496831043807808</v>
      </c>
      <c r="AF420" s="47">
        <f t="shared" si="237"/>
        <v>1.2496831043807808</v>
      </c>
      <c r="AG420" s="2">
        <v>80.400000000000006</v>
      </c>
      <c r="AH420" s="24">
        <f t="shared" si="238"/>
        <v>0.50185435264659106</v>
      </c>
      <c r="AI420" s="54">
        <f t="shared" si="239"/>
        <v>0.50185435264659106</v>
      </c>
      <c r="AJ420" s="5">
        <v>1.2</v>
      </c>
      <c r="AK420" s="24">
        <f t="shared" si="240"/>
        <v>1.1392741799776782</v>
      </c>
      <c r="AL420" s="47">
        <f t="shared" si="241"/>
        <v>1.1392741799776782</v>
      </c>
      <c r="AM420" s="5">
        <v>6.7</v>
      </c>
      <c r="AN420" s="24">
        <f t="shared" si="242"/>
        <v>1.1992888405671991</v>
      </c>
      <c r="AO420" s="47">
        <f t="shared" si="243"/>
        <v>1.1992888405671991</v>
      </c>
      <c r="AP420" s="5">
        <v>5.5</v>
      </c>
      <c r="AQ420" s="24">
        <f t="shared" si="244"/>
        <v>1.0088310599112202</v>
      </c>
      <c r="AR420" s="45">
        <f t="shared" si="245"/>
        <v>1.0088310599112202</v>
      </c>
      <c r="AS420" s="17">
        <f t="shared" si="246"/>
        <v>0.8502072650200212</v>
      </c>
      <c r="AT420" s="17">
        <f t="shared" si="247"/>
        <v>1.2477318756533633</v>
      </c>
      <c r="AU420" s="17">
        <f t="shared" si="248"/>
        <v>0.96231210827567215</v>
      </c>
      <c r="AV420" s="17">
        <f t="shared" si="249"/>
        <v>1.0200837496496855</v>
      </c>
      <c r="AW420" s="17">
        <f t="shared" si="250"/>
        <v>0.77806011589220103</v>
      </c>
      <c r="AX420" s="17">
        <f t="shared" si="251"/>
        <v>0.91489014018790249</v>
      </c>
      <c r="AY420" s="17">
        <f t="shared" si="252"/>
        <v>0.8903793136033672</v>
      </c>
      <c r="AZ420" s="17">
        <f t="shared" si="253"/>
        <v>0.89235109703955973</v>
      </c>
    </row>
    <row r="421" spans="1:52" x14ac:dyDescent="0.3">
      <c r="A421" s="1" t="s">
        <v>25</v>
      </c>
      <c r="B421" s="1">
        <v>13121001201</v>
      </c>
      <c r="C421" s="5">
        <v>71.099999999999994</v>
      </c>
      <c r="D421" s="19">
        <f t="shared" si="218"/>
        <v>0.12364110090666809</v>
      </c>
      <c r="E421" s="54">
        <f t="shared" si="219"/>
        <v>0.12364110090666809</v>
      </c>
      <c r="F421" s="5">
        <v>82.4</v>
      </c>
      <c r="G421" s="24">
        <f t="shared" si="220"/>
        <v>0.7154175348118762</v>
      </c>
      <c r="H421" s="54">
        <f t="shared" si="221"/>
        <v>0.7154175348118762</v>
      </c>
      <c r="I421" s="5">
        <v>79.7</v>
      </c>
      <c r="J421" s="24">
        <f t="shared" si="222"/>
        <v>1.6131310742910272</v>
      </c>
      <c r="K421" s="54">
        <f t="shared" si="223"/>
        <v>1.6131310742910272</v>
      </c>
      <c r="L421" s="5">
        <v>58.3</v>
      </c>
      <c r="M421" s="24">
        <f t="shared" si="224"/>
        <v>1.3321328506059724</v>
      </c>
      <c r="N421" s="54">
        <f t="shared" si="225"/>
        <v>1.3321328506059724</v>
      </c>
      <c r="O421" s="5">
        <v>11.2</v>
      </c>
      <c r="P421" s="24">
        <f t="shared" si="226"/>
        <v>-0.68794320651524377</v>
      </c>
      <c r="Q421" s="47">
        <f t="shared" si="227"/>
        <v>-0.68794320651524377</v>
      </c>
      <c r="R421" s="2">
        <v>13.017899999999999</v>
      </c>
      <c r="S421" s="24">
        <f t="shared" si="228"/>
        <v>-0.25238342773881117</v>
      </c>
      <c r="T421" s="47">
        <f t="shared" si="229"/>
        <v>-0.25238342773881117</v>
      </c>
      <c r="U421" s="5">
        <v>8.7340999999999998</v>
      </c>
      <c r="V421" s="24">
        <f t="shared" si="230"/>
        <v>0.77029327081754373</v>
      </c>
      <c r="W421" s="47">
        <f t="shared" si="231"/>
        <v>0.77029327081754373</v>
      </c>
      <c r="X421" s="5">
        <v>3.9</v>
      </c>
      <c r="Y421" s="24">
        <f t="shared" si="232"/>
        <v>1.3293890083203801</v>
      </c>
      <c r="Z421" s="47">
        <f t="shared" si="233"/>
        <v>1.3293890083203801</v>
      </c>
      <c r="AA421" s="5">
        <v>43.5</v>
      </c>
      <c r="AB421" s="24">
        <f t="shared" si="234"/>
        <v>-0.46200980344486947</v>
      </c>
      <c r="AC421" s="47">
        <f t="shared" si="235"/>
        <v>-0.46200980344486947</v>
      </c>
      <c r="AD421" s="5">
        <v>0.53559999999999997</v>
      </c>
      <c r="AE421" s="24">
        <f t="shared" si="236"/>
        <v>1.1290929778090661</v>
      </c>
      <c r="AF421" s="47">
        <f t="shared" si="237"/>
        <v>1.1290929778090661</v>
      </c>
      <c r="AG421" s="2">
        <v>80.400000000000006</v>
      </c>
      <c r="AH421" s="24">
        <f t="shared" si="238"/>
        <v>0.50185435264659106</v>
      </c>
      <c r="AI421" s="54">
        <f t="shared" si="239"/>
        <v>0.50185435264659106</v>
      </c>
      <c r="AJ421" s="5">
        <v>3.6</v>
      </c>
      <c r="AK421" s="24">
        <f t="shared" si="240"/>
        <v>0.89242653292389651</v>
      </c>
      <c r="AL421" s="47">
        <f t="shared" si="241"/>
        <v>0.89242653292389651</v>
      </c>
      <c r="AM421" s="5">
        <v>16.8</v>
      </c>
      <c r="AN421" s="24">
        <f t="shared" si="242"/>
        <v>0.47396335978884901</v>
      </c>
      <c r="AO421" s="47">
        <f t="shared" si="243"/>
        <v>0.47396335978884901</v>
      </c>
      <c r="AP421" s="5">
        <v>9</v>
      </c>
      <c r="AQ421" s="24">
        <f t="shared" si="244"/>
        <v>0.48371824509429678</v>
      </c>
      <c r="AR421" s="45">
        <f t="shared" si="245"/>
        <v>0.48371824509429678</v>
      </c>
      <c r="AS421" s="17">
        <f t="shared" si="246"/>
        <v>0.51632702816843323</v>
      </c>
      <c r="AT421" s="17">
        <f t="shared" si="247"/>
        <v>0.66549072756152561</v>
      </c>
      <c r="AU421" s="17">
        <f t="shared" si="248"/>
        <v>0.5879906226134084</v>
      </c>
      <c r="AV421" s="17">
        <f t="shared" si="249"/>
        <v>0.58993612611445567</v>
      </c>
      <c r="AW421" s="17">
        <f t="shared" si="250"/>
        <v>0.6804816055964148</v>
      </c>
      <c r="AX421" s="17">
        <f t="shared" si="251"/>
        <v>0.77941885069871364</v>
      </c>
      <c r="AY421" s="17">
        <f t="shared" si="252"/>
        <v>0.78576742481376816</v>
      </c>
      <c r="AZ421" s="17">
        <f t="shared" si="253"/>
        <v>0.76394835870555289</v>
      </c>
    </row>
    <row r="422" spans="1:52" x14ac:dyDescent="0.3">
      <c r="A422" s="1" t="s">
        <v>25</v>
      </c>
      <c r="B422" s="1">
        <v>13121001202</v>
      </c>
      <c r="C422" s="5">
        <v>71.099999999999994</v>
      </c>
      <c r="D422" s="19">
        <f t="shared" si="218"/>
        <v>0.12364110090666809</v>
      </c>
      <c r="E422" s="54">
        <f t="shared" si="219"/>
        <v>0.12364110090666809</v>
      </c>
      <c r="F422" s="5">
        <v>82.4</v>
      </c>
      <c r="G422" s="24">
        <f t="shared" si="220"/>
        <v>0.7154175348118762</v>
      </c>
      <c r="H422" s="54">
        <f t="shared" si="221"/>
        <v>0.7154175348118762</v>
      </c>
      <c r="I422" s="5">
        <v>79.3</v>
      </c>
      <c r="J422" s="24">
        <f t="shared" si="222"/>
        <v>1.5939626593690415</v>
      </c>
      <c r="K422" s="54">
        <f t="shared" si="223"/>
        <v>1.5939626593690415</v>
      </c>
      <c r="L422" s="5">
        <v>58.3</v>
      </c>
      <c r="M422" s="24">
        <f t="shared" si="224"/>
        <v>1.3321328506059724</v>
      </c>
      <c r="N422" s="54">
        <f t="shared" si="225"/>
        <v>1.3321328506059724</v>
      </c>
      <c r="O422" s="5">
        <v>6.9</v>
      </c>
      <c r="P422" s="24">
        <f t="shared" si="226"/>
        <v>0.84766351741093493</v>
      </c>
      <c r="Q422" s="47">
        <f t="shared" si="227"/>
        <v>0.84766351741093493</v>
      </c>
      <c r="R422" s="2">
        <v>7.57</v>
      </c>
      <c r="S422" s="24">
        <f t="shared" si="228"/>
        <v>0.39805364194536413</v>
      </c>
      <c r="T422" s="47">
        <f t="shared" si="229"/>
        <v>0.39805364194536413</v>
      </c>
      <c r="U422" s="5">
        <v>17.007400000000001</v>
      </c>
      <c r="V422" s="24">
        <f t="shared" si="230"/>
        <v>0.35463495029763487</v>
      </c>
      <c r="W422" s="47">
        <f t="shared" si="231"/>
        <v>0.35463495029763487</v>
      </c>
      <c r="X422" s="5">
        <v>16.399999999999999</v>
      </c>
      <c r="Y422" s="24">
        <f t="shared" si="232"/>
        <v>0.7126303538295925</v>
      </c>
      <c r="Z422" s="47">
        <f t="shared" si="233"/>
        <v>0.7126303538295925</v>
      </c>
      <c r="AA422" s="5">
        <v>35.4</v>
      </c>
      <c r="AB422" s="24">
        <f t="shared" si="234"/>
        <v>0.28349882123017434</v>
      </c>
      <c r="AC422" s="47">
        <f t="shared" si="235"/>
        <v>0.28349882123017434</v>
      </c>
      <c r="AD422" s="5">
        <v>-2.0156999999999998</v>
      </c>
      <c r="AE422" s="24">
        <f t="shared" si="236"/>
        <v>1.3447083607528012</v>
      </c>
      <c r="AF422" s="47">
        <f t="shared" si="237"/>
        <v>1.3447083607528012</v>
      </c>
      <c r="AG422" s="2">
        <v>80.400000000000006</v>
      </c>
      <c r="AH422" s="24">
        <f t="shared" si="238"/>
        <v>0.50185435264659106</v>
      </c>
      <c r="AI422" s="54">
        <f t="shared" si="239"/>
        <v>0.50185435264659106</v>
      </c>
      <c r="AJ422" s="5">
        <v>0.2</v>
      </c>
      <c r="AK422" s="24">
        <f t="shared" si="240"/>
        <v>1.2421273662500871</v>
      </c>
      <c r="AL422" s="47">
        <f t="shared" si="241"/>
        <v>1.2421273662500871</v>
      </c>
      <c r="AM422" s="5">
        <v>6.3</v>
      </c>
      <c r="AN422" s="24">
        <f t="shared" si="242"/>
        <v>1.2280146021821832</v>
      </c>
      <c r="AO422" s="47">
        <f t="shared" si="243"/>
        <v>1.2280146021821832</v>
      </c>
      <c r="AP422" s="5">
        <v>5</v>
      </c>
      <c r="AQ422" s="24">
        <f t="shared" si="244"/>
        <v>1.0838471763136379</v>
      </c>
      <c r="AR422" s="45">
        <f t="shared" si="245"/>
        <v>1.0838471763136379</v>
      </c>
      <c r="AS422" s="17">
        <f t="shared" si="246"/>
        <v>0.76650089362107032</v>
      </c>
      <c r="AT422" s="17">
        <f t="shared" si="247"/>
        <v>0.78027917860418938</v>
      </c>
      <c r="AU422" s="17">
        <f t="shared" si="248"/>
        <v>1.0139608743481248</v>
      </c>
      <c r="AV422" s="17">
        <f t="shared" si="249"/>
        <v>0.85358031552446134</v>
      </c>
      <c r="AW422" s="17">
        <f t="shared" si="250"/>
        <v>0.75359642465849042</v>
      </c>
      <c r="AX422" s="17">
        <f t="shared" si="251"/>
        <v>0.80612692437605449</v>
      </c>
      <c r="AY422" s="17">
        <f t="shared" si="252"/>
        <v>0.90481363057272879</v>
      </c>
      <c r="AZ422" s="17">
        <f t="shared" si="253"/>
        <v>0.84264840030492649</v>
      </c>
    </row>
    <row r="423" spans="1:52" x14ac:dyDescent="0.3">
      <c r="A423" s="1" t="s">
        <v>25</v>
      </c>
      <c r="B423" s="1">
        <v>13121001300</v>
      </c>
      <c r="C423" s="5">
        <v>71.099999999999994</v>
      </c>
      <c r="D423" s="19">
        <f t="shared" si="218"/>
        <v>0.12364110090666809</v>
      </c>
      <c r="E423" s="54">
        <f t="shared" si="219"/>
        <v>0.12364110090666809</v>
      </c>
      <c r="F423" s="5">
        <v>82.4</v>
      </c>
      <c r="G423" s="24">
        <f t="shared" si="220"/>
        <v>0.7154175348118762</v>
      </c>
      <c r="H423" s="54">
        <f t="shared" si="221"/>
        <v>0.7154175348118762</v>
      </c>
      <c r="I423" s="5">
        <v>69.099999999999994</v>
      </c>
      <c r="J423" s="24">
        <f t="shared" si="222"/>
        <v>1.1051680788584137</v>
      </c>
      <c r="K423" s="54">
        <f t="shared" si="223"/>
        <v>1.1051680788584137</v>
      </c>
      <c r="L423" s="5">
        <v>58.3</v>
      </c>
      <c r="M423" s="24">
        <f t="shared" si="224"/>
        <v>1.3321328506059724</v>
      </c>
      <c r="N423" s="54">
        <f t="shared" si="225"/>
        <v>1.3321328506059724</v>
      </c>
      <c r="O423" s="5">
        <v>8.4</v>
      </c>
      <c r="P423" s="24">
        <f t="shared" si="226"/>
        <v>0.3119867532506399</v>
      </c>
      <c r="Q423" s="47">
        <f t="shared" si="227"/>
        <v>0.3119867532506399</v>
      </c>
      <c r="R423" s="2">
        <v>11.8367</v>
      </c>
      <c r="S423" s="24">
        <f t="shared" si="228"/>
        <v>-0.11135729533716153</v>
      </c>
      <c r="T423" s="47">
        <f t="shared" si="229"/>
        <v>-0.11135729533716153</v>
      </c>
      <c r="U423" s="5">
        <v>16.755099999999999</v>
      </c>
      <c r="V423" s="24">
        <f t="shared" si="230"/>
        <v>0.36731073798418962</v>
      </c>
      <c r="W423" s="47">
        <f t="shared" si="231"/>
        <v>0.36731073798418962</v>
      </c>
      <c r="X423" s="5">
        <v>10.8</v>
      </c>
      <c r="Y423" s="24">
        <f t="shared" si="232"/>
        <v>0.98893823104146517</v>
      </c>
      <c r="Z423" s="47">
        <f t="shared" si="233"/>
        <v>0.98893823104146517</v>
      </c>
      <c r="AA423" s="5">
        <v>45.5</v>
      </c>
      <c r="AB423" s="24">
        <f t="shared" si="234"/>
        <v>-0.64608600706833708</v>
      </c>
      <c r="AC423" s="47">
        <f t="shared" si="235"/>
        <v>-0.64608600706833708</v>
      </c>
      <c r="AD423" s="5">
        <v>12.8</v>
      </c>
      <c r="AE423" s="24">
        <f t="shared" si="236"/>
        <v>9.2604402347479645E-2</v>
      </c>
      <c r="AF423" s="47">
        <f t="shared" si="237"/>
        <v>9.2604402347479645E-2</v>
      </c>
      <c r="AG423" s="2">
        <v>80.400000000000006</v>
      </c>
      <c r="AH423" s="24">
        <f t="shared" si="238"/>
        <v>0.50185435264659106</v>
      </c>
      <c r="AI423" s="54">
        <f t="shared" si="239"/>
        <v>0.50185435264659106</v>
      </c>
      <c r="AJ423" s="5">
        <v>7.3</v>
      </c>
      <c r="AK423" s="24">
        <f t="shared" si="240"/>
        <v>0.51186974371598326</v>
      </c>
      <c r="AL423" s="47">
        <f t="shared" si="241"/>
        <v>0.51186974371598326</v>
      </c>
      <c r="AM423" s="5">
        <v>15.7</v>
      </c>
      <c r="AN423" s="24">
        <f t="shared" si="242"/>
        <v>0.55295920423005562</v>
      </c>
      <c r="AO423" s="47">
        <f t="shared" si="243"/>
        <v>0.55295920423005562</v>
      </c>
      <c r="AP423" s="5">
        <v>9.4</v>
      </c>
      <c r="AQ423" s="24">
        <f t="shared" si="244"/>
        <v>0.42370535197236259</v>
      </c>
      <c r="AR423" s="45">
        <f t="shared" si="245"/>
        <v>0.42370535197236259</v>
      </c>
      <c r="AS423" s="17">
        <f t="shared" si="246"/>
        <v>0.54918568015437119</v>
      </c>
      <c r="AT423" s="17">
        <f t="shared" si="247"/>
        <v>0.14515220877353591</v>
      </c>
      <c r="AU423" s="17">
        <f t="shared" si="248"/>
        <v>0.49759716314124808</v>
      </c>
      <c r="AV423" s="17">
        <f t="shared" si="249"/>
        <v>0.39731168402305173</v>
      </c>
      <c r="AW423" s="17">
        <f t="shared" si="250"/>
        <v>0.69008474455830782</v>
      </c>
      <c r="AX423" s="17">
        <f t="shared" si="251"/>
        <v>0.65835057796992857</v>
      </c>
      <c r="AY423" s="17">
        <f t="shared" si="252"/>
        <v>0.76050510113796188</v>
      </c>
      <c r="AZ423" s="17">
        <f t="shared" si="253"/>
        <v>0.70644831806527064</v>
      </c>
    </row>
    <row r="424" spans="1:52" x14ac:dyDescent="0.3">
      <c r="A424" s="1" t="s">
        <v>25</v>
      </c>
      <c r="B424" s="1">
        <v>13121001400</v>
      </c>
      <c r="C424" s="5">
        <v>71.099999999999994</v>
      </c>
      <c r="D424" s="19">
        <f t="shared" si="218"/>
        <v>0.12364110090666809</v>
      </c>
      <c r="E424" s="54">
        <f t="shared" si="219"/>
        <v>0.12364110090666809</v>
      </c>
      <c r="F424" s="5">
        <v>82.4</v>
      </c>
      <c r="G424" s="24">
        <f t="shared" si="220"/>
        <v>0.7154175348118762</v>
      </c>
      <c r="H424" s="54">
        <f t="shared" si="221"/>
        <v>0.7154175348118762</v>
      </c>
      <c r="I424" s="5">
        <v>84</v>
      </c>
      <c r="J424" s="24">
        <f t="shared" si="222"/>
        <v>1.8191915347023702</v>
      </c>
      <c r="K424" s="54">
        <f t="shared" si="223"/>
        <v>1.8191915347023702</v>
      </c>
      <c r="L424" s="5">
        <v>58.3</v>
      </c>
      <c r="M424" s="24">
        <f t="shared" si="224"/>
        <v>1.3321328506059724</v>
      </c>
      <c r="N424" s="54">
        <f t="shared" si="225"/>
        <v>1.3321328506059724</v>
      </c>
      <c r="O424" s="5">
        <v>5.6</v>
      </c>
      <c r="P424" s="24">
        <f t="shared" si="226"/>
        <v>1.3119167130165243</v>
      </c>
      <c r="Q424" s="47">
        <f t="shared" si="227"/>
        <v>1.3119167130165243</v>
      </c>
      <c r="R424" s="2">
        <v>15</v>
      </c>
      <c r="S424" s="24">
        <f t="shared" si="228"/>
        <v>-0.48903081770944296</v>
      </c>
      <c r="T424" s="47">
        <f t="shared" si="229"/>
        <v>-0.48903081770944296</v>
      </c>
      <c r="U424" s="5">
        <v>15</v>
      </c>
      <c r="V424" s="24">
        <f t="shared" si="230"/>
        <v>0.45548860151440024</v>
      </c>
      <c r="W424" s="47">
        <f t="shared" si="231"/>
        <v>0.45548860151440024</v>
      </c>
      <c r="X424" s="5">
        <v>14.1</v>
      </c>
      <c r="Y424" s="24">
        <f t="shared" si="232"/>
        <v>0.8261139462558974</v>
      </c>
      <c r="Z424" s="47">
        <f t="shared" si="233"/>
        <v>0.8261139462558974</v>
      </c>
      <c r="AA424" s="5">
        <v>30.3</v>
      </c>
      <c r="AB424" s="24">
        <f t="shared" si="234"/>
        <v>0.75289314047001643</v>
      </c>
      <c r="AC424" s="47">
        <f t="shared" si="235"/>
        <v>0.75289314047001643</v>
      </c>
      <c r="AD424" s="5">
        <v>2.4567999999999999</v>
      </c>
      <c r="AE424" s="24">
        <f t="shared" si="236"/>
        <v>0.96672858565153719</v>
      </c>
      <c r="AF424" s="47">
        <f t="shared" si="237"/>
        <v>0.96672858565153719</v>
      </c>
      <c r="AG424" s="2">
        <v>80.400000000000006</v>
      </c>
      <c r="AH424" s="24">
        <f t="shared" si="238"/>
        <v>0.50185435264659106</v>
      </c>
      <c r="AI424" s="54">
        <f t="shared" si="239"/>
        <v>0.50185435264659106</v>
      </c>
      <c r="AJ424" s="5">
        <v>5.2140000000000004</v>
      </c>
      <c r="AK424" s="24">
        <f t="shared" si="240"/>
        <v>0.7264214902802284</v>
      </c>
      <c r="AL424" s="47">
        <f t="shared" si="241"/>
        <v>0.7264214902802284</v>
      </c>
      <c r="AM424" s="5">
        <v>12</v>
      </c>
      <c r="AN424" s="24">
        <f t="shared" si="242"/>
        <v>0.81867249916865903</v>
      </c>
      <c r="AO424" s="47">
        <f t="shared" si="243"/>
        <v>0.81867249916865903</v>
      </c>
      <c r="AP424" s="5">
        <v>3.7</v>
      </c>
      <c r="AQ424" s="24">
        <f t="shared" si="244"/>
        <v>1.2788890789599239</v>
      </c>
      <c r="AR424" s="45">
        <f t="shared" si="245"/>
        <v>1.2788890789599239</v>
      </c>
      <c r="AS424" s="17">
        <f t="shared" si="246"/>
        <v>0.75267964540690979</v>
      </c>
      <c r="AT424" s="17">
        <f t="shared" si="247"/>
        <v>0.84857855745915034</v>
      </c>
      <c r="AU424" s="17">
        <f t="shared" si="248"/>
        <v>0.83145935526385062</v>
      </c>
      <c r="AV424" s="17">
        <f t="shared" si="249"/>
        <v>0.81090585270997018</v>
      </c>
      <c r="AW424" s="17">
        <f t="shared" si="250"/>
        <v>0.74955708161775347</v>
      </c>
      <c r="AX424" s="17">
        <f t="shared" si="251"/>
        <v>0.82201828649485265</v>
      </c>
      <c r="AY424" s="17">
        <f t="shared" si="252"/>
        <v>0.85380980271444007</v>
      </c>
      <c r="AZ424" s="17">
        <f t="shared" si="253"/>
        <v>0.82990970878949</v>
      </c>
    </row>
    <row r="425" spans="1:52" x14ac:dyDescent="0.3">
      <c r="A425" s="1" t="s">
        <v>25</v>
      </c>
      <c r="B425" s="1">
        <v>13121001500</v>
      </c>
      <c r="C425" s="5">
        <v>71.099999999999994</v>
      </c>
      <c r="D425" s="19">
        <f t="shared" si="218"/>
        <v>0.12364110090666809</v>
      </c>
      <c r="E425" s="54">
        <f t="shared" si="219"/>
        <v>0.12364110090666809</v>
      </c>
      <c r="F425" s="5">
        <v>82.4</v>
      </c>
      <c r="G425" s="24">
        <f t="shared" si="220"/>
        <v>0.7154175348118762</v>
      </c>
      <c r="H425" s="54">
        <f t="shared" si="221"/>
        <v>0.7154175348118762</v>
      </c>
      <c r="I425" s="5">
        <v>84</v>
      </c>
      <c r="J425" s="24">
        <f t="shared" si="222"/>
        <v>1.8191915347023702</v>
      </c>
      <c r="K425" s="54">
        <f t="shared" si="223"/>
        <v>1.8191915347023702</v>
      </c>
      <c r="L425" s="5">
        <v>58.3</v>
      </c>
      <c r="M425" s="24">
        <f t="shared" si="224"/>
        <v>1.3321328506059724</v>
      </c>
      <c r="N425" s="54">
        <f t="shared" si="225"/>
        <v>1.3321328506059724</v>
      </c>
      <c r="O425" s="5">
        <v>10.4</v>
      </c>
      <c r="P425" s="24">
        <f t="shared" si="226"/>
        <v>-0.40224893229642011</v>
      </c>
      <c r="Q425" s="47">
        <f t="shared" si="227"/>
        <v>-0.40224893229642011</v>
      </c>
      <c r="R425" s="2">
        <v>22.7</v>
      </c>
      <c r="S425" s="24">
        <f t="shared" si="228"/>
        <v>-1.4083511863961204</v>
      </c>
      <c r="T425" s="47">
        <f t="shared" si="229"/>
        <v>-1.4083511863961204</v>
      </c>
      <c r="U425" s="5">
        <v>13.8284</v>
      </c>
      <c r="V425" s="24">
        <f t="shared" si="230"/>
        <v>0.51435087996690709</v>
      </c>
      <c r="W425" s="47">
        <f t="shared" si="231"/>
        <v>0.51435087996690709</v>
      </c>
      <c r="X425" s="5">
        <v>12</v>
      </c>
      <c r="Y425" s="24">
        <f t="shared" si="232"/>
        <v>0.92972940021034967</v>
      </c>
      <c r="Z425" s="47">
        <f t="shared" si="233"/>
        <v>0.92972940021034967</v>
      </c>
      <c r="AA425" s="5">
        <v>37.1</v>
      </c>
      <c r="AB425" s="24">
        <f t="shared" si="234"/>
        <v>0.12703404815022662</v>
      </c>
      <c r="AC425" s="47">
        <f t="shared" si="235"/>
        <v>0.12703404815022662</v>
      </c>
      <c r="AD425" s="5">
        <v>4.2</v>
      </c>
      <c r="AE425" s="24">
        <f t="shared" si="236"/>
        <v>0.81940732372721659</v>
      </c>
      <c r="AF425" s="47">
        <f t="shared" si="237"/>
        <v>0.81940732372721659</v>
      </c>
      <c r="AG425" s="2">
        <v>80.400000000000006</v>
      </c>
      <c r="AH425" s="24">
        <f t="shared" si="238"/>
        <v>0.50185435264659106</v>
      </c>
      <c r="AI425" s="54">
        <f t="shared" si="239"/>
        <v>0.50185435264659106</v>
      </c>
      <c r="AJ425" s="5">
        <v>4.5</v>
      </c>
      <c r="AK425" s="24">
        <f t="shared" si="240"/>
        <v>0.7998586652787284</v>
      </c>
      <c r="AL425" s="47">
        <f t="shared" si="241"/>
        <v>0.7998586652787284</v>
      </c>
      <c r="AM425" s="5">
        <v>13.5</v>
      </c>
      <c r="AN425" s="24">
        <f t="shared" si="242"/>
        <v>0.7109508931124684</v>
      </c>
      <c r="AO425" s="47">
        <f t="shared" si="243"/>
        <v>0.7109508931124684</v>
      </c>
      <c r="AP425" s="5">
        <v>6.3</v>
      </c>
      <c r="AQ425" s="24">
        <f t="shared" si="244"/>
        <v>0.88880527366735207</v>
      </c>
      <c r="AR425" s="45">
        <f t="shared" si="245"/>
        <v>0.88880527366735207</v>
      </c>
      <c r="AS425" s="17">
        <f t="shared" si="246"/>
        <v>0.38487625461446479</v>
      </c>
      <c r="AT425" s="17">
        <f t="shared" si="247"/>
        <v>0.62539025736259768</v>
      </c>
      <c r="AU425" s="17">
        <f t="shared" si="248"/>
        <v>0.72536729617628493</v>
      </c>
      <c r="AV425" s="17">
        <f t="shared" si="249"/>
        <v>0.57854460271778241</v>
      </c>
      <c r="AW425" s="17">
        <f t="shared" si="250"/>
        <v>0.6420643252518865</v>
      </c>
      <c r="AX425" s="17">
        <f t="shared" si="251"/>
        <v>0.77008858878786246</v>
      </c>
      <c r="AY425" s="17">
        <f t="shared" si="252"/>
        <v>0.82416018036617411</v>
      </c>
      <c r="AZ425" s="17">
        <f t="shared" si="253"/>
        <v>0.76054789170795034</v>
      </c>
    </row>
    <row r="426" spans="1:52" x14ac:dyDescent="0.3">
      <c r="A426" s="1" t="s">
        <v>25</v>
      </c>
      <c r="B426" s="1">
        <v>13121001600</v>
      </c>
      <c r="C426" s="5">
        <v>71.099999999999994</v>
      </c>
      <c r="D426" s="19">
        <f t="shared" si="218"/>
        <v>0.12364110090666809</v>
      </c>
      <c r="E426" s="54">
        <f t="shared" si="219"/>
        <v>0.12364110090666809</v>
      </c>
      <c r="F426" s="5">
        <v>82.4</v>
      </c>
      <c r="G426" s="24">
        <f t="shared" si="220"/>
        <v>0.7154175348118762</v>
      </c>
      <c r="H426" s="54">
        <f t="shared" si="221"/>
        <v>0.7154175348118762</v>
      </c>
      <c r="I426" s="5">
        <v>79.5</v>
      </c>
      <c r="J426" s="24">
        <f t="shared" si="222"/>
        <v>1.6035468668300343</v>
      </c>
      <c r="K426" s="54">
        <f t="shared" si="223"/>
        <v>1.6035468668300343</v>
      </c>
      <c r="L426" s="5">
        <v>58.3</v>
      </c>
      <c r="M426" s="24">
        <f t="shared" si="224"/>
        <v>1.3321328506059724</v>
      </c>
      <c r="N426" s="54">
        <f t="shared" si="225"/>
        <v>1.3321328506059724</v>
      </c>
      <c r="O426" s="5">
        <v>7.2229999999999999</v>
      </c>
      <c r="P426" s="24">
        <f t="shared" si="226"/>
        <v>0.7323144541950849</v>
      </c>
      <c r="Q426" s="47">
        <f t="shared" si="227"/>
        <v>0.7323144541950849</v>
      </c>
      <c r="R426" s="2">
        <v>9.1631999999999998</v>
      </c>
      <c r="S426" s="24">
        <f t="shared" si="228"/>
        <v>0.20783790020619344</v>
      </c>
      <c r="T426" s="47">
        <f t="shared" si="229"/>
        <v>0.20783790020619344</v>
      </c>
      <c r="U426" s="5">
        <v>9.0876999999999999</v>
      </c>
      <c r="V426" s="24">
        <f t="shared" si="230"/>
        <v>0.75252807650138942</v>
      </c>
      <c r="W426" s="47">
        <f t="shared" si="231"/>
        <v>0.75252807650138942</v>
      </c>
      <c r="X426" s="5">
        <v>14.3</v>
      </c>
      <c r="Y426" s="24">
        <f t="shared" si="232"/>
        <v>0.81624580778404476</v>
      </c>
      <c r="Z426" s="47">
        <f t="shared" si="233"/>
        <v>0.81624580778404476</v>
      </c>
      <c r="AA426" s="5">
        <v>28.2</v>
      </c>
      <c r="AB426" s="24">
        <f t="shared" si="234"/>
        <v>0.94617315427465754</v>
      </c>
      <c r="AC426" s="47">
        <f t="shared" si="235"/>
        <v>0.94617315427465754</v>
      </c>
      <c r="AD426" s="5">
        <v>4.8057999999999996</v>
      </c>
      <c r="AE426" s="24">
        <f t="shared" si="236"/>
        <v>0.76820997375374622</v>
      </c>
      <c r="AF426" s="47">
        <f t="shared" si="237"/>
        <v>0.76820997375374622</v>
      </c>
      <c r="AG426" s="2">
        <v>80.400000000000006</v>
      </c>
      <c r="AH426" s="24">
        <f t="shared" si="238"/>
        <v>0.50185435264659106</v>
      </c>
      <c r="AI426" s="54">
        <f t="shared" si="239"/>
        <v>0.50185435264659106</v>
      </c>
      <c r="AJ426" s="5">
        <v>6.1351000000000004</v>
      </c>
      <c r="AK426" s="24">
        <f t="shared" si="240"/>
        <v>0.63168342040471248</v>
      </c>
      <c r="AL426" s="47">
        <f t="shared" si="241"/>
        <v>0.63168342040471248</v>
      </c>
      <c r="AM426" s="5">
        <v>14.5</v>
      </c>
      <c r="AN426" s="24">
        <f t="shared" si="242"/>
        <v>0.63913648907500797</v>
      </c>
      <c r="AO426" s="47">
        <f t="shared" si="243"/>
        <v>0.63913648907500797</v>
      </c>
      <c r="AP426" s="5">
        <v>4.3</v>
      </c>
      <c r="AQ426" s="24">
        <f t="shared" si="244"/>
        <v>1.1888697392770227</v>
      </c>
      <c r="AR426" s="45">
        <f t="shared" si="245"/>
        <v>1.1888697392770227</v>
      </c>
      <c r="AS426" s="17">
        <f t="shared" si="246"/>
        <v>0.78105982629388837</v>
      </c>
      <c r="AT426" s="17">
        <f t="shared" si="247"/>
        <v>0.84354297860414951</v>
      </c>
      <c r="AU426" s="17">
        <f t="shared" si="248"/>
        <v>0.74038600035083357</v>
      </c>
      <c r="AV426" s="17">
        <f t="shared" si="249"/>
        <v>0.78832960174962385</v>
      </c>
      <c r="AW426" s="17">
        <f t="shared" si="250"/>
        <v>0.7578513604255982</v>
      </c>
      <c r="AX426" s="17">
        <f t="shared" si="251"/>
        <v>0.82084664762486359</v>
      </c>
      <c r="AY426" s="17">
        <f t="shared" si="252"/>
        <v>0.82835746818173195</v>
      </c>
      <c r="AZ426" s="17">
        <f t="shared" si="253"/>
        <v>0.82317050511611023</v>
      </c>
    </row>
    <row r="427" spans="1:52" x14ac:dyDescent="0.3">
      <c r="A427" s="1" t="s">
        <v>25</v>
      </c>
      <c r="B427" s="1">
        <v>13121001700</v>
      </c>
      <c r="C427" s="5">
        <v>71.099999999999994</v>
      </c>
      <c r="D427" s="19">
        <f t="shared" si="218"/>
        <v>0.12364110090666809</v>
      </c>
      <c r="E427" s="54">
        <f t="shared" si="219"/>
        <v>0.12364110090666809</v>
      </c>
      <c r="F427" s="5">
        <v>82.4</v>
      </c>
      <c r="G427" s="24">
        <f t="shared" si="220"/>
        <v>0.7154175348118762</v>
      </c>
      <c r="H427" s="54">
        <f t="shared" si="221"/>
        <v>0.7154175348118762</v>
      </c>
      <c r="I427" s="5">
        <v>31.4</v>
      </c>
      <c r="J427" s="24">
        <f t="shared" si="222"/>
        <v>-0.70145502753871014</v>
      </c>
      <c r="K427" s="54">
        <f t="shared" si="223"/>
        <v>-0.70145502753871014</v>
      </c>
      <c r="L427" s="5">
        <v>58.3</v>
      </c>
      <c r="M427" s="24">
        <f t="shared" si="224"/>
        <v>1.3321328506059724</v>
      </c>
      <c r="N427" s="54">
        <f t="shared" si="225"/>
        <v>1.3321328506059724</v>
      </c>
      <c r="O427" s="5">
        <v>11.3</v>
      </c>
      <c r="P427" s="24">
        <f t="shared" si="226"/>
        <v>-0.72365499079259732</v>
      </c>
      <c r="Q427" s="47">
        <f t="shared" si="227"/>
        <v>-0.72365499079259732</v>
      </c>
      <c r="R427" s="2">
        <v>3.2</v>
      </c>
      <c r="S427" s="24">
        <f t="shared" si="228"/>
        <v>0.91979779923897209</v>
      </c>
      <c r="T427" s="47">
        <f t="shared" si="229"/>
        <v>0.91979779923897209</v>
      </c>
      <c r="U427" s="5">
        <v>73.900000000000006</v>
      </c>
      <c r="V427" s="24">
        <f t="shared" si="230"/>
        <v>-2.5037024200395908</v>
      </c>
      <c r="W427" s="47">
        <f t="shared" si="231"/>
        <v>-2.5037024200395908</v>
      </c>
      <c r="X427" s="5">
        <v>56</v>
      </c>
      <c r="Y427" s="24">
        <f t="shared" si="232"/>
        <v>-1.2412610635972223</v>
      </c>
      <c r="Z427" s="47">
        <f t="shared" si="233"/>
        <v>-1.2412610635972223</v>
      </c>
      <c r="AA427" s="5">
        <v>48.1</v>
      </c>
      <c r="AB427" s="24">
        <f t="shared" si="234"/>
        <v>-0.88538507177884507</v>
      </c>
      <c r="AC427" s="47">
        <f t="shared" si="235"/>
        <v>-0.88538507177884507</v>
      </c>
      <c r="AD427" s="5">
        <v>23.8</v>
      </c>
      <c r="AE427" s="24">
        <f t="shared" si="236"/>
        <v>-0.83702724127776507</v>
      </c>
      <c r="AF427" s="47">
        <f t="shared" si="237"/>
        <v>-0.83702724127776507</v>
      </c>
      <c r="AG427" s="2">
        <v>80.400000000000006</v>
      </c>
      <c r="AH427" s="24">
        <f t="shared" si="238"/>
        <v>0.50185435264659106</v>
      </c>
      <c r="AI427" s="54">
        <f t="shared" si="239"/>
        <v>0.50185435264659106</v>
      </c>
      <c r="AJ427" s="5">
        <v>5.0999999999999996</v>
      </c>
      <c r="AK427" s="24">
        <f t="shared" si="240"/>
        <v>0.73814675351528303</v>
      </c>
      <c r="AL427" s="47">
        <f t="shared" si="241"/>
        <v>0.73814675351528303</v>
      </c>
      <c r="AM427" s="5">
        <v>30.8</v>
      </c>
      <c r="AN427" s="24">
        <f t="shared" si="242"/>
        <v>-0.53143829673559662</v>
      </c>
      <c r="AO427" s="47">
        <f t="shared" si="243"/>
        <v>-0.53143829673559662</v>
      </c>
      <c r="AP427" s="5">
        <v>14.2</v>
      </c>
      <c r="AQ427" s="24">
        <f t="shared" si="244"/>
        <v>-0.29644936549084666</v>
      </c>
      <c r="AR427" s="45">
        <f t="shared" si="245"/>
        <v>-0.29644936549084666</v>
      </c>
      <c r="AS427" s="17">
        <f t="shared" si="246"/>
        <v>-0.11968902182962991</v>
      </c>
      <c r="AT427" s="17">
        <f t="shared" si="247"/>
        <v>-0.98789112555127756</v>
      </c>
      <c r="AU427" s="17">
        <f t="shared" si="248"/>
        <v>0.1030283609838577</v>
      </c>
      <c r="AV427" s="17">
        <f t="shared" si="249"/>
        <v>-0.3348505954656833</v>
      </c>
      <c r="AW427" s="17">
        <f t="shared" si="250"/>
        <v>0.49460208404028289</v>
      </c>
      <c r="AX427" s="17">
        <f t="shared" si="251"/>
        <v>0.39472296928724282</v>
      </c>
      <c r="AY427" s="17">
        <f t="shared" si="252"/>
        <v>0.65023468057125</v>
      </c>
      <c r="AZ427" s="17">
        <f t="shared" si="253"/>
        <v>0.48789162625194893</v>
      </c>
    </row>
    <row r="428" spans="1:52" x14ac:dyDescent="0.3">
      <c r="A428" s="1" t="s">
        <v>25</v>
      </c>
      <c r="B428" s="1">
        <v>13121001800</v>
      </c>
      <c r="C428" s="5">
        <v>71.099999999999994</v>
      </c>
      <c r="D428" s="19">
        <f t="shared" si="218"/>
        <v>0.12364110090666809</v>
      </c>
      <c r="E428" s="54">
        <f t="shared" si="219"/>
        <v>0.12364110090666809</v>
      </c>
      <c r="F428" s="5">
        <v>82.4</v>
      </c>
      <c r="G428" s="24">
        <f t="shared" si="220"/>
        <v>0.7154175348118762</v>
      </c>
      <c r="H428" s="54">
        <f t="shared" si="221"/>
        <v>0.7154175348118762</v>
      </c>
      <c r="I428" s="5">
        <v>31.4</v>
      </c>
      <c r="J428" s="24">
        <f t="shared" si="222"/>
        <v>-0.70145502753871014</v>
      </c>
      <c r="K428" s="54">
        <f t="shared" si="223"/>
        <v>-0.70145502753871014</v>
      </c>
      <c r="L428" s="5">
        <v>58.3</v>
      </c>
      <c r="M428" s="24">
        <f t="shared" si="224"/>
        <v>1.3321328506059724</v>
      </c>
      <c r="N428" s="54">
        <f t="shared" si="225"/>
        <v>1.3321328506059724</v>
      </c>
      <c r="O428" s="5">
        <v>11.9</v>
      </c>
      <c r="P428" s="24">
        <f t="shared" si="226"/>
        <v>-0.9379256964567152</v>
      </c>
      <c r="Q428" s="47">
        <f t="shared" si="227"/>
        <v>-0.9379256964567152</v>
      </c>
      <c r="R428" s="2">
        <v>4.0999999999999996</v>
      </c>
      <c r="S428" s="24">
        <f t="shared" si="228"/>
        <v>0.81234476913273712</v>
      </c>
      <c r="T428" s="47">
        <f t="shared" si="229"/>
        <v>0.81234476913273712</v>
      </c>
      <c r="U428" s="5">
        <v>83.3</v>
      </c>
      <c r="V428" s="24">
        <f t="shared" si="230"/>
        <v>-2.9759672010685803</v>
      </c>
      <c r="W428" s="47">
        <f t="shared" si="231"/>
        <v>-2.9759672010685803</v>
      </c>
      <c r="X428" s="5">
        <v>57.7</v>
      </c>
      <c r="Y428" s="24">
        <f t="shared" si="232"/>
        <v>-1.3251402406079695</v>
      </c>
      <c r="Z428" s="47">
        <f t="shared" si="233"/>
        <v>-1.3251402406079695</v>
      </c>
      <c r="AA428" s="5">
        <v>36.799999999999997</v>
      </c>
      <c r="AB428" s="24">
        <f t="shared" si="234"/>
        <v>0.15464547869374715</v>
      </c>
      <c r="AC428" s="47">
        <f t="shared" si="235"/>
        <v>0.15464547869374715</v>
      </c>
      <c r="AD428" s="5">
        <v>12.4</v>
      </c>
      <c r="AE428" s="24">
        <f t="shared" si="236"/>
        <v>0.12640918938839765</v>
      </c>
      <c r="AF428" s="47">
        <f t="shared" si="237"/>
        <v>0.12640918938839765</v>
      </c>
      <c r="AG428" s="2">
        <v>80.400000000000006</v>
      </c>
      <c r="AH428" s="24">
        <f t="shared" si="238"/>
        <v>0.50185435264659106</v>
      </c>
      <c r="AI428" s="54">
        <f t="shared" si="239"/>
        <v>0.50185435264659106</v>
      </c>
      <c r="AJ428" s="5">
        <v>8.6</v>
      </c>
      <c r="AK428" s="24">
        <f t="shared" si="240"/>
        <v>0.37816060156185166</v>
      </c>
      <c r="AL428" s="47">
        <f t="shared" si="241"/>
        <v>0.37816060156185166</v>
      </c>
      <c r="AM428" s="5">
        <v>11.6</v>
      </c>
      <c r="AN428" s="24">
        <f t="shared" si="242"/>
        <v>0.84739826078364322</v>
      </c>
      <c r="AO428" s="47">
        <f t="shared" si="243"/>
        <v>0.84739826078364322</v>
      </c>
      <c r="AP428" s="5">
        <v>13.2</v>
      </c>
      <c r="AQ428" s="24">
        <f t="shared" si="244"/>
        <v>-0.14641713268601136</v>
      </c>
      <c r="AR428" s="45">
        <f t="shared" si="245"/>
        <v>-0.14641713268601136</v>
      </c>
      <c r="AS428" s="17">
        <f t="shared" si="246"/>
        <v>-0.23311595280096453</v>
      </c>
      <c r="AT428" s="17">
        <f t="shared" si="247"/>
        <v>-0.34802852417527491</v>
      </c>
      <c r="AU428" s="17">
        <f t="shared" si="248"/>
        <v>0.39524902057651867</v>
      </c>
      <c r="AV428" s="17">
        <f t="shared" si="249"/>
        <v>-6.1965152133240275E-2</v>
      </c>
      <c r="AW428" s="17">
        <f t="shared" si="250"/>
        <v>0.46145238025435431</v>
      </c>
      <c r="AX428" s="17">
        <f t="shared" si="251"/>
        <v>0.54360116518321777</v>
      </c>
      <c r="AY428" s="17">
        <f t="shared" si="252"/>
        <v>0.73190179377274189</v>
      </c>
      <c r="AZ428" s="17">
        <f t="shared" si="253"/>
        <v>0.56935026105132336</v>
      </c>
    </row>
    <row r="429" spans="1:52" x14ac:dyDescent="0.3">
      <c r="A429" s="1" t="s">
        <v>25</v>
      </c>
      <c r="B429" s="1">
        <v>13121001900</v>
      </c>
      <c r="C429" s="5">
        <v>71.099999999999994</v>
      </c>
      <c r="D429" s="19">
        <f t="shared" si="218"/>
        <v>0.12364110090666809</v>
      </c>
      <c r="E429" s="54">
        <f t="shared" si="219"/>
        <v>0.12364110090666809</v>
      </c>
      <c r="F429" s="5">
        <v>82.4</v>
      </c>
      <c r="G429" s="24">
        <f t="shared" si="220"/>
        <v>0.7154175348118762</v>
      </c>
      <c r="H429" s="54">
        <f t="shared" si="221"/>
        <v>0.7154175348118762</v>
      </c>
      <c r="I429" s="5">
        <v>42.6</v>
      </c>
      <c r="J429" s="24">
        <f t="shared" si="222"/>
        <v>-0.16473940972311879</v>
      </c>
      <c r="K429" s="54">
        <f t="shared" si="223"/>
        <v>-0.16473940972311879</v>
      </c>
      <c r="L429" s="5">
        <v>58.3</v>
      </c>
      <c r="M429" s="24">
        <f t="shared" si="224"/>
        <v>1.3321328506059724</v>
      </c>
      <c r="N429" s="54">
        <f t="shared" si="225"/>
        <v>1.3321328506059724</v>
      </c>
      <c r="O429" s="5">
        <v>7.9</v>
      </c>
      <c r="P429" s="24">
        <f t="shared" si="226"/>
        <v>0.49054567463740495</v>
      </c>
      <c r="Q429" s="47">
        <f t="shared" si="227"/>
        <v>0.49054567463740495</v>
      </c>
      <c r="R429" s="2">
        <v>8.1999999999999993</v>
      </c>
      <c r="S429" s="24">
        <f t="shared" si="228"/>
        <v>0.32283652087099973</v>
      </c>
      <c r="T429" s="47">
        <f t="shared" si="229"/>
        <v>0.32283652087099973</v>
      </c>
      <c r="U429" s="5">
        <v>22</v>
      </c>
      <c r="V429" s="24">
        <f t="shared" si="230"/>
        <v>0.10380206245025876</v>
      </c>
      <c r="W429" s="47">
        <f t="shared" si="231"/>
        <v>0.10380206245025876</v>
      </c>
      <c r="X429" s="5">
        <v>7.6</v>
      </c>
      <c r="Y429" s="24">
        <f t="shared" si="232"/>
        <v>1.1468284465911069</v>
      </c>
      <c r="Z429" s="47">
        <f t="shared" si="233"/>
        <v>1.1468284465911069</v>
      </c>
      <c r="AA429" s="5">
        <v>36.299999999999997</v>
      </c>
      <c r="AB429" s="24">
        <f t="shared" si="234"/>
        <v>0.20066452959961403</v>
      </c>
      <c r="AC429" s="47">
        <f t="shared" si="235"/>
        <v>0.20066452959961403</v>
      </c>
      <c r="AD429" s="5">
        <v>7</v>
      </c>
      <c r="AE429" s="24">
        <f t="shared" si="236"/>
        <v>0.58277381444079057</v>
      </c>
      <c r="AF429" s="47">
        <f t="shared" si="237"/>
        <v>0.58277381444079057</v>
      </c>
      <c r="AG429" s="2">
        <v>80.400000000000006</v>
      </c>
      <c r="AH429" s="24">
        <f t="shared" si="238"/>
        <v>0.50185435264659106</v>
      </c>
      <c r="AI429" s="54">
        <f t="shared" si="239"/>
        <v>0.50185435264659106</v>
      </c>
      <c r="AJ429" s="5">
        <v>12.3</v>
      </c>
      <c r="AK429" s="24">
        <f t="shared" si="240"/>
        <v>-2.3961876460616817E-3</v>
      </c>
      <c r="AL429" s="47">
        <f t="shared" si="241"/>
        <v>-2.3961876460616817E-3</v>
      </c>
      <c r="AM429" s="5">
        <v>14.9</v>
      </c>
      <c r="AN429" s="24">
        <f t="shared" si="242"/>
        <v>0.61041072746002378</v>
      </c>
      <c r="AO429" s="47">
        <f t="shared" si="243"/>
        <v>0.61041072746002378</v>
      </c>
      <c r="AP429" s="5">
        <v>18.8</v>
      </c>
      <c r="AQ429" s="24">
        <f t="shared" si="244"/>
        <v>-0.98659763639308917</v>
      </c>
      <c r="AR429" s="45">
        <f t="shared" si="245"/>
        <v>-0.98659763639308917</v>
      </c>
      <c r="AS429" s="17">
        <f t="shared" si="246"/>
        <v>0.41766233350858023</v>
      </c>
      <c r="AT429" s="17">
        <f t="shared" si="247"/>
        <v>0.64342226354383725</v>
      </c>
      <c r="AU429" s="17">
        <f t="shared" si="248"/>
        <v>3.081781401686598E-2</v>
      </c>
      <c r="AV429" s="17">
        <f t="shared" si="249"/>
        <v>0.36396747035642779</v>
      </c>
      <c r="AW429" s="17">
        <f t="shared" si="250"/>
        <v>0.65164625429056144</v>
      </c>
      <c r="AX429" s="17">
        <f t="shared" si="251"/>
        <v>0.7742841341172424</v>
      </c>
      <c r="AY429" s="17">
        <f t="shared" si="252"/>
        <v>0.63005394823796668</v>
      </c>
      <c r="AZ429" s="17">
        <f t="shared" si="253"/>
        <v>0.69649478558448952</v>
      </c>
    </row>
    <row r="430" spans="1:52" x14ac:dyDescent="0.3">
      <c r="A430" s="1" t="s">
        <v>25</v>
      </c>
      <c r="B430" s="1">
        <v>13121002100</v>
      </c>
      <c r="C430" s="5">
        <v>71.099999999999994</v>
      </c>
      <c r="D430" s="19">
        <f t="shared" si="218"/>
        <v>0.12364110090666809</v>
      </c>
      <c r="E430" s="54">
        <f t="shared" si="219"/>
        <v>0.12364110090666809</v>
      </c>
      <c r="F430" s="5">
        <v>82.4</v>
      </c>
      <c r="G430" s="24">
        <f t="shared" si="220"/>
        <v>0.7154175348118762</v>
      </c>
      <c r="H430" s="54">
        <f t="shared" si="221"/>
        <v>0.7154175348118762</v>
      </c>
      <c r="I430" s="5">
        <v>44</v>
      </c>
      <c r="J430" s="24">
        <f t="shared" si="222"/>
        <v>-9.7649957496169962E-2</v>
      </c>
      <c r="K430" s="54">
        <f t="shared" si="223"/>
        <v>-9.7649957496169962E-2</v>
      </c>
      <c r="L430" s="5">
        <v>58.3</v>
      </c>
      <c r="M430" s="24">
        <f t="shared" si="224"/>
        <v>1.3321328506059724</v>
      </c>
      <c r="N430" s="54">
        <f t="shared" si="225"/>
        <v>1.3321328506059724</v>
      </c>
      <c r="O430" s="5">
        <v>11.7</v>
      </c>
      <c r="P430" s="24">
        <f t="shared" si="226"/>
        <v>-0.86650212790200876</v>
      </c>
      <c r="Q430" s="47">
        <f t="shared" si="227"/>
        <v>-0.86650212790200876</v>
      </c>
      <c r="R430" s="2">
        <v>10.6</v>
      </c>
      <c r="S430" s="24">
        <f t="shared" si="228"/>
        <v>3.6295107254372891E-2</v>
      </c>
      <c r="T430" s="47">
        <f t="shared" si="229"/>
        <v>3.6295107254372891E-2</v>
      </c>
      <c r="U430" s="5">
        <v>57.1</v>
      </c>
      <c r="V430" s="24">
        <f t="shared" si="230"/>
        <v>-1.6596547262856509</v>
      </c>
      <c r="W430" s="47">
        <f t="shared" si="231"/>
        <v>-1.6596547262856509</v>
      </c>
      <c r="X430" s="5">
        <v>55.2</v>
      </c>
      <c r="Y430" s="24">
        <f t="shared" si="232"/>
        <v>-1.201788509709812</v>
      </c>
      <c r="Z430" s="47">
        <f t="shared" si="233"/>
        <v>-1.201788509709812</v>
      </c>
      <c r="AA430" s="5">
        <v>54.4</v>
      </c>
      <c r="AB430" s="24">
        <f t="shared" si="234"/>
        <v>-1.4652251131927676</v>
      </c>
      <c r="AC430" s="47">
        <f t="shared" si="235"/>
        <v>-1.4652251131927676</v>
      </c>
      <c r="AD430" s="5">
        <v>10.7</v>
      </c>
      <c r="AE430" s="24">
        <f t="shared" si="236"/>
        <v>0.2700795343122992</v>
      </c>
      <c r="AF430" s="47">
        <f t="shared" si="237"/>
        <v>0.2700795343122992</v>
      </c>
      <c r="AG430" s="2">
        <v>80.400000000000006</v>
      </c>
      <c r="AH430" s="24">
        <f t="shared" si="238"/>
        <v>0.50185435264659106</v>
      </c>
      <c r="AI430" s="54">
        <f t="shared" si="239"/>
        <v>0.50185435264659106</v>
      </c>
      <c r="AJ430" s="5">
        <v>10.1</v>
      </c>
      <c r="AK430" s="24">
        <f t="shared" si="240"/>
        <v>0.22388082215323818</v>
      </c>
      <c r="AL430" s="47">
        <f t="shared" si="241"/>
        <v>0.22388082215323818</v>
      </c>
      <c r="AM430" s="5">
        <v>31.9</v>
      </c>
      <c r="AN430" s="24">
        <f t="shared" si="242"/>
        <v>-0.61043414117680284</v>
      </c>
      <c r="AO430" s="47">
        <f t="shared" si="243"/>
        <v>-0.61043414117680284</v>
      </c>
      <c r="AP430" s="5">
        <v>17.3</v>
      </c>
      <c r="AQ430" s="24">
        <f t="shared" si="244"/>
        <v>-0.76154928718583625</v>
      </c>
      <c r="AR430" s="45">
        <f t="shared" si="245"/>
        <v>-0.76154928718583625</v>
      </c>
      <c r="AS430" s="17">
        <f t="shared" si="246"/>
        <v>-5.9474316872134239E-2</v>
      </c>
      <c r="AT430" s="17">
        <f t="shared" si="247"/>
        <v>-0.79897802953009345</v>
      </c>
      <c r="AU430" s="17">
        <f t="shared" si="248"/>
        <v>-0.16156206339070245</v>
      </c>
      <c r="AV430" s="17">
        <f t="shared" si="249"/>
        <v>-0.34000480326430998</v>
      </c>
      <c r="AW430" s="17">
        <f t="shared" si="250"/>
        <v>0.51220019425806274</v>
      </c>
      <c r="AX430" s="17">
        <f t="shared" si="251"/>
        <v>0.43867778217406417</v>
      </c>
      <c r="AY430" s="17">
        <f t="shared" si="252"/>
        <v>0.57628940863343159</v>
      </c>
      <c r="AZ430" s="17">
        <f t="shared" si="253"/>
        <v>0.48635305121613459</v>
      </c>
    </row>
    <row r="431" spans="1:52" x14ac:dyDescent="0.3">
      <c r="A431" s="1" t="s">
        <v>25</v>
      </c>
      <c r="B431" s="1">
        <v>13121002300</v>
      </c>
      <c r="C431" s="5">
        <v>60.9</v>
      </c>
      <c r="D431" s="19">
        <f t="shared" si="218"/>
        <v>-0.85139530628317817</v>
      </c>
      <c r="E431" s="54">
        <f t="shared" si="219"/>
        <v>-0.85139530628317817</v>
      </c>
      <c r="F431" s="5">
        <v>68.2</v>
      </c>
      <c r="G431" s="24">
        <f t="shared" si="220"/>
        <v>-0.49416433826621775</v>
      </c>
      <c r="H431" s="54">
        <f t="shared" si="221"/>
        <v>-0.49416433826621775</v>
      </c>
      <c r="I431" s="5">
        <v>15</v>
      </c>
      <c r="J431" s="24">
        <f t="shared" si="222"/>
        <v>-1.4873600393401116</v>
      </c>
      <c r="K431" s="54">
        <f t="shared" si="223"/>
        <v>-1.4873600393401116</v>
      </c>
      <c r="L431" s="5">
        <v>14.4</v>
      </c>
      <c r="M431" s="24">
        <f t="shared" si="224"/>
        <v>-1.0013909387891768</v>
      </c>
      <c r="N431" s="54">
        <f t="shared" si="225"/>
        <v>-1.0013909387891768</v>
      </c>
      <c r="O431" s="5">
        <v>16.7</v>
      </c>
      <c r="P431" s="24">
        <f t="shared" si="226"/>
        <v>-2.6520913417696588</v>
      </c>
      <c r="Q431" s="47">
        <f t="shared" si="227"/>
        <v>-2.6520913417696588</v>
      </c>
      <c r="R431" s="2">
        <v>7.3</v>
      </c>
      <c r="S431" s="24">
        <f t="shared" si="228"/>
        <v>0.4302895509772347</v>
      </c>
      <c r="T431" s="47">
        <f t="shared" si="229"/>
        <v>0.4302895509772347</v>
      </c>
      <c r="U431" s="5">
        <v>83.3</v>
      </c>
      <c r="V431" s="24">
        <f t="shared" si="230"/>
        <v>-2.9759672010685803</v>
      </c>
      <c r="W431" s="47">
        <f t="shared" si="231"/>
        <v>-2.9759672010685803</v>
      </c>
      <c r="X431" s="5">
        <v>84.4</v>
      </c>
      <c r="Y431" s="24">
        <f t="shared" si="232"/>
        <v>-2.6425367266002922</v>
      </c>
      <c r="Z431" s="47">
        <f t="shared" si="233"/>
        <v>-2.6425367266002922</v>
      </c>
      <c r="AA431" s="5">
        <v>65.400000000000006</v>
      </c>
      <c r="AB431" s="24">
        <f t="shared" si="234"/>
        <v>-2.4776442331218398</v>
      </c>
      <c r="AC431" s="47">
        <f t="shared" si="235"/>
        <v>-2.4776442331218398</v>
      </c>
      <c r="AD431" s="5">
        <v>48.6</v>
      </c>
      <c r="AE431" s="24">
        <f t="shared" si="236"/>
        <v>-2.9329240378146806</v>
      </c>
      <c r="AF431" s="47">
        <f t="shared" si="237"/>
        <v>-2.9329240378146806</v>
      </c>
      <c r="AG431" s="2">
        <v>67.2774</v>
      </c>
      <c r="AH431" s="24">
        <f t="shared" si="238"/>
        <v>-0.73099554478602169</v>
      </c>
      <c r="AI431" s="54">
        <f t="shared" si="239"/>
        <v>-0.73099554478602169</v>
      </c>
      <c r="AJ431" s="5">
        <v>30.7</v>
      </c>
      <c r="AK431" s="24">
        <f t="shared" si="240"/>
        <v>-1.8948948150583866</v>
      </c>
      <c r="AL431" s="47">
        <f t="shared" si="241"/>
        <v>-1.8948948150583866</v>
      </c>
      <c r="AM431" s="5">
        <v>30.8</v>
      </c>
      <c r="AN431" s="24">
        <f t="shared" si="242"/>
        <v>-0.53143829673559662</v>
      </c>
      <c r="AO431" s="47">
        <f t="shared" si="243"/>
        <v>-0.53143829673559662</v>
      </c>
      <c r="AP431" s="5">
        <v>34.9</v>
      </c>
      <c r="AQ431" s="24">
        <f t="shared" si="244"/>
        <v>-3.4021165845509369</v>
      </c>
      <c r="AR431" s="45">
        <f t="shared" si="245"/>
        <v>-3.1</v>
      </c>
      <c r="AS431" s="17">
        <f t="shared" si="246"/>
        <v>-1.290297087791384</v>
      </c>
      <c r="AT431" s="17">
        <f t="shared" si="247"/>
        <v>-2.6843683325122711</v>
      </c>
      <c r="AU431" s="17">
        <f t="shared" si="248"/>
        <v>-1.5643321641450014</v>
      </c>
      <c r="AV431" s="17">
        <f t="shared" si="249"/>
        <v>-1.8463325281495522</v>
      </c>
      <c r="AW431" s="17">
        <f t="shared" si="250"/>
        <v>0.15248482578652886</v>
      </c>
      <c r="AX431" s="17">
        <f t="shared" si="251"/>
        <v>0</v>
      </c>
      <c r="AY431" s="17">
        <f t="shared" si="252"/>
        <v>0.18425626226499886</v>
      </c>
      <c r="AZ431" s="17">
        <f t="shared" si="253"/>
        <v>3.6701363932412294E-2</v>
      </c>
    </row>
    <row r="432" spans="1:52" x14ac:dyDescent="0.3">
      <c r="A432" s="1" t="s">
        <v>25</v>
      </c>
      <c r="B432" s="1">
        <v>13121002400</v>
      </c>
      <c r="C432" s="5">
        <v>59.9</v>
      </c>
      <c r="D432" s="19">
        <f t="shared" si="218"/>
        <v>-0.94698711090963372</v>
      </c>
      <c r="E432" s="54">
        <f t="shared" si="219"/>
        <v>-0.94698711090963372</v>
      </c>
      <c r="F432" s="5">
        <v>65.8</v>
      </c>
      <c r="G432" s="24">
        <f t="shared" si="220"/>
        <v>-0.69860071118082556</v>
      </c>
      <c r="H432" s="54">
        <f t="shared" si="221"/>
        <v>-0.69860071118082556</v>
      </c>
      <c r="I432" s="5">
        <v>21.5</v>
      </c>
      <c r="J432" s="24">
        <f t="shared" si="222"/>
        <v>-1.1758732968578487</v>
      </c>
      <c r="K432" s="54">
        <f t="shared" si="223"/>
        <v>-1.1758732968578487</v>
      </c>
      <c r="L432" s="5">
        <v>13.5</v>
      </c>
      <c r="M432" s="24">
        <f t="shared" si="224"/>
        <v>-1.0492308342437471</v>
      </c>
      <c r="N432" s="54">
        <f t="shared" si="225"/>
        <v>-1.0492308342437471</v>
      </c>
      <c r="O432" s="5">
        <v>13.6</v>
      </c>
      <c r="P432" s="24">
        <f t="shared" si="226"/>
        <v>-1.5450260291717159</v>
      </c>
      <c r="Q432" s="47">
        <f t="shared" si="227"/>
        <v>-1.5450260291717159</v>
      </c>
      <c r="R432" s="2">
        <v>5.3</v>
      </c>
      <c r="S432" s="24">
        <f t="shared" si="228"/>
        <v>0.66907406232442368</v>
      </c>
      <c r="T432" s="47">
        <f t="shared" si="229"/>
        <v>0.66907406232442368</v>
      </c>
      <c r="U432" s="5">
        <v>41.8</v>
      </c>
      <c r="V432" s="24">
        <f t="shared" si="230"/>
        <v>-0.89096843375974133</v>
      </c>
      <c r="W432" s="47">
        <f t="shared" si="231"/>
        <v>-0.89096843375974133</v>
      </c>
      <c r="X432" s="5">
        <v>36.4</v>
      </c>
      <c r="Y432" s="24">
        <f t="shared" si="232"/>
        <v>-0.2741834933556675</v>
      </c>
      <c r="Z432" s="47">
        <f t="shared" si="233"/>
        <v>-0.2741834933556675</v>
      </c>
      <c r="AA432" s="5">
        <v>50.3</v>
      </c>
      <c r="AB432" s="24">
        <f t="shared" si="234"/>
        <v>-1.0878688957646589</v>
      </c>
      <c r="AC432" s="47">
        <f t="shared" si="235"/>
        <v>-1.0878688957646589</v>
      </c>
      <c r="AD432" s="5">
        <v>31.6</v>
      </c>
      <c r="AE432" s="24">
        <f t="shared" si="236"/>
        <v>-1.4962205885756659</v>
      </c>
      <c r="AF432" s="47">
        <f t="shared" si="237"/>
        <v>-1.4962205885756659</v>
      </c>
      <c r="AG432" s="2">
        <v>56.1</v>
      </c>
      <c r="AH432" s="24">
        <f t="shared" si="238"/>
        <v>-1.7810966256361032</v>
      </c>
      <c r="AI432" s="54">
        <f t="shared" si="239"/>
        <v>-1.7810966256361032</v>
      </c>
      <c r="AJ432" s="5">
        <v>16.2</v>
      </c>
      <c r="AK432" s="24">
        <f t="shared" si="240"/>
        <v>-0.40352361410845655</v>
      </c>
      <c r="AL432" s="47">
        <f t="shared" si="241"/>
        <v>-0.40352361410845655</v>
      </c>
      <c r="AM432" s="5">
        <v>29.4</v>
      </c>
      <c r="AN432" s="24">
        <f t="shared" si="242"/>
        <v>-0.43089813108315184</v>
      </c>
      <c r="AO432" s="47">
        <f t="shared" si="243"/>
        <v>-0.43089813108315184</v>
      </c>
      <c r="AP432" s="5">
        <v>13</v>
      </c>
      <c r="AQ432" s="24">
        <f t="shared" si="244"/>
        <v>-0.1164106861250444</v>
      </c>
      <c r="AR432" s="45">
        <f t="shared" si="245"/>
        <v>-0.1164106861250444</v>
      </c>
      <c r="AS432" s="17">
        <f t="shared" si="246"/>
        <v>-0.80537319339986968</v>
      </c>
      <c r="AT432" s="17">
        <f t="shared" si="247"/>
        <v>-0.9527576592319974</v>
      </c>
      <c r="AU432" s="17">
        <f t="shared" si="248"/>
        <v>-0.68298226423818897</v>
      </c>
      <c r="AV432" s="17">
        <f t="shared" si="249"/>
        <v>-0.81370437229001868</v>
      </c>
      <c r="AW432" s="17">
        <f t="shared" si="250"/>
        <v>0.29420675478644243</v>
      </c>
      <c r="AX432" s="17">
        <f t="shared" si="251"/>
        <v>0.40289754781384862</v>
      </c>
      <c r="AY432" s="17">
        <f t="shared" si="252"/>
        <v>0.43056773848350277</v>
      </c>
      <c r="AZ432" s="17">
        <f t="shared" si="253"/>
        <v>0.34494968529574088</v>
      </c>
    </row>
    <row r="433" spans="1:52" x14ac:dyDescent="0.3">
      <c r="A433" s="1" t="s">
        <v>25</v>
      </c>
      <c r="B433" s="1">
        <v>13121002500</v>
      </c>
      <c r="C433" s="5">
        <v>60.9</v>
      </c>
      <c r="D433" s="19">
        <f t="shared" si="218"/>
        <v>-0.85139530628317817</v>
      </c>
      <c r="E433" s="54">
        <f t="shared" si="219"/>
        <v>-0.85139530628317817</v>
      </c>
      <c r="F433" s="5">
        <v>68.2</v>
      </c>
      <c r="G433" s="24">
        <f t="shared" si="220"/>
        <v>-0.49416433826621775</v>
      </c>
      <c r="H433" s="54">
        <f t="shared" si="221"/>
        <v>-0.49416433826621775</v>
      </c>
      <c r="I433" s="5">
        <v>15</v>
      </c>
      <c r="J433" s="24">
        <f t="shared" si="222"/>
        <v>-1.4873600393401116</v>
      </c>
      <c r="K433" s="54">
        <f t="shared" si="223"/>
        <v>-1.4873600393401116</v>
      </c>
      <c r="L433" s="5">
        <v>14.4</v>
      </c>
      <c r="M433" s="24">
        <f t="shared" si="224"/>
        <v>-1.0013909387891768</v>
      </c>
      <c r="N433" s="54">
        <f t="shared" si="225"/>
        <v>-1.0013909387891768</v>
      </c>
      <c r="O433" s="5">
        <v>18.5</v>
      </c>
      <c r="P433" s="24">
        <f t="shared" si="226"/>
        <v>-3.2949034587620134</v>
      </c>
      <c r="Q433" s="47">
        <f t="shared" si="227"/>
        <v>-3.1</v>
      </c>
      <c r="R433" s="2">
        <v>10.177099999999999</v>
      </c>
      <c r="S433" s="24">
        <f t="shared" si="228"/>
        <v>8.6786092178736035E-2</v>
      </c>
      <c r="T433" s="47">
        <f t="shared" si="229"/>
        <v>8.6786092178736035E-2</v>
      </c>
      <c r="U433" s="5">
        <v>55.2</v>
      </c>
      <c r="V433" s="24">
        <f t="shared" si="230"/>
        <v>-1.5641969513968126</v>
      </c>
      <c r="W433" s="47">
        <f t="shared" si="231"/>
        <v>-1.5641969513968126</v>
      </c>
      <c r="X433" s="5">
        <v>70.3</v>
      </c>
      <c r="Y433" s="24">
        <f t="shared" si="232"/>
        <v>-1.9468329643346833</v>
      </c>
      <c r="Z433" s="47">
        <f t="shared" si="233"/>
        <v>-1.9468329643346833</v>
      </c>
      <c r="AA433" s="5">
        <v>61.1</v>
      </c>
      <c r="AB433" s="24">
        <f t="shared" si="234"/>
        <v>-2.081880395331384</v>
      </c>
      <c r="AC433" s="47">
        <f t="shared" si="235"/>
        <v>-2.081880395331384</v>
      </c>
      <c r="AD433" s="5">
        <v>20.2</v>
      </c>
      <c r="AE433" s="24">
        <f t="shared" si="236"/>
        <v>-0.53278415790950306</v>
      </c>
      <c r="AF433" s="47">
        <f t="shared" si="237"/>
        <v>-0.53278415790950306</v>
      </c>
      <c r="AG433" s="2">
        <v>68.319900000000004</v>
      </c>
      <c r="AH433" s="24">
        <f t="shared" si="238"/>
        <v>-0.63305412935969585</v>
      </c>
      <c r="AI433" s="54">
        <f t="shared" si="239"/>
        <v>-0.63305412935969585</v>
      </c>
      <c r="AJ433" s="5">
        <v>22</v>
      </c>
      <c r="AK433" s="24">
        <f t="shared" si="240"/>
        <v>-1.0000720944884287</v>
      </c>
      <c r="AL433" s="47">
        <f t="shared" si="241"/>
        <v>-1.0000720944884287</v>
      </c>
      <c r="AM433" s="5">
        <v>32.799999999999997</v>
      </c>
      <c r="AN433" s="24">
        <f t="shared" si="242"/>
        <v>-0.67506710481051713</v>
      </c>
      <c r="AO433" s="47">
        <f t="shared" si="243"/>
        <v>-0.67506710481051713</v>
      </c>
      <c r="AP433" s="5">
        <v>22.4</v>
      </c>
      <c r="AQ433" s="24">
        <f t="shared" si="244"/>
        <v>-1.5267136744904959</v>
      </c>
      <c r="AR433" s="45">
        <f t="shared" si="245"/>
        <v>-1.5267136744904959</v>
      </c>
      <c r="AS433" s="17">
        <f t="shared" si="246"/>
        <v>-1.2016744974138229</v>
      </c>
      <c r="AT433" s="17">
        <f t="shared" si="247"/>
        <v>-1.52049917252519</v>
      </c>
      <c r="AU433" s="17">
        <f t="shared" si="248"/>
        <v>-0.95872675078728442</v>
      </c>
      <c r="AV433" s="17">
        <f t="shared" si="249"/>
        <v>-1.2269668069087658</v>
      </c>
      <c r="AW433" s="17">
        <f t="shared" si="250"/>
        <v>0.17838531162882212</v>
      </c>
      <c r="AX433" s="17">
        <f t="shared" si="251"/>
        <v>0.27079991927207347</v>
      </c>
      <c r="AY433" s="17">
        <f t="shared" si="252"/>
        <v>0.35350523294716318</v>
      </c>
      <c r="AZ433" s="17">
        <f t="shared" si="253"/>
        <v>0.22158732002329967</v>
      </c>
    </row>
    <row r="434" spans="1:52" x14ac:dyDescent="0.3">
      <c r="A434" s="1" t="s">
        <v>25</v>
      </c>
      <c r="B434" s="1">
        <v>13121002600</v>
      </c>
      <c r="C434" s="5">
        <v>60.9</v>
      </c>
      <c r="D434" s="19">
        <f t="shared" si="218"/>
        <v>-0.85139530628317817</v>
      </c>
      <c r="E434" s="54">
        <f t="shared" si="219"/>
        <v>-0.85139530628317817</v>
      </c>
      <c r="F434" s="5">
        <v>68.2</v>
      </c>
      <c r="G434" s="24">
        <f t="shared" si="220"/>
        <v>-0.49416433826621775</v>
      </c>
      <c r="H434" s="54">
        <f t="shared" si="221"/>
        <v>-0.49416433826621775</v>
      </c>
      <c r="I434" s="5">
        <v>15</v>
      </c>
      <c r="J434" s="24">
        <f t="shared" si="222"/>
        <v>-1.4873600393401116</v>
      </c>
      <c r="K434" s="54">
        <f t="shared" si="223"/>
        <v>-1.4873600393401116</v>
      </c>
      <c r="L434" s="5">
        <v>14.4</v>
      </c>
      <c r="M434" s="24">
        <f t="shared" si="224"/>
        <v>-1.0013909387891768</v>
      </c>
      <c r="N434" s="54">
        <f t="shared" si="225"/>
        <v>-1.0013909387891768</v>
      </c>
      <c r="O434" s="5">
        <v>13.8</v>
      </c>
      <c r="P434" s="24">
        <f t="shared" si="226"/>
        <v>-1.6164495977264224</v>
      </c>
      <c r="Q434" s="47">
        <f t="shared" si="227"/>
        <v>-1.6164495977264224</v>
      </c>
      <c r="R434" s="2">
        <v>6.5</v>
      </c>
      <c r="S434" s="24">
        <f t="shared" si="228"/>
        <v>0.52580335551611035</v>
      </c>
      <c r="T434" s="47">
        <f t="shared" si="229"/>
        <v>0.52580335551611035</v>
      </c>
      <c r="U434" s="5">
        <v>69</v>
      </c>
      <c r="V434" s="24">
        <f t="shared" si="230"/>
        <v>-2.2575218426946915</v>
      </c>
      <c r="W434" s="47">
        <f t="shared" si="231"/>
        <v>-2.2575218426946915</v>
      </c>
      <c r="X434" s="5">
        <v>80.3</v>
      </c>
      <c r="Y434" s="24">
        <f t="shared" si="232"/>
        <v>-2.4402398879273131</v>
      </c>
      <c r="Z434" s="47">
        <f t="shared" si="233"/>
        <v>-2.4402398879273131</v>
      </c>
      <c r="AA434" s="5">
        <v>64</v>
      </c>
      <c r="AB434" s="24">
        <f t="shared" si="234"/>
        <v>-2.3487908905854122</v>
      </c>
      <c r="AC434" s="47">
        <f t="shared" si="235"/>
        <v>-2.3487908905854122</v>
      </c>
      <c r="AD434" s="5">
        <v>21.3</v>
      </c>
      <c r="AE434" s="24">
        <f t="shared" si="236"/>
        <v>-0.62574732227202767</v>
      </c>
      <c r="AF434" s="47">
        <f t="shared" si="237"/>
        <v>-0.62574732227202767</v>
      </c>
      <c r="AG434" s="2">
        <v>69.501599999999996</v>
      </c>
      <c r="AH434" s="24">
        <f t="shared" si="238"/>
        <v>-0.5220350688232086</v>
      </c>
      <c r="AI434" s="54">
        <f t="shared" si="239"/>
        <v>-0.5220350688232086</v>
      </c>
      <c r="AJ434" s="5">
        <v>18.5</v>
      </c>
      <c r="AK434" s="24">
        <f t="shared" si="240"/>
        <v>-0.64008594253499729</v>
      </c>
      <c r="AL434" s="47">
        <f t="shared" si="241"/>
        <v>-0.64008594253499729</v>
      </c>
      <c r="AM434" s="5">
        <v>22.1</v>
      </c>
      <c r="AN434" s="24">
        <f t="shared" si="242"/>
        <v>9.3347018390308872E-2</v>
      </c>
      <c r="AO434" s="47">
        <f t="shared" si="243"/>
        <v>9.3347018390308872E-2</v>
      </c>
      <c r="AP434" s="5">
        <v>23.4</v>
      </c>
      <c r="AQ434" s="24">
        <f t="shared" si="244"/>
        <v>-1.6767459072953312</v>
      </c>
      <c r="AR434" s="45">
        <f t="shared" si="245"/>
        <v>-1.6767459072953312</v>
      </c>
      <c r="AS434" s="17">
        <f t="shared" si="246"/>
        <v>-1.0260683867976697</v>
      </c>
      <c r="AT434" s="17">
        <f t="shared" si="247"/>
        <v>-1.8049260335949173</v>
      </c>
      <c r="AU434" s="17">
        <f t="shared" si="248"/>
        <v>-0.68637997506580706</v>
      </c>
      <c r="AV434" s="17">
        <f t="shared" si="249"/>
        <v>-1.1724581318194647</v>
      </c>
      <c r="AW434" s="17">
        <f t="shared" si="250"/>
        <v>0.22970725519260982</v>
      </c>
      <c r="AX434" s="17">
        <f t="shared" si="251"/>
        <v>0.20462171499922688</v>
      </c>
      <c r="AY434" s="17">
        <f t="shared" si="252"/>
        <v>0.42961817784952228</v>
      </c>
      <c r="AZ434" s="17">
        <f t="shared" si="253"/>
        <v>0.23785862494625176</v>
      </c>
    </row>
    <row r="435" spans="1:52" x14ac:dyDescent="0.3">
      <c r="A435" s="1" t="s">
        <v>25</v>
      </c>
      <c r="B435" s="1">
        <v>13121002800</v>
      </c>
      <c r="C435" s="5">
        <v>71.099999999999994</v>
      </c>
      <c r="D435" s="19">
        <f t="shared" si="218"/>
        <v>0.12364110090666809</v>
      </c>
      <c r="E435" s="54">
        <f t="shared" si="219"/>
        <v>0.12364110090666809</v>
      </c>
      <c r="F435" s="5">
        <v>82.4</v>
      </c>
      <c r="G435" s="24">
        <f t="shared" si="220"/>
        <v>0.7154175348118762</v>
      </c>
      <c r="H435" s="54">
        <f t="shared" si="221"/>
        <v>0.7154175348118762</v>
      </c>
      <c r="I435" s="5">
        <v>42.5</v>
      </c>
      <c r="J435" s="24">
        <f t="shared" si="222"/>
        <v>-0.16953151345361522</v>
      </c>
      <c r="K435" s="54">
        <f t="shared" si="223"/>
        <v>-0.16953151345361522</v>
      </c>
      <c r="L435" s="5">
        <v>58.3</v>
      </c>
      <c r="M435" s="24">
        <f t="shared" si="224"/>
        <v>1.3321328506059724</v>
      </c>
      <c r="N435" s="54">
        <f t="shared" si="225"/>
        <v>1.3321328506059724</v>
      </c>
      <c r="O435" s="5">
        <v>16.3</v>
      </c>
      <c r="P435" s="24">
        <f t="shared" si="226"/>
        <v>-2.5092442046602472</v>
      </c>
      <c r="Q435" s="47">
        <f t="shared" si="227"/>
        <v>-2.5092442046602472</v>
      </c>
      <c r="R435" s="2">
        <v>51.7</v>
      </c>
      <c r="S435" s="24">
        <f t="shared" si="228"/>
        <v>-4.8707266009303609</v>
      </c>
      <c r="T435" s="47">
        <f t="shared" si="229"/>
        <v>-3.1</v>
      </c>
      <c r="U435" s="5">
        <v>87.4</v>
      </c>
      <c r="V435" s="24">
        <f t="shared" si="230"/>
        <v>-3.1819550310918636</v>
      </c>
      <c r="W435" s="47">
        <f t="shared" si="231"/>
        <v>-3.1</v>
      </c>
      <c r="X435" s="5">
        <v>39.6</v>
      </c>
      <c r="Y435" s="24">
        <f t="shared" si="232"/>
        <v>-0.43207370890530922</v>
      </c>
      <c r="Z435" s="47">
        <f t="shared" si="233"/>
        <v>-0.43207370890530922</v>
      </c>
      <c r="AA435" s="5">
        <v>46.6</v>
      </c>
      <c r="AB435" s="24">
        <f t="shared" si="234"/>
        <v>-0.74732791906124429</v>
      </c>
      <c r="AC435" s="47">
        <f t="shared" si="235"/>
        <v>-0.74732791906124429</v>
      </c>
      <c r="AD435" s="5">
        <v>14.1</v>
      </c>
      <c r="AE435" s="24">
        <f t="shared" si="236"/>
        <v>-1.7261155535503735E-2</v>
      </c>
      <c r="AF435" s="47">
        <f t="shared" si="237"/>
        <v>-1.7261155535503735E-2</v>
      </c>
      <c r="AG435" s="2">
        <v>80.400000000000006</v>
      </c>
      <c r="AH435" s="24">
        <f t="shared" si="238"/>
        <v>0.50185435264659106</v>
      </c>
      <c r="AI435" s="54">
        <f t="shared" si="239"/>
        <v>0.50185435264659106</v>
      </c>
      <c r="AJ435" s="5">
        <v>18.2</v>
      </c>
      <c r="AK435" s="24">
        <f t="shared" si="240"/>
        <v>-0.60922998665327455</v>
      </c>
      <c r="AL435" s="47">
        <f t="shared" si="241"/>
        <v>-0.60922998665327455</v>
      </c>
      <c r="AM435" s="5">
        <v>11.1</v>
      </c>
      <c r="AN435" s="24">
        <f t="shared" si="242"/>
        <v>0.88330546280237343</v>
      </c>
      <c r="AO435" s="47">
        <f t="shared" si="243"/>
        <v>0.88330546280237343</v>
      </c>
      <c r="AP435" s="5">
        <v>11.2</v>
      </c>
      <c r="AQ435" s="24">
        <f t="shared" si="244"/>
        <v>0.15364733292365923</v>
      </c>
      <c r="AR435" s="45">
        <f t="shared" si="245"/>
        <v>0.15364733292365923</v>
      </c>
      <c r="AS435" s="17">
        <f t="shared" si="246"/>
        <v>-0.95822631882704934</v>
      </c>
      <c r="AT435" s="17">
        <f t="shared" si="247"/>
        <v>-0.39888759450068578</v>
      </c>
      <c r="AU435" s="17">
        <f t="shared" si="248"/>
        <v>0.23239429042983728</v>
      </c>
      <c r="AV435" s="17">
        <f t="shared" si="249"/>
        <v>-0.37490654096596598</v>
      </c>
      <c r="AW435" s="17">
        <f t="shared" si="250"/>
        <v>0.24953450819321552</v>
      </c>
      <c r="AX435" s="17">
        <f t="shared" si="251"/>
        <v>0.53176767683945336</v>
      </c>
      <c r="AY435" s="17">
        <f t="shared" si="252"/>
        <v>0.68638866783282138</v>
      </c>
      <c r="AZ435" s="17">
        <f t="shared" si="253"/>
        <v>0.47593458451236392</v>
      </c>
    </row>
    <row r="436" spans="1:52" x14ac:dyDescent="0.3">
      <c r="A436" s="1" t="s">
        <v>25</v>
      </c>
      <c r="B436" s="1">
        <v>13121002900</v>
      </c>
      <c r="C436" s="5">
        <v>71.099999999999994</v>
      </c>
      <c r="D436" s="19">
        <f t="shared" si="218"/>
        <v>0.12364110090666809</v>
      </c>
      <c r="E436" s="54">
        <f t="shared" si="219"/>
        <v>0.12364110090666809</v>
      </c>
      <c r="F436" s="5">
        <v>82.4</v>
      </c>
      <c r="G436" s="24">
        <f t="shared" si="220"/>
        <v>0.7154175348118762</v>
      </c>
      <c r="H436" s="54">
        <f t="shared" si="221"/>
        <v>0.7154175348118762</v>
      </c>
      <c r="I436" s="5">
        <v>31.4</v>
      </c>
      <c r="J436" s="24">
        <f t="shared" si="222"/>
        <v>-0.70145502753871014</v>
      </c>
      <c r="K436" s="54">
        <f t="shared" si="223"/>
        <v>-0.70145502753871014</v>
      </c>
      <c r="L436" s="5">
        <v>58.3</v>
      </c>
      <c r="M436" s="24">
        <f t="shared" si="224"/>
        <v>1.3321328506059724</v>
      </c>
      <c r="N436" s="54">
        <f t="shared" si="225"/>
        <v>1.3321328506059724</v>
      </c>
      <c r="O436" s="5">
        <v>5</v>
      </c>
      <c r="P436" s="24">
        <f t="shared" si="226"/>
        <v>1.5261874186806421</v>
      </c>
      <c r="Q436" s="47">
        <f t="shared" si="227"/>
        <v>1.5261874186806421</v>
      </c>
      <c r="R436" s="2">
        <v>12.388500000000001</v>
      </c>
      <c r="S436" s="24">
        <f t="shared" si="228"/>
        <v>-0.17723794201785098</v>
      </c>
      <c r="T436" s="47">
        <f t="shared" si="229"/>
        <v>-0.17723794201785098</v>
      </c>
      <c r="U436" s="5">
        <v>26.8</v>
      </c>
      <c r="V436" s="24">
        <f t="shared" si="230"/>
        <v>-0.1373544214794383</v>
      </c>
      <c r="W436" s="47">
        <f t="shared" si="231"/>
        <v>-0.1373544214794383</v>
      </c>
      <c r="X436" s="5">
        <v>5</v>
      </c>
      <c r="Y436" s="24">
        <f t="shared" si="232"/>
        <v>1.2751142467251906</v>
      </c>
      <c r="Z436" s="47">
        <f t="shared" si="233"/>
        <v>1.2751142467251906</v>
      </c>
      <c r="AA436" s="5">
        <v>36.700000000000003</v>
      </c>
      <c r="AB436" s="24">
        <f t="shared" si="234"/>
        <v>0.16384928887492001</v>
      </c>
      <c r="AC436" s="47">
        <f t="shared" si="235"/>
        <v>0.16384928887492001</v>
      </c>
      <c r="AD436" s="5">
        <v>5</v>
      </c>
      <c r="AE436" s="24">
        <f t="shared" si="236"/>
        <v>0.75179774964538049</v>
      </c>
      <c r="AF436" s="47">
        <f t="shared" si="237"/>
        <v>0.75179774964538049</v>
      </c>
      <c r="AG436" s="2">
        <v>80.400000000000006</v>
      </c>
      <c r="AH436" s="24">
        <f t="shared" si="238"/>
        <v>0.50185435264659106</v>
      </c>
      <c r="AI436" s="54">
        <f t="shared" si="239"/>
        <v>0.50185435264659106</v>
      </c>
      <c r="AJ436" s="5">
        <v>6.3</v>
      </c>
      <c r="AK436" s="24">
        <f t="shared" si="240"/>
        <v>0.61472292998839229</v>
      </c>
      <c r="AL436" s="47">
        <f t="shared" si="241"/>
        <v>0.61472292998839229</v>
      </c>
      <c r="AM436" s="5">
        <v>21.5</v>
      </c>
      <c r="AN436" s="24">
        <f t="shared" si="242"/>
        <v>0.13643566081278521</v>
      </c>
      <c r="AO436" s="47">
        <f t="shared" si="243"/>
        <v>0.13643566081278521</v>
      </c>
      <c r="AP436" s="5">
        <v>2.6</v>
      </c>
      <c r="AQ436" s="24">
        <f t="shared" si="244"/>
        <v>1.4439245350452428</v>
      </c>
      <c r="AR436" s="45">
        <f t="shared" si="245"/>
        <v>1.4439245350452428</v>
      </c>
      <c r="AS436" s="17">
        <f t="shared" si="246"/>
        <v>0.38304735913845134</v>
      </c>
      <c r="AT436" s="17">
        <f t="shared" si="247"/>
        <v>0.7302537617484971</v>
      </c>
      <c r="AU436" s="17">
        <f t="shared" si="248"/>
        <v>0.67423436962325289</v>
      </c>
      <c r="AV436" s="17">
        <f t="shared" si="249"/>
        <v>0.59584516350340044</v>
      </c>
      <c r="AW436" s="17">
        <f t="shared" si="250"/>
        <v>0.64152981953295285</v>
      </c>
      <c r="AX436" s="17">
        <f t="shared" si="251"/>
        <v>0.79448740396276019</v>
      </c>
      <c r="AY436" s="17">
        <f t="shared" si="252"/>
        <v>0.80987002543000008</v>
      </c>
      <c r="AZ436" s="17">
        <f t="shared" si="253"/>
        <v>0.76571225681900235</v>
      </c>
    </row>
    <row r="437" spans="1:52" x14ac:dyDescent="0.3">
      <c r="A437" s="1" t="s">
        <v>25</v>
      </c>
      <c r="B437" s="1">
        <v>13121003000</v>
      </c>
      <c r="C437" s="5">
        <v>71.099999999999994</v>
      </c>
      <c r="D437" s="19">
        <f t="shared" si="218"/>
        <v>0.12364110090666809</v>
      </c>
      <c r="E437" s="54">
        <f t="shared" si="219"/>
        <v>0.12364110090666809</v>
      </c>
      <c r="F437" s="5">
        <v>82.4</v>
      </c>
      <c r="G437" s="24">
        <f t="shared" si="220"/>
        <v>0.7154175348118762</v>
      </c>
      <c r="H437" s="54">
        <f t="shared" si="221"/>
        <v>0.7154175348118762</v>
      </c>
      <c r="I437" s="5">
        <v>78.599999999999994</v>
      </c>
      <c r="J437" s="24">
        <f t="shared" si="222"/>
        <v>1.560417933255567</v>
      </c>
      <c r="K437" s="54">
        <f t="shared" si="223"/>
        <v>1.560417933255567</v>
      </c>
      <c r="L437" s="5">
        <v>58.3</v>
      </c>
      <c r="M437" s="24">
        <f t="shared" si="224"/>
        <v>1.3321328506059724</v>
      </c>
      <c r="N437" s="54">
        <f t="shared" si="225"/>
        <v>1.3321328506059724</v>
      </c>
      <c r="O437" s="5">
        <v>13.7</v>
      </c>
      <c r="P437" s="24">
        <f t="shared" si="226"/>
        <v>-1.5807378134490688</v>
      </c>
      <c r="Q437" s="47">
        <f t="shared" si="227"/>
        <v>-1.5807378134490688</v>
      </c>
      <c r="R437" s="2">
        <v>9.7346000000000004</v>
      </c>
      <c r="S437" s="24">
        <f t="shared" si="228"/>
        <v>0.13961716531430149</v>
      </c>
      <c r="T437" s="47">
        <f t="shared" si="229"/>
        <v>0.13961716531430149</v>
      </c>
      <c r="U437" s="5">
        <v>8.7561999999999998</v>
      </c>
      <c r="V437" s="24">
        <f t="shared" si="230"/>
        <v>0.76918294617278404</v>
      </c>
      <c r="W437" s="47">
        <f t="shared" si="231"/>
        <v>0.76918294617278404</v>
      </c>
      <c r="X437" s="5">
        <v>9</v>
      </c>
      <c r="Y437" s="24">
        <f t="shared" si="232"/>
        <v>1.0777514772881387</v>
      </c>
      <c r="Z437" s="47">
        <f t="shared" si="233"/>
        <v>1.0777514772881387</v>
      </c>
      <c r="AA437" s="5">
        <v>35.700000000000003</v>
      </c>
      <c r="AB437" s="24">
        <f t="shared" si="234"/>
        <v>0.25588739068665378</v>
      </c>
      <c r="AC437" s="47">
        <f t="shared" si="235"/>
        <v>0.25588739068665378</v>
      </c>
      <c r="AD437" s="5">
        <v>-1.9224000000000001</v>
      </c>
      <c r="AE437" s="24">
        <f t="shared" si="236"/>
        <v>1.3368233941755072</v>
      </c>
      <c r="AF437" s="47">
        <f t="shared" si="237"/>
        <v>1.3368233941755072</v>
      </c>
      <c r="AG437" s="2">
        <v>80.400000000000006</v>
      </c>
      <c r="AH437" s="24">
        <f t="shared" si="238"/>
        <v>0.50185435264659106</v>
      </c>
      <c r="AI437" s="54">
        <f t="shared" si="239"/>
        <v>0.50185435264659106</v>
      </c>
      <c r="AJ437" s="5">
        <v>0.9</v>
      </c>
      <c r="AK437" s="24">
        <f t="shared" si="240"/>
        <v>1.1701301358594007</v>
      </c>
      <c r="AL437" s="47">
        <f t="shared" si="241"/>
        <v>1.1701301358594007</v>
      </c>
      <c r="AM437" s="5">
        <v>10.4</v>
      </c>
      <c r="AN437" s="24">
        <f t="shared" si="242"/>
        <v>0.93357554562859568</v>
      </c>
      <c r="AO437" s="47">
        <f t="shared" si="243"/>
        <v>0.93357554562859568</v>
      </c>
      <c r="AP437" s="5">
        <v>3.7</v>
      </c>
      <c r="AQ437" s="24">
        <f t="shared" si="244"/>
        <v>1.2788890789599239</v>
      </c>
      <c r="AR437" s="45">
        <f t="shared" si="245"/>
        <v>1.2788890789599239</v>
      </c>
      <c r="AS437" s="17">
        <f t="shared" si="246"/>
        <v>0.43709595965972869</v>
      </c>
      <c r="AT437" s="17">
        <f t="shared" si="247"/>
        <v>0.89015408738343327</v>
      </c>
      <c r="AU437" s="17">
        <f t="shared" si="248"/>
        <v>0.97111227827362778</v>
      </c>
      <c r="AV437" s="17">
        <f t="shared" si="249"/>
        <v>0.76612077510559662</v>
      </c>
      <c r="AW437" s="17">
        <f t="shared" si="250"/>
        <v>0.65732584858867271</v>
      </c>
      <c r="AX437" s="17">
        <f t="shared" si="251"/>
        <v>0.83169175369739834</v>
      </c>
      <c r="AY437" s="17">
        <f t="shared" si="252"/>
        <v>0.89283870330023951</v>
      </c>
      <c r="AZ437" s="17">
        <f t="shared" si="253"/>
        <v>0.81654098073831294</v>
      </c>
    </row>
    <row r="438" spans="1:52" x14ac:dyDescent="0.3">
      <c r="A438" s="1" t="s">
        <v>25</v>
      </c>
      <c r="B438" s="1">
        <v>13121003100</v>
      </c>
      <c r="C438" s="5">
        <v>57</v>
      </c>
      <c r="D438" s="19">
        <f t="shared" si="218"/>
        <v>-1.2242033443263547</v>
      </c>
      <c r="E438" s="54">
        <f t="shared" si="219"/>
        <v>-1.2242033443263547</v>
      </c>
      <c r="F438" s="5">
        <v>68.5</v>
      </c>
      <c r="G438" s="24">
        <f t="shared" si="220"/>
        <v>-0.46860979165189204</v>
      </c>
      <c r="H438" s="54">
        <f t="shared" si="221"/>
        <v>-0.46860979165189204</v>
      </c>
      <c r="I438" s="5">
        <v>31.6</v>
      </c>
      <c r="J438" s="24">
        <f t="shared" si="222"/>
        <v>-0.69187082007771727</v>
      </c>
      <c r="K438" s="54">
        <f t="shared" si="223"/>
        <v>-0.69187082007771727</v>
      </c>
      <c r="L438" s="5">
        <v>22.1</v>
      </c>
      <c r="M438" s="24">
        <f t="shared" si="224"/>
        <v>-0.59209405545563121</v>
      </c>
      <c r="N438" s="54">
        <f t="shared" si="225"/>
        <v>-0.59209405545563121</v>
      </c>
      <c r="O438" s="5">
        <v>14.4</v>
      </c>
      <c r="P438" s="24">
        <f t="shared" si="226"/>
        <v>-1.8307203033905401</v>
      </c>
      <c r="Q438" s="47">
        <f t="shared" si="227"/>
        <v>-1.8307203033905401</v>
      </c>
      <c r="R438" s="2">
        <v>15.8</v>
      </c>
      <c r="S438" s="24">
        <f t="shared" si="228"/>
        <v>-0.5845446222483186</v>
      </c>
      <c r="T438" s="47">
        <f t="shared" si="229"/>
        <v>-0.5845446222483186</v>
      </c>
      <c r="U438" s="5">
        <v>21.6</v>
      </c>
      <c r="V438" s="24">
        <f t="shared" si="230"/>
        <v>0.12389843611106678</v>
      </c>
      <c r="W438" s="47">
        <f t="shared" si="231"/>
        <v>0.12389843611106678</v>
      </c>
      <c r="X438" s="5">
        <v>43.5</v>
      </c>
      <c r="Y438" s="24">
        <f t="shared" si="232"/>
        <v>-0.62450240910643484</v>
      </c>
      <c r="Z438" s="47">
        <f t="shared" si="233"/>
        <v>-0.62450240910643484</v>
      </c>
      <c r="AA438" s="5">
        <v>43.4</v>
      </c>
      <c r="AB438" s="24">
        <f t="shared" si="234"/>
        <v>-0.45280599326369597</v>
      </c>
      <c r="AC438" s="47">
        <f t="shared" si="235"/>
        <v>-0.45280599326369597</v>
      </c>
      <c r="AD438" s="5">
        <v>5.8</v>
      </c>
      <c r="AE438" s="24">
        <f t="shared" si="236"/>
        <v>0.6841881755635445</v>
      </c>
      <c r="AF438" s="47">
        <f t="shared" si="237"/>
        <v>0.6841881755635445</v>
      </c>
      <c r="AG438" s="2">
        <v>50.8</v>
      </c>
      <c r="AH438" s="24">
        <f t="shared" si="238"/>
        <v>-2.279024205261547</v>
      </c>
      <c r="AI438" s="54">
        <f t="shared" si="239"/>
        <v>-2.279024205261547</v>
      </c>
      <c r="AJ438" s="5">
        <v>14.4</v>
      </c>
      <c r="AK438" s="24">
        <f t="shared" si="240"/>
        <v>-0.2183878788181205</v>
      </c>
      <c r="AL438" s="47">
        <f t="shared" si="241"/>
        <v>-0.2183878788181205</v>
      </c>
      <c r="AM438" s="5">
        <v>25.4</v>
      </c>
      <c r="AN438" s="24">
        <f t="shared" si="242"/>
        <v>-0.14364051493331026</v>
      </c>
      <c r="AO438" s="47">
        <f t="shared" si="243"/>
        <v>-0.14364051493331026</v>
      </c>
      <c r="AP438" s="5">
        <v>9.8000000000000007</v>
      </c>
      <c r="AQ438" s="24">
        <f t="shared" si="244"/>
        <v>0.36369245885042845</v>
      </c>
      <c r="AR438" s="45">
        <f t="shared" si="245"/>
        <v>0.36369245885042845</v>
      </c>
      <c r="AS438" s="17">
        <f t="shared" si="246"/>
        <v>-0.75259207157705532</v>
      </c>
      <c r="AT438" s="17">
        <f t="shared" si="247"/>
        <v>-0.13104007560219547</v>
      </c>
      <c r="AU438" s="17">
        <f t="shared" si="248"/>
        <v>-0.56934003504063724</v>
      </c>
      <c r="AV438" s="17">
        <f t="shared" si="249"/>
        <v>-0.48432406073996265</v>
      </c>
      <c r="AW438" s="17">
        <f t="shared" si="250"/>
        <v>0.30963235555807472</v>
      </c>
      <c r="AX438" s="17">
        <f t="shared" si="251"/>
        <v>0.59408833021576701</v>
      </c>
      <c r="AY438" s="17">
        <f t="shared" si="252"/>
        <v>0.46232741218105489</v>
      </c>
      <c r="AZ438" s="17">
        <f t="shared" si="253"/>
        <v>0.44327252062548578</v>
      </c>
    </row>
    <row r="439" spans="1:52" x14ac:dyDescent="0.3">
      <c r="A439" s="1" t="s">
        <v>25</v>
      </c>
      <c r="B439" s="1">
        <v>13121003200</v>
      </c>
      <c r="C439" s="5">
        <v>57</v>
      </c>
      <c r="D439" s="19">
        <f t="shared" si="218"/>
        <v>-1.2242033443263547</v>
      </c>
      <c r="E439" s="54">
        <f t="shared" si="219"/>
        <v>-1.2242033443263547</v>
      </c>
      <c r="F439" s="5">
        <v>68.5</v>
      </c>
      <c r="G439" s="24">
        <f t="shared" si="220"/>
        <v>-0.46860979165189204</v>
      </c>
      <c r="H439" s="54">
        <f t="shared" si="221"/>
        <v>-0.46860979165189204</v>
      </c>
      <c r="I439" s="5">
        <v>28.4</v>
      </c>
      <c r="J439" s="24">
        <f t="shared" si="222"/>
        <v>-0.84521813945360069</v>
      </c>
      <c r="K439" s="54">
        <f t="shared" si="223"/>
        <v>-0.84521813945360069</v>
      </c>
      <c r="L439" s="5">
        <v>16.5</v>
      </c>
      <c r="M439" s="24">
        <f t="shared" si="224"/>
        <v>-0.88976451606184626</v>
      </c>
      <c r="N439" s="54">
        <f t="shared" si="225"/>
        <v>-0.88976451606184626</v>
      </c>
      <c r="O439" s="5">
        <v>7.1</v>
      </c>
      <c r="P439" s="24">
        <f t="shared" si="226"/>
        <v>0.77623994885622916</v>
      </c>
      <c r="Q439" s="47">
        <f t="shared" si="227"/>
        <v>0.77623994885622916</v>
      </c>
      <c r="R439" s="2">
        <v>11.1264</v>
      </c>
      <c r="S439" s="24">
        <f t="shared" si="228"/>
        <v>-2.6552976132207334E-2</v>
      </c>
      <c r="T439" s="47">
        <f t="shared" si="229"/>
        <v>-2.6552976132207334E-2</v>
      </c>
      <c r="U439" s="5">
        <v>17.4421</v>
      </c>
      <c r="V439" s="24">
        <f t="shared" si="230"/>
        <v>0.33279521622175168</v>
      </c>
      <c r="W439" s="47">
        <f t="shared" si="231"/>
        <v>0.33279521622175168</v>
      </c>
      <c r="X439" s="5">
        <v>12.9</v>
      </c>
      <c r="Y439" s="24">
        <f t="shared" si="232"/>
        <v>0.88532277708701279</v>
      </c>
      <c r="Z439" s="47">
        <f t="shared" si="233"/>
        <v>0.88532277708701279</v>
      </c>
      <c r="AA439" s="5">
        <v>41.7</v>
      </c>
      <c r="AB439" s="24">
        <f t="shared" si="234"/>
        <v>-0.29634122018374892</v>
      </c>
      <c r="AC439" s="47">
        <f t="shared" si="235"/>
        <v>-0.29634122018374892</v>
      </c>
      <c r="AD439" s="5">
        <v>8.1730999999999998</v>
      </c>
      <c r="AE439" s="24">
        <f t="shared" si="236"/>
        <v>0.48363282524653833</v>
      </c>
      <c r="AF439" s="47">
        <f t="shared" si="237"/>
        <v>0.48363282524653833</v>
      </c>
      <c r="AG439" s="2">
        <v>50.8</v>
      </c>
      <c r="AH439" s="24">
        <f t="shared" si="238"/>
        <v>-2.279024205261547</v>
      </c>
      <c r="AI439" s="54">
        <f t="shared" si="239"/>
        <v>-2.279024205261547</v>
      </c>
      <c r="AJ439" s="5">
        <v>3.3</v>
      </c>
      <c r="AK439" s="24">
        <f t="shared" si="240"/>
        <v>0.92328248880561925</v>
      </c>
      <c r="AL439" s="47">
        <f t="shared" si="241"/>
        <v>0.92328248880561925</v>
      </c>
      <c r="AM439" s="5">
        <v>19.600000000000001</v>
      </c>
      <c r="AN439" s="24">
        <f t="shared" si="242"/>
        <v>0.27288302848395984</v>
      </c>
      <c r="AO439" s="47">
        <f t="shared" si="243"/>
        <v>0.27288302848395984</v>
      </c>
      <c r="AP439" s="5">
        <v>3.3</v>
      </c>
      <c r="AQ439" s="24">
        <f t="shared" si="244"/>
        <v>1.3389019720818578</v>
      </c>
      <c r="AR439" s="45">
        <f t="shared" si="245"/>
        <v>1.3389019720818578</v>
      </c>
      <c r="AS439" s="17">
        <f t="shared" si="246"/>
        <v>-0.33504480036398859</v>
      </c>
      <c r="AT439" s="17">
        <f t="shared" si="247"/>
        <v>0.3575381273832674</v>
      </c>
      <c r="AU439" s="17">
        <f t="shared" si="248"/>
        <v>6.4010821027472464E-2</v>
      </c>
      <c r="AV439" s="17">
        <f t="shared" si="249"/>
        <v>2.8834716015583756E-2</v>
      </c>
      <c r="AW439" s="17">
        <f t="shared" si="250"/>
        <v>0.43166306060142967</v>
      </c>
      <c r="AX439" s="17">
        <f t="shared" si="251"/>
        <v>0.70776686254153698</v>
      </c>
      <c r="AY439" s="17">
        <f t="shared" si="252"/>
        <v>0.63933042124576778</v>
      </c>
      <c r="AZ439" s="17">
        <f t="shared" si="253"/>
        <v>0.59645479696588921</v>
      </c>
    </row>
    <row r="440" spans="1:52" x14ac:dyDescent="0.3">
      <c r="A440" s="1" t="s">
        <v>25</v>
      </c>
      <c r="B440" s="1">
        <v>13121003500</v>
      </c>
      <c r="C440" s="5">
        <v>70.2</v>
      </c>
      <c r="D440" s="19">
        <f t="shared" si="218"/>
        <v>3.7608476742858901E-2</v>
      </c>
      <c r="E440" s="54">
        <f t="shared" si="219"/>
        <v>3.7608476742858901E-2</v>
      </c>
      <c r="F440" s="5">
        <v>81.5</v>
      </c>
      <c r="G440" s="24">
        <f t="shared" si="220"/>
        <v>0.6387538949688979</v>
      </c>
      <c r="H440" s="54">
        <f t="shared" si="221"/>
        <v>0.6387538949688979</v>
      </c>
      <c r="I440" s="5">
        <v>40.4</v>
      </c>
      <c r="J440" s="24">
        <f t="shared" si="222"/>
        <v>-0.27016569179403865</v>
      </c>
      <c r="K440" s="54">
        <f t="shared" si="223"/>
        <v>-0.27016569179403865</v>
      </c>
      <c r="L440" s="5">
        <v>54</v>
      </c>
      <c r="M440" s="24">
        <f t="shared" si="224"/>
        <v>1.1035644612119146</v>
      </c>
      <c r="N440" s="54">
        <f t="shared" si="225"/>
        <v>1.1035644612119146</v>
      </c>
      <c r="O440" s="5">
        <v>7.7</v>
      </c>
      <c r="P440" s="24">
        <f t="shared" si="226"/>
        <v>0.56196924319211095</v>
      </c>
      <c r="Q440" s="47">
        <f t="shared" si="227"/>
        <v>0.56196924319211095</v>
      </c>
      <c r="R440" s="2">
        <v>16.726800000000001</v>
      </c>
      <c r="S440" s="24">
        <f t="shared" si="228"/>
        <v>-0.69519736480660599</v>
      </c>
      <c r="T440" s="47">
        <f t="shared" si="229"/>
        <v>-0.69519736480660599</v>
      </c>
      <c r="U440" s="5">
        <v>14.3894</v>
      </c>
      <c r="V440" s="24">
        <f t="shared" si="230"/>
        <v>0.48616571590762381</v>
      </c>
      <c r="W440" s="47">
        <f t="shared" si="231"/>
        <v>0.48616571590762381</v>
      </c>
      <c r="X440" s="5">
        <v>5.7</v>
      </c>
      <c r="Y440" s="24">
        <f t="shared" si="232"/>
        <v>1.2405757620737066</v>
      </c>
      <c r="Z440" s="47">
        <f t="shared" si="233"/>
        <v>1.2405757620737066</v>
      </c>
      <c r="AA440" s="5">
        <v>38.1</v>
      </c>
      <c r="AB440" s="24">
        <f t="shared" si="234"/>
        <v>3.4995946338492838E-2</v>
      </c>
      <c r="AC440" s="47">
        <f t="shared" si="235"/>
        <v>3.4995946338492838E-2</v>
      </c>
      <c r="AD440" s="5">
        <v>15.4</v>
      </c>
      <c r="AE440" s="24">
        <f t="shared" si="236"/>
        <v>-0.12712671341848727</v>
      </c>
      <c r="AF440" s="47">
        <f t="shared" si="237"/>
        <v>-0.12712671341848727</v>
      </c>
      <c r="AG440" s="2">
        <v>78.900000000000006</v>
      </c>
      <c r="AH440" s="24">
        <f t="shared" si="238"/>
        <v>0.36093145275259758</v>
      </c>
      <c r="AI440" s="54">
        <f t="shared" si="239"/>
        <v>0.36093145275259758</v>
      </c>
      <c r="AJ440" s="5">
        <v>17.5</v>
      </c>
      <c r="AK440" s="24">
        <f t="shared" si="240"/>
        <v>-0.53723275626258826</v>
      </c>
      <c r="AL440" s="47">
        <f t="shared" si="241"/>
        <v>-0.53723275626258826</v>
      </c>
      <c r="AM440" s="5">
        <v>45</v>
      </c>
      <c r="AN440" s="24">
        <f t="shared" si="242"/>
        <v>-1.5512028340675341</v>
      </c>
      <c r="AO440" s="47">
        <f t="shared" si="243"/>
        <v>-1.5512028340675341</v>
      </c>
      <c r="AP440" s="5">
        <v>22.9</v>
      </c>
      <c r="AQ440" s="24">
        <f t="shared" si="244"/>
        <v>-1.6017297908929136</v>
      </c>
      <c r="AR440" s="45">
        <f t="shared" si="245"/>
        <v>-1.6017297908929136</v>
      </c>
      <c r="AS440" s="17">
        <f t="shared" si="246"/>
        <v>0.26609981934610877</v>
      </c>
      <c r="AT440" s="17">
        <f t="shared" si="247"/>
        <v>0.38281499833123739</v>
      </c>
      <c r="AU440" s="17">
        <f t="shared" si="248"/>
        <v>-0.83230848211760966</v>
      </c>
      <c r="AV440" s="17">
        <f t="shared" si="249"/>
        <v>-6.1131221480087837E-2</v>
      </c>
      <c r="AW440" s="17">
        <f t="shared" si="250"/>
        <v>0.60735119661324266</v>
      </c>
      <c r="AX440" s="17">
        <f t="shared" si="251"/>
        <v>0.71364808600503771</v>
      </c>
      <c r="AY440" s="17">
        <f t="shared" si="252"/>
        <v>0.38883543537903204</v>
      </c>
      <c r="AZ440" s="17">
        <f t="shared" si="253"/>
        <v>0.56959919647159929</v>
      </c>
    </row>
    <row r="441" spans="1:52" x14ac:dyDescent="0.3">
      <c r="A441" s="1" t="s">
        <v>25</v>
      </c>
      <c r="B441" s="1">
        <v>13121003600</v>
      </c>
      <c r="C441" s="5">
        <v>64</v>
      </c>
      <c r="D441" s="19">
        <f t="shared" si="218"/>
        <v>-0.5550607119411658</v>
      </c>
      <c r="E441" s="54">
        <f t="shared" si="219"/>
        <v>-0.5550607119411658</v>
      </c>
      <c r="F441" s="5">
        <v>72.5</v>
      </c>
      <c r="G441" s="24">
        <f t="shared" si="220"/>
        <v>-0.12788250346087976</v>
      </c>
      <c r="H441" s="54">
        <f t="shared" si="221"/>
        <v>-0.12788250346087976</v>
      </c>
      <c r="I441" s="5">
        <v>26.1</v>
      </c>
      <c r="J441" s="24">
        <f t="shared" si="222"/>
        <v>-0.95543652525501654</v>
      </c>
      <c r="K441" s="54">
        <f t="shared" si="223"/>
        <v>-0.95543652525501654</v>
      </c>
      <c r="L441" s="5">
        <v>27.6</v>
      </c>
      <c r="M441" s="24">
        <f t="shared" si="224"/>
        <v>-0.29973913878881292</v>
      </c>
      <c r="N441" s="54">
        <f t="shared" si="225"/>
        <v>-0.29973913878881292</v>
      </c>
      <c r="O441" s="5">
        <v>10.7471</v>
      </c>
      <c r="P441" s="24">
        <f t="shared" si="226"/>
        <v>-0.52620453552311219</v>
      </c>
      <c r="Q441" s="47">
        <f t="shared" si="227"/>
        <v>-0.52620453552311219</v>
      </c>
      <c r="R441" s="2">
        <v>41.8</v>
      </c>
      <c r="S441" s="24">
        <f t="shared" si="228"/>
        <v>-3.6887432697617752</v>
      </c>
      <c r="T441" s="47">
        <f t="shared" si="229"/>
        <v>-3.1</v>
      </c>
      <c r="U441" s="5">
        <v>12.7</v>
      </c>
      <c r="V441" s="24">
        <f t="shared" si="230"/>
        <v>0.57104275006404681</v>
      </c>
      <c r="W441" s="47">
        <f t="shared" si="231"/>
        <v>0.57104275006404681</v>
      </c>
      <c r="X441" s="5">
        <v>55</v>
      </c>
      <c r="Y441" s="24">
        <f t="shared" si="232"/>
        <v>-1.1919203712379594</v>
      </c>
      <c r="Z441" s="47">
        <f t="shared" si="233"/>
        <v>-1.1919203712379594</v>
      </c>
      <c r="AA441" s="5">
        <v>42.5</v>
      </c>
      <c r="AB441" s="24">
        <f t="shared" si="234"/>
        <v>-0.3699717016331357</v>
      </c>
      <c r="AC441" s="47">
        <f t="shared" si="235"/>
        <v>-0.3699717016331357</v>
      </c>
      <c r="AD441" s="5">
        <v>12.2334</v>
      </c>
      <c r="AE441" s="24">
        <f t="shared" si="236"/>
        <v>0.14048888319094008</v>
      </c>
      <c r="AF441" s="47">
        <f t="shared" si="237"/>
        <v>0.14048888319094008</v>
      </c>
      <c r="AG441" s="2">
        <v>80.400000000000006</v>
      </c>
      <c r="AH441" s="24">
        <f t="shared" si="238"/>
        <v>0.50185435264659106</v>
      </c>
      <c r="AI441" s="54">
        <f t="shared" si="239"/>
        <v>0.50185435264659106</v>
      </c>
      <c r="AJ441" s="5">
        <v>9</v>
      </c>
      <c r="AK441" s="24">
        <f t="shared" si="240"/>
        <v>0.33701932705288801</v>
      </c>
      <c r="AL441" s="47">
        <f t="shared" si="241"/>
        <v>0.33701932705288801</v>
      </c>
      <c r="AM441" s="5">
        <v>17.399999999999999</v>
      </c>
      <c r="AN441" s="24">
        <f t="shared" si="242"/>
        <v>0.43087471736637295</v>
      </c>
      <c r="AO441" s="47">
        <f t="shared" si="243"/>
        <v>0.43087471736637295</v>
      </c>
      <c r="AP441" s="5">
        <v>9.5</v>
      </c>
      <c r="AQ441" s="24">
        <f t="shared" si="244"/>
        <v>0.40870212869187911</v>
      </c>
      <c r="AR441" s="45">
        <f t="shared" si="245"/>
        <v>0.40870212869187911</v>
      </c>
      <c r="AS441" s="17">
        <f t="shared" si="246"/>
        <v>-0.71332580927213429</v>
      </c>
      <c r="AT441" s="17">
        <f t="shared" si="247"/>
        <v>-0.47380106322671828</v>
      </c>
      <c r="AU441" s="17">
        <f t="shared" si="248"/>
        <v>0.41961263143943278</v>
      </c>
      <c r="AV441" s="17">
        <f t="shared" si="249"/>
        <v>-0.25583808035313993</v>
      </c>
      <c r="AW441" s="17">
        <f t="shared" si="250"/>
        <v>0.321108157230939</v>
      </c>
      <c r="AX441" s="17">
        <f t="shared" si="251"/>
        <v>0.51433740032656261</v>
      </c>
      <c r="AY441" s="17">
        <f t="shared" si="252"/>
        <v>0.73871070923105431</v>
      </c>
      <c r="AZ441" s="17">
        <f t="shared" si="253"/>
        <v>0.51147753664179607</v>
      </c>
    </row>
    <row r="442" spans="1:52" x14ac:dyDescent="0.3">
      <c r="A442" s="1" t="s">
        <v>25</v>
      </c>
      <c r="B442" s="1">
        <v>13121003800</v>
      </c>
      <c r="C442" s="5">
        <v>60.9</v>
      </c>
      <c r="D442" s="19">
        <f t="shared" si="218"/>
        <v>-0.85139530628317817</v>
      </c>
      <c r="E442" s="54">
        <f t="shared" si="219"/>
        <v>-0.85139530628317817</v>
      </c>
      <c r="F442" s="5">
        <v>68.2</v>
      </c>
      <c r="G442" s="24">
        <f t="shared" si="220"/>
        <v>-0.49416433826621775</v>
      </c>
      <c r="H442" s="54">
        <f t="shared" si="221"/>
        <v>-0.49416433826621775</v>
      </c>
      <c r="I442" s="5">
        <v>27.5</v>
      </c>
      <c r="J442" s="24">
        <f t="shared" si="222"/>
        <v>-0.88834707302806781</v>
      </c>
      <c r="K442" s="54">
        <f t="shared" si="223"/>
        <v>-0.88834707302806781</v>
      </c>
      <c r="L442" s="5">
        <v>14.4</v>
      </c>
      <c r="M442" s="24">
        <f t="shared" si="224"/>
        <v>-1.0013909387891768</v>
      </c>
      <c r="N442" s="54">
        <f t="shared" si="225"/>
        <v>-1.0013909387891768</v>
      </c>
      <c r="O442" s="5">
        <v>7.2</v>
      </c>
      <c r="P442" s="24">
        <f t="shared" si="226"/>
        <v>0.74052816457887605</v>
      </c>
      <c r="Q442" s="47">
        <f t="shared" si="227"/>
        <v>0.74052816457887605</v>
      </c>
      <c r="R442" s="2">
        <v>6.9459</v>
      </c>
      <c r="S442" s="24">
        <f t="shared" si="228"/>
        <v>0.47256634871125452</v>
      </c>
      <c r="T442" s="47">
        <f t="shared" si="229"/>
        <v>0.47256634871125452</v>
      </c>
      <c r="U442" s="5">
        <v>12.829000000000001</v>
      </c>
      <c r="V442" s="24">
        <f t="shared" si="230"/>
        <v>0.56456166955843612</v>
      </c>
      <c r="W442" s="47">
        <f t="shared" si="231"/>
        <v>0.56456166955843612</v>
      </c>
      <c r="X442" s="5">
        <v>6.9</v>
      </c>
      <c r="Y442" s="24">
        <f t="shared" si="232"/>
        <v>1.181366931242591</v>
      </c>
      <c r="Z442" s="47">
        <f t="shared" si="233"/>
        <v>1.181366931242591</v>
      </c>
      <c r="AA442" s="5">
        <v>53.6</v>
      </c>
      <c r="AB442" s="24">
        <f t="shared" si="234"/>
        <v>-1.3915946317433809</v>
      </c>
      <c r="AC442" s="47">
        <f t="shared" si="235"/>
        <v>-1.3915946317433809</v>
      </c>
      <c r="AD442" s="5">
        <v>15.7</v>
      </c>
      <c r="AE442" s="24">
        <f t="shared" si="236"/>
        <v>-0.15248030369917567</v>
      </c>
      <c r="AF442" s="47">
        <f t="shared" si="237"/>
        <v>-0.15248030369917567</v>
      </c>
      <c r="AG442" s="2">
        <v>67.250600000000006</v>
      </c>
      <c r="AH442" s="24">
        <f t="shared" si="238"/>
        <v>-0.73351336726412719</v>
      </c>
      <c r="AI442" s="54">
        <f t="shared" si="239"/>
        <v>-0.73351336726412719</v>
      </c>
      <c r="AJ442" s="5">
        <v>8.1999999999999993</v>
      </c>
      <c r="AK442" s="24">
        <f t="shared" si="240"/>
        <v>0.41930187607081526</v>
      </c>
      <c r="AL442" s="47">
        <f t="shared" si="241"/>
        <v>0.41930187607081526</v>
      </c>
      <c r="AM442" s="5">
        <v>13.1</v>
      </c>
      <c r="AN442" s="24">
        <f t="shared" si="242"/>
        <v>0.73967665472745259</v>
      </c>
      <c r="AO442" s="47">
        <f t="shared" si="243"/>
        <v>0.73967665472745259</v>
      </c>
      <c r="AP442" s="5">
        <v>17.100000000000001</v>
      </c>
      <c r="AQ442" s="24">
        <f t="shared" si="244"/>
        <v>-0.73154284062486929</v>
      </c>
      <c r="AR442" s="45">
        <f t="shared" si="245"/>
        <v>-0.73154284062486929</v>
      </c>
      <c r="AS442" s="17">
        <f t="shared" si="246"/>
        <v>-0.20823449621686763</v>
      </c>
      <c r="AT442" s="17">
        <f t="shared" si="247"/>
        <v>-0.12090266806665521</v>
      </c>
      <c r="AU442" s="17">
        <f t="shared" si="248"/>
        <v>-7.651941927268216E-2</v>
      </c>
      <c r="AV442" s="17">
        <f t="shared" si="249"/>
        <v>-0.13521886118540169</v>
      </c>
      <c r="AW442" s="17">
        <f t="shared" si="250"/>
        <v>0.4687241358106578</v>
      </c>
      <c r="AX442" s="17">
        <f t="shared" si="251"/>
        <v>0.59644702244392345</v>
      </c>
      <c r="AY442" s="17">
        <f t="shared" si="252"/>
        <v>0.60005633617997034</v>
      </c>
      <c r="AZ442" s="17">
        <f t="shared" si="253"/>
        <v>0.54748340344063673</v>
      </c>
    </row>
    <row r="443" spans="1:52" x14ac:dyDescent="0.3">
      <c r="A443" s="1" t="s">
        <v>25</v>
      </c>
      <c r="B443" s="1">
        <v>13121003900</v>
      </c>
      <c r="C443" s="5">
        <v>60.9</v>
      </c>
      <c r="D443" s="19">
        <f t="shared" si="218"/>
        <v>-0.85139530628317817</v>
      </c>
      <c r="E443" s="54">
        <f t="shared" si="219"/>
        <v>-0.85139530628317817</v>
      </c>
      <c r="F443" s="5">
        <v>68.2</v>
      </c>
      <c r="G443" s="24">
        <f t="shared" si="220"/>
        <v>-0.49416433826621775</v>
      </c>
      <c r="H443" s="54">
        <f t="shared" si="221"/>
        <v>-0.49416433826621775</v>
      </c>
      <c r="I443" s="5">
        <v>31.6</v>
      </c>
      <c r="J443" s="24">
        <f t="shared" si="222"/>
        <v>-0.69187082007771727</v>
      </c>
      <c r="K443" s="54">
        <f t="shared" si="223"/>
        <v>-0.69187082007771727</v>
      </c>
      <c r="L443" s="5">
        <v>14.4</v>
      </c>
      <c r="M443" s="24">
        <f t="shared" si="224"/>
        <v>-1.0013909387891768</v>
      </c>
      <c r="N443" s="54">
        <f t="shared" si="225"/>
        <v>-1.0013909387891768</v>
      </c>
      <c r="O443" s="5">
        <v>11.3</v>
      </c>
      <c r="P443" s="24">
        <f t="shared" si="226"/>
        <v>-0.72365499079259732</v>
      </c>
      <c r="Q443" s="47">
        <f t="shared" si="227"/>
        <v>-0.72365499079259732</v>
      </c>
      <c r="R443" s="2">
        <v>15.8</v>
      </c>
      <c r="S443" s="24">
        <f t="shared" si="228"/>
        <v>-0.5845446222483186</v>
      </c>
      <c r="T443" s="47">
        <f t="shared" si="229"/>
        <v>-0.5845446222483186</v>
      </c>
      <c r="U443" s="5">
        <v>58.6</v>
      </c>
      <c r="V443" s="24">
        <f t="shared" si="230"/>
        <v>-1.7350161275136811</v>
      </c>
      <c r="W443" s="47">
        <f t="shared" si="231"/>
        <v>-1.7350161275136811</v>
      </c>
      <c r="X443" s="5">
        <v>64.2</v>
      </c>
      <c r="Y443" s="24">
        <f t="shared" si="232"/>
        <v>-1.6458547409431792</v>
      </c>
      <c r="Z443" s="47">
        <f t="shared" si="233"/>
        <v>-1.6458547409431792</v>
      </c>
      <c r="AA443" s="5">
        <v>63.8</v>
      </c>
      <c r="AB443" s="24">
        <f t="shared" si="234"/>
        <v>-2.3303832702230651</v>
      </c>
      <c r="AC443" s="47">
        <f t="shared" si="235"/>
        <v>-2.3303832702230651</v>
      </c>
      <c r="AD443" s="5">
        <v>23.3</v>
      </c>
      <c r="AE443" s="24">
        <f t="shared" si="236"/>
        <v>-0.79477125747661759</v>
      </c>
      <c r="AF443" s="47">
        <f t="shared" si="237"/>
        <v>-0.79477125747661759</v>
      </c>
      <c r="AG443" s="2">
        <v>69.242400000000004</v>
      </c>
      <c r="AH443" s="24">
        <f t="shared" si="238"/>
        <v>-0.54638654592489</v>
      </c>
      <c r="AI443" s="54">
        <f t="shared" si="239"/>
        <v>-0.54638654592489</v>
      </c>
      <c r="AJ443" s="5">
        <v>25.7</v>
      </c>
      <c r="AK443" s="24">
        <f t="shared" si="240"/>
        <v>-1.3806288836963418</v>
      </c>
      <c r="AL443" s="47">
        <f t="shared" si="241"/>
        <v>-1.3806288836963418</v>
      </c>
      <c r="AM443" s="5">
        <v>34.4</v>
      </c>
      <c r="AN443" s="24">
        <f t="shared" si="242"/>
        <v>-0.78997015127045389</v>
      </c>
      <c r="AO443" s="47">
        <f t="shared" si="243"/>
        <v>-0.78997015127045389</v>
      </c>
      <c r="AP443" s="5">
        <v>25.7</v>
      </c>
      <c r="AQ443" s="24">
        <f t="shared" si="244"/>
        <v>-2.0218200427464526</v>
      </c>
      <c r="AR443" s="45">
        <f t="shared" si="245"/>
        <v>-2.0218200427464526</v>
      </c>
      <c r="AS443" s="17">
        <f t="shared" si="246"/>
        <v>-0.86886244913869815</v>
      </c>
      <c r="AT443" s="17">
        <f t="shared" si="247"/>
        <v>-1.590336422880954</v>
      </c>
      <c r="AU443" s="17">
        <f t="shared" si="248"/>
        <v>-1.1847014059095344</v>
      </c>
      <c r="AV443" s="17">
        <f t="shared" si="249"/>
        <v>-1.2146334259763956</v>
      </c>
      <c r="AW443" s="17">
        <f t="shared" si="250"/>
        <v>0.27565163737906834</v>
      </c>
      <c r="AX443" s="17">
        <f t="shared" si="251"/>
        <v>0.2545507373118483</v>
      </c>
      <c r="AY443" s="17">
        <f t="shared" si="252"/>
        <v>0.29035193719366753</v>
      </c>
      <c r="AZ443" s="17">
        <f t="shared" si="253"/>
        <v>0.22526893953712471</v>
      </c>
    </row>
    <row r="444" spans="1:52" x14ac:dyDescent="0.3">
      <c r="A444" s="1" t="s">
        <v>25</v>
      </c>
      <c r="B444" s="1">
        <v>13121004000</v>
      </c>
      <c r="C444" s="2">
        <v>54.5</v>
      </c>
      <c r="D444" s="19">
        <f t="shared" si="218"/>
        <v>-1.4631828558924935</v>
      </c>
      <c r="E444" s="54">
        <f t="shared" si="219"/>
        <v>-1.4631828558924935</v>
      </c>
      <c r="F444" s="2">
        <v>53.7</v>
      </c>
      <c r="G444" s="24">
        <f t="shared" si="220"/>
        <v>-1.7293007579586372</v>
      </c>
      <c r="H444" s="54">
        <f t="shared" si="221"/>
        <v>-1.7293007579586372</v>
      </c>
      <c r="I444" s="2">
        <v>13.2</v>
      </c>
      <c r="J444" s="24">
        <f t="shared" si="222"/>
        <v>-1.5736179064890461</v>
      </c>
      <c r="K444" s="54">
        <f t="shared" si="223"/>
        <v>-1.5736179064890461</v>
      </c>
      <c r="L444" s="2">
        <v>10.1</v>
      </c>
      <c r="M444" s="24">
        <f t="shared" si="224"/>
        <v>-1.2299593281832346</v>
      </c>
      <c r="N444" s="54">
        <f t="shared" si="225"/>
        <v>-1.2299593281832346</v>
      </c>
      <c r="O444" s="2">
        <v>14.4</v>
      </c>
      <c r="P444" s="24">
        <f t="shared" si="226"/>
        <v>-1.8307203033905401</v>
      </c>
      <c r="Q444" s="47">
        <f t="shared" si="227"/>
        <v>-1.8307203033905401</v>
      </c>
      <c r="R444" s="2">
        <v>9</v>
      </c>
      <c r="S444" s="24">
        <f t="shared" si="228"/>
        <v>0.22732271633212406</v>
      </c>
      <c r="T444" s="47">
        <f t="shared" si="229"/>
        <v>0.22732271633212406</v>
      </c>
      <c r="U444" s="2">
        <v>39.799999999999997</v>
      </c>
      <c r="V444" s="24">
        <f t="shared" si="230"/>
        <v>-0.79048656545570095</v>
      </c>
      <c r="W444" s="47">
        <f t="shared" si="231"/>
        <v>-0.79048656545570095</v>
      </c>
      <c r="X444" s="2">
        <v>54.2</v>
      </c>
      <c r="Y444" s="24">
        <f t="shared" si="232"/>
        <v>-1.152447817350549</v>
      </c>
      <c r="Z444" s="47">
        <f t="shared" si="233"/>
        <v>-1.152447817350549</v>
      </c>
      <c r="AA444" s="2">
        <v>50.5</v>
      </c>
      <c r="AB444" s="24">
        <f t="shared" si="234"/>
        <v>-1.1062765161270061</v>
      </c>
      <c r="AC444" s="47">
        <f t="shared" si="235"/>
        <v>-1.1062765161270061</v>
      </c>
      <c r="AD444" s="2">
        <v>29.3</v>
      </c>
      <c r="AE444" s="24">
        <f t="shared" si="236"/>
        <v>-1.3018430630903874</v>
      </c>
      <c r="AF444" s="47">
        <f t="shared" si="237"/>
        <v>-1.3018430630903874</v>
      </c>
      <c r="AG444" s="2">
        <v>56.1</v>
      </c>
      <c r="AH444" s="24">
        <f t="shared" si="238"/>
        <v>-1.7810966256361032</v>
      </c>
      <c r="AI444" s="54">
        <f t="shared" si="239"/>
        <v>-1.7810966256361032</v>
      </c>
      <c r="AJ444" s="2">
        <v>17.5</v>
      </c>
      <c r="AK444" s="24">
        <f t="shared" si="240"/>
        <v>-0.53723275626258826</v>
      </c>
      <c r="AL444" s="47">
        <f t="shared" si="241"/>
        <v>-0.53723275626258826</v>
      </c>
      <c r="AM444" s="2">
        <v>33.4</v>
      </c>
      <c r="AN444" s="24">
        <f t="shared" si="242"/>
        <v>-0.71815574723299347</v>
      </c>
      <c r="AO444" s="47">
        <f t="shared" si="243"/>
        <v>-0.71815574723299347</v>
      </c>
      <c r="AP444" s="2">
        <v>16.2</v>
      </c>
      <c r="AQ444" s="24">
        <f t="shared" si="244"/>
        <v>-0.59651383110051726</v>
      </c>
      <c r="AR444" s="45">
        <f t="shared" si="245"/>
        <v>-0.59651383110051726</v>
      </c>
      <c r="AS444" s="17">
        <f t="shared" si="246"/>
        <v>-1.1985635715767897</v>
      </c>
      <c r="AT444" s="17">
        <f t="shared" si="247"/>
        <v>-1.1868557988559807</v>
      </c>
      <c r="AU444" s="17">
        <f t="shared" si="248"/>
        <v>-0.90824974005805059</v>
      </c>
      <c r="AV444" s="17">
        <f t="shared" si="249"/>
        <v>-1.0978897034969404</v>
      </c>
      <c r="AW444" s="17">
        <f t="shared" si="250"/>
        <v>0.17929449844287515</v>
      </c>
      <c r="AX444" s="17">
        <f t="shared" si="251"/>
        <v>0.34842943448002606</v>
      </c>
      <c r="AY444" s="17">
        <f t="shared" si="252"/>
        <v>0.36761207862687501</v>
      </c>
      <c r="AZ444" s="17">
        <f t="shared" si="253"/>
        <v>0.26011793748454604</v>
      </c>
    </row>
    <row r="445" spans="1:52" x14ac:dyDescent="0.3">
      <c r="A445" s="1" t="s">
        <v>25</v>
      </c>
      <c r="B445" s="1">
        <v>13121004100</v>
      </c>
      <c r="C445" s="5">
        <v>60.9</v>
      </c>
      <c r="D445" s="19">
        <f t="shared" si="218"/>
        <v>-0.85139530628317817</v>
      </c>
      <c r="E445" s="54">
        <f t="shared" si="219"/>
        <v>-0.85139530628317817</v>
      </c>
      <c r="F445" s="5">
        <v>68.2</v>
      </c>
      <c r="G445" s="24">
        <f t="shared" si="220"/>
        <v>-0.49416433826621775</v>
      </c>
      <c r="H445" s="54">
        <f t="shared" si="221"/>
        <v>-0.49416433826621775</v>
      </c>
      <c r="I445" s="5">
        <v>31.6</v>
      </c>
      <c r="J445" s="24">
        <f t="shared" si="222"/>
        <v>-0.69187082007771727</v>
      </c>
      <c r="K445" s="54">
        <f t="shared" si="223"/>
        <v>-0.69187082007771727</v>
      </c>
      <c r="L445" s="5">
        <v>14.4</v>
      </c>
      <c r="M445" s="24">
        <f t="shared" si="224"/>
        <v>-1.0013909387891768</v>
      </c>
      <c r="N445" s="54">
        <f t="shared" si="225"/>
        <v>-1.0013909387891768</v>
      </c>
      <c r="O445" s="5">
        <v>12.3</v>
      </c>
      <c r="P445" s="24">
        <f t="shared" si="226"/>
        <v>-1.0807728335661273</v>
      </c>
      <c r="Q445" s="47">
        <f t="shared" si="227"/>
        <v>-1.0807728335661273</v>
      </c>
      <c r="R445" s="2">
        <v>7.3</v>
      </c>
      <c r="S445" s="24">
        <f t="shared" si="228"/>
        <v>0.4302895509772347</v>
      </c>
      <c r="T445" s="47">
        <f t="shared" si="229"/>
        <v>0.4302895509772347</v>
      </c>
      <c r="U445" s="5">
        <v>29.1</v>
      </c>
      <c r="V445" s="24">
        <f t="shared" si="230"/>
        <v>-0.25290857002908484</v>
      </c>
      <c r="W445" s="47">
        <f t="shared" si="231"/>
        <v>-0.25290857002908484</v>
      </c>
      <c r="X445" s="5">
        <v>71</v>
      </c>
      <c r="Y445" s="24">
        <f t="shared" si="232"/>
        <v>-1.9813714489861676</v>
      </c>
      <c r="Z445" s="47">
        <f t="shared" si="233"/>
        <v>-1.9813714489861676</v>
      </c>
      <c r="AA445" s="5">
        <v>60.1</v>
      </c>
      <c r="AB445" s="24">
        <f t="shared" si="234"/>
        <v>-1.9898422935196505</v>
      </c>
      <c r="AC445" s="47">
        <f t="shared" si="235"/>
        <v>-1.9898422935196505</v>
      </c>
      <c r="AD445" s="5">
        <v>21.4</v>
      </c>
      <c r="AE445" s="24">
        <f t="shared" si="236"/>
        <v>-0.63419851903225699</v>
      </c>
      <c r="AF445" s="47">
        <f t="shared" si="237"/>
        <v>-0.63419851903225699</v>
      </c>
      <c r="AG445" s="2">
        <v>72.529600000000002</v>
      </c>
      <c r="AH445" s="24">
        <f t="shared" si="238"/>
        <v>-0.23755870823719996</v>
      </c>
      <c r="AI445" s="54">
        <f t="shared" si="239"/>
        <v>-0.23755870823719996</v>
      </c>
      <c r="AJ445" s="5">
        <v>23.4</v>
      </c>
      <c r="AK445" s="24">
        <f t="shared" si="240"/>
        <v>-1.1440665552698011</v>
      </c>
      <c r="AL445" s="47">
        <f t="shared" si="241"/>
        <v>-1.1440665552698011</v>
      </c>
      <c r="AM445" s="5">
        <v>40.5</v>
      </c>
      <c r="AN445" s="24">
        <f t="shared" si="242"/>
        <v>-1.2280380158989623</v>
      </c>
      <c r="AO445" s="47">
        <f t="shared" si="243"/>
        <v>-1.2280380158989623</v>
      </c>
      <c r="AP445" s="5">
        <v>31.2</v>
      </c>
      <c r="AQ445" s="24">
        <f t="shared" si="244"/>
        <v>-2.8469973231730465</v>
      </c>
      <c r="AR445" s="45">
        <f t="shared" si="245"/>
        <v>-2.8469973231730465</v>
      </c>
      <c r="AS445" s="17">
        <f t="shared" si="246"/>
        <v>-0.56317332229060957</v>
      </c>
      <c r="AT445" s="17">
        <f t="shared" si="247"/>
        <v>-1.5351374205126918</v>
      </c>
      <c r="AU445" s="17">
        <f t="shared" si="248"/>
        <v>-1.3641651506447525</v>
      </c>
      <c r="AV445" s="17">
        <f t="shared" si="249"/>
        <v>-1.1541586311493512</v>
      </c>
      <c r="AW445" s="17">
        <f t="shared" si="250"/>
        <v>0.3649911259715457</v>
      </c>
      <c r="AX445" s="17">
        <f t="shared" si="251"/>
        <v>0.26739400689843168</v>
      </c>
      <c r="AY445" s="17">
        <f t="shared" si="252"/>
        <v>0.24019707826861841</v>
      </c>
      <c r="AZ445" s="17">
        <f t="shared" si="253"/>
        <v>0.243321182142026</v>
      </c>
    </row>
    <row r="446" spans="1:52" x14ac:dyDescent="0.3">
      <c r="A446" s="1" t="s">
        <v>25</v>
      </c>
      <c r="B446" s="1">
        <v>13121004200</v>
      </c>
      <c r="C446" s="5">
        <v>60.9</v>
      </c>
      <c r="D446" s="19">
        <f t="shared" si="218"/>
        <v>-0.85139530628317817</v>
      </c>
      <c r="E446" s="54">
        <f t="shared" si="219"/>
        <v>-0.85139530628317817</v>
      </c>
      <c r="F446" s="5">
        <v>68.2</v>
      </c>
      <c r="G446" s="24">
        <f t="shared" si="220"/>
        <v>-0.49416433826621775</v>
      </c>
      <c r="H446" s="54">
        <f t="shared" si="221"/>
        <v>-0.49416433826621775</v>
      </c>
      <c r="I446" s="5">
        <v>31.6</v>
      </c>
      <c r="J446" s="24">
        <f t="shared" si="222"/>
        <v>-0.69187082007771727</v>
      </c>
      <c r="K446" s="54">
        <f t="shared" si="223"/>
        <v>-0.69187082007771727</v>
      </c>
      <c r="L446" s="5">
        <v>14.4</v>
      </c>
      <c r="M446" s="24">
        <f t="shared" si="224"/>
        <v>-1.0013909387891768</v>
      </c>
      <c r="N446" s="54">
        <f t="shared" si="225"/>
        <v>-1.0013909387891768</v>
      </c>
      <c r="O446" s="5">
        <v>16.399999999999999</v>
      </c>
      <c r="P446" s="24">
        <f t="shared" si="226"/>
        <v>-2.5449559889375997</v>
      </c>
      <c r="Q446" s="47">
        <f t="shared" si="227"/>
        <v>-2.5449559889375997</v>
      </c>
      <c r="R446" s="2">
        <v>3.5</v>
      </c>
      <c r="S446" s="24">
        <f t="shared" si="228"/>
        <v>0.88398012253689384</v>
      </c>
      <c r="T446" s="47">
        <f t="shared" si="229"/>
        <v>0.88398012253689384</v>
      </c>
      <c r="U446" s="5">
        <v>17.399999999999999</v>
      </c>
      <c r="V446" s="24">
        <f t="shared" si="230"/>
        <v>0.33491035954955184</v>
      </c>
      <c r="W446" s="47">
        <f t="shared" si="231"/>
        <v>0.33491035954955184</v>
      </c>
      <c r="X446" s="5">
        <v>51.2</v>
      </c>
      <c r="Y446" s="24">
        <f t="shared" si="232"/>
        <v>-1.0044257402727601</v>
      </c>
      <c r="Z446" s="47">
        <f t="shared" si="233"/>
        <v>-1.0044257402727601</v>
      </c>
      <c r="AA446" s="5">
        <v>52.7</v>
      </c>
      <c r="AB446" s="24">
        <f t="shared" si="234"/>
        <v>-1.3087603401128205</v>
      </c>
      <c r="AC446" s="47">
        <f t="shared" si="235"/>
        <v>-1.3087603401128205</v>
      </c>
      <c r="AD446" s="5">
        <v>13.8</v>
      </c>
      <c r="AE446" s="24">
        <f t="shared" si="236"/>
        <v>8.0924347451846682E-3</v>
      </c>
      <c r="AF446" s="47">
        <f t="shared" si="237"/>
        <v>8.0924347451846682E-3</v>
      </c>
      <c r="AG446" s="2">
        <v>67.488100000000003</v>
      </c>
      <c r="AH446" s="24">
        <f t="shared" si="238"/>
        <v>-0.71120057478091181</v>
      </c>
      <c r="AI446" s="54">
        <f t="shared" si="239"/>
        <v>-0.71120057478091181</v>
      </c>
      <c r="AJ446" s="5">
        <v>19.600000000000001</v>
      </c>
      <c r="AK446" s="24">
        <f t="shared" si="240"/>
        <v>-0.75322444743464734</v>
      </c>
      <c r="AL446" s="47">
        <f t="shared" si="241"/>
        <v>-0.75322444743464734</v>
      </c>
      <c r="AM446" s="5">
        <v>17.399999999999999</v>
      </c>
      <c r="AN446" s="24">
        <f t="shared" si="242"/>
        <v>0.43087471736637295</v>
      </c>
      <c r="AO446" s="47">
        <f t="shared" si="243"/>
        <v>0.43087471736637295</v>
      </c>
      <c r="AP446" s="5">
        <v>10.4</v>
      </c>
      <c r="AQ446" s="24">
        <f t="shared" si="244"/>
        <v>0.27367311916752729</v>
      </c>
      <c r="AR446" s="45">
        <f t="shared" si="245"/>
        <v>0.27367311916752729</v>
      </c>
      <c r="AS446" s="17">
        <f t="shared" si="246"/>
        <v>-0.62355527289534918</v>
      </c>
      <c r="AT446" s="17">
        <f t="shared" si="247"/>
        <v>-0.7683645485467987</v>
      </c>
      <c r="AU446" s="17">
        <f t="shared" si="248"/>
        <v>-0.18996929642041471</v>
      </c>
      <c r="AV446" s="17">
        <f t="shared" si="249"/>
        <v>-0.52729637262085416</v>
      </c>
      <c r="AW446" s="17">
        <f t="shared" si="250"/>
        <v>0.34734413720598045</v>
      </c>
      <c r="AX446" s="17">
        <f t="shared" si="251"/>
        <v>0.44580068607419449</v>
      </c>
      <c r="AY446" s="17">
        <f t="shared" si="252"/>
        <v>0.56835041924502716</v>
      </c>
      <c r="AZ446" s="17">
        <f t="shared" si="253"/>
        <v>0.4304449186206184</v>
      </c>
    </row>
    <row r="447" spans="1:52" x14ac:dyDescent="0.3">
      <c r="A447" s="1" t="s">
        <v>25</v>
      </c>
      <c r="B447" s="1">
        <v>13121004300</v>
      </c>
      <c r="C447" s="5">
        <v>60.9</v>
      </c>
      <c r="D447" s="19">
        <f t="shared" si="218"/>
        <v>-0.85139530628317817</v>
      </c>
      <c r="E447" s="54">
        <f t="shared" si="219"/>
        <v>-0.85139530628317817</v>
      </c>
      <c r="F447" s="5">
        <v>68.2</v>
      </c>
      <c r="G447" s="24">
        <f t="shared" si="220"/>
        <v>-0.49416433826621775</v>
      </c>
      <c r="H447" s="54">
        <f t="shared" si="221"/>
        <v>-0.49416433826621775</v>
      </c>
      <c r="I447" s="5">
        <v>31.6</v>
      </c>
      <c r="J447" s="24">
        <f t="shared" si="222"/>
        <v>-0.69187082007771727</v>
      </c>
      <c r="K447" s="54">
        <f t="shared" si="223"/>
        <v>-0.69187082007771727</v>
      </c>
      <c r="L447" s="5">
        <v>14.4</v>
      </c>
      <c r="M447" s="24">
        <f t="shared" si="224"/>
        <v>-1.0013909387891768</v>
      </c>
      <c r="N447" s="54">
        <f t="shared" si="225"/>
        <v>-1.0013909387891768</v>
      </c>
      <c r="O447" s="5">
        <v>16.2</v>
      </c>
      <c r="P447" s="24">
        <f t="shared" si="226"/>
        <v>-2.4735324203828939</v>
      </c>
      <c r="Q447" s="47">
        <f t="shared" si="227"/>
        <v>-2.4735324203828939</v>
      </c>
      <c r="R447" s="2">
        <v>6.4611999999999998</v>
      </c>
      <c r="S447" s="24">
        <f t="shared" si="228"/>
        <v>0.53043577503624584</v>
      </c>
      <c r="T447" s="47">
        <f t="shared" si="229"/>
        <v>0.53043577503624584</v>
      </c>
      <c r="U447" s="5">
        <v>21.1</v>
      </c>
      <c r="V447" s="24">
        <f t="shared" si="230"/>
        <v>0.14901890318707689</v>
      </c>
      <c r="W447" s="47">
        <f t="shared" si="231"/>
        <v>0.14901890318707689</v>
      </c>
      <c r="X447" s="5">
        <v>85.6</v>
      </c>
      <c r="Y447" s="24">
        <f t="shared" si="232"/>
        <v>-2.7017455574314071</v>
      </c>
      <c r="Z447" s="47">
        <f t="shared" si="233"/>
        <v>-2.7017455574314071</v>
      </c>
      <c r="AA447" s="5">
        <v>61</v>
      </c>
      <c r="AB447" s="24">
        <f t="shared" si="234"/>
        <v>-2.0726765851502109</v>
      </c>
      <c r="AC447" s="47">
        <f t="shared" si="235"/>
        <v>-2.0726765851502109</v>
      </c>
      <c r="AD447" s="5">
        <v>15.7</v>
      </c>
      <c r="AE447" s="24">
        <f t="shared" si="236"/>
        <v>-0.15248030369917567</v>
      </c>
      <c r="AF447" s="47">
        <f t="shared" si="237"/>
        <v>-0.15248030369917567</v>
      </c>
      <c r="AG447" s="2">
        <v>75.547899999999998</v>
      </c>
      <c r="AH447" s="24">
        <f t="shared" si="238"/>
        <v>4.600635092949331E-2</v>
      </c>
      <c r="AI447" s="54">
        <f t="shared" si="239"/>
        <v>4.600635092949331E-2</v>
      </c>
      <c r="AJ447" s="5">
        <v>3.5</v>
      </c>
      <c r="AK447" s="24">
        <f t="shared" si="240"/>
        <v>0.90271185155113742</v>
      </c>
      <c r="AL447" s="47">
        <f t="shared" si="241"/>
        <v>0.90271185155113742</v>
      </c>
      <c r="AM447" s="5">
        <v>15.1</v>
      </c>
      <c r="AN447" s="24">
        <f t="shared" si="242"/>
        <v>0.59604784665253174</v>
      </c>
      <c r="AO447" s="47">
        <f t="shared" si="243"/>
        <v>0.59604784665253174</v>
      </c>
      <c r="AP447" s="5">
        <v>12.4</v>
      </c>
      <c r="AQ447" s="24">
        <f t="shared" si="244"/>
        <v>-2.639134644214328E-2</v>
      </c>
      <c r="AR447" s="45">
        <f t="shared" si="245"/>
        <v>-2.639134644214328E-2</v>
      </c>
      <c r="AS447" s="17">
        <f t="shared" si="246"/>
        <v>-0.69041416365369457</v>
      </c>
      <c r="AT447" s="17">
        <f t="shared" si="247"/>
        <v>-1.6423008154269312</v>
      </c>
      <c r="AU447" s="17">
        <f t="shared" si="248"/>
        <v>0.37959367567275482</v>
      </c>
      <c r="AV447" s="17">
        <f t="shared" si="249"/>
        <v>-0.65104043446929027</v>
      </c>
      <c r="AW447" s="17">
        <f t="shared" si="250"/>
        <v>0.32780422366767781</v>
      </c>
      <c r="AX447" s="17">
        <f t="shared" si="251"/>
        <v>0.24246007129005154</v>
      </c>
      <c r="AY447" s="17">
        <f t="shared" si="252"/>
        <v>0.72752658352495769</v>
      </c>
      <c r="AZ447" s="17">
        <f t="shared" si="253"/>
        <v>0.39350625960089569</v>
      </c>
    </row>
    <row r="448" spans="1:52" x14ac:dyDescent="0.3">
      <c r="A448" s="1" t="s">
        <v>25</v>
      </c>
      <c r="B448" s="1">
        <v>13121004400</v>
      </c>
      <c r="C448" s="5">
        <v>57</v>
      </c>
      <c r="D448" s="19">
        <f t="shared" si="218"/>
        <v>-1.2242033443263547</v>
      </c>
      <c r="E448" s="54">
        <f t="shared" si="219"/>
        <v>-1.2242033443263547</v>
      </c>
      <c r="F448" s="5">
        <v>68.5</v>
      </c>
      <c r="G448" s="24">
        <f t="shared" si="220"/>
        <v>-0.46860979165189204</v>
      </c>
      <c r="H448" s="54">
        <f t="shared" si="221"/>
        <v>-0.46860979165189204</v>
      </c>
      <c r="I448" s="5">
        <v>19.7</v>
      </c>
      <c r="J448" s="24">
        <f t="shared" si="222"/>
        <v>-1.2621311640067832</v>
      </c>
      <c r="K448" s="54">
        <f t="shared" si="223"/>
        <v>-1.2621311640067832</v>
      </c>
      <c r="L448" s="5">
        <v>12.6</v>
      </c>
      <c r="M448" s="24">
        <f t="shared" si="224"/>
        <v>-1.0970707296983173</v>
      </c>
      <c r="N448" s="54">
        <f t="shared" si="225"/>
        <v>-1.0970707296983173</v>
      </c>
      <c r="O448" s="5">
        <v>15.8</v>
      </c>
      <c r="P448" s="24">
        <f t="shared" si="226"/>
        <v>-2.3306852832734823</v>
      </c>
      <c r="Q448" s="47">
        <f t="shared" si="227"/>
        <v>-2.3306852832734823</v>
      </c>
      <c r="R448" s="2">
        <v>6.5</v>
      </c>
      <c r="S448" s="24">
        <f t="shared" si="228"/>
        <v>0.52580335551611035</v>
      </c>
      <c r="T448" s="47">
        <f t="shared" si="229"/>
        <v>0.52580335551611035</v>
      </c>
      <c r="U448" s="5">
        <v>36.6</v>
      </c>
      <c r="V448" s="24">
        <f t="shared" si="230"/>
        <v>-0.62971557616923646</v>
      </c>
      <c r="W448" s="47">
        <f t="shared" si="231"/>
        <v>-0.62971557616923646</v>
      </c>
      <c r="X448" s="5">
        <v>87.9</v>
      </c>
      <c r="Y448" s="24">
        <f t="shared" si="232"/>
        <v>-2.8152291498577124</v>
      </c>
      <c r="Z448" s="47">
        <f t="shared" si="233"/>
        <v>-2.8152291498577124</v>
      </c>
      <c r="AA448" s="5">
        <v>38.200000000000003</v>
      </c>
      <c r="AB448" s="24">
        <f t="shared" si="234"/>
        <v>2.5792136157319328E-2</v>
      </c>
      <c r="AC448" s="47">
        <f t="shared" si="235"/>
        <v>2.5792136157319328E-2</v>
      </c>
      <c r="AD448" s="5">
        <v>16.5</v>
      </c>
      <c r="AE448" s="24">
        <f t="shared" si="236"/>
        <v>-0.22008987778101172</v>
      </c>
      <c r="AF448" s="47">
        <f t="shared" si="237"/>
        <v>-0.22008987778101172</v>
      </c>
      <c r="AG448" s="2">
        <v>50.8</v>
      </c>
      <c r="AH448" s="24">
        <f t="shared" si="238"/>
        <v>-2.279024205261547</v>
      </c>
      <c r="AI448" s="54">
        <f t="shared" si="239"/>
        <v>-2.279024205261547</v>
      </c>
      <c r="AJ448" s="5">
        <v>16</v>
      </c>
      <c r="AK448" s="24">
        <f t="shared" si="240"/>
        <v>-0.38295297685397484</v>
      </c>
      <c r="AL448" s="47">
        <f t="shared" si="241"/>
        <v>-0.38295297685397484</v>
      </c>
      <c r="AM448" s="5">
        <v>34.9</v>
      </c>
      <c r="AN448" s="24">
        <f t="shared" si="242"/>
        <v>-0.8258773532891841</v>
      </c>
      <c r="AO448" s="47">
        <f t="shared" si="243"/>
        <v>-0.8258773532891841</v>
      </c>
      <c r="AP448" s="5">
        <v>9.5</v>
      </c>
      <c r="AQ448" s="24">
        <f t="shared" si="244"/>
        <v>0.40870212869187911</v>
      </c>
      <c r="AR448" s="45">
        <f t="shared" si="245"/>
        <v>0.40870212869187911</v>
      </c>
      <c r="AS448" s="17">
        <f t="shared" si="246"/>
        <v>-0.92665893337285088</v>
      </c>
      <c r="AT448" s="17">
        <f t="shared" si="247"/>
        <v>-1.0031756304938015</v>
      </c>
      <c r="AU448" s="17">
        <f t="shared" si="248"/>
        <v>-0.76978810167820666</v>
      </c>
      <c r="AV448" s="17">
        <f t="shared" si="249"/>
        <v>-0.89987422184828636</v>
      </c>
      <c r="AW448" s="17">
        <f t="shared" si="250"/>
        <v>0.25876026673346347</v>
      </c>
      <c r="AX448" s="17">
        <f t="shared" si="251"/>
        <v>0.39116669092980699</v>
      </c>
      <c r="AY448" s="17">
        <f t="shared" si="252"/>
        <v>0.4063080500595353</v>
      </c>
      <c r="AZ448" s="17">
        <f t="shared" si="253"/>
        <v>0.31922724946272091</v>
      </c>
    </row>
    <row r="449" spans="1:52" x14ac:dyDescent="0.3">
      <c r="A449" s="1" t="s">
        <v>25</v>
      </c>
      <c r="B449" s="1">
        <v>13121004800</v>
      </c>
      <c r="C449" s="5">
        <v>70.599999999999994</v>
      </c>
      <c r="D449" s="19">
        <f t="shared" si="218"/>
        <v>7.5845198593440313E-2</v>
      </c>
      <c r="E449" s="54">
        <f t="shared" si="219"/>
        <v>7.5845198593440313E-2</v>
      </c>
      <c r="F449" s="5">
        <v>81.900000000000006</v>
      </c>
      <c r="G449" s="24">
        <f t="shared" si="220"/>
        <v>0.67282662378799962</v>
      </c>
      <c r="H449" s="54">
        <f t="shared" si="221"/>
        <v>0.67282662378799962</v>
      </c>
      <c r="I449" s="5">
        <v>30.9</v>
      </c>
      <c r="J449" s="24">
        <f t="shared" si="222"/>
        <v>-0.72541554619119186</v>
      </c>
      <c r="K449" s="54">
        <f t="shared" si="223"/>
        <v>-0.72541554619119186</v>
      </c>
      <c r="L449" s="5">
        <v>55.6</v>
      </c>
      <c r="M449" s="24">
        <f t="shared" si="224"/>
        <v>1.1886131642422619</v>
      </c>
      <c r="N449" s="54">
        <f t="shared" si="225"/>
        <v>1.1886131642422619</v>
      </c>
      <c r="O449" s="5">
        <v>12.827400000000001</v>
      </c>
      <c r="P449" s="24">
        <f t="shared" si="226"/>
        <v>-1.2691167838448871</v>
      </c>
      <c r="Q449" s="47">
        <f t="shared" si="227"/>
        <v>-1.2691167838448871</v>
      </c>
      <c r="R449" s="2">
        <v>2.4</v>
      </c>
      <c r="S449" s="24">
        <f t="shared" si="228"/>
        <v>1.0153116037778478</v>
      </c>
      <c r="T449" s="47">
        <f t="shared" si="229"/>
        <v>1.0153116037778478</v>
      </c>
      <c r="U449" s="5">
        <v>79.599999999999994</v>
      </c>
      <c r="V449" s="24">
        <f t="shared" si="230"/>
        <v>-2.7900757447061051</v>
      </c>
      <c r="W449" s="47">
        <f t="shared" si="231"/>
        <v>-2.7900757447061051</v>
      </c>
      <c r="X449" s="5">
        <v>100</v>
      </c>
      <c r="Y449" s="24">
        <f t="shared" si="232"/>
        <v>-3.4122515274047944</v>
      </c>
      <c r="Z449" s="47">
        <f t="shared" si="233"/>
        <v>3.1</v>
      </c>
      <c r="AA449" s="5">
        <v>57.4</v>
      </c>
      <c r="AB449" s="24">
        <f t="shared" si="234"/>
        <v>-1.7413394186279689</v>
      </c>
      <c r="AC449" s="47">
        <f t="shared" si="235"/>
        <v>-1.7413394186279689</v>
      </c>
      <c r="AD449" s="5">
        <v>14.7</v>
      </c>
      <c r="AE449" s="24">
        <f t="shared" si="236"/>
        <v>-6.7968336096880688E-2</v>
      </c>
      <c r="AF449" s="47">
        <f t="shared" si="237"/>
        <v>-6.7968336096880688E-2</v>
      </c>
      <c r="AG449" s="2">
        <v>79.5</v>
      </c>
      <c r="AH449" s="24">
        <f t="shared" si="238"/>
        <v>0.41730061271019442</v>
      </c>
      <c r="AI449" s="54">
        <f t="shared" si="239"/>
        <v>0.41730061271019442</v>
      </c>
      <c r="AJ449" s="5">
        <v>14.3</v>
      </c>
      <c r="AK449" s="24">
        <f t="shared" si="240"/>
        <v>-0.20810256019087964</v>
      </c>
      <c r="AL449" s="47">
        <f t="shared" si="241"/>
        <v>-0.20810256019087964</v>
      </c>
      <c r="AM449" s="5">
        <v>33.4</v>
      </c>
      <c r="AN449" s="24">
        <f t="shared" si="242"/>
        <v>-0.71815574723299347</v>
      </c>
      <c r="AO449" s="47">
        <f t="shared" si="243"/>
        <v>-0.71815574723299347</v>
      </c>
      <c r="AP449" s="5">
        <v>30.5</v>
      </c>
      <c r="AQ449" s="24">
        <f t="shared" si="244"/>
        <v>-2.7419747602096618</v>
      </c>
      <c r="AR449" s="45">
        <f t="shared" si="245"/>
        <v>-2.7419747602096618</v>
      </c>
      <c r="AS449" s="17">
        <f t="shared" si="246"/>
        <v>-0.26171592633437635</v>
      </c>
      <c r="AT449" s="17">
        <f t="shared" si="247"/>
        <v>0.4302307484250501</v>
      </c>
      <c r="AU449" s="17">
        <f t="shared" si="248"/>
        <v>-0.81273311373083512</v>
      </c>
      <c r="AV449" s="17">
        <f t="shared" si="249"/>
        <v>-0.21473943054672043</v>
      </c>
      <c r="AW449" s="17">
        <f t="shared" si="250"/>
        <v>0.45309386572170252</v>
      </c>
      <c r="AX449" s="17">
        <f t="shared" si="251"/>
        <v>0.7246804096880296</v>
      </c>
      <c r="AY449" s="17">
        <f t="shared" si="252"/>
        <v>0.394306177345846</v>
      </c>
      <c r="AZ449" s="17">
        <f t="shared" si="253"/>
        <v>0.52374583451963486</v>
      </c>
    </row>
    <row r="450" spans="1:52" x14ac:dyDescent="0.3">
      <c r="A450" s="1" t="s">
        <v>25</v>
      </c>
      <c r="B450" s="1">
        <v>13121004900</v>
      </c>
      <c r="C450" s="5">
        <v>57</v>
      </c>
      <c r="D450" s="19">
        <f t="shared" si="218"/>
        <v>-1.2242033443263547</v>
      </c>
      <c r="E450" s="54">
        <f t="shared" si="219"/>
        <v>-1.2242033443263547</v>
      </c>
      <c r="F450" s="5">
        <v>68.5</v>
      </c>
      <c r="G450" s="24">
        <f t="shared" si="220"/>
        <v>-0.46860979165189204</v>
      </c>
      <c r="H450" s="54">
        <f t="shared" si="221"/>
        <v>-0.46860979165189204</v>
      </c>
      <c r="I450" s="5">
        <v>25.8</v>
      </c>
      <c r="J450" s="24">
        <f t="shared" si="222"/>
        <v>-0.96981283644650573</v>
      </c>
      <c r="K450" s="54">
        <f t="shared" si="223"/>
        <v>-0.96981283644650573</v>
      </c>
      <c r="L450" s="5">
        <v>12.6</v>
      </c>
      <c r="M450" s="24">
        <f t="shared" si="224"/>
        <v>-1.0970707296983173</v>
      </c>
      <c r="N450" s="54">
        <f t="shared" si="225"/>
        <v>-1.0970707296983173</v>
      </c>
      <c r="O450" s="5">
        <v>10.5</v>
      </c>
      <c r="P450" s="24">
        <f t="shared" si="226"/>
        <v>-0.437960716573773</v>
      </c>
      <c r="Q450" s="47">
        <f t="shared" si="227"/>
        <v>-0.437960716573773</v>
      </c>
      <c r="R450" s="2">
        <v>4.9000000000000004</v>
      </c>
      <c r="S450" s="24">
        <f t="shared" si="228"/>
        <v>0.71683096459386142</v>
      </c>
      <c r="T450" s="47">
        <f t="shared" si="229"/>
        <v>0.71683096459386142</v>
      </c>
      <c r="U450" s="5">
        <v>47</v>
      </c>
      <c r="V450" s="24">
        <f t="shared" si="230"/>
        <v>-1.1522212913502465</v>
      </c>
      <c r="W450" s="47">
        <f t="shared" si="231"/>
        <v>-1.1522212913502465</v>
      </c>
      <c r="X450" s="5">
        <v>26.3</v>
      </c>
      <c r="Y450" s="24">
        <f t="shared" si="232"/>
        <v>0.22415749947288871</v>
      </c>
      <c r="Z450" s="47">
        <f t="shared" si="233"/>
        <v>0.22415749947288871</v>
      </c>
      <c r="AA450" s="5">
        <v>33.6</v>
      </c>
      <c r="AB450" s="24">
        <f t="shared" si="234"/>
        <v>0.44916740449129489</v>
      </c>
      <c r="AC450" s="47">
        <f t="shared" si="235"/>
        <v>0.44916740449129489</v>
      </c>
      <c r="AD450" s="5">
        <v>7.9</v>
      </c>
      <c r="AE450" s="24">
        <f t="shared" si="236"/>
        <v>0.50671304359872504</v>
      </c>
      <c r="AF450" s="47">
        <f t="shared" si="237"/>
        <v>0.50671304359872504</v>
      </c>
      <c r="AG450" s="2">
        <v>50.8</v>
      </c>
      <c r="AH450" s="24">
        <f t="shared" si="238"/>
        <v>-2.279024205261547</v>
      </c>
      <c r="AI450" s="54">
        <f t="shared" si="239"/>
        <v>-2.279024205261547</v>
      </c>
      <c r="AJ450" s="5">
        <v>12.8</v>
      </c>
      <c r="AK450" s="24">
        <f t="shared" si="240"/>
        <v>-5.3822780782266169E-2</v>
      </c>
      <c r="AL450" s="47">
        <f t="shared" si="241"/>
        <v>-5.3822780782266169E-2</v>
      </c>
      <c r="AM450" s="5">
        <v>28.3</v>
      </c>
      <c r="AN450" s="24">
        <f t="shared" si="242"/>
        <v>-0.35190228664194556</v>
      </c>
      <c r="AO450" s="47">
        <f t="shared" si="243"/>
        <v>-0.35190228664194556</v>
      </c>
      <c r="AP450" s="5">
        <v>12.5</v>
      </c>
      <c r="AQ450" s="24">
        <f t="shared" si="244"/>
        <v>-4.1394569722626756E-2</v>
      </c>
      <c r="AR450" s="45">
        <f t="shared" si="245"/>
        <v>-4.1394569722626756E-2</v>
      </c>
      <c r="AS450" s="17">
        <f t="shared" si="246"/>
        <v>-0.66186396363617539</v>
      </c>
      <c r="AT450" s="17">
        <f t="shared" si="247"/>
        <v>0.39334598252096953</v>
      </c>
      <c r="AU450" s="17">
        <f t="shared" si="248"/>
        <v>-0.68153596060209642</v>
      </c>
      <c r="AV450" s="17">
        <f t="shared" si="249"/>
        <v>-0.31668464723910078</v>
      </c>
      <c r="AW450" s="17">
        <f t="shared" si="250"/>
        <v>0.33614819159050696</v>
      </c>
      <c r="AX450" s="17">
        <f t="shared" si="251"/>
        <v>0.71609835255258214</v>
      </c>
      <c r="AY450" s="17">
        <f t="shared" si="252"/>
        <v>0.43097193797760136</v>
      </c>
      <c r="AZ450" s="17">
        <f t="shared" si="253"/>
        <v>0.4933143169030248</v>
      </c>
    </row>
    <row r="451" spans="1:52" x14ac:dyDescent="0.3">
      <c r="A451" s="1" t="s">
        <v>25</v>
      </c>
      <c r="B451" s="1">
        <v>13121005000</v>
      </c>
      <c r="C451" s="5">
        <v>57</v>
      </c>
      <c r="D451" s="19">
        <f t="shared" si="218"/>
        <v>-1.2242033443263547</v>
      </c>
      <c r="E451" s="54">
        <f t="shared" si="219"/>
        <v>-1.2242033443263547</v>
      </c>
      <c r="F451" s="5">
        <v>68.5</v>
      </c>
      <c r="G451" s="24">
        <f t="shared" si="220"/>
        <v>-0.46860979165189204</v>
      </c>
      <c r="H451" s="54">
        <f t="shared" si="221"/>
        <v>-0.46860979165189204</v>
      </c>
      <c r="I451" s="5">
        <v>25.9</v>
      </c>
      <c r="J451" s="24">
        <f t="shared" si="222"/>
        <v>-0.96502073271600941</v>
      </c>
      <c r="K451" s="54">
        <f t="shared" si="223"/>
        <v>-0.96502073271600941</v>
      </c>
      <c r="L451" s="5">
        <v>12.7</v>
      </c>
      <c r="M451" s="24">
        <f t="shared" si="224"/>
        <v>-1.0917551857589207</v>
      </c>
      <c r="N451" s="54">
        <f t="shared" si="225"/>
        <v>-1.0917551857589207</v>
      </c>
      <c r="O451" s="5">
        <v>5</v>
      </c>
      <c r="P451" s="24">
        <f t="shared" si="226"/>
        <v>1.5261874186806421</v>
      </c>
      <c r="Q451" s="47">
        <f t="shared" si="227"/>
        <v>1.5261874186806421</v>
      </c>
      <c r="R451" s="2">
        <v>3.4</v>
      </c>
      <c r="S451" s="24">
        <f t="shared" si="228"/>
        <v>0.89591934810425322</v>
      </c>
      <c r="T451" s="47">
        <f t="shared" si="229"/>
        <v>0.89591934810425322</v>
      </c>
      <c r="U451" s="5">
        <v>14.9</v>
      </c>
      <c r="V451" s="24">
        <f t="shared" si="230"/>
        <v>0.46051269492960228</v>
      </c>
      <c r="W451" s="47">
        <f t="shared" si="231"/>
        <v>0.46051269492960228</v>
      </c>
      <c r="X451" s="5">
        <v>17</v>
      </c>
      <c r="Y451" s="24">
        <f t="shared" si="232"/>
        <v>0.68302593841403469</v>
      </c>
      <c r="Z451" s="47">
        <f t="shared" si="233"/>
        <v>0.68302593841403469</v>
      </c>
      <c r="AA451" s="5">
        <v>43.7</v>
      </c>
      <c r="AB451" s="24">
        <f t="shared" si="234"/>
        <v>-0.48041742380721647</v>
      </c>
      <c r="AC451" s="47">
        <f t="shared" si="235"/>
        <v>-0.48041742380721647</v>
      </c>
      <c r="AD451" s="5">
        <v>7.5</v>
      </c>
      <c r="AE451" s="24">
        <f t="shared" si="236"/>
        <v>0.54051783063964309</v>
      </c>
      <c r="AF451" s="47">
        <f t="shared" si="237"/>
        <v>0.54051783063964309</v>
      </c>
      <c r="AG451" s="2">
        <v>50.8</v>
      </c>
      <c r="AH451" s="24">
        <f t="shared" si="238"/>
        <v>-2.279024205261547</v>
      </c>
      <c r="AI451" s="54">
        <f t="shared" si="239"/>
        <v>-2.279024205261547</v>
      </c>
      <c r="AJ451" s="5">
        <v>13.8</v>
      </c>
      <c r="AK451" s="24">
        <f t="shared" si="240"/>
        <v>-0.15667596705467515</v>
      </c>
      <c r="AL451" s="47">
        <f t="shared" si="241"/>
        <v>-0.15667596705467515</v>
      </c>
      <c r="AM451" s="5">
        <v>30.9</v>
      </c>
      <c r="AN451" s="24">
        <f t="shared" si="242"/>
        <v>-0.53861973713934241</v>
      </c>
      <c r="AO451" s="47">
        <f t="shared" si="243"/>
        <v>-0.53861973713934241</v>
      </c>
      <c r="AP451" s="5">
        <v>9.5</v>
      </c>
      <c r="AQ451" s="24">
        <f t="shared" si="244"/>
        <v>0.40870212869187911</v>
      </c>
      <c r="AR451" s="45">
        <f t="shared" si="245"/>
        <v>0.40870212869187911</v>
      </c>
      <c r="AS451" s="17">
        <f t="shared" si="246"/>
        <v>-0.12385279896266851</v>
      </c>
      <c r="AT451" s="17">
        <f t="shared" si="247"/>
        <v>0.24770878174882047</v>
      </c>
      <c r="AU451" s="17">
        <f t="shared" si="248"/>
        <v>-0.64140444519092132</v>
      </c>
      <c r="AV451" s="17">
        <f t="shared" si="249"/>
        <v>-0.17251615413492313</v>
      </c>
      <c r="AW451" s="17">
        <f t="shared" si="250"/>
        <v>0.49338519509328543</v>
      </c>
      <c r="AX451" s="17">
        <f t="shared" si="251"/>
        <v>0.68221263449425118</v>
      </c>
      <c r="AY451" s="17">
        <f t="shared" si="252"/>
        <v>0.44218752080668811</v>
      </c>
      <c r="AZ451" s="17">
        <f t="shared" si="253"/>
        <v>0.53634984304152411</v>
      </c>
    </row>
    <row r="452" spans="1:52" x14ac:dyDescent="0.3">
      <c r="A452" s="1" t="s">
        <v>25</v>
      </c>
      <c r="B452" s="1">
        <v>13121005200</v>
      </c>
      <c r="C452" s="5">
        <v>57</v>
      </c>
      <c r="D452" s="19">
        <f t="shared" si="218"/>
        <v>-1.2242033443263547</v>
      </c>
      <c r="E452" s="54">
        <f t="shared" si="219"/>
        <v>-1.2242033443263547</v>
      </c>
      <c r="F452" s="5">
        <v>68.5</v>
      </c>
      <c r="G452" s="24">
        <f t="shared" si="220"/>
        <v>-0.46860979165189204</v>
      </c>
      <c r="H452" s="54">
        <f t="shared" si="221"/>
        <v>-0.46860979165189204</v>
      </c>
      <c r="I452" s="5">
        <v>25.8</v>
      </c>
      <c r="J452" s="24">
        <f t="shared" si="222"/>
        <v>-0.96981283644650573</v>
      </c>
      <c r="K452" s="54">
        <f t="shared" si="223"/>
        <v>-0.96981283644650573</v>
      </c>
      <c r="L452" s="5">
        <v>12.6</v>
      </c>
      <c r="M452" s="24">
        <f t="shared" si="224"/>
        <v>-1.0970707296983173</v>
      </c>
      <c r="N452" s="54">
        <f t="shared" si="225"/>
        <v>-1.0970707296983173</v>
      </c>
      <c r="O452" s="5">
        <v>9.1999999999999993</v>
      </c>
      <c r="P452" s="24">
        <f t="shared" si="226"/>
        <v>2.6292479031816276E-2</v>
      </c>
      <c r="Q452" s="47">
        <f t="shared" si="227"/>
        <v>2.6292479031816276E-2</v>
      </c>
      <c r="R452" s="2">
        <v>5.1849999999999996</v>
      </c>
      <c r="S452" s="24">
        <f t="shared" si="228"/>
        <v>0.68280417172688712</v>
      </c>
      <c r="T452" s="47">
        <f t="shared" si="229"/>
        <v>0.68280417172688712</v>
      </c>
      <c r="U452" s="5">
        <v>30.1</v>
      </c>
      <c r="V452" s="24">
        <f t="shared" si="230"/>
        <v>-0.30314950418110503</v>
      </c>
      <c r="W452" s="47">
        <f t="shared" si="231"/>
        <v>-0.30314950418110503</v>
      </c>
      <c r="X452" s="5">
        <v>24.7</v>
      </c>
      <c r="Y452" s="24">
        <f t="shared" si="232"/>
        <v>0.3031026072477096</v>
      </c>
      <c r="Z452" s="47">
        <f t="shared" si="233"/>
        <v>0.3031026072477096</v>
      </c>
      <c r="AA452" s="5">
        <v>29.1</v>
      </c>
      <c r="AB452" s="24">
        <f t="shared" si="234"/>
        <v>0.86333886264409687</v>
      </c>
      <c r="AC452" s="47">
        <f t="shared" si="235"/>
        <v>0.86333886264409687</v>
      </c>
      <c r="AD452" s="5">
        <v>10.1</v>
      </c>
      <c r="AE452" s="24">
        <f t="shared" si="236"/>
        <v>0.32078671487367616</v>
      </c>
      <c r="AF452" s="47">
        <f t="shared" si="237"/>
        <v>0.32078671487367616</v>
      </c>
      <c r="AG452" s="2">
        <v>50.8</v>
      </c>
      <c r="AH452" s="24">
        <f t="shared" si="238"/>
        <v>-2.279024205261547</v>
      </c>
      <c r="AI452" s="54">
        <f t="shared" si="239"/>
        <v>-2.279024205261547</v>
      </c>
      <c r="AJ452" s="5">
        <v>7.3</v>
      </c>
      <c r="AK452" s="24">
        <f t="shared" si="240"/>
        <v>0.51186974371598326</v>
      </c>
      <c r="AL452" s="47">
        <f t="shared" si="241"/>
        <v>0.51186974371598326</v>
      </c>
      <c r="AM452" s="5">
        <v>14.6</v>
      </c>
      <c r="AN452" s="24">
        <f t="shared" si="242"/>
        <v>0.63195504867126195</v>
      </c>
      <c r="AO452" s="47">
        <f t="shared" si="243"/>
        <v>0.63195504867126195</v>
      </c>
      <c r="AP452" s="5">
        <v>8.1</v>
      </c>
      <c r="AQ452" s="24">
        <f t="shared" si="244"/>
        <v>0.61874725461864855</v>
      </c>
      <c r="AR452" s="45">
        <f t="shared" si="245"/>
        <v>0.61874725461864855</v>
      </c>
      <c r="AS452" s="17">
        <f t="shared" si="246"/>
        <v>-0.47910707936363878</v>
      </c>
      <c r="AT452" s="17">
        <f t="shared" si="247"/>
        <v>0.4957427282551608</v>
      </c>
      <c r="AU452" s="17">
        <f t="shared" si="248"/>
        <v>-0.12911303956391329</v>
      </c>
      <c r="AV452" s="17">
        <f t="shared" si="249"/>
        <v>-3.7492463557463752E-2</v>
      </c>
      <c r="AW452" s="17">
        <f t="shared" si="250"/>
        <v>0.38955999182695061</v>
      </c>
      <c r="AX452" s="17">
        <f t="shared" si="251"/>
        <v>0.73992322173190628</v>
      </c>
      <c r="AY452" s="17">
        <f t="shared" si="252"/>
        <v>0.58535796013774433</v>
      </c>
      <c r="AZ452" s="17">
        <f t="shared" si="253"/>
        <v>0.57665556754517111</v>
      </c>
    </row>
    <row r="453" spans="1:52" x14ac:dyDescent="0.3">
      <c r="A453" s="1" t="s">
        <v>25</v>
      </c>
      <c r="B453" s="1">
        <v>13121005300</v>
      </c>
      <c r="C453" s="5">
        <v>57</v>
      </c>
      <c r="D453" s="19">
        <f t="shared" si="218"/>
        <v>-1.2242033443263547</v>
      </c>
      <c r="E453" s="54">
        <f t="shared" si="219"/>
        <v>-1.2242033443263547</v>
      </c>
      <c r="F453" s="5">
        <v>68.5</v>
      </c>
      <c r="G453" s="24">
        <f t="shared" si="220"/>
        <v>-0.46860979165189204</v>
      </c>
      <c r="H453" s="54">
        <f t="shared" si="221"/>
        <v>-0.46860979165189204</v>
      </c>
      <c r="I453" s="5">
        <v>25.7</v>
      </c>
      <c r="J453" s="24">
        <f t="shared" si="222"/>
        <v>-0.97460494017700205</v>
      </c>
      <c r="K453" s="54">
        <f t="shared" si="223"/>
        <v>-0.97460494017700205</v>
      </c>
      <c r="L453" s="5">
        <v>12.6</v>
      </c>
      <c r="M453" s="24">
        <f t="shared" si="224"/>
        <v>-1.0970707296983173</v>
      </c>
      <c r="N453" s="54">
        <f t="shared" si="225"/>
        <v>-1.0970707296983173</v>
      </c>
      <c r="O453" s="5">
        <v>7.8</v>
      </c>
      <c r="P453" s="24">
        <f t="shared" si="226"/>
        <v>0.52625745891475817</v>
      </c>
      <c r="Q453" s="47">
        <f t="shared" si="227"/>
        <v>0.52625745891475817</v>
      </c>
      <c r="R453" s="2">
        <v>7</v>
      </c>
      <c r="S453" s="24">
        <f t="shared" si="228"/>
        <v>0.46610722767931306</v>
      </c>
      <c r="T453" s="47">
        <f t="shared" si="229"/>
        <v>0.46610722767931306</v>
      </c>
      <c r="U453" s="5">
        <v>21.1</v>
      </c>
      <c r="V453" s="24">
        <f t="shared" si="230"/>
        <v>0.14901890318707689</v>
      </c>
      <c r="W453" s="47">
        <f t="shared" si="231"/>
        <v>0.14901890318707689</v>
      </c>
      <c r="X453" s="5">
        <v>16.600000000000001</v>
      </c>
      <c r="Y453" s="24">
        <f t="shared" si="232"/>
        <v>0.70276221535773975</v>
      </c>
      <c r="Z453" s="47">
        <f t="shared" si="233"/>
        <v>0.70276221535773975</v>
      </c>
      <c r="AA453" s="5">
        <v>34.1</v>
      </c>
      <c r="AB453" s="24">
        <f t="shared" si="234"/>
        <v>0.403148353585428</v>
      </c>
      <c r="AC453" s="47">
        <f t="shared" si="235"/>
        <v>0.403148353585428</v>
      </c>
      <c r="AD453" s="5">
        <v>6.3</v>
      </c>
      <c r="AE453" s="24">
        <f t="shared" si="236"/>
        <v>0.64193219176239702</v>
      </c>
      <c r="AF453" s="47">
        <f t="shared" si="237"/>
        <v>0.64193219176239702</v>
      </c>
      <c r="AG453" s="2">
        <v>50.8</v>
      </c>
      <c r="AH453" s="24">
        <f t="shared" si="238"/>
        <v>-2.279024205261547</v>
      </c>
      <c r="AI453" s="54">
        <f t="shared" si="239"/>
        <v>-2.279024205261547</v>
      </c>
      <c r="AJ453" s="5">
        <v>5.5</v>
      </c>
      <c r="AK453" s="24">
        <f t="shared" si="240"/>
        <v>0.69700547900631948</v>
      </c>
      <c r="AL453" s="47">
        <f t="shared" si="241"/>
        <v>0.69700547900631948</v>
      </c>
      <c r="AM453" s="5">
        <v>13.6</v>
      </c>
      <c r="AN453" s="24">
        <f t="shared" si="242"/>
        <v>0.70376945270872238</v>
      </c>
      <c r="AO453" s="47">
        <f t="shared" si="243"/>
        <v>0.70376945270872238</v>
      </c>
      <c r="AP453" s="5">
        <v>9.4</v>
      </c>
      <c r="AQ453" s="24">
        <f t="shared" si="244"/>
        <v>0.42370535197236259</v>
      </c>
      <c r="AR453" s="45">
        <f t="shared" si="245"/>
        <v>0.42370535197236259</v>
      </c>
      <c r="AS453" s="17">
        <f t="shared" si="246"/>
        <v>-0.374729316581774</v>
      </c>
      <c r="AT453" s="17">
        <f t="shared" si="247"/>
        <v>0.58261425356852159</v>
      </c>
      <c r="AU453" s="17">
        <f t="shared" si="248"/>
        <v>-0.11363598039353567</v>
      </c>
      <c r="AV453" s="17">
        <f t="shared" si="249"/>
        <v>3.1416318864403971E-2</v>
      </c>
      <c r="AW453" s="17">
        <f t="shared" si="250"/>
        <v>0.42006502170324311</v>
      </c>
      <c r="AX453" s="17">
        <f t="shared" si="251"/>
        <v>0.76013580477015874</v>
      </c>
      <c r="AY453" s="17">
        <f t="shared" si="252"/>
        <v>0.58968334474626349</v>
      </c>
      <c r="AZ453" s="17">
        <f t="shared" si="253"/>
        <v>0.59722542745863727</v>
      </c>
    </row>
    <row r="454" spans="1:52" x14ac:dyDescent="0.3">
      <c r="A454" s="1" t="s">
        <v>25</v>
      </c>
      <c r="B454" s="1">
        <v>13121005501</v>
      </c>
      <c r="C454" s="5">
        <v>57</v>
      </c>
      <c r="D454" s="19">
        <f t="shared" si="218"/>
        <v>-1.2242033443263547</v>
      </c>
      <c r="E454" s="54">
        <f t="shared" si="219"/>
        <v>-1.2242033443263547</v>
      </c>
      <c r="F454" s="5">
        <v>68.5</v>
      </c>
      <c r="G454" s="24">
        <f t="shared" si="220"/>
        <v>-0.46860979165189204</v>
      </c>
      <c r="H454" s="54">
        <f t="shared" si="221"/>
        <v>-0.46860979165189204</v>
      </c>
      <c r="I454" s="5">
        <v>20.2</v>
      </c>
      <c r="J454" s="24">
        <f t="shared" si="222"/>
        <v>-1.2381706453543013</v>
      </c>
      <c r="K454" s="54">
        <f t="shared" si="223"/>
        <v>-1.2381706453543013</v>
      </c>
      <c r="L454" s="5">
        <v>12.6</v>
      </c>
      <c r="M454" s="24">
        <f t="shared" si="224"/>
        <v>-1.0970707296983173</v>
      </c>
      <c r="N454" s="54">
        <f t="shared" si="225"/>
        <v>-1.0970707296983173</v>
      </c>
      <c r="O454" s="5">
        <v>11.5</v>
      </c>
      <c r="P454" s="24">
        <f t="shared" si="226"/>
        <v>-0.79507855934730309</v>
      </c>
      <c r="Q454" s="47">
        <f t="shared" si="227"/>
        <v>-0.79507855934730309</v>
      </c>
      <c r="R454" s="2">
        <v>6.6</v>
      </c>
      <c r="S454" s="24">
        <f t="shared" si="228"/>
        <v>0.51386412994875086</v>
      </c>
      <c r="T454" s="47">
        <f t="shared" si="229"/>
        <v>0.51386412994875086</v>
      </c>
      <c r="U454" s="5">
        <v>43.5</v>
      </c>
      <c r="V454" s="24">
        <f t="shared" si="230"/>
        <v>-0.97637802181817579</v>
      </c>
      <c r="W454" s="47">
        <f t="shared" si="231"/>
        <v>-0.97637802181817579</v>
      </c>
      <c r="X454" s="5">
        <v>52.7</v>
      </c>
      <c r="Y454" s="24">
        <f t="shared" si="232"/>
        <v>-1.0784367788116547</v>
      </c>
      <c r="Z454" s="47">
        <f t="shared" si="233"/>
        <v>-1.0784367788116547</v>
      </c>
      <c r="AA454" s="5">
        <v>51.8</v>
      </c>
      <c r="AB454" s="24">
        <f t="shared" si="234"/>
        <v>-1.2259260484822596</v>
      </c>
      <c r="AC454" s="47">
        <f t="shared" si="235"/>
        <v>-1.2259260484822596</v>
      </c>
      <c r="AD454" s="5">
        <v>19.7</v>
      </c>
      <c r="AE454" s="24">
        <f t="shared" si="236"/>
        <v>-0.49052817410835559</v>
      </c>
      <c r="AF454" s="47">
        <f t="shared" si="237"/>
        <v>-0.49052817410835559</v>
      </c>
      <c r="AG454" s="2">
        <v>50.8</v>
      </c>
      <c r="AH454" s="24">
        <f t="shared" si="238"/>
        <v>-2.279024205261547</v>
      </c>
      <c r="AI454" s="54">
        <f t="shared" si="239"/>
        <v>-2.279024205261547</v>
      </c>
      <c r="AJ454" s="5">
        <v>24.3</v>
      </c>
      <c r="AK454" s="24">
        <f t="shared" si="240"/>
        <v>-1.2366344229149695</v>
      </c>
      <c r="AL454" s="47">
        <f t="shared" si="241"/>
        <v>-1.2366344229149695</v>
      </c>
      <c r="AM454" s="5">
        <v>40.799999999999997</v>
      </c>
      <c r="AN454" s="24">
        <f t="shared" si="242"/>
        <v>-1.2495823371102004</v>
      </c>
      <c r="AO454" s="47">
        <f t="shared" si="243"/>
        <v>-1.2495823371102004</v>
      </c>
      <c r="AP454" s="5">
        <v>24.7</v>
      </c>
      <c r="AQ454" s="24">
        <f t="shared" si="244"/>
        <v>-1.8717878099416172</v>
      </c>
      <c r="AR454" s="45">
        <f t="shared" si="245"/>
        <v>-1.8717878099416172</v>
      </c>
      <c r="AS454" s="17">
        <f t="shared" si="246"/>
        <v>-0.75509242317822767</v>
      </c>
      <c r="AT454" s="17">
        <f t="shared" si="247"/>
        <v>-0.93163033380075666</v>
      </c>
      <c r="AU454" s="17">
        <f t="shared" si="248"/>
        <v>-1.6592571938070835</v>
      </c>
      <c r="AV454" s="17">
        <f t="shared" si="249"/>
        <v>-1.1153266502620227</v>
      </c>
      <c r="AW454" s="17">
        <f t="shared" si="250"/>
        <v>0.30890161274215139</v>
      </c>
      <c r="AX454" s="17">
        <f t="shared" si="251"/>
        <v>0.40781328767354075</v>
      </c>
      <c r="AY454" s="17">
        <f t="shared" si="252"/>
        <v>0.15772749748199399</v>
      </c>
      <c r="AZ454" s="17">
        <f t="shared" si="253"/>
        <v>0.25491285999412605</v>
      </c>
    </row>
    <row r="455" spans="1:52" x14ac:dyDescent="0.3">
      <c r="A455" s="1" t="s">
        <v>25</v>
      </c>
      <c r="B455" s="1">
        <v>13121005502</v>
      </c>
      <c r="C455" s="2">
        <v>71.7</v>
      </c>
      <c r="D455" s="19">
        <f t="shared" si="218"/>
        <v>0.18099618368254225</v>
      </c>
      <c r="E455" s="54">
        <f t="shared" si="219"/>
        <v>0.18099618368254225</v>
      </c>
      <c r="F455" s="2">
        <v>74.8</v>
      </c>
      <c r="G455" s="24">
        <f t="shared" si="220"/>
        <v>6.8035687248952065E-2</v>
      </c>
      <c r="H455" s="54">
        <f t="shared" si="221"/>
        <v>6.8035687248952065E-2</v>
      </c>
      <c r="I455" s="2">
        <v>13.6</v>
      </c>
      <c r="J455" s="24">
        <f t="shared" si="222"/>
        <v>-1.5544494915670604</v>
      </c>
      <c r="K455" s="54">
        <f t="shared" si="223"/>
        <v>-1.5544494915670604</v>
      </c>
      <c r="L455" s="2">
        <v>11.8</v>
      </c>
      <c r="M455" s="24">
        <f t="shared" si="224"/>
        <v>-1.139595081213491</v>
      </c>
      <c r="N455" s="54">
        <f t="shared" si="225"/>
        <v>-1.139595081213491</v>
      </c>
      <c r="O455" s="2">
        <v>11.4</v>
      </c>
      <c r="P455" s="24">
        <f t="shared" si="226"/>
        <v>-0.75936677506995021</v>
      </c>
      <c r="Q455" s="47">
        <f t="shared" si="227"/>
        <v>-0.75936677506995021</v>
      </c>
      <c r="R455" s="2">
        <v>1.1000000000000001</v>
      </c>
      <c r="S455" s="24">
        <f t="shared" si="228"/>
        <v>1.1705215361535206</v>
      </c>
      <c r="T455" s="47">
        <f t="shared" si="229"/>
        <v>1.1705215361535206</v>
      </c>
      <c r="U455" s="2">
        <v>54</v>
      </c>
      <c r="V455" s="24">
        <f t="shared" si="230"/>
        <v>-1.503907830414388</v>
      </c>
      <c r="W455" s="47">
        <f t="shared" si="231"/>
        <v>-1.503907830414388</v>
      </c>
      <c r="X455" s="2">
        <v>72.400000000000006</v>
      </c>
      <c r="Y455" s="24">
        <f t="shared" si="232"/>
        <v>-2.050448418289136</v>
      </c>
      <c r="Z455" s="47">
        <f t="shared" si="233"/>
        <v>-2.050448418289136</v>
      </c>
      <c r="AA455" s="2">
        <v>59.4</v>
      </c>
      <c r="AB455" s="24">
        <f t="shared" si="234"/>
        <v>-1.9254156222514365</v>
      </c>
      <c r="AC455" s="47">
        <f t="shared" si="235"/>
        <v>-1.9254156222514365</v>
      </c>
      <c r="AD455" s="2">
        <v>15.9</v>
      </c>
      <c r="AE455" s="24">
        <f t="shared" si="236"/>
        <v>-0.16938269721963475</v>
      </c>
      <c r="AF455" s="47">
        <f t="shared" si="237"/>
        <v>-0.16938269721963475</v>
      </c>
      <c r="AG455" s="2">
        <v>74.5</v>
      </c>
      <c r="AH455" s="24">
        <f t="shared" si="238"/>
        <v>-5.2442386936450369E-2</v>
      </c>
      <c r="AI455" s="54">
        <f t="shared" si="239"/>
        <v>-5.2442386936450369E-2</v>
      </c>
      <c r="AJ455" s="2">
        <v>17.7</v>
      </c>
      <c r="AK455" s="24">
        <f t="shared" si="240"/>
        <v>-0.55780339351706998</v>
      </c>
      <c r="AL455" s="47">
        <f t="shared" si="241"/>
        <v>-0.55780339351706998</v>
      </c>
      <c r="AM455" s="2">
        <v>27.6</v>
      </c>
      <c r="AN455" s="24">
        <f t="shared" si="242"/>
        <v>-0.30163220381572331</v>
      </c>
      <c r="AO455" s="47">
        <f t="shared" si="243"/>
        <v>-0.30163220381572331</v>
      </c>
      <c r="AP455" s="2">
        <v>19.899999999999999</v>
      </c>
      <c r="AQ455" s="24">
        <f t="shared" si="244"/>
        <v>-1.1516330924784077</v>
      </c>
      <c r="AR455" s="45">
        <f t="shared" si="245"/>
        <v>-1.1516330924784077</v>
      </c>
      <c r="AS455" s="17">
        <f t="shared" si="246"/>
        <v>-0.50539511016855354</v>
      </c>
      <c r="AT455" s="17">
        <f t="shared" si="247"/>
        <v>-1.3817489125867357</v>
      </c>
      <c r="AU455" s="17">
        <f t="shared" si="248"/>
        <v>-0.51587776918691286</v>
      </c>
      <c r="AV455" s="17">
        <f t="shared" si="249"/>
        <v>-0.80100726398073407</v>
      </c>
      <c r="AW455" s="17">
        <f t="shared" si="250"/>
        <v>0.381877156482331</v>
      </c>
      <c r="AX455" s="17">
        <f t="shared" si="251"/>
        <v>0.30308323812101495</v>
      </c>
      <c r="AY455" s="17">
        <f t="shared" si="252"/>
        <v>0.47726854920938977</v>
      </c>
      <c r="AZ455" s="17">
        <f t="shared" si="253"/>
        <v>0.34873988053717087</v>
      </c>
    </row>
    <row r="456" spans="1:52" x14ac:dyDescent="0.3">
      <c r="A456" s="1" t="s">
        <v>25</v>
      </c>
      <c r="B456" s="1">
        <v>13121005700</v>
      </c>
      <c r="C456" s="2">
        <v>71.900000000000006</v>
      </c>
      <c r="D456" s="19">
        <f t="shared" si="218"/>
        <v>0.20011454460783362</v>
      </c>
      <c r="E456" s="54">
        <f t="shared" si="219"/>
        <v>0.20011454460783362</v>
      </c>
      <c r="F456" s="2">
        <v>74.8</v>
      </c>
      <c r="G456" s="24">
        <f t="shared" si="220"/>
        <v>6.8035687248952065E-2</v>
      </c>
      <c r="H456" s="54">
        <f t="shared" si="221"/>
        <v>6.8035687248952065E-2</v>
      </c>
      <c r="I456" s="2">
        <v>11.3</v>
      </c>
      <c r="J456" s="24">
        <f t="shared" si="222"/>
        <v>-1.6646678773684762</v>
      </c>
      <c r="K456" s="54">
        <f t="shared" si="223"/>
        <v>-1.6646678773684762</v>
      </c>
      <c r="L456" s="2">
        <v>7.3</v>
      </c>
      <c r="M456" s="24">
        <f t="shared" si="224"/>
        <v>-1.3787945584863421</v>
      </c>
      <c r="N456" s="54">
        <f t="shared" si="225"/>
        <v>-1.3787945584863421</v>
      </c>
      <c r="O456" s="2">
        <v>14.9</v>
      </c>
      <c r="P456" s="24">
        <f t="shared" si="226"/>
        <v>-2.0092792247773055</v>
      </c>
      <c r="Q456" s="47">
        <f t="shared" si="227"/>
        <v>-2.0092792247773055</v>
      </c>
      <c r="R456" s="2">
        <v>16.5</v>
      </c>
      <c r="S456" s="24">
        <f t="shared" si="228"/>
        <v>-0.6681192012198347</v>
      </c>
      <c r="T456" s="47">
        <f t="shared" si="229"/>
        <v>-0.6681192012198347</v>
      </c>
      <c r="U456" s="2">
        <v>87</v>
      </c>
      <c r="V456" s="24">
        <f t="shared" si="230"/>
        <v>-3.161858657431055</v>
      </c>
      <c r="W456" s="47">
        <f t="shared" si="231"/>
        <v>-3.1</v>
      </c>
      <c r="X456" s="2">
        <v>80.2</v>
      </c>
      <c r="Y456" s="24">
        <f t="shared" si="232"/>
        <v>-2.4353058186913872</v>
      </c>
      <c r="Z456" s="47">
        <f t="shared" si="233"/>
        <v>-2.4353058186913872</v>
      </c>
      <c r="AA456" s="2">
        <v>50.8</v>
      </c>
      <c r="AB456" s="24">
        <f t="shared" si="234"/>
        <v>-1.1338879466705258</v>
      </c>
      <c r="AC456" s="47">
        <f t="shared" si="235"/>
        <v>-1.1338879466705258</v>
      </c>
      <c r="AD456" s="2">
        <v>23</v>
      </c>
      <c r="AE456" s="24">
        <f t="shared" si="236"/>
        <v>-0.76941766719592908</v>
      </c>
      <c r="AF456" s="47">
        <f t="shared" si="237"/>
        <v>-0.76941766719592908</v>
      </c>
      <c r="AG456" s="2">
        <v>74.7</v>
      </c>
      <c r="AH456" s="24">
        <f t="shared" si="238"/>
        <v>-3.365266695058431E-2</v>
      </c>
      <c r="AI456" s="54">
        <f t="shared" si="239"/>
        <v>-3.365266695058431E-2</v>
      </c>
      <c r="AJ456" s="2">
        <v>25.8</v>
      </c>
      <c r="AK456" s="24">
        <f t="shared" si="240"/>
        <v>-1.390914202323583</v>
      </c>
      <c r="AL456" s="47">
        <f t="shared" si="241"/>
        <v>-1.390914202323583</v>
      </c>
      <c r="AM456" s="2">
        <v>39.200000000000003</v>
      </c>
      <c r="AN456" s="24">
        <f t="shared" si="242"/>
        <v>-1.1346792906502641</v>
      </c>
      <c r="AO456" s="47">
        <f t="shared" si="243"/>
        <v>-1.1346792906502641</v>
      </c>
      <c r="AP456" s="2">
        <v>23.5</v>
      </c>
      <c r="AQ456" s="24">
        <f t="shared" si="244"/>
        <v>-1.691749130575815</v>
      </c>
      <c r="AR456" s="45">
        <f t="shared" si="245"/>
        <v>-1.691749130575815</v>
      </c>
      <c r="AS456" s="17">
        <f t="shared" si="246"/>
        <v>-1.2218158042850245</v>
      </c>
      <c r="AT456" s="17">
        <f t="shared" si="247"/>
        <v>-1.4462038108526141</v>
      </c>
      <c r="AU456" s="17">
        <f t="shared" si="248"/>
        <v>-1.0627488226250617</v>
      </c>
      <c r="AV456" s="17">
        <f t="shared" si="249"/>
        <v>-1.2435894792542335</v>
      </c>
      <c r="AW456" s="17">
        <f t="shared" si="250"/>
        <v>0.17249889337767016</v>
      </c>
      <c r="AX456" s="17">
        <f t="shared" si="251"/>
        <v>0.28808637949879379</v>
      </c>
      <c r="AY456" s="17">
        <f t="shared" si="252"/>
        <v>0.32443411139103745</v>
      </c>
      <c r="AZ456" s="17">
        <f t="shared" si="253"/>
        <v>0.21662531039961475</v>
      </c>
    </row>
    <row r="457" spans="1:52" x14ac:dyDescent="0.3">
      <c r="A457" s="1" t="s">
        <v>25</v>
      </c>
      <c r="B457" s="1">
        <v>13121005800</v>
      </c>
      <c r="C457" s="2">
        <v>71.900000000000006</v>
      </c>
      <c r="D457" s="19">
        <f t="shared" si="218"/>
        <v>0.20011454460783362</v>
      </c>
      <c r="E457" s="54">
        <f t="shared" si="219"/>
        <v>0.20011454460783362</v>
      </c>
      <c r="F457" s="2">
        <v>74.8</v>
      </c>
      <c r="G457" s="24">
        <f t="shared" si="220"/>
        <v>6.8035687248952065E-2</v>
      </c>
      <c r="H457" s="54">
        <f t="shared" si="221"/>
        <v>6.8035687248952065E-2</v>
      </c>
      <c r="I457" s="2">
        <v>11.3</v>
      </c>
      <c r="J457" s="24">
        <f t="shared" si="222"/>
        <v>-1.6646678773684762</v>
      </c>
      <c r="K457" s="54">
        <f t="shared" si="223"/>
        <v>-1.6646678773684762</v>
      </c>
      <c r="L457" s="2">
        <v>7.3</v>
      </c>
      <c r="M457" s="24">
        <f t="shared" si="224"/>
        <v>-1.3787945584863421</v>
      </c>
      <c r="N457" s="54">
        <f t="shared" si="225"/>
        <v>-1.3787945584863421</v>
      </c>
      <c r="O457" s="2">
        <v>14.6</v>
      </c>
      <c r="P457" s="24">
        <f t="shared" si="226"/>
        <v>-1.9021438719452459</v>
      </c>
      <c r="Q457" s="47">
        <f t="shared" si="227"/>
        <v>-1.9021438719452459</v>
      </c>
      <c r="R457" s="2">
        <v>9.9</v>
      </c>
      <c r="S457" s="24">
        <f t="shared" si="228"/>
        <v>0.11986968622588895</v>
      </c>
      <c r="T457" s="47">
        <f t="shared" si="229"/>
        <v>0.11986968622588895</v>
      </c>
      <c r="U457" s="2">
        <v>62</v>
      </c>
      <c r="V457" s="24">
        <f t="shared" si="230"/>
        <v>-1.9058353036305498</v>
      </c>
      <c r="W457" s="47">
        <f t="shared" si="231"/>
        <v>-1.9058353036305498</v>
      </c>
      <c r="X457" s="2">
        <v>75.900000000000006</v>
      </c>
      <c r="Y457" s="24">
        <f t="shared" si="232"/>
        <v>-2.2231408415465563</v>
      </c>
      <c r="Z457" s="47">
        <f t="shared" si="233"/>
        <v>-2.2231408415465563</v>
      </c>
      <c r="AA457" s="2">
        <v>61.6</v>
      </c>
      <c r="AB457" s="24">
        <f t="shared" si="234"/>
        <v>-2.1278994462372509</v>
      </c>
      <c r="AC457" s="47">
        <f t="shared" si="235"/>
        <v>-2.1278994462372509</v>
      </c>
      <c r="AD457" s="2">
        <v>28.5</v>
      </c>
      <c r="AE457" s="24">
        <f t="shared" si="236"/>
        <v>-1.2342334890085513</v>
      </c>
      <c r="AF457" s="47">
        <f t="shared" si="237"/>
        <v>-1.2342334890085513</v>
      </c>
      <c r="AG457" s="2">
        <v>74.7</v>
      </c>
      <c r="AH457" s="24">
        <f t="shared" si="238"/>
        <v>-3.365266695058431E-2</v>
      </c>
      <c r="AI457" s="54">
        <f t="shared" si="239"/>
        <v>-3.365266695058431E-2</v>
      </c>
      <c r="AJ457" s="2">
        <v>30.8</v>
      </c>
      <c r="AK457" s="24">
        <f t="shared" si="240"/>
        <v>-1.9051801336856276</v>
      </c>
      <c r="AL457" s="47">
        <f t="shared" si="241"/>
        <v>-1.9051801336856276</v>
      </c>
      <c r="AM457" s="2">
        <v>37.799999999999997</v>
      </c>
      <c r="AN457" s="24">
        <f t="shared" si="242"/>
        <v>-1.0341391249978191</v>
      </c>
      <c r="AO457" s="47">
        <f t="shared" si="243"/>
        <v>-1.0341391249978191</v>
      </c>
      <c r="AP457" s="2">
        <v>23.3</v>
      </c>
      <c r="AQ457" s="24">
        <f t="shared" si="244"/>
        <v>-1.6617426840148479</v>
      </c>
      <c r="AR457" s="45">
        <f t="shared" si="245"/>
        <v>-1.6617426840148479</v>
      </c>
      <c r="AS457" s="17">
        <f t="shared" si="246"/>
        <v>-0.92334595619256277</v>
      </c>
      <c r="AT457" s="17">
        <f t="shared" si="247"/>
        <v>-1.8617579255974528</v>
      </c>
      <c r="AU457" s="17">
        <f t="shared" si="248"/>
        <v>-1.1586786524122197</v>
      </c>
      <c r="AV457" s="17">
        <f t="shared" si="249"/>
        <v>-1.3145941780674117</v>
      </c>
      <c r="AW457" s="17">
        <f t="shared" si="250"/>
        <v>0.25972850426960775</v>
      </c>
      <c r="AX457" s="17">
        <f t="shared" si="251"/>
        <v>0.19139851749948678</v>
      </c>
      <c r="AY457" s="17">
        <f t="shared" si="252"/>
        <v>0.29762453441058623</v>
      </c>
      <c r="AZ457" s="17">
        <f t="shared" si="253"/>
        <v>0.19542980154788034</v>
      </c>
    </row>
    <row r="458" spans="1:52" x14ac:dyDescent="0.3">
      <c r="A458" s="1" t="s">
        <v>25</v>
      </c>
      <c r="B458" s="1">
        <v>13121006000</v>
      </c>
      <c r="C458" s="2">
        <v>60.9</v>
      </c>
      <c r="D458" s="19">
        <f t="shared" ref="D458:D521" si="254">(C458-$C$2)/$C$3</f>
        <v>-0.85139530628317817</v>
      </c>
      <c r="E458" s="54">
        <f t="shared" si="219"/>
        <v>-0.85139530628317817</v>
      </c>
      <c r="F458" s="2">
        <v>68.2</v>
      </c>
      <c r="G458" s="24">
        <f t="shared" si="220"/>
        <v>-0.49416433826621775</v>
      </c>
      <c r="H458" s="54">
        <f t="shared" si="221"/>
        <v>-0.49416433826621775</v>
      </c>
      <c r="I458" s="2">
        <v>14.8</v>
      </c>
      <c r="J458" s="24">
        <f t="shared" si="222"/>
        <v>-1.4969442468011043</v>
      </c>
      <c r="K458" s="54">
        <f t="shared" si="223"/>
        <v>-1.4969442468011043</v>
      </c>
      <c r="L458" s="2">
        <v>14.4</v>
      </c>
      <c r="M458" s="24">
        <f t="shared" si="224"/>
        <v>-1.0013909387891768</v>
      </c>
      <c r="N458" s="54">
        <f t="shared" si="225"/>
        <v>-1.0013909387891768</v>
      </c>
      <c r="O458" s="2">
        <v>14.6</v>
      </c>
      <c r="P458" s="24">
        <f t="shared" si="226"/>
        <v>-1.9021438719452459</v>
      </c>
      <c r="Q458" s="47">
        <f t="shared" si="227"/>
        <v>-1.9021438719452459</v>
      </c>
      <c r="R458" s="2">
        <v>4</v>
      </c>
      <c r="S458" s="24">
        <f t="shared" si="228"/>
        <v>0.8242839947000965</v>
      </c>
      <c r="T458" s="47">
        <f t="shared" si="229"/>
        <v>0.8242839947000965</v>
      </c>
      <c r="U458" s="2">
        <v>61.1</v>
      </c>
      <c r="V458" s="24">
        <f t="shared" si="230"/>
        <v>-1.8606184628937317</v>
      </c>
      <c r="W458" s="47">
        <f t="shared" si="231"/>
        <v>-1.8606184628937317</v>
      </c>
      <c r="X458" s="2">
        <v>58.4</v>
      </c>
      <c r="Y458" s="24">
        <f t="shared" si="232"/>
        <v>-1.3596787252594535</v>
      </c>
      <c r="Z458" s="47">
        <f t="shared" si="233"/>
        <v>-1.3596787252594535</v>
      </c>
      <c r="AA458" s="2">
        <v>58</v>
      </c>
      <c r="AB458" s="24">
        <f t="shared" si="234"/>
        <v>-1.7965622797150094</v>
      </c>
      <c r="AC458" s="47">
        <f t="shared" si="235"/>
        <v>-1.7965622797150094</v>
      </c>
      <c r="AD458" s="2">
        <v>25.2</v>
      </c>
      <c r="AE458" s="24">
        <f t="shared" si="236"/>
        <v>-0.95534399592097796</v>
      </c>
      <c r="AF458" s="47">
        <f t="shared" si="237"/>
        <v>-0.95534399592097796</v>
      </c>
      <c r="AG458" s="2">
        <v>66.741600000000005</v>
      </c>
      <c r="AH458" s="24">
        <f t="shared" si="238"/>
        <v>-0.7813332046281557</v>
      </c>
      <c r="AI458" s="54">
        <f t="shared" si="239"/>
        <v>-0.7813332046281557</v>
      </c>
      <c r="AJ458" s="2">
        <v>23.8</v>
      </c>
      <c r="AK458" s="24">
        <f t="shared" si="240"/>
        <v>-1.1852078297787649</v>
      </c>
      <c r="AL458" s="47">
        <f t="shared" si="241"/>
        <v>-1.1852078297787649</v>
      </c>
      <c r="AM458" s="2">
        <v>37.200000000000003</v>
      </c>
      <c r="AN458" s="24">
        <f t="shared" si="242"/>
        <v>-0.99105048257534323</v>
      </c>
      <c r="AO458" s="47">
        <f t="shared" si="243"/>
        <v>-0.99105048257534323</v>
      </c>
      <c r="AP458" s="2">
        <v>16.100000000000001</v>
      </c>
      <c r="AQ458" s="24">
        <f t="shared" si="244"/>
        <v>-0.58151060782003405</v>
      </c>
      <c r="AR458" s="45">
        <f t="shared" si="245"/>
        <v>-0.58151060782003405</v>
      </c>
      <c r="AS458" s="17">
        <f t="shared" si="246"/>
        <v>-0.96891045289693678</v>
      </c>
      <c r="AT458" s="17">
        <f t="shared" si="247"/>
        <v>-1.3705283336318137</v>
      </c>
      <c r="AU458" s="17">
        <f t="shared" si="248"/>
        <v>-0.88477553120057451</v>
      </c>
      <c r="AV458" s="17">
        <f t="shared" si="249"/>
        <v>-1.0747381059097749</v>
      </c>
      <c r="AW458" s="17">
        <f t="shared" si="250"/>
        <v>0.24641200565706364</v>
      </c>
      <c r="AX458" s="17">
        <f t="shared" si="251"/>
        <v>0.30569395415305806</v>
      </c>
      <c r="AY458" s="17">
        <f t="shared" si="252"/>
        <v>0.37417243228137448</v>
      </c>
      <c r="AZ458" s="17">
        <f t="shared" si="253"/>
        <v>0.26702888703848576</v>
      </c>
    </row>
    <row r="459" spans="1:52" x14ac:dyDescent="0.3">
      <c r="A459" s="1" t="s">
        <v>25</v>
      </c>
      <c r="B459" s="1">
        <v>13121006100</v>
      </c>
      <c r="C459" s="2">
        <v>66.2</v>
      </c>
      <c r="D459" s="19">
        <f t="shared" si="254"/>
        <v>-0.34475874176296334</v>
      </c>
      <c r="E459" s="54">
        <f t="shared" ref="E459:E522" si="255">IF(D459&lt;=-3.1,-3.1,IF(D459&gt;=3.1,3.1,D459))</f>
        <v>-0.34475874176296334</v>
      </c>
      <c r="F459" s="2">
        <v>71.400000000000006</v>
      </c>
      <c r="G459" s="24">
        <f t="shared" ref="G459:G522" si="256">(F459-$F$2)/$F$3</f>
        <v>-0.22158250771340765</v>
      </c>
      <c r="H459" s="54">
        <f t="shared" ref="H459:H522" si="257">IF(G459&lt;=-3.1,-3.1,IF(G459&gt;=3.1,3.1,G459))</f>
        <v>-0.22158250771340765</v>
      </c>
      <c r="I459" s="2">
        <v>13.5</v>
      </c>
      <c r="J459" s="24">
        <f t="shared" ref="J459:J522" si="258">(I459-$I$2)/$I$3</f>
        <v>-1.5592415952975569</v>
      </c>
      <c r="K459" s="54">
        <f t="shared" ref="K459:K522" si="259">IF(J459&lt;=-3.1,-3.1,IF(J459&gt;=3.1,3.1,J459))</f>
        <v>-1.5592415952975569</v>
      </c>
      <c r="L459" s="2">
        <v>11.3</v>
      </c>
      <c r="M459" s="24">
        <f t="shared" ref="M459:M522" si="260">(L459-$L$2)/$L$3</f>
        <v>-1.1661728009104744</v>
      </c>
      <c r="N459" s="54">
        <f t="shared" ref="N459:N522" si="261">IF(M459&lt;=-3.1,-3.1,IF(M459&gt;=3.1,3.1,M459))</f>
        <v>-1.1661728009104744</v>
      </c>
      <c r="O459" s="2">
        <v>14</v>
      </c>
      <c r="P459" s="24">
        <f t="shared" ref="P459:P522" si="262">((O459-$O$2)/$O$3)*(-1)</f>
        <v>-1.6878731662811282</v>
      </c>
      <c r="Q459" s="47">
        <f t="shared" ref="Q459:Q522" si="263">IF(P459&lt;=-3.1,-3.1,IF(P459&gt;=3.1,3.1,P459))</f>
        <v>-1.6878731662811282</v>
      </c>
      <c r="R459" s="2">
        <v>15.471399999999999</v>
      </c>
      <c r="S459" s="24">
        <f t="shared" ref="S459:S522" si="264">((R459-$R$2)/$R$3)*(-1)</f>
        <v>-0.54531232703397525</v>
      </c>
      <c r="T459" s="47">
        <f t="shared" ref="T459:T522" si="265">IF(S459&lt;=-3.1,-3.1,IF(S459&gt;=3.1,3.1,S459))</f>
        <v>-0.54531232703397525</v>
      </c>
      <c r="U459" s="2">
        <v>61.8</v>
      </c>
      <c r="V459" s="24">
        <f t="shared" ref="V459:V522" si="266">((U459-$U$2)/$U$3)*(-1)</f>
        <v>-1.8957871168001457</v>
      </c>
      <c r="W459" s="47">
        <f t="shared" ref="W459:W522" si="267">IF(V459&lt;=-3.1,-3.1,IF(V459&gt;=3.1,3.1,V459))</f>
        <v>-1.8957871168001457</v>
      </c>
      <c r="X459" s="2">
        <v>50.1</v>
      </c>
      <c r="Y459" s="24">
        <f t="shared" ref="Y459:Y522" si="268">((X459-$X$2)/$X$3)*(-1)</f>
        <v>-0.9501509786775707</v>
      </c>
      <c r="Z459" s="47">
        <f t="shared" ref="Z459:Z522" si="269">IF(Y459&lt;=-3.1,3.1,IF(Y459&gt;=3.1,3.1,Y459))</f>
        <v>-0.9501509786775707</v>
      </c>
      <c r="AA459" s="2">
        <v>56.6</v>
      </c>
      <c r="AB459" s="24">
        <f t="shared" ref="AB459:AB522" si="270">((AA459-$AA$2)/$AA$3)*(-1)</f>
        <v>-1.6677089371785823</v>
      </c>
      <c r="AC459" s="47">
        <f t="shared" ref="AC459:AC522" si="271">IF(AB459&lt;=-3.1,-3.1,IF(AB459&gt;=3.1,3.1,AB459))</f>
        <v>-1.6677089371785823</v>
      </c>
      <c r="AD459" s="2">
        <v>28.9</v>
      </c>
      <c r="AE459" s="24">
        <f t="shared" ref="AE459:AE522" si="272">((AD459-$AD$2)/$AD$3)*(-1)</f>
        <v>-1.2680382760494693</v>
      </c>
      <c r="AF459" s="47">
        <f t="shared" ref="AF459:AF522" si="273">IF(AE459&lt;=-3.1,-3.1,IF(AE459&gt;=3.1,3.1,AE459))</f>
        <v>-1.2680382760494693</v>
      </c>
      <c r="AG459" s="2">
        <v>74.7</v>
      </c>
      <c r="AH459" s="24">
        <f t="shared" ref="AH459:AH522" si="274">(AG459-$AG$2)/$AG$3</f>
        <v>-3.365266695058431E-2</v>
      </c>
      <c r="AI459" s="54">
        <f t="shared" ref="AI459:AI522" si="275">IF(AH459&lt;=-3.1,-3.1,IF(AH459&gt;=3.1,3.1,AH459))</f>
        <v>-3.365266695058431E-2</v>
      </c>
      <c r="AJ459" s="2">
        <v>27.2</v>
      </c>
      <c r="AK459" s="24">
        <f t="shared" ref="AK459:AK522" si="276">((AJ459-$AJ$2)/$AJ$3)*(-1)</f>
        <v>-1.5349086631049553</v>
      </c>
      <c r="AL459" s="47">
        <f t="shared" ref="AL459:AL522" si="277">IF(AK459&lt;=-3.1,-3.1,IF(AK459&gt;=3.1,3.1,AK459))</f>
        <v>-1.5349086631049553</v>
      </c>
      <c r="AM459" s="2">
        <v>26.5</v>
      </c>
      <c r="AN459" s="24">
        <f t="shared" ref="AN459:AN522" si="278">((AM459-$AM$2)/$AM$3)*(-1)</f>
        <v>-0.22263635937451678</v>
      </c>
      <c r="AO459" s="47">
        <f t="shared" ref="AO459:AO522" si="279">IF(AN459&lt;=-3.1,-3.1,IF(AN459&gt;=3.1,3.1,AN459))</f>
        <v>-0.22263635937451678</v>
      </c>
      <c r="AP459" s="2">
        <v>15.5</v>
      </c>
      <c r="AQ459" s="24">
        <f t="shared" ref="AQ459:AQ522" si="280">((AP459-$AP$2)/$AP$3)*(-1)</f>
        <v>-0.49149126813713262</v>
      </c>
      <c r="AR459" s="45">
        <f t="shared" ref="AR459:AR522" si="281">IF(AQ459&lt;=-3.1,-3.1,IF(AQ459&gt;=3.1,3.1,AQ459))</f>
        <v>-0.49149126813713262</v>
      </c>
      <c r="AS459" s="17">
        <f t="shared" ref="AS459:AS522" si="282">AVERAGE(E459,H459,K459,N459,Q459,T459,W459)</f>
        <v>-1.0601040365428074</v>
      </c>
      <c r="AT459" s="17">
        <f t="shared" ref="AT459:AT522" si="283">AVERAGE(Z459,AC459,AF459)</f>
        <v>-1.295299397301874</v>
      </c>
      <c r="AU459" s="17">
        <f t="shared" ref="AU459:AU522" si="284">AVERAGE(AI459,AL459,AO459,AR459)</f>
        <v>-0.57067223939179734</v>
      </c>
      <c r="AV459" s="17">
        <f t="shared" ref="AV459:AV522" si="285">AVERAGE(AS459,AT459,AU459)</f>
        <v>-0.97535855774549296</v>
      </c>
      <c r="AW459" s="17">
        <f t="shared" ref="AW459:AW522" si="286">(AS459-$AS$5)/($AS$4-$AS$5)</f>
        <v>0.21976013154612706</v>
      </c>
      <c r="AX459" s="17">
        <f t="shared" ref="AX459:AX522" si="287">(AT459-$AT$5)/($AT$4-$AT$5)</f>
        <v>0.32319763118604838</v>
      </c>
      <c r="AY459" s="17">
        <f t="shared" ref="AY459:AY522" si="288">(AU459-$AU$5)/($AU$4-$AU$5)</f>
        <v>0.46195510009434143</v>
      </c>
      <c r="AZ459" s="17">
        <f t="shared" ref="AZ459:AZ522" si="289">(AV459-$AV$5)/($AV$4-$AV$5)</f>
        <v>0.29669453069313451</v>
      </c>
    </row>
    <row r="460" spans="1:52" x14ac:dyDescent="0.3">
      <c r="A460" s="1" t="s">
        <v>25</v>
      </c>
      <c r="B460" s="1">
        <v>13121006200</v>
      </c>
      <c r="C460" s="5">
        <v>69.7</v>
      </c>
      <c r="D460" s="19">
        <f t="shared" si="254"/>
        <v>-1.0187425570368877E-2</v>
      </c>
      <c r="E460" s="54">
        <f t="shared" si="255"/>
        <v>-1.0187425570368877E-2</v>
      </c>
      <c r="F460" s="5">
        <v>73.5</v>
      </c>
      <c r="G460" s="24">
        <f t="shared" si="256"/>
        <v>-4.2700681413126683E-2</v>
      </c>
      <c r="H460" s="54">
        <f t="shared" si="257"/>
        <v>-4.2700681413126683E-2</v>
      </c>
      <c r="I460" s="5">
        <v>17.2</v>
      </c>
      <c r="J460" s="24">
        <f t="shared" si="258"/>
        <v>-1.3819337572691919</v>
      </c>
      <c r="K460" s="54">
        <f t="shared" si="259"/>
        <v>-1.3819337572691919</v>
      </c>
      <c r="L460" s="5">
        <v>8.9</v>
      </c>
      <c r="M460" s="24">
        <f t="shared" si="260"/>
        <v>-1.2937458554559953</v>
      </c>
      <c r="N460" s="54">
        <f t="shared" si="261"/>
        <v>-1.2937458554559953</v>
      </c>
      <c r="O460" s="5">
        <v>12.9</v>
      </c>
      <c r="P460" s="24">
        <f t="shared" si="262"/>
        <v>-1.2950435392302453</v>
      </c>
      <c r="Q460" s="47">
        <f t="shared" si="263"/>
        <v>-1.2950435392302453</v>
      </c>
      <c r="R460" s="2">
        <v>1.4</v>
      </c>
      <c r="S460" s="24">
        <f t="shared" si="264"/>
        <v>1.1347038594514423</v>
      </c>
      <c r="T460" s="47">
        <f t="shared" si="265"/>
        <v>1.1347038594514423</v>
      </c>
      <c r="U460" s="5">
        <v>75.900000000000006</v>
      </c>
      <c r="V460" s="24">
        <f t="shared" si="266"/>
        <v>-2.6041842883436312</v>
      </c>
      <c r="W460" s="47">
        <f t="shared" si="267"/>
        <v>-2.6041842883436312</v>
      </c>
      <c r="X460" s="5">
        <v>76.5</v>
      </c>
      <c r="Y460" s="24">
        <f t="shared" si="268"/>
        <v>-2.2527452569621138</v>
      </c>
      <c r="Z460" s="47">
        <f t="shared" si="269"/>
        <v>-2.2527452569621138</v>
      </c>
      <c r="AA460" s="5">
        <v>75.8</v>
      </c>
      <c r="AB460" s="24">
        <f t="shared" si="270"/>
        <v>-3.4348404919638704</v>
      </c>
      <c r="AC460" s="47">
        <f t="shared" si="271"/>
        <v>-3.1</v>
      </c>
      <c r="AD460" s="5">
        <v>25.2</v>
      </c>
      <c r="AE460" s="24">
        <f t="shared" si="272"/>
        <v>-0.95534399592097796</v>
      </c>
      <c r="AF460" s="47">
        <f t="shared" si="273"/>
        <v>-0.95534399592097796</v>
      </c>
      <c r="AG460" s="2">
        <v>74.7</v>
      </c>
      <c r="AH460" s="24">
        <f t="shared" si="274"/>
        <v>-3.365266695058431E-2</v>
      </c>
      <c r="AI460" s="54">
        <f t="shared" si="275"/>
        <v>-3.365266695058431E-2</v>
      </c>
      <c r="AJ460" s="5">
        <v>36.1</v>
      </c>
      <c r="AK460" s="24">
        <f t="shared" si="276"/>
        <v>-2.4503020209293958</v>
      </c>
      <c r="AL460" s="47">
        <f t="shared" si="277"/>
        <v>-2.4503020209293958</v>
      </c>
      <c r="AM460" s="5">
        <v>35.299999999999997</v>
      </c>
      <c r="AN460" s="24">
        <f t="shared" si="278"/>
        <v>-0.85460311490416807</v>
      </c>
      <c r="AO460" s="47">
        <f t="shared" si="279"/>
        <v>-0.85460311490416807</v>
      </c>
      <c r="AP460" s="5">
        <v>29</v>
      </c>
      <c r="AQ460" s="24">
        <f t="shared" si="280"/>
        <v>-2.5169264110024092</v>
      </c>
      <c r="AR460" s="45">
        <f t="shared" si="281"/>
        <v>-2.5169264110024092</v>
      </c>
      <c r="AS460" s="17">
        <f t="shared" si="282"/>
        <v>-0.78472738397587372</v>
      </c>
      <c r="AT460" s="17">
        <f t="shared" si="283"/>
        <v>-2.1026964176276972</v>
      </c>
      <c r="AU460" s="17">
        <f t="shared" si="284"/>
        <v>-1.4638710534466393</v>
      </c>
      <c r="AV460" s="17">
        <f t="shared" si="285"/>
        <v>-1.4504316183500701</v>
      </c>
      <c r="AW460" s="17">
        <f t="shared" si="286"/>
        <v>0.30024061694744153</v>
      </c>
      <c r="AX460" s="17">
        <f t="shared" si="287"/>
        <v>0.13533884478503017</v>
      </c>
      <c r="AY460" s="17">
        <f t="shared" si="288"/>
        <v>0.21233219950772214</v>
      </c>
      <c r="AZ460" s="17">
        <f t="shared" si="289"/>
        <v>0.15488116580923159</v>
      </c>
    </row>
    <row r="461" spans="1:52" x14ac:dyDescent="0.3">
      <c r="A461" s="1" t="s">
        <v>25</v>
      </c>
      <c r="B461" s="1">
        <v>13121006300</v>
      </c>
      <c r="C461" s="2">
        <v>71.900000000000006</v>
      </c>
      <c r="D461" s="19">
        <f t="shared" si="254"/>
        <v>0.20011454460783362</v>
      </c>
      <c r="E461" s="54">
        <f t="shared" si="255"/>
        <v>0.20011454460783362</v>
      </c>
      <c r="F461" s="2">
        <v>74.8</v>
      </c>
      <c r="G461" s="24">
        <f t="shared" si="256"/>
        <v>6.8035687248952065E-2</v>
      </c>
      <c r="H461" s="54">
        <f t="shared" si="257"/>
        <v>6.8035687248952065E-2</v>
      </c>
      <c r="I461" s="2">
        <v>11.3</v>
      </c>
      <c r="J461" s="24">
        <f t="shared" si="258"/>
        <v>-1.6646678773684762</v>
      </c>
      <c r="K461" s="54">
        <f t="shared" si="259"/>
        <v>-1.6646678773684762</v>
      </c>
      <c r="L461" s="2">
        <v>7.3</v>
      </c>
      <c r="M461" s="24">
        <f t="shared" si="260"/>
        <v>-1.3787945584863421</v>
      </c>
      <c r="N461" s="54">
        <f t="shared" si="261"/>
        <v>-1.3787945584863421</v>
      </c>
      <c r="O461" s="2">
        <v>14.4</v>
      </c>
      <c r="P461" s="24">
        <f t="shared" si="262"/>
        <v>-1.8307203033905401</v>
      </c>
      <c r="Q461" s="47">
        <f t="shared" si="263"/>
        <v>-1.8307203033905401</v>
      </c>
      <c r="R461" s="2">
        <v>5</v>
      </c>
      <c r="S461" s="24">
        <f t="shared" si="264"/>
        <v>0.70489173902650204</v>
      </c>
      <c r="T461" s="47">
        <f t="shared" si="265"/>
        <v>0.70489173902650204</v>
      </c>
      <c r="U461" s="2">
        <v>76.3</v>
      </c>
      <c r="V461" s="24">
        <f t="shared" si="266"/>
        <v>-2.6242806620044385</v>
      </c>
      <c r="W461" s="47">
        <f t="shared" si="267"/>
        <v>-2.6242806620044385</v>
      </c>
      <c r="X461" s="2">
        <v>73.900000000000006</v>
      </c>
      <c r="Y461" s="24">
        <f t="shared" si="268"/>
        <v>-2.1244594568280304</v>
      </c>
      <c r="Z461" s="47">
        <f t="shared" si="269"/>
        <v>-2.1244594568280304</v>
      </c>
      <c r="AA461" s="2">
        <v>56.3</v>
      </c>
      <c r="AB461" s="24">
        <f t="shared" si="270"/>
        <v>-1.6400975066350616</v>
      </c>
      <c r="AC461" s="47">
        <f t="shared" si="271"/>
        <v>-1.6400975066350616</v>
      </c>
      <c r="AD461" s="2">
        <v>36.1</v>
      </c>
      <c r="AE461" s="24">
        <f t="shared" si="272"/>
        <v>-1.8765244427859933</v>
      </c>
      <c r="AF461" s="47">
        <f t="shared" si="273"/>
        <v>-1.8765244427859933</v>
      </c>
      <c r="AG461" s="2">
        <v>74.7</v>
      </c>
      <c r="AH461" s="24">
        <f t="shared" si="274"/>
        <v>-3.365266695058431E-2</v>
      </c>
      <c r="AI461" s="54">
        <f t="shared" si="275"/>
        <v>-3.365266695058431E-2</v>
      </c>
      <c r="AJ461" s="2">
        <v>18.899999999999999</v>
      </c>
      <c r="AK461" s="24">
        <f t="shared" si="276"/>
        <v>-0.68122721704396072</v>
      </c>
      <c r="AL461" s="47">
        <f t="shared" si="277"/>
        <v>-0.68122721704396072</v>
      </c>
      <c r="AM461" s="2">
        <v>27.1</v>
      </c>
      <c r="AN461" s="24">
        <f t="shared" si="278"/>
        <v>-0.26572500179699315</v>
      </c>
      <c r="AO461" s="47">
        <f t="shared" si="279"/>
        <v>-0.26572500179699315</v>
      </c>
      <c r="AP461" s="2">
        <v>34.200000000000003</v>
      </c>
      <c r="AQ461" s="24">
        <f t="shared" si="280"/>
        <v>-3.297094021587553</v>
      </c>
      <c r="AR461" s="45">
        <f t="shared" si="281"/>
        <v>-3.1</v>
      </c>
      <c r="AS461" s="17">
        <f t="shared" si="282"/>
        <v>-0.93220306148092991</v>
      </c>
      <c r="AT461" s="17">
        <f t="shared" si="283"/>
        <v>-1.8803604687496953</v>
      </c>
      <c r="AU461" s="17">
        <f t="shared" si="284"/>
        <v>-1.0201512214478845</v>
      </c>
      <c r="AV461" s="17">
        <f t="shared" si="285"/>
        <v>-1.2775715838928365</v>
      </c>
      <c r="AW461" s="17">
        <f t="shared" si="286"/>
        <v>0.25713996189968019</v>
      </c>
      <c r="AX461" s="17">
        <f t="shared" si="287"/>
        <v>0.18707022411645868</v>
      </c>
      <c r="AY461" s="17">
        <f t="shared" si="288"/>
        <v>0.3363388929430941</v>
      </c>
      <c r="AZ461" s="17">
        <f t="shared" si="289"/>
        <v>0.20648136201722408</v>
      </c>
    </row>
    <row r="462" spans="1:52" x14ac:dyDescent="0.3">
      <c r="A462" s="1" t="s">
        <v>25</v>
      </c>
      <c r="B462" s="6">
        <v>13121006400</v>
      </c>
      <c r="C462" s="2">
        <v>57</v>
      </c>
      <c r="D462" s="19">
        <f t="shared" si="254"/>
        <v>-1.2242033443263547</v>
      </c>
      <c r="E462" s="54">
        <f t="shared" si="255"/>
        <v>-1.2242033443263547</v>
      </c>
      <c r="F462" s="2">
        <v>68.5</v>
      </c>
      <c r="G462" s="24">
        <f t="shared" si="256"/>
        <v>-0.46860979165189204</v>
      </c>
      <c r="H462" s="54">
        <f t="shared" si="257"/>
        <v>-0.46860979165189204</v>
      </c>
      <c r="I462" s="13">
        <v>3.2</v>
      </c>
      <c r="J462" s="24">
        <f t="shared" si="258"/>
        <v>-2.0528282795386805</v>
      </c>
      <c r="K462" s="54">
        <f t="shared" si="259"/>
        <v>-2.0528282795386805</v>
      </c>
      <c r="L462" s="2">
        <v>12.6</v>
      </c>
      <c r="M462" s="24">
        <f t="shared" si="260"/>
        <v>-1.0970707296983173</v>
      </c>
      <c r="N462" s="54">
        <f t="shared" si="261"/>
        <v>-1.0970707296983173</v>
      </c>
      <c r="O462" s="2">
        <v>13.3</v>
      </c>
      <c r="P462" s="24">
        <f t="shared" si="262"/>
        <v>-1.4378906763396573</v>
      </c>
      <c r="Q462" s="47">
        <f t="shared" si="263"/>
        <v>-1.4378906763396573</v>
      </c>
      <c r="R462" s="2">
        <v>10.1</v>
      </c>
      <c r="S462" s="24">
        <f t="shared" si="264"/>
        <v>9.5991235091170135E-2</v>
      </c>
      <c r="T462" s="47">
        <f t="shared" si="265"/>
        <v>9.5991235091170135E-2</v>
      </c>
      <c r="U462" s="2">
        <v>68.5</v>
      </c>
      <c r="V462" s="24">
        <f t="shared" si="266"/>
        <v>-2.2324013756186813</v>
      </c>
      <c r="W462" s="47">
        <f t="shared" si="267"/>
        <v>-2.2324013756186813</v>
      </c>
      <c r="X462" s="2">
        <v>60.2</v>
      </c>
      <c r="Y462" s="24">
        <f t="shared" si="268"/>
        <v>-1.4484919715061271</v>
      </c>
      <c r="Z462" s="47">
        <f t="shared" si="269"/>
        <v>-1.4484919715061271</v>
      </c>
      <c r="AA462" s="2">
        <v>47.6</v>
      </c>
      <c r="AB462" s="24">
        <f t="shared" si="270"/>
        <v>-0.83936602087297818</v>
      </c>
      <c r="AC462" s="47">
        <f t="shared" si="271"/>
        <v>-0.83936602087297818</v>
      </c>
      <c r="AD462" s="2">
        <v>42.7</v>
      </c>
      <c r="AE462" s="24">
        <f t="shared" si="272"/>
        <v>-2.4343034289611403</v>
      </c>
      <c r="AF462" s="47">
        <f t="shared" si="273"/>
        <v>-2.4343034289611403</v>
      </c>
      <c r="AG462" s="2">
        <v>50.8</v>
      </c>
      <c r="AH462" s="24">
        <f t="shared" si="274"/>
        <v>-2.279024205261547</v>
      </c>
      <c r="AI462" s="54">
        <f t="shared" si="275"/>
        <v>-2.279024205261547</v>
      </c>
      <c r="AJ462" s="2">
        <v>31.3</v>
      </c>
      <c r="AK462" s="24">
        <f t="shared" si="276"/>
        <v>-1.9566067268218321</v>
      </c>
      <c r="AL462" s="47">
        <f t="shared" si="277"/>
        <v>-1.9566067268218321</v>
      </c>
      <c r="AM462" s="2">
        <v>47.7</v>
      </c>
      <c r="AN462" s="24">
        <f t="shared" si="278"/>
        <v>-1.7451017249686775</v>
      </c>
      <c r="AO462" s="47">
        <f t="shared" si="279"/>
        <v>-1.7451017249686775</v>
      </c>
      <c r="AP462" s="2">
        <v>14.5</v>
      </c>
      <c r="AQ462" s="24">
        <f t="shared" si="280"/>
        <v>-0.34145903533229732</v>
      </c>
      <c r="AR462" s="45">
        <f t="shared" si="281"/>
        <v>-0.34145903533229732</v>
      </c>
      <c r="AS462" s="17">
        <f t="shared" si="282"/>
        <v>-1.2024304231546306</v>
      </c>
      <c r="AT462" s="17">
        <f t="shared" si="283"/>
        <v>-1.5740538071134154</v>
      </c>
      <c r="AU462" s="17">
        <f t="shared" si="284"/>
        <v>-1.5805479230960886</v>
      </c>
      <c r="AV462" s="17">
        <f t="shared" si="285"/>
        <v>-1.4523440511213781</v>
      </c>
      <c r="AW462" s="17">
        <f t="shared" si="286"/>
        <v>0.17816438777786944</v>
      </c>
      <c r="AX462" s="17">
        <f t="shared" si="287"/>
        <v>0.25833924824329751</v>
      </c>
      <c r="AY462" s="17">
        <f t="shared" si="288"/>
        <v>0.17972443270937286</v>
      </c>
      <c r="AZ462" s="17">
        <f t="shared" si="289"/>
        <v>0.15431028829816351</v>
      </c>
    </row>
    <row r="463" spans="1:52" x14ac:dyDescent="0.3">
      <c r="A463" s="1" t="s">
        <v>25</v>
      </c>
      <c r="B463" s="1">
        <v>13121006500</v>
      </c>
      <c r="C463" s="2">
        <v>71.900000000000006</v>
      </c>
      <c r="D463" s="19">
        <f t="shared" si="254"/>
        <v>0.20011454460783362</v>
      </c>
      <c r="E463" s="54">
        <f t="shared" si="255"/>
        <v>0.20011454460783362</v>
      </c>
      <c r="F463" s="2">
        <v>74.8</v>
      </c>
      <c r="G463" s="24">
        <f t="shared" si="256"/>
        <v>6.8035687248952065E-2</v>
      </c>
      <c r="H463" s="54">
        <f t="shared" si="257"/>
        <v>6.8035687248952065E-2</v>
      </c>
      <c r="I463" s="2">
        <v>14.8</v>
      </c>
      <c r="J463" s="24">
        <f t="shared" si="258"/>
        <v>-1.4969442468011043</v>
      </c>
      <c r="K463" s="54">
        <f t="shared" si="259"/>
        <v>-1.4969442468011043</v>
      </c>
      <c r="L463" s="2">
        <v>7.3</v>
      </c>
      <c r="M463" s="24">
        <f t="shared" si="260"/>
        <v>-1.3787945584863421</v>
      </c>
      <c r="N463" s="54">
        <f t="shared" si="261"/>
        <v>-1.3787945584863421</v>
      </c>
      <c r="O463" s="2">
        <v>15</v>
      </c>
      <c r="P463" s="24">
        <f t="shared" si="262"/>
        <v>-2.0449910090546584</v>
      </c>
      <c r="Q463" s="47">
        <f t="shared" si="263"/>
        <v>-2.0449910090546584</v>
      </c>
      <c r="R463" s="2">
        <v>5.2</v>
      </c>
      <c r="S463" s="24">
        <f t="shared" si="264"/>
        <v>0.68101328789178317</v>
      </c>
      <c r="T463" s="47">
        <f t="shared" si="265"/>
        <v>0.68101328789178317</v>
      </c>
      <c r="U463" s="2">
        <v>28.5</v>
      </c>
      <c r="V463" s="24">
        <f t="shared" si="266"/>
        <v>-0.22276400953787262</v>
      </c>
      <c r="W463" s="47">
        <f t="shared" si="267"/>
        <v>-0.22276400953787262</v>
      </c>
      <c r="X463" s="2">
        <v>46.8</v>
      </c>
      <c r="Y463" s="24">
        <f t="shared" si="268"/>
        <v>-0.7873266938920026</v>
      </c>
      <c r="Z463" s="47">
        <f t="shared" si="269"/>
        <v>-0.7873266938920026</v>
      </c>
      <c r="AA463" s="2">
        <v>40.200000000000003</v>
      </c>
      <c r="AB463" s="24">
        <f t="shared" si="270"/>
        <v>-0.15828406746614823</v>
      </c>
      <c r="AC463" s="47">
        <f t="shared" si="271"/>
        <v>-0.15828406746614823</v>
      </c>
      <c r="AD463" s="2">
        <v>22</v>
      </c>
      <c r="AE463" s="24">
        <f t="shared" si="272"/>
        <v>-0.68490569959363412</v>
      </c>
      <c r="AF463" s="47">
        <f t="shared" si="273"/>
        <v>-0.68490569959363412</v>
      </c>
      <c r="AG463" s="2">
        <v>74.7</v>
      </c>
      <c r="AH463" s="24">
        <f t="shared" si="274"/>
        <v>-3.365266695058431E-2</v>
      </c>
      <c r="AI463" s="54">
        <f t="shared" si="275"/>
        <v>-3.365266695058431E-2</v>
      </c>
      <c r="AJ463" s="2">
        <v>30.6</v>
      </c>
      <c r="AK463" s="24">
        <f t="shared" si="276"/>
        <v>-1.8846094964311462</v>
      </c>
      <c r="AL463" s="47">
        <f t="shared" si="277"/>
        <v>-1.8846094964311462</v>
      </c>
      <c r="AM463" s="2">
        <v>31.4</v>
      </c>
      <c r="AN463" s="24">
        <f t="shared" si="278"/>
        <v>-0.57452693915807262</v>
      </c>
      <c r="AO463" s="47">
        <f t="shared" si="279"/>
        <v>-0.57452693915807262</v>
      </c>
      <c r="AP463" s="2">
        <v>20.100000000000001</v>
      </c>
      <c r="AQ463" s="24">
        <f t="shared" si="280"/>
        <v>-1.1816395390393752</v>
      </c>
      <c r="AR463" s="45">
        <f t="shared" si="281"/>
        <v>-1.1816395390393752</v>
      </c>
      <c r="AS463" s="17">
        <f t="shared" si="282"/>
        <v>-0.59919004344734417</v>
      </c>
      <c r="AT463" s="17">
        <f t="shared" si="283"/>
        <v>-0.54350548698392831</v>
      </c>
      <c r="AU463" s="17">
        <f t="shared" si="284"/>
        <v>-0.91860716039479451</v>
      </c>
      <c r="AV463" s="17">
        <f t="shared" si="285"/>
        <v>-0.68710089694202237</v>
      </c>
      <c r="AW463" s="17">
        <f t="shared" si="286"/>
        <v>0.35446502227234683</v>
      </c>
      <c r="AX463" s="17">
        <f t="shared" si="287"/>
        <v>0.49811912341426062</v>
      </c>
      <c r="AY463" s="17">
        <f t="shared" si="288"/>
        <v>0.36471748308289331</v>
      </c>
      <c r="AZ463" s="17">
        <f t="shared" si="289"/>
        <v>0.38274190365947486</v>
      </c>
    </row>
    <row r="464" spans="1:52" x14ac:dyDescent="0.3">
      <c r="A464" s="1" t="s">
        <v>25</v>
      </c>
      <c r="B464" s="1">
        <v>13121006601</v>
      </c>
      <c r="C464" s="2">
        <v>71.900000000000006</v>
      </c>
      <c r="D464" s="19">
        <f t="shared" si="254"/>
        <v>0.20011454460783362</v>
      </c>
      <c r="E464" s="54">
        <f t="shared" si="255"/>
        <v>0.20011454460783362</v>
      </c>
      <c r="F464" s="2">
        <v>74.8</v>
      </c>
      <c r="G464" s="24">
        <f t="shared" si="256"/>
        <v>6.8035687248952065E-2</v>
      </c>
      <c r="H464" s="54">
        <f t="shared" si="257"/>
        <v>6.8035687248952065E-2</v>
      </c>
      <c r="I464" s="2">
        <v>14.8</v>
      </c>
      <c r="J464" s="24">
        <f t="shared" si="258"/>
        <v>-1.4969442468011043</v>
      </c>
      <c r="K464" s="54">
        <f t="shared" si="259"/>
        <v>-1.4969442468011043</v>
      </c>
      <c r="L464" s="2">
        <v>7.3</v>
      </c>
      <c r="M464" s="24">
        <f t="shared" si="260"/>
        <v>-1.3787945584863421</v>
      </c>
      <c r="N464" s="54">
        <f t="shared" si="261"/>
        <v>-1.3787945584863421</v>
      </c>
      <c r="O464" s="2">
        <v>10.5</v>
      </c>
      <c r="P464" s="24">
        <f t="shared" si="262"/>
        <v>-0.437960716573773</v>
      </c>
      <c r="Q464" s="47">
        <f t="shared" si="263"/>
        <v>-0.437960716573773</v>
      </c>
      <c r="R464" s="2">
        <v>2.6</v>
      </c>
      <c r="S464" s="24">
        <f t="shared" si="264"/>
        <v>0.99143315264312892</v>
      </c>
      <c r="T464" s="47">
        <f t="shared" si="265"/>
        <v>0.99143315264312892</v>
      </c>
      <c r="U464" s="2">
        <v>34.4</v>
      </c>
      <c r="V464" s="24">
        <f t="shared" si="266"/>
        <v>-0.51918552103479176</v>
      </c>
      <c r="W464" s="47">
        <f t="shared" si="267"/>
        <v>-0.51918552103479176</v>
      </c>
      <c r="X464" s="2">
        <v>48.3</v>
      </c>
      <c r="Y464" s="24">
        <f t="shared" si="268"/>
        <v>-0.86133773243089706</v>
      </c>
      <c r="Z464" s="47">
        <f t="shared" si="269"/>
        <v>-0.86133773243089706</v>
      </c>
      <c r="AA464" s="2">
        <v>43.8</v>
      </c>
      <c r="AB464" s="24">
        <f t="shared" si="270"/>
        <v>-0.48962123398838936</v>
      </c>
      <c r="AC464" s="47">
        <f t="shared" si="271"/>
        <v>-0.48962123398838936</v>
      </c>
      <c r="AD464" s="2">
        <v>29.2</v>
      </c>
      <c r="AE464" s="24">
        <f t="shared" si="272"/>
        <v>-1.2933918663301578</v>
      </c>
      <c r="AF464" s="47">
        <f t="shared" si="273"/>
        <v>-1.2933918663301578</v>
      </c>
      <c r="AG464" s="2">
        <v>74.7</v>
      </c>
      <c r="AH464" s="24">
        <f t="shared" si="274"/>
        <v>-3.365266695058431E-2</v>
      </c>
      <c r="AI464" s="54">
        <f t="shared" si="275"/>
        <v>-3.365266695058431E-2</v>
      </c>
      <c r="AJ464" s="2">
        <v>20</v>
      </c>
      <c r="AK464" s="24">
        <f t="shared" si="276"/>
        <v>-0.79436572194361077</v>
      </c>
      <c r="AL464" s="47">
        <f t="shared" si="277"/>
        <v>-0.79436572194361077</v>
      </c>
      <c r="AM464" s="2">
        <v>41.2</v>
      </c>
      <c r="AN464" s="24">
        <f t="shared" si="278"/>
        <v>-1.2783080987251849</v>
      </c>
      <c r="AO464" s="47">
        <f t="shared" si="279"/>
        <v>-1.2783080987251849</v>
      </c>
      <c r="AP464" s="2">
        <v>17.399999999999999</v>
      </c>
      <c r="AQ464" s="24">
        <f t="shared" si="280"/>
        <v>-0.77655251046631946</v>
      </c>
      <c r="AR464" s="45">
        <f t="shared" si="281"/>
        <v>-0.77655251046631946</v>
      </c>
      <c r="AS464" s="17">
        <f t="shared" si="282"/>
        <v>-0.36761452262801381</v>
      </c>
      <c r="AT464" s="17">
        <f t="shared" si="283"/>
        <v>-0.88145027758314809</v>
      </c>
      <c r="AU464" s="17">
        <f t="shared" si="284"/>
        <v>-0.72071974952142492</v>
      </c>
      <c r="AV464" s="17">
        <f t="shared" si="285"/>
        <v>-0.65659484991086225</v>
      </c>
      <c r="AW464" s="17">
        <f t="shared" si="286"/>
        <v>0.42214436309108921</v>
      </c>
      <c r="AX464" s="17">
        <f t="shared" si="287"/>
        <v>0.41948878835692283</v>
      </c>
      <c r="AY464" s="17">
        <f t="shared" si="288"/>
        <v>0.42002121693755301</v>
      </c>
      <c r="AZ464" s="17">
        <f t="shared" si="289"/>
        <v>0.39184821916658857</v>
      </c>
    </row>
    <row r="465" spans="1:52" x14ac:dyDescent="0.3">
      <c r="A465" s="1" t="s">
        <v>25</v>
      </c>
      <c r="B465" s="1">
        <v>13121006602</v>
      </c>
      <c r="C465" s="2">
        <v>71.900000000000006</v>
      </c>
      <c r="D465" s="19">
        <f t="shared" si="254"/>
        <v>0.20011454460783362</v>
      </c>
      <c r="E465" s="54">
        <f t="shared" si="255"/>
        <v>0.20011454460783362</v>
      </c>
      <c r="F465" s="2">
        <v>74.8</v>
      </c>
      <c r="G465" s="24">
        <f t="shared" si="256"/>
        <v>6.8035687248952065E-2</v>
      </c>
      <c r="H465" s="54">
        <f t="shared" si="257"/>
        <v>6.8035687248952065E-2</v>
      </c>
      <c r="I465" s="2">
        <v>12</v>
      </c>
      <c r="J465" s="24">
        <f t="shared" si="258"/>
        <v>-1.631123151255002</v>
      </c>
      <c r="K465" s="54">
        <f t="shared" si="259"/>
        <v>-1.631123151255002</v>
      </c>
      <c r="L465" s="2">
        <v>7.3</v>
      </c>
      <c r="M465" s="24">
        <f t="shared" si="260"/>
        <v>-1.3787945584863421</v>
      </c>
      <c r="N465" s="54">
        <f t="shared" si="261"/>
        <v>-1.3787945584863421</v>
      </c>
      <c r="O465" s="2">
        <v>13.8</v>
      </c>
      <c r="P465" s="24">
        <f t="shared" si="262"/>
        <v>-1.6164495977264224</v>
      </c>
      <c r="Q465" s="47">
        <f t="shared" si="263"/>
        <v>-1.6164495977264224</v>
      </c>
      <c r="R465" s="2">
        <v>13.3</v>
      </c>
      <c r="S465" s="24">
        <f t="shared" si="264"/>
        <v>-0.28606398306433239</v>
      </c>
      <c r="T465" s="47">
        <f t="shared" si="265"/>
        <v>-0.28606398306433239</v>
      </c>
      <c r="U465" s="2">
        <v>66.099999999999994</v>
      </c>
      <c r="V465" s="24">
        <f t="shared" si="266"/>
        <v>-2.1118231336538322</v>
      </c>
      <c r="W465" s="47">
        <f t="shared" si="267"/>
        <v>-2.1118231336538322</v>
      </c>
      <c r="X465" s="2">
        <v>86.8</v>
      </c>
      <c r="Y465" s="24">
        <f t="shared" si="268"/>
        <v>-2.7609543882625229</v>
      </c>
      <c r="Z465" s="47">
        <f t="shared" si="269"/>
        <v>-2.7609543882625229</v>
      </c>
      <c r="AA465" s="2">
        <v>65.7</v>
      </c>
      <c r="AB465" s="24">
        <f t="shared" si="270"/>
        <v>-2.5052556636653596</v>
      </c>
      <c r="AC465" s="47">
        <f t="shared" si="271"/>
        <v>-2.5052556636653596</v>
      </c>
      <c r="AD465" s="2">
        <v>36.200000000000003</v>
      </c>
      <c r="AE465" s="24">
        <f t="shared" si="272"/>
        <v>-1.8849756395462229</v>
      </c>
      <c r="AF465" s="47">
        <f t="shared" si="273"/>
        <v>-1.8849756395462229</v>
      </c>
      <c r="AG465" s="2">
        <v>74.7</v>
      </c>
      <c r="AH465" s="24">
        <f t="shared" si="274"/>
        <v>-3.365266695058431E-2</v>
      </c>
      <c r="AI465" s="54">
        <f t="shared" si="275"/>
        <v>-3.365266695058431E-2</v>
      </c>
      <c r="AJ465" s="2">
        <v>29.7</v>
      </c>
      <c r="AK465" s="24">
        <f t="shared" si="276"/>
        <v>-1.7920416287859775</v>
      </c>
      <c r="AL465" s="47">
        <f t="shared" si="277"/>
        <v>-1.7920416287859775</v>
      </c>
      <c r="AM465" s="2">
        <v>31.3</v>
      </c>
      <c r="AN465" s="24">
        <f t="shared" si="278"/>
        <v>-0.56734549875432672</v>
      </c>
      <c r="AO465" s="47">
        <f t="shared" si="279"/>
        <v>-0.56734549875432672</v>
      </c>
      <c r="AP465" s="2">
        <v>33.5</v>
      </c>
      <c r="AQ465" s="24">
        <f t="shared" si="280"/>
        <v>-3.1920714586241679</v>
      </c>
      <c r="AR465" s="45">
        <f t="shared" si="281"/>
        <v>-3.1</v>
      </c>
      <c r="AS465" s="17">
        <f t="shared" si="282"/>
        <v>-0.96515774176130642</v>
      </c>
      <c r="AT465" s="17">
        <f t="shared" si="283"/>
        <v>-2.3837285638247017</v>
      </c>
      <c r="AU465" s="17">
        <f t="shared" si="284"/>
        <v>-1.3732599486227222</v>
      </c>
      <c r="AV465" s="17">
        <f t="shared" si="285"/>
        <v>-1.5740487514029102</v>
      </c>
      <c r="AW465" s="17">
        <f t="shared" si="286"/>
        <v>0.24750875809032608</v>
      </c>
      <c r="AX465" s="17">
        <f t="shared" si="287"/>
        <v>6.9950496060461248E-2</v>
      </c>
      <c r="AY465" s="17">
        <f t="shared" si="288"/>
        <v>0.23765534868301386</v>
      </c>
      <c r="AZ465" s="17">
        <f t="shared" si="289"/>
        <v>0.11798039611874432</v>
      </c>
    </row>
    <row r="466" spans="1:52" x14ac:dyDescent="0.3">
      <c r="A466" s="1" t="s">
        <v>25</v>
      </c>
      <c r="B466" s="1">
        <v>13121006700</v>
      </c>
      <c r="C466" s="2">
        <v>71.900000000000006</v>
      </c>
      <c r="D466" s="19">
        <f t="shared" si="254"/>
        <v>0.20011454460783362</v>
      </c>
      <c r="E466" s="54">
        <f t="shared" si="255"/>
        <v>0.20011454460783362</v>
      </c>
      <c r="F466" s="2">
        <v>74.8</v>
      </c>
      <c r="G466" s="24">
        <f t="shared" si="256"/>
        <v>6.8035687248952065E-2</v>
      </c>
      <c r="H466" s="54">
        <f t="shared" si="257"/>
        <v>6.8035687248952065E-2</v>
      </c>
      <c r="I466" s="2">
        <v>13.7</v>
      </c>
      <c r="J466" s="24">
        <f t="shared" si="258"/>
        <v>-1.5496573878365643</v>
      </c>
      <c r="K466" s="54">
        <f t="shared" si="259"/>
        <v>-1.5496573878365643</v>
      </c>
      <c r="L466" s="2">
        <v>11.8</v>
      </c>
      <c r="M466" s="24">
        <f t="shared" si="260"/>
        <v>-1.139595081213491</v>
      </c>
      <c r="N466" s="54">
        <f t="shared" si="261"/>
        <v>-1.139595081213491</v>
      </c>
      <c r="O466" s="2">
        <v>14.6</v>
      </c>
      <c r="P466" s="24">
        <f t="shared" si="262"/>
        <v>-1.9021438719452459</v>
      </c>
      <c r="Q466" s="47">
        <f t="shared" si="263"/>
        <v>-1.9021438719452459</v>
      </c>
      <c r="R466" s="2">
        <v>6.8</v>
      </c>
      <c r="S466" s="24">
        <f t="shared" si="264"/>
        <v>0.48998567881403199</v>
      </c>
      <c r="T466" s="47">
        <f t="shared" si="265"/>
        <v>0.48998567881403199</v>
      </c>
      <c r="U466" s="2">
        <v>50.3</v>
      </c>
      <c r="V466" s="24">
        <f t="shared" si="266"/>
        <v>-1.3180163740519131</v>
      </c>
      <c r="W466" s="47">
        <f t="shared" si="267"/>
        <v>-1.3180163740519131</v>
      </c>
      <c r="X466" s="2">
        <v>72.3</v>
      </c>
      <c r="Y466" s="24">
        <f t="shared" si="268"/>
        <v>-2.0455143490532093</v>
      </c>
      <c r="Z466" s="47">
        <f t="shared" si="269"/>
        <v>-2.0455143490532093</v>
      </c>
      <c r="AA466" s="2">
        <v>46.4</v>
      </c>
      <c r="AB466" s="24">
        <f t="shared" si="270"/>
        <v>-0.7289202986988973</v>
      </c>
      <c r="AC466" s="47">
        <f t="shared" si="271"/>
        <v>-0.7289202986988973</v>
      </c>
      <c r="AD466" s="2">
        <v>23.7</v>
      </c>
      <c r="AE466" s="24">
        <f t="shared" si="272"/>
        <v>-0.82857604451753541</v>
      </c>
      <c r="AF466" s="47">
        <f t="shared" si="273"/>
        <v>-0.82857604451753541</v>
      </c>
      <c r="AG466" s="2">
        <v>74.7</v>
      </c>
      <c r="AH466" s="24">
        <f t="shared" si="274"/>
        <v>-3.365266695058431E-2</v>
      </c>
      <c r="AI466" s="54">
        <f t="shared" si="275"/>
        <v>-3.365266695058431E-2</v>
      </c>
      <c r="AJ466" s="2">
        <v>25.4</v>
      </c>
      <c r="AK466" s="24">
        <f t="shared" si="276"/>
        <v>-1.3497729278146191</v>
      </c>
      <c r="AL466" s="47">
        <f t="shared" si="277"/>
        <v>-1.3497729278146191</v>
      </c>
      <c r="AM466" s="2">
        <v>27.9</v>
      </c>
      <c r="AN466" s="24">
        <f t="shared" si="278"/>
        <v>-0.32317652502696126</v>
      </c>
      <c r="AO466" s="47">
        <f t="shared" si="279"/>
        <v>-0.32317652502696126</v>
      </c>
      <c r="AP466" s="2">
        <v>14.2</v>
      </c>
      <c r="AQ466" s="24">
        <f t="shared" si="280"/>
        <v>-0.29644936549084666</v>
      </c>
      <c r="AR466" s="45">
        <f t="shared" si="281"/>
        <v>-0.29644936549084666</v>
      </c>
      <c r="AS466" s="17">
        <f t="shared" si="282"/>
        <v>-0.73589668633948535</v>
      </c>
      <c r="AT466" s="17">
        <f t="shared" si="283"/>
        <v>-1.2010035640898806</v>
      </c>
      <c r="AU466" s="17">
        <f t="shared" si="284"/>
        <v>-0.50076287132075281</v>
      </c>
      <c r="AV466" s="17">
        <f t="shared" si="285"/>
        <v>-0.81255437391670637</v>
      </c>
      <c r="AW466" s="17">
        <f t="shared" si="286"/>
        <v>0.31451168245582245</v>
      </c>
      <c r="AX466" s="17">
        <f t="shared" si="287"/>
        <v>0.34513764377456319</v>
      </c>
      <c r="AY466" s="17">
        <f t="shared" si="288"/>
        <v>0.48149272034357776</v>
      </c>
      <c r="AZ466" s="17">
        <f t="shared" si="289"/>
        <v>0.34529296962915035</v>
      </c>
    </row>
    <row r="467" spans="1:52" x14ac:dyDescent="0.3">
      <c r="A467" s="1" t="s">
        <v>25</v>
      </c>
      <c r="B467" s="1">
        <v>13121006801</v>
      </c>
      <c r="C467" s="2">
        <v>71.900000000000006</v>
      </c>
      <c r="D467" s="19">
        <f t="shared" si="254"/>
        <v>0.20011454460783362</v>
      </c>
      <c r="E467" s="54">
        <f t="shared" si="255"/>
        <v>0.20011454460783362</v>
      </c>
      <c r="F467" s="2">
        <v>74.8</v>
      </c>
      <c r="G467" s="24">
        <f t="shared" si="256"/>
        <v>6.8035687248952065E-2</v>
      </c>
      <c r="H467" s="54">
        <f t="shared" si="257"/>
        <v>6.8035687248952065E-2</v>
      </c>
      <c r="I467" s="2">
        <v>3.2</v>
      </c>
      <c r="J467" s="24">
        <f t="shared" si="258"/>
        <v>-2.0528282795386805</v>
      </c>
      <c r="K467" s="54">
        <f t="shared" si="259"/>
        <v>-2.0528282795386805</v>
      </c>
      <c r="L467" s="2">
        <v>11.8</v>
      </c>
      <c r="M467" s="24">
        <f t="shared" si="260"/>
        <v>-1.139595081213491</v>
      </c>
      <c r="N467" s="54">
        <f t="shared" si="261"/>
        <v>-1.139595081213491</v>
      </c>
      <c r="O467" s="2">
        <v>10.631500000000001</v>
      </c>
      <c r="P467" s="24">
        <f t="shared" si="262"/>
        <v>-0.48492171289849251</v>
      </c>
      <c r="Q467" s="47">
        <f t="shared" si="263"/>
        <v>-0.48492171289849251</v>
      </c>
      <c r="R467" s="2">
        <v>17.171199999999999</v>
      </c>
      <c r="S467" s="24">
        <f t="shared" si="264"/>
        <v>-0.74825528322795121</v>
      </c>
      <c r="T467" s="47">
        <f t="shared" si="265"/>
        <v>-0.74825528322795121</v>
      </c>
      <c r="U467" s="2">
        <v>49.597000000000001</v>
      </c>
      <c r="V467" s="24">
        <f t="shared" si="266"/>
        <v>-1.2826969973430431</v>
      </c>
      <c r="W467" s="47">
        <f t="shared" si="267"/>
        <v>-1.2826969973430431</v>
      </c>
      <c r="X467" s="2">
        <v>59.304000000000002</v>
      </c>
      <c r="Y467" s="24">
        <f t="shared" si="268"/>
        <v>-1.4042827111522274</v>
      </c>
      <c r="Z467" s="47">
        <f t="shared" si="269"/>
        <v>-1.4042827111522274</v>
      </c>
      <c r="AA467" s="2">
        <v>53.055599999999998</v>
      </c>
      <c r="AB467" s="24">
        <f t="shared" si="270"/>
        <v>-1.3414890891170728</v>
      </c>
      <c r="AC467" s="47">
        <f t="shared" si="271"/>
        <v>-1.3414890891170728</v>
      </c>
      <c r="AD467" s="2">
        <v>30.429600000000001</v>
      </c>
      <c r="AE467" s="24">
        <f t="shared" si="272"/>
        <v>-1.3973077816939399</v>
      </c>
      <c r="AF467" s="47">
        <f t="shared" si="273"/>
        <v>-1.3973077816939399</v>
      </c>
      <c r="AG467" s="2">
        <v>74.7</v>
      </c>
      <c r="AH467" s="24">
        <f t="shared" si="274"/>
        <v>-3.365266695058431E-2</v>
      </c>
      <c r="AI467" s="54">
        <f t="shared" si="275"/>
        <v>-3.365266695058431E-2</v>
      </c>
      <c r="AJ467" s="2">
        <v>24.1</v>
      </c>
      <c r="AK467" s="24">
        <f t="shared" si="276"/>
        <v>-1.2160637856604877</v>
      </c>
      <c r="AL467" s="47">
        <f t="shared" si="277"/>
        <v>-1.2160637856604877</v>
      </c>
      <c r="AM467" s="2">
        <v>43.596600000000002</v>
      </c>
      <c r="AN467" s="24">
        <f t="shared" si="278"/>
        <v>-1.4504184994413625</v>
      </c>
      <c r="AO467" s="47">
        <f t="shared" si="279"/>
        <v>-1.4504184994413625</v>
      </c>
      <c r="AP467" s="2">
        <v>16.816199999999998</v>
      </c>
      <c r="AQ467" s="24">
        <f t="shared" si="280"/>
        <v>-0.6889636929548566</v>
      </c>
      <c r="AR467" s="45">
        <f t="shared" si="281"/>
        <v>-0.6889636929548566</v>
      </c>
      <c r="AS467" s="17">
        <f t="shared" si="282"/>
        <v>-0.7771638746235533</v>
      </c>
      <c r="AT467" s="17">
        <f t="shared" si="283"/>
        <v>-1.3810265273210802</v>
      </c>
      <c r="AU467" s="17">
        <f t="shared" si="284"/>
        <v>-0.84727466125182271</v>
      </c>
      <c r="AV467" s="17">
        <f t="shared" si="285"/>
        <v>-1.001821687732152</v>
      </c>
      <c r="AW467" s="17">
        <f t="shared" si="286"/>
        <v>0.30245109811328469</v>
      </c>
      <c r="AX467" s="17">
        <f t="shared" si="287"/>
        <v>0.30325131704117897</v>
      </c>
      <c r="AY467" s="17">
        <f t="shared" si="288"/>
        <v>0.38465282677342788</v>
      </c>
      <c r="AZ467" s="17">
        <f t="shared" si="289"/>
        <v>0.28879506044324832</v>
      </c>
    </row>
    <row r="468" spans="1:52" x14ac:dyDescent="0.3">
      <c r="A468" s="1" t="s">
        <v>25</v>
      </c>
      <c r="B468" s="1">
        <v>13121006802</v>
      </c>
      <c r="C468" s="2">
        <v>71.2</v>
      </c>
      <c r="D468" s="19">
        <f t="shared" si="254"/>
        <v>0.13320028136931447</v>
      </c>
      <c r="E468" s="54">
        <f t="shared" si="255"/>
        <v>0.13320028136931447</v>
      </c>
      <c r="F468" s="2">
        <v>73.2</v>
      </c>
      <c r="G468" s="24">
        <f t="shared" si="256"/>
        <v>-6.8255228027452361E-2</v>
      </c>
      <c r="H468" s="54">
        <f t="shared" si="257"/>
        <v>-6.8255228027452361E-2</v>
      </c>
      <c r="I468" s="2">
        <v>8.8000000000000007</v>
      </c>
      <c r="J468" s="24">
        <f t="shared" si="258"/>
        <v>-1.7844704706308852</v>
      </c>
      <c r="K468" s="54">
        <f t="shared" si="259"/>
        <v>-1.7844704706308852</v>
      </c>
      <c r="L468" s="2">
        <v>10.4</v>
      </c>
      <c r="M468" s="24">
        <f t="shared" si="260"/>
        <v>-1.2140126963650448</v>
      </c>
      <c r="N468" s="54">
        <f t="shared" si="261"/>
        <v>-1.2140126963650448</v>
      </c>
      <c r="O468" s="2">
        <v>16.2</v>
      </c>
      <c r="P468" s="24">
        <f t="shared" si="262"/>
        <v>-2.4735324203828939</v>
      </c>
      <c r="Q468" s="47">
        <f t="shared" si="263"/>
        <v>-2.4735324203828939</v>
      </c>
      <c r="R468" s="2">
        <v>6.5</v>
      </c>
      <c r="S468" s="24">
        <f t="shared" si="264"/>
        <v>0.52580335551611035</v>
      </c>
      <c r="T468" s="47">
        <f t="shared" si="265"/>
        <v>0.52580335551611035</v>
      </c>
      <c r="U468" s="2">
        <v>93.4</v>
      </c>
      <c r="V468" s="24">
        <f t="shared" si="266"/>
        <v>-3.4834006360039846</v>
      </c>
      <c r="W468" s="47">
        <f t="shared" si="267"/>
        <v>-3.1</v>
      </c>
      <c r="X468" s="2">
        <v>95.2</v>
      </c>
      <c r="Y468" s="24">
        <f t="shared" si="268"/>
        <v>-3.1754162040803324</v>
      </c>
      <c r="Z468" s="47">
        <f t="shared" si="269"/>
        <v>3.1</v>
      </c>
      <c r="AA468" s="2">
        <v>42.1</v>
      </c>
      <c r="AB468" s="24">
        <f t="shared" si="270"/>
        <v>-0.33315646090844231</v>
      </c>
      <c r="AC468" s="47">
        <f t="shared" si="271"/>
        <v>-0.33315646090844231</v>
      </c>
      <c r="AD468" s="2">
        <v>48.3</v>
      </c>
      <c r="AE468" s="24">
        <f t="shared" si="272"/>
        <v>-2.9075704475339919</v>
      </c>
      <c r="AF468" s="47">
        <f t="shared" si="273"/>
        <v>-2.9075704475339919</v>
      </c>
      <c r="AG468" s="2">
        <v>70.2</v>
      </c>
      <c r="AH468" s="24">
        <f t="shared" si="274"/>
        <v>-0.45642136663256461</v>
      </c>
      <c r="AI468" s="54">
        <f t="shared" si="275"/>
        <v>-0.45642136663256461</v>
      </c>
      <c r="AJ468" s="2">
        <v>28.6</v>
      </c>
      <c r="AK468" s="24">
        <f t="shared" si="276"/>
        <v>-1.6789031238863283</v>
      </c>
      <c r="AL468" s="47">
        <f t="shared" si="277"/>
        <v>-1.6789031238863283</v>
      </c>
      <c r="AM468" s="2">
        <v>42.7</v>
      </c>
      <c r="AN468" s="24">
        <f t="shared" si="278"/>
        <v>-1.3860297047813754</v>
      </c>
      <c r="AO468" s="47">
        <f t="shared" si="279"/>
        <v>-1.3860297047813754</v>
      </c>
      <c r="AP468" s="2">
        <v>48.8</v>
      </c>
      <c r="AQ468" s="24">
        <f t="shared" si="280"/>
        <v>-5.4875646205381479</v>
      </c>
      <c r="AR468" s="45">
        <f t="shared" si="281"/>
        <v>-3.1</v>
      </c>
      <c r="AS468" s="17">
        <f t="shared" si="282"/>
        <v>-1.1401810255029787</v>
      </c>
      <c r="AT468" s="17">
        <f t="shared" si="283"/>
        <v>-4.6908969480811358E-2</v>
      </c>
      <c r="AU468" s="17">
        <f t="shared" si="284"/>
        <v>-1.6553385488250671</v>
      </c>
      <c r="AV468" s="17">
        <f t="shared" si="285"/>
        <v>-0.94747618126961919</v>
      </c>
      <c r="AW468" s="17">
        <f t="shared" si="286"/>
        <v>0.19635714919117289</v>
      </c>
      <c r="AX468" s="17">
        <f t="shared" si="287"/>
        <v>0.61366329407699183</v>
      </c>
      <c r="AY468" s="17">
        <f t="shared" si="288"/>
        <v>0.15882264395038156</v>
      </c>
      <c r="AZ468" s="17">
        <f t="shared" si="289"/>
        <v>0.30501765813793519</v>
      </c>
    </row>
    <row r="469" spans="1:52" x14ac:dyDescent="0.3">
      <c r="A469" s="1" t="s">
        <v>25</v>
      </c>
      <c r="B469" s="1">
        <v>13121006900</v>
      </c>
      <c r="C469" s="2">
        <v>57</v>
      </c>
      <c r="D469" s="19">
        <f t="shared" si="254"/>
        <v>-1.2242033443263547</v>
      </c>
      <c r="E469" s="54">
        <f t="shared" si="255"/>
        <v>-1.2242033443263547</v>
      </c>
      <c r="F469" s="2">
        <v>68.5</v>
      </c>
      <c r="G469" s="24">
        <f t="shared" si="256"/>
        <v>-0.46860979165189204</v>
      </c>
      <c r="H469" s="54">
        <f t="shared" si="257"/>
        <v>-0.46860979165189204</v>
      </c>
      <c r="I469" s="2">
        <v>12.7</v>
      </c>
      <c r="J469" s="24">
        <f t="shared" si="258"/>
        <v>-1.5975784251415277</v>
      </c>
      <c r="K469" s="54">
        <f t="shared" si="259"/>
        <v>-1.5975784251415277</v>
      </c>
      <c r="L469" s="2">
        <v>12.6</v>
      </c>
      <c r="M469" s="24">
        <f t="shared" si="260"/>
        <v>-1.0970707296983173</v>
      </c>
      <c r="N469" s="54">
        <f t="shared" si="261"/>
        <v>-1.0970707296983173</v>
      </c>
      <c r="O469" s="2">
        <v>6.7</v>
      </c>
      <c r="P469" s="24">
        <f t="shared" si="262"/>
        <v>0.91908708596564104</v>
      </c>
      <c r="Q469" s="47">
        <f t="shared" si="263"/>
        <v>0.91908708596564104</v>
      </c>
      <c r="R469" s="2">
        <v>33.1</v>
      </c>
      <c r="S469" s="24">
        <f t="shared" si="264"/>
        <v>-2.6500306454015035</v>
      </c>
      <c r="T469" s="47">
        <f t="shared" si="265"/>
        <v>-2.6500306454015035</v>
      </c>
      <c r="U469" s="2">
        <v>41.2</v>
      </c>
      <c r="V469" s="24">
        <f t="shared" si="266"/>
        <v>-0.86082387326852949</v>
      </c>
      <c r="W469" s="47">
        <f t="shared" si="267"/>
        <v>-0.86082387326852949</v>
      </c>
      <c r="X469" s="2">
        <v>46.2</v>
      </c>
      <c r="Y469" s="24">
        <f t="shared" si="268"/>
        <v>-0.75772227847644513</v>
      </c>
      <c r="Z469" s="47">
        <f t="shared" si="269"/>
        <v>-0.75772227847644513</v>
      </c>
      <c r="AA469" s="2">
        <v>42.2</v>
      </c>
      <c r="AB469" s="24">
        <f t="shared" si="270"/>
        <v>-0.34236027108961581</v>
      </c>
      <c r="AC469" s="47">
        <f t="shared" si="271"/>
        <v>-0.34236027108961581</v>
      </c>
      <c r="AD469" s="2">
        <v>25.2</v>
      </c>
      <c r="AE469" s="24">
        <f t="shared" si="272"/>
        <v>-0.95534399592097796</v>
      </c>
      <c r="AF469" s="47">
        <f t="shared" si="273"/>
        <v>-0.95534399592097796</v>
      </c>
      <c r="AG469" s="2">
        <v>50.8</v>
      </c>
      <c r="AH469" s="24">
        <f t="shared" si="274"/>
        <v>-2.279024205261547</v>
      </c>
      <c r="AI469" s="54">
        <f t="shared" si="275"/>
        <v>-2.279024205261547</v>
      </c>
      <c r="AJ469" s="2">
        <v>20.8</v>
      </c>
      <c r="AK469" s="24">
        <f t="shared" si="276"/>
        <v>-0.87664827096153797</v>
      </c>
      <c r="AL469" s="47">
        <f t="shared" si="277"/>
        <v>-0.87664827096153797</v>
      </c>
      <c r="AM469" s="2">
        <v>40.200000000000003</v>
      </c>
      <c r="AN469" s="24">
        <f t="shared" si="278"/>
        <v>-1.2064936946877245</v>
      </c>
      <c r="AO469" s="47">
        <f t="shared" si="279"/>
        <v>-1.2064936946877245</v>
      </c>
      <c r="AP469" s="2">
        <v>18.7</v>
      </c>
      <c r="AQ469" s="24">
        <f t="shared" si="280"/>
        <v>-0.97159441311260542</v>
      </c>
      <c r="AR469" s="45">
        <f t="shared" si="281"/>
        <v>-0.97159441311260542</v>
      </c>
      <c r="AS469" s="17">
        <f t="shared" si="282"/>
        <v>-0.99703281764606899</v>
      </c>
      <c r="AT469" s="17">
        <f t="shared" si="283"/>
        <v>-0.68514218182901299</v>
      </c>
      <c r="AU469" s="17">
        <f t="shared" si="284"/>
        <v>-1.3334401460058536</v>
      </c>
      <c r="AV469" s="17">
        <f t="shared" si="285"/>
        <v>-1.0052050484936452</v>
      </c>
      <c r="AW469" s="17">
        <f t="shared" si="286"/>
        <v>0.23819307516842009</v>
      </c>
      <c r="AX469" s="17">
        <f t="shared" si="287"/>
        <v>0.46516421160060106</v>
      </c>
      <c r="AY469" s="17">
        <f t="shared" si="288"/>
        <v>0.24878381691830539</v>
      </c>
      <c r="AZ469" s="17">
        <f t="shared" si="289"/>
        <v>0.28778509836795629</v>
      </c>
    </row>
    <row r="470" spans="1:52" x14ac:dyDescent="0.3">
      <c r="A470" s="1" t="s">
        <v>25</v>
      </c>
      <c r="B470" s="1">
        <v>13121007001</v>
      </c>
      <c r="C470" s="5">
        <v>70.7</v>
      </c>
      <c r="D470" s="19">
        <f t="shared" si="254"/>
        <v>8.5404379056086679E-2</v>
      </c>
      <c r="E470" s="54">
        <f t="shared" si="255"/>
        <v>8.5404379056086679E-2</v>
      </c>
      <c r="F470" s="5">
        <v>72.099999999999994</v>
      </c>
      <c r="G470" s="24">
        <f t="shared" si="256"/>
        <v>-0.16195523227998149</v>
      </c>
      <c r="H470" s="54">
        <f t="shared" si="257"/>
        <v>-0.16195523227998149</v>
      </c>
      <c r="I470" s="5">
        <v>15.7</v>
      </c>
      <c r="J470" s="24">
        <f t="shared" si="258"/>
        <v>-1.4538153132266372</v>
      </c>
      <c r="K470" s="54">
        <f t="shared" si="259"/>
        <v>-1.4538153132266372</v>
      </c>
      <c r="L470" s="5">
        <v>9.6999999999999993</v>
      </c>
      <c r="M470" s="24">
        <f t="shared" si="260"/>
        <v>-1.2512215039408217</v>
      </c>
      <c r="N470" s="54">
        <f t="shared" si="261"/>
        <v>-1.2512215039408217</v>
      </c>
      <c r="O470" s="5">
        <v>13.4</v>
      </c>
      <c r="P470" s="24">
        <f t="shared" si="262"/>
        <v>-1.4736024606170102</v>
      </c>
      <c r="Q470" s="47">
        <f t="shared" si="263"/>
        <v>-1.4736024606170102</v>
      </c>
      <c r="R470" s="2">
        <v>11</v>
      </c>
      <c r="S470" s="24">
        <f t="shared" si="264"/>
        <v>-1.1461795015064955E-2</v>
      </c>
      <c r="T470" s="47">
        <f t="shared" si="265"/>
        <v>-1.1461795015064955E-2</v>
      </c>
      <c r="U470" s="5">
        <v>63.4</v>
      </c>
      <c r="V470" s="24">
        <f t="shared" si="266"/>
        <v>-1.976172611443378</v>
      </c>
      <c r="W470" s="47">
        <f t="shared" si="267"/>
        <v>-1.976172611443378</v>
      </c>
      <c r="X470" s="5">
        <v>54.9</v>
      </c>
      <c r="Y470" s="24">
        <f t="shared" si="268"/>
        <v>-1.186986302002033</v>
      </c>
      <c r="Z470" s="47">
        <f t="shared" si="269"/>
        <v>-1.186986302002033</v>
      </c>
      <c r="AA470" s="5">
        <v>46.8</v>
      </c>
      <c r="AB470" s="24">
        <f t="shared" si="270"/>
        <v>-0.76573553942359074</v>
      </c>
      <c r="AC470" s="47">
        <f t="shared" si="271"/>
        <v>-0.76573553942359074</v>
      </c>
      <c r="AD470" s="5">
        <v>27.9</v>
      </c>
      <c r="AE470" s="24">
        <f t="shared" si="272"/>
        <v>-1.1835263084471743</v>
      </c>
      <c r="AF470" s="47">
        <f t="shared" si="273"/>
        <v>-1.1835263084471743</v>
      </c>
      <c r="AG470" s="2">
        <v>67.5</v>
      </c>
      <c r="AH470" s="24">
        <f t="shared" si="274"/>
        <v>-0.71008258644175304</v>
      </c>
      <c r="AI470" s="54">
        <f t="shared" si="275"/>
        <v>-0.71008258644175304</v>
      </c>
      <c r="AJ470" s="5">
        <v>30.9</v>
      </c>
      <c r="AK470" s="24">
        <f t="shared" si="276"/>
        <v>-1.9154654523128687</v>
      </c>
      <c r="AL470" s="47">
        <f t="shared" si="277"/>
        <v>-1.9154654523128687</v>
      </c>
      <c r="AM470" s="5">
        <v>27.5</v>
      </c>
      <c r="AN470" s="24">
        <f t="shared" si="278"/>
        <v>-0.29445076341197718</v>
      </c>
      <c r="AO470" s="47">
        <f t="shared" si="279"/>
        <v>-0.29445076341197718</v>
      </c>
      <c r="AP470" s="5">
        <v>15</v>
      </c>
      <c r="AQ470" s="24">
        <f t="shared" si="280"/>
        <v>-0.416475151734715</v>
      </c>
      <c r="AR470" s="45">
        <f t="shared" si="281"/>
        <v>-0.416475151734715</v>
      </c>
      <c r="AS470" s="17">
        <f t="shared" si="282"/>
        <v>-0.89183207678097243</v>
      </c>
      <c r="AT470" s="17">
        <f t="shared" si="283"/>
        <v>-1.0454160499575993</v>
      </c>
      <c r="AU470" s="17">
        <f t="shared" si="284"/>
        <v>-0.83411848847532855</v>
      </c>
      <c r="AV470" s="17">
        <f t="shared" si="285"/>
        <v>-0.92378887173796675</v>
      </c>
      <c r="AW470" s="17">
        <f t="shared" si="286"/>
        <v>0.26893862534661817</v>
      </c>
      <c r="AX470" s="17">
        <f t="shared" si="287"/>
        <v>0.38133852246030142</v>
      </c>
      <c r="AY470" s="17">
        <f t="shared" si="288"/>
        <v>0.38832959162959524</v>
      </c>
      <c r="AZ470" s="17">
        <f t="shared" si="289"/>
        <v>0.31208852228134781</v>
      </c>
    </row>
    <row r="471" spans="1:52" x14ac:dyDescent="0.3">
      <c r="A471" s="1" t="s">
        <v>25</v>
      </c>
      <c r="B471" s="1">
        <v>13121007002</v>
      </c>
      <c r="C471" s="5">
        <v>69.900000000000006</v>
      </c>
      <c r="D471" s="19">
        <f t="shared" si="254"/>
        <v>8.9309353549225055E-3</v>
      </c>
      <c r="E471" s="54">
        <f t="shared" si="255"/>
        <v>8.9309353549225055E-3</v>
      </c>
      <c r="F471" s="5">
        <v>70.3</v>
      </c>
      <c r="G471" s="24">
        <f t="shared" si="256"/>
        <v>-0.31528251196593676</v>
      </c>
      <c r="H471" s="54">
        <f t="shared" si="257"/>
        <v>-0.31528251196593676</v>
      </c>
      <c r="I471" s="5">
        <v>19.8</v>
      </c>
      <c r="J471" s="24">
        <f t="shared" si="258"/>
        <v>-1.2573390602762866</v>
      </c>
      <c r="K471" s="54">
        <f t="shared" si="259"/>
        <v>-1.2573390602762866</v>
      </c>
      <c r="L471" s="5">
        <v>8.6999999999999993</v>
      </c>
      <c r="M471" s="24">
        <f t="shared" si="260"/>
        <v>-1.3043769433347885</v>
      </c>
      <c r="N471" s="54">
        <f t="shared" si="261"/>
        <v>-1.3043769433347885</v>
      </c>
      <c r="O471" s="5">
        <v>10.8</v>
      </c>
      <c r="P471" s="24">
        <f t="shared" si="262"/>
        <v>-0.54509606940583233</v>
      </c>
      <c r="Q471" s="47">
        <f t="shared" si="263"/>
        <v>-0.54509606940583233</v>
      </c>
      <c r="R471" s="2">
        <v>11.6</v>
      </c>
      <c r="S471" s="24">
        <f t="shared" si="264"/>
        <v>-8.3097148419221611E-2</v>
      </c>
      <c r="T471" s="47">
        <f t="shared" si="265"/>
        <v>-8.3097148419221611E-2</v>
      </c>
      <c r="U471" s="5">
        <v>41.5</v>
      </c>
      <c r="V471" s="24">
        <f t="shared" si="266"/>
        <v>-0.87589615351413541</v>
      </c>
      <c r="W471" s="47">
        <f t="shared" si="267"/>
        <v>-0.87589615351413541</v>
      </c>
      <c r="X471" s="5">
        <v>67.2</v>
      </c>
      <c r="Y471" s="24">
        <f t="shared" si="268"/>
        <v>-1.7938768180209683</v>
      </c>
      <c r="Z471" s="47">
        <f t="shared" si="269"/>
        <v>-1.7938768180209683</v>
      </c>
      <c r="AA471" s="5">
        <v>70.8</v>
      </c>
      <c r="AB471" s="24">
        <f t="shared" si="270"/>
        <v>-2.9746499829052016</v>
      </c>
      <c r="AC471" s="47">
        <f t="shared" si="271"/>
        <v>-2.9746499829052016</v>
      </c>
      <c r="AD471" s="5">
        <v>34.700000000000003</v>
      </c>
      <c r="AE471" s="24">
        <f t="shared" si="272"/>
        <v>-1.7582076881427806</v>
      </c>
      <c r="AF471" s="47">
        <f t="shared" si="273"/>
        <v>-1.7582076881427806</v>
      </c>
      <c r="AG471" s="2">
        <v>63.9</v>
      </c>
      <c r="AH471" s="24">
        <f t="shared" si="274"/>
        <v>-1.0482975461873374</v>
      </c>
      <c r="AI471" s="54">
        <f t="shared" si="275"/>
        <v>-1.0482975461873374</v>
      </c>
      <c r="AJ471" s="5">
        <v>24.8</v>
      </c>
      <c r="AK471" s="24">
        <f t="shared" si="276"/>
        <v>-1.2880610160511738</v>
      </c>
      <c r="AL471" s="47">
        <f t="shared" si="277"/>
        <v>-1.2880610160511738</v>
      </c>
      <c r="AM471" s="5">
        <v>40.4</v>
      </c>
      <c r="AN471" s="24">
        <f t="shared" si="278"/>
        <v>-1.2208565754952163</v>
      </c>
      <c r="AO471" s="47">
        <f t="shared" si="279"/>
        <v>-1.2208565754952163</v>
      </c>
      <c r="AP471" s="5">
        <v>35.200000000000003</v>
      </c>
      <c r="AQ471" s="24">
        <f t="shared" si="280"/>
        <v>-3.4471262543923884</v>
      </c>
      <c r="AR471" s="45">
        <f t="shared" si="281"/>
        <v>-3.1</v>
      </c>
      <c r="AS471" s="17">
        <f t="shared" si="282"/>
        <v>-0.62459385022303981</v>
      </c>
      <c r="AT471" s="17">
        <f t="shared" si="283"/>
        <v>-2.1755781630229833</v>
      </c>
      <c r="AU471" s="17">
        <f t="shared" si="284"/>
        <v>-1.6643037844334319</v>
      </c>
      <c r="AV471" s="17">
        <f t="shared" si="285"/>
        <v>-1.488158599226485</v>
      </c>
      <c r="AW471" s="17">
        <f t="shared" si="286"/>
        <v>0.3470406067262532</v>
      </c>
      <c r="AX471" s="17">
        <f t="shared" si="287"/>
        <v>0.11838129367192191</v>
      </c>
      <c r="AY471" s="17">
        <f t="shared" si="288"/>
        <v>0.15631712325130789</v>
      </c>
      <c r="AZ471" s="17">
        <f t="shared" si="289"/>
        <v>0.14361933989515763</v>
      </c>
    </row>
    <row r="472" spans="1:52" x14ac:dyDescent="0.3">
      <c r="A472" s="1" t="s">
        <v>25</v>
      </c>
      <c r="B472" s="1">
        <v>13121007100</v>
      </c>
      <c r="C472" s="2">
        <v>70.400000000000006</v>
      </c>
      <c r="D472" s="19">
        <f t="shared" si="254"/>
        <v>5.6726837668150287E-2</v>
      </c>
      <c r="E472" s="54">
        <f t="shared" si="255"/>
        <v>5.6726837668150287E-2</v>
      </c>
      <c r="F472" s="2">
        <v>72.599999999999994</v>
      </c>
      <c r="G472" s="24">
        <f t="shared" si="256"/>
        <v>-0.11936432125610494</v>
      </c>
      <c r="H472" s="54">
        <f t="shared" si="257"/>
        <v>-0.11936432125610494</v>
      </c>
      <c r="I472" s="2">
        <v>10.199999999999999</v>
      </c>
      <c r="J472" s="24">
        <f t="shared" si="258"/>
        <v>-1.7173810184039366</v>
      </c>
      <c r="K472" s="54">
        <f t="shared" si="259"/>
        <v>-1.7173810184039366</v>
      </c>
      <c r="L472" s="2">
        <v>10.3</v>
      </c>
      <c r="M472" s="24">
        <f t="shared" si="260"/>
        <v>-1.2193282403044414</v>
      </c>
      <c r="N472" s="54">
        <f t="shared" si="261"/>
        <v>-1.2193282403044414</v>
      </c>
      <c r="O472" s="2">
        <v>13.8</v>
      </c>
      <c r="P472" s="24">
        <f t="shared" si="262"/>
        <v>-1.6164495977264224</v>
      </c>
      <c r="Q472" s="47">
        <f t="shared" si="263"/>
        <v>-1.6164495977264224</v>
      </c>
      <c r="R472" s="2">
        <v>24.4</v>
      </c>
      <c r="S472" s="24">
        <f t="shared" si="264"/>
        <v>-1.611318021041231</v>
      </c>
      <c r="T472" s="47">
        <f t="shared" si="265"/>
        <v>-1.611318021041231</v>
      </c>
      <c r="U472" s="2">
        <v>58.5</v>
      </c>
      <c r="V472" s="24">
        <f t="shared" si="266"/>
        <v>-1.7299920340984791</v>
      </c>
      <c r="W472" s="47">
        <f t="shared" si="267"/>
        <v>-1.7299920340984791</v>
      </c>
      <c r="X472" s="2">
        <v>68.599999999999994</v>
      </c>
      <c r="Y472" s="24">
        <f t="shared" si="268"/>
        <v>-1.8629537873239361</v>
      </c>
      <c r="Z472" s="47">
        <f t="shared" si="269"/>
        <v>-1.8629537873239361</v>
      </c>
      <c r="AA472" s="2">
        <v>55.5</v>
      </c>
      <c r="AB472" s="24">
        <f t="shared" si="270"/>
        <v>-1.5664670251856749</v>
      </c>
      <c r="AC472" s="47">
        <f t="shared" si="271"/>
        <v>-1.5664670251856749</v>
      </c>
      <c r="AD472" s="2">
        <v>32.6</v>
      </c>
      <c r="AE472" s="24">
        <f t="shared" si="272"/>
        <v>-1.5807325561779608</v>
      </c>
      <c r="AF472" s="47">
        <f t="shared" si="273"/>
        <v>-1.5807325561779608</v>
      </c>
      <c r="AG472" s="2">
        <v>68.3</v>
      </c>
      <c r="AH472" s="24">
        <f t="shared" si="274"/>
        <v>-0.63492370649829022</v>
      </c>
      <c r="AI472" s="54">
        <f t="shared" si="275"/>
        <v>-0.63492370649829022</v>
      </c>
      <c r="AJ472" s="2">
        <v>28.2</v>
      </c>
      <c r="AK472" s="24">
        <f t="shared" si="276"/>
        <v>-1.6377618493773642</v>
      </c>
      <c r="AL472" s="47">
        <f t="shared" si="277"/>
        <v>-1.6377618493773642</v>
      </c>
      <c r="AM472" s="2">
        <v>41</v>
      </c>
      <c r="AN472" s="24">
        <f t="shared" si="278"/>
        <v>-1.2639452179176927</v>
      </c>
      <c r="AO472" s="47">
        <f t="shared" si="279"/>
        <v>-1.2639452179176927</v>
      </c>
      <c r="AP472" s="2">
        <v>9.6</v>
      </c>
      <c r="AQ472" s="24">
        <f t="shared" si="280"/>
        <v>0.39369890541139563</v>
      </c>
      <c r="AR472" s="45">
        <f t="shared" si="281"/>
        <v>0.39369890541139563</v>
      </c>
      <c r="AS472" s="17">
        <f t="shared" si="282"/>
        <v>-1.1367294850232093</v>
      </c>
      <c r="AT472" s="17">
        <f t="shared" si="283"/>
        <v>-1.6700511228958572</v>
      </c>
      <c r="AU472" s="17">
        <f t="shared" si="284"/>
        <v>-0.7857329670954879</v>
      </c>
      <c r="AV472" s="17">
        <f t="shared" si="285"/>
        <v>-1.1975045250048515</v>
      </c>
      <c r="AW472" s="17">
        <f t="shared" si="286"/>
        <v>0.19736588268620517</v>
      </c>
      <c r="AX472" s="17">
        <f t="shared" si="287"/>
        <v>0.23600334807689946</v>
      </c>
      <c r="AY472" s="17">
        <f t="shared" si="288"/>
        <v>0.40185192731027169</v>
      </c>
      <c r="AZ472" s="17">
        <f t="shared" si="289"/>
        <v>0.23038206272800096</v>
      </c>
    </row>
    <row r="473" spans="1:52" x14ac:dyDescent="0.3">
      <c r="A473" s="1" t="s">
        <v>25</v>
      </c>
      <c r="B473" s="1">
        <v>13121007200</v>
      </c>
      <c r="C473" s="5">
        <v>69.900000000000006</v>
      </c>
      <c r="D473" s="19">
        <f t="shared" si="254"/>
        <v>8.9309353549225055E-3</v>
      </c>
      <c r="E473" s="54">
        <f t="shared" si="255"/>
        <v>8.9309353549225055E-3</v>
      </c>
      <c r="F473" s="5">
        <v>70.3</v>
      </c>
      <c r="G473" s="24">
        <f t="shared" si="256"/>
        <v>-0.31528251196593676</v>
      </c>
      <c r="H473" s="54">
        <f t="shared" si="257"/>
        <v>-0.31528251196593676</v>
      </c>
      <c r="I473" s="5">
        <v>24.9</v>
      </c>
      <c r="J473" s="24">
        <f t="shared" si="258"/>
        <v>-1.0129417700209729</v>
      </c>
      <c r="K473" s="54">
        <f t="shared" si="259"/>
        <v>-1.0129417700209729</v>
      </c>
      <c r="L473" s="5">
        <v>8.6999999999999993</v>
      </c>
      <c r="M473" s="24">
        <f t="shared" si="260"/>
        <v>-1.3043769433347885</v>
      </c>
      <c r="N473" s="54">
        <f t="shared" si="261"/>
        <v>-1.3043769433347885</v>
      </c>
      <c r="O473" s="5">
        <v>15.1</v>
      </c>
      <c r="P473" s="24">
        <f t="shared" si="262"/>
        <v>-2.0807027933320108</v>
      </c>
      <c r="Q473" s="47">
        <f t="shared" si="263"/>
        <v>-2.0807027933320108</v>
      </c>
      <c r="R473" s="2">
        <v>15.3</v>
      </c>
      <c r="S473" s="24">
        <f t="shared" si="264"/>
        <v>-0.52484849441152137</v>
      </c>
      <c r="T473" s="47">
        <f t="shared" si="265"/>
        <v>-0.52484849441152137</v>
      </c>
      <c r="U473" s="5">
        <v>59.5</v>
      </c>
      <c r="V473" s="24">
        <f t="shared" si="266"/>
        <v>-1.7802329682504991</v>
      </c>
      <c r="W473" s="47">
        <f t="shared" si="267"/>
        <v>-1.7802329682504991</v>
      </c>
      <c r="X473" s="5">
        <v>64.2</v>
      </c>
      <c r="Y473" s="24">
        <f t="shared" si="268"/>
        <v>-1.6458547409431792</v>
      </c>
      <c r="Z473" s="47">
        <f t="shared" si="269"/>
        <v>-1.6458547409431792</v>
      </c>
      <c r="AA473" s="5">
        <v>68</v>
      </c>
      <c r="AB473" s="24">
        <f t="shared" si="270"/>
        <v>-2.7169432978323473</v>
      </c>
      <c r="AC473" s="47">
        <f t="shared" si="271"/>
        <v>-2.7169432978323473</v>
      </c>
      <c r="AD473" s="5">
        <v>26.5</v>
      </c>
      <c r="AE473" s="24">
        <f t="shared" si="272"/>
        <v>-1.0652095538039614</v>
      </c>
      <c r="AF473" s="47">
        <f t="shared" si="273"/>
        <v>-1.0652095538039614</v>
      </c>
      <c r="AG473" s="2">
        <v>63.9</v>
      </c>
      <c r="AH473" s="24">
        <f t="shared" si="274"/>
        <v>-1.0482975461873374</v>
      </c>
      <c r="AI473" s="54">
        <f t="shared" si="275"/>
        <v>-1.0482975461873374</v>
      </c>
      <c r="AJ473" s="5">
        <v>17.899999999999999</v>
      </c>
      <c r="AK473" s="24">
        <f t="shared" si="276"/>
        <v>-0.57837403077155169</v>
      </c>
      <c r="AL473" s="47">
        <f t="shared" si="277"/>
        <v>-0.57837403077155169</v>
      </c>
      <c r="AM473" s="5">
        <v>25</v>
      </c>
      <c r="AN473" s="24">
        <f t="shared" si="278"/>
        <v>-0.11491475331832619</v>
      </c>
      <c r="AO473" s="47">
        <f t="shared" si="279"/>
        <v>-0.11491475331832619</v>
      </c>
      <c r="AP473" s="5">
        <v>21.3</v>
      </c>
      <c r="AQ473" s="24">
        <f t="shared" si="280"/>
        <v>-1.3616782184051774</v>
      </c>
      <c r="AR473" s="45">
        <f t="shared" si="281"/>
        <v>-1.3616782184051774</v>
      </c>
      <c r="AS473" s="17">
        <f t="shared" si="282"/>
        <v>-1.0013506494229725</v>
      </c>
      <c r="AT473" s="17">
        <f t="shared" si="283"/>
        <v>-1.8093358641931625</v>
      </c>
      <c r="AU473" s="17">
        <f t="shared" si="284"/>
        <v>-0.77581613717059816</v>
      </c>
      <c r="AV473" s="17">
        <f t="shared" si="285"/>
        <v>-1.1955008835955778</v>
      </c>
      <c r="AW473" s="17">
        <f t="shared" si="286"/>
        <v>0.23693116282382889</v>
      </c>
      <c r="AX473" s="17">
        <f t="shared" si="287"/>
        <v>0.20359567031047376</v>
      </c>
      <c r="AY473" s="17">
        <f t="shared" si="288"/>
        <v>0.4046233907420661</v>
      </c>
      <c r="AZ473" s="17">
        <f t="shared" si="289"/>
        <v>0.2309801667962641</v>
      </c>
    </row>
    <row r="474" spans="1:52" x14ac:dyDescent="0.3">
      <c r="A474" s="1" t="s">
        <v>25</v>
      </c>
      <c r="B474" s="1">
        <v>13121007300</v>
      </c>
      <c r="C474" s="5">
        <v>69.900000000000006</v>
      </c>
      <c r="D474" s="19">
        <f t="shared" si="254"/>
        <v>8.9309353549225055E-3</v>
      </c>
      <c r="E474" s="54">
        <f t="shared" si="255"/>
        <v>8.9309353549225055E-3</v>
      </c>
      <c r="F474" s="5">
        <v>70.3</v>
      </c>
      <c r="G474" s="24">
        <f t="shared" si="256"/>
        <v>-0.31528251196593676</v>
      </c>
      <c r="H474" s="54">
        <f t="shared" si="257"/>
        <v>-0.31528251196593676</v>
      </c>
      <c r="I474" s="5">
        <v>22.7</v>
      </c>
      <c r="J474" s="24">
        <f t="shared" si="258"/>
        <v>-1.1183680520918926</v>
      </c>
      <c r="K474" s="54">
        <f t="shared" si="259"/>
        <v>-1.1183680520918926</v>
      </c>
      <c r="L474" s="5">
        <v>8.6999999999999993</v>
      </c>
      <c r="M474" s="24">
        <f t="shared" si="260"/>
        <v>-1.3043769433347885</v>
      </c>
      <c r="N474" s="54">
        <f t="shared" si="261"/>
        <v>-1.3043769433347885</v>
      </c>
      <c r="O474" s="5">
        <v>14.1</v>
      </c>
      <c r="P474" s="24">
        <f t="shared" si="262"/>
        <v>-1.723584950558481</v>
      </c>
      <c r="Q474" s="47">
        <f t="shared" si="263"/>
        <v>-1.723584950558481</v>
      </c>
      <c r="R474" s="2">
        <v>10.6</v>
      </c>
      <c r="S474" s="24">
        <f t="shared" si="264"/>
        <v>3.6295107254372891E-2</v>
      </c>
      <c r="T474" s="47">
        <f t="shared" si="265"/>
        <v>3.6295107254372891E-2</v>
      </c>
      <c r="U474" s="5">
        <v>65.900000000000006</v>
      </c>
      <c r="V474" s="24">
        <f t="shared" si="266"/>
        <v>-2.1017749468234288</v>
      </c>
      <c r="W474" s="47">
        <f t="shared" si="267"/>
        <v>-2.1017749468234288</v>
      </c>
      <c r="X474" s="5">
        <v>71.7</v>
      </c>
      <c r="Y474" s="24">
        <f t="shared" si="268"/>
        <v>-2.0159099336376518</v>
      </c>
      <c r="Z474" s="47">
        <f t="shared" si="269"/>
        <v>-2.0159099336376518</v>
      </c>
      <c r="AA474" s="5">
        <v>51.8</v>
      </c>
      <c r="AB474" s="24">
        <f t="shared" si="270"/>
        <v>-1.2259260484822596</v>
      </c>
      <c r="AC474" s="47">
        <f t="shared" si="271"/>
        <v>-1.2259260484822596</v>
      </c>
      <c r="AD474" s="5">
        <v>28.7</v>
      </c>
      <c r="AE474" s="24">
        <f t="shared" si="272"/>
        <v>-1.2511358825290104</v>
      </c>
      <c r="AF474" s="47">
        <f t="shared" si="273"/>
        <v>-1.2511358825290104</v>
      </c>
      <c r="AG474" s="2">
        <v>63.9</v>
      </c>
      <c r="AH474" s="24">
        <f t="shared" si="274"/>
        <v>-1.0482975461873374</v>
      </c>
      <c r="AI474" s="54">
        <f t="shared" si="275"/>
        <v>-1.0482975461873374</v>
      </c>
      <c r="AJ474" s="5">
        <v>21.9</v>
      </c>
      <c r="AK474" s="24">
        <f t="shared" si="276"/>
        <v>-0.98978677586118768</v>
      </c>
      <c r="AL474" s="47">
        <f t="shared" si="277"/>
        <v>-0.98978677586118768</v>
      </c>
      <c r="AM474" s="5">
        <v>42.6</v>
      </c>
      <c r="AN474" s="24">
        <f t="shared" si="278"/>
        <v>-1.3788482643776294</v>
      </c>
      <c r="AO474" s="47">
        <f t="shared" si="279"/>
        <v>-1.3788482643776294</v>
      </c>
      <c r="AP474" s="5">
        <v>29.2</v>
      </c>
      <c r="AQ474" s="24">
        <f t="shared" si="280"/>
        <v>-2.5469328575633758</v>
      </c>
      <c r="AR474" s="45">
        <f t="shared" si="281"/>
        <v>-2.5469328575633758</v>
      </c>
      <c r="AS474" s="17">
        <f t="shared" si="282"/>
        <v>-0.93116590888074746</v>
      </c>
      <c r="AT474" s="17">
        <f t="shared" si="283"/>
        <v>-1.4976572882163073</v>
      </c>
      <c r="AU474" s="17">
        <f t="shared" si="284"/>
        <v>-1.4909663609973827</v>
      </c>
      <c r="AV474" s="17">
        <f t="shared" si="285"/>
        <v>-1.3065965193648124</v>
      </c>
      <c r="AW474" s="17">
        <f t="shared" si="286"/>
        <v>0.25744307599421157</v>
      </c>
      <c r="AX474" s="17">
        <f t="shared" si="287"/>
        <v>0.27611458920192722</v>
      </c>
      <c r="AY474" s="17">
        <f t="shared" si="288"/>
        <v>0.20475985485536147</v>
      </c>
      <c r="AZ474" s="17">
        <f t="shared" si="289"/>
        <v>0.19781717095663043</v>
      </c>
    </row>
    <row r="475" spans="1:52" x14ac:dyDescent="0.3">
      <c r="A475" s="1" t="s">
        <v>25</v>
      </c>
      <c r="B475" s="1">
        <v>13121007400</v>
      </c>
      <c r="C475" s="5">
        <v>69.900000000000006</v>
      </c>
      <c r="D475" s="19">
        <f t="shared" si="254"/>
        <v>8.9309353549225055E-3</v>
      </c>
      <c r="E475" s="54">
        <f t="shared" si="255"/>
        <v>8.9309353549225055E-3</v>
      </c>
      <c r="F475" s="5">
        <v>70.3</v>
      </c>
      <c r="G475" s="24">
        <f t="shared" si="256"/>
        <v>-0.31528251196593676</v>
      </c>
      <c r="H475" s="54">
        <f t="shared" si="257"/>
        <v>-0.31528251196593676</v>
      </c>
      <c r="I475" s="5">
        <v>24.4</v>
      </c>
      <c r="J475" s="24">
        <f t="shared" si="258"/>
        <v>-1.0369022886734547</v>
      </c>
      <c r="K475" s="54">
        <f t="shared" si="259"/>
        <v>-1.0369022886734547</v>
      </c>
      <c r="L475" s="5">
        <v>8.6999999999999993</v>
      </c>
      <c r="M475" s="24">
        <f t="shared" si="260"/>
        <v>-1.3043769433347885</v>
      </c>
      <c r="N475" s="54">
        <f t="shared" si="261"/>
        <v>-1.3043769433347885</v>
      </c>
      <c r="O475" s="5">
        <v>14.8</v>
      </c>
      <c r="P475" s="24">
        <f t="shared" si="262"/>
        <v>-1.9735674404999524</v>
      </c>
      <c r="Q475" s="47">
        <f t="shared" si="263"/>
        <v>-1.9735674404999524</v>
      </c>
      <c r="R475" s="2">
        <v>11.7</v>
      </c>
      <c r="S475" s="24">
        <f t="shared" si="264"/>
        <v>-9.5036373986581019E-2</v>
      </c>
      <c r="T475" s="47">
        <f t="shared" si="265"/>
        <v>-9.5036373986581019E-2</v>
      </c>
      <c r="U475" s="5">
        <v>53.5</v>
      </c>
      <c r="V475" s="24">
        <f t="shared" si="266"/>
        <v>-1.4787873633383779</v>
      </c>
      <c r="W475" s="47">
        <f t="shared" si="267"/>
        <v>-1.4787873633383779</v>
      </c>
      <c r="X475" s="5">
        <v>87.8</v>
      </c>
      <c r="Y475" s="24">
        <f t="shared" si="268"/>
        <v>-2.8102950806217857</v>
      </c>
      <c r="Z475" s="47">
        <f t="shared" si="269"/>
        <v>-2.8102950806217857</v>
      </c>
      <c r="AA475" s="5">
        <v>49.1</v>
      </c>
      <c r="AB475" s="24">
        <f t="shared" si="270"/>
        <v>-0.97742317359057884</v>
      </c>
      <c r="AC475" s="47">
        <f t="shared" si="271"/>
        <v>-0.97742317359057884</v>
      </c>
      <c r="AD475" s="5">
        <v>38.6</v>
      </c>
      <c r="AE475" s="24">
        <f t="shared" si="272"/>
        <v>-2.0878043617917306</v>
      </c>
      <c r="AF475" s="47">
        <f t="shared" si="273"/>
        <v>-2.0878043617917306</v>
      </c>
      <c r="AG475" s="2">
        <v>63.9</v>
      </c>
      <c r="AH475" s="24">
        <f t="shared" si="274"/>
        <v>-1.0482975461873374</v>
      </c>
      <c r="AI475" s="54">
        <f t="shared" si="275"/>
        <v>-1.0482975461873374</v>
      </c>
      <c r="AJ475" s="5">
        <v>43.2</v>
      </c>
      <c r="AK475" s="24">
        <f t="shared" si="276"/>
        <v>-3.1805596434634995</v>
      </c>
      <c r="AL475" s="47">
        <f t="shared" si="277"/>
        <v>-3.1</v>
      </c>
      <c r="AM475" s="5">
        <v>51.1</v>
      </c>
      <c r="AN475" s="24">
        <f t="shared" si="278"/>
        <v>-1.9892706986960427</v>
      </c>
      <c r="AO475" s="47">
        <f t="shared" si="279"/>
        <v>-1.9892706986960427</v>
      </c>
      <c r="AP475" s="5">
        <v>30.6</v>
      </c>
      <c r="AQ475" s="24">
        <f t="shared" si="280"/>
        <v>-2.7569779834901458</v>
      </c>
      <c r="AR475" s="45">
        <f t="shared" si="281"/>
        <v>-2.7569779834901458</v>
      </c>
      <c r="AS475" s="17">
        <f t="shared" si="282"/>
        <v>-0.8850031409205954</v>
      </c>
      <c r="AT475" s="17">
        <f t="shared" si="283"/>
        <v>-1.9585075386680317</v>
      </c>
      <c r="AU475" s="17">
        <f t="shared" si="284"/>
        <v>-2.2236365570933816</v>
      </c>
      <c r="AV475" s="17">
        <f t="shared" si="285"/>
        <v>-1.6890490788940031</v>
      </c>
      <c r="AW475" s="17">
        <f t="shared" si="286"/>
        <v>0.2709344229848511</v>
      </c>
      <c r="AX475" s="17">
        <f t="shared" si="287"/>
        <v>0.16888757871886995</v>
      </c>
      <c r="AY475" s="17">
        <f t="shared" si="288"/>
        <v>0</v>
      </c>
      <c r="AZ475" s="17">
        <f t="shared" si="289"/>
        <v>8.3651816460894618E-2</v>
      </c>
    </row>
    <row r="476" spans="1:52" x14ac:dyDescent="0.3">
      <c r="A476" s="1" t="s">
        <v>25</v>
      </c>
      <c r="B476" s="1">
        <v>13121007500</v>
      </c>
      <c r="C476" s="5">
        <v>71.2</v>
      </c>
      <c r="D476" s="19">
        <f t="shared" si="254"/>
        <v>0.13320028136931447</v>
      </c>
      <c r="E476" s="54">
        <f t="shared" si="255"/>
        <v>0.13320028136931447</v>
      </c>
      <c r="F476" s="5">
        <v>73.400000000000006</v>
      </c>
      <c r="G476" s="24">
        <f t="shared" si="256"/>
        <v>-5.1218863617901511E-2</v>
      </c>
      <c r="H476" s="54">
        <f t="shared" si="257"/>
        <v>-5.1218863617901511E-2</v>
      </c>
      <c r="I476" s="5">
        <v>18.600000000000001</v>
      </c>
      <c r="J476" s="24">
        <f t="shared" si="258"/>
        <v>-1.3148443050422429</v>
      </c>
      <c r="K476" s="54">
        <f t="shared" si="259"/>
        <v>-1.3148443050422429</v>
      </c>
      <c r="L476" s="5">
        <v>7.9</v>
      </c>
      <c r="M476" s="24">
        <f t="shared" si="260"/>
        <v>-1.3469012948499621</v>
      </c>
      <c r="N476" s="54">
        <f t="shared" si="261"/>
        <v>-1.3469012948499621</v>
      </c>
      <c r="O476" s="5">
        <v>13.2</v>
      </c>
      <c r="P476" s="24">
        <f t="shared" si="262"/>
        <v>-1.4021788920623039</v>
      </c>
      <c r="Q476" s="47">
        <f t="shared" si="263"/>
        <v>-1.4021788920623039</v>
      </c>
      <c r="R476" s="2">
        <v>16.3</v>
      </c>
      <c r="S476" s="24">
        <f t="shared" si="264"/>
        <v>-0.64424075008511594</v>
      </c>
      <c r="T476" s="47">
        <f t="shared" si="265"/>
        <v>-0.64424075008511594</v>
      </c>
      <c r="U476" s="5">
        <v>48.3</v>
      </c>
      <c r="V476" s="24">
        <f t="shared" si="266"/>
        <v>-1.2175345057478728</v>
      </c>
      <c r="W476" s="47">
        <f t="shared" si="267"/>
        <v>-1.2175345057478728</v>
      </c>
      <c r="X476" s="5">
        <v>62.3</v>
      </c>
      <c r="Y476" s="24">
        <f t="shared" si="268"/>
        <v>-1.5521074254605791</v>
      </c>
      <c r="Z476" s="47">
        <f t="shared" si="269"/>
        <v>-1.5521074254605791</v>
      </c>
      <c r="AA476" s="5">
        <v>53.5</v>
      </c>
      <c r="AB476" s="24">
        <f t="shared" si="270"/>
        <v>-1.3823908215622074</v>
      </c>
      <c r="AC476" s="47">
        <f t="shared" si="271"/>
        <v>-1.3823908215622074</v>
      </c>
      <c r="AD476" s="5">
        <v>31</v>
      </c>
      <c r="AE476" s="24">
        <f t="shared" si="272"/>
        <v>-1.4455134080142888</v>
      </c>
      <c r="AF476" s="47">
        <f t="shared" si="273"/>
        <v>-1.4455134080142888</v>
      </c>
      <c r="AG476" s="2">
        <v>70.599999999999994</v>
      </c>
      <c r="AH476" s="24">
        <f t="shared" si="274"/>
        <v>-0.41884192666083386</v>
      </c>
      <c r="AI476" s="54">
        <f t="shared" si="275"/>
        <v>-0.41884192666083386</v>
      </c>
      <c r="AJ476" s="5">
        <v>18.399999999999999</v>
      </c>
      <c r="AK476" s="24">
        <f t="shared" si="276"/>
        <v>-0.62980062390775626</v>
      </c>
      <c r="AL476" s="47">
        <f t="shared" si="277"/>
        <v>-0.62980062390775626</v>
      </c>
      <c r="AM476" s="5">
        <v>31.7</v>
      </c>
      <c r="AN476" s="24">
        <f t="shared" si="278"/>
        <v>-0.5960712603693108</v>
      </c>
      <c r="AO476" s="47">
        <f t="shared" si="279"/>
        <v>-0.5960712603693108</v>
      </c>
      <c r="AP476" s="5">
        <v>23.1</v>
      </c>
      <c r="AQ476" s="24">
        <f t="shared" si="280"/>
        <v>-1.6317362374538811</v>
      </c>
      <c r="AR476" s="45">
        <f t="shared" si="281"/>
        <v>-1.6317362374538811</v>
      </c>
      <c r="AS476" s="17">
        <f t="shared" si="282"/>
        <v>-0.83481690429086919</v>
      </c>
      <c r="AT476" s="17">
        <f t="shared" si="283"/>
        <v>-1.4600038850123587</v>
      </c>
      <c r="AU476" s="17">
        <f t="shared" si="284"/>
        <v>-0.81911251209794544</v>
      </c>
      <c r="AV476" s="17">
        <f t="shared" si="285"/>
        <v>-1.0379777671337245</v>
      </c>
      <c r="AW476" s="17">
        <f t="shared" si="286"/>
        <v>0.28560165292891421</v>
      </c>
      <c r="AX476" s="17">
        <f t="shared" si="287"/>
        <v>0.28487548681696606</v>
      </c>
      <c r="AY476" s="17">
        <f t="shared" si="288"/>
        <v>0.39252332239873022</v>
      </c>
      <c r="AZ476" s="17">
        <f t="shared" si="289"/>
        <v>0.27800216203216721</v>
      </c>
    </row>
    <row r="477" spans="1:52" x14ac:dyDescent="0.3">
      <c r="A477" s="1" t="s">
        <v>25</v>
      </c>
      <c r="B477" s="1">
        <v>13121007602</v>
      </c>
      <c r="C477" s="5">
        <v>59.2</v>
      </c>
      <c r="D477" s="19">
        <f t="shared" si="254"/>
        <v>-1.0139013741481522</v>
      </c>
      <c r="E477" s="54">
        <f t="shared" si="255"/>
        <v>-1.0139013741481522</v>
      </c>
      <c r="F477" s="5">
        <v>66</v>
      </c>
      <c r="G477" s="24">
        <f t="shared" si="256"/>
        <v>-0.68156434677127475</v>
      </c>
      <c r="H477" s="54">
        <f t="shared" si="257"/>
        <v>-0.68156434677127475</v>
      </c>
      <c r="I477" s="5">
        <v>26.9</v>
      </c>
      <c r="J477" s="24">
        <f t="shared" si="258"/>
        <v>-0.91709969541104597</v>
      </c>
      <c r="K477" s="54">
        <f t="shared" si="259"/>
        <v>-0.91709969541104597</v>
      </c>
      <c r="L477" s="5">
        <v>13.2</v>
      </c>
      <c r="M477" s="24">
        <f t="shared" si="260"/>
        <v>-1.0651774660619373</v>
      </c>
      <c r="N477" s="54">
        <f t="shared" si="261"/>
        <v>-1.0651774660619373</v>
      </c>
      <c r="O477" s="5">
        <v>13.4</v>
      </c>
      <c r="P477" s="24">
        <f t="shared" si="262"/>
        <v>-1.4736024606170102</v>
      </c>
      <c r="Q477" s="47">
        <f t="shared" si="263"/>
        <v>-1.4736024606170102</v>
      </c>
      <c r="R477" s="2">
        <v>22.4</v>
      </c>
      <c r="S477" s="24">
        <f t="shared" si="264"/>
        <v>-1.3725335096940421</v>
      </c>
      <c r="T477" s="47">
        <f t="shared" si="265"/>
        <v>-1.3725335096940421</v>
      </c>
      <c r="U477" s="5">
        <v>54.4</v>
      </c>
      <c r="V477" s="24">
        <f t="shared" si="266"/>
        <v>-1.524004204075196</v>
      </c>
      <c r="W477" s="47">
        <f t="shared" si="267"/>
        <v>-1.524004204075196</v>
      </c>
      <c r="X477" s="5">
        <v>51.9</v>
      </c>
      <c r="Y477" s="24">
        <f t="shared" si="268"/>
        <v>-1.0389642249242439</v>
      </c>
      <c r="Z477" s="47">
        <f t="shared" si="269"/>
        <v>-1.0389642249242439</v>
      </c>
      <c r="AA477" s="5">
        <v>52.3</v>
      </c>
      <c r="AB477" s="24">
        <f t="shared" si="270"/>
        <v>-1.2719450993881265</v>
      </c>
      <c r="AC477" s="47">
        <f t="shared" si="271"/>
        <v>-1.2719450993881265</v>
      </c>
      <c r="AD477" s="5">
        <v>22.2</v>
      </c>
      <c r="AE477" s="24">
        <f t="shared" si="272"/>
        <v>-0.70180809311409298</v>
      </c>
      <c r="AF477" s="47">
        <f t="shared" si="273"/>
        <v>-0.70180809311409298</v>
      </c>
      <c r="AG477" s="2">
        <v>72.7</v>
      </c>
      <c r="AH477" s="24">
        <f t="shared" si="274"/>
        <v>-0.22154986680924224</v>
      </c>
      <c r="AI477" s="54">
        <f t="shared" si="275"/>
        <v>-0.22154986680924224</v>
      </c>
      <c r="AJ477" s="5">
        <v>19</v>
      </c>
      <c r="AK477" s="24">
        <f t="shared" si="276"/>
        <v>-0.69151253567120174</v>
      </c>
      <c r="AL477" s="47">
        <f t="shared" si="277"/>
        <v>-0.69151253567120174</v>
      </c>
      <c r="AM477" s="5">
        <v>29.4</v>
      </c>
      <c r="AN477" s="24">
        <f t="shared" si="278"/>
        <v>-0.43089813108315184</v>
      </c>
      <c r="AO477" s="47">
        <f t="shared" si="279"/>
        <v>-0.43089813108315184</v>
      </c>
      <c r="AP477" s="5">
        <v>20.3</v>
      </c>
      <c r="AQ477" s="24">
        <f t="shared" si="280"/>
        <v>-1.2116459856003421</v>
      </c>
      <c r="AR477" s="45">
        <f t="shared" si="281"/>
        <v>-1.2116459856003421</v>
      </c>
      <c r="AS477" s="17">
        <f t="shared" si="282"/>
        <v>-1.1496975795398083</v>
      </c>
      <c r="AT477" s="17">
        <f t="shared" si="283"/>
        <v>-1.0042391391421546</v>
      </c>
      <c r="AU477" s="17">
        <f t="shared" si="284"/>
        <v>-0.63890162979098442</v>
      </c>
      <c r="AV477" s="17">
        <f t="shared" si="285"/>
        <v>-0.930946116157649</v>
      </c>
      <c r="AW477" s="17">
        <f t="shared" si="286"/>
        <v>0.19357587895241973</v>
      </c>
      <c r="AX477" s="17">
        <f t="shared" si="287"/>
        <v>0.39091924210478413</v>
      </c>
      <c r="AY477" s="17">
        <f t="shared" si="288"/>
        <v>0.44288698438627899</v>
      </c>
      <c r="AZ477" s="17">
        <f t="shared" si="289"/>
        <v>0.30995202371171732</v>
      </c>
    </row>
    <row r="478" spans="1:52" x14ac:dyDescent="0.3">
      <c r="A478" s="1" t="s">
        <v>25</v>
      </c>
      <c r="B478" s="1">
        <v>13121007603</v>
      </c>
      <c r="C478" s="5">
        <v>60.7</v>
      </c>
      <c r="D478" s="19">
        <f t="shared" si="254"/>
        <v>-0.8705136672084689</v>
      </c>
      <c r="E478" s="54">
        <f t="shared" si="255"/>
        <v>-0.8705136672084689</v>
      </c>
      <c r="F478" s="5">
        <v>67.400000000000006</v>
      </c>
      <c r="G478" s="24">
        <f t="shared" si="256"/>
        <v>-0.56230979590441998</v>
      </c>
      <c r="H478" s="54">
        <f t="shared" si="257"/>
        <v>-0.56230979590441998</v>
      </c>
      <c r="I478" s="5">
        <v>26.7</v>
      </c>
      <c r="J478" s="24">
        <f t="shared" si="258"/>
        <v>-0.92668390287203861</v>
      </c>
      <c r="K478" s="54">
        <f t="shared" si="259"/>
        <v>-0.92668390287203861</v>
      </c>
      <c r="L478" s="5">
        <v>13</v>
      </c>
      <c r="M478" s="24">
        <f t="shared" si="260"/>
        <v>-1.0758085539407305</v>
      </c>
      <c r="N478" s="54">
        <f t="shared" si="261"/>
        <v>-1.0758085539407305</v>
      </c>
      <c r="O478" s="5">
        <v>14.9</v>
      </c>
      <c r="P478" s="24">
        <f t="shared" si="262"/>
        <v>-2.0092792247773055</v>
      </c>
      <c r="Q478" s="47">
        <f t="shared" si="263"/>
        <v>-2.0092792247773055</v>
      </c>
      <c r="R478" s="2">
        <v>12.7064</v>
      </c>
      <c r="S478" s="24">
        <f t="shared" si="264"/>
        <v>-0.21519274009648665</v>
      </c>
      <c r="T478" s="47">
        <f t="shared" si="265"/>
        <v>-0.21519274009648665</v>
      </c>
      <c r="U478" s="5">
        <v>72.400000000000006</v>
      </c>
      <c r="V478" s="24">
        <f t="shared" si="266"/>
        <v>-2.4283410188115604</v>
      </c>
      <c r="W478" s="47">
        <f t="shared" si="267"/>
        <v>-2.4283410188115604</v>
      </c>
      <c r="X478" s="5">
        <v>80.900000000000006</v>
      </c>
      <c r="Y478" s="24">
        <f t="shared" si="268"/>
        <v>-2.4698443033428714</v>
      </c>
      <c r="Z478" s="47">
        <f t="shared" si="269"/>
        <v>-2.4698443033428714</v>
      </c>
      <c r="AA478" s="5">
        <v>60.4</v>
      </c>
      <c r="AB478" s="24">
        <f t="shared" si="270"/>
        <v>-2.0174537240631705</v>
      </c>
      <c r="AC478" s="47">
        <f t="shared" si="271"/>
        <v>-2.0174537240631705</v>
      </c>
      <c r="AD478" s="5">
        <v>30.2</v>
      </c>
      <c r="AE478" s="24">
        <f t="shared" si="272"/>
        <v>-1.3779038339324527</v>
      </c>
      <c r="AF478" s="47">
        <f t="shared" si="273"/>
        <v>-1.3779038339324527</v>
      </c>
      <c r="AG478" s="2">
        <v>73.5</v>
      </c>
      <c r="AH478" s="24">
        <f t="shared" si="274"/>
        <v>-0.14639098686577934</v>
      </c>
      <c r="AI478" s="54">
        <f t="shared" si="275"/>
        <v>-0.14639098686577934</v>
      </c>
      <c r="AJ478" s="5">
        <v>24.6</v>
      </c>
      <c r="AK478" s="24">
        <f t="shared" si="276"/>
        <v>-1.2674903787966922</v>
      </c>
      <c r="AL478" s="47">
        <f t="shared" si="277"/>
        <v>-1.2674903787966922</v>
      </c>
      <c r="AM478" s="5">
        <v>35</v>
      </c>
      <c r="AN478" s="24">
        <f t="shared" si="278"/>
        <v>-0.83305879369293023</v>
      </c>
      <c r="AO478" s="47">
        <f t="shared" si="279"/>
        <v>-0.83305879369293023</v>
      </c>
      <c r="AP478" s="5">
        <v>27.3</v>
      </c>
      <c r="AQ478" s="24">
        <f t="shared" si="280"/>
        <v>-2.2618716152341891</v>
      </c>
      <c r="AR478" s="45">
        <f t="shared" si="281"/>
        <v>-2.2618716152341891</v>
      </c>
      <c r="AS478" s="17">
        <f t="shared" si="282"/>
        <v>-1.1554469862301444</v>
      </c>
      <c r="AT478" s="17">
        <f t="shared" si="283"/>
        <v>-1.9550672871128316</v>
      </c>
      <c r="AU478" s="17">
        <f t="shared" si="284"/>
        <v>-1.1272029436473976</v>
      </c>
      <c r="AV478" s="17">
        <f t="shared" si="285"/>
        <v>-1.4125724056634581</v>
      </c>
      <c r="AW478" s="17">
        <f t="shared" si="286"/>
        <v>0.19189558021650802</v>
      </c>
      <c r="AX478" s="17">
        <f t="shared" si="287"/>
        <v>0.16968802938416133</v>
      </c>
      <c r="AY478" s="17">
        <f t="shared" si="288"/>
        <v>0.30642107287017728</v>
      </c>
      <c r="AZ478" s="17">
        <f t="shared" si="289"/>
        <v>0.16618246404767786</v>
      </c>
    </row>
    <row r="479" spans="1:52" x14ac:dyDescent="0.3">
      <c r="A479" s="1" t="s">
        <v>25</v>
      </c>
      <c r="B479" s="1">
        <v>13121007604</v>
      </c>
      <c r="C479" s="5">
        <v>55.2</v>
      </c>
      <c r="D479" s="19">
        <f t="shared" si="254"/>
        <v>-1.3962685926539744</v>
      </c>
      <c r="E479" s="54">
        <f t="shared" si="255"/>
        <v>-1.3962685926539744</v>
      </c>
      <c r="F479" s="5">
        <v>62.6</v>
      </c>
      <c r="G479" s="24">
        <f t="shared" si="256"/>
        <v>-0.97118254173363505</v>
      </c>
      <c r="H479" s="54">
        <f t="shared" si="257"/>
        <v>-0.97118254173363505</v>
      </c>
      <c r="I479" s="5">
        <v>26</v>
      </c>
      <c r="J479" s="24">
        <f t="shared" si="258"/>
        <v>-0.96022862898551298</v>
      </c>
      <c r="K479" s="54">
        <f t="shared" si="259"/>
        <v>-0.96022862898551298</v>
      </c>
      <c r="L479" s="5">
        <v>13.3</v>
      </c>
      <c r="M479" s="24">
        <f t="shared" si="260"/>
        <v>-1.0598619221225405</v>
      </c>
      <c r="N479" s="54">
        <f t="shared" si="261"/>
        <v>-1.0598619221225405</v>
      </c>
      <c r="O479" s="5">
        <v>17.7</v>
      </c>
      <c r="P479" s="24">
        <f t="shared" si="262"/>
        <v>-3.009209184543189</v>
      </c>
      <c r="Q479" s="47">
        <f t="shared" si="263"/>
        <v>-3.009209184543189</v>
      </c>
      <c r="R479" s="2">
        <v>28.9</v>
      </c>
      <c r="S479" s="24">
        <f t="shared" si="264"/>
        <v>-2.148583171572406</v>
      </c>
      <c r="T479" s="47">
        <f t="shared" si="265"/>
        <v>-2.148583171572406</v>
      </c>
      <c r="U479" s="5">
        <v>73.5</v>
      </c>
      <c r="V479" s="24">
        <f t="shared" si="266"/>
        <v>-2.4836060463787821</v>
      </c>
      <c r="W479" s="47">
        <f t="shared" si="267"/>
        <v>-2.4836060463787821</v>
      </c>
      <c r="X479" s="5">
        <v>70.099999999999994</v>
      </c>
      <c r="Y479" s="24">
        <f t="shared" si="268"/>
        <v>-1.9369648258628305</v>
      </c>
      <c r="Z479" s="47">
        <f t="shared" si="269"/>
        <v>-1.9369648258628305</v>
      </c>
      <c r="AA479" s="5">
        <v>69</v>
      </c>
      <c r="AB479" s="24">
        <f t="shared" si="270"/>
        <v>-2.8089813996440811</v>
      </c>
      <c r="AC479" s="47">
        <f t="shared" si="271"/>
        <v>-2.8089813996440811</v>
      </c>
      <c r="AD479" s="5">
        <v>29.9</v>
      </c>
      <c r="AE479" s="24">
        <f t="shared" si="272"/>
        <v>-1.3525502436517642</v>
      </c>
      <c r="AF479" s="47">
        <f t="shared" si="273"/>
        <v>-1.3525502436517642</v>
      </c>
      <c r="AG479" s="2">
        <v>72.5</v>
      </c>
      <c r="AH479" s="24">
        <f t="shared" si="274"/>
        <v>-0.24033958679510828</v>
      </c>
      <c r="AI479" s="54">
        <f t="shared" si="275"/>
        <v>-0.24033958679510828</v>
      </c>
      <c r="AJ479" s="5">
        <v>15.6</v>
      </c>
      <c r="AK479" s="24">
        <f t="shared" si="276"/>
        <v>-0.34181170234501118</v>
      </c>
      <c r="AL479" s="47">
        <f t="shared" si="277"/>
        <v>-0.34181170234501118</v>
      </c>
      <c r="AM479" s="5">
        <v>29.8</v>
      </c>
      <c r="AN479" s="24">
        <f t="shared" si="278"/>
        <v>-0.45962389269813614</v>
      </c>
      <c r="AO479" s="47">
        <f t="shared" si="279"/>
        <v>-0.45962389269813614</v>
      </c>
      <c r="AP479" s="5">
        <v>19.899999999999999</v>
      </c>
      <c r="AQ479" s="24">
        <f t="shared" si="280"/>
        <v>-1.1516330924784077</v>
      </c>
      <c r="AR479" s="45">
        <f t="shared" si="281"/>
        <v>-1.1516330924784077</v>
      </c>
      <c r="AS479" s="17">
        <f t="shared" si="282"/>
        <v>-1.7184200125700055</v>
      </c>
      <c r="AT479" s="17">
        <f t="shared" si="283"/>
        <v>-2.0328321563862253</v>
      </c>
      <c r="AU479" s="17">
        <f t="shared" si="284"/>
        <v>-0.54835206857916585</v>
      </c>
      <c r="AV479" s="17">
        <f t="shared" si="285"/>
        <v>-1.4332014125117987</v>
      </c>
      <c r="AW479" s="17">
        <f t="shared" si="286"/>
        <v>2.7363322287828749E-2</v>
      </c>
      <c r="AX479" s="17">
        <f t="shared" si="287"/>
        <v>0.1515943114256306</v>
      </c>
      <c r="AY479" s="17">
        <f t="shared" si="288"/>
        <v>0.4681929339250252</v>
      </c>
      <c r="AZ479" s="17">
        <f t="shared" si="289"/>
        <v>0.16002452936779241</v>
      </c>
    </row>
    <row r="480" spans="1:52" x14ac:dyDescent="0.3">
      <c r="A480" s="1" t="s">
        <v>25</v>
      </c>
      <c r="B480" s="1">
        <v>13121007703</v>
      </c>
      <c r="C480" s="2">
        <v>61.3</v>
      </c>
      <c r="D480" s="19">
        <f t="shared" si="254"/>
        <v>-0.81315858443259614</v>
      </c>
      <c r="E480" s="54">
        <f t="shared" si="255"/>
        <v>-0.81315858443259614</v>
      </c>
      <c r="F480" s="2">
        <v>64.099999999999994</v>
      </c>
      <c r="G480" s="24">
        <f t="shared" si="256"/>
        <v>-0.8434098086620061</v>
      </c>
      <c r="H480" s="54">
        <f t="shared" si="257"/>
        <v>-0.8434098086620061</v>
      </c>
      <c r="I480" s="2">
        <v>13.3</v>
      </c>
      <c r="J480" s="24">
        <f t="shared" si="258"/>
        <v>-1.5688258027585493</v>
      </c>
      <c r="K480" s="54">
        <f t="shared" si="259"/>
        <v>-1.5688258027585493</v>
      </c>
      <c r="L480" s="2">
        <v>12.3</v>
      </c>
      <c r="M480" s="24">
        <f t="shared" si="260"/>
        <v>-1.1130173615165073</v>
      </c>
      <c r="N480" s="54">
        <f t="shared" si="261"/>
        <v>-1.1130173615165073</v>
      </c>
      <c r="O480" s="2">
        <v>18</v>
      </c>
      <c r="P480" s="24">
        <f t="shared" si="262"/>
        <v>-3.1163445373752481</v>
      </c>
      <c r="Q480" s="47">
        <f t="shared" si="263"/>
        <v>-3.1</v>
      </c>
      <c r="R480" s="2">
        <v>17</v>
      </c>
      <c r="S480" s="24">
        <f t="shared" si="264"/>
        <v>-0.72781532905663193</v>
      </c>
      <c r="T480" s="47">
        <f t="shared" si="265"/>
        <v>-0.72781532905663193</v>
      </c>
      <c r="U480" s="2">
        <v>29.3</v>
      </c>
      <c r="V480" s="24">
        <f t="shared" si="266"/>
        <v>-0.26295675685948883</v>
      </c>
      <c r="W480" s="47">
        <f t="shared" si="267"/>
        <v>-0.26295675685948883</v>
      </c>
      <c r="X480" s="2">
        <v>46.1</v>
      </c>
      <c r="Y480" s="24">
        <f t="shared" si="268"/>
        <v>-0.7527882092405187</v>
      </c>
      <c r="Z480" s="47">
        <f t="shared" si="269"/>
        <v>-0.7527882092405187</v>
      </c>
      <c r="AA480" s="2">
        <v>49.4</v>
      </c>
      <c r="AB480" s="24">
        <f t="shared" si="270"/>
        <v>-1.0050346041340987</v>
      </c>
      <c r="AC480" s="47">
        <f t="shared" si="271"/>
        <v>-1.0050346041340987</v>
      </c>
      <c r="AD480" s="2">
        <v>15</v>
      </c>
      <c r="AE480" s="24">
        <f t="shared" si="272"/>
        <v>-9.3321926377569239E-2</v>
      </c>
      <c r="AF480" s="47">
        <f t="shared" si="273"/>
        <v>-9.3321926377569239E-2</v>
      </c>
      <c r="AG480" s="2">
        <v>62.2</v>
      </c>
      <c r="AH480" s="24">
        <f t="shared" si="274"/>
        <v>-1.2080101660671962</v>
      </c>
      <c r="AI480" s="54">
        <f t="shared" si="275"/>
        <v>-1.2080101660671962</v>
      </c>
      <c r="AJ480" s="2">
        <v>10.8</v>
      </c>
      <c r="AK480" s="24">
        <f t="shared" si="276"/>
        <v>0.15188359176255178</v>
      </c>
      <c r="AL480" s="47">
        <f t="shared" si="277"/>
        <v>0.15188359176255178</v>
      </c>
      <c r="AM480" s="2">
        <v>26</v>
      </c>
      <c r="AN480" s="24">
        <f t="shared" si="278"/>
        <v>-0.1867291573557866</v>
      </c>
      <c r="AO480" s="47">
        <f t="shared" si="279"/>
        <v>-0.1867291573557866</v>
      </c>
      <c r="AP480" s="2">
        <v>16.7</v>
      </c>
      <c r="AQ480" s="24">
        <f t="shared" si="280"/>
        <v>-0.67152994750293493</v>
      </c>
      <c r="AR480" s="45">
        <f t="shared" si="281"/>
        <v>-0.67152994750293493</v>
      </c>
      <c r="AS480" s="17">
        <f t="shared" si="282"/>
        <v>-1.2041690918979684</v>
      </c>
      <c r="AT480" s="17">
        <f t="shared" si="283"/>
        <v>-0.61704824658406221</v>
      </c>
      <c r="AU480" s="17">
        <f t="shared" si="284"/>
        <v>-0.47859641979084144</v>
      </c>
      <c r="AV480" s="17">
        <f t="shared" si="285"/>
        <v>-0.7666045860909575</v>
      </c>
      <c r="AW480" s="17">
        <f t="shared" si="286"/>
        <v>0.177656251365027</v>
      </c>
      <c r="AX480" s="17">
        <f t="shared" si="287"/>
        <v>0.4810077727165733</v>
      </c>
      <c r="AY480" s="17">
        <f t="shared" si="288"/>
        <v>0.48768759413823715</v>
      </c>
      <c r="AZ480" s="17">
        <f t="shared" si="289"/>
        <v>0.35900937362599711</v>
      </c>
    </row>
    <row r="481" spans="1:52" x14ac:dyDescent="0.3">
      <c r="A481" s="1" t="s">
        <v>25</v>
      </c>
      <c r="B481" s="1">
        <v>13121007704</v>
      </c>
      <c r="C481" s="5">
        <v>61.6</v>
      </c>
      <c r="D481" s="19">
        <f t="shared" si="254"/>
        <v>-0.78448104304465904</v>
      </c>
      <c r="E481" s="54">
        <f t="shared" si="255"/>
        <v>-0.78448104304465904</v>
      </c>
      <c r="F481" s="5">
        <v>63.9</v>
      </c>
      <c r="G481" s="24">
        <f t="shared" si="256"/>
        <v>-0.86044617307155635</v>
      </c>
      <c r="H481" s="54">
        <f t="shared" si="257"/>
        <v>-0.86044617307155635</v>
      </c>
      <c r="I481" s="5">
        <v>30.4</v>
      </c>
      <c r="J481" s="24">
        <f t="shared" si="258"/>
        <v>-0.74937606484367369</v>
      </c>
      <c r="K481" s="54">
        <f t="shared" si="259"/>
        <v>-0.74937606484367369</v>
      </c>
      <c r="L481" s="5">
        <v>12.6</v>
      </c>
      <c r="M481" s="24">
        <f t="shared" si="260"/>
        <v>-1.0970707296983173</v>
      </c>
      <c r="N481" s="54">
        <f t="shared" si="261"/>
        <v>-1.0970707296983173</v>
      </c>
      <c r="O481" s="5">
        <v>9.5</v>
      </c>
      <c r="P481" s="24">
        <f t="shared" si="262"/>
        <v>-8.0842873800242993E-2</v>
      </c>
      <c r="Q481" s="47">
        <f t="shared" si="263"/>
        <v>-8.0842873800242993E-2</v>
      </c>
      <c r="R481" s="2">
        <v>9.4</v>
      </c>
      <c r="S481" s="24">
        <f t="shared" si="264"/>
        <v>0.17956581406268621</v>
      </c>
      <c r="T481" s="47">
        <f t="shared" si="265"/>
        <v>0.17956581406268621</v>
      </c>
      <c r="U481" s="5">
        <v>41.5</v>
      </c>
      <c r="V481" s="24">
        <f t="shared" si="266"/>
        <v>-0.87589615351413541</v>
      </c>
      <c r="W481" s="47">
        <f t="shared" si="267"/>
        <v>-0.87589615351413541</v>
      </c>
      <c r="X481" s="5">
        <v>47</v>
      </c>
      <c r="Y481" s="24">
        <f t="shared" si="268"/>
        <v>-0.79719483236385535</v>
      </c>
      <c r="Z481" s="47">
        <f t="shared" si="269"/>
        <v>-0.79719483236385535</v>
      </c>
      <c r="AA481" s="5">
        <v>54.3</v>
      </c>
      <c r="AB481" s="24">
        <f t="shared" si="270"/>
        <v>-1.456021303011594</v>
      </c>
      <c r="AC481" s="47">
        <f t="shared" si="271"/>
        <v>-1.456021303011594</v>
      </c>
      <c r="AD481" s="5">
        <v>20.100000000000001</v>
      </c>
      <c r="AE481" s="24">
        <f t="shared" si="272"/>
        <v>-0.52433296114927375</v>
      </c>
      <c r="AF481" s="47">
        <f t="shared" si="273"/>
        <v>-0.52433296114927375</v>
      </c>
      <c r="AG481" s="2">
        <v>61.6</v>
      </c>
      <c r="AH481" s="24">
        <f t="shared" si="274"/>
        <v>-1.2643793260247937</v>
      </c>
      <c r="AI481" s="54">
        <f t="shared" si="275"/>
        <v>-1.2643793260247937</v>
      </c>
      <c r="AJ481" s="5">
        <v>19.2</v>
      </c>
      <c r="AK481" s="24">
        <f t="shared" si="276"/>
        <v>-0.71208317292568346</v>
      </c>
      <c r="AL481" s="47">
        <f t="shared" si="277"/>
        <v>-0.71208317292568346</v>
      </c>
      <c r="AM481" s="5">
        <v>33</v>
      </c>
      <c r="AN481" s="24">
        <f t="shared" si="278"/>
        <v>-0.68942998561800939</v>
      </c>
      <c r="AO481" s="47">
        <f t="shared" si="279"/>
        <v>-0.68942998561800939</v>
      </c>
      <c r="AP481" s="5">
        <v>13.6</v>
      </c>
      <c r="AQ481" s="24">
        <f t="shared" si="280"/>
        <v>-0.20643002580794553</v>
      </c>
      <c r="AR481" s="45">
        <f t="shared" si="281"/>
        <v>-0.20643002580794553</v>
      </c>
      <c r="AS481" s="17">
        <f t="shared" si="282"/>
        <v>-0.60979246055855696</v>
      </c>
      <c r="AT481" s="17">
        <f t="shared" si="283"/>
        <v>-0.92584969884157442</v>
      </c>
      <c r="AU481" s="17">
        <f t="shared" si="284"/>
        <v>-0.71808062759410807</v>
      </c>
      <c r="AV481" s="17">
        <f t="shared" si="285"/>
        <v>-0.75124092899807982</v>
      </c>
      <c r="AW481" s="17">
        <f t="shared" si="286"/>
        <v>0.35136640200957708</v>
      </c>
      <c r="AX481" s="17">
        <f t="shared" si="287"/>
        <v>0.40915828033603663</v>
      </c>
      <c r="AY481" s="17">
        <f t="shared" si="288"/>
        <v>0.42075877419819008</v>
      </c>
      <c r="AZ481" s="17">
        <f t="shared" si="289"/>
        <v>0.36359555644699465</v>
      </c>
    </row>
    <row r="482" spans="1:52" x14ac:dyDescent="0.3">
      <c r="A482" s="1" t="s">
        <v>25</v>
      </c>
      <c r="B482" s="1">
        <v>13121007705</v>
      </c>
      <c r="C482" s="5">
        <v>61.6</v>
      </c>
      <c r="D482" s="19">
        <f t="shared" si="254"/>
        <v>-0.78448104304465904</v>
      </c>
      <c r="E482" s="54">
        <f t="shared" si="255"/>
        <v>-0.78448104304465904</v>
      </c>
      <c r="F482" s="5">
        <v>63.9</v>
      </c>
      <c r="G482" s="24">
        <f t="shared" si="256"/>
        <v>-0.86044617307155635</v>
      </c>
      <c r="H482" s="54">
        <f t="shared" si="257"/>
        <v>-0.86044617307155635</v>
      </c>
      <c r="I482" s="5">
        <v>18.600000000000001</v>
      </c>
      <c r="J482" s="24">
        <f t="shared" si="258"/>
        <v>-1.3148443050422429</v>
      </c>
      <c r="K482" s="54">
        <f t="shared" si="259"/>
        <v>-1.3148443050422429</v>
      </c>
      <c r="L482" s="5">
        <v>12.6</v>
      </c>
      <c r="M482" s="24">
        <f t="shared" si="260"/>
        <v>-1.0970707296983173</v>
      </c>
      <c r="N482" s="54">
        <f t="shared" si="261"/>
        <v>-1.0970707296983173</v>
      </c>
      <c r="O482" s="5">
        <v>13.9</v>
      </c>
      <c r="P482" s="24">
        <f t="shared" si="262"/>
        <v>-1.6521613820037753</v>
      </c>
      <c r="Q482" s="47">
        <f t="shared" si="263"/>
        <v>-1.6521613820037753</v>
      </c>
      <c r="R482" s="2">
        <v>12.5402</v>
      </c>
      <c r="S482" s="24">
        <f t="shared" si="264"/>
        <v>-0.19534974720353526</v>
      </c>
      <c r="T482" s="47">
        <f t="shared" si="265"/>
        <v>-0.19534974720353526</v>
      </c>
      <c r="U482" s="5">
        <v>75.7</v>
      </c>
      <c r="V482" s="24">
        <f t="shared" si="266"/>
        <v>-2.5941361015132269</v>
      </c>
      <c r="W482" s="47">
        <f t="shared" si="267"/>
        <v>-2.5941361015132269</v>
      </c>
      <c r="X482" s="5">
        <v>52.8</v>
      </c>
      <c r="Y482" s="24">
        <f t="shared" si="268"/>
        <v>-1.0833708480475805</v>
      </c>
      <c r="Z482" s="47">
        <f t="shared" si="269"/>
        <v>-1.0833708480475805</v>
      </c>
      <c r="AA482" s="5">
        <v>57.8</v>
      </c>
      <c r="AB482" s="24">
        <f t="shared" si="270"/>
        <v>-1.7781546593526623</v>
      </c>
      <c r="AC482" s="47">
        <f t="shared" si="271"/>
        <v>-1.7781546593526623</v>
      </c>
      <c r="AD482" s="5">
        <v>16.100000000000001</v>
      </c>
      <c r="AE482" s="24">
        <f t="shared" si="272"/>
        <v>-0.18628509074009383</v>
      </c>
      <c r="AF482" s="47">
        <f t="shared" si="273"/>
        <v>-0.18628509074009383</v>
      </c>
      <c r="AG482" s="2">
        <v>61.6</v>
      </c>
      <c r="AH482" s="24">
        <f t="shared" si="274"/>
        <v>-1.2643793260247937</v>
      </c>
      <c r="AI482" s="54">
        <f t="shared" si="275"/>
        <v>-1.2643793260247937</v>
      </c>
      <c r="AJ482" s="5">
        <v>13.8</v>
      </c>
      <c r="AK482" s="24">
        <f t="shared" si="276"/>
        <v>-0.15667596705467515</v>
      </c>
      <c r="AL482" s="47">
        <f t="shared" si="277"/>
        <v>-0.15667596705467515</v>
      </c>
      <c r="AM482" s="5">
        <v>30.3</v>
      </c>
      <c r="AN482" s="24">
        <f t="shared" si="278"/>
        <v>-0.49553109471686635</v>
      </c>
      <c r="AO482" s="47">
        <f t="shared" si="279"/>
        <v>-0.49553109471686635</v>
      </c>
      <c r="AP482" s="5">
        <v>20.100000000000001</v>
      </c>
      <c r="AQ482" s="24">
        <f t="shared" si="280"/>
        <v>-1.1816395390393752</v>
      </c>
      <c r="AR482" s="45">
        <f t="shared" si="281"/>
        <v>-1.1816395390393752</v>
      </c>
      <c r="AS482" s="17">
        <f t="shared" si="282"/>
        <v>-1.2140699259396162</v>
      </c>
      <c r="AT482" s="17">
        <f t="shared" si="283"/>
        <v>-1.0159368660467789</v>
      </c>
      <c r="AU482" s="17">
        <f t="shared" si="284"/>
        <v>-0.77455648170892766</v>
      </c>
      <c r="AV482" s="17">
        <f t="shared" si="285"/>
        <v>-1.0015210912317742</v>
      </c>
      <c r="AW482" s="17">
        <f t="shared" si="286"/>
        <v>0.17476267298021458</v>
      </c>
      <c r="AX482" s="17">
        <f t="shared" si="287"/>
        <v>0.38819750704182032</v>
      </c>
      <c r="AY482" s="17">
        <f t="shared" si="288"/>
        <v>0.40497542753962357</v>
      </c>
      <c r="AZ482" s="17">
        <f t="shared" si="289"/>
        <v>0.28888479106517967</v>
      </c>
    </row>
    <row r="483" spans="1:52" x14ac:dyDescent="0.3">
      <c r="A483" s="1" t="s">
        <v>25</v>
      </c>
      <c r="B483" s="1">
        <v>13121007706</v>
      </c>
      <c r="C483" s="5">
        <v>62</v>
      </c>
      <c r="D483" s="19">
        <f t="shared" si="254"/>
        <v>-0.74624432119407691</v>
      </c>
      <c r="E483" s="54">
        <f t="shared" si="255"/>
        <v>-0.74624432119407691</v>
      </c>
      <c r="F483" s="5">
        <v>65.900000000000006</v>
      </c>
      <c r="G483" s="24">
        <f t="shared" si="256"/>
        <v>-0.6900825289760496</v>
      </c>
      <c r="H483" s="54">
        <f t="shared" si="257"/>
        <v>-0.6900825289760496</v>
      </c>
      <c r="I483" s="5">
        <v>34.9</v>
      </c>
      <c r="J483" s="24">
        <f t="shared" si="258"/>
        <v>-0.53373139697133787</v>
      </c>
      <c r="K483" s="54">
        <f t="shared" si="259"/>
        <v>-0.53373139697133787</v>
      </c>
      <c r="L483" s="5">
        <v>12.9</v>
      </c>
      <c r="M483" s="24">
        <f t="shared" si="260"/>
        <v>-1.0811240978801273</v>
      </c>
      <c r="N483" s="54">
        <f t="shared" si="261"/>
        <v>-1.0811240978801273</v>
      </c>
      <c r="O483" s="5">
        <v>12.3</v>
      </c>
      <c r="P483" s="24">
        <f t="shared" si="262"/>
        <v>-1.0807728335661273</v>
      </c>
      <c r="Q483" s="47">
        <f t="shared" si="263"/>
        <v>-1.0807728335661273</v>
      </c>
      <c r="R483" s="2">
        <v>6.4</v>
      </c>
      <c r="S483" s="24">
        <f t="shared" si="264"/>
        <v>0.53774258108346973</v>
      </c>
      <c r="T483" s="47">
        <f t="shared" si="265"/>
        <v>0.53774258108346973</v>
      </c>
      <c r="U483" s="5">
        <v>24.9</v>
      </c>
      <c r="V483" s="24">
        <f t="shared" si="266"/>
        <v>-4.1896646590599787E-2</v>
      </c>
      <c r="W483" s="47">
        <f t="shared" si="267"/>
        <v>-4.1896646590599787E-2</v>
      </c>
      <c r="X483" s="5">
        <v>38.299999999999997</v>
      </c>
      <c r="Y483" s="24">
        <f t="shared" si="268"/>
        <v>-0.36793080883826712</v>
      </c>
      <c r="Z483" s="47">
        <f t="shared" si="269"/>
        <v>-0.36793080883826712</v>
      </c>
      <c r="AA483" s="5">
        <v>49.2</v>
      </c>
      <c r="AB483" s="24">
        <f t="shared" si="270"/>
        <v>-0.98662698377175229</v>
      </c>
      <c r="AC483" s="47">
        <f t="shared" si="271"/>
        <v>-0.98662698377175229</v>
      </c>
      <c r="AD483" s="5">
        <v>12.4</v>
      </c>
      <c r="AE483" s="24">
        <f t="shared" si="272"/>
        <v>0.12640918938839765</v>
      </c>
      <c r="AF483" s="47">
        <f t="shared" si="273"/>
        <v>0.12640918938839765</v>
      </c>
      <c r="AG483" s="2">
        <v>64.900000000000006</v>
      </c>
      <c r="AH483" s="24">
        <f t="shared" si="274"/>
        <v>-0.95434894625800781</v>
      </c>
      <c r="AI483" s="54">
        <f t="shared" si="275"/>
        <v>-0.95434894625800781</v>
      </c>
      <c r="AJ483" s="5">
        <v>4.3</v>
      </c>
      <c r="AK483" s="24">
        <f t="shared" si="276"/>
        <v>0.82042930253321023</v>
      </c>
      <c r="AL483" s="47">
        <f t="shared" si="277"/>
        <v>0.82042930253321023</v>
      </c>
      <c r="AM483" s="5">
        <v>20.6</v>
      </c>
      <c r="AN483" s="24">
        <f t="shared" si="278"/>
        <v>0.20106862444649948</v>
      </c>
      <c r="AO483" s="47">
        <f t="shared" si="279"/>
        <v>0.20106862444649948</v>
      </c>
      <c r="AP483" s="5">
        <v>13.4</v>
      </c>
      <c r="AQ483" s="24">
        <f t="shared" si="280"/>
        <v>-0.17642357924697857</v>
      </c>
      <c r="AR483" s="45">
        <f t="shared" si="281"/>
        <v>-0.17642357924697857</v>
      </c>
      <c r="AS483" s="17">
        <f t="shared" si="282"/>
        <v>-0.51944417772783547</v>
      </c>
      <c r="AT483" s="17">
        <f t="shared" si="283"/>
        <v>-0.40938286774054061</v>
      </c>
      <c r="AU483" s="17">
        <f t="shared" si="284"/>
        <v>-2.7318649631319171E-2</v>
      </c>
      <c r="AV483" s="17">
        <f t="shared" si="285"/>
        <v>-0.3187152316998984</v>
      </c>
      <c r="AW483" s="17">
        <f t="shared" si="286"/>
        <v>0.37777123186574779</v>
      </c>
      <c r="AX483" s="17">
        <f t="shared" si="287"/>
        <v>0.52932571923476646</v>
      </c>
      <c r="AY483" s="17">
        <f t="shared" si="288"/>
        <v>0.61380650986550889</v>
      </c>
      <c r="AZ483" s="17">
        <f t="shared" si="289"/>
        <v>0.49270817010383516</v>
      </c>
    </row>
    <row r="484" spans="1:52" x14ac:dyDescent="0.3">
      <c r="A484" s="1" t="s">
        <v>25</v>
      </c>
      <c r="B484" s="1">
        <v>13121007802</v>
      </c>
      <c r="C484" s="5">
        <v>61.9</v>
      </c>
      <c r="D484" s="19">
        <f t="shared" si="254"/>
        <v>-0.75580350165672261</v>
      </c>
      <c r="E484" s="54">
        <f t="shared" si="255"/>
        <v>-0.75580350165672261</v>
      </c>
      <c r="F484" s="5">
        <v>68.099999999999994</v>
      </c>
      <c r="G484" s="24">
        <f t="shared" si="256"/>
        <v>-0.50268252047099382</v>
      </c>
      <c r="H484" s="54">
        <f t="shared" si="257"/>
        <v>-0.50268252047099382</v>
      </c>
      <c r="I484" s="5">
        <v>26.4</v>
      </c>
      <c r="J484" s="24">
        <f t="shared" si="258"/>
        <v>-0.94106021406352769</v>
      </c>
      <c r="K484" s="54">
        <f t="shared" si="259"/>
        <v>-0.94106021406352769</v>
      </c>
      <c r="L484" s="5">
        <v>12.9</v>
      </c>
      <c r="M484" s="24">
        <f t="shared" si="260"/>
        <v>-1.0811240978801273</v>
      </c>
      <c r="N484" s="54">
        <f t="shared" si="261"/>
        <v>-1.0811240978801273</v>
      </c>
      <c r="O484" s="5">
        <v>12.1</v>
      </c>
      <c r="P484" s="24">
        <f t="shared" si="262"/>
        <v>-1.0093492650114209</v>
      </c>
      <c r="Q484" s="47">
        <f t="shared" si="263"/>
        <v>-1.0093492650114209</v>
      </c>
      <c r="R484" s="2">
        <v>5.5</v>
      </c>
      <c r="S484" s="24">
        <f t="shared" si="264"/>
        <v>0.64519561118970481</v>
      </c>
      <c r="T484" s="47">
        <f t="shared" si="265"/>
        <v>0.64519561118970481</v>
      </c>
      <c r="U484" s="5">
        <v>31.2</v>
      </c>
      <c r="V484" s="24">
        <f t="shared" si="266"/>
        <v>-0.35841453174832716</v>
      </c>
      <c r="W484" s="47">
        <f t="shared" si="267"/>
        <v>-0.35841453174832716</v>
      </c>
      <c r="X484" s="5">
        <v>39.9</v>
      </c>
      <c r="Y484" s="24">
        <f t="shared" si="268"/>
        <v>-0.44687591661308795</v>
      </c>
      <c r="Z484" s="47">
        <f t="shared" si="269"/>
        <v>-0.44687591661308795</v>
      </c>
      <c r="AA484" s="5">
        <v>42.3</v>
      </c>
      <c r="AB484" s="24">
        <f t="shared" si="270"/>
        <v>-0.3515640812707887</v>
      </c>
      <c r="AC484" s="47">
        <f t="shared" si="271"/>
        <v>-0.3515640812707887</v>
      </c>
      <c r="AD484" s="5">
        <v>12.8</v>
      </c>
      <c r="AE484" s="24">
        <f t="shared" si="272"/>
        <v>9.2604402347479645E-2</v>
      </c>
      <c r="AF484" s="47">
        <f t="shared" si="273"/>
        <v>9.2604402347479645E-2</v>
      </c>
      <c r="AG484" s="2">
        <v>68.5</v>
      </c>
      <c r="AH484" s="24">
        <f t="shared" si="274"/>
        <v>-0.61613398651242413</v>
      </c>
      <c r="AI484" s="54">
        <f t="shared" si="275"/>
        <v>-0.61613398651242413</v>
      </c>
      <c r="AJ484" s="5">
        <v>8.3000000000000007</v>
      </c>
      <c r="AK484" s="24">
        <f t="shared" si="276"/>
        <v>0.40901655744357424</v>
      </c>
      <c r="AL484" s="47">
        <f t="shared" si="277"/>
        <v>0.40901655744357424</v>
      </c>
      <c r="AM484" s="5">
        <v>23.2</v>
      </c>
      <c r="AN484" s="24">
        <f t="shared" si="278"/>
        <v>1.4351173949102581E-2</v>
      </c>
      <c r="AO484" s="47">
        <f t="shared" si="279"/>
        <v>1.4351173949102581E-2</v>
      </c>
      <c r="AP484" s="5">
        <v>19.2</v>
      </c>
      <c r="AQ484" s="24">
        <f t="shared" si="280"/>
        <v>-1.0466105295150232</v>
      </c>
      <c r="AR484" s="45">
        <f t="shared" si="281"/>
        <v>-1.0466105295150232</v>
      </c>
      <c r="AS484" s="17">
        <f t="shared" si="282"/>
        <v>-0.57189121709163071</v>
      </c>
      <c r="AT484" s="17">
        <f t="shared" si="283"/>
        <v>-0.23527853184546565</v>
      </c>
      <c r="AU484" s="17">
        <f t="shared" si="284"/>
        <v>-0.30984419615869263</v>
      </c>
      <c r="AV484" s="17">
        <f t="shared" si="285"/>
        <v>-0.37233798169859633</v>
      </c>
      <c r="AW484" s="17">
        <f t="shared" si="286"/>
        <v>0.36244326870505783</v>
      </c>
      <c r="AX484" s="17">
        <f t="shared" si="287"/>
        <v>0.5698349463250586</v>
      </c>
      <c r="AY484" s="17">
        <f t="shared" si="288"/>
        <v>0.53484889672916558</v>
      </c>
      <c r="AZ484" s="17">
        <f t="shared" si="289"/>
        <v>0.47670132138467969</v>
      </c>
    </row>
    <row r="485" spans="1:52" x14ac:dyDescent="0.3">
      <c r="A485" s="1" t="s">
        <v>25</v>
      </c>
      <c r="B485" s="1">
        <v>13121007805</v>
      </c>
      <c r="C485" s="5">
        <v>60.9</v>
      </c>
      <c r="D485" s="19">
        <f t="shared" si="254"/>
        <v>-0.85139530628317817</v>
      </c>
      <c r="E485" s="54">
        <f t="shared" si="255"/>
        <v>-0.85139530628317817</v>
      </c>
      <c r="F485" s="5">
        <v>72.599999999999994</v>
      </c>
      <c r="G485" s="24">
        <f t="shared" si="256"/>
        <v>-0.11936432125610494</v>
      </c>
      <c r="H485" s="54">
        <f t="shared" si="257"/>
        <v>-0.11936432125610494</v>
      </c>
      <c r="I485" s="5">
        <v>29.6</v>
      </c>
      <c r="J485" s="24">
        <f t="shared" si="258"/>
        <v>-0.78771289468764438</v>
      </c>
      <c r="K485" s="54">
        <f t="shared" si="259"/>
        <v>-0.78771289468764438</v>
      </c>
      <c r="L485" s="5">
        <v>14.5</v>
      </c>
      <c r="M485" s="24">
        <f t="shared" si="260"/>
        <v>-0.99607539484978014</v>
      </c>
      <c r="N485" s="54">
        <f t="shared" si="261"/>
        <v>-0.99607539484978014</v>
      </c>
      <c r="O485" s="5">
        <v>11.5</v>
      </c>
      <c r="P485" s="24">
        <f t="shared" si="262"/>
        <v>-0.79507855934730309</v>
      </c>
      <c r="Q485" s="47">
        <f t="shared" si="263"/>
        <v>-0.79507855934730309</v>
      </c>
      <c r="R485" s="2">
        <v>15</v>
      </c>
      <c r="S485" s="24">
        <f t="shared" si="264"/>
        <v>-0.48903081770944296</v>
      </c>
      <c r="T485" s="47">
        <f t="shared" si="265"/>
        <v>-0.48903081770944296</v>
      </c>
      <c r="U485" s="5">
        <v>44.7</v>
      </c>
      <c r="V485" s="24">
        <f t="shared" si="266"/>
        <v>-1.0366671428006002</v>
      </c>
      <c r="W485" s="47">
        <f t="shared" si="267"/>
        <v>-1.0366671428006002</v>
      </c>
      <c r="X485" s="5">
        <v>41.2</v>
      </c>
      <c r="Y485" s="24">
        <f t="shared" si="268"/>
        <v>-0.51101881668013005</v>
      </c>
      <c r="Z485" s="47">
        <f t="shared" si="269"/>
        <v>-0.51101881668013005</v>
      </c>
      <c r="AA485" s="5">
        <v>53.5</v>
      </c>
      <c r="AB485" s="24">
        <f t="shared" si="270"/>
        <v>-1.3823908215622074</v>
      </c>
      <c r="AC485" s="47">
        <f t="shared" si="271"/>
        <v>-1.3823908215622074</v>
      </c>
      <c r="AD485" s="5">
        <v>32</v>
      </c>
      <c r="AE485" s="24">
        <f t="shared" si="272"/>
        <v>-1.5300253756165838</v>
      </c>
      <c r="AF485" s="47">
        <f t="shared" si="273"/>
        <v>-1.5300253756165838</v>
      </c>
      <c r="AG485" s="2">
        <v>78.5</v>
      </c>
      <c r="AH485" s="24">
        <f t="shared" si="274"/>
        <v>0.32335201278086545</v>
      </c>
      <c r="AI485" s="54">
        <f t="shared" si="275"/>
        <v>0.32335201278086545</v>
      </c>
      <c r="AJ485" s="5">
        <v>9.6</v>
      </c>
      <c r="AK485" s="24">
        <f t="shared" si="276"/>
        <v>0.27530741528944269</v>
      </c>
      <c r="AL485" s="47">
        <f t="shared" si="277"/>
        <v>0.27530741528944269</v>
      </c>
      <c r="AM485" s="5">
        <v>28.6</v>
      </c>
      <c r="AN485" s="24">
        <f t="shared" si="278"/>
        <v>-0.37344660785318373</v>
      </c>
      <c r="AO485" s="47">
        <f t="shared" si="279"/>
        <v>-0.37344660785318373</v>
      </c>
      <c r="AP485" s="5">
        <v>14.7</v>
      </c>
      <c r="AQ485" s="24">
        <f t="shared" si="280"/>
        <v>-0.37146548189326428</v>
      </c>
      <c r="AR485" s="45">
        <f t="shared" si="281"/>
        <v>-0.37146548189326428</v>
      </c>
      <c r="AS485" s="17">
        <f t="shared" si="282"/>
        <v>-0.72504634813343627</v>
      </c>
      <c r="AT485" s="17">
        <f t="shared" si="283"/>
        <v>-1.1411450046196403</v>
      </c>
      <c r="AU485" s="17">
        <f t="shared" si="284"/>
        <v>-3.6563165419034968E-2</v>
      </c>
      <c r="AV485" s="17">
        <f t="shared" si="285"/>
        <v>-0.63425150605737057</v>
      </c>
      <c r="AW485" s="17">
        <f t="shared" si="286"/>
        <v>0.31768275915187238</v>
      </c>
      <c r="AX485" s="17">
        <f t="shared" si="287"/>
        <v>0.35906506244803643</v>
      </c>
      <c r="AY485" s="17">
        <f t="shared" si="288"/>
        <v>0.61122293853834553</v>
      </c>
      <c r="AZ485" s="17">
        <f t="shared" si="289"/>
        <v>0.39851789807995275</v>
      </c>
    </row>
    <row r="486" spans="1:52" x14ac:dyDescent="0.3">
      <c r="A486" s="1" t="s">
        <v>25</v>
      </c>
      <c r="B486" s="1">
        <v>13121007806</v>
      </c>
      <c r="C486" s="5">
        <v>54.7</v>
      </c>
      <c r="D486" s="19">
        <f t="shared" si="254"/>
        <v>-1.4440644949672021</v>
      </c>
      <c r="E486" s="54">
        <f t="shared" si="255"/>
        <v>-1.4440644949672021</v>
      </c>
      <c r="F486" s="5">
        <v>62.5</v>
      </c>
      <c r="G486" s="24">
        <f t="shared" si="256"/>
        <v>-0.97970072393841057</v>
      </c>
      <c r="H486" s="54">
        <f t="shared" si="257"/>
        <v>-0.97970072393841057</v>
      </c>
      <c r="I486" s="5">
        <v>18.5</v>
      </c>
      <c r="J486" s="24">
        <f t="shared" si="258"/>
        <v>-1.3196364087727392</v>
      </c>
      <c r="K486" s="54">
        <f t="shared" si="259"/>
        <v>-1.3196364087727392</v>
      </c>
      <c r="L486" s="5">
        <v>13.4</v>
      </c>
      <c r="M486" s="24">
        <f t="shared" si="260"/>
        <v>-1.0545463781831439</v>
      </c>
      <c r="N486" s="54">
        <f t="shared" si="261"/>
        <v>-1.0545463781831439</v>
      </c>
      <c r="O486" s="5">
        <v>14.1</v>
      </c>
      <c r="P486" s="24">
        <f t="shared" si="262"/>
        <v>-1.723584950558481</v>
      </c>
      <c r="Q486" s="47">
        <f t="shared" si="263"/>
        <v>-1.723584950558481</v>
      </c>
      <c r="R486" s="2">
        <v>12.5</v>
      </c>
      <c r="S486" s="24">
        <f t="shared" si="264"/>
        <v>-0.19055017852545672</v>
      </c>
      <c r="T486" s="47">
        <f t="shared" si="265"/>
        <v>-0.19055017852545672</v>
      </c>
      <c r="U486" s="5">
        <v>42.5</v>
      </c>
      <c r="V486" s="24">
        <f t="shared" si="266"/>
        <v>-0.92613708766615566</v>
      </c>
      <c r="W486" s="47">
        <f t="shared" si="267"/>
        <v>-0.92613708766615566</v>
      </c>
      <c r="X486" s="5">
        <v>48.6</v>
      </c>
      <c r="Y486" s="24">
        <f t="shared" si="268"/>
        <v>-0.87613994013867624</v>
      </c>
      <c r="Z486" s="47">
        <f t="shared" si="269"/>
        <v>-0.87613994013867624</v>
      </c>
      <c r="AA486" s="5">
        <v>59.7</v>
      </c>
      <c r="AB486" s="24">
        <f t="shared" si="270"/>
        <v>-1.9530270527949571</v>
      </c>
      <c r="AC486" s="47">
        <f t="shared" si="271"/>
        <v>-1.9530270527949571</v>
      </c>
      <c r="AD486" s="5">
        <v>19.600000000000001</v>
      </c>
      <c r="AE486" s="24">
        <f t="shared" si="272"/>
        <v>-0.48207697734812627</v>
      </c>
      <c r="AF486" s="47">
        <f t="shared" si="273"/>
        <v>-0.48207697734812627</v>
      </c>
      <c r="AG486" s="2">
        <v>73</v>
      </c>
      <c r="AH486" s="24">
        <f t="shared" si="274"/>
        <v>-0.19336528683044379</v>
      </c>
      <c r="AI486" s="54">
        <f t="shared" si="275"/>
        <v>-0.19336528683044379</v>
      </c>
      <c r="AJ486" s="5">
        <v>23.1</v>
      </c>
      <c r="AK486" s="24">
        <f t="shared" si="276"/>
        <v>-1.1132105993880788</v>
      </c>
      <c r="AL486" s="47">
        <f t="shared" si="277"/>
        <v>-1.1132105993880788</v>
      </c>
      <c r="AM486" s="5">
        <v>27</v>
      </c>
      <c r="AN486" s="24">
        <f t="shared" si="278"/>
        <v>-0.25854356139324697</v>
      </c>
      <c r="AO486" s="47">
        <f t="shared" si="279"/>
        <v>-0.25854356139324697</v>
      </c>
      <c r="AP486" s="5">
        <v>27</v>
      </c>
      <c r="AQ486" s="24">
        <f t="shared" si="280"/>
        <v>-2.2168619453927385</v>
      </c>
      <c r="AR486" s="45">
        <f t="shared" si="281"/>
        <v>-2.2168619453927385</v>
      </c>
      <c r="AS486" s="17">
        <f t="shared" si="282"/>
        <v>-1.0911743175159414</v>
      </c>
      <c r="AT486" s="17">
        <f t="shared" si="283"/>
        <v>-1.1037479900939198</v>
      </c>
      <c r="AU486" s="17">
        <f t="shared" si="284"/>
        <v>-0.94549534825112702</v>
      </c>
      <c r="AV486" s="17">
        <f t="shared" si="285"/>
        <v>-1.0468058852869959</v>
      </c>
      <c r="AW486" s="17">
        <f t="shared" si="286"/>
        <v>0.21067965478470205</v>
      </c>
      <c r="AX486" s="17">
        <f t="shared" si="287"/>
        <v>0.36776630556259243</v>
      </c>
      <c r="AY486" s="17">
        <f t="shared" si="288"/>
        <v>0.35720302231715889</v>
      </c>
      <c r="AZ486" s="17">
        <f t="shared" si="289"/>
        <v>0.2753668933867196</v>
      </c>
    </row>
    <row r="487" spans="1:52" x14ac:dyDescent="0.3">
      <c r="A487" s="1" t="s">
        <v>25</v>
      </c>
      <c r="B487" s="1">
        <v>13121007807</v>
      </c>
      <c r="C487" s="2">
        <v>49.6</v>
      </c>
      <c r="D487" s="19">
        <f t="shared" si="254"/>
        <v>-1.9315826985621256</v>
      </c>
      <c r="E487" s="54">
        <f t="shared" si="255"/>
        <v>-1.9315826985621256</v>
      </c>
      <c r="F487" s="2">
        <v>42.5</v>
      </c>
      <c r="G487" s="24">
        <f t="shared" si="256"/>
        <v>-2.6833371648934721</v>
      </c>
      <c r="H487" s="54">
        <f t="shared" si="257"/>
        <v>-2.6833371648934721</v>
      </c>
      <c r="I487" s="2">
        <v>14.1</v>
      </c>
      <c r="J487" s="24">
        <f t="shared" si="258"/>
        <v>-1.5304889729145785</v>
      </c>
      <c r="K487" s="54">
        <f t="shared" si="259"/>
        <v>-1.5304889729145785</v>
      </c>
      <c r="L487" s="2">
        <v>8</v>
      </c>
      <c r="M487" s="24">
        <f t="shared" si="260"/>
        <v>-1.3415857509105653</v>
      </c>
      <c r="N487" s="54">
        <f t="shared" si="261"/>
        <v>-1.3415857509105653</v>
      </c>
      <c r="O487" s="2">
        <v>11.7</v>
      </c>
      <c r="P487" s="24">
        <f t="shared" si="262"/>
        <v>-0.86650212790200876</v>
      </c>
      <c r="Q487" s="47">
        <f t="shared" si="263"/>
        <v>-0.86650212790200876</v>
      </c>
      <c r="R487" s="2">
        <v>15.8</v>
      </c>
      <c r="S487" s="24">
        <f t="shared" si="264"/>
        <v>-0.5845446222483186</v>
      </c>
      <c r="T487" s="47">
        <f t="shared" si="265"/>
        <v>-0.5845446222483186</v>
      </c>
      <c r="U487" s="2">
        <v>71.5</v>
      </c>
      <c r="V487" s="24">
        <f t="shared" si="266"/>
        <v>-2.3831241780747416</v>
      </c>
      <c r="W487" s="47">
        <f t="shared" si="267"/>
        <v>-2.3831241780747416</v>
      </c>
      <c r="X487" s="2">
        <v>63.8</v>
      </c>
      <c r="Y487" s="24">
        <f t="shared" si="268"/>
        <v>-1.6261184639994737</v>
      </c>
      <c r="Z487" s="47">
        <f t="shared" si="269"/>
        <v>-1.6261184639994737</v>
      </c>
      <c r="AA487" s="2">
        <v>44</v>
      </c>
      <c r="AB487" s="24">
        <f t="shared" si="270"/>
        <v>-0.50802885435073641</v>
      </c>
      <c r="AC487" s="47">
        <f t="shared" si="271"/>
        <v>-0.50802885435073641</v>
      </c>
      <c r="AD487" s="2">
        <v>31.5</v>
      </c>
      <c r="AE487" s="24">
        <f t="shared" si="272"/>
        <v>-1.4877693918154364</v>
      </c>
      <c r="AF487" s="47">
        <f t="shared" si="273"/>
        <v>-1.4877693918154364</v>
      </c>
      <c r="AG487" s="2">
        <v>56.1</v>
      </c>
      <c r="AH487" s="24">
        <f t="shared" si="274"/>
        <v>-1.7810966256361032</v>
      </c>
      <c r="AI487" s="54">
        <f t="shared" si="275"/>
        <v>-1.7810966256361032</v>
      </c>
      <c r="AJ487" s="2">
        <v>25.5</v>
      </c>
      <c r="AK487" s="24">
        <f t="shared" si="276"/>
        <v>-1.36005824644186</v>
      </c>
      <c r="AL487" s="47">
        <f t="shared" si="277"/>
        <v>-1.36005824644186</v>
      </c>
      <c r="AM487" s="2">
        <v>34.700000000000003</v>
      </c>
      <c r="AN487" s="24">
        <f t="shared" si="278"/>
        <v>-0.81151447248169228</v>
      </c>
      <c r="AO487" s="47">
        <f t="shared" si="279"/>
        <v>-0.81151447248169228</v>
      </c>
      <c r="AP487" s="2">
        <v>23.6</v>
      </c>
      <c r="AQ487" s="24">
        <f t="shared" si="280"/>
        <v>-1.7067523538562988</v>
      </c>
      <c r="AR487" s="45">
        <f t="shared" si="281"/>
        <v>-1.7067523538562988</v>
      </c>
      <c r="AS487" s="17">
        <f t="shared" si="282"/>
        <v>-1.6173093593579728</v>
      </c>
      <c r="AT487" s="17">
        <f t="shared" si="283"/>
        <v>-1.2073055700552155</v>
      </c>
      <c r="AU487" s="17">
        <f t="shared" si="284"/>
        <v>-1.4148554246039886</v>
      </c>
      <c r="AV487" s="17">
        <f t="shared" si="285"/>
        <v>-1.4131567846723925</v>
      </c>
      <c r="AW487" s="17">
        <f t="shared" si="286"/>
        <v>5.6913519713409223E-2</v>
      </c>
      <c r="AX487" s="17">
        <f t="shared" si="287"/>
        <v>0.34367134260830173</v>
      </c>
      <c r="AY487" s="17">
        <f t="shared" si="288"/>
        <v>0.22603063176406901</v>
      </c>
      <c r="AZ487" s="17">
        <f t="shared" si="289"/>
        <v>0.16600802192393579</v>
      </c>
    </row>
    <row r="488" spans="1:52" x14ac:dyDescent="0.3">
      <c r="A488" s="1" t="s">
        <v>25</v>
      </c>
      <c r="B488" s="1">
        <v>13121007808</v>
      </c>
      <c r="C488" s="5">
        <v>52.8</v>
      </c>
      <c r="D488" s="19">
        <f t="shared" si="254"/>
        <v>-1.6256889237574683</v>
      </c>
      <c r="E488" s="54">
        <f t="shared" si="255"/>
        <v>-1.6256889237574683</v>
      </c>
      <c r="F488" s="5">
        <v>54.9</v>
      </c>
      <c r="G488" s="24">
        <f t="shared" si="256"/>
        <v>-1.627082571501334</v>
      </c>
      <c r="H488" s="54">
        <f t="shared" si="257"/>
        <v>-1.627082571501334</v>
      </c>
      <c r="I488" s="5">
        <v>16.100000000000001</v>
      </c>
      <c r="J488" s="24">
        <f t="shared" si="258"/>
        <v>-1.4346468983046516</v>
      </c>
      <c r="K488" s="54">
        <f t="shared" si="259"/>
        <v>-1.4346468983046516</v>
      </c>
      <c r="L488" s="5">
        <v>11.2</v>
      </c>
      <c r="M488" s="24">
        <f t="shared" si="260"/>
        <v>-1.1714883448498712</v>
      </c>
      <c r="N488" s="54">
        <f t="shared" si="261"/>
        <v>-1.1714883448498712</v>
      </c>
      <c r="O488" s="5">
        <v>12.9</v>
      </c>
      <c r="P488" s="24">
        <f t="shared" si="262"/>
        <v>-1.2950435392302453</v>
      </c>
      <c r="Q488" s="47">
        <f t="shared" si="263"/>
        <v>-1.2950435392302453</v>
      </c>
      <c r="R488" s="2">
        <v>1.4</v>
      </c>
      <c r="S488" s="24">
        <f t="shared" si="264"/>
        <v>1.1347038594514423</v>
      </c>
      <c r="T488" s="47">
        <f t="shared" si="265"/>
        <v>1.1347038594514423</v>
      </c>
      <c r="U488" s="5">
        <v>83.1</v>
      </c>
      <c r="V488" s="24">
        <f t="shared" si="266"/>
        <v>-2.9659190142381759</v>
      </c>
      <c r="W488" s="47">
        <f t="shared" si="267"/>
        <v>-2.9659190142381759</v>
      </c>
      <c r="X488" s="5">
        <v>89.6</v>
      </c>
      <c r="Y488" s="24">
        <f t="shared" si="268"/>
        <v>-2.899108326868459</v>
      </c>
      <c r="Z488" s="47">
        <f t="shared" si="269"/>
        <v>-2.899108326868459</v>
      </c>
      <c r="AA488" s="5">
        <v>52.8</v>
      </c>
      <c r="AB488" s="24">
        <f t="shared" si="270"/>
        <v>-1.3179641502939934</v>
      </c>
      <c r="AC488" s="47">
        <f t="shared" si="271"/>
        <v>-1.3179641502939934</v>
      </c>
      <c r="AD488" s="5">
        <v>36.700000000000003</v>
      </c>
      <c r="AE488" s="24">
        <f t="shared" si="272"/>
        <v>-1.9272316233473705</v>
      </c>
      <c r="AF488" s="47">
        <f t="shared" si="273"/>
        <v>-1.9272316233473705</v>
      </c>
      <c r="AG488" s="2">
        <v>65.5</v>
      </c>
      <c r="AH488" s="24">
        <f t="shared" si="274"/>
        <v>-0.89797978630041098</v>
      </c>
      <c r="AI488" s="54">
        <f t="shared" si="275"/>
        <v>-0.89797978630041098</v>
      </c>
      <c r="AJ488" s="5">
        <v>24.4</v>
      </c>
      <c r="AK488" s="24">
        <f t="shared" si="276"/>
        <v>-1.2469197415422102</v>
      </c>
      <c r="AL488" s="47">
        <f t="shared" si="277"/>
        <v>-1.2469197415422102</v>
      </c>
      <c r="AM488" s="5">
        <v>47.1</v>
      </c>
      <c r="AN488" s="24">
        <f t="shared" si="278"/>
        <v>-1.7020130825462012</v>
      </c>
      <c r="AO488" s="47">
        <f t="shared" si="279"/>
        <v>-1.7020130825462012</v>
      </c>
      <c r="AP488" s="5">
        <v>37.1</v>
      </c>
      <c r="AQ488" s="24">
        <f t="shared" si="280"/>
        <v>-3.7321874967215751</v>
      </c>
      <c r="AR488" s="45">
        <f t="shared" si="281"/>
        <v>-3.1</v>
      </c>
      <c r="AS488" s="17">
        <f t="shared" si="282"/>
        <v>-1.2835950617757577</v>
      </c>
      <c r="AT488" s="17">
        <f t="shared" si="283"/>
        <v>-2.0481013668366077</v>
      </c>
      <c r="AU488" s="17">
        <f t="shared" si="284"/>
        <v>-1.7367281525972058</v>
      </c>
      <c r="AV488" s="17">
        <f t="shared" si="285"/>
        <v>-1.6894748604031904</v>
      </c>
      <c r="AW488" s="17">
        <f t="shared" si="286"/>
        <v>0.15444353325821161</v>
      </c>
      <c r="AX488" s="17">
        <f t="shared" si="287"/>
        <v>0.14804159167029507</v>
      </c>
      <c r="AY488" s="17">
        <f t="shared" si="288"/>
        <v>0.13607663415781876</v>
      </c>
      <c r="AZ488" s="17">
        <f t="shared" si="289"/>
        <v>8.3524717044972469E-2</v>
      </c>
    </row>
    <row r="489" spans="1:52" x14ac:dyDescent="0.3">
      <c r="A489" s="1" t="s">
        <v>25</v>
      </c>
      <c r="B489" s="1">
        <v>13121007900</v>
      </c>
      <c r="C489" s="5">
        <v>54.9</v>
      </c>
      <c r="D489" s="19">
        <f t="shared" si="254"/>
        <v>-1.4249461340419116</v>
      </c>
      <c r="E489" s="54">
        <f t="shared" si="255"/>
        <v>-1.4249461340419116</v>
      </c>
      <c r="F489" s="5">
        <v>62.8</v>
      </c>
      <c r="G489" s="24">
        <f t="shared" si="256"/>
        <v>-0.9541461773240848</v>
      </c>
      <c r="H489" s="54">
        <f t="shared" si="257"/>
        <v>-0.9541461773240848</v>
      </c>
      <c r="I489" s="5">
        <v>37.200000000000003</v>
      </c>
      <c r="J489" s="24">
        <f t="shared" si="258"/>
        <v>-0.42351301116992163</v>
      </c>
      <c r="K489" s="54">
        <f t="shared" si="259"/>
        <v>-0.42351301116992163</v>
      </c>
      <c r="L489" s="5">
        <v>13.2</v>
      </c>
      <c r="M489" s="24">
        <f t="shared" si="260"/>
        <v>-1.0651774660619373</v>
      </c>
      <c r="N489" s="54">
        <f t="shared" si="261"/>
        <v>-1.0651774660619373</v>
      </c>
      <c r="O489" s="5">
        <v>12.7</v>
      </c>
      <c r="P489" s="24">
        <f t="shared" si="262"/>
        <v>-1.2236199706755388</v>
      </c>
      <c r="Q489" s="47">
        <f t="shared" si="263"/>
        <v>-1.2236199706755388</v>
      </c>
      <c r="R489" s="2">
        <v>9.1805000000000003</v>
      </c>
      <c r="S489" s="24">
        <f t="shared" si="264"/>
        <v>0.20577241418304021</v>
      </c>
      <c r="T489" s="47">
        <f t="shared" si="265"/>
        <v>0.20577241418304021</v>
      </c>
      <c r="U489" s="5">
        <v>16.2</v>
      </c>
      <c r="V489" s="24">
        <f t="shared" si="266"/>
        <v>0.39519948053197601</v>
      </c>
      <c r="W489" s="47">
        <f t="shared" si="267"/>
        <v>0.39519948053197601</v>
      </c>
      <c r="X489" s="5">
        <v>22.7</v>
      </c>
      <c r="Y489" s="24">
        <f t="shared" si="268"/>
        <v>0.4017839919662356</v>
      </c>
      <c r="Z489" s="47">
        <f t="shared" si="269"/>
        <v>0.4017839919662356</v>
      </c>
      <c r="AA489" s="5">
        <v>33.799999999999997</v>
      </c>
      <c r="AB489" s="24">
        <f t="shared" si="270"/>
        <v>0.4307597841289485</v>
      </c>
      <c r="AC489" s="47">
        <f t="shared" si="271"/>
        <v>0.4307597841289485</v>
      </c>
      <c r="AD489" s="5">
        <v>10.4</v>
      </c>
      <c r="AE489" s="24">
        <f t="shared" si="272"/>
        <v>0.29543312459298759</v>
      </c>
      <c r="AF489" s="47">
        <f t="shared" si="273"/>
        <v>0.29543312459298759</v>
      </c>
      <c r="AG489" s="2">
        <v>72.7</v>
      </c>
      <c r="AH489" s="24">
        <f t="shared" si="274"/>
        <v>-0.22154986680924224</v>
      </c>
      <c r="AI489" s="54">
        <f t="shared" si="275"/>
        <v>-0.22154986680924224</v>
      </c>
      <c r="AJ489" s="5">
        <v>7.2</v>
      </c>
      <c r="AK489" s="24">
        <f t="shared" si="276"/>
        <v>0.52215506234322417</v>
      </c>
      <c r="AL489" s="47">
        <f t="shared" si="277"/>
        <v>0.52215506234322417</v>
      </c>
      <c r="AM489" s="5">
        <v>19.5</v>
      </c>
      <c r="AN489" s="24">
        <f t="shared" si="278"/>
        <v>0.28006446888770603</v>
      </c>
      <c r="AO489" s="47">
        <f t="shared" si="279"/>
        <v>0.28006446888770603</v>
      </c>
      <c r="AP489" s="5">
        <v>23.7</v>
      </c>
      <c r="AQ489" s="24">
        <f t="shared" si="280"/>
        <v>-1.7217555771367818</v>
      </c>
      <c r="AR489" s="45">
        <f t="shared" si="281"/>
        <v>-1.7217555771367818</v>
      </c>
      <c r="AS489" s="17">
        <f t="shared" si="282"/>
        <v>-0.64149012350833978</v>
      </c>
      <c r="AT489" s="17">
        <f t="shared" si="283"/>
        <v>0.37599230022939056</v>
      </c>
      <c r="AU489" s="17">
        <f t="shared" si="284"/>
        <v>-0.28527147817877346</v>
      </c>
      <c r="AV489" s="17">
        <f t="shared" si="285"/>
        <v>-0.18358976715257422</v>
      </c>
      <c r="AW489" s="17">
        <f t="shared" si="286"/>
        <v>0.34210256908653824</v>
      </c>
      <c r="AX489" s="17">
        <f t="shared" si="287"/>
        <v>0.71206063428905764</v>
      </c>
      <c r="AY489" s="17">
        <f t="shared" si="288"/>
        <v>0.54171625150049396</v>
      </c>
      <c r="AZ489" s="17">
        <f t="shared" si="289"/>
        <v>0.53304427500645857</v>
      </c>
    </row>
    <row r="490" spans="1:52" x14ac:dyDescent="0.3">
      <c r="A490" s="1" t="s">
        <v>25</v>
      </c>
      <c r="B490" s="1">
        <v>13121008000</v>
      </c>
      <c r="C490" s="5">
        <v>64.2</v>
      </c>
      <c r="D490" s="19">
        <f t="shared" si="254"/>
        <v>-0.5359423510158744</v>
      </c>
      <c r="E490" s="54">
        <f t="shared" si="255"/>
        <v>-0.5359423510158744</v>
      </c>
      <c r="F490" s="5">
        <v>69.599999999999994</v>
      </c>
      <c r="G490" s="24">
        <f t="shared" si="256"/>
        <v>-0.37490978739936415</v>
      </c>
      <c r="H490" s="54">
        <f t="shared" si="257"/>
        <v>-0.37490978739936415</v>
      </c>
      <c r="I490" s="5">
        <v>20.5</v>
      </c>
      <c r="J490" s="24">
        <f t="shared" si="258"/>
        <v>-1.2237943341628124</v>
      </c>
      <c r="K490" s="54">
        <f t="shared" si="259"/>
        <v>-1.2237943341628124</v>
      </c>
      <c r="L490" s="5">
        <v>11.2</v>
      </c>
      <c r="M490" s="24">
        <f t="shared" si="260"/>
        <v>-1.1714883448498712</v>
      </c>
      <c r="N490" s="54">
        <f t="shared" si="261"/>
        <v>-1.1714883448498712</v>
      </c>
      <c r="O490" s="5">
        <v>13.6</v>
      </c>
      <c r="P490" s="24">
        <f t="shared" si="262"/>
        <v>-1.5450260291717159</v>
      </c>
      <c r="Q490" s="47">
        <f t="shared" si="263"/>
        <v>-1.5450260291717159</v>
      </c>
      <c r="R490" s="2">
        <v>8</v>
      </c>
      <c r="S490" s="24">
        <f t="shared" si="264"/>
        <v>0.34671497200571855</v>
      </c>
      <c r="T490" s="47">
        <f t="shared" si="265"/>
        <v>0.34671497200571855</v>
      </c>
      <c r="U490" s="5">
        <v>50.7</v>
      </c>
      <c r="V490" s="24">
        <f t="shared" si="266"/>
        <v>-1.3381127477127215</v>
      </c>
      <c r="W490" s="47">
        <f t="shared" si="267"/>
        <v>-1.3381127477127215</v>
      </c>
      <c r="X490" s="5">
        <v>32.700000000000003</v>
      </c>
      <c r="Y490" s="24">
        <f t="shared" si="268"/>
        <v>-9.1622931626394594E-2</v>
      </c>
      <c r="Z490" s="47">
        <f t="shared" si="269"/>
        <v>-9.1622931626394594E-2</v>
      </c>
      <c r="AA490" s="5">
        <v>41.3</v>
      </c>
      <c r="AB490" s="24">
        <f t="shared" si="270"/>
        <v>-0.25952597945905487</v>
      </c>
      <c r="AC490" s="47">
        <f t="shared" si="271"/>
        <v>-0.25952597945905487</v>
      </c>
      <c r="AD490" s="5">
        <v>29.9</v>
      </c>
      <c r="AE490" s="24">
        <f t="shared" si="272"/>
        <v>-1.3525502436517642</v>
      </c>
      <c r="AF490" s="47">
        <f t="shared" si="273"/>
        <v>-1.3525502436517642</v>
      </c>
      <c r="AG490" s="2">
        <v>73.900000000000006</v>
      </c>
      <c r="AH490" s="24">
        <f t="shared" si="274"/>
        <v>-0.10881154689404721</v>
      </c>
      <c r="AI490" s="54">
        <f t="shared" si="275"/>
        <v>-0.10881154689404721</v>
      </c>
      <c r="AJ490" s="5">
        <v>13.4</v>
      </c>
      <c r="AK490" s="24">
        <f t="shared" si="276"/>
        <v>-0.11553469254571153</v>
      </c>
      <c r="AL490" s="47">
        <f t="shared" si="277"/>
        <v>-0.11553469254571153</v>
      </c>
      <c r="AM490" s="5">
        <v>28.8</v>
      </c>
      <c r="AN490" s="24">
        <f t="shared" si="278"/>
        <v>-0.38780948866067577</v>
      </c>
      <c r="AO490" s="47">
        <f t="shared" si="279"/>
        <v>-0.38780948866067577</v>
      </c>
      <c r="AP490" s="5">
        <v>18.5</v>
      </c>
      <c r="AQ490" s="24">
        <f t="shared" si="280"/>
        <v>-0.94158796655163846</v>
      </c>
      <c r="AR490" s="45">
        <f t="shared" si="281"/>
        <v>-0.94158796655163846</v>
      </c>
      <c r="AS490" s="17">
        <f t="shared" si="282"/>
        <v>-0.83465123175809164</v>
      </c>
      <c r="AT490" s="17">
        <f t="shared" si="283"/>
        <v>-0.56789971824573782</v>
      </c>
      <c r="AU490" s="17">
        <f t="shared" si="284"/>
        <v>-0.38843592366301827</v>
      </c>
      <c r="AV490" s="17">
        <f t="shared" si="285"/>
        <v>-0.59699562455561594</v>
      </c>
      <c r="AW490" s="17">
        <f t="shared" si="286"/>
        <v>0.28565007172452134</v>
      </c>
      <c r="AX490" s="17">
        <f t="shared" si="287"/>
        <v>0.49244326560866708</v>
      </c>
      <c r="AY490" s="17">
        <f t="shared" si="288"/>
        <v>0.51288481138440112</v>
      </c>
      <c r="AZ490" s="17">
        <f t="shared" si="289"/>
        <v>0.40963909680832555</v>
      </c>
    </row>
    <row r="491" spans="1:52" x14ac:dyDescent="0.3">
      <c r="A491" s="1" t="s">
        <v>25</v>
      </c>
      <c r="B491" s="1">
        <v>13121008101</v>
      </c>
      <c r="C491" s="5">
        <v>54.7</v>
      </c>
      <c r="D491" s="19">
        <f t="shared" si="254"/>
        <v>-1.4440644949672021</v>
      </c>
      <c r="E491" s="54">
        <f t="shared" si="255"/>
        <v>-1.4440644949672021</v>
      </c>
      <c r="F491" s="5">
        <v>62.5</v>
      </c>
      <c r="G491" s="24">
        <f t="shared" si="256"/>
        <v>-0.97970072393841057</v>
      </c>
      <c r="H491" s="54">
        <f t="shared" si="257"/>
        <v>-0.97970072393841057</v>
      </c>
      <c r="I491" s="5">
        <v>22.8</v>
      </c>
      <c r="J491" s="24">
        <f t="shared" si="258"/>
        <v>-1.1135759483613963</v>
      </c>
      <c r="K491" s="54">
        <f t="shared" si="259"/>
        <v>-1.1135759483613963</v>
      </c>
      <c r="L491" s="5">
        <v>13.4</v>
      </c>
      <c r="M491" s="24">
        <f t="shared" si="260"/>
        <v>-1.0545463781831439</v>
      </c>
      <c r="N491" s="54">
        <f t="shared" si="261"/>
        <v>-1.0545463781831439</v>
      </c>
      <c r="O491" s="5">
        <v>18.600000000000001</v>
      </c>
      <c r="P491" s="24">
        <f t="shared" si="262"/>
        <v>-3.3306152430393667</v>
      </c>
      <c r="Q491" s="47">
        <f t="shared" si="263"/>
        <v>-3.1</v>
      </c>
      <c r="R491" s="2">
        <v>18.600000000000001</v>
      </c>
      <c r="S491" s="24">
        <f t="shared" si="264"/>
        <v>-0.91884293813438334</v>
      </c>
      <c r="T491" s="47">
        <f t="shared" si="265"/>
        <v>-0.91884293813438334</v>
      </c>
      <c r="U491" s="5">
        <v>55.2</v>
      </c>
      <c r="V491" s="24">
        <f t="shared" si="266"/>
        <v>-1.5641969513968126</v>
      </c>
      <c r="W491" s="47">
        <f t="shared" si="267"/>
        <v>-1.5641969513968126</v>
      </c>
      <c r="X491" s="5">
        <v>54</v>
      </c>
      <c r="Y491" s="24">
        <f t="shared" si="268"/>
        <v>-1.1425796788786964</v>
      </c>
      <c r="Z491" s="47">
        <f t="shared" si="269"/>
        <v>-1.1425796788786964</v>
      </c>
      <c r="AA491" s="5">
        <v>39.1</v>
      </c>
      <c r="AB491" s="24">
        <f t="shared" si="270"/>
        <v>-5.7042155473240951E-2</v>
      </c>
      <c r="AC491" s="47">
        <f t="shared" si="271"/>
        <v>-5.7042155473240951E-2</v>
      </c>
      <c r="AD491" s="5">
        <v>17.100000000000001</v>
      </c>
      <c r="AE491" s="24">
        <f t="shared" si="272"/>
        <v>-0.27079705834238882</v>
      </c>
      <c r="AF491" s="47">
        <f t="shared" si="273"/>
        <v>-0.27079705834238882</v>
      </c>
      <c r="AG491" s="2">
        <v>73</v>
      </c>
      <c r="AH491" s="24">
        <f t="shared" si="274"/>
        <v>-0.19336528683044379</v>
      </c>
      <c r="AI491" s="54">
        <f t="shared" si="275"/>
        <v>-0.19336528683044379</v>
      </c>
      <c r="AJ491" s="5">
        <v>19.899999999999999</v>
      </c>
      <c r="AK491" s="24">
        <f t="shared" si="276"/>
        <v>-0.78408040331636975</v>
      </c>
      <c r="AL491" s="47">
        <f t="shared" si="277"/>
        <v>-0.78408040331636975</v>
      </c>
      <c r="AM491" s="5">
        <v>33.4</v>
      </c>
      <c r="AN491" s="24">
        <f t="shared" si="278"/>
        <v>-0.71815574723299347</v>
      </c>
      <c r="AO491" s="47">
        <f t="shared" si="279"/>
        <v>-0.71815574723299347</v>
      </c>
      <c r="AP491" s="5">
        <v>26.7</v>
      </c>
      <c r="AQ491" s="24">
        <f t="shared" si="280"/>
        <v>-2.1718522755512879</v>
      </c>
      <c r="AR491" s="45">
        <f t="shared" si="281"/>
        <v>-2.1718522755512879</v>
      </c>
      <c r="AS491" s="17">
        <f t="shared" si="282"/>
        <v>-1.4535610621401927</v>
      </c>
      <c r="AT491" s="17">
        <f t="shared" si="283"/>
        <v>-0.49013963089810875</v>
      </c>
      <c r="AU491" s="17">
        <f t="shared" si="284"/>
        <v>-0.96686342823277371</v>
      </c>
      <c r="AV491" s="17">
        <f t="shared" si="285"/>
        <v>-0.97018804042369167</v>
      </c>
      <c r="AW491" s="17">
        <f t="shared" si="286"/>
        <v>0.1047699458878194</v>
      </c>
      <c r="AX491" s="17">
        <f t="shared" si="287"/>
        <v>0.51053587094633324</v>
      </c>
      <c r="AY491" s="17">
        <f t="shared" si="288"/>
        <v>0.35123126998044113</v>
      </c>
      <c r="AZ491" s="17">
        <f t="shared" si="289"/>
        <v>0.29823797426087123</v>
      </c>
    </row>
    <row r="492" spans="1:52" x14ac:dyDescent="0.3">
      <c r="A492" s="1" t="s">
        <v>25</v>
      </c>
      <c r="B492" s="1">
        <v>13121008102</v>
      </c>
      <c r="C492" s="5">
        <v>54.7</v>
      </c>
      <c r="D492" s="19">
        <f t="shared" si="254"/>
        <v>-1.4440644949672021</v>
      </c>
      <c r="E492" s="54">
        <f t="shared" si="255"/>
        <v>-1.4440644949672021</v>
      </c>
      <c r="F492" s="5">
        <v>62.5</v>
      </c>
      <c r="G492" s="24">
        <f t="shared" si="256"/>
        <v>-0.97970072393841057</v>
      </c>
      <c r="H492" s="54">
        <f t="shared" si="257"/>
        <v>-0.97970072393841057</v>
      </c>
      <c r="I492" s="5">
        <v>19</v>
      </c>
      <c r="J492" s="24">
        <f t="shared" si="258"/>
        <v>-1.2956758901202576</v>
      </c>
      <c r="K492" s="54">
        <f t="shared" si="259"/>
        <v>-1.2956758901202576</v>
      </c>
      <c r="L492" s="5">
        <v>13.4</v>
      </c>
      <c r="M492" s="24">
        <f t="shared" si="260"/>
        <v>-1.0545463781831439</v>
      </c>
      <c r="N492" s="54">
        <f t="shared" si="261"/>
        <v>-1.0545463781831439</v>
      </c>
      <c r="O492" s="5">
        <v>12.7</v>
      </c>
      <c r="P492" s="24">
        <f t="shared" si="262"/>
        <v>-1.2236199706755388</v>
      </c>
      <c r="Q492" s="47">
        <f t="shared" si="263"/>
        <v>-1.2236199706755388</v>
      </c>
      <c r="R492" s="2">
        <v>20.100000000000001</v>
      </c>
      <c r="S492" s="24">
        <f t="shared" si="264"/>
        <v>-1.097931321644775</v>
      </c>
      <c r="T492" s="47">
        <f t="shared" si="265"/>
        <v>-1.097931321644775</v>
      </c>
      <c r="U492" s="5">
        <v>49.1</v>
      </c>
      <c r="V492" s="24">
        <f t="shared" si="266"/>
        <v>-1.2577272530694892</v>
      </c>
      <c r="W492" s="47">
        <f t="shared" si="267"/>
        <v>-1.2577272530694892</v>
      </c>
      <c r="X492" s="5">
        <v>67.2</v>
      </c>
      <c r="Y492" s="24">
        <f t="shared" si="268"/>
        <v>-1.7938768180209683</v>
      </c>
      <c r="Z492" s="47">
        <f t="shared" si="269"/>
        <v>-1.7938768180209683</v>
      </c>
      <c r="AA492" s="5">
        <v>59.7</v>
      </c>
      <c r="AB492" s="24">
        <f t="shared" si="270"/>
        <v>-1.9530270527949571</v>
      </c>
      <c r="AC492" s="47">
        <f t="shared" si="271"/>
        <v>-1.9530270527949571</v>
      </c>
      <c r="AD492" s="5">
        <v>29</v>
      </c>
      <c r="AE492" s="24">
        <f t="shared" si="272"/>
        <v>-1.2764894728096989</v>
      </c>
      <c r="AF492" s="47">
        <f t="shared" si="273"/>
        <v>-1.2764894728096989</v>
      </c>
      <c r="AG492" s="2">
        <v>73</v>
      </c>
      <c r="AH492" s="24">
        <f t="shared" si="274"/>
        <v>-0.19336528683044379</v>
      </c>
      <c r="AI492" s="54">
        <f t="shared" si="275"/>
        <v>-0.19336528683044379</v>
      </c>
      <c r="AJ492" s="5">
        <v>24.2</v>
      </c>
      <c r="AK492" s="24">
        <f t="shared" si="276"/>
        <v>-1.2263491042877284</v>
      </c>
      <c r="AL492" s="47">
        <f t="shared" si="277"/>
        <v>-1.2263491042877284</v>
      </c>
      <c r="AM492" s="5">
        <v>41.3</v>
      </c>
      <c r="AN492" s="24">
        <f t="shared" si="278"/>
        <v>-1.2854895391289305</v>
      </c>
      <c r="AO492" s="47">
        <f t="shared" si="279"/>
        <v>-1.2854895391289305</v>
      </c>
      <c r="AP492" s="5">
        <v>22.8</v>
      </c>
      <c r="AQ492" s="24">
        <f t="shared" si="280"/>
        <v>-1.5867265676124305</v>
      </c>
      <c r="AR492" s="45">
        <f t="shared" si="281"/>
        <v>-1.5867265676124305</v>
      </c>
      <c r="AS492" s="17">
        <f t="shared" si="282"/>
        <v>-1.1933237189426882</v>
      </c>
      <c r="AT492" s="17">
        <f t="shared" si="283"/>
        <v>-1.6744644478752082</v>
      </c>
      <c r="AU492" s="17">
        <f t="shared" si="284"/>
        <v>-1.0729826244648832</v>
      </c>
      <c r="AV492" s="17">
        <f t="shared" si="285"/>
        <v>-1.3135902637609265</v>
      </c>
      <c r="AW492" s="17">
        <f t="shared" si="286"/>
        <v>0.18082587693663235</v>
      </c>
      <c r="AX492" s="17">
        <f t="shared" si="287"/>
        <v>0.23497649034304308</v>
      </c>
      <c r="AY492" s="17">
        <f t="shared" si="288"/>
        <v>0.32157406359530888</v>
      </c>
      <c r="AZ492" s="17">
        <f t="shared" si="289"/>
        <v>0.19572947854003936</v>
      </c>
    </row>
    <row r="493" spans="1:52" x14ac:dyDescent="0.3">
      <c r="A493" s="1" t="s">
        <v>25</v>
      </c>
      <c r="B493" s="1">
        <v>13121008201</v>
      </c>
      <c r="C493" s="2">
        <v>50.5</v>
      </c>
      <c r="D493" s="19">
        <f t="shared" si="254"/>
        <v>-1.8455500743983158</v>
      </c>
      <c r="E493" s="54">
        <f t="shared" si="255"/>
        <v>-1.8455500743983158</v>
      </c>
      <c r="F493" s="2">
        <v>46.1</v>
      </c>
      <c r="G493" s="24">
        <f t="shared" si="256"/>
        <v>-2.3766826055215606</v>
      </c>
      <c r="H493" s="54">
        <f t="shared" si="257"/>
        <v>-2.3766826055215606</v>
      </c>
      <c r="I493" s="2">
        <v>10.9</v>
      </c>
      <c r="J493" s="24">
        <f t="shared" si="258"/>
        <v>-1.6838362922904619</v>
      </c>
      <c r="K493" s="54">
        <f t="shared" si="259"/>
        <v>-1.6838362922904619</v>
      </c>
      <c r="L493" s="2">
        <v>8.8000000000000007</v>
      </c>
      <c r="M493" s="24">
        <f t="shared" si="260"/>
        <v>-1.2990613993953917</v>
      </c>
      <c r="N493" s="54">
        <f t="shared" si="261"/>
        <v>-1.2990613993953917</v>
      </c>
      <c r="O493" s="2">
        <v>16.7</v>
      </c>
      <c r="P493" s="24">
        <f t="shared" si="262"/>
        <v>-2.6520913417696588</v>
      </c>
      <c r="Q493" s="47">
        <f t="shared" si="263"/>
        <v>-2.6520913417696588</v>
      </c>
      <c r="R493" s="2">
        <v>4.9000000000000004</v>
      </c>
      <c r="S493" s="24">
        <f t="shared" si="264"/>
        <v>0.71683096459386142</v>
      </c>
      <c r="T493" s="47">
        <f t="shared" si="265"/>
        <v>0.71683096459386142</v>
      </c>
      <c r="U493" s="2">
        <v>46.8</v>
      </c>
      <c r="V493" s="24">
        <f t="shared" si="266"/>
        <v>-1.1421731045198424</v>
      </c>
      <c r="W493" s="47">
        <f t="shared" si="267"/>
        <v>-1.1421731045198424</v>
      </c>
      <c r="X493" s="2">
        <v>49.9</v>
      </c>
      <c r="Y493" s="24">
        <f t="shared" si="268"/>
        <v>-0.94028284020571795</v>
      </c>
      <c r="Z493" s="47">
        <f t="shared" si="269"/>
        <v>-0.94028284020571795</v>
      </c>
      <c r="AA493" s="2">
        <v>44.9</v>
      </c>
      <c r="AB493" s="24">
        <f t="shared" si="270"/>
        <v>-0.59086314598129663</v>
      </c>
      <c r="AC493" s="47">
        <f t="shared" si="271"/>
        <v>-0.59086314598129663</v>
      </c>
      <c r="AD493" s="2">
        <v>21.4</v>
      </c>
      <c r="AE493" s="24">
        <f t="shared" si="272"/>
        <v>-0.63419851903225699</v>
      </c>
      <c r="AF493" s="47">
        <f t="shared" si="273"/>
        <v>-0.63419851903225699</v>
      </c>
      <c r="AG493" s="2">
        <v>58.5</v>
      </c>
      <c r="AH493" s="24">
        <f t="shared" si="274"/>
        <v>-1.5556199858057138</v>
      </c>
      <c r="AI493" s="54">
        <f t="shared" si="275"/>
        <v>-1.5556199858057138</v>
      </c>
      <c r="AJ493" s="2">
        <v>15.2</v>
      </c>
      <c r="AK493" s="24">
        <f t="shared" si="276"/>
        <v>-0.30067042783604758</v>
      </c>
      <c r="AL493" s="47">
        <f t="shared" si="277"/>
        <v>-0.30067042783604758</v>
      </c>
      <c r="AM493" s="2">
        <v>27.5</v>
      </c>
      <c r="AN493" s="24">
        <f t="shared" si="278"/>
        <v>-0.29445076341197718</v>
      </c>
      <c r="AO493" s="47">
        <f t="shared" si="279"/>
        <v>-0.29445076341197718</v>
      </c>
      <c r="AP493" s="2">
        <v>23.6</v>
      </c>
      <c r="AQ493" s="24">
        <f t="shared" si="280"/>
        <v>-1.7067523538562988</v>
      </c>
      <c r="AR493" s="45">
        <f t="shared" si="281"/>
        <v>-1.7067523538562988</v>
      </c>
      <c r="AS493" s="17">
        <f t="shared" si="282"/>
        <v>-1.4689376933287672</v>
      </c>
      <c r="AT493" s="17">
        <f t="shared" si="283"/>
        <v>-0.7217815017397573</v>
      </c>
      <c r="AU493" s="17">
        <f t="shared" si="284"/>
        <v>-0.96437338272750928</v>
      </c>
      <c r="AV493" s="17">
        <f t="shared" si="285"/>
        <v>-1.0516975259320114</v>
      </c>
      <c r="AW493" s="17">
        <f t="shared" si="286"/>
        <v>0.1002760328042014</v>
      </c>
      <c r="AX493" s="17">
        <f t="shared" si="287"/>
        <v>0.45663926290780871</v>
      </c>
      <c r="AY493" s="17">
        <f t="shared" si="288"/>
        <v>0.35192716474858915</v>
      </c>
      <c r="AZ493" s="17">
        <f t="shared" si="289"/>
        <v>0.27390669688812269</v>
      </c>
    </row>
    <row r="494" spans="1:52" x14ac:dyDescent="0.3">
      <c r="A494" s="1" t="s">
        <v>25</v>
      </c>
      <c r="B494" s="1">
        <v>13121008202</v>
      </c>
      <c r="C494" s="2">
        <v>49.6</v>
      </c>
      <c r="D494" s="19">
        <f t="shared" si="254"/>
        <v>-1.9315826985621256</v>
      </c>
      <c r="E494" s="54">
        <f t="shared" si="255"/>
        <v>-1.9315826985621256</v>
      </c>
      <c r="F494" s="2">
        <v>42.5</v>
      </c>
      <c r="G494" s="24">
        <f t="shared" si="256"/>
        <v>-2.6833371648934721</v>
      </c>
      <c r="H494" s="54">
        <f t="shared" si="257"/>
        <v>-2.6833371648934721</v>
      </c>
      <c r="I494" s="2">
        <v>11.8</v>
      </c>
      <c r="J494" s="24">
        <f t="shared" si="258"/>
        <v>-1.6407073587159946</v>
      </c>
      <c r="K494" s="54">
        <f t="shared" si="259"/>
        <v>-1.6407073587159946</v>
      </c>
      <c r="L494" s="2">
        <v>8</v>
      </c>
      <c r="M494" s="24">
        <f t="shared" si="260"/>
        <v>-1.3415857509105653</v>
      </c>
      <c r="N494" s="54">
        <f t="shared" si="261"/>
        <v>-1.3415857509105653</v>
      </c>
      <c r="O494" s="2">
        <v>11.9</v>
      </c>
      <c r="P494" s="24">
        <f t="shared" si="262"/>
        <v>-0.9379256964567152</v>
      </c>
      <c r="Q494" s="47">
        <f t="shared" si="263"/>
        <v>-0.9379256964567152</v>
      </c>
      <c r="R494" s="2">
        <v>7.2</v>
      </c>
      <c r="S494" s="24">
        <f t="shared" si="264"/>
        <v>0.44222877654459414</v>
      </c>
      <c r="T494" s="47">
        <f t="shared" si="265"/>
        <v>0.44222877654459414</v>
      </c>
      <c r="U494" s="2">
        <v>28.7</v>
      </c>
      <c r="V494" s="24">
        <f t="shared" si="266"/>
        <v>-0.23281219636827663</v>
      </c>
      <c r="W494" s="47">
        <f t="shared" si="267"/>
        <v>-0.23281219636827663</v>
      </c>
      <c r="X494" s="2">
        <v>67.099999999999994</v>
      </c>
      <c r="Y494" s="24">
        <f t="shared" si="268"/>
        <v>-1.7889427487850416</v>
      </c>
      <c r="Z494" s="47">
        <f t="shared" si="269"/>
        <v>-1.7889427487850416</v>
      </c>
      <c r="AA494" s="2">
        <v>55.6</v>
      </c>
      <c r="AB494" s="24">
        <f t="shared" si="270"/>
        <v>-1.5756708353668485</v>
      </c>
      <c r="AC494" s="47">
        <f t="shared" si="271"/>
        <v>-1.5756708353668485</v>
      </c>
      <c r="AD494" s="2">
        <v>32.1</v>
      </c>
      <c r="AE494" s="24">
        <f t="shared" si="272"/>
        <v>-1.5384765723768135</v>
      </c>
      <c r="AF494" s="47">
        <f t="shared" si="273"/>
        <v>-1.5384765723768135</v>
      </c>
      <c r="AG494" s="2">
        <v>56.1</v>
      </c>
      <c r="AH494" s="24">
        <f t="shared" si="274"/>
        <v>-1.7810966256361032</v>
      </c>
      <c r="AI494" s="54">
        <f t="shared" si="275"/>
        <v>-1.7810966256361032</v>
      </c>
      <c r="AJ494" s="2">
        <v>31</v>
      </c>
      <c r="AK494" s="24">
        <f t="shared" si="276"/>
        <v>-1.9257507709401096</v>
      </c>
      <c r="AL494" s="47">
        <f t="shared" si="277"/>
        <v>-1.9257507709401096</v>
      </c>
      <c r="AM494" s="2">
        <v>30.2</v>
      </c>
      <c r="AN494" s="24">
        <f t="shared" si="278"/>
        <v>-0.48834965431312022</v>
      </c>
      <c r="AO494" s="47">
        <f t="shared" si="279"/>
        <v>-0.48834965431312022</v>
      </c>
      <c r="AP494" s="2">
        <v>26</v>
      </c>
      <c r="AQ494" s="24">
        <f t="shared" si="280"/>
        <v>-2.0668297125879032</v>
      </c>
      <c r="AR494" s="45">
        <f t="shared" si="281"/>
        <v>-2.0668297125879032</v>
      </c>
      <c r="AS494" s="17">
        <f t="shared" si="282"/>
        <v>-1.1893888699089366</v>
      </c>
      <c r="AT494" s="17">
        <f t="shared" si="283"/>
        <v>-1.6343633855095678</v>
      </c>
      <c r="AU494" s="17">
        <f t="shared" si="284"/>
        <v>-1.5655066908693089</v>
      </c>
      <c r="AV494" s="17">
        <f t="shared" si="285"/>
        <v>-1.463086315429271</v>
      </c>
      <c r="AW494" s="17">
        <f t="shared" si="286"/>
        <v>0.18197586026770016</v>
      </c>
      <c r="AX494" s="17">
        <f t="shared" si="287"/>
        <v>0.24430689003458603</v>
      </c>
      <c r="AY494" s="17">
        <f t="shared" si="288"/>
        <v>0.18392801645552767</v>
      </c>
      <c r="AZ494" s="17">
        <f t="shared" si="289"/>
        <v>0.15110363068209939</v>
      </c>
    </row>
    <row r="495" spans="1:52" x14ac:dyDescent="0.3">
      <c r="A495" s="1" t="s">
        <v>25</v>
      </c>
      <c r="B495" s="1">
        <v>13121008301</v>
      </c>
      <c r="C495" s="2">
        <v>49.6</v>
      </c>
      <c r="D495" s="19">
        <f t="shared" si="254"/>
        <v>-1.9315826985621256</v>
      </c>
      <c r="E495" s="54">
        <f t="shared" si="255"/>
        <v>-1.9315826985621256</v>
      </c>
      <c r="F495" s="2">
        <v>42.5</v>
      </c>
      <c r="G495" s="24">
        <f t="shared" si="256"/>
        <v>-2.6833371648934721</v>
      </c>
      <c r="H495" s="54">
        <f t="shared" si="257"/>
        <v>-2.6833371648934721</v>
      </c>
      <c r="I495" s="2">
        <v>14.7</v>
      </c>
      <c r="J495" s="24">
        <f t="shared" si="258"/>
        <v>-1.5017363505316006</v>
      </c>
      <c r="K495" s="54">
        <f t="shared" si="259"/>
        <v>-1.5017363505316006</v>
      </c>
      <c r="L495" s="2">
        <v>8</v>
      </c>
      <c r="M495" s="24">
        <f t="shared" si="260"/>
        <v>-1.3415857509105653</v>
      </c>
      <c r="N495" s="54">
        <f t="shared" si="261"/>
        <v>-1.3415857509105653</v>
      </c>
      <c r="O495" s="2">
        <v>19.2</v>
      </c>
      <c r="P495" s="24">
        <f t="shared" si="262"/>
        <v>-3.5448859487034841</v>
      </c>
      <c r="Q495" s="47">
        <f t="shared" si="263"/>
        <v>-3.1</v>
      </c>
      <c r="R495" s="2">
        <v>4.0999999999999996</v>
      </c>
      <c r="S495" s="24">
        <f t="shared" si="264"/>
        <v>0.81234476913273712</v>
      </c>
      <c r="T495" s="47">
        <f t="shared" si="265"/>
        <v>0.81234476913273712</v>
      </c>
      <c r="U495" s="2">
        <v>64</v>
      </c>
      <c r="V495" s="24">
        <f t="shared" si="266"/>
        <v>-2.0063171719345902</v>
      </c>
      <c r="W495" s="47">
        <f t="shared" si="267"/>
        <v>-2.0063171719345902</v>
      </c>
      <c r="X495" s="2">
        <v>59.6</v>
      </c>
      <c r="Y495" s="24">
        <f t="shared" si="268"/>
        <v>-1.4188875560905692</v>
      </c>
      <c r="Z495" s="47">
        <f t="shared" si="269"/>
        <v>-1.4188875560905692</v>
      </c>
      <c r="AA495" s="2">
        <v>57.5</v>
      </c>
      <c r="AB495" s="24">
        <f t="shared" si="270"/>
        <v>-1.7505432288091425</v>
      </c>
      <c r="AC495" s="47">
        <f t="shared" si="271"/>
        <v>-1.7505432288091425</v>
      </c>
      <c r="AD495" s="2">
        <v>37.9</v>
      </c>
      <c r="AE495" s="24">
        <f t="shared" si="272"/>
        <v>-2.0286459844701241</v>
      </c>
      <c r="AF495" s="47">
        <f t="shared" si="273"/>
        <v>-2.0286459844701241</v>
      </c>
      <c r="AG495" s="2">
        <v>56.1</v>
      </c>
      <c r="AH495" s="24">
        <f t="shared" si="274"/>
        <v>-1.7810966256361032</v>
      </c>
      <c r="AI495" s="54">
        <f t="shared" si="275"/>
        <v>-1.7810966256361032</v>
      </c>
      <c r="AJ495" s="2">
        <v>24.1</v>
      </c>
      <c r="AK495" s="24">
        <f t="shared" si="276"/>
        <v>-1.2160637856604877</v>
      </c>
      <c r="AL495" s="47">
        <f t="shared" si="277"/>
        <v>-1.2160637856604877</v>
      </c>
      <c r="AM495" s="2">
        <v>28.8</v>
      </c>
      <c r="AN495" s="24">
        <f t="shared" si="278"/>
        <v>-0.38780948866067577</v>
      </c>
      <c r="AO495" s="47">
        <f t="shared" si="279"/>
        <v>-0.38780948866067577</v>
      </c>
      <c r="AP495" s="2">
        <v>27</v>
      </c>
      <c r="AQ495" s="24">
        <f t="shared" si="280"/>
        <v>-2.2168619453927385</v>
      </c>
      <c r="AR495" s="45">
        <f t="shared" si="281"/>
        <v>-2.2168619453927385</v>
      </c>
      <c r="AS495" s="17">
        <f t="shared" si="282"/>
        <v>-1.6788877668142308</v>
      </c>
      <c r="AT495" s="17">
        <f t="shared" si="283"/>
        <v>-1.7326922564566118</v>
      </c>
      <c r="AU495" s="17">
        <f t="shared" si="284"/>
        <v>-1.4004579613375012</v>
      </c>
      <c r="AV495" s="17">
        <f t="shared" si="285"/>
        <v>-1.6040126615361148</v>
      </c>
      <c r="AW495" s="17">
        <f t="shared" si="286"/>
        <v>3.8916859226315159E-2</v>
      </c>
      <c r="AX495" s="17">
        <f t="shared" si="287"/>
        <v>0.22142850195626523</v>
      </c>
      <c r="AY495" s="17">
        <f t="shared" si="288"/>
        <v>0.23005430094624643</v>
      </c>
      <c r="AZ495" s="17">
        <f t="shared" si="289"/>
        <v>0.10903591310457177</v>
      </c>
    </row>
    <row r="496" spans="1:52" x14ac:dyDescent="0.3">
      <c r="A496" s="1" t="s">
        <v>25</v>
      </c>
      <c r="B496" s="1">
        <v>13121008302</v>
      </c>
      <c r="C496" s="5">
        <v>49.6</v>
      </c>
      <c r="D496" s="19">
        <f t="shared" si="254"/>
        <v>-1.9315826985621256</v>
      </c>
      <c r="E496" s="54">
        <f t="shared" si="255"/>
        <v>-1.9315826985621256</v>
      </c>
      <c r="F496" s="5">
        <v>42.5</v>
      </c>
      <c r="G496" s="24">
        <f t="shared" si="256"/>
        <v>-2.6833371648934721</v>
      </c>
      <c r="H496" s="54">
        <f t="shared" si="257"/>
        <v>-2.6833371648934721</v>
      </c>
      <c r="I496" s="5">
        <v>15.6</v>
      </c>
      <c r="J496" s="24">
        <f t="shared" si="258"/>
        <v>-1.4586074169571335</v>
      </c>
      <c r="K496" s="54">
        <f t="shared" si="259"/>
        <v>-1.4586074169571335</v>
      </c>
      <c r="L496" s="5">
        <v>8</v>
      </c>
      <c r="M496" s="24">
        <f t="shared" si="260"/>
        <v>-1.3415857509105653</v>
      </c>
      <c r="N496" s="54">
        <f t="shared" si="261"/>
        <v>-1.3415857509105653</v>
      </c>
      <c r="O496" s="5">
        <v>15.8</v>
      </c>
      <c r="P496" s="24">
        <f t="shared" si="262"/>
        <v>-2.3306852832734823</v>
      </c>
      <c r="Q496" s="47">
        <f t="shared" si="263"/>
        <v>-2.3306852832734823</v>
      </c>
      <c r="R496" s="2">
        <v>11.7</v>
      </c>
      <c r="S496" s="24">
        <f t="shared" si="264"/>
        <v>-9.5036373986581019E-2</v>
      </c>
      <c r="T496" s="47">
        <f t="shared" si="265"/>
        <v>-9.5036373986581019E-2</v>
      </c>
      <c r="U496" s="5">
        <v>56.9</v>
      </c>
      <c r="V496" s="24">
        <f t="shared" si="266"/>
        <v>-1.6496065394552466</v>
      </c>
      <c r="W496" s="47">
        <f t="shared" si="267"/>
        <v>-1.6496065394552466</v>
      </c>
      <c r="X496" s="5">
        <v>45</v>
      </c>
      <c r="Y496" s="24">
        <f t="shared" si="268"/>
        <v>-0.6985134476453293</v>
      </c>
      <c r="Z496" s="47">
        <f t="shared" si="269"/>
        <v>-0.6985134476453293</v>
      </c>
      <c r="AA496" s="5">
        <v>49.2</v>
      </c>
      <c r="AB496" s="24">
        <f t="shared" si="270"/>
        <v>-0.98662698377175229</v>
      </c>
      <c r="AC496" s="47">
        <f t="shared" si="271"/>
        <v>-0.98662698377175229</v>
      </c>
      <c r="AD496" s="5">
        <v>25.6</v>
      </c>
      <c r="AE496" s="24">
        <f t="shared" si="272"/>
        <v>-0.98914878296189612</v>
      </c>
      <c r="AF496" s="47">
        <f t="shared" si="273"/>
        <v>-0.98914878296189612</v>
      </c>
      <c r="AG496" s="2">
        <v>56.1</v>
      </c>
      <c r="AH496" s="24">
        <f t="shared" si="274"/>
        <v>-1.7810966256361032</v>
      </c>
      <c r="AI496" s="54">
        <f t="shared" si="275"/>
        <v>-1.7810966256361032</v>
      </c>
      <c r="AJ496" s="5">
        <v>25.2</v>
      </c>
      <c r="AK496" s="24">
        <f t="shared" si="276"/>
        <v>-1.3292022905601373</v>
      </c>
      <c r="AL496" s="47">
        <f t="shared" si="277"/>
        <v>-1.3292022905601373</v>
      </c>
      <c r="AM496" s="5">
        <v>36.6</v>
      </c>
      <c r="AN496" s="24">
        <f t="shared" si="278"/>
        <v>-0.94796184015286689</v>
      </c>
      <c r="AO496" s="47">
        <f t="shared" si="279"/>
        <v>-0.94796184015286689</v>
      </c>
      <c r="AP496" s="5">
        <v>26.4</v>
      </c>
      <c r="AQ496" s="24">
        <f t="shared" si="280"/>
        <v>-2.1268426057098373</v>
      </c>
      <c r="AR496" s="45">
        <f t="shared" si="281"/>
        <v>-2.1268426057098373</v>
      </c>
      <c r="AS496" s="17">
        <f t="shared" si="282"/>
        <v>-1.641491604005515</v>
      </c>
      <c r="AT496" s="17">
        <f t="shared" si="283"/>
        <v>-0.89142973812632587</v>
      </c>
      <c r="AU496" s="17">
        <f t="shared" si="284"/>
        <v>-1.5462758405147361</v>
      </c>
      <c r="AV496" s="17">
        <f t="shared" si="285"/>
        <v>-1.3597323942155259</v>
      </c>
      <c r="AW496" s="17">
        <f t="shared" si="286"/>
        <v>4.9846113057158713E-2</v>
      </c>
      <c r="AX496" s="17">
        <f t="shared" si="287"/>
        <v>0.41716684599228332</v>
      </c>
      <c r="AY496" s="17">
        <f t="shared" si="288"/>
        <v>0.18930247572564593</v>
      </c>
      <c r="AZ496" s="17">
        <f t="shared" si="289"/>
        <v>0.18195565862621088</v>
      </c>
    </row>
    <row r="497" spans="1:52" x14ac:dyDescent="0.3">
      <c r="A497" s="1" t="s">
        <v>25</v>
      </c>
      <c r="B497" s="1">
        <v>13121008400</v>
      </c>
      <c r="C497" s="2">
        <v>52.3</v>
      </c>
      <c r="D497" s="19">
        <f t="shared" si="254"/>
        <v>-1.673484826070696</v>
      </c>
      <c r="E497" s="54">
        <f t="shared" si="255"/>
        <v>-1.673484826070696</v>
      </c>
      <c r="F497" s="2">
        <v>48.6</v>
      </c>
      <c r="G497" s="24">
        <f t="shared" si="256"/>
        <v>-2.1637280504021783</v>
      </c>
      <c r="H497" s="54">
        <f t="shared" si="257"/>
        <v>-2.1637280504021783</v>
      </c>
      <c r="I497" s="2">
        <v>14</v>
      </c>
      <c r="J497" s="24">
        <f t="shared" si="258"/>
        <v>-1.5352810766450751</v>
      </c>
      <c r="K497" s="54">
        <f t="shared" si="259"/>
        <v>-1.5352810766450751</v>
      </c>
      <c r="L497" s="2">
        <v>9</v>
      </c>
      <c r="M497" s="24">
        <f t="shared" si="260"/>
        <v>-1.2884303115165985</v>
      </c>
      <c r="N497" s="54">
        <f t="shared" si="261"/>
        <v>-1.2884303115165985</v>
      </c>
      <c r="O497" s="2">
        <v>12.1</v>
      </c>
      <c r="P497" s="24">
        <f t="shared" si="262"/>
        <v>-1.0093492650114209</v>
      </c>
      <c r="Q497" s="47">
        <f t="shared" si="263"/>
        <v>-1.0093492650114209</v>
      </c>
      <c r="R497" s="2">
        <v>17.600000000000001</v>
      </c>
      <c r="S497" s="24">
        <f t="shared" si="264"/>
        <v>-0.79945068246078888</v>
      </c>
      <c r="T497" s="47">
        <f t="shared" si="265"/>
        <v>-0.79945068246078888</v>
      </c>
      <c r="U497" s="2">
        <v>74.2</v>
      </c>
      <c r="V497" s="24">
        <f t="shared" si="266"/>
        <v>-2.5187747002851966</v>
      </c>
      <c r="W497" s="47">
        <f t="shared" si="267"/>
        <v>-2.5187747002851966</v>
      </c>
      <c r="X497" s="2">
        <v>73.099999999999994</v>
      </c>
      <c r="Y497" s="24">
        <f t="shared" si="268"/>
        <v>-2.0849869029406194</v>
      </c>
      <c r="Z497" s="47">
        <f t="shared" si="269"/>
        <v>-2.0849869029406194</v>
      </c>
      <c r="AA497" s="2">
        <v>49.9</v>
      </c>
      <c r="AB497" s="24">
        <f t="shared" si="270"/>
        <v>-1.0510536550399656</v>
      </c>
      <c r="AC497" s="47">
        <f t="shared" si="271"/>
        <v>-1.0510536550399656</v>
      </c>
      <c r="AD497" s="2">
        <v>27.5</v>
      </c>
      <c r="AE497" s="24">
        <f t="shared" si="272"/>
        <v>-1.1497215214062564</v>
      </c>
      <c r="AF497" s="47">
        <f t="shared" si="273"/>
        <v>-1.1497215214062564</v>
      </c>
      <c r="AG497" s="2">
        <v>56.1</v>
      </c>
      <c r="AH497" s="24">
        <f t="shared" si="274"/>
        <v>-1.7810966256361032</v>
      </c>
      <c r="AI497" s="54">
        <f t="shared" si="275"/>
        <v>-1.7810966256361032</v>
      </c>
      <c r="AJ497" s="2">
        <v>32</v>
      </c>
      <c r="AK497" s="24">
        <f t="shared" si="276"/>
        <v>-2.0286039572125185</v>
      </c>
      <c r="AL497" s="47">
        <f t="shared" si="277"/>
        <v>-2.0286039572125185</v>
      </c>
      <c r="AM497" s="2">
        <v>40</v>
      </c>
      <c r="AN497" s="24">
        <f t="shared" si="278"/>
        <v>-1.1921308138802322</v>
      </c>
      <c r="AO497" s="47">
        <f t="shared" si="279"/>
        <v>-1.1921308138802322</v>
      </c>
      <c r="AP497" s="2">
        <v>27.2</v>
      </c>
      <c r="AQ497" s="24">
        <f t="shared" si="280"/>
        <v>-2.2468683919537056</v>
      </c>
      <c r="AR497" s="45">
        <f t="shared" si="281"/>
        <v>-2.2468683919537056</v>
      </c>
      <c r="AS497" s="17">
        <f t="shared" si="282"/>
        <v>-1.5697855589131362</v>
      </c>
      <c r="AT497" s="17">
        <f t="shared" si="283"/>
        <v>-1.4285873597956138</v>
      </c>
      <c r="AU497" s="17">
        <f t="shared" si="284"/>
        <v>-1.8121749471706399</v>
      </c>
      <c r="AV497" s="17">
        <f t="shared" si="285"/>
        <v>-1.6035159552931297</v>
      </c>
      <c r="AW497" s="17">
        <f t="shared" si="286"/>
        <v>7.0802636645666245E-2</v>
      </c>
      <c r="AX497" s="17">
        <f t="shared" si="287"/>
        <v>0.29218523673129321</v>
      </c>
      <c r="AY497" s="17">
        <f t="shared" si="288"/>
        <v>0.11499146543050441</v>
      </c>
      <c r="AZ497" s="17">
        <f t="shared" si="289"/>
        <v>0.10918418415910579</v>
      </c>
    </row>
    <row r="498" spans="1:52" x14ac:dyDescent="0.3">
      <c r="A498" s="1" t="s">
        <v>25</v>
      </c>
      <c r="B498" s="1">
        <v>13121008500</v>
      </c>
      <c r="C498" s="5">
        <v>49.6</v>
      </c>
      <c r="D498" s="19">
        <f t="shared" si="254"/>
        <v>-1.9315826985621256</v>
      </c>
      <c r="E498" s="54">
        <f t="shared" si="255"/>
        <v>-1.9315826985621256</v>
      </c>
      <c r="F498" s="5">
        <v>42.5</v>
      </c>
      <c r="G498" s="24">
        <f t="shared" si="256"/>
        <v>-2.6833371648934721</v>
      </c>
      <c r="H498" s="54">
        <f t="shared" si="257"/>
        <v>-2.6833371648934721</v>
      </c>
      <c r="I498" s="5">
        <v>16.7</v>
      </c>
      <c r="J498" s="24">
        <f t="shared" si="258"/>
        <v>-1.4058942759216737</v>
      </c>
      <c r="K498" s="54">
        <f t="shared" si="259"/>
        <v>-1.4058942759216737</v>
      </c>
      <c r="L498" s="5">
        <v>8</v>
      </c>
      <c r="M498" s="24">
        <f t="shared" si="260"/>
        <v>-1.3415857509105653</v>
      </c>
      <c r="N498" s="54">
        <f t="shared" si="261"/>
        <v>-1.3415857509105653</v>
      </c>
      <c r="O498" s="5">
        <v>13.2</v>
      </c>
      <c r="P498" s="24">
        <f t="shared" si="262"/>
        <v>-1.4021788920623039</v>
      </c>
      <c r="Q498" s="47">
        <f t="shared" si="263"/>
        <v>-1.4021788920623039</v>
      </c>
      <c r="R498" s="2">
        <v>2.2999999999999998</v>
      </c>
      <c r="S498" s="24">
        <f t="shared" si="264"/>
        <v>1.0272508293452074</v>
      </c>
      <c r="T498" s="47">
        <f t="shared" si="265"/>
        <v>1.0272508293452074</v>
      </c>
      <c r="U498" s="5">
        <v>54.7</v>
      </c>
      <c r="V498" s="24">
        <f t="shared" si="266"/>
        <v>-1.5390764843208025</v>
      </c>
      <c r="W498" s="47">
        <f t="shared" si="267"/>
        <v>-1.5390764843208025</v>
      </c>
      <c r="X498" s="5">
        <v>59.5</v>
      </c>
      <c r="Y498" s="24">
        <f t="shared" si="268"/>
        <v>-1.4139534868546428</v>
      </c>
      <c r="Z498" s="47">
        <f t="shared" si="269"/>
        <v>-1.4139534868546428</v>
      </c>
      <c r="AA498" s="5">
        <v>54.6</v>
      </c>
      <c r="AB498" s="24">
        <f t="shared" si="270"/>
        <v>-1.4836327335551147</v>
      </c>
      <c r="AC498" s="47">
        <f t="shared" si="271"/>
        <v>-1.4836327335551147</v>
      </c>
      <c r="AD498" s="5">
        <v>41.8</v>
      </c>
      <c r="AE498" s="24">
        <f t="shared" si="272"/>
        <v>-2.3582426581190745</v>
      </c>
      <c r="AF498" s="47">
        <f t="shared" si="273"/>
        <v>-2.3582426581190745</v>
      </c>
      <c r="AG498" s="2">
        <v>56.1</v>
      </c>
      <c r="AH498" s="24">
        <f t="shared" si="274"/>
        <v>-1.7810966256361032</v>
      </c>
      <c r="AI498" s="54">
        <f t="shared" si="275"/>
        <v>-1.7810966256361032</v>
      </c>
      <c r="AJ498" s="5">
        <v>21.6</v>
      </c>
      <c r="AK498" s="24">
        <f t="shared" si="276"/>
        <v>-0.95893081997946528</v>
      </c>
      <c r="AL498" s="47">
        <f t="shared" si="277"/>
        <v>-0.95893081997946528</v>
      </c>
      <c r="AM498" s="5">
        <v>48.1</v>
      </c>
      <c r="AN498" s="24">
        <f t="shared" si="278"/>
        <v>-1.7738274865836616</v>
      </c>
      <c r="AO498" s="47">
        <f t="shared" si="279"/>
        <v>-1.7738274865836616</v>
      </c>
      <c r="AP498" s="5">
        <v>33.700000000000003</v>
      </c>
      <c r="AQ498" s="24">
        <f t="shared" si="280"/>
        <v>-3.2220779051851354</v>
      </c>
      <c r="AR498" s="45">
        <f t="shared" si="281"/>
        <v>-3.1</v>
      </c>
      <c r="AS498" s="17">
        <f t="shared" si="282"/>
        <v>-1.3252006339036766</v>
      </c>
      <c r="AT498" s="17">
        <f t="shared" si="283"/>
        <v>-1.7519429595096108</v>
      </c>
      <c r="AU498" s="17">
        <f t="shared" si="284"/>
        <v>-1.9034637330498074</v>
      </c>
      <c r="AV498" s="17">
        <f t="shared" si="285"/>
        <v>-1.6602024421543649</v>
      </c>
      <c r="AW498" s="17">
        <f t="shared" si="286"/>
        <v>0.1422840541991057</v>
      </c>
      <c r="AX498" s="17">
        <f t="shared" si="287"/>
        <v>0.21694939982700132</v>
      </c>
      <c r="AY498" s="17">
        <f t="shared" si="288"/>
        <v>8.9478924254213207E-2</v>
      </c>
      <c r="AZ498" s="17">
        <f t="shared" si="289"/>
        <v>9.2262783827526035E-2</v>
      </c>
    </row>
    <row r="499" spans="1:52" x14ac:dyDescent="0.3">
      <c r="A499" s="1" t="s">
        <v>25</v>
      </c>
      <c r="B499" s="1">
        <v>13121008601</v>
      </c>
      <c r="C499" s="2">
        <v>49.6</v>
      </c>
      <c r="D499" s="19">
        <f t="shared" si="254"/>
        <v>-1.9315826985621256</v>
      </c>
      <c r="E499" s="54">
        <f t="shared" si="255"/>
        <v>-1.9315826985621256</v>
      </c>
      <c r="F499" s="2">
        <v>42.5</v>
      </c>
      <c r="G499" s="24">
        <f t="shared" si="256"/>
        <v>-2.6833371648934721</v>
      </c>
      <c r="H499" s="54">
        <f t="shared" si="257"/>
        <v>-2.6833371648934721</v>
      </c>
      <c r="I499" s="2">
        <v>13.8</v>
      </c>
      <c r="J499" s="24">
        <f t="shared" si="258"/>
        <v>-1.5448652841060675</v>
      </c>
      <c r="K499" s="54">
        <f t="shared" si="259"/>
        <v>-1.5448652841060675</v>
      </c>
      <c r="L499" s="2">
        <v>8</v>
      </c>
      <c r="M499" s="24">
        <f t="shared" si="260"/>
        <v>-1.3415857509105653</v>
      </c>
      <c r="N499" s="54">
        <f t="shared" si="261"/>
        <v>-1.3415857509105653</v>
      </c>
      <c r="O499" s="2">
        <v>15.7</v>
      </c>
      <c r="P499" s="24">
        <f t="shared" si="262"/>
        <v>-2.294973498996129</v>
      </c>
      <c r="Q499" s="47">
        <f t="shared" si="263"/>
        <v>-2.294973498996129</v>
      </c>
      <c r="R499" s="2">
        <v>1.5</v>
      </c>
      <c r="S499" s="24">
        <f t="shared" si="264"/>
        <v>1.1227646338840829</v>
      </c>
      <c r="T499" s="47">
        <f t="shared" si="265"/>
        <v>1.1227646338840829</v>
      </c>
      <c r="U499" s="2">
        <v>64.099999999999994</v>
      </c>
      <c r="V499" s="24">
        <f t="shared" si="266"/>
        <v>-2.0113412653497917</v>
      </c>
      <c r="W499" s="47">
        <f t="shared" si="267"/>
        <v>-2.0113412653497917</v>
      </c>
      <c r="X499" s="2">
        <v>78.7</v>
      </c>
      <c r="Y499" s="24">
        <f t="shared" si="268"/>
        <v>-2.3612947801524928</v>
      </c>
      <c r="Z499" s="47">
        <f t="shared" si="269"/>
        <v>-2.3612947801524928</v>
      </c>
      <c r="AA499" s="2">
        <v>52.2</v>
      </c>
      <c r="AB499" s="24">
        <f t="shared" si="270"/>
        <v>-1.2627412892069536</v>
      </c>
      <c r="AC499" s="47">
        <f t="shared" si="271"/>
        <v>-1.2627412892069536</v>
      </c>
      <c r="AD499" s="2">
        <v>43.3</v>
      </c>
      <c r="AE499" s="24">
        <f t="shared" si="272"/>
        <v>-2.4850106095225168</v>
      </c>
      <c r="AF499" s="47">
        <f t="shared" si="273"/>
        <v>-2.4850106095225168</v>
      </c>
      <c r="AG499" s="2">
        <v>56.1</v>
      </c>
      <c r="AH499" s="24">
        <f t="shared" si="274"/>
        <v>-1.7810966256361032</v>
      </c>
      <c r="AI499" s="54">
        <f t="shared" si="275"/>
        <v>-1.7810966256361032</v>
      </c>
      <c r="AJ499" s="2">
        <v>24</v>
      </c>
      <c r="AK499" s="24">
        <f t="shared" si="276"/>
        <v>-1.2057784670332465</v>
      </c>
      <c r="AL499" s="47">
        <f t="shared" si="277"/>
        <v>-1.2057784670332465</v>
      </c>
      <c r="AM499" s="2">
        <v>23.2</v>
      </c>
      <c r="AN499" s="24">
        <f t="shared" si="278"/>
        <v>1.4351173949102581E-2</v>
      </c>
      <c r="AO499" s="47">
        <f t="shared" si="279"/>
        <v>1.4351173949102581E-2</v>
      </c>
      <c r="AP499" s="2">
        <v>29.8</v>
      </c>
      <c r="AQ499" s="24">
        <f t="shared" si="280"/>
        <v>-2.6369521972462775</v>
      </c>
      <c r="AR499" s="45">
        <f t="shared" si="281"/>
        <v>-2.6369521972462775</v>
      </c>
      <c r="AS499" s="17">
        <f t="shared" si="282"/>
        <v>-1.5264172898477237</v>
      </c>
      <c r="AT499" s="17">
        <f t="shared" si="283"/>
        <v>-2.0363488929606546</v>
      </c>
      <c r="AU499" s="17">
        <f t="shared" si="284"/>
        <v>-1.4023690289916311</v>
      </c>
      <c r="AV499" s="17">
        <f t="shared" si="285"/>
        <v>-1.6550450706000028</v>
      </c>
      <c r="AW499" s="17">
        <f t="shared" si="286"/>
        <v>8.3477274502086724E-2</v>
      </c>
      <c r="AX499" s="17">
        <f t="shared" si="287"/>
        <v>0.15077606482781958</v>
      </c>
      <c r="AY499" s="17">
        <f t="shared" si="288"/>
        <v>0.22952021352524379</v>
      </c>
      <c r="AZ499" s="17">
        <f t="shared" si="289"/>
        <v>9.380230327144029E-2</v>
      </c>
    </row>
    <row r="500" spans="1:52" x14ac:dyDescent="0.3">
      <c r="A500" s="1" t="s">
        <v>25</v>
      </c>
      <c r="B500" s="1">
        <v>13121008602</v>
      </c>
      <c r="C500" s="5">
        <v>49.6</v>
      </c>
      <c r="D500" s="19">
        <f t="shared" si="254"/>
        <v>-1.9315826985621256</v>
      </c>
      <c r="E500" s="54">
        <f t="shared" si="255"/>
        <v>-1.9315826985621256</v>
      </c>
      <c r="F500" s="5">
        <v>42.5</v>
      </c>
      <c r="G500" s="24">
        <f t="shared" si="256"/>
        <v>-2.6833371648934721</v>
      </c>
      <c r="H500" s="54">
        <f t="shared" si="257"/>
        <v>-2.6833371648934721</v>
      </c>
      <c r="I500" s="5">
        <v>15.2</v>
      </c>
      <c r="J500" s="24">
        <f t="shared" si="258"/>
        <v>-1.477775831879119</v>
      </c>
      <c r="K500" s="54">
        <f t="shared" si="259"/>
        <v>-1.477775831879119</v>
      </c>
      <c r="L500" s="5">
        <v>8</v>
      </c>
      <c r="M500" s="24">
        <f t="shared" si="260"/>
        <v>-1.3415857509105653</v>
      </c>
      <c r="N500" s="54">
        <f t="shared" si="261"/>
        <v>-1.3415857509105653</v>
      </c>
      <c r="O500" s="5">
        <v>13.6</v>
      </c>
      <c r="P500" s="24">
        <f t="shared" si="262"/>
        <v>-1.5450260291717159</v>
      </c>
      <c r="Q500" s="47">
        <f t="shared" si="263"/>
        <v>-1.5450260291717159</v>
      </c>
      <c r="R500" s="2">
        <v>22.7</v>
      </c>
      <c r="S500" s="24">
        <f t="shared" si="264"/>
        <v>-1.4083511863961204</v>
      </c>
      <c r="T500" s="47">
        <f t="shared" si="265"/>
        <v>-1.4083511863961204</v>
      </c>
      <c r="U500" s="5">
        <v>52.5</v>
      </c>
      <c r="V500" s="24">
        <f t="shared" si="266"/>
        <v>-1.4285464291863577</v>
      </c>
      <c r="W500" s="47">
        <f t="shared" si="267"/>
        <v>-1.4285464291863577</v>
      </c>
      <c r="X500" s="5">
        <v>63.5</v>
      </c>
      <c r="Y500" s="24">
        <f t="shared" si="268"/>
        <v>-1.6113162562916949</v>
      </c>
      <c r="Z500" s="47">
        <f t="shared" si="269"/>
        <v>-1.6113162562916949</v>
      </c>
      <c r="AA500" s="5">
        <v>42.8</v>
      </c>
      <c r="AB500" s="24">
        <f t="shared" si="270"/>
        <v>-0.39758313217665558</v>
      </c>
      <c r="AC500" s="47">
        <f t="shared" si="271"/>
        <v>-0.39758313217665558</v>
      </c>
      <c r="AD500" s="5">
        <v>22.7</v>
      </c>
      <c r="AE500" s="24">
        <f t="shared" si="272"/>
        <v>-0.74406407691524046</v>
      </c>
      <c r="AF500" s="47">
        <f t="shared" si="273"/>
        <v>-0.74406407691524046</v>
      </c>
      <c r="AG500" s="2">
        <v>56.1</v>
      </c>
      <c r="AH500" s="24">
        <f t="shared" si="274"/>
        <v>-1.7810966256361032</v>
      </c>
      <c r="AI500" s="54">
        <f t="shared" si="275"/>
        <v>-1.7810966256361032</v>
      </c>
      <c r="AJ500" s="5">
        <v>17.2</v>
      </c>
      <c r="AK500" s="24">
        <f t="shared" si="276"/>
        <v>-0.50637680038086552</v>
      </c>
      <c r="AL500" s="47">
        <f t="shared" si="277"/>
        <v>-0.50637680038086552</v>
      </c>
      <c r="AM500" s="5">
        <v>32.799999999999997</v>
      </c>
      <c r="AN500" s="24">
        <f t="shared" si="278"/>
        <v>-0.67506710481051713</v>
      </c>
      <c r="AO500" s="47">
        <f t="shared" si="279"/>
        <v>-0.67506710481051713</v>
      </c>
      <c r="AP500" s="5">
        <v>21.4</v>
      </c>
      <c r="AQ500" s="24">
        <f t="shared" si="280"/>
        <v>-1.3766814416856605</v>
      </c>
      <c r="AR500" s="45">
        <f t="shared" si="281"/>
        <v>-1.3766814416856605</v>
      </c>
      <c r="AS500" s="17">
        <f t="shared" si="282"/>
        <v>-1.6880292987142107</v>
      </c>
      <c r="AT500" s="17">
        <f t="shared" si="283"/>
        <v>-0.9176544884611969</v>
      </c>
      <c r="AU500" s="17">
        <f t="shared" si="284"/>
        <v>-1.0848054931282864</v>
      </c>
      <c r="AV500" s="17">
        <f t="shared" si="285"/>
        <v>-1.2301630934345646</v>
      </c>
      <c r="AW500" s="17">
        <f t="shared" si="286"/>
        <v>3.6245191465944085E-2</v>
      </c>
      <c r="AX500" s="17">
        <f t="shared" si="287"/>
        <v>0.41106507741058795</v>
      </c>
      <c r="AY500" s="17">
        <f t="shared" si="288"/>
        <v>0.31826991817709499</v>
      </c>
      <c r="AZ500" s="17">
        <f t="shared" si="289"/>
        <v>0.22063320120464941</v>
      </c>
    </row>
    <row r="501" spans="1:52" x14ac:dyDescent="0.3">
      <c r="A501" s="1" t="s">
        <v>25</v>
      </c>
      <c r="B501" s="1">
        <v>13121008700</v>
      </c>
      <c r="C501" s="5">
        <v>49.6</v>
      </c>
      <c r="D501" s="19">
        <f t="shared" si="254"/>
        <v>-1.9315826985621256</v>
      </c>
      <c r="E501" s="54">
        <f t="shared" si="255"/>
        <v>-1.9315826985621256</v>
      </c>
      <c r="F501" s="5">
        <v>42.5</v>
      </c>
      <c r="G501" s="24">
        <f t="shared" si="256"/>
        <v>-2.6833371648934721</v>
      </c>
      <c r="H501" s="54">
        <f t="shared" si="257"/>
        <v>-2.6833371648934721</v>
      </c>
      <c r="I501" s="5">
        <v>15.2</v>
      </c>
      <c r="J501" s="24">
        <f t="shared" si="258"/>
        <v>-1.477775831879119</v>
      </c>
      <c r="K501" s="54">
        <f t="shared" si="259"/>
        <v>-1.477775831879119</v>
      </c>
      <c r="L501" s="5">
        <v>8</v>
      </c>
      <c r="M501" s="24">
        <f t="shared" si="260"/>
        <v>-1.3415857509105653</v>
      </c>
      <c r="N501" s="54">
        <f t="shared" si="261"/>
        <v>-1.3415857509105653</v>
      </c>
      <c r="O501" s="5">
        <v>15.7</v>
      </c>
      <c r="P501" s="24">
        <f t="shared" si="262"/>
        <v>-2.294973498996129</v>
      </c>
      <c r="Q501" s="47">
        <f t="shared" si="263"/>
        <v>-2.294973498996129</v>
      </c>
      <c r="R501" s="2">
        <v>15.4</v>
      </c>
      <c r="S501" s="24">
        <f t="shared" si="264"/>
        <v>-0.53678771997888075</v>
      </c>
      <c r="T501" s="47">
        <f t="shared" si="265"/>
        <v>-0.53678771997888075</v>
      </c>
      <c r="U501" s="5">
        <v>72.2</v>
      </c>
      <c r="V501" s="24">
        <f t="shared" si="266"/>
        <v>-2.4182928319811561</v>
      </c>
      <c r="W501" s="47">
        <f t="shared" si="267"/>
        <v>-2.4182928319811561</v>
      </c>
      <c r="X501" s="5">
        <v>65.099999999999994</v>
      </c>
      <c r="Y501" s="24">
        <f t="shared" si="268"/>
        <v>-1.6902613640665156</v>
      </c>
      <c r="Z501" s="47">
        <f t="shared" si="269"/>
        <v>-1.6902613640665156</v>
      </c>
      <c r="AA501" s="5">
        <v>55.5</v>
      </c>
      <c r="AB501" s="24">
        <f t="shared" si="270"/>
        <v>-1.5664670251856749</v>
      </c>
      <c r="AC501" s="47">
        <f t="shared" si="271"/>
        <v>-1.5664670251856749</v>
      </c>
      <c r="AD501" s="5">
        <v>21.3</v>
      </c>
      <c r="AE501" s="24">
        <f t="shared" si="272"/>
        <v>-0.62574732227202767</v>
      </c>
      <c r="AF501" s="47">
        <f t="shared" si="273"/>
        <v>-0.62574732227202767</v>
      </c>
      <c r="AG501" s="2">
        <v>56.1</v>
      </c>
      <c r="AH501" s="24">
        <f t="shared" si="274"/>
        <v>-1.7810966256361032</v>
      </c>
      <c r="AI501" s="54">
        <f t="shared" si="275"/>
        <v>-1.7810966256361032</v>
      </c>
      <c r="AJ501" s="5">
        <v>15.9</v>
      </c>
      <c r="AK501" s="24">
        <f t="shared" si="276"/>
        <v>-0.37266765822673398</v>
      </c>
      <c r="AL501" s="47">
        <f t="shared" si="277"/>
        <v>-0.37266765822673398</v>
      </c>
      <c r="AM501" s="5">
        <v>34.200000000000003</v>
      </c>
      <c r="AN501" s="24">
        <f t="shared" si="278"/>
        <v>-0.77560727046296207</v>
      </c>
      <c r="AO501" s="47">
        <f t="shared" si="279"/>
        <v>-0.77560727046296207</v>
      </c>
      <c r="AP501" s="5">
        <v>25</v>
      </c>
      <c r="AQ501" s="24">
        <f t="shared" si="280"/>
        <v>-1.9167974797830678</v>
      </c>
      <c r="AR501" s="45">
        <f t="shared" si="281"/>
        <v>-1.9167974797830678</v>
      </c>
      <c r="AS501" s="17">
        <f t="shared" si="282"/>
        <v>-1.8120479281716351</v>
      </c>
      <c r="AT501" s="17">
        <f t="shared" si="283"/>
        <v>-1.2941585705080727</v>
      </c>
      <c r="AU501" s="17">
        <f t="shared" si="284"/>
        <v>-1.2115422585272166</v>
      </c>
      <c r="AV501" s="17">
        <f t="shared" si="285"/>
        <v>-1.4392495857356415</v>
      </c>
      <c r="AW501" s="17">
        <f t="shared" si="286"/>
        <v>0</v>
      </c>
      <c r="AX501" s="17">
        <f t="shared" si="287"/>
        <v>0.32346306978884481</v>
      </c>
      <c r="AY501" s="17">
        <f t="shared" si="288"/>
        <v>0.28285070524036088</v>
      </c>
      <c r="AZ501" s="17">
        <f t="shared" si="289"/>
        <v>0.15821909801964912</v>
      </c>
    </row>
    <row r="502" spans="1:52" x14ac:dyDescent="0.3">
      <c r="A502" s="1" t="s">
        <v>25</v>
      </c>
      <c r="B502" s="1">
        <v>13121008800</v>
      </c>
      <c r="C502" s="5">
        <v>72.900000000000006</v>
      </c>
      <c r="D502" s="19">
        <f t="shared" si="254"/>
        <v>0.29570634923428918</v>
      </c>
      <c r="E502" s="54">
        <f t="shared" si="255"/>
        <v>0.29570634923428918</v>
      </c>
      <c r="F502" s="5">
        <v>73.5</v>
      </c>
      <c r="G502" s="24">
        <f t="shared" si="256"/>
        <v>-4.2700681413126683E-2</v>
      </c>
      <c r="H502" s="54">
        <f t="shared" si="257"/>
        <v>-4.2700681413126683E-2</v>
      </c>
      <c r="I502" s="5">
        <v>47.4</v>
      </c>
      <c r="J502" s="24">
        <f t="shared" si="258"/>
        <v>6.5281569340705878E-2</v>
      </c>
      <c r="K502" s="54">
        <f t="shared" si="259"/>
        <v>6.5281569340705878E-2</v>
      </c>
      <c r="L502" s="5">
        <v>44.9</v>
      </c>
      <c r="M502" s="24">
        <f t="shared" si="260"/>
        <v>0.61984996272681536</v>
      </c>
      <c r="N502" s="54">
        <f t="shared" si="261"/>
        <v>0.61984996272681536</v>
      </c>
      <c r="O502" s="5">
        <v>6.8</v>
      </c>
      <c r="P502" s="24">
        <f t="shared" si="262"/>
        <v>0.88337530168828815</v>
      </c>
      <c r="Q502" s="47">
        <f t="shared" si="263"/>
        <v>0.88337530168828815</v>
      </c>
      <c r="R502" s="2">
        <v>0.7</v>
      </c>
      <c r="S502" s="24">
        <f t="shared" si="264"/>
        <v>1.2182784384229586</v>
      </c>
      <c r="T502" s="47">
        <f t="shared" si="265"/>
        <v>1.2182784384229586</v>
      </c>
      <c r="U502" s="5">
        <v>19.5</v>
      </c>
      <c r="V502" s="24">
        <f t="shared" si="266"/>
        <v>0.2294043978303093</v>
      </c>
      <c r="W502" s="47">
        <f t="shared" si="267"/>
        <v>0.2294043978303093</v>
      </c>
      <c r="X502" s="5">
        <v>13</v>
      </c>
      <c r="Y502" s="24">
        <f t="shared" si="268"/>
        <v>0.88038870785108669</v>
      </c>
      <c r="Z502" s="47">
        <f t="shared" si="269"/>
        <v>0.88038870785108669</v>
      </c>
      <c r="AA502" s="5">
        <v>27.7</v>
      </c>
      <c r="AB502" s="24">
        <f t="shared" si="270"/>
        <v>0.99219220518052442</v>
      </c>
      <c r="AC502" s="47">
        <f t="shared" si="271"/>
        <v>0.99219220518052442</v>
      </c>
      <c r="AD502" s="5">
        <v>10.199999999999999</v>
      </c>
      <c r="AE502" s="24">
        <f t="shared" si="272"/>
        <v>0.31233551811344668</v>
      </c>
      <c r="AF502" s="47">
        <f t="shared" si="273"/>
        <v>0.31233551811344668</v>
      </c>
      <c r="AG502" s="2">
        <v>75.2</v>
      </c>
      <c r="AH502" s="24">
        <f t="shared" si="274"/>
        <v>1.332163301408017E-2</v>
      </c>
      <c r="AI502" s="54">
        <f t="shared" si="275"/>
        <v>1.332163301408017E-2</v>
      </c>
      <c r="AJ502" s="5">
        <v>10.8</v>
      </c>
      <c r="AK502" s="24">
        <f t="shared" si="276"/>
        <v>0.15188359176255178</v>
      </c>
      <c r="AL502" s="47">
        <f t="shared" si="277"/>
        <v>0.15188359176255178</v>
      </c>
      <c r="AM502" s="5">
        <v>13.3</v>
      </c>
      <c r="AN502" s="24">
        <f t="shared" si="278"/>
        <v>0.72531377391996044</v>
      </c>
      <c r="AO502" s="47">
        <f t="shared" si="279"/>
        <v>0.72531377391996044</v>
      </c>
      <c r="AP502" s="5">
        <v>10.8</v>
      </c>
      <c r="AQ502" s="24">
        <f t="shared" si="280"/>
        <v>0.21366022604559312</v>
      </c>
      <c r="AR502" s="45">
        <f t="shared" si="281"/>
        <v>0.21366022604559312</v>
      </c>
      <c r="AS502" s="17">
        <f t="shared" si="282"/>
        <v>0.46702790540431993</v>
      </c>
      <c r="AT502" s="17">
        <f t="shared" si="283"/>
        <v>0.72830547704835258</v>
      </c>
      <c r="AU502" s="17">
        <f t="shared" si="284"/>
        <v>0.27604480618554639</v>
      </c>
      <c r="AV502" s="17">
        <f t="shared" si="285"/>
        <v>0.49045939621273965</v>
      </c>
      <c r="AW502" s="17">
        <f t="shared" si="286"/>
        <v>0.6660736400229702</v>
      </c>
      <c r="AX502" s="17">
        <f t="shared" si="287"/>
        <v>0.79403409240708323</v>
      </c>
      <c r="AY502" s="17">
        <f t="shared" si="288"/>
        <v>0.69858770816246185</v>
      </c>
      <c r="AZ502" s="17">
        <f t="shared" si="289"/>
        <v>0.734253705472518</v>
      </c>
    </row>
    <row r="503" spans="1:52" x14ac:dyDescent="0.3">
      <c r="A503" s="1" t="s">
        <v>25</v>
      </c>
      <c r="B503" s="1">
        <v>13121008902</v>
      </c>
      <c r="C503" s="5">
        <v>72.900000000000006</v>
      </c>
      <c r="D503" s="19">
        <f t="shared" si="254"/>
        <v>0.29570634923428918</v>
      </c>
      <c r="E503" s="54">
        <f t="shared" si="255"/>
        <v>0.29570634923428918</v>
      </c>
      <c r="F503" s="5">
        <v>73.5</v>
      </c>
      <c r="G503" s="24">
        <f t="shared" si="256"/>
        <v>-4.2700681413126683E-2</v>
      </c>
      <c r="H503" s="54">
        <f t="shared" si="257"/>
        <v>-4.2700681413126683E-2</v>
      </c>
      <c r="I503" s="5">
        <v>69</v>
      </c>
      <c r="J503" s="24">
        <f t="shared" si="258"/>
        <v>1.1003759751279176</v>
      </c>
      <c r="K503" s="54">
        <f t="shared" si="259"/>
        <v>1.1003759751279176</v>
      </c>
      <c r="L503" s="5">
        <v>44.9</v>
      </c>
      <c r="M503" s="24">
        <f t="shared" si="260"/>
        <v>0.61984996272681536</v>
      </c>
      <c r="N503" s="54">
        <f t="shared" si="261"/>
        <v>0.61984996272681536</v>
      </c>
      <c r="O503" s="5">
        <v>6.7</v>
      </c>
      <c r="P503" s="24">
        <f t="shared" si="262"/>
        <v>0.91908708596564104</v>
      </c>
      <c r="Q503" s="47">
        <f t="shared" si="263"/>
        <v>0.91908708596564104</v>
      </c>
      <c r="R503" s="2">
        <v>1.3</v>
      </c>
      <c r="S503" s="24">
        <f t="shared" si="264"/>
        <v>1.1466430850188016</v>
      </c>
      <c r="T503" s="47">
        <f t="shared" si="265"/>
        <v>1.1466430850188016</v>
      </c>
      <c r="U503" s="5">
        <v>5.7</v>
      </c>
      <c r="V503" s="24">
        <f t="shared" si="266"/>
        <v>0.9227292891281883</v>
      </c>
      <c r="W503" s="47">
        <f t="shared" si="267"/>
        <v>0.9227292891281883</v>
      </c>
      <c r="X503" s="5">
        <v>22.4</v>
      </c>
      <c r="Y503" s="24">
        <f t="shared" si="268"/>
        <v>0.4165861996740145</v>
      </c>
      <c r="Z503" s="47">
        <f t="shared" si="269"/>
        <v>0.4165861996740145</v>
      </c>
      <c r="AA503" s="5">
        <v>34.5</v>
      </c>
      <c r="AB503" s="24">
        <f t="shared" si="270"/>
        <v>0.36633311286073461</v>
      </c>
      <c r="AC503" s="47">
        <f t="shared" si="271"/>
        <v>0.36633311286073461</v>
      </c>
      <c r="AD503" s="5">
        <v>1.8</v>
      </c>
      <c r="AE503" s="24">
        <f t="shared" si="272"/>
        <v>1.0222360459727244</v>
      </c>
      <c r="AF503" s="47">
        <f t="shared" si="273"/>
        <v>1.0222360459727244</v>
      </c>
      <c r="AG503" s="2">
        <v>75.2</v>
      </c>
      <c r="AH503" s="24">
        <f t="shared" si="274"/>
        <v>1.332163301408017E-2</v>
      </c>
      <c r="AI503" s="54">
        <f t="shared" si="275"/>
        <v>1.332163301408017E-2</v>
      </c>
      <c r="AJ503" s="5">
        <v>7.4</v>
      </c>
      <c r="AK503" s="24">
        <f t="shared" si="276"/>
        <v>0.50158442508874235</v>
      </c>
      <c r="AL503" s="47">
        <f t="shared" si="277"/>
        <v>0.50158442508874235</v>
      </c>
      <c r="AM503" s="5">
        <v>19.7</v>
      </c>
      <c r="AN503" s="24">
        <f t="shared" si="278"/>
        <v>0.26570158808021399</v>
      </c>
      <c r="AO503" s="47">
        <f t="shared" si="279"/>
        <v>0.26570158808021399</v>
      </c>
      <c r="AP503" s="5">
        <v>9.4</v>
      </c>
      <c r="AQ503" s="24">
        <f t="shared" si="280"/>
        <v>0.42370535197236259</v>
      </c>
      <c r="AR503" s="45">
        <f t="shared" si="281"/>
        <v>0.42370535197236259</v>
      </c>
      <c r="AS503" s="17">
        <f t="shared" si="282"/>
        <v>0.708813009398361</v>
      </c>
      <c r="AT503" s="17">
        <f t="shared" si="283"/>
        <v>0.60171845283582448</v>
      </c>
      <c r="AU503" s="17">
        <f t="shared" si="284"/>
        <v>0.30107824953884976</v>
      </c>
      <c r="AV503" s="17">
        <f t="shared" si="285"/>
        <v>0.53720323725767838</v>
      </c>
      <c r="AW503" s="17">
        <f t="shared" si="286"/>
        <v>0.73673679302036521</v>
      </c>
      <c r="AX503" s="17">
        <f t="shared" si="287"/>
        <v>0.76458081955120216</v>
      </c>
      <c r="AY503" s="17">
        <f t="shared" si="288"/>
        <v>0.70558382217783344</v>
      </c>
      <c r="AZ503" s="17">
        <f t="shared" si="289"/>
        <v>0.74820714113511932</v>
      </c>
    </row>
    <row r="504" spans="1:52" x14ac:dyDescent="0.3">
      <c r="A504" s="1" t="s">
        <v>25</v>
      </c>
      <c r="B504" s="1">
        <v>13121008903</v>
      </c>
      <c r="C504" s="5">
        <v>72.900000000000006</v>
      </c>
      <c r="D504" s="19">
        <f t="shared" si="254"/>
        <v>0.29570634923428918</v>
      </c>
      <c r="E504" s="54">
        <f t="shared" si="255"/>
        <v>0.29570634923428918</v>
      </c>
      <c r="F504" s="5">
        <v>73.5</v>
      </c>
      <c r="G504" s="24">
        <f t="shared" si="256"/>
        <v>-4.2700681413126683E-2</v>
      </c>
      <c r="H504" s="54">
        <f t="shared" si="257"/>
        <v>-4.2700681413126683E-2</v>
      </c>
      <c r="I504" s="5">
        <v>52.5</v>
      </c>
      <c r="J504" s="24">
        <f t="shared" si="258"/>
        <v>0.30967885959601982</v>
      </c>
      <c r="K504" s="54">
        <f t="shared" si="259"/>
        <v>0.30967885959601982</v>
      </c>
      <c r="L504" s="5">
        <v>44.9</v>
      </c>
      <c r="M504" s="24">
        <f t="shared" si="260"/>
        <v>0.61984996272681536</v>
      </c>
      <c r="N504" s="54">
        <f t="shared" si="261"/>
        <v>0.61984996272681536</v>
      </c>
      <c r="O504" s="5">
        <v>9.1999999999999993</v>
      </c>
      <c r="P504" s="24">
        <f t="shared" si="262"/>
        <v>2.6292479031816276E-2</v>
      </c>
      <c r="Q504" s="47">
        <f t="shared" si="263"/>
        <v>2.6292479031816276E-2</v>
      </c>
      <c r="R504" s="2">
        <v>10.6</v>
      </c>
      <c r="S504" s="24">
        <f t="shared" si="264"/>
        <v>3.6295107254372891E-2</v>
      </c>
      <c r="T504" s="47">
        <f t="shared" si="265"/>
        <v>3.6295107254372891E-2</v>
      </c>
      <c r="U504" s="5">
        <v>52.8</v>
      </c>
      <c r="V504" s="24">
        <f t="shared" si="266"/>
        <v>-1.4436187094319637</v>
      </c>
      <c r="W504" s="47">
        <f t="shared" si="267"/>
        <v>-1.4436187094319637</v>
      </c>
      <c r="X504" s="5">
        <v>41.5</v>
      </c>
      <c r="Y504" s="24">
        <f t="shared" si="268"/>
        <v>-0.5258210243879089</v>
      </c>
      <c r="Z504" s="47">
        <f t="shared" si="269"/>
        <v>-0.5258210243879089</v>
      </c>
      <c r="AA504" s="5">
        <v>38.700000000000003</v>
      </c>
      <c r="AB504" s="24">
        <f t="shared" si="270"/>
        <v>-2.0226914748547563E-2</v>
      </c>
      <c r="AC504" s="47">
        <f t="shared" si="271"/>
        <v>-2.0226914748547563E-2</v>
      </c>
      <c r="AD504" s="5">
        <v>44.7</v>
      </c>
      <c r="AE504" s="24">
        <f t="shared" si="272"/>
        <v>-2.6033273641657302</v>
      </c>
      <c r="AF504" s="47">
        <f t="shared" si="273"/>
        <v>-2.6033273641657302</v>
      </c>
      <c r="AG504" s="2">
        <v>75.2</v>
      </c>
      <c r="AH504" s="24">
        <f t="shared" si="274"/>
        <v>1.332163301408017E-2</v>
      </c>
      <c r="AI504" s="54">
        <f t="shared" si="275"/>
        <v>1.332163301408017E-2</v>
      </c>
      <c r="AJ504" s="5">
        <v>13.2</v>
      </c>
      <c r="AK504" s="24">
        <f t="shared" si="276"/>
        <v>-9.4964055291229615E-2</v>
      </c>
      <c r="AL504" s="47">
        <f t="shared" si="277"/>
        <v>-9.4964055291229615E-2</v>
      </c>
      <c r="AM504" s="5">
        <v>30.8</v>
      </c>
      <c r="AN504" s="24">
        <f t="shared" si="278"/>
        <v>-0.53143829673559662</v>
      </c>
      <c r="AO504" s="47">
        <f t="shared" si="279"/>
        <v>-0.53143829673559662</v>
      </c>
      <c r="AP504" s="5">
        <v>3.4</v>
      </c>
      <c r="AQ504" s="24">
        <f t="shared" si="280"/>
        <v>1.3238987488013743</v>
      </c>
      <c r="AR504" s="45">
        <f t="shared" si="281"/>
        <v>1.3238987488013743</v>
      </c>
      <c r="AS504" s="17">
        <f t="shared" si="282"/>
        <v>-2.8356661857396683E-2</v>
      </c>
      <c r="AT504" s="17">
        <f t="shared" si="283"/>
        <v>-1.0497917677673956</v>
      </c>
      <c r="AU504" s="17">
        <f t="shared" si="284"/>
        <v>0.17770450744715705</v>
      </c>
      <c r="AV504" s="17">
        <f t="shared" si="285"/>
        <v>-0.30014797405921173</v>
      </c>
      <c r="AW504" s="17">
        <f t="shared" si="286"/>
        <v>0.52129451636849666</v>
      </c>
      <c r="AX504" s="17">
        <f t="shared" si="287"/>
        <v>0.38032041486677831</v>
      </c>
      <c r="AY504" s="17">
        <f t="shared" si="288"/>
        <v>0.67110447572936971</v>
      </c>
      <c r="AZ504" s="17">
        <f t="shared" si="289"/>
        <v>0.49825065504150196</v>
      </c>
    </row>
    <row r="505" spans="1:52" x14ac:dyDescent="0.3">
      <c r="A505" s="1" t="s">
        <v>25</v>
      </c>
      <c r="B505" s="1">
        <v>13121008904</v>
      </c>
      <c r="C505" s="5">
        <v>72.900000000000006</v>
      </c>
      <c r="D505" s="19">
        <f t="shared" si="254"/>
        <v>0.29570634923428918</v>
      </c>
      <c r="E505" s="54">
        <f t="shared" si="255"/>
        <v>0.29570634923428918</v>
      </c>
      <c r="F505" s="5">
        <v>73.5</v>
      </c>
      <c r="G505" s="24">
        <f t="shared" si="256"/>
        <v>-4.2700681413126683E-2</v>
      </c>
      <c r="H505" s="54">
        <f t="shared" si="257"/>
        <v>-4.2700681413126683E-2</v>
      </c>
      <c r="I505" s="5">
        <v>83.5</v>
      </c>
      <c r="J505" s="24">
        <f t="shared" si="258"/>
        <v>1.7952310160498883</v>
      </c>
      <c r="K505" s="54">
        <f t="shared" si="259"/>
        <v>1.7952310160498883</v>
      </c>
      <c r="L505" s="5">
        <v>44.9</v>
      </c>
      <c r="M505" s="24">
        <f t="shared" si="260"/>
        <v>0.61984996272681536</v>
      </c>
      <c r="N505" s="54">
        <f t="shared" si="261"/>
        <v>0.61984996272681536</v>
      </c>
      <c r="O505" s="5">
        <v>8.6999999999999993</v>
      </c>
      <c r="P505" s="24">
        <f t="shared" si="262"/>
        <v>0.2048514004185813</v>
      </c>
      <c r="Q505" s="47">
        <f t="shared" si="263"/>
        <v>0.2048514004185813</v>
      </c>
      <c r="R505" s="2">
        <v>2.9</v>
      </c>
      <c r="S505" s="24">
        <f t="shared" si="264"/>
        <v>0.95561547594105045</v>
      </c>
      <c r="T505" s="47">
        <f t="shared" si="265"/>
        <v>0.95561547594105045</v>
      </c>
      <c r="U505" s="5">
        <v>6.6</v>
      </c>
      <c r="V505" s="24">
        <f t="shared" si="266"/>
        <v>0.87751244839136999</v>
      </c>
      <c r="W505" s="47">
        <f t="shared" si="267"/>
        <v>0.87751244839136999</v>
      </c>
      <c r="X505" s="5">
        <v>14.8</v>
      </c>
      <c r="Y505" s="24">
        <f t="shared" si="268"/>
        <v>0.79157546160441317</v>
      </c>
      <c r="Z505" s="47">
        <f t="shared" si="269"/>
        <v>0.79157546160441317</v>
      </c>
      <c r="AA505" s="5">
        <v>38.200000000000003</v>
      </c>
      <c r="AB505" s="24">
        <f t="shared" si="270"/>
        <v>2.5792136157319328E-2</v>
      </c>
      <c r="AC505" s="47">
        <f t="shared" si="271"/>
        <v>2.5792136157319328E-2</v>
      </c>
      <c r="AD505" s="5">
        <v>5.9</v>
      </c>
      <c r="AE505" s="24">
        <f t="shared" si="272"/>
        <v>0.67573697880331496</v>
      </c>
      <c r="AF505" s="47">
        <f t="shared" si="273"/>
        <v>0.67573697880331496</v>
      </c>
      <c r="AG505" s="2">
        <v>75.2</v>
      </c>
      <c r="AH505" s="24">
        <f t="shared" si="274"/>
        <v>1.332163301408017E-2</v>
      </c>
      <c r="AI505" s="54">
        <f t="shared" si="275"/>
        <v>1.332163301408017E-2</v>
      </c>
      <c r="AJ505" s="5">
        <v>2.2000000000000002</v>
      </c>
      <c r="AK505" s="24">
        <f t="shared" si="276"/>
        <v>1.0364209937052689</v>
      </c>
      <c r="AL505" s="47">
        <f t="shared" si="277"/>
        <v>1.0364209937052689</v>
      </c>
      <c r="AM505" s="5">
        <v>9.1999999999999993</v>
      </c>
      <c r="AN505" s="24">
        <f t="shared" si="278"/>
        <v>1.0197528304735481</v>
      </c>
      <c r="AO505" s="47">
        <f t="shared" si="279"/>
        <v>1.0197528304735481</v>
      </c>
      <c r="AP505" s="5">
        <v>8.3000000000000007</v>
      </c>
      <c r="AQ505" s="24">
        <f t="shared" si="280"/>
        <v>0.58874080805768136</v>
      </c>
      <c r="AR505" s="45">
        <f t="shared" si="281"/>
        <v>0.58874080805768136</v>
      </c>
      <c r="AS505" s="17">
        <f t="shared" si="282"/>
        <v>0.67229513876412395</v>
      </c>
      <c r="AT505" s="17">
        <f t="shared" si="283"/>
        <v>0.49770152552168251</v>
      </c>
      <c r="AU505" s="17">
        <f t="shared" si="284"/>
        <v>0.66455906631264461</v>
      </c>
      <c r="AV505" s="17">
        <f t="shared" si="285"/>
        <v>0.6115185768661503</v>
      </c>
      <c r="AW505" s="17">
        <f t="shared" si="286"/>
        <v>0.72606422536777004</v>
      </c>
      <c r="AX505" s="17">
        <f t="shared" si="287"/>
        <v>0.7403789792688189</v>
      </c>
      <c r="AY505" s="17">
        <f t="shared" si="288"/>
        <v>0.80716606161092019</v>
      </c>
      <c r="AZ505" s="17">
        <f t="shared" si="289"/>
        <v>0.77039090453133374</v>
      </c>
    </row>
    <row r="506" spans="1:52" x14ac:dyDescent="0.3">
      <c r="A506" s="1" t="s">
        <v>25</v>
      </c>
      <c r="B506" s="1">
        <v>13121009000</v>
      </c>
      <c r="C506" s="5">
        <v>72.900000000000006</v>
      </c>
      <c r="D506" s="19">
        <f t="shared" si="254"/>
        <v>0.29570634923428918</v>
      </c>
      <c r="E506" s="54">
        <f t="shared" si="255"/>
        <v>0.29570634923428918</v>
      </c>
      <c r="F506" s="5">
        <v>73.5</v>
      </c>
      <c r="G506" s="24">
        <f t="shared" si="256"/>
        <v>-4.2700681413126683E-2</v>
      </c>
      <c r="H506" s="54">
        <f t="shared" si="257"/>
        <v>-4.2700681413126683E-2</v>
      </c>
      <c r="I506" s="5">
        <v>82.5</v>
      </c>
      <c r="J506" s="24">
        <f t="shared" si="258"/>
        <v>1.7473099787449249</v>
      </c>
      <c r="K506" s="54">
        <f t="shared" si="259"/>
        <v>1.7473099787449249</v>
      </c>
      <c r="L506" s="5">
        <v>44.9</v>
      </c>
      <c r="M506" s="24">
        <f t="shared" si="260"/>
        <v>0.61984996272681536</v>
      </c>
      <c r="N506" s="54">
        <f t="shared" si="261"/>
        <v>0.61984996272681536</v>
      </c>
      <c r="O506" s="5">
        <v>6.3</v>
      </c>
      <c r="P506" s="24">
        <f t="shared" si="262"/>
        <v>1.0619342230750533</v>
      </c>
      <c r="Q506" s="47">
        <f t="shared" si="263"/>
        <v>1.0619342230750533</v>
      </c>
      <c r="R506" s="2">
        <v>5.0818000000000003</v>
      </c>
      <c r="S506" s="24">
        <f t="shared" si="264"/>
        <v>0.69512545251240199</v>
      </c>
      <c r="T506" s="47">
        <f t="shared" si="265"/>
        <v>0.69512545251240199</v>
      </c>
      <c r="U506" s="5">
        <v>1.9</v>
      </c>
      <c r="V506" s="24">
        <f t="shared" si="266"/>
        <v>1.1136448389058651</v>
      </c>
      <c r="W506" s="47">
        <f t="shared" si="267"/>
        <v>1.1136448389058651</v>
      </c>
      <c r="X506" s="5">
        <v>8.5</v>
      </c>
      <c r="Y506" s="24">
        <f t="shared" si="268"/>
        <v>1.1024218234677701</v>
      </c>
      <c r="Z506" s="47">
        <f t="shared" si="269"/>
        <v>1.1024218234677701</v>
      </c>
      <c r="AA506" s="5">
        <v>30.7</v>
      </c>
      <c r="AB506" s="24">
        <f t="shared" si="270"/>
        <v>0.7160778997453231</v>
      </c>
      <c r="AC506" s="47">
        <f t="shared" si="271"/>
        <v>0.7160778997453231</v>
      </c>
      <c r="AD506" s="5">
        <v>1.6652</v>
      </c>
      <c r="AE506" s="24">
        <f t="shared" si="272"/>
        <v>1.0336282592055137</v>
      </c>
      <c r="AF506" s="47">
        <f t="shared" si="273"/>
        <v>1.0336282592055137</v>
      </c>
      <c r="AG506" s="2">
        <v>75.2</v>
      </c>
      <c r="AH506" s="24">
        <f t="shared" si="274"/>
        <v>1.332163301408017E-2</v>
      </c>
      <c r="AI506" s="54">
        <f t="shared" si="275"/>
        <v>1.332163301408017E-2</v>
      </c>
      <c r="AJ506" s="5">
        <v>0.4</v>
      </c>
      <c r="AK506" s="24">
        <f t="shared" si="276"/>
        <v>1.2215567289956051</v>
      </c>
      <c r="AL506" s="47">
        <f t="shared" si="277"/>
        <v>1.2215567289956051</v>
      </c>
      <c r="AM506" s="5">
        <v>4.3</v>
      </c>
      <c r="AN506" s="24">
        <f t="shared" si="278"/>
        <v>1.371643410257104</v>
      </c>
      <c r="AO506" s="47">
        <f t="shared" si="279"/>
        <v>1.371643410257104</v>
      </c>
      <c r="AP506" s="5">
        <v>5.4</v>
      </c>
      <c r="AQ506" s="24">
        <f t="shared" si="280"/>
        <v>1.0238342831917038</v>
      </c>
      <c r="AR506" s="45">
        <f t="shared" si="281"/>
        <v>1.0238342831917038</v>
      </c>
      <c r="AS506" s="17">
        <f t="shared" si="282"/>
        <v>0.78441001768374619</v>
      </c>
      <c r="AT506" s="17">
        <f t="shared" si="283"/>
        <v>0.95070932747286896</v>
      </c>
      <c r="AU506" s="17">
        <f t="shared" si="284"/>
        <v>0.90758901386462321</v>
      </c>
      <c r="AV506" s="17">
        <f t="shared" si="285"/>
        <v>0.88090278634041275</v>
      </c>
      <c r="AW506" s="17">
        <f t="shared" si="286"/>
        <v>0.75883047403864312</v>
      </c>
      <c r="AX506" s="17">
        <f t="shared" si="287"/>
        <v>0.84578127053613161</v>
      </c>
      <c r="AY506" s="17">
        <f t="shared" si="288"/>
        <v>0.87508581193160762</v>
      </c>
      <c r="AZ506" s="17">
        <f t="shared" si="289"/>
        <v>0.85080439112962492</v>
      </c>
    </row>
    <row r="507" spans="1:52" x14ac:dyDescent="0.3">
      <c r="A507" s="1" t="s">
        <v>25</v>
      </c>
      <c r="B507" s="1">
        <v>13121009101</v>
      </c>
      <c r="C507" s="5">
        <v>72.900000000000006</v>
      </c>
      <c r="D507" s="19">
        <f t="shared" si="254"/>
        <v>0.29570634923428918</v>
      </c>
      <c r="E507" s="54">
        <f t="shared" si="255"/>
        <v>0.29570634923428918</v>
      </c>
      <c r="F507" s="5">
        <v>73.5</v>
      </c>
      <c r="G507" s="24">
        <f t="shared" si="256"/>
        <v>-4.2700681413126683E-2</v>
      </c>
      <c r="H507" s="54">
        <f t="shared" si="257"/>
        <v>-4.2700681413126683E-2</v>
      </c>
      <c r="I507" s="5">
        <v>68.7</v>
      </c>
      <c r="J507" s="24">
        <f t="shared" si="258"/>
        <v>1.0859996639364287</v>
      </c>
      <c r="K507" s="54">
        <f t="shared" si="259"/>
        <v>1.0859996639364287</v>
      </c>
      <c r="L507" s="5">
        <v>44.9</v>
      </c>
      <c r="M507" s="24">
        <f t="shared" si="260"/>
        <v>0.61984996272681536</v>
      </c>
      <c r="N507" s="54">
        <f t="shared" si="261"/>
        <v>0.61984996272681536</v>
      </c>
      <c r="O507" s="5">
        <v>10.199999999999999</v>
      </c>
      <c r="P507" s="24">
        <f t="shared" si="262"/>
        <v>-0.33082536374171373</v>
      </c>
      <c r="Q507" s="47">
        <f t="shared" si="263"/>
        <v>-0.33082536374171373</v>
      </c>
      <c r="R507" s="2">
        <v>8.5189000000000004</v>
      </c>
      <c r="S507" s="24">
        <f t="shared" si="264"/>
        <v>0.28476233053669031</v>
      </c>
      <c r="T507" s="47">
        <f t="shared" si="265"/>
        <v>0.28476233053669031</v>
      </c>
      <c r="U507" s="5">
        <v>14.285399999999999</v>
      </c>
      <c r="V507" s="24">
        <f t="shared" si="266"/>
        <v>0.49139077305943396</v>
      </c>
      <c r="W507" s="47">
        <f t="shared" si="267"/>
        <v>0.49139077305943396</v>
      </c>
      <c r="X507" s="5">
        <v>15.1</v>
      </c>
      <c r="Y507" s="24">
        <f t="shared" si="268"/>
        <v>0.77677325389663432</v>
      </c>
      <c r="Z507" s="47">
        <f t="shared" si="269"/>
        <v>0.77677325389663432</v>
      </c>
      <c r="AA507" s="5">
        <v>32.5</v>
      </c>
      <c r="AB507" s="24">
        <f t="shared" si="270"/>
        <v>0.55040931648420222</v>
      </c>
      <c r="AC507" s="47">
        <f t="shared" si="271"/>
        <v>0.55040931648420222</v>
      </c>
      <c r="AD507" s="5">
        <v>3.9638</v>
      </c>
      <c r="AE507" s="24">
        <f t="shared" si="272"/>
        <v>0.83936905047487864</v>
      </c>
      <c r="AF507" s="47">
        <f t="shared" si="273"/>
        <v>0.83936905047487864</v>
      </c>
      <c r="AG507" s="2">
        <v>75.2</v>
      </c>
      <c r="AH507" s="24">
        <f t="shared" si="274"/>
        <v>1.332163301408017E-2</v>
      </c>
      <c r="AI507" s="54">
        <f t="shared" si="275"/>
        <v>1.332163301408017E-2</v>
      </c>
      <c r="AJ507" s="5">
        <v>4.4000000000000004</v>
      </c>
      <c r="AK507" s="24">
        <f t="shared" si="276"/>
        <v>0.81014398390596931</v>
      </c>
      <c r="AL507" s="47">
        <f t="shared" si="277"/>
        <v>0.81014398390596931</v>
      </c>
      <c r="AM507" s="5">
        <v>6.4</v>
      </c>
      <c r="AN507" s="24">
        <f t="shared" si="278"/>
        <v>1.2208331617784371</v>
      </c>
      <c r="AO507" s="47">
        <f t="shared" si="279"/>
        <v>1.2208331617784371</v>
      </c>
      <c r="AP507" s="5">
        <v>4.0999999999999996</v>
      </c>
      <c r="AQ507" s="24">
        <f t="shared" si="280"/>
        <v>1.2188761858379897</v>
      </c>
      <c r="AR507" s="45">
        <f t="shared" si="281"/>
        <v>1.2188761858379897</v>
      </c>
      <c r="AS507" s="17">
        <f t="shared" si="282"/>
        <v>0.34345471919125953</v>
      </c>
      <c r="AT507" s="17">
        <f t="shared" si="283"/>
        <v>0.72218387361857161</v>
      </c>
      <c r="AU507" s="17">
        <f t="shared" si="284"/>
        <v>0.81579374113411907</v>
      </c>
      <c r="AV507" s="17">
        <f t="shared" si="285"/>
        <v>0.62714411131464998</v>
      </c>
      <c r="AW507" s="17">
        <f t="shared" si="286"/>
        <v>0.62995863202824987</v>
      </c>
      <c r="AX507" s="17">
        <f t="shared" si="287"/>
        <v>0.79260976588345688</v>
      </c>
      <c r="AY507" s="17">
        <f t="shared" si="288"/>
        <v>0.84943172251885413</v>
      </c>
      <c r="AZ507" s="17">
        <f t="shared" si="289"/>
        <v>0.7750552599789593</v>
      </c>
    </row>
    <row r="508" spans="1:52" x14ac:dyDescent="0.3">
      <c r="A508" s="1" t="s">
        <v>25</v>
      </c>
      <c r="B508" s="1">
        <v>13121009102</v>
      </c>
      <c r="C508" s="5">
        <v>72.900000000000006</v>
      </c>
      <c r="D508" s="19">
        <f t="shared" si="254"/>
        <v>0.29570634923428918</v>
      </c>
      <c r="E508" s="54">
        <f t="shared" si="255"/>
        <v>0.29570634923428918</v>
      </c>
      <c r="F508" s="5">
        <v>73.5</v>
      </c>
      <c r="G508" s="24">
        <f t="shared" si="256"/>
        <v>-4.2700681413126683E-2</v>
      </c>
      <c r="H508" s="54">
        <f t="shared" si="257"/>
        <v>-4.2700681413126683E-2</v>
      </c>
      <c r="I508" s="5">
        <v>68.7</v>
      </c>
      <c r="J508" s="24">
        <f t="shared" si="258"/>
        <v>1.0859996639364287</v>
      </c>
      <c r="K508" s="54">
        <f t="shared" si="259"/>
        <v>1.0859996639364287</v>
      </c>
      <c r="L508" s="5">
        <v>44.9</v>
      </c>
      <c r="M508" s="24">
        <f t="shared" si="260"/>
        <v>0.61984996272681536</v>
      </c>
      <c r="N508" s="54">
        <f t="shared" si="261"/>
        <v>0.61984996272681536</v>
      </c>
      <c r="O508" s="5">
        <v>7.6</v>
      </c>
      <c r="P508" s="24">
        <f t="shared" si="262"/>
        <v>0.59768102746946417</v>
      </c>
      <c r="Q508" s="47">
        <f t="shared" si="263"/>
        <v>0.59768102746946417</v>
      </c>
      <c r="R508" s="2">
        <v>15.4664</v>
      </c>
      <c r="S508" s="24">
        <f t="shared" si="264"/>
        <v>-0.54471536575560742</v>
      </c>
      <c r="T508" s="47">
        <f t="shared" si="265"/>
        <v>-0.54471536575560742</v>
      </c>
      <c r="U508" s="5">
        <v>1.9</v>
      </c>
      <c r="V508" s="24">
        <f t="shared" si="266"/>
        <v>1.1136448389058651</v>
      </c>
      <c r="W508" s="47">
        <f t="shared" si="267"/>
        <v>1.1136448389058651</v>
      </c>
      <c r="X508" s="5">
        <v>5.4</v>
      </c>
      <c r="Y508" s="24">
        <f t="shared" si="268"/>
        <v>1.2553779697814853</v>
      </c>
      <c r="Z508" s="47">
        <f t="shared" si="269"/>
        <v>1.2553779697814853</v>
      </c>
      <c r="AA508" s="5">
        <v>29.5</v>
      </c>
      <c r="AB508" s="24">
        <f t="shared" si="270"/>
        <v>0.82652362191940354</v>
      </c>
      <c r="AC508" s="47">
        <f t="shared" si="271"/>
        <v>0.82652362191940354</v>
      </c>
      <c r="AD508" s="5">
        <v>5.7815000000000003</v>
      </c>
      <c r="AE508" s="24">
        <f t="shared" si="272"/>
        <v>0.68575164696418689</v>
      </c>
      <c r="AF508" s="47">
        <f t="shared" si="273"/>
        <v>0.68575164696418689</v>
      </c>
      <c r="AG508" s="2">
        <v>75.2</v>
      </c>
      <c r="AH508" s="24">
        <f t="shared" si="274"/>
        <v>1.332163301408017E-2</v>
      </c>
      <c r="AI508" s="54">
        <f t="shared" si="275"/>
        <v>1.332163301408017E-2</v>
      </c>
      <c r="AJ508" s="5">
        <v>2.5</v>
      </c>
      <c r="AK508" s="24">
        <f t="shared" si="276"/>
        <v>1.0055650378235463</v>
      </c>
      <c r="AL508" s="47">
        <f t="shared" si="277"/>
        <v>1.0055650378235463</v>
      </c>
      <c r="AM508" s="5">
        <v>26.5</v>
      </c>
      <c r="AN508" s="24">
        <f t="shared" si="278"/>
        <v>-0.22263635937451678</v>
      </c>
      <c r="AO508" s="47">
        <f t="shared" si="279"/>
        <v>-0.22263635937451678</v>
      </c>
      <c r="AP508" s="5">
        <v>5.0999999999999996</v>
      </c>
      <c r="AQ508" s="24">
        <f t="shared" si="280"/>
        <v>1.0688439530331544</v>
      </c>
      <c r="AR508" s="45">
        <f t="shared" si="281"/>
        <v>1.0688439530331544</v>
      </c>
      <c r="AS508" s="17">
        <f t="shared" si="282"/>
        <v>0.446495113586304</v>
      </c>
      <c r="AT508" s="17">
        <f t="shared" si="283"/>
        <v>0.92255107955502524</v>
      </c>
      <c r="AU508" s="17">
        <f t="shared" si="284"/>
        <v>0.46627356612406601</v>
      </c>
      <c r="AV508" s="17">
        <f t="shared" si="285"/>
        <v>0.61177325308846509</v>
      </c>
      <c r="AW508" s="17">
        <f t="shared" si="286"/>
        <v>0.66007280793806267</v>
      </c>
      <c r="AX508" s="17">
        <f t="shared" si="287"/>
        <v>0.8392296309488434</v>
      </c>
      <c r="AY508" s="17">
        <f t="shared" si="288"/>
        <v>0.75175107345543601</v>
      </c>
      <c r="AZ508" s="17">
        <f t="shared" si="289"/>
        <v>0.77046692755818447</v>
      </c>
    </row>
    <row r="509" spans="1:52" x14ac:dyDescent="0.3">
      <c r="A509" s="1" t="s">
        <v>25</v>
      </c>
      <c r="B509" s="1">
        <v>13121009200</v>
      </c>
      <c r="C509" s="5">
        <v>72.099999999999994</v>
      </c>
      <c r="D509" s="19">
        <f t="shared" si="254"/>
        <v>0.21923290553312363</v>
      </c>
      <c r="E509" s="54">
        <f t="shared" si="255"/>
        <v>0.21923290553312363</v>
      </c>
      <c r="F509" s="5">
        <v>77.400000000000006</v>
      </c>
      <c r="G509" s="24">
        <f t="shared" si="256"/>
        <v>0.28950842457311077</v>
      </c>
      <c r="H509" s="54">
        <f t="shared" si="257"/>
        <v>0.28950842457311077</v>
      </c>
      <c r="I509" s="5">
        <v>60.4</v>
      </c>
      <c r="J509" s="24">
        <f t="shared" si="258"/>
        <v>0.68825505430523137</v>
      </c>
      <c r="K509" s="54">
        <f t="shared" si="259"/>
        <v>0.68825505430523137</v>
      </c>
      <c r="L509" s="5">
        <v>49.9</v>
      </c>
      <c r="M509" s="24">
        <f t="shared" si="260"/>
        <v>0.88562715969665007</v>
      </c>
      <c r="N509" s="54">
        <f t="shared" si="261"/>
        <v>0.88562715969665007</v>
      </c>
      <c r="O509" s="5">
        <v>8.9</v>
      </c>
      <c r="P509" s="24">
        <f t="shared" si="262"/>
        <v>0.13342783186387491</v>
      </c>
      <c r="Q509" s="47">
        <f t="shared" si="263"/>
        <v>0.13342783186387491</v>
      </c>
      <c r="R509" s="2">
        <v>12.3</v>
      </c>
      <c r="S509" s="24">
        <f t="shared" si="264"/>
        <v>-0.16667172739073788</v>
      </c>
      <c r="T509" s="47">
        <f t="shared" si="265"/>
        <v>-0.16667172739073788</v>
      </c>
      <c r="U509" s="5">
        <v>18.3</v>
      </c>
      <c r="V509" s="24">
        <f t="shared" si="266"/>
        <v>0.28969351881273353</v>
      </c>
      <c r="W509" s="47">
        <f t="shared" si="267"/>
        <v>0.28969351881273353</v>
      </c>
      <c r="X509" s="5">
        <v>21.6</v>
      </c>
      <c r="Y509" s="24">
        <f t="shared" si="268"/>
        <v>0.45605875356142478</v>
      </c>
      <c r="Z509" s="47">
        <f t="shared" si="269"/>
        <v>0.45605875356142478</v>
      </c>
      <c r="AA509" s="5">
        <v>33.5</v>
      </c>
      <c r="AB509" s="24">
        <f t="shared" si="270"/>
        <v>0.45837121467246839</v>
      </c>
      <c r="AC509" s="47">
        <f t="shared" si="271"/>
        <v>0.45837121467246839</v>
      </c>
      <c r="AD509" s="5">
        <v>25.1</v>
      </c>
      <c r="AE509" s="24">
        <f t="shared" si="272"/>
        <v>-0.94689279916074864</v>
      </c>
      <c r="AF509" s="47">
        <f t="shared" si="273"/>
        <v>-0.94689279916074864</v>
      </c>
      <c r="AG509" s="2">
        <v>78.099999999999994</v>
      </c>
      <c r="AH509" s="24">
        <f t="shared" si="274"/>
        <v>0.28577257280913337</v>
      </c>
      <c r="AI509" s="54">
        <f t="shared" si="275"/>
        <v>0.28577257280913337</v>
      </c>
      <c r="AJ509" s="5">
        <v>10.199999999999999</v>
      </c>
      <c r="AK509" s="24">
        <f t="shared" si="276"/>
        <v>0.21359550352599732</v>
      </c>
      <c r="AL509" s="47">
        <f t="shared" si="277"/>
        <v>0.21359550352599732</v>
      </c>
      <c r="AM509" s="5">
        <v>22.3</v>
      </c>
      <c r="AN509" s="24">
        <f t="shared" si="278"/>
        <v>7.8984137582816832E-2</v>
      </c>
      <c r="AO509" s="47">
        <f t="shared" si="279"/>
        <v>7.8984137582816832E-2</v>
      </c>
      <c r="AP509" s="5">
        <v>7.6</v>
      </c>
      <c r="AQ509" s="24">
        <f t="shared" si="280"/>
        <v>0.69376337102106622</v>
      </c>
      <c r="AR509" s="45">
        <f t="shared" si="281"/>
        <v>0.69376337102106622</v>
      </c>
      <c r="AS509" s="17">
        <f t="shared" si="282"/>
        <v>0.33415330962771234</v>
      </c>
      <c r="AT509" s="17">
        <f t="shared" si="283"/>
        <v>-1.0820943642285141E-2</v>
      </c>
      <c r="AU509" s="17">
        <f t="shared" si="284"/>
        <v>0.31802889623475344</v>
      </c>
      <c r="AV509" s="17">
        <f t="shared" si="285"/>
        <v>0.21378708740672689</v>
      </c>
      <c r="AW509" s="17">
        <f t="shared" si="286"/>
        <v>0.62724023905770288</v>
      </c>
      <c r="AX509" s="17">
        <f t="shared" si="287"/>
        <v>0.62205997200242968</v>
      </c>
      <c r="AY509" s="17">
        <f t="shared" si="288"/>
        <v>0.71032103132821489</v>
      </c>
      <c r="AZ509" s="17">
        <f t="shared" si="289"/>
        <v>0.65166465899607184</v>
      </c>
    </row>
    <row r="510" spans="1:52" x14ac:dyDescent="0.3">
      <c r="A510" s="1" t="s">
        <v>25</v>
      </c>
      <c r="B510" s="1">
        <v>13121009300</v>
      </c>
      <c r="C510" s="5">
        <v>72.900000000000006</v>
      </c>
      <c r="D510" s="19">
        <f t="shared" si="254"/>
        <v>0.29570634923428918</v>
      </c>
      <c r="E510" s="54">
        <f t="shared" si="255"/>
        <v>0.29570634923428918</v>
      </c>
      <c r="F510" s="5">
        <v>73.5</v>
      </c>
      <c r="G510" s="24">
        <f t="shared" si="256"/>
        <v>-4.2700681413126683E-2</v>
      </c>
      <c r="H510" s="54">
        <f t="shared" si="257"/>
        <v>-4.2700681413126683E-2</v>
      </c>
      <c r="I510" s="5">
        <v>55.1</v>
      </c>
      <c r="J510" s="24">
        <f t="shared" si="258"/>
        <v>0.43427355658892497</v>
      </c>
      <c r="K510" s="54">
        <f t="shared" si="259"/>
        <v>0.43427355658892497</v>
      </c>
      <c r="L510" s="5">
        <v>44.9</v>
      </c>
      <c r="M510" s="24">
        <f t="shared" si="260"/>
        <v>0.61984996272681536</v>
      </c>
      <c r="N510" s="54">
        <f t="shared" si="261"/>
        <v>0.61984996272681536</v>
      </c>
      <c r="O510" s="5">
        <v>11.8</v>
      </c>
      <c r="P510" s="24">
        <f t="shared" si="262"/>
        <v>-0.90221391217936231</v>
      </c>
      <c r="Q510" s="47">
        <f t="shared" si="263"/>
        <v>-0.90221391217936231</v>
      </c>
      <c r="R510" s="2">
        <v>7.2</v>
      </c>
      <c r="S510" s="24">
        <f t="shared" si="264"/>
        <v>0.44222877654459414</v>
      </c>
      <c r="T510" s="47">
        <f t="shared" si="265"/>
        <v>0.44222877654459414</v>
      </c>
      <c r="U510" s="5">
        <v>4.5</v>
      </c>
      <c r="V510" s="24">
        <f t="shared" si="266"/>
        <v>0.98301841011061253</v>
      </c>
      <c r="W510" s="47">
        <f t="shared" si="267"/>
        <v>0.98301841011061253</v>
      </c>
      <c r="X510" s="5">
        <v>4.5</v>
      </c>
      <c r="Y510" s="24">
        <f t="shared" si="268"/>
        <v>1.2997845929048222</v>
      </c>
      <c r="Z510" s="47">
        <f t="shared" si="269"/>
        <v>1.2997845929048222</v>
      </c>
      <c r="AA510" s="5">
        <v>35.299999999999997</v>
      </c>
      <c r="AB510" s="24">
        <f t="shared" si="270"/>
        <v>0.29270263141134784</v>
      </c>
      <c r="AC510" s="47">
        <f t="shared" si="271"/>
        <v>0.29270263141134784</v>
      </c>
      <c r="AD510" s="5">
        <v>-0.52329999999999999</v>
      </c>
      <c r="AE510" s="24">
        <f t="shared" si="272"/>
        <v>1.2185827003031364</v>
      </c>
      <c r="AF510" s="47">
        <f t="shared" si="273"/>
        <v>1.2185827003031364</v>
      </c>
      <c r="AG510" s="2">
        <v>75.2</v>
      </c>
      <c r="AH510" s="24">
        <f t="shared" si="274"/>
        <v>1.332163301408017E-2</v>
      </c>
      <c r="AI510" s="54">
        <f t="shared" si="275"/>
        <v>1.332163301408017E-2</v>
      </c>
      <c r="AJ510" s="5">
        <v>0.4</v>
      </c>
      <c r="AK510" s="24">
        <f t="shared" si="276"/>
        <v>1.2215567289956051</v>
      </c>
      <c r="AL510" s="47">
        <f t="shared" si="277"/>
        <v>1.2215567289956051</v>
      </c>
      <c r="AM510" s="5">
        <v>4.9000000000000004</v>
      </c>
      <c r="AN510" s="24">
        <f t="shared" si="278"/>
        <v>1.3285547678346277</v>
      </c>
      <c r="AO510" s="47">
        <f t="shared" si="279"/>
        <v>1.3285547678346277</v>
      </c>
      <c r="AP510" s="5">
        <v>3.5</v>
      </c>
      <c r="AQ510" s="24">
        <f t="shared" si="280"/>
        <v>1.3088955255208909</v>
      </c>
      <c r="AR510" s="45">
        <f t="shared" si="281"/>
        <v>1.3088955255208909</v>
      </c>
      <c r="AS510" s="17">
        <f t="shared" si="282"/>
        <v>0.26145178023039245</v>
      </c>
      <c r="AT510" s="17">
        <f t="shared" si="283"/>
        <v>0.93702330820643542</v>
      </c>
      <c r="AU510" s="17">
        <f t="shared" si="284"/>
        <v>0.96808216384130097</v>
      </c>
      <c r="AV510" s="17">
        <f t="shared" si="285"/>
        <v>0.72218575075937619</v>
      </c>
      <c r="AW510" s="17">
        <f t="shared" si="286"/>
        <v>0.60599277918493077</v>
      </c>
      <c r="AX510" s="17">
        <f t="shared" si="287"/>
        <v>0.84259691524953961</v>
      </c>
      <c r="AY510" s="17">
        <f t="shared" si="288"/>
        <v>0.89199187508931399</v>
      </c>
      <c r="AZ510" s="17">
        <f t="shared" si="289"/>
        <v>0.80342600084266347</v>
      </c>
    </row>
    <row r="511" spans="1:52" x14ac:dyDescent="0.3">
      <c r="A511" s="1" t="s">
        <v>25</v>
      </c>
      <c r="B511" s="1">
        <v>13121009402</v>
      </c>
      <c r="C511" s="5">
        <v>72.900000000000006</v>
      </c>
      <c r="D511" s="19">
        <f t="shared" si="254"/>
        <v>0.29570634923428918</v>
      </c>
      <c r="E511" s="54">
        <f t="shared" si="255"/>
        <v>0.29570634923428918</v>
      </c>
      <c r="F511" s="5">
        <v>73.5</v>
      </c>
      <c r="G511" s="24">
        <f t="shared" si="256"/>
        <v>-4.2700681413126683E-2</v>
      </c>
      <c r="H511" s="54">
        <f t="shared" si="257"/>
        <v>-4.2700681413126683E-2</v>
      </c>
      <c r="I511" s="5">
        <v>57.3</v>
      </c>
      <c r="J511" s="24">
        <f t="shared" si="258"/>
        <v>0.5396998386598445</v>
      </c>
      <c r="K511" s="54">
        <f t="shared" si="259"/>
        <v>0.5396998386598445</v>
      </c>
      <c r="L511" s="5">
        <v>44.9</v>
      </c>
      <c r="M511" s="24">
        <f t="shared" si="260"/>
        <v>0.61984996272681536</v>
      </c>
      <c r="N511" s="54">
        <f t="shared" si="261"/>
        <v>0.61984996272681536</v>
      </c>
      <c r="O511" s="5">
        <v>9.1</v>
      </c>
      <c r="P511" s="24">
        <f t="shared" si="262"/>
        <v>6.2004263309169153E-2</v>
      </c>
      <c r="Q511" s="47">
        <f t="shared" si="263"/>
        <v>6.2004263309169153E-2</v>
      </c>
      <c r="R511" s="2">
        <v>10.4</v>
      </c>
      <c r="S511" s="24">
        <f t="shared" si="264"/>
        <v>6.0173558389091705E-2</v>
      </c>
      <c r="T511" s="47">
        <f t="shared" si="265"/>
        <v>6.0173558389091705E-2</v>
      </c>
      <c r="U511" s="5">
        <v>21.3</v>
      </c>
      <c r="V511" s="24">
        <f t="shared" si="266"/>
        <v>0.13897071635667288</v>
      </c>
      <c r="W511" s="47">
        <f t="shared" si="267"/>
        <v>0.13897071635667288</v>
      </c>
      <c r="X511" s="5">
        <v>29.9</v>
      </c>
      <c r="Y511" s="24">
        <f t="shared" si="268"/>
        <v>4.6531006979542024E-2</v>
      </c>
      <c r="Z511" s="47">
        <f t="shared" si="269"/>
        <v>4.6531006979542024E-2</v>
      </c>
      <c r="AA511" s="5">
        <v>37.9</v>
      </c>
      <c r="AB511" s="24">
        <f t="shared" si="270"/>
        <v>5.3403566700839858E-2</v>
      </c>
      <c r="AC511" s="47">
        <f t="shared" si="271"/>
        <v>5.3403566700839858E-2</v>
      </c>
      <c r="AD511" s="5">
        <v>36.799999999999997</v>
      </c>
      <c r="AE511" s="24">
        <f t="shared" si="272"/>
        <v>-1.9356828201075995</v>
      </c>
      <c r="AF511" s="47">
        <f t="shared" si="273"/>
        <v>-1.9356828201075995</v>
      </c>
      <c r="AG511" s="2">
        <v>75.2</v>
      </c>
      <c r="AH511" s="24">
        <f t="shared" si="274"/>
        <v>1.332163301408017E-2</v>
      </c>
      <c r="AI511" s="54">
        <f t="shared" si="275"/>
        <v>1.332163301408017E-2</v>
      </c>
      <c r="AJ511" s="5">
        <v>9.1999999999999993</v>
      </c>
      <c r="AK511" s="24">
        <f t="shared" si="276"/>
        <v>0.31644868979840629</v>
      </c>
      <c r="AL511" s="47">
        <f t="shared" si="277"/>
        <v>0.31644868979840629</v>
      </c>
      <c r="AM511" s="5">
        <v>29</v>
      </c>
      <c r="AN511" s="24">
        <f t="shared" si="278"/>
        <v>-0.40217236946816781</v>
      </c>
      <c r="AO511" s="47">
        <f t="shared" si="279"/>
        <v>-0.40217236946816781</v>
      </c>
      <c r="AP511" s="5">
        <v>10.4</v>
      </c>
      <c r="AQ511" s="24">
        <f t="shared" si="280"/>
        <v>0.27367311916752729</v>
      </c>
      <c r="AR511" s="45">
        <f t="shared" si="281"/>
        <v>0.27367311916752729</v>
      </c>
      <c r="AS511" s="17">
        <f t="shared" si="282"/>
        <v>0.239100572466108</v>
      </c>
      <c r="AT511" s="17">
        <f t="shared" si="283"/>
        <v>-0.61191608214240589</v>
      </c>
      <c r="AU511" s="17">
        <f t="shared" si="284"/>
        <v>5.0317768127961487E-2</v>
      </c>
      <c r="AV511" s="17">
        <f t="shared" si="285"/>
        <v>-0.10749924718277881</v>
      </c>
      <c r="AW511" s="17">
        <f t="shared" si="286"/>
        <v>0.59946050408677953</v>
      </c>
      <c r="AX511" s="17">
        <f t="shared" si="287"/>
        <v>0.48220188436096723</v>
      </c>
      <c r="AY511" s="17">
        <f t="shared" si="288"/>
        <v>0.6355036141241317</v>
      </c>
      <c r="AZ511" s="17">
        <f t="shared" si="289"/>
        <v>0.55575794489746499</v>
      </c>
    </row>
    <row r="512" spans="1:52" x14ac:dyDescent="0.3">
      <c r="A512" s="1" t="s">
        <v>25</v>
      </c>
      <c r="B512" s="1">
        <v>13121009403</v>
      </c>
      <c r="C512" s="5">
        <v>72.900000000000006</v>
      </c>
      <c r="D512" s="19">
        <f t="shared" si="254"/>
        <v>0.29570634923428918</v>
      </c>
      <c r="E512" s="54">
        <f t="shared" si="255"/>
        <v>0.29570634923428918</v>
      </c>
      <c r="F512" s="5">
        <v>73.5</v>
      </c>
      <c r="G512" s="24">
        <f t="shared" si="256"/>
        <v>-4.2700681413126683E-2</v>
      </c>
      <c r="H512" s="54">
        <f t="shared" si="257"/>
        <v>-4.2700681413126683E-2</v>
      </c>
      <c r="I512" s="5">
        <v>69.599999999999994</v>
      </c>
      <c r="J512" s="24">
        <f t="shared" si="258"/>
        <v>1.1291285975108953</v>
      </c>
      <c r="K512" s="54">
        <f t="shared" si="259"/>
        <v>1.1291285975108953</v>
      </c>
      <c r="L512" s="5">
        <v>44.9</v>
      </c>
      <c r="M512" s="24">
        <f t="shared" si="260"/>
        <v>0.61984996272681536</v>
      </c>
      <c r="N512" s="54">
        <f t="shared" si="261"/>
        <v>0.61984996272681536</v>
      </c>
      <c r="O512" s="5">
        <v>9.6999999999999993</v>
      </c>
      <c r="P512" s="24">
        <f t="shared" si="262"/>
        <v>-0.15226644235494874</v>
      </c>
      <c r="Q512" s="47">
        <f t="shared" si="263"/>
        <v>-0.15226644235494874</v>
      </c>
      <c r="R512" s="2">
        <v>24.4</v>
      </c>
      <c r="S512" s="24">
        <f t="shared" si="264"/>
        <v>-1.611318021041231</v>
      </c>
      <c r="T512" s="47">
        <f t="shared" si="265"/>
        <v>-1.611318021041231</v>
      </c>
      <c r="U512" s="5">
        <v>15.6</v>
      </c>
      <c r="V512" s="24">
        <f t="shared" si="266"/>
        <v>0.42534404102318812</v>
      </c>
      <c r="W512" s="47">
        <f t="shared" si="267"/>
        <v>0.42534404102318812</v>
      </c>
      <c r="X512" s="5">
        <v>26.3</v>
      </c>
      <c r="Y512" s="24">
        <f t="shared" si="268"/>
        <v>0.22415749947288871</v>
      </c>
      <c r="Z512" s="47">
        <f t="shared" si="269"/>
        <v>0.22415749947288871</v>
      </c>
      <c r="AA512" s="5">
        <v>36.200000000000003</v>
      </c>
      <c r="AB512" s="24">
        <f t="shared" si="270"/>
        <v>0.20986833978078689</v>
      </c>
      <c r="AC512" s="47">
        <f t="shared" si="271"/>
        <v>0.20986833978078689</v>
      </c>
      <c r="AD512" s="5">
        <v>8.5</v>
      </c>
      <c r="AE512" s="24">
        <f t="shared" si="272"/>
        <v>0.45600586303734808</v>
      </c>
      <c r="AF512" s="47">
        <f t="shared" si="273"/>
        <v>0.45600586303734808</v>
      </c>
      <c r="AG512" s="2">
        <v>75.2</v>
      </c>
      <c r="AH512" s="24">
        <f t="shared" si="274"/>
        <v>1.332163301408017E-2</v>
      </c>
      <c r="AI512" s="54">
        <f t="shared" si="275"/>
        <v>1.332163301408017E-2</v>
      </c>
      <c r="AJ512" s="5">
        <v>6</v>
      </c>
      <c r="AK512" s="24">
        <f t="shared" si="276"/>
        <v>0.64557888587011492</v>
      </c>
      <c r="AL512" s="47">
        <f t="shared" si="277"/>
        <v>0.64557888587011492</v>
      </c>
      <c r="AM512" s="5">
        <v>29.7</v>
      </c>
      <c r="AN512" s="24">
        <f t="shared" si="278"/>
        <v>-0.45244245229439001</v>
      </c>
      <c r="AO512" s="47">
        <f t="shared" si="279"/>
        <v>-0.45244245229439001</v>
      </c>
      <c r="AP512" s="5">
        <v>8.1999999999999993</v>
      </c>
      <c r="AQ512" s="24">
        <f t="shared" si="280"/>
        <v>0.60374403133816512</v>
      </c>
      <c r="AR512" s="45">
        <f t="shared" si="281"/>
        <v>0.60374403133816512</v>
      </c>
      <c r="AS512" s="17">
        <f t="shared" si="282"/>
        <v>9.4820543669411686E-2</v>
      </c>
      <c r="AT512" s="17">
        <f t="shared" si="283"/>
        <v>0.29667723409700791</v>
      </c>
      <c r="AU512" s="17">
        <f t="shared" si="284"/>
        <v>0.20255052448199257</v>
      </c>
      <c r="AV512" s="17">
        <f t="shared" si="285"/>
        <v>0.19801610074947074</v>
      </c>
      <c r="AW512" s="17">
        <f t="shared" si="286"/>
        <v>0.55729379662253142</v>
      </c>
      <c r="AX512" s="17">
        <f t="shared" si="287"/>
        <v>0.69360622872172839</v>
      </c>
      <c r="AY512" s="17">
        <f t="shared" si="288"/>
        <v>0.67804820957973666</v>
      </c>
      <c r="AZ512" s="17">
        <f t="shared" si="289"/>
        <v>0.64695688482222502</v>
      </c>
    </row>
    <row r="513" spans="1:52" x14ac:dyDescent="0.3">
      <c r="A513" s="1" t="s">
        <v>25</v>
      </c>
      <c r="B513" s="1">
        <v>13121009404</v>
      </c>
      <c r="C513" s="5">
        <v>72.900000000000006</v>
      </c>
      <c r="D513" s="19">
        <f t="shared" si="254"/>
        <v>0.29570634923428918</v>
      </c>
      <c r="E513" s="54">
        <f t="shared" si="255"/>
        <v>0.29570634923428918</v>
      </c>
      <c r="F513" s="5">
        <v>73.5</v>
      </c>
      <c r="G513" s="24">
        <f t="shared" si="256"/>
        <v>-4.2700681413126683E-2</v>
      </c>
      <c r="H513" s="54">
        <f t="shared" si="257"/>
        <v>-4.2700681413126683E-2</v>
      </c>
      <c r="I513" s="5">
        <v>72.2</v>
      </c>
      <c r="J513" s="24">
        <f t="shared" si="258"/>
        <v>1.253723294503801</v>
      </c>
      <c r="K513" s="54">
        <f t="shared" si="259"/>
        <v>1.253723294503801</v>
      </c>
      <c r="L513" s="5">
        <v>44.9</v>
      </c>
      <c r="M513" s="24">
        <f t="shared" si="260"/>
        <v>0.61984996272681536</v>
      </c>
      <c r="N513" s="54">
        <f t="shared" si="261"/>
        <v>0.61984996272681536</v>
      </c>
      <c r="O513" s="5">
        <v>4.7</v>
      </c>
      <c r="P513" s="24">
        <f t="shared" si="262"/>
        <v>1.633322771512701</v>
      </c>
      <c r="Q513" s="47">
        <f t="shared" si="263"/>
        <v>1.633322771512701</v>
      </c>
      <c r="R513" s="2">
        <v>2.2000000000000002</v>
      </c>
      <c r="S513" s="24">
        <f t="shared" si="264"/>
        <v>1.0391900549125666</v>
      </c>
      <c r="T513" s="47">
        <f t="shared" si="265"/>
        <v>1.0391900549125666</v>
      </c>
      <c r="U513" s="5">
        <v>3.0449999999999999</v>
      </c>
      <c r="V513" s="24">
        <f t="shared" si="266"/>
        <v>1.0561189693018018</v>
      </c>
      <c r="W513" s="47">
        <f t="shared" si="267"/>
        <v>1.0561189693018018</v>
      </c>
      <c r="X513" s="5">
        <v>9.9</v>
      </c>
      <c r="Y513" s="24">
        <f t="shared" si="268"/>
        <v>1.0333448541648018</v>
      </c>
      <c r="Z513" s="47">
        <f t="shared" si="269"/>
        <v>1.0333448541648018</v>
      </c>
      <c r="AA513" s="5">
        <v>23.9</v>
      </c>
      <c r="AB513" s="24">
        <f t="shared" si="270"/>
        <v>1.341936992065113</v>
      </c>
      <c r="AC513" s="47">
        <f t="shared" si="271"/>
        <v>1.341936992065113</v>
      </c>
      <c r="AD513" s="5">
        <v>3.3706</v>
      </c>
      <c r="AE513" s="24">
        <f t="shared" si="272"/>
        <v>0.88950154965656003</v>
      </c>
      <c r="AF513" s="47">
        <f t="shared" si="273"/>
        <v>0.88950154965656003</v>
      </c>
      <c r="AG513" s="2">
        <v>75.2</v>
      </c>
      <c r="AH513" s="24">
        <f t="shared" si="274"/>
        <v>1.332163301408017E-2</v>
      </c>
      <c r="AI513" s="54">
        <f t="shared" si="275"/>
        <v>1.332163301408017E-2</v>
      </c>
      <c r="AJ513" s="5">
        <v>2.1</v>
      </c>
      <c r="AK513" s="24">
        <f t="shared" si="276"/>
        <v>1.04670631233251</v>
      </c>
      <c r="AL513" s="47">
        <f t="shared" si="277"/>
        <v>1.04670631233251</v>
      </c>
      <c r="AM513" s="5">
        <v>7.8</v>
      </c>
      <c r="AN513" s="24">
        <f t="shared" si="278"/>
        <v>1.1202929961259926</v>
      </c>
      <c r="AO513" s="47">
        <f t="shared" si="279"/>
        <v>1.1202929961259926</v>
      </c>
      <c r="AP513" s="5">
        <v>3.9</v>
      </c>
      <c r="AQ513" s="24">
        <f t="shared" si="280"/>
        <v>1.2488826323989568</v>
      </c>
      <c r="AR513" s="45">
        <f t="shared" si="281"/>
        <v>1.2488826323989568</v>
      </c>
      <c r="AS513" s="17">
        <f t="shared" si="282"/>
        <v>0.83645867439697841</v>
      </c>
      <c r="AT513" s="17">
        <f t="shared" si="283"/>
        <v>1.0882611319621582</v>
      </c>
      <c r="AU513" s="17">
        <f t="shared" si="284"/>
        <v>0.85730089346788485</v>
      </c>
      <c r="AV513" s="17">
        <f t="shared" si="285"/>
        <v>0.92734023327567383</v>
      </c>
      <c r="AW513" s="17">
        <f t="shared" si="286"/>
        <v>0.77404200747010987</v>
      </c>
      <c r="AX513" s="17">
        <f t="shared" si="287"/>
        <v>0.8777857422001466</v>
      </c>
      <c r="AY513" s="17">
        <f t="shared" si="288"/>
        <v>0.86103175556593015</v>
      </c>
      <c r="AZ513" s="17">
        <f t="shared" si="289"/>
        <v>0.86466636553441745</v>
      </c>
    </row>
    <row r="514" spans="1:52" x14ac:dyDescent="0.3">
      <c r="A514" s="1" t="s">
        <v>25</v>
      </c>
      <c r="B514" s="1">
        <v>13121009501</v>
      </c>
      <c r="C514" s="5">
        <v>72.900000000000006</v>
      </c>
      <c r="D514" s="19">
        <f t="shared" si="254"/>
        <v>0.29570634923428918</v>
      </c>
      <c r="E514" s="54">
        <f t="shared" si="255"/>
        <v>0.29570634923428918</v>
      </c>
      <c r="F514" s="5">
        <v>73.5</v>
      </c>
      <c r="G514" s="24">
        <f t="shared" si="256"/>
        <v>-4.2700681413126683E-2</v>
      </c>
      <c r="H514" s="54">
        <f t="shared" si="257"/>
        <v>-4.2700681413126683E-2</v>
      </c>
      <c r="I514" s="5">
        <v>75.2</v>
      </c>
      <c r="J514" s="24">
        <f t="shared" si="258"/>
        <v>1.3974864064186914</v>
      </c>
      <c r="K514" s="54">
        <f t="shared" si="259"/>
        <v>1.3974864064186914</v>
      </c>
      <c r="L514" s="5">
        <v>44.9</v>
      </c>
      <c r="M514" s="24">
        <f t="shared" si="260"/>
        <v>0.61984996272681536</v>
      </c>
      <c r="N514" s="54">
        <f t="shared" si="261"/>
        <v>0.61984996272681536</v>
      </c>
      <c r="O514" s="5">
        <v>10.6</v>
      </c>
      <c r="P514" s="24">
        <f t="shared" si="262"/>
        <v>-0.47367250085112589</v>
      </c>
      <c r="Q514" s="47">
        <f t="shared" si="263"/>
        <v>-0.47367250085112589</v>
      </c>
      <c r="R514" s="2">
        <v>7</v>
      </c>
      <c r="S514" s="24">
        <f t="shared" si="264"/>
        <v>0.46610722767931306</v>
      </c>
      <c r="T514" s="47">
        <f t="shared" si="265"/>
        <v>0.46610722767931306</v>
      </c>
      <c r="U514" s="5">
        <v>2</v>
      </c>
      <c r="V514" s="24">
        <f t="shared" si="266"/>
        <v>1.1086207454906631</v>
      </c>
      <c r="W514" s="47">
        <f t="shared" si="267"/>
        <v>1.1086207454906631</v>
      </c>
      <c r="X514" s="5">
        <v>2.8</v>
      </c>
      <c r="Y514" s="24">
        <f t="shared" si="268"/>
        <v>1.3836637699155692</v>
      </c>
      <c r="Z514" s="47">
        <f t="shared" si="269"/>
        <v>1.3836637699155692</v>
      </c>
      <c r="AA514" s="5">
        <v>35.5</v>
      </c>
      <c r="AB514" s="24">
        <f t="shared" si="270"/>
        <v>0.27429501104900084</v>
      </c>
      <c r="AC514" s="47">
        <f t="shared" si="271"/>
        <v>0.27429501104900084</v>
      </c>
      <c r="AD514" s="5">
        <v>1.5042</v>
      </c>
      <c r="AE514" s="24">
        <f t="shared" si="272"/>
        <v>1.0472346859894832</v>
      </c>
      <c r="AF514" s="47">
        <f t="shared" si="273"/>
        <v>1.0472346859894832</v>
      </c>
      <c r="AG514" s="2">
        <v>75.2</v>
      </c>
      <c r="AH514" s="24">
        <f t="shared" si="274"/>
        <v>1.332163301408017E-2</v>
      </c>
      <c r="AI514" s="54">
        <f t="shared" si="275"/>
        <v>1.332163301408017E-2</v>
      </c>
      <c r="AJ514" s="5">
        <v>1.6</v>
      </c>
      <c r="AK514" s="24">
        <f t="shared" si="276"/>
        <v>1.0981329054687146</v>
      </c>
      <c r="AL514" s="47">
        <f t="shared" si="277"/>
        <v>1.0981329054687146</v>
      </c>
      <c r="AM514" s="5">
        <v>7.5118999999999998</v>
      </c>
      <c r="AN514" s="24">
        <f t="shared" si="278"/>
        <v>1.1409827259291849</v>
      </c>
      <c r="AO514" s="47">
        <f t="shared" si="279"/>
        <v>1.1409827259291849</v>
      </c>
      <c r="AP514" s="5">
        <v>4.0999999999999996</v>
      </c>
      <c r="AQ514" s="24">
        <f t="shared" si="280"/>
        <v>1.2188761858379897</v>
      </c>
      <c r="AR514" s="45">
        <f t="shared" si="281"/>
        <v>1.2188761858379897</v>
      </c>
      <c r="AS514" s="17">
        <f t="shared" si="282"/>
        <v>0.48162821561221708</v>
      </c>
      <c r="AT514" s="17">
        <f t="shared" si="283"/>
        <v>0.90173115565135109</v>
      </c>
      <c r="AU514" s="17">
        <f t="shared" si="284"/>
        <v>0.86782836256249241</v>
      </c>
      <c r="AV514" s="17">
        <f t="shared" si="285"/>
        <v>0.75039591127535354</v>
      </c>
      <c r="AW514" s="17">
        <f t="shared" si="286"/>
        <v>0.67034066862393593</v>
      </c>
      <c r="AX514" s="17">
        <f t="shared" si="287"/>
        <v>0.83438541485806894</v>
      </c>
      <c r="AY514" s="17">
        <f t="shared" si="288"/>
        <v>0.86397387475583598</v>
      </c>
      <c r="AZ514" s="17">
        <f t="shared" si="289"/>
        <v>0.81184697462213784</v>
      </c>
    </row>
    <row r="515" spans="1:52" x14ac:dyDescent="0.3">
      <c r="A515" s="1" t="s">
        <v>25</v>
      </c>
      <c r="B515" s="1">
        <v>13121009502</v>
      </c>
      <c r="C515" s="5">
        <v>72.900000000000006</v>
      </c>
      <c r="D515" s="19">
        <f t="shared" si="254"/>
        <v>0.29570634923428918</v>
      </c>
      <c r="E515" s="54">
        <f t="shared" si="255"/>
        <v>0.29570634923428918</v>
      </c>
      <c r="F515" s="5">
        <v>73.5</v>
      </c>
      <c r="G515" s="24">
        <f t="shared" si="256"/>
        <v>-4.2700681413126683E-2</v>
      </c>
      <c r="H515" s="54">
        <f t="shared" si="257"/>
        <v>-4.2700681413126683E-2</v>
      </c>
      <c r="I515" s="5">
        <v>85.3</v>
      </c>
      <c r="J515" s="24">
        <f t="shared" si="258"/>
        <v>1.8814888831988226</v>
      </c>
      <c r="K515" s="54">
        <f t="shared" si="259"/>
        <v>1.8814888831988226</v>
      </c>
      <c r="L515" s="5">
        <v>44.9</v>
      </c>
      <c r="M515" s="24">
        <f t="shared" si="260"/>
        <v>0.61984996272681536</v>
      </c>
      <c r="N515" s="54">
        <f t="shared" si="261"/>
        <v>0.61984996272681536</v>
      </c>
      <c r="O515" s="5">
        <v>11.1</v>
      </c>
      <c r="P515" s="24">
        <f t="shared" si="262"/>
        <v>-0.65223142223789088</v>
      </c>
      <c r="Q515" s="47">
        <f t="shared" si="263"/>
        <v>-0.65223142223789088</v>
      </c>
      <c r="R515" s="2">
        <v>9.4686000000000003</v>
      </c>
      <c r="S515" s="24">
        <f t="shared" si="264"/>
        <v>0.17137550532347762</v>
      </c>
      <c r="T515" s="47">
        <f t="shared" si="265"/>
        <v>0.17137550532347762</v>
      </c>
      <c r="U515" s="5">
        <v>4.4000000000000004</v>
      </c>
      <c r="V515" s="24">
        <f t="shared" si="266"/>
        <v>0.98804250352581457</v>
      </c>
      <c r="W515" s="47">
        <f t="shared" si="267"/>
        <v>0.98804250352581457</v>
      </c>
      <c r="X515" s="5">
        <v>2.5</v>
      </c>
      <c r="Y515" s="24">
        <f t="shared" si="268"/>
        <v>1.3984659776233481</v>
      </c>
      <c r="Z515" s="47">
        <f t="shared" si="269"/>
        <v>1.3984659776233481</v>
      </c>
      <c r="AA515" s="5">
        <v>37</v>
      </c>
      <c r="AB515" s="24">
        <f t="shared" si="270"/>
        <v>0.13623785833140015</v>
      </c>
      <c r="AC515" s="47">
        <f t="shared" si="271"/>
        <v>0.13623785833140015</v>
      </c>
      <c r="AD515" s="5">
        <v>3.3</v>
      </c>
      <c r="AE515" s="24">
        <f t="shared" si="272"/>
        <v>0.89546809456928189</v>
      </c>
      <c r="AF515" s="47">
        <f t="shared" si="273"/>
        <v>0.89546809456928189</v>
      </c>
      <c r="AG515" s="2">
        <v>75.2</v>
      </c>
      <c r="AH515" s="24">
        <f t="shared" si="274"/>
        <v>1.332163301408017E-2</v>
      </c>
      <c r="AI515" s="54">
        <f t="shared" si="275"/>
        <v>1.332163301408017E-2</v>
      </c>
      <c r="AJ515" s="5">
        <v>4.9000000000000004</v>
      </c>
      <c r="AK515" s="24">
        <f t="shared" si="276"/>
        <v>0.75871739076976474</v>
      </c>
      <c r="AL515" s="47">
        <f t="shared" si="277"/>
        <v>0.75871739076976474</v>
      </c>
      <c r="AM515" s="5">
        <v>10.1</v>
      </c>
      <c r="AN515" s="24">
        <f t="shared" si="278"/>
        <v>0.95511986683983385</v>
      </c>
      <c r="AO515" s="47">
        <f t="shared" si="279"/>
        <v>0.95511986683983385</v>
      </c>
      <c r="AP515" s="5">
        <v>8.9</v>
      </c>
      <c r="AQ515" s="24">
        <f t="shared" si="280"/>
        <v>0.49872146837478026</v>
      </c>
      <c r="AR515" s="45">
        <f t="shared" si="281"/>
        <v>0.49872146837478026</v>
      </c>
      <c r="AS515" s="17">
        <f t="shared" si="282"/>
        <v>0.465933014336886</v>
      </c>
      <c r="AT515" s="17">
        <f t="shared" si="283"/>
        <v>0.81005731017467664</v>
      </c>
      <c r="AU515" s="17">
        <f t="shared" si="284"/>
        <v>0.55647008974961476</v>
      </c>
      <c r="AV515" s="17">
        <f t="shared" si="285"/>
        <v>0.61082013808705915</v>
      </c>
      <c r="AW515" s="17">
        <f t="shared" si="286"/>
        <v>0.66575365151360566</v>
      </c>
      <c r="AX515" s="17">
        <f t="shared" si="287"/>
        <v>0.8130554657470197</v>
      </c>
      <c r="AY515" s="17">
        <f t="shared" si="288"/>
        <v>0.77695835933172097</v>
      </c>
      <c r="AZ515" s="17">
        <f t="shared" si="289"/>
        <v>0.77018241459232883</v>
      </c>
    </row>
    <row r="516" spans="1:52" x14ac:dyDescent="0.3">
      <c r="A516" s="1" t="s">
        <v>25</v>
      </c>
      <c r="B516" s="1">
        <v>13121009601</v>
      </c>
      <c r="C516" s="5">
        <v>72.900000000000006</v>
      </c>
      <c r="D516" s="19">
        <f t="shared" si="254"/>
        <v>0.29570634923428918</v>
      </c>
      <c r="E516" s="54">
        <f t="shared" si="255"/>
        <v>0.29570634923428918</v>
      </c>
      <c r="F516" s="5">
        <v>73.5</v>
      </c>
      <c r="G516" s="24">
        <f t="shared" si="256"/>
        <v>-4.2700681413126683E-2</v>
      </c>
      <c r="H516" s="54">
        <f t="shared" si="257"/>
        <v>-4.2700681413126683E-2</v>
      </c>
      <c r="I516" s="5">
        <v>75.400000000000006</v>
      </c>
      <c r="J516" s="24">
        <f t="shared" si="258"/>
        <v>1.4070706138796842</v>
      </c>
      <c r="K516" s="54">
        <f t="shared" si="259"/>
        <v>1.4070706138796842</v>
      </c>
      <c r="L516" s="5">
        <v>44.9</v>
      </c>
      <c r="M516" s="24">
        <f t="shared" si="260"/>
        <v>0.61984996272681536</v>
      </c>
      <c r="N516" s="54">
        <f t="shared" si="261"/>
        <v>0.61984996272681536</v>
      </c>
      <c r="O516" s="5">
        <v>13.4</v>
      </c>
      <c r="P516" s="24">
        <f t="shared" si="262"/>
        <v>-1.4736024606170102</v>
      </c>
      <c r="Q516" s="47">
        <f t="shared" si="263"/>
        <v>-1.4736024606170102</v>
      </c>
      <c r="R516" s="2">
        <v>27.7</v>
      </c>
      <c r="S516" s="24">
        <f t="shared" si="264"/>
        <v>-2.0053124647640934</v>
      </c>
      <c r="T516" s="47">
        <f t="shared" si="265"/>
        <v>-2.0053124647640934</v>
      </c>
      <c r="U516" s="5">
        <v>65.099999999999994</v>
      </c>
      <c r="V516" s="24">
        <f t="shared" si="266"/>
        <v>-2.061582199501812</v>
      </c>
      <c r="W516" s="47">
        <f t="shared" si="267"/>
        <v>-2.061582199501812</v>
      </c>
      <c r="X516" s="5">
        <v>26.7</v>
      </c>
      <c r="Y516" s="24">
        <f t="shared" si="268"/>
        <v>0.2044212225291836</v>
      </c>
      <c r="Z516" s="47">
        <f t="shared" si="269"/>
        <v>0.2044212225291836</v>
      </c>
      <c r="AA516" s="5">
        <v>35.9</v>
      </c>
      <c r="AB516" s="24">
        <f t="shared" si="270"/>
        <v>0.23747977032430742</v>
      </c>
      <c r="AC516" s="47">
        <f t="shared" si="271"/>
        <v>0.23747977032430742</v>
      </c>
      <c r="AD516" s="5">
        <v>10.783099999999999</v>
      </c>
      <c r="AE516" s="24">
        <f t="shared" si="272"/>
        <v>0.26305658980454849</v>
      </c>
      <c r="AF516" s="47">
        <f t="shared" si="273"/>
        <v>0.26305658980454849</v>
      </c>
      <c r="AG516" s="2">
        <v>75.2</v>
      </c>
      <c r="AH516" s="24">
        <f t="shared" si="274"/>
        <v>1.332163301408017E-2</v>
      </c>
      <c r="AI516" s="54">
        <f t="shared" si="275"/>
        <v>1.332163301408017E-2</v>
      </c>
      <c r="AJ516" s="5">
        <v>2.7</v>
      </c>
      <c r="AK516" s="24">
        <f t="shared" si="276"/>
        <v>0.98499440056906451</v>
      </c>
      <c r="AL516" s="47">
        <f t="shared" si="277"/>
        <v>0.98499440056906451</v>
      </c>
      <c r="AM516" s="5">
        <v>11.5</v>
      </c>
      <c r="AN516" s="24">
        <f t="shared" si="278"/>
        <v>0.85457970118738924</v>
      </c>
      <c r="AO516" s="47">
        <f t="shared" si="279"/>
        <v>0.85457970118738924</v>
      </c>
      <c r="AP516" s="5">
        <v>7.8</v>
      </c>
      <c r="AQ516" s="24">
        <f t="shared" si="280"/>
        <v>0.66375692446009915</v>
      </c>
      <c r="AR516" s="45">
        <f t="shared" si="281"/>
        <v>0.66375692446009915</v>
      </c>
      <c r="AS516" s="17">
        <f t="shared" si="282"/>
        <v>-0.46579584006503616</v>
      </c>
      <c r="AT516" s="17">
        <f t="shared" si="283"/>
        <v>0.23498586088601317</v>
      </c>
      <c r="AU516" s="17">
        <f t="shared" si="284"/>
        <v>0.62916316480765833</v>
      </c>
      <c r="AV516" s="17">
        <f t="shared" si="285"/>
        <v>0.1327843952095451</v>
      </c>
      <c r="AW516" s="17">
        <f t="shared" si="286"/>
        <v>0.393450281690156</v>
      </c>
      <c r="AX516" s="17">
        <f t="shared" si="287"/>
        <v>0.67925236536692812</v>
      </c>
      <c r="AY516" s="17">
        <f t="shared" si="288"/>
        <v>0.79727394412988384</v>
      </c>
      <c r="AZ516" s="17">
        <f t="shared" si="289"/>
        <v>0.62748466375382694</v>
      </c>
    </row>
    <row r="517" spans="1:52" x14ac:dyDescent="0.3">
      <c r="A517" s="1" t="s">
        <v>25</v>
      </c>
      <c r="B517" s="1">
        <v>13121009602</v>
      </c>
      <c r="C517" s="5">
        <v>72.900000000000006</v>
      </c>
      <c r="D517" s="19">
        <f t="shared" si="254"/>
        <v>0.29570634923428918</v>
      </c>
      <c r="E517" s="54">
        <f t="shared" si="255"/>
        <v>0.29570634923428918</v>
      </c>
      <c r="F517" s="5">
        <v>73.5</v>
      </c>
      <c r="G517" s="24">
        <f t="shared" si="256"/>
        <v>-4.2700681413126683E-2</v>
      </c>
      <c r="H517" s="54">
        <f t="shared" si="257"/>
        <v>-4.2700681413126683E-2</v>
      </c>
      <c r="I517" s="5">
        <v>60.2</v>
      </c>
      <c r="J517" s="24">
        <f t="shared" si="258"/>
        <v>0.67867084684423895</v>
      </c>
      <c r="K517" s="54">
        <f t="shared" si="259"/>
        <v>0.67867084684423895</v>
      </c>
      <c r="L517" s="5">
        <v>44.9</v>
      </c>
      <c r="M517" s="24">
        <f t="shared" si="260"/>
        <v>0.61984996272681536</v>
      </c>
      <c r="N517" s="54">
        <f t="shared" si="261"/>
        <v>0.61984996272681536</v>
      </c>
      <c r="O517" s="5">
        <v>10.1</v>
      </c>
      <c r="P517" s="24">
        <f t="shared" si="262"/>
        <v>-0.2951135794643609</v>
      </c>
      <c r="Q517" s="47">
        <f t="shared" si="263"/>
        <v>-0.2951135794643609</v>
      </c>
      <c r="R517" s="2">
        <v>7.9546000000000001</v>
      </c>
      <c r="S517" s="24">
        <f t="shared" si="264"/>
        <v>0.35213538041329973</v>
      </c>
      <c r="T517" s="47">
        <f t="shared" si="265"/>
        <v>0.35213538041329973</v>
      </c>
      <c r="U517" s="5">
        <v>5.4</v>
      </c>
      <c r="V517" s="24">
        <f t="shared" si="266"/>
        <v>0.93780156937379433</v>
      </c>
      <c r="W517" s="47">
        <f t="shared" si="267"/>
        <v>0.93780156937379433</v>
      </c>
      <c r="X517" s="5">
        <v>14</v>
      </c>
      <c r="Y517" s="24">
        <f t="shared" si="268"/>
        <v>0.83104801549182361</v>
      </c>
      <c r="Z517" s="47">
        <f t="shared" si="269"/>
        <v>0.83104801549182361</v>
      </c>
      <c r="AA517" s="5">
        <v>37.6</v>
      </c>
      <c r="AB517" s="24">
        <f t="shared" si="270"/>
        <v>8.1014997244359732E-2</v>
      </c>
      <c r="AC517" s="47">
        <f t="shared" si="271"/>
        <v>8.1014997244359732E-2</v>
      </c>
      <c r="AD517" s="5">
        <v>1.8091999999999999</v>
      </c>
      <c r="AE517" s="24">
        <f t="shared" si="272"/>
        <v>1.0214585358707833</v>
      </c>
      <c r="AF517" s="47">
        <f t="shared" si="273"/>
        <v>1.0214585358707833</v>
      </c>
      <c r="AG517" s="2">
        <v>75.2</v>
      </c>
      <c r="AH517" s="24">
        <f t="shared" si="274"/>
        <v>1.332163301408017E-2</v>
      </c>
      <c r="AI517" s="54">
        <f t="shared" si="275"/>
        <v>1.332163301408017E-2</v>
      </c>
      <c r="AJ517" s="5">
        <v>2.1</v>
      </c>
      <c r="AK517" s="24">
        <f t="shared" si="276"/>
        <v>1.04670631233251</v>
      </c>
      <c r="AL517" s="47">
        <f t="shared" si="277"/>
        <v>1.04670631233251</v>
      </c>
      <c r="AM517" s="5">
        <v>5.5</v>
      </c>
      <c r="AN517" s="24">
        <f t="shared" si="278"/>
        <v>1.2854661254121516</v>
      </c>
      <c r="AO517" s="47">
        <f t="shared" si="279"/>
        <v>1.2854661254121516</v>
      </c>
      <c r="AP517" s="5">
        <v>4</v>
      </c>
      <c r="AQ517" s="24">
        <f t="shared" si="280"/>
        <v>1.2338794091184733</v>
      </c>
      <c r="AR517" s="45">
        <f t="shared" si="281"/>
        <v>1.2338794091184733</v>
      </c>
      <c r="AS517" s="17">
        <f t="shared" si="282"/>
        <v>0.36376426395927858</v>
      </c>
      <c r="AT517" s="17">
        <f t="shared" si="283"/>
        <v>0.64450718286898889</v>
      </c>
      <c r="AU517" s="17">
        <f t="shared" si="284"/>
        <v>0.89484336996930369</v>
      </c>
      <c r="AV517" s="17">
        <f t="shared" si="285"/>
        <v>0.63437160559919037</v>
      </c>
      <c r="AW517" s="17">
        <f t="shared" si="286"/>
        <v>0.6358942188181016</v>
      </c>
      <c r="AX517" s="17">
        <f t="shared" si="287"/>
        <v>0.77453656461009179</v>
      </c>
      <c r="AY517" s="17">
        <f t="shared" si="288"/>
        <v>0.87152377787051161</v>
      </c>
      <c r="AZ517" s="17">
        <f t="shared" si="289"/>
        <v>0.77721272873306091</v>
      </c>
    </row>
    <row r="518" spans="1:52" x14ac:dyDescent="0.3">
      <c r="A518" s="1" t="s">
        <v>25</v>
      </c>
      <c r="B518" s="1">
        <v>13121009603</v>
      </c>
      <c r="C518" s="5">
        <v>72.900000000000006</v>
      </c>
      <c r="D518" s="19">
        <f t="shared" si="254"/>
        <v>0.29570634923428918</v>
      </c>
      <c r="E518" s="54">
        <f t="shared" si="255"/>
        <v>0.29570634923428918</v>
      </c>
      <c r="F518" s="5">
        <v>73.5</v>
      </c>
      <c r="G518" s="24">
        <f t="shared" si="256"/>
        <v>-4.2700681413126683E-2</v>
      </c>
      <c r="H518" s="54">
        <f t="shared" si="257"/>
        <v>-4.2700681413126683E-2</v>
      </c>
      <c r="I518" s="5">
        <v>46.9</v>
      </c>
      <c r="J518" s="24">
        <f t="shared" si="258"/>
        <v>4.1321050688224129E-2</v>
      </c>
      <c r="K518" s="54">
        <f t="shared" si="259"/>
        <v>4.1321050688224129E-2</v>
      </c>
      <c r="L518" s="5">
        <v>44.9</v>
      </c>
      <c r="M518" s="24">
        <f t="shared" si="260"/>
        <v>0.61984996272681536</v>
      </c>
      <c r="N518" s="54">
        <f t="shared" si="261"/>
        <v>0.61984996272681536</v>
      </c>
      <c r="O518" s="5">
        <v>7.9</v>
      </c>
      <c r="P518" s="24">
        <f t="shared" si="262"/>
        <v>0.49054567463740495</v>
      </c>
      <c r="Q518" s="47">
        <f t="shared" si="263"/>
        <v>0.49054567463740495</v>
      </c>
      <c r="R518" s="2">
        <v>3.7</v>
      </c>
      <c r="S518" s="24">
        <f t="shared" si="264"/>
        <v>0.86010167140217486</v>
      </c>
      <c r="T518" s="47">
        <f t="shared" si="265"/>
        <v>0.86010167140217486</v>
      </c>
      <c r="U518" s="5">
        <v>9.5</v>
      </c>
      <c r="V518" s="24">
        <f t="shared" si="266"/>
        <v>0.73181373935051142</v>
      </c>
      <c r="W518" s="47">
        <f t="shared" si="267"/>
        <v>0.73181373935051142</v>
      </c>
      <c r="X518" s="5">
        <v>19.100000000000001</v>
      </c>
      <c r="Y518" s="24">
        <f t="shared" si="268"/>
        <v>0.57941048445958232</v>
      </c>
      <c r="Z518" s="47">
        <f t="shared" si="269"/>
        <v>0.57941048445958232</v>
      </c>
      <c r="AA518" s="5">
        <v>41.7</v>
      </c>
      <c r="AB518" s="24">
        <f t="shared" si="270"/>
        <v>-0.29634122018374892</v>
      </c>
      <c r="AC518" s="47">
        <f t="shared" si="271"/>
        <v>-0.29634122018374892</v>
      </c>
      <c r="AD518" s="5">
        <v>11</v>
      </c>
      <c r="AE518" s="24">
        <f t="shared" si="272"/>
        <v>0.24472594403161066</v>
      </c>
      <c r="AF518" s="47">
        <f t="shared" si="273"/>
        <v>0.24472594403161066</v>
      </c>
      <c r="AG518" s="2">
        <v>75.2</v>
      </c>
      <c r="AH518" s="24">
        <f t="shared" si="274"/>
        <v>1.332163301408017E-2</v>
      </c>
      <c r="AI518" s="54">
        <f t="shared" si="275"/>
        <v>1.332163301408017E-2</v>
      </c>
      <c r="AJ518" s="5">
        <v>2.6</v>
      </c>
      <c r="AK518" s="24">
        <f t="shared" si="276"/>
        <v>0.99527971919630553</v>
      </c>
      <c r="AL518" s="47">
        <f t="shared" si="277"/>
        <v>0.99527971919630553</v>
      </c>
      <c r="AM518" s="5">
        <v>17.600000000000001</v>
      </c>
      <c r="AN518" s="24">
        <f t="shared" si="278"/>
        <v>0.41651183655888069</v>
      </c>
      <c r="AO518" s="47">
        <f t="shared" si="279"/>
        <v>0.41651183655888069</v>
      </c>
      <c r="AP518" s="5">
        <v>7.2</v>
      </c>
      <c r="AQ518" s="24">
        <f t="shared" si="280"/>
        <v>0.75377626414300025</v>
      </c>
      <c r="AR518" s="45">
        <f t="shared" si="281"/>
        <v>0.75377626414300025</v>
      </c>
      <c r="AS518" s="17">
        <f t="shared" si="282"/>
        <v>0.42809110951804191</v>
      </c>
      <c r="AT518" s="17">
        <f t="shared" si="283"/>
        <v>0.17593173610248136</v>
      </c>
      <c r="AU518" s="17">
        <f t="shared" si="284"/>
        <v>0.54472236322806666</v>
      </c>
      <c r="AV518" s="17">
        <f t="shared" si="285"/>
        <v>0.38291506961619665</v>
      </c>
      <c r="AW518" s="17">
        <f t="shared" si="286"/>
        <v>0.65469412689544415</v>
      </c>
      <c r="AX518" s="17">
        <f t="shared" si="287"/>
        <v>0.66551211622737627</v>
      </c>
      <c r="AY518" s="17">
        <f t="shared" si="288"/>
        <v>0.77367521394072503</v>
      </c>
      <c r="AZ518" s="17">
        <f t="shared" si="289"/>
        <v>0.70215080574290478</v>
      </c>
    </row>
    <row r="519" spans="1:52" x14ac:dyDescent="0.3">
      <c r="A519" s="1" t="s">
        <v>25</v>
      </c>
      <c r="B519" s="1">
        <v>13121009700</v>
      </c>
      <c r="C519" s="5">
        <v>72.900000000000006</v>
      </c>
      <c r="D519" s="19">
        <f t="shared" si="254"/>
        <v>0.29570634923428918</v>
      </c>
      <c r="E519" s="54">
        <f t="shared" si="255"/>
        <v>0.29570634923428918</v>
      </c>
      <c r="F519" s="5">
        <v>73.5</v>
      </c>
      <c r="G519" s="24">
        <f t="shared" si="256"/>
        <v>-4.2700681413126683E-2</v>
      </c>
      <c r="H519" s="54">
        <f t="shared" si="257"/>
        <v>-4.2700681413126683E-2</v>
      </c>
      <c r="I519" s="5">
        <v>85.1</v>
      </c>
      <c r="J519" s="24">
        <f t="shared" si="258"/>
        <v>1.8719046757378297</v>
      </c>
      <c r="K519" s="54">
        <f t="shared" si="259"/>
        <v>1.8719046757378297</v>
      </c>
      <c r="L519" s="5">
        <v>44.9</v>
      </c>
      <c r="M519" s="24">
        <f t="shared" si="260"/>
        <v>0.61984996272681536</v>
      </c>
      <c r="N519" s="54">
        <f t="shared" si="261"/>
        <v>0.61984996272681536</v>
      </c>
      <c r="O519" s="5">
        <v>9.3000000000000007</v>
      </c>
      <c r="P519" s="24">
        <f t="shared" si="262"/>
        <v>-9.4193052455372357E-3</v>
      </c>
      <c r="Q519" s="47">
        <f t="shared" si="263"/>
        <v>-9.4193052455372357E-3</v>
      </c>
      <c r="R519" s="2">
        <v>5.6760999999999999</v>
      </c>
      <c r="S519" s="24">
        <f t="shared" si="264"/>
        <v>0.62417063496558478</v>
      </c>
      <c r="T519" s="47">
        <f t="shared" si="265"/>
        <v>0.62417063496558478</v>
      </c>
      <c r="U519" s="5">
        <v>3</v>
      </c>
      <c r="V519" s="24">
        <f t="shared" si="266"/>
        <v>1.0583798113386429</v>
      </c>
      <c r="W519" s="47">
        <f t="shared" si="267"/>
        <v>1.0583798113386429</v>
      </c>
      <c r="X519" s="5">
        <v>6.5</v>
      </c>
      <c r="Y519" s="24">
        <f t="shared" si="268"/>
        <v>1.2011032081862962</v>
      </c>
      <c r="Z519" s="47">
        <f t="shared" si="269"/>
        <v>1.2011032081862962</v>
      </c>
      <c r="AA519" s="5">
        <v>27</v>
      </c>
      <c r="AB519" s="24">
        <f t="shared" si="270"/>
        <v>1.0566188764487381</v>
      </c>
      <c r="AC519" s="47">
        <f t="shared" si="271"/>
        <v>1.0566188764487381</v>
      </c>
      <c r="AD519" s="5">
        <v>-0.78969999999999996</v>
      </c>
      <c r="AE519" s="24">
        <f t="shared" si="272"/>
        <v>1.2410966884723877</v>
      </c>
      <c r="AF519" s="47">
        <f t="shared" si="273"/>
        <v>1.2410966884723877</v>
      </c>
      <c r="AG519" s="2">
        <v>75.2</v>
      </c>
      <c r="AH519" s="24">
        <f t="shared" si="274"/>
        <v>1.332163301408017E-2</v>
      </c>
      <c r="AI519" s="54">
        <f t="shared" si="275"/>
        <v>1.332163301408017E-2</v>
      </c>
      <c r="AJ519" s="5">
        <v>0.2</v>
      </c>
      <c r="AK519" s="24">
        <f t="shared" si="276"/>
        <v>1.2421273662500871</v>
      </c>
      <c r="AL519" s="47">
        <f t="shared" si="277"/>
        <v>1.2421273662500871</v>
      </c>
      <c r="AM519" s="5">
        <v>2.7</v>
      </c>
      <c r="AN519" s="24">
        <f t="shared" si="278"/>
        <v>1.4865464567170408</v>
      </c>
      <c r="AO519" s="47">
        <f t="shared" si="279"/>
        <v>1.4865464567170408</v>
      </c>
      <c r="AP519" s="5">
        <v>5.9</v>
      </c>
      <c r="AQ519" s="24">
        <f t="shared" si="280"/>
        <v>0.9488181667892861</v>
      </c>
      <c r="AR519" s="45">
        <f t="shared" si="281"/>
        <v>0.9488181667892861</v>
      </c>
      <c r="AS519" s="17">
        <f t="shared" si="282"/>
        <v>0.63112734962064265</v>
      </c>
      <c r="AT519" s="17">
        <f t="shared" si="283"/>
        <v>1.1662729243691408</v>
      </c>
      <c r="AU519" s="17">
        <f t="shared" si="284"/>
        <v>0.92270340569262355</v>
      </c>
      <c r="AV519" s="17">
        <f t="shared" si="285"/>
        <v>0.90670122656080243</v>
      </c>
      <c r="AW519" s="17">
        <f t="shared" si="286"/>
        <v>0.71403269102278399</v>
      </c>
      <c r="AX519" s="17">
        <f t="shared" si="287"/>
        <v>0.89593691229070482</v>
      </c>
      <c r="AY519" s="17">
        <f t="shared" si="288"/>
        <v>0.87930984164295511</v>
      </c>
      <c r="AZ519" s="17">
        <f t="shared" si="289"/>
        <v>0.85850544580899113</v>
      </c>
    </row>
    <row r="520" spans="1:52" x14ac:dyDescent="0.3">
      <c r="A520" s="1" t="s">
        <v>25</v>
      </c>
      <c r="B520" s="1">
        <v>13121009801</v>
      </c>
      <c r="C520" s="5">
        <v>72.900000000000006</v>
      </c>
      <c r="D520" s="19">
        <f t="shared" si="254"/>
        <v>0.29570634923428918</v>
      </c>
      <c r="E520" s="54">
        <f t="shared" si="255"/>
        <v>0.29570634923428918</v>
      </c>
      <c r="F520" s="5">
        <v>73.5</v>
      </c>
      <c r="G520" s="24">
        <f t="shared" si="256"/>
        <v>-4.2700681413126683E-2</v>
      </c>
      <c r="H520" s="54">
        <f t="shared" si="257"/>
        <v>-4.2700681413126683E-2</v>
      </c>
      <c r="I520" s="5">
        <v>84.5</v>
      </c>
      <c r="J520" s="24">
        <f t="shared" si="258"/>
        <v>1.843152053354852</v>
      </c>
      <c r="K520" s="54">
        <f t="shared" si="259"/>
        <v>1.843152053354852</v>
      </c>
      <c r="L520" s="5">
        <v>44.9</v>
      </c>
      <c r="M520" s="24">
        <f t="shared" si="260"/>
        <v>0.61984996272681536</v>
      </c>
      <c r="N520" s="54">
        <f t="shared" si="261"/>
        <v>0.61984996272681536</v>
      </c>
      <c r="O520" s="5">
        <v>7</v>
      </c>
      <c r="P520" s="24">
        <f t="shared" si="262"/>
        <v>0.81195173313358204</v>
      </c>
      <c r="Q520" s="47">
        <f t="shared" si="263"/>
        <v>0.81195173313358204</v>
      </c>
      <c r="R520" s="2">
        <v>6.0381999999999998</v>
      </c>
      <c r="S520" s="24">
        <f t="shared" si="264"/>
        <v>0.58093869918617624</v>
      </c>
      <c r="T520" s="47">
        <f t="shared" si="265"/>
        <v>0.58093869918617624</v>
      </c>
      <c r="U520" s="5">
        <v>0.50900000000000001</v>
      </c>
      <c r="V520" s="24">
        <f t="shared" si="266"/>
        <v>1.1835299783113251</v>
      </c>
      <c r="W520" s="47">
        <f t="shared" si="267"/>
        <v>1.1835299783113251</v>
      </c>
      <c r="X520" s="5">
        <v>2.5</v>
      </c>
      <c r="Y520" s="24">
        <f t="shared" si="268"/>
        <v>1.3984659776233481</v>
      </c>
      <c r="Z520" s="47">
        <f t="shared" si="269"/>
        <v>1.3984659776233481</v>
      </c>
      <c r="AA520" s="5">
        <v>35.1</v>
      </c>
      <c r="AB520" s="24">
        <f t="shared" si="270"/>
        <v>0.31111025177369417</v>
      </c>
      <c r="AC520" s="47">
        <f t="shared" si="271"/>
        <v>0.31111025177369417</v>
      </c>
      <c r="AD520" s="5">
        <v>-0.4718</v>
      </c>
      <c r="AE520" s="24">
        <f t="shared" si="272"/>
        <v>1.2142303339716181</v>
      </c>
      <c r="AF520" s="47">
        <f t="shared" si="273"/>
        <v>1.2142303339716181</v>
      </c>
      <c r="AG520" s="2">
        <v>75.2</v>
      </c>
      <c r="AH520" s="24">
        <f t="shared" si="274"/>
        <v>1.332163301408017E-2</v>
      </c>
      <c r="AI520" s="54">
        <f t="shared" si="275"/>
        <v>1.332163301408017E-2</v>
      </c>
      <c r="AJ520" s="5">
        <v>1.3</v>
      </c>
      <c r="AK520" s="24">
        <f t="shared" si="276"/>
        <v>1.1289888613504371</v>
      </c>
      <c r="AL520" s="47">
        <f t="shared" si="277"/>
        <v>1.1289888613504371</v>
      </c>
      <c r="AM520" s="5">
        <v>0.6</v>
      </c>
      <c r="AN520" s="24">
        <f t="shared" si="278"/>
        <v>1.6373567051957074</v>
      </c>
      <c r="AO520" s="47">
        <f t="shared" si="279"/>
        <v>1.6373567051957074</v>
      </c>
      <c r="AP520" s="5">
        <v>4.5999999999999996</v>
      </c>
      <c r="AQ520" s="24">
        <f t="shared" si="280"/>
        <v>1.1438600694355721</v>
      </c>
      <c r="AR520" s="45">
        <f t="shared" si="281"/>
        <v>1.1438600694355721</v>
      </c>
      <c r="AS520" s="17">
        <f t="shared" si="282"/>
        <v>0.75606115636198779</v>
      </c>
      <c r="AT520" s="17">
        <f t="shared" si="283"/>
        <v>0.97460218778955332</v>
      </c>
      <c r="AU520" s="17">
        <f t="shared" si="284"/>
        <v>0.98088181724894918</v>
      </c>
      <c r="AV520" s="17">
        <f t="shared" si="285"/>
        <v>0.9038483871334968</v>
      </c>
      <c r="AW520" s="17">
        <f t="shared" si="286"/>
        <v>0.75054534856238253</v>
      </c>
      <c r="AX520" s="17">
        <f t="shared" si="287"/>
        <v>0.85134047329480667</v>
      </c>
      <c r="AY520" s="17">
        <f t="shared" si="288"/>
        <v>0.89556900322679533</v>
      </c>
      <c r="AZ520" s="17">
        <f t="shared" si="289"/>
        <v>0.85765384888167884</v>
      </c>
    </row>
    <row r="521" spans="1:52" x14ac:dyDescent="0.3">
      <c r="A521" s="1" t="s">
        <v>25</v>
      </c>
      <c r="B521" s="1">
        <v>13121009802</v>
      </c>
      <c r="C521" s="5">
        <v>72.8</v>
      </c>
      <c r="D521" s="19">
        <f t="shared" si="254"/>
        <v>0.28614716877164281</v>
      </c>
      <c r="E521" s="54">
        <f t="shared" si="255"/>
        <v>0.28614716877164281</v>
      </c>
      <c r="F521" s="5">
        <v>73.900000000000006</v>
      </c>
      <c r="G521" s="24">
        <f t="shared" si="256"/>
        <v>-8.6279525940249711E-3</v>
      </c>
      <c r="H521" s="54">
        <f t="shared" si="257"/>
        <v>-8.6279525940249711E-3</v>
      </c>
      <c r="I521" s="5">
        <v>87.1</v>
      </c>
      <c r="J521" s="24">
        <f t="shared" si="258"/>
        <v>1.9677467503477568</v>
      </c>
      <c r="K521" s="54">
        <f t="shared" si="259"/>
        <v>1.9677467503477568</v>
      </c>
      <c r="L521" s="5">
        <v>44.4</v>
      </c>
      <c r="M521" s="24">
        <f t="shared" si="260"/>
        <v>0.59327224302983184</v>
      </c>
      <c r="N521" s="54">
        <f t="shared" si="261"/>
        <v>0.59327224302983184</v>
      </c>
      <c r="O521" s="5">
        <v>7.3</v>
      </c>
      <c r="P521" s="24">
        <f t="shared" si="262"/>
        <v>0.70481638030152316</v>
      </c>
      <c r="Q521" s="47">
        <f t="shared" si="263"/>
        <v>0.70481638030152316</v>
      </c>
      <c r="R521" s="2">
        <v>1.4</v>
      </c>
      <c r="S521" s="24">
        <f t="shared" si="264"/>
        <v>1.1347038594514423</v>
      </c>
      <c r="T521" s="47">
        <f t="shared" si="265"/>
        <v>1.1347038594514423</v>
      </c>
      <c r="U521" s="5">
        <v>6.5</v>
      </c>
      <c r="V521" s="24">
        <f t="shared" si="266"/>
        <v>0.88253654180657204</v>
      </c>
      <c r="W521" s="47">
        <f t="shared" si="267"/>
        <v>0.88253654180657204</v>
      </c>
      <c r="X521" s="5">
        <v>8.4</v>
      </c>
      <c r="Y521" s="24">
        <f t="shared" si="268"/>
        <v>1.1073558927036964</v>
      </c>
      <c r="Z521" s="47">
        <f t="shared" si="269"/>
        <v>1.1073558927036964</v>
      </c>
      <c r="AA521" s="5">
        <v>23.2</v>
      </c>
      <c r="AB521" s="24">
        <f t="shared" si="270"/>
        <v>1.4063636633333265</v>
      </c>
      <c r="AC521" s="47">
        <f t="shared" si="271"/>
        <v>1.4063636633333265</v>
      </c>
      <c r="AD521" s="5">
        <v>5.3726000000000003</v>
      </c>
      <c r="AE521" s="24">
        <f t="shared" si="272"/>
        <v>0.72030859051676543</v>
      </c>
      <c r="AF521" s="47">
        <f t="shared" si="273"/>
        <v>0.72030859051676543</v>
      </c>
      <c r="AG521" s="2">
        <v>75.8</v>
      </c>
      <c r="AH521" s="24">
        <f t="shared" si="274"/>
        <v>6.9690792971677018E-2</v>
      </c>
      <c r="AI521" s="54">
        <f t="shared" si="275"/>
        <v>6.9690792971677018E-2</v>
      </c>
      <c r="AJ521" s="5">
        <v>5.0979000000000001</v>
      </c>
      <c r="AK521" s="24">
        <f t="shared" si="276"/>
        <v>0.73836274520645506</v>
      </c>
      <c r="AL521" s="47">
        <f t="shared" si="277"/>
        <v>0.73836274520645506</v>
      </c>
      <c r="AM521" s="5">
        <v>2.4</v>
      </c>
      <c r="AN521" s="24">
        <f t="shared" si="278"/>
        <v>1.5080907779282791</v>
      </c>
      <c r="AO521" s="47">
        <f t="shared" si="279"/>
        <v>1.5080907779282791</v>
      </c>
      <c r="AP521" s="5">
        <v>8.1999999999999993</v>
      </c>
      <c r="AQ521" s="24">
        <f t="shared" si="280"/>
        <v>0.60374403133816512</v>
      </c>
      <c r="AR521" s="45">
        <f t="shared" si="281"/>
        <v>0.60374403133816512</v>
      </c>
      <c r="AS521" s="17">
        <f t="shared" si="282"/>
        <v>0.79437071301639206</v>
      </c>
      <c r="AT521" s="17">
        <f t="shared" si="283"/>
        <v>1.078009382184596</v>
      </c>
      <c r="AU521" s="17">
        <f t="shared" si="284"/>
        <v>0.72997208686114412</v>
      </c>
      <c r="AV521" s="17">
        <f t="shared" si="285"/>
        <v>0.86745072735404405</v>
      </c>
      <c r="AW521" s="17">
        <f t="shared" si="286"/>
        <v>0.76174154724631493</v>
      </c>
      <c r="AX521" s="17">
        <f t="shared" si="287"/>
        <v>0.87540044571871722</v>
      </c>
      <c r="AY521" s="17">
        <f t="shared" si="288"/>
        <v>0.82544708445657533</v>
      </c>
      <c r="AZ521" s="17">
        <f t="shared" si="289"/>
        <v>0.84678883666512639</v>
      </c>
    </row>
    <row r="522" spans="1:52" x14ac:dyDescent="0.3">
      <c r="A522" s="1" t="s">
        <v>25</v>
      </c>
      <c r="B522" s="1">
        <v>13121009900</v>
      </c>
      <c r="C522" s="5">
        <v>72.900000000000006</v>
      </c>
      <c r="D522" s="19">
        <f t="shared" ref="D522:D585" si="290">(C522-$C$2)/$C$3</f>
        <v>0.29570634923428918</v>
      </c>
      <c r="E522" s="54">
        <f t="shared" si="255"/>
        <v>0.29570634923428918</v>
      </c>
      <c r="F522" s="5">
        <v>73.5</v>
      </c>
      <c r="G522" s="24">
        <f t="shared" si="256"/>
        <v>-4.2700681413126683E-2</v>
      </c>
      <c r="H522" s="54">
        <f t="shared" si="257"/>
        <v>-4.2700681413126683E-2</v>
      </c>
      <c r="I522" s="5">
        <v>86.4</v>
      </c>
      <c r="J522" s="24">
        <f t="shared" si="258"/>
        <v>1.9342020242342828</v>
      </c>
      <c r="K522" s="54">
        <f t="shared" si="259"/>
        <v>1.9342020242342828</v>
      </c>
      <c r="L522" s="5">
        <v>44.9</v>
      </c>
      <c r="M522" s="24">
        <f t="shared" si="260"/>
        <v>0.61984996272681536</v>
      </c>
      <c r="N522" s="54">
        <f t="shared" si="261"/>
        <v>0.61984996272681536</v>
      </c>
      <c r="O522" s="5">
        <v>7.5</v>
      </c>
      <c r="P522" s="24">
        <f t="shared" si="262"/>
        <v>0.63339281174681705</v>
      </c>
      <c r="Q522" s="47">
        <f t="shared" si="263"/>
        <v>0.63339281174681705</v>
      </c>
      <c r="R522" s="2">
        <v>4.2454999999999998</v>
      </c>
      <c r="S522" s="24">
        <f t="shared" si="264"/>
        <v>0.79497319593222915</v>
      </c>
      <c r="T522" s="47">
        <f t="shared" si="265"/>
        <v>0.79497319593222915</v>
      </c>
      <c r="U522" s="5">
        <v>2.1040000000000001</v>
      </c>
      <c r="V522" s="24">
        <f t="shared" si="266"/>
        <v>1.1033956883388529</v>
      </c>
      <c r="W522" s="47">
        <f t="shared" si="267"/>
        <v>1.1033956883388529</v>
      </c>
      <c r="X522" s="5">
        <v>2.2999999999999998</v>
      </c>
      <c r="Y522" s="24">
        <f t="shared" si="268"/>
        <v>1.4083341160952008</v>
      </c>
      <c r="Z522" s="47">
        <f t="shared" si="269"/>
        <v>1.4083341160952008</v>
      </c>
      <c r="AA522" s="5">
        <v>30.7</v>
      </c>
      <c r="AB522" s="24">
        <f t="shared" si="270"/>
        <v>0.7160778997453231</v>
      </c>
      <c r="AC522" s="47">
        <f t="shared" si="271"/>
        <v>0.7160778997453231</v>
      </c>
      <c r="AD522" s="5">
        <v>0.21429999999999999</v>
      </c>
      <c r="AE522" s="24">
        <f t="shared" si="272"/>
        <v>1.1562466729996836</v>
      </c>
      <c r="AF522" s="47">
        <f t="shared" si="273"/>
        <v>1.1562466729996836</v>
      </c>
      <c r="AG522" s="2">
        <v>75.2</v>
      </c>
      <c r="AH522" s="24">
        <f t="shared" si="274"/>
        <v>1.332163301408017E-2</v>
      </c>
      <c r="AI522" s="54">
        <f t="shared" si="275"/>
        <v>1.332163301408017E-2</v>
      </c>
      <c r="AJ522" s="5">
        <v>2.6</v>
      </c>
      <c r="AK522" s="24">
        <f t="shared" si="276"/>
        <v>0.99527971919630553</v>
      </c>
      <c r="AL522" s="47">
        <f t="shared" si="277"/>
        <v>0.99527971919630553</v>
      </c>
      <c r="AM522" s="5">
        <v>8.8000000000000007</v>
      </c>
      <c r="AN522" s="24">
        <f t="shared" si="278"/>
        <v>1.0484785920885322</v>
      </c>
      <c r="AO522" s="47">
        <f t="shared" si="279"/>
        <v>1.0484785920885322</v>
      </c>
      <c r="AP522" s="5">
        <v>9.9</v>
      </c>
      <c r="AQ522" s="24">
        <f t="shared" si="280"/>
        <v>0.34868923556994497</v>
      </c>
      <c r="AR522" s="45">
        <f t="shared" si="281"/>
        <v>0.34868923556994497</v>
      </c>
      <c r="AS522" s="17">
        <f t="shared" si="282"/>
        <v>0.76268847868573708</v>
      </c>
      <c r="AT522" s="17">
        <f t="shared" si="283"/>
        <v>1.0935528962800694</v>
      </c>
      <c r="AU522" s="17">
        <f t="shared" si="284"/>
        <v>0.6014422949672158</v>
      </c>
      <c r="AV522" s="17">
        <f t="shared" si="285"/>
        <v>0.81922788997767404</v>
      </c>
      <c r="AW522" s="17">
        <f t="shared" si="286"/>
        <v>0.75248222343014826</v>
      </c>
      <c r="AX522" s="17">
        <f t="shared" si="287"/>
        <v>0.87901698828807728</v>
      </c>
      <c r="AY522" s="17">
        <f t="shared" si="288"/>
        <v>0.78952677314457786</v>
      </c>
      <c r="AZ522" s="17">
        <f t="shared" si="289"/>
        <v>0.83239390796954971</v>
      </c>
    </row>
    <row r="523" spans="1:52" x14ac:dyDescent="0.3">
      <c r="A523" s="1" t="s">
        <v>25</v>
      </c>
      <c r="B523" s="1">
        <v>13121010001</v>
      </c>
      <c r="C523" s="5">
        <v>72.900000000000006</v>
      </c>
      <c r="D523" s="19">
        <f t="shared" si="290"/>
        <v>0.29570634923428918</v>
      </c>
      <c r="E523" s="54">
        <f t="shared" ref="E523:E586" si="291">IF(D523&lt;=-3.1,-3.1,IF(D523&gt;=3.1,3.1,D523))</f>
        <v>0.29570634923428918</v>
      </c>
      <c r="F523" s="5">
        <v>73.7</v>
      </c>
      <c r="G523" s="24">
        <f t="shared" ref="G523:G586" si="292">(F523-$F$2)/$F$3</f>
        <v>-2.566431700357583E-2</v>
      </c>
      <c r="H523" s="54">
        <f t="shared" ref="H523:H586" si="293">IF(G523&lt;=-3.1,-3.1,IF(G523&gt;=3.1,3.1,G523))</f>
        <v>-2.566431700357583E-2</v>
      </c>
      <c r="I523" s="5">
        <v>72.3</v>
      </c>
      <c r="J523" s="24">
        <f t="shared" ref="J523:J586" si="294">(I523-$I$2)/$I$3</f>
        <v>1.2585153982342969</v>
      </c>
      <c r="K523" s="54">
        <f t="shared" ref="K523:K586" si="295">IF(J523&lt;=-3.1,-3.1,IF(J523&gt;=3.1,3.1,J523))</f>
        <v>1.2585153982342969</v>
      </c>
      <c r="L523" s="5">
        <v>44.7</v>
      </c>
      <c r="M523" s="24">
        <f t="shared" ref="M523:M586" si="296">(L523-$L$2)/$L$3</f>
        <v>0.60921887484802217</v>
      </c>
      <c r="N523" s="54">
        <f t="shared" ref="N523:N586" si="297">IF(M523&lt;=-3.1,-3.1,IF(M523&gt;=3.1,3.1,M523))</f>
        <v>0.60921887484802217</v>
      </c>
      <c r="O523" s="5">
        <v>6.8</v>
      </c>
      <c r="P523" s="24">
        <f t="shared" ref="P523:P586" si="298">((O523-$O$2)/$O$3)*(-1)</f>
        <v>0.88337530168828815</v>
      </c>
      <c r="Q523" s="47">
        <f t="shared" ref="Q523:Q586" si="299">IF(P523&lt;=-3.1,-3.1,IF(P523&gt;=3.1,3.1,P523))</f>
        <v>0.88337530168828815</v>
      </c>
      <c r="R523" s="2">
        <v>5.0999999999999996</v>
      </c>
      <c r="S523" s="24">
        <f t="shared" ref="S523:S586" si="300">((R523-$R$2)/$R$3)*(-1)</f>
        <v>0.69295251345914266</v>
      </c>
      <c r="T523" s="47">
        <f t="shared" ref="T523:T586" si="301">IF(S523&lt;=-3.1,-3.1,IF(S523&gt;=3.1,3.1,S523))</f>
        <v>0.69295251345914266</v>
      </c>
      <c r="U523" s="5">
        <v>1.5</v>
      </c>
      <c r="V523" s="24">
        <f t="shared" ref="V523:V586" si="302">((U523-$U$2)/$U$3)*(-1)</f>
        <v>1.133741212566673</v>
      </c>
      <c r="W523" s="47">
        <f t="shared" ref="W523:W586" si="303">IF(V523&lt;=-3.1,-3.1,IF(V523&gt;=3.1,3.1,V523))</f>
        <v>1.133741212566673</v>
      </c>
      <c r="X523" s="5">
        <v>2.5</v>
      </c>
      <c r="Y523" s="24">
        <f t="shared" ref="Y523:Y586" si="304">((X523-$X$2)/$X$3)*(-1)</f>
        <v>1.3984659776233481</v>
      </c>
      <c r="Z523" s="47">
        <f t="shared" ref="Z523:Z586" si="305">IF(Y523&lt;=-3.1,3.1,IF(Y523&gt;=3.1,3.1,Y523))</f>
        <v>1.3984659776233481</v>
      </c>
      <c r="AA523" s="5">
        <v>33.799999999999997</v>
      </c>
      <c r="AB523" s="24">
        <f t="shared" ref="AB523:AB586" si="306">((AA523-$AA$2)/$AA$3)*(-1)</f>
        <v>0.4307597841289485</v>
      </c>
      <c r="AC523" s="47">
        <f t="shared" ref="AC523:AC586" si="307">IF(AB523&lt;=-3.1,-3.1,IF(AB523&gt;=3.1,3.1,AB523))</f>
        <v>0.4307597841289485</v>
      </c>
      <c r="AD523" s="5">
        <v>2.7</v>
      </c>
      <c r="AE523" s="24">
        <f t="shared" ref="AE523:AE586" si="308">((AD523-$AD$2)/$AD$3)*(-1)</f>
        <v>0.94617527513065902</v>
      </c>
      <c r="AF523" s="47">
        <f t="shared" ref="AF523:AF586" si="309">IF(AE523&lt;=-3.1,-3.1,IF(AE523&gt;=3.1,3.1,AE523))</f>
        <v>0.94617527513065902</v>
      </c>
      <c r="AG523" s="2">
        <v>75.5</v>
      </c>
      <c r="AH523" s="24">
        <f t="shared" ref="AH523:AH586" si="310">(AG523-$AG$2)/$AG$3</f>
        <v>4.1506212992878593E-2</v>
      </c>
      <c r="AI523" s="54">
        <f t="shared" ref="AI523:AI586" si="311">IF(AH523&lt;=-3.1,-3.1,IF(AH523&gt;=3.1,3.1,AH523))</f>
        <v>4.1506212992878593E-2</v>
      </c>
      <c r="AJ523" s="5">
        <v>3.8</v>
      </c>
      <c r="AK523" s="24">
        <f t="shared" ref="AK523:AK586" si="312">((AJ523-$AJ$2)/$AJ$3)*(-1)</f>
        <v>0.87185589566941479</v>
      </c>
      <c r="AL523" s="47">
        <f t="shared" ref="AL523:AL586" si="313">IF(AK523&lt;=-3.1,-3.1,IF(AK523&gt;=3.1,3.1,AK523))</f>
        <v>0.87185589566941479</v>
      </c>
      <c r="AM523" s="5">
        <v>4</v>
      </c>
      <c r="AN523" s="24">
        <f t="shared" ref="AN523:AN586" si="314">((AM523-$AM$2)/$AM$3)*(-1)</f>
        <v>1.3931877314683423</v>
      </c>
      <c r="AO523" s="47">
        <f t="shared" ref="AO523:AO586" si="315">IF(AN523&lt;=-3.1,-3.1,IF(AN523&gt;=3.1,3.1,AN523))</f>
        <v>1.3931877314683423</v>
      </c>
      <c r="AP523" s="5">
        <v>6.3</v>
      </c>
      <c r="AQ523" s="24">
        <f t="shared" ref="AQ523:AQ586" si="316">((AP523-$AP$2)/$AP$3)*(-1)</f>
        <v>0.88880527366735207</v>
      </c>
      <c r="AR523" s="45">
        <f t="shared" ref="AR523:AR586" si="317">IF(AQ523&lt;=-3.1,-3.1,IF(AQ523&gt;=3.1,3.1,AQ523))</f>
        <v>0.88880527366735207</v>
      </c>
      <c r="AS523" s="17">
        <f t="shared" ref="AS523:AS586" si="318">AVERAGE(E523,H523,K523,N523,Q523,T523,W523)</f>
        <v>0.6925493332895909</v>
      </c>
      <c r="AT523" s="17">
        <f t="shared" ref="AT523:AT586" si="319">AVERAGE(Z523,AC523,AF523)</f>
        <v>0.92513367896098531</v>
      </c>
      <c r="AU523" s="17">
        <f t="shared" ref="AU523:AU586" si="320">AVERAGE(AI523,AL523,AO523,AR523)</f>
        <v>0.79883877844949691</v>
      </c>
      <c r="AV523" s="17">
        <f t="shared" ref="AV523:AV586" si="321">AVERAGE(AS523,AT523,AU523)</f>
        <v>0.805507263566691</v>
      </c>
      <c r="AW523" s="17">
        <f t="shared" ref="AW523:AW586" si="322">(AS523-$AS$5)/($AS$4-$AS$5)</f>
        <v>0.73198363571584224</v>
      </c>
      <c r="AX523" s="17">
        <f t="shared" ref="AX523:AX586" si="323">(AT523-$AT$5)/($AT$4-$AT$5)</f>
        <v>0.83983052985972606</v>
      </c>
      <c r="AY523" s="17">
        <f t="shared" ref="AY523:AY586" si="324">(AU523-$AU$5)/($AU$4-$AU$5)</f>
        <v>0.84469330717607083</v>
      </c>
      <c r="AZ523" s="17">
        <f t="shared" ref="AZ523:AZ586" si="325">(AV523-$AV$5)/($AV$4-$AV$5)</f>
        <v>0.82829818383570752</v>
      </c>
    </row>
    <row r="524" spans="1:52" x14ac:dyDescent="0.3">
      <c r="A524" s="1" t="s">
        <v>25</v>
      </c>
      <c r="B524" s="1">
        <v>13121010002</v>
      </c>
      <c r="C524" s="5">
        <v>72.5</v>
      </c>
      <c r="D524" s="19">
        <f t="shared" si="290"/>
        <v>0.25746962738370643</v>
      </c>
      <c r="E524" s="54">
        <f t="shared" si="291"/>
        <v>0.25746962738370643</v>
      </c>
      <c r="F524" s="5">
        <v>75.7</v>
      </c>
      <c r="G524" s="24">
        <f t="shared" si="292"/>
        <v>0.14469932709193031</v>
      </c>
      <c r="H524" s="54">
        <f t="shared" si="293"/>
        <v>0.14469932709193031</v>
      </c>
      <c r="I524" s="5">
        <v>70.400000000000006</v>
      </c>
      <c r="J524" s="24">
        <f t="shared" si="294"/>
        <v>1.1674654273548668</v>
      </c>
      <c r="K524" s="54">
        <f t="shared" si="295"/>
        <v>1.1674654273548668</v>
      </c>
      <c r="L524" s="5">
        <v>41.7</v>
      </c>
      <c r="M524" s="24">
        <f t="shared" si="296"/>
        <v>0.44975255666612129</v>
      </c>
      <c r="N524" s="54">
        <f t="shared" si="297"/>
        <v>0.44975255666612129</v>
      </c>
      <c r="O524" s="5">
        <v>6.2</v>
      </c>
      <c r="P524" s="24">
        <f t="shared" si="298"/>
        <v>1.0976460073524061</v>
      </c>
      <c r="Q524" s="47">
        <f t="shared" si="299"/>
        <v>1.0976460073524061</v>
      </c>
      <c r="R524" s="2">
        <v>5.0523999999999996</v>
      </c>
      <c r="S524" s="24">
        <f t="shared" si="300"/>
        <v>0.69863558482920574</v>
      </c>
      <c r="T524" s="47">
        <f t="shared" si="301"/>
        <v>0.69863558482920574</v>
      </c>
      <c r="U524" s="5">
        <v>-1.3007</v>
      </c>
      <c r="V524" s="24">
        <f t="shared" si="302"/>
        <v>1.2744509968462361</v>
      </c>
      <c r="W524" s="47">
        <f t="shared" si="303"/>
        <v>1.2744509968462361</v>
      </c>
      <c r="X524" s="5">
        <v>5.0999999999999996</v>
      </c>
      <c r="Y524" s="24">
        <f t="shared" si="304"/>
        <v>1.2701801774892645</v>
      </c>
      <c r="Z524" s="47">
        <f t="shared" si="305"/>
        <v>1.2701801774892645</v>
      </c>
      <c r="AA524" s="5">
        <v>26.6</v>
      </c>
      <c r="AB524" s="24">
        <f t="shared" si="306"/>
        <v>1.0934341171734314</v>
      </c>
      <c r="AC524" s="47">
        <f t="shared" si="307"/>
        <v>1.0934341171734314</v>
      </c>
      <c r="AD524" s="5">
        <v>-0.21249999999999999</v>
      </c>
      <c r="AE524" s="24">
        <f t="shared" si="308"/>
        <v>1.1923163807723431</v>
      </c>
      <c r="AF524" s="47">
        <f t="shared" si="309"/>
        <v>1.1923163807723431</v>
      </c>
      <c r="AG524" s="2">
        <v>78.7</v>
      </c>
      <c r="AH524" s="24">
        <f t="shared" si="310"/>
        <v>0.34214173276673154</v>
      </c>
      <c r="AI524" s="54">
        <f t="shared" si="311"/>
        <v>0.34214173276673154</v>
      </c>
      <c r="AJ524" s="5">
        <v>1.6</v>
      </c>
      <c r="AK524" s="24">
        <f t="shared" si="312"/>
        <v>1.0981329054687146</v>
      </c>
      <c r="AL524" s="47">
        <f t="shared" si="313"/>
        <v>1.0981329054687146</v>
      </c>
      <c r="AM524" s="5">
        <v>0.8</v>
      </c>
      <c r="AN524" s="24">
        <f t="shared" si="314"/>
        <v>1.6229938243882154</v>
      </c>
      <c r="AO524" s="47">
        <f t="shared" si="315"/>
        <v>1.6229938243882154</v>
      </c>
      <c r="AP524" s="5">
        <v>0.9</v>
      </c>
      <c r="AQ524" s="24">
        <f t="shared" si="316"/>
        <v>1.6989793308134626</v>
      </c>
      <c r="AR524" s="45">
        <f t="shared" si="317"/>
        <v>1.6989793308134626</v>
      </c>
      <c r="AS524" s="17">
        <f t="shared" si="318"/>
        <v>0.7271599325034962</v>
      </c>
      <c r="AT524" s="17">
        <f t="shared" si="319"/>
        <v>1.1853102251450132</v>
      </c>
      <c r="AU524" s="17">
        <f t="shared" si="320"/>
        <v>1.1905619483592811</v>
      </c>
      <c r="AV524" s="17">
        <f t="shared" si="321"/>
        <v>1.0343440353359301</v>
      </c>
      <c r="AW524" s="17">
        <f t="shared" si="322"/>
        <v>0.74209879180769145</v>
      </c>
      <c r="AX524" s="17">
        <f t="shared" si="323"/>
        <v>0.90036636165709383</v>
      </c>
      <c r="AY524" s="17">
        <f t="shared" si="324"/>
        <v>0.95416845689773366</v>
      </c>
      <c r="AZ524" s="17">
        <f t="shared" si="325"/>
        <v>0.89660791407481433</v>
      </c>
    </row>
    <row r="525" spans="1:52" x14ac:dyDescent="0.3">
      <c r="A525" s="1" t="s">
        <v>25</v>
      </c>
      <c r="B525" s="1">
        <v>13121010106</v>
      </c>
      <c r="C525" s="5">
        <v>72.7</v>
      </c>
      <c r="D525" s="19">
        <f t="shared" si="290"/>
        <v>0.27658798830899778</v>
      </c>
      <c r="E525" s="54">
        <f t="shared" si="291"/>
        <v>0.27658798830899778</v>
      </c>
      <c r="F525" s="5">
        <v>77.5</v>
      </c>
      <c r="G525" s="24">
        <f t="shared" si="292"/>
        <v>0.29802660677788562</v>
      </c>
      <c r="H525" s="54">
        <f t="shared" si="293"/>
        <v>0.29802660677788562</v>
      </c>
      <c r="I525" s="5">
        <v>43.3</v>
      </c>
      <c r="J525" s="24">
        <f t="shared" si="294"/>
        <v>-0.13119468360964456</v>
      </c>
      <c r="K525" s="54">
        <f t="shared" si="295"/>
        <v>-0.13119468360964456</v>
      </c>
      <c r="L525" s="5">
        <v>30.2</v>
      </c>
      <c r="M525" s="24">
        <f t="shared" si="296"/>
        <v>-0.16153499636449895</v>
      </c>
      <c r="N525" s="54">
        <f t="shared" si="297"/>
        <v>-0.16153499636449895</v>
      </c>
      <c r="O525" s="5">
        <v>13.7</v>
      </c>
      <c r="P525" s="24">
        <f t="shared" si="298"/>
        <v>-1.5807378134490688</v>
      </c>
      <c r="Q525" s="47">
        <f t="shared" si="299"/>
        <v>-1.5807378134490688</v>
      </c>
      <c r="R525" s="2">
        <v>6.4301000000000004</v>
      </c>
      <c r="S525" s="24">
        <f t="shared" si="300"/>
        <v>0.53414887418769452</v>
      </c>
      <c r="T525" s="47">
        <f t="shared" si="301"/>
        <v>0.53414887418769452</v>
      </c>
      <c r="U525" s="5">
        <v>12.3</v>
      </c>
      <c r="V525" s="24">
        <f t="shared" si="302"/>
        <v>0.59113912372485478</v>
      </c>
      <c r="W525" s="47">
        <f t="shared" si="303"/>
        <v>0.59113912372485478</v>
      </c>
      <c r="X525" s="5">
        <v>10.5</v>
      </c>
      <c r="Y525" s="24">
        <f t="shared" si="304"/>
        <v>1.0037404387492441</v>
      </c>
      <c r="Z525" s="47">
        <f t="shared" si="305"/>
        <v>1.0037404387492441</v>
      </c>
      <c r="AA525" s="5">
        <v>36.299999999999997</v>
      </c>
      <c r="AB525" s="24">
        <f t="shared" si="306"/>
        <v>0.20066452959961403</v>
      </c>
      <c r="AC525" s="47">
        <f t="shared" si="307"/>
        <v>0.20066452959961403</v>
      </c>
      <c r="AD525" s="5">
        <v>5.5903</v>
      </c>
      <c r="AE525" s="24">
        <f t="shared" si="308"/>
        <v>0.70191033516974588</v>
      </c>
      <c r="AF525" s="47">
        <f t="shared" si="309"/>
        <v>0.70191033516974588</v>
      </c>
      <c r="AG525" s="2">
        <v>81.7</v>
      </c>
      <c r="AH525" s="24">
        <f t="shared" si="310"/>
        <v>0.62398753255471839</v>
      </c>
      <c r="AI525" s="54">
        <f t="shared" si="311"/>
        <v>0.62398753255471839</v>
      </c>
      <c r="AJ525" s="5">
        <v>3</v>
      </c>
      <c r="AK525" s="24">
        <f t="shared" si="312"/>
        <v>0.95413844468734188</v>
      </c>
      <c r="AL525" s="47">
        <f t="shared" si="313"/>
        <v>0.95413844468734188</v>
      </c>
      <c r="AM525" s="5">
        <v>14.7</v>
      </c>
      <c r="AN525" s="24">
        <f t="shared" si="314"/>
        <v>0.62477360826751593</v>
      </c>
      <c r="AO525" s="47">
        <f t="shared" si="315"/>
        <v>0.62477360826751593</v>
      </c>
      <c r="AP525" s="5">
        <v>8</v>
      </c>
      <c r="AQ525" s="24">
        <f t="shared" si="316"/>
        <v>0.63375047789913208</v>
      </c>
      <c r="AR525" s="45">
        <f t="shared" si="317"/>
        <v>0.63375047789913208</v>
      </c>
      <c r="AS525" s="17">
        <f t="shared" si="318"/>
        <v>-2.4794985774825671E-2</v>
      </c>
      <c r="AT525" s="17">
        <f t="shared" si="319"/>
        <v>0.63543843450620141</v>
      </c>
      <c r="AU525" s="17">
        <f t="shared" si="320"/>
        <v>0.70916251585217704</v>
      </c>
      <c r="AV525" s="17">
        <f t="shared" si="321"/>
        <v>0.43993532152785092</v>
      </c>
      <c r="AW525" s="17">
        <f t="shared" si="322"/>
        <v>0.52233543765683244</v>
      </c>
      <c r="AX525" s="17">
        <f t="shared" si="323"/>
        <v>0.77242651959045328</v>
      </c>
      <c r="AY525" s="17">
        <f t="shared" si="324"/>
        <v>0.81963141901514913</v>
      </c>
      <c r="AZ525" s="17">
        <f t="shared" si="325"/>
        <v>0.71917183779180471</v>
      </c>
    </row>
    <row r="526" spans="1:52" x14ac:dyDescent="0.3">
      <c r="A526" s="1" t="s">
        <v>25</v>
      </c>
      <c r="B526" s="1">
        <v>13121010107</v>
      </c>
      <c r="C526" s="5">
        <v>72.7</v>
      </c>
      <c r="D526" s="19">
        <f t="shared" si="290"/>
        <v>0.27658798830899778</v>
      </c>
      <c r="E526" s="54">
        <f t="shared" si="291"/>
        <v>0.27658798830899778</v>
      </c>
      <c r="F526" s="5">
        <v>77.5</v>
      </c>
      <c r="G526" s="24">
        <f t="shared" si="292"/>
        <v>0.29802660677788562</v>
      </c>
      <c r="H526" s="54">
        <f t="shared" si="293"/>
        <v>0.29802660677788562</v>
      </c>
      <c r="I526" s="5">
        <v>43.3</v>
      </c>
      <c r="J526" s="24">
        <f t="shared" si="294"/>
        <v>-0.13119468360964456</v>
      </c>
      <c r="K526" s="54">
        <f t="shared" si="295"/>
        <v>-0.13119468360964456</v>
      </c>
      <c r="L526" s="5">
        <v>30.2</v>
      </c>
      <c r="M526" s="24">
        <f t="shared" si="296"/>
        <v>-0.16153499636449895</v>
      </c>
      <c r="N526" s="54">
        <f t="shared" si="297"/>
        <v>-0.16153499636449895</v>
      </c>
      <c r="O526" s="5">
        <v>9.3917999999999999</v>
      </c>
      <c r="P526" s="24">
        <f t="shared" si="298"/>
        <v>-4.2202723212147013E-2</v>
      </c>
      <c r="Q526" s="47">
        <f t="shared" si="299"/>
        <v>-4.2202723212147013E-2</v>
      </c>
      <c r="R526" s="2">
        <v>2.2999999999999998</v>
      </c>
      <c r="S526" s="24">
        <f t="shared" si="300"/>
        <v>1.0272508293452074</v>
      </c>
      <c r="T526" s="47">
        <f t="shared" si="301"/>
        <v>1.0272508293452074</v>
      </c>
      <c r="U526" s="5">
        <v>5.9862000000000002</v>
      </c>
      <c r="V526" s="24">
        <f t="shared" si="302"/>
        <v>0.90835033377388008</v>
      </c>
      <c r="W526" s="47">
        <f t="shared" si="303"/>
        <v>0.90835033377388008</v>
      </c>
      <c r="X526" s="5">
        <v>6.1</v>
      </c>
      <c r="Y526" s="24">
        <f t="shared" si="304"/>
        <v>1.2208394851300015</v>
      </c>
      <c r="Z526" s="47">
        <f t="shared" si="305"/>
        <v>1.2208394851300015</v>
      </c>
      <c r="AA526" s="5">
        <v>28.2</v>
      </c>
      <c r="AB526" s="24">
        <f t="shared" si="306"/>
        <v>0.94617315427465754</v>
      </c>
      <c r="AC526" s="47">
        <f t="shared" si="307"/>
        <v>0.94617315427465754</v>
      </c>
      <c r="AD526" s="5">
        <v>5.0514999999999999</v>
      </c>
      <c r="AE526" s="24">
        <f t="shared" si="308"/>
        <v>0.74744538331386223</v>
      </c>
      <c r="AF526" s="47">
        <f t="shared" si="309"/>
        <v>0.74744538331386223</v>
      </c>
      <c r="AG526" s="2">
        <v>81.7</v>
      </c>
      <c r="AH526" s="24">
        <f t="shared" si="310"/>
        <v>0.62398753255471839</v>
      </c>
      <c r="AI526" s="54">
        <f t="shared" si="311"/>
        <v>0.62398753255471839</v>
      </c>
      <c r="AJ526" s="5">
        <v>1.4166000000000001</v>
      </c>
      <c r="AK526" s="24">
        <f t="shared" si="312"/>
        <v>1.1169961798310741</v>
      </c>
      <c r="AL526" s="47">
        <f t="shared" si="313"/>
        <v>1.1169961798310741</v>
      </c>
      <c r="AM526" s="5">
        <v>5.7</v>
      </c>
      <c r="AN526" s="24">
        <f t="shared" si="314"/>
        <v>1.2711032446046595</v>
      </c>
      <c r="AO526" s="47">
        <f t="shared" si="315"/>
        <v>1.2711032446046595</v>
      </c>
      <c r="AP526" s="5">
        <v>4.0999999999999996</v>
      </c>
      <c r="AQ526" s="24">
        <f t="shared" si="316"/>
        <v>1.2188761858379897</v>
      </c>
      <c r="AR526" s="45">
        <f t="shared" si="317"/>
        <v>1.2188761858379897</v>
      </c>
      <c r="AS526" s="17">
        <f t="shared" si="318"/>
        <v>0.31075476500281146</v>
      </c>
      <c r="AT526" s="17">
        <f t="shared" si="319"/>
        <v>0.97148600757284054</v>
      </c>
      <c r="AU526" s="17">
        <f t="shared" si="320"/>
        <v>1.0577407857071104</v>
      </c>
      <c r="AV526" s="17">
        <f t="shared" si="321"/>
        <v>0.7799938527609207</v>
      </c>
      <c r="AW526" s="17">
        <f t="shared" si="322"/>
        <v>0.62040187345356501</v>
      </c>
      <c r="AX526" s="17">
        <f t="shared" si="323"/>
        <v>0.8506154249988862</v>
      </c>
      <c r="AY526" s="17">
        <f t="shared" si="324"/>
        <v>0.917048833182597</v>
      </c>
      <c r="AZ526" s="17">
        <f t="shared" si="325"/>
        <v>0.82068221287025811</v>
      </c>
    </row>
    <row r="527" spans="1:52" x14ac:dyDescent="0.3">
      <c r="A527" s="1" t="s">
        <v>25</v>
      </c>
      <c r="B527" s="1">
        <v>13121010108</v>
      </c>
      <c r="C527" s="5">
        <v>72.7</v>
      </c>
      <c r="D527" s="19">
        <f t="shared" si="290"/>
        <v>0.27658798830899778</v>
      </c>
      <c r="E527" s="54">
        <f t="shared" si="291"/>
        <v>0.27658798830899778</v>
      </c>
      <c r="F527" s="5">
        <v>77.5</v>
      </c>
      <c r="G527" s="24">
        <f t="shared" si="292"/>
        <v>0.29802660677788562</v>
      </c>
      <c r="H527" s="54">
        <f t="shared" si="293"/>
        <v>0.29802660677788562</v>
      </c>
      <c r="I527" s="5">
        <v>43.3</v>
      </c>
      <c r="J527" s="24">
        <f t="shared" si="294"/>
        <v>-0.13119468360964456</v>
      </c>
      <c r="K527" s="54">
        <f t="shared" si="295"/>
        <v>-0.13119468360964456</v>
      </c>
      <c r="L527" s="5">
        <v>30.2</v>
      </c>
      <c r="M527" s="24">
        <f t="shared" si="296"/>
        <v>-0.16153499636449895</v>
      </c>
      <c r="N527" s="54">
        <f t="shared" si="297"/>
        <v>-0.16153499636449895</v>
      </c>
      <c r="O527" s="5">
        <v>6</v>
      </c>
      <c r="P527" s="24">
        <f t="shared" si="298"/>
        <v>1.1690695759071121</v>
      </c>
      <c r="Q527" s="47">
        <f t="shared" si="299"/>
        <v>1.1690695759071121</v>
      </c>
      <c r="R527" s="2">
        <v>9.4313000000000002</v>
      </c>
      <c r="S527" s="24">
        <f t="shared" si="300"/>
        <v>0.17582883646010272</v>
      </c>
      <c r="T527" s="47">
        <f t="shared" si="301"/>
        <v>0.17582883646010272</v>
      </c>
      <c r="U527" s="5">
        <v>1.1000000000000001</v>
      </c>
      <c r="V527" s="24">
        <f t="shared" si="302"/>
        <v>1.1538375862274812</v>
      </c>
      <c r="W527" s="47">
        <f t="shared" si="303"/>
        <v>1.1538375862274812</v>
      </c>
      <c r="X527" s="5">
        <v>3.8</v>
      </c>
      <c r="Y527" s="24">
        <f t="shared" si="304"/>
        <v>1.3343230775563062</v>
      </c>
      <c r="Z527" s="47">
        <f t="shared" si="305"/>
        <v>1.3343230775563062</v>
      </c>
      <c r="AA527" s="5">
        <v>24.8</v>
      </c>
      <c r="AB527" s="24">
        <f t="shared" si="306"/>
        <v>1.2591027004345523</v>
      </c>
      <c r="AC527" s="47">
        <f t="shared" si="307"/>
        <v>1.2591027004345523</v>
      </c>
      <c r="AD527" s="5">
        <v>4.4798999999999998</v>
      </c>
      <c r="AE527" s="24">
        <f t="shared" si="308"/>
        <v>0.79575242399533408</v>
      </c>
      <c r="AF527" s="47">
        <f t="shared" si="309"/>
        <v>0.79575242399533408</v>
      </c>
      <c r="AG527" s="2">
        <v>81.7</v>
      </c>
      <c r="AH527" s="24">
        <f t="shared" si="310"/>
        <v>0.62398753255471839</v>
      </c>
      <c r="AI527" s="54">
        <f t="shared" si="311"/>
        <v>0.62398753255471839</v>
      </c>
      <c r="AJ527" s="5">
        <v>0.8</v>
      </c>
      <c r="AK527" s="24">
        <f t="shared" si="312"/>
        <v>1.1804154544866416</v>
      </c>
      <c r="AL527" s="47">
        <f t="shared" si="313"/>
        <v>1.1804154544866416</v>
      </c>
      <c r="AM527" s="5">
        <v>7.3</v>
      </c>
      <c r="AN527" s="24">
        <f t="shared" si="314"/>
        <v>1.1562001981447227</v>
      </c>
      <c r="AO527" s="47">
        <f t="shared" si="315"/>
        <v>1.1562001981447227</v>
      </c>
      <c r="AP527" s="5">
        <v>3.3</v>
      </c>
      <c r="AQ527" s="24">
        <f t="shared" si="316"/>
        <v>1.3389019720818578</v>
      </c>
      <c r="AR527" s="45">
        <f t="shared" si="317"/>
        <v>1.3389019720818578</v>
      </c>
      <c r="AS527" s="17">
        <f t="shared" si="318"/>
        <v>0.39723155910106228</v>
      </c>
      <c r="AT527" s="17">
        <f t="shared" si="319"/>
        <v>1.1297260673287308</v>
      </c>
      <c r="AU527" s="17">
        <f t="shared" si="320"/>
        <v>1.0748762893169852</v>
      </c>
      <c r="AV527" s="17">
        <f t="shared" si="321"/>
        <v>0.86727797191559264</v>
      </c>
      <c r="AW527" s="17">
        <f t="shared" si="322"/>
        <v>0.64567523740835819</v>
      </c>
      <c r="AX527" s="17">
        <f t="shared" si="323"/>
        <v>0.88743347713111964</v>
      </c>
      <c r="AY527" s="17">
        <f t="shared" si="324"/>
        <v>0.92183770442470192</v>
      </c>
      <c r="AZ527" s="17">
        <f t="shared" si="325"/>
        <v>0.8467372676917192</v>
      </c>
    </row>
    <row r="528" spans="1:52" x14ac:dyDescent="0.3">
      <c r="A528" s="1" t="s">
        <v>25</v>
      </c>
      <c r="B528" s="1">
        <v>13121010110</v>
      </c>
      <c r="C528" s="5">
        <v>71.599999999999994</v>
      </c>
      <c r="D528" s="19">
        <f t="shared" si="290"/>
        <v>0.17143700321989586</v>
      </c>
      <c r="E528" s="54">
        <f t="shared" si="291"/>
        <v>0.17143700321989586</v>
      </c>
      <c r="F528" s="5">
        <v>81.2</v>
      </c>
      <c r="G528" s="24">
        <f t="shared" si="292"/>
        <v>0.61319934835457224</v>
      </c>
      <c r="H528" s="54">
        <f t="shared" si="293"/>
        <v>0.61319934835457224</v>
      </c>
      <c r="I528" s="5">
        <v>45.8</v>
      </c>
      <c r="J528" s="24">
        <f t="shared" si="294"/>
        <v>-1.1392090347235794E-2</v>
      </c>
      <c r="K528" s="54">
        <f t="shared" si="295"/>
        <v>-1.1392090347235794E-2</v>
      </c>
      <c r="L528" s="5">
        <v>25.8</v>
      </c>
      <c r="M528" s="24">
        <f t="shared" si="296"/>
        <v>-0.3954189296979535</v>
      </c>
      <c r="N528" s="54">
        <f t="shared" si="297"/>
        <v>-0.3954189296979535</v>
      </c>
      <c r="O528" s="5">
        <v>7.9</v>
      </c>
      <c r="P528" s="24">
        <f t="shared" si="298"/>
        <v>0.49054567463740495</v>
      </c>
      <c r="Q528" s="47">
        <f t="shared" si="299"/>
        <v>0.49054567463740495</v>
      </c>
      <c r="R528" s="2">
        <v>7.0136000000000003</v>
      </c>
      <c r="S528" s="24">
        <f t="shared" si="300"/>
        <v>0.46448349300215214</v>
      </c>
      <c r="T528" s="47">
        <f t="shared" si="301"/>
        <v>0.46448349300215214</v>
      </c>
      <c r="U528" s="5">
        <v>9.9</v>
      </c>
      <c r="V528" s="24">
        <f t="shared" si="302"/>
        <v>0.71171736568970334</v>
      </c>
      <c r="W528" s="47">
        <f t="shared" si="303"/>
        <v>0.71171736568970334</v>
      </c>
      <c r="X528" s="5">
        <v>13.4</v>
      </c>
      <c r="Y528" s="24">
        <f t="shared" si="304"/>
        <v>0.86065243090738131</v>
      </c>
      <c r="Z528" s="47">
        <f t="shared" si="305"/>
        <v>0.86065243090738131</v>
      </c>
      <c r="AA528" s="5">
        <v>28.7</v>
      </c>
      <c r="AB528" s="24">
        <f t="shared" si="306"/>
        <v>0.90015410336879065</v>
      </c>
      <c r="AC528" s="47">
        <f t="shared" si="307"/>
        <v>0.90015410336879065</v>
      </c>
      <c r="AD528" s="5">
        <v>6.9</v>
      </c>
      <c r="AE528" s="24">
        <f t="shared" si="308"/>
        <v>0.59122501120102</v>
      </c>
      <c r="AF528" s="47">
        <f t="shared" si="309"/>
        <v>0.59122501120102</v>
      </c>
      <c r="AG528" s="2">
        <v>86.8</v>
      </c>
      <c r="AH528" s="24">
        <f t="shared" si="310"/>
        <v>1.1031253921942956</v>
      </c>
      <c r="AI528" s="54">
        <f t="shared" si="311"/>
        <v>1.1031253921942956</v>
      </c>
      <c r="AJ528" s="5">
        <v>5.3</v>
      </c>
      <c r="AK528" s="24">
        <f t="shared" si="312"/>
        <v>0.7175761162608012</v>
      </c>
      <c r="AL528" s="47">
        <f t="shared" si="313"/>
        <v>0.7175761162608012</v>
      </c>
      <c r="AM528" s="5">
        <v>10.7</v>
      </c>
      <c r="AN528" s="24">
        <f t="shared" si="314"/>
        <v>0.91203122441735762</v>
      </c>
      <c r="AO528" s="47">
        <f t="shared" si="315"/>
        <v>0.91203122441735762</v>
      </c>
      <c r="AP528" s="5">
        <v>5.7</v>
      </c>
      <c r="AQ528" s="24">
        <f t="shared" si="316"/>
        <v>0.97882461335025317</v>
      </c>
      <c r="AR528" s="45">
        <f t="shared" si="317"/>
        <v>0.97882461335025317</v>
      </c>
      <c r="AS528" s="17">
        <f t="shared" si="318"/>
        <v>0.29208169497979136</v>
      </c>
      <c r="AT528" s="17">
        <f t="shared" si="319"/>
        <v>0.78401051515906384</v>
      </c>
      <c r="AU528" s="17">
        <f t="shared" si="320"/>
        <v>0.92788933655567696</v>
      </c>
      <c r="AV528" s="17">
        <f t="shared" si="321"/>
        <v>0.66799384889817748</v>
      </c>
      <c r="AW528" s="17">
        <f t="shared" si="322"/>
        <v>0.61494455626499134</v>
      </c>
      <c r="AX528" s="17">
        <f t="shared" si="323"/>
        <v>0.80699510240892547</v>
      </c>
      <c r="AY528" s="17">
        <f t="shared" si="324"/>
        <v>0.88075915738756572</v>
      </c>
      <c r="AZ528" s="17">
        <f t="shared" si="325"/>
        <v>0.78724925543298963</v>
      </c>
    </row>
    <row r="529" spans="1:52" x14ac:dyDescent="0.3">
      <c r="A529" s="1" t="s">
        <v>25</v>
      </c>
      <c r="B529" s="1">
        <v>13121010113</v>
      </c>
      <c r="C529" s="5">
        <v>71.599999999999994</v>
      </c>
      <c r="D529" s="19">
        <f t="shared" si="290"/>
        <v>0.17143700321989586</v>
      </c>
      <c r="E529" s="54">
        <f t="shared" si="291"/>
        <v>0.17143700321989586</v>
      </c>
      <c r="F529" s="5">
        <v>81.3</v>
      </c>
      <c r="G529" s="24">
        <f t="shared" si="292"/>
        <v>0.62171753055934709</v>
      </c>
      <c r="H529" s="54">
        <f t="shared" si="293"/>
        <v>0.62171753055934709</v>
      </c>
      <c r="I529" s="5">
        <v>27.9</v>
      </c>
      <c r="J529" s="24">
        <f t="shared" si="294"/>
        <v>-0.86917865810608241</v>
      </c>
      <c r="K529" s="54">
        <f t="shared" si="295"/>
        <v>-0.86917865810608241</v>
      </c>
      <c r="L529" s="5">
        <v>25.7</v>
      </c>
      <c r="M529" s="24">
        <f t="shared" si="296"/>
        <v>-0.40073447363735026</v>
      </c>
      <c r="N529" s="54">
        <f t="shared" si="297"/>
        <v>-0.40073447363735026</v>
      </c>
      <c r="O529" s="5">
        <v>8</v>
      </c>
      <c r="P529" s="24">
        <f t="shared" si="298"/>
        <v>0.45483389036005206</v>
      </c>
      <c r="Q529" s="47">
        <f t="shared" si="299"/>
        <v>0.45483389036005206</v>
      </c>
      <c r="R529" s="2">
        <v>32.1</v>
      </c>
      <c r="S529" s="24">
        <f t="shared" si="300"/>
        <v>-2.5306383897279088</v>
      </c>
      <c r="T529" s="47">
        <f t="shared" si="301"/>
        <v>-2.5306383897279088</v>
      </c>
      <c r="U529" s="5">
        <v>42.6</v>
      </c>
      <c r="V529" s="24">
        <f t="shared" si="302"/>
        <v>-0.9311611810813577</v>
      </c>
      <c r="W529" s="47">
        <f t="shared" si="303"/>
        <v>-0.9311611810813577</v>
      </c>
      <c r="X529" s="5">
        <v>37.1</v>
      </c>
      <c r="Y529" s="24">
        <f t="shared" si="304"/>
        <v>-0.30872197800715173</v>
      </c>
      <c r="Z529" s="47">
        <f t="shared" si="305"/>
        <v>-0.30872197800715173</v>
      </c>
      <c r="AA529" s="5">
        <v>46.2</v>
      </c>
      <c r="AB529" s="24">
        <f t="shared" si="306"/>
        <v>-0.71051267833655096</v>
      </c>
      <c r="AC529" s="47">
        <f t="shared" si="307"/>
        <v>-0.71051267833655096</v>
      </c>
      <c r="AD529" s="5">
        <v>14.7</v>
      </c>
      <c r="AE529" s="24">
        <f t="shared" si="308"/>
        <v>-6.7968336096880688E-2</v>
      </c>
      <c r="AF529" s="47">
        <f t="shared" si="309"/>
        <v>-6.7968336096880688E-2</v>
      </c>
      <c r="AG529" s="2">
        <v>86.9</v>
      </c>
      <c r="AH529" s="24">
        <f t="shared" si="310"/>
        <v>1.1125202521872293</v>
      </c>
      <c r="AI529" s="54">
        <f t="shared" si="311"/>
        <v>1.1125202521872293</v>
      </c>
      <c r="AJ529" s="5">
        <v>14.4</v>
      </c>
      <c r="AK529" s="24">
        <f t="shared" si="312"/>
        <v>-0.2183878788181205</v>
      </c>
      <c r="AL529" s="47">
        <f t="shared" si="313"/>
        <v>-0.2183878788181205</v>
      </c>
      <c r="AM529" s="5">
        <v>34.4</v>
      </c>
      <c r="AN529" s="24">
        <f t="shared" si="314"/>
        <v>-0.78997015127045389</v>
      </c>
      <c r="AO529" s="47">
        <f t="shared" si="315"/>
        <v>-0.78997015127045389</v>
      </c>
      <c r="AP529" s="5">
        <v>5</v>
      </c>
      <c r="AQ529" s="24">
        <f t="shared" si="316"/>
        <v>1.0838471763136379</v>
      </c>
      <c r="AR529" s="45">
        <f t="shared" si="317"/>
        <v>1.0838471763136379</v>
      </c>
      <c r="AS529" s="17">
        <f t="shared" si="318"/>
        <v>-0.49767489691620065</v>
      </c>
      <c r="AT529" s="17">
        <f t="shared" si="319"/>
        <v>-0.3624009974801945</v>
      </c>
      <c r="AU529" s="17">
        <f t="shared" si="320"/>
        <v>0.2970023496030732</v>
      </c>
      <c r="AV529" s="17">
        <f t="shared" si="321"/>
        <v>-0.18769118159777398</v>
      </c>
      <c r="AW529" s="17">
        <f t="shared" si="322"/>
        <v>0.38413343530684035</v>
      </c>
      <c r="AX529" s="17">
        <f t="shared" si="323"/>
        <v>0.5402570911717065</v>
      </c>
      <c r="AY529" s="17">
        <f t="shared" si="324"/>
        <v>0.70444472755694998</v>
      </c>
      <c r="AZ529" s="17">
        <f t="shared" si="325"/>
        <v>0.53181996777565699</v>
      </c>
    </row>
    <row r="530" spans="1:52" x14ac:dyDescent="0.3">
      <c r="A530" s="1" t="s">
        <v>25</v>
      </c>
      <c r="B530" s="1">
        <v>13121010114</v>
      </c>
      <c r="C530" s="5">
        <v>71.599999999999994</v>
      </c>
      <c r="D530" s="19">
        <f t="shared" si="290"/>
        <v>0.17143700321989586</v>
      </c>
      <c r="E530" s="54">
        <f t="shared" si="291"/>
        <v>0.17143700321989586</v>
      </c>
      <c r="F530" s="5">
        <v>81.2</v>
      </c>
      <c r="G530" s="24">
        <f t="shared" si="292"/>
        <v>0.61319934835457224</v>
      </c>
      <c r="H530" s="54">
        <f t="shared" si="293"/>
        <v>0.61319934835457224</v>
      </c>
      <c r="I530" s="5">
        <v>49</v>
      </c>
      <c r="J530" s="24">
        <f t="shared" si="294"/>
        <v>0.14195522902864754</v>
      </c>
      <c r="K530" s="54">
        <f t="shared" si="295"/>
        <v>0.14195522902864754</v>
      </c>
      <c r="L530" s="5">
        <v>26.4</v>
      </c>
      <c r="M530" s="24">
        <f t="shared" si="296"/>
        <v>-0.36352566606157344</v>
      </c>
      <c r="N530" s="54">
        <f t="shared" si="297"/>
        <v>-0.36352566606157344</v>
      </c>
      <c r="O530" s="5">
        <v>7.2</v>
      </c>
      <c r="P530" s="24">
        <f t="shared" si="298"/>
        <v>0.74052816457887605</v>
      </c>
      <c r="Q530" s="47">
        <f t="shared" si="299"/>
        <v>0.74052816457887605</v>
      </c>
      <c r="R530" s="2">
        <v>8.6999999999999993</v>
      </c>
      <c r="S530" s="24">
        <f t="shared" si="300"/>
        <v>0.2631403930342025</v>
      </c>
      <c r="T530" s="47">
        <f t="shared" si="301"/>
        <v>0.2631403930342025</v>
      </c>
      <c r="U530" s="5">
        <v>26.6</v>
      </c>
      <c r="V530" s="24">
        <f t="shared" si="302"/>
        <v>-0.12730623464903429</v>
      </c>
      <c r="W530" s="47">
        <f t="shared" si="303"/>
        <v>-0.12730623464903429</v>
      </c>
      <c r="X530" s="5">
        <v>31.8</v>
      </c>
      <c r="Y530" s="24">
        <f t="shared" si="304"/>
        <v>-4.7216308503057781E-2</v>
      </c>
      <c r="Z530" s="47">
        <f t="shared" si="305"/>
        <v>-4.7216308503057781E-2</v>
      </c>
      <c r="AA530" s="5">
        <v>28</v>
      </c>
      <c r="AB530" s="24">
        <f t="shared" si="306"/>
        <v>0.9645807746370042</v>
      </c>
      <c r="AC530" s="47">
        <f t="shared" si="307"/>
        <v>0.9645807746370042</v>
      </c>
      <c r="AD530" s="5">
        <v>13.8</v>
      </c>
      <c r="AE530" s="24">
        <f t="shared" si="308"/>
        <v>8.0924347451846682E-3</v>
      </c>
      <c r="AF530" s="47">
        <f t="shared" si="309"/>
        <v>8.0924347451846682E-3</v>
      </c>
      <c r="AG530" s="2">
        <v>86.7</v>
      </c>
      <c r="AH530" s="24">
        <f t="shared" si="310"/>
        <v>1.0937305322013633</v>
      </c>
      <c r="AI530" s="54">
        <f t="shared" si="311"/>
        <v>1.0937305322013633</v>
      </c>
      <c r="AJ530" s="5">
        <v>10</v>
      </c>
      <c r="AK530" s="24">
        <f t="shared" si="312"/>
        <v>0.23416614078047904</v>
      </c>
      <c r="AL530" s="47">
        <f t="shared" si="313"/>
        <v>0.23416614078047904</v>
      </c>
      <c r="AM530" s="5">
        <v>24.2</v>
      </c>
      <c r="AN530" s="24">
        <f t="shared" si="314"/>
        <v>-5.7463230088357818E-2</v>
      </c>
      <c r="AO530" s="47">
        <f t="shared" si="315"/>
        <v>-5.7463230088357818E-2</v>
      </c>
      <c r="AP530" s="5">
        <v>6.9</v>
      </c>
      <c r="AQ530" s="24">
        <f t="shared" si="316"/>
        <v>0.79878593398445086</v>
      </c>
      <c r="AR530" s="45">
        <f t="shared" si="317"/>
        <v>0.79878593398445086</v>
      </c>
      <c r="AS530" s="17">
        <f t="shared" si="318"/>
        <v>0.2056326053579409</v>
      </c>
      <c r="AT530" s="17">
        <f t="shared" si="319"/>
        <v>0.30848563362637699</v>
      </c>
      <c r="AU530" s="17">
        <f t="shared" si="320"/>
        <v>0.51730484421948386</v>
      </c>
      <c r="AV530" s="17">
        <f t="shared" si="321"/>
        <v>0.34380769440126729</v>
      </c>
      <c r="AW530" s="17">
        <f t="shared" si="322"/>
        <v>0.58967928911029988</v>
      </c>
      <c r="AX530" s="17">
        <f t="shared" si="323"/>
        <v>0.69635371422028813</v>
      </c>
      <c r="AY530" s="17">
        <f t="shared" si="324"/>
        <v>0.76601282062568976</v>
      </c>
      <c r="AZ530" s="17">
        <f t="shared" si="325"/>
        <v>0.69047692033262975</v>
      </c>
    </row>
    <row r="531" spans="1:52" x14ac:dyDescent="0.3">
      <c r="A531" s="1" t="s">
        <v>25</v>
      </c>
      <c r="B531" s="1">
        <v>13121010115</v>
      </c>
      <c r="C531" s="5">
        <v>71.599999999999994</v>
      </c>
      <c r="D531" s="19">
        <f t="shared" si="290"/>
        <v>0.17143700321989586</v>
      </c>
      <c r="E531" s="54">
        <f t="shared" si="291"/>
        <v>0.17143700321989586</v>
      </c>
      <c r="F531" s="5">
        <v>81.3</v>
      </c>
      <c r="G531" s="24">
        <f t="shared" si="292"/>
        <v>0.62171753055934709</v>
      </c>
      <c r="H531" s="54">
        <f t="shared" si="293"/>
        <v>0.62171753055934709</v>
      </c>
      <c r="I531" s="5">
        <v>46.8</v>
      </c>
      <c r="J531" s="24">
        <f t="shared" si="294"/>
        <v>3.6528946957727709E-2</v>
      </c>
      <c r="K531" s="54">
        <f t="shared" si="295"/>
        <v>3.6528946957727709E-2</v>
      </c>
      <c r="L531" s="5">
        <v>25.7</v>
      </c>
      <c r="M531" s="24">
        <f t="shared" si="296"/>
        <v>-0.40073447363735026</v>
      </c>
      <c r="N531" s="54">
        <f t="shared" si="297"/>
        <v>-0.40073447363735026</v>
      </c>
      <c r="O531" s="5">
        <v>8.6</v>
      </c>
      <c r="P531" s="24">
        <f t="shared" si="298"/>
        <v>0.24056318469593416</v>
      </c>
      <c r="Q531" s="47">
        <f t="shared" si="299"/>
        <v>0.24056318469593416</v>
      </c>
      <c r="R531" s="2">
        <v>3.5859999999999999</v>
      </c>
      <c r="S531" s="24">
        <f t="shared" si="300"/>
        <v>0.8737123885489646</v>
      </c>
      <c r="T531" s="47">
        <f t="shared" si="301"/>
        <v>0.8737123885489646</v>
      </c>
      <c r="U531" s="5">
        <v>4.7310999999999996</v>
      </c>
      <c r="V531" s="24">
        <f t="shared" si="302"/>
        <v>0.97140773022808069</v>
      </c>
      <c r="W531" s="47">
        <f t="shared" si="303"/>
        <v>0.97140773022808069</v>
      </c>
      <c r="X531" s="5">
        <v>5.2329999999999997</v>
      </c>
      <c r="Y531" s="24">
        <f t="shared" si="304"/>
        <v>1.2636178654054824</v>
      </c>
      <c r="Z531" s="47">
        <f t="shared" si="305"/>
        <v>1.2636178654054824</v>
      </c>
      <c r="AA531" s="5">
        <v>28.7</v>
      </c>
      <c r="AB531" s="24">
        <f t="shared" si="306"/>
        <v>0.90015410336879065</v>
      </c>
      <c r="AC531" s="47">
        <f t="shared" si="307"/>
        <v>0.90015410336879065</v>
      </c>
      <c r="AD531" s="5">
        <v>1.6647000000000001</v>
      </c>
      <c r="AE531" s="24">
        <f t="shared" si="308"/>
        <v>1.0336705151893149</v>
      </c>
      <c r="AF531" s="47">
        <f t="shared" si="309"/>
        <v>1.0336705151893149</v>
      </c>
      <c r="AG531" s="2">
        <v>86.9</v>
      </c>
      <c r="AH531" s="24">
        <f t="shared" si="310"/>
        <v>1.1125202521872293</v>
      </c>
      <c r="AI531" s="54">
        <f t="shared" si="311"/>
        <v>1.1125202521872293</v>
      </c>
      <c r="AJ531" s="5">
        <v>2.1</v>
      </c>
      <c r="AK531" s="24">
        <f t="shared" si="312"/>
        <v>1.04670631233251</v>
      </c>
      <c r="AL531" s="47">
        <f t="shared" si="313"/>
        <v>1.04670631233251</v>
      </c>
      <c r="AM531" s="5">
        <v>3.9</v>
      </c>
      <c r="AN531" s="24">
        <f t="shared" si="314"/>
        <v>1.4003691718720883</v>
      </c>
      <c r="AO531" s="47">
        <f t="shared" si="315"/>
        <v>1.4003691718720883</v>
      </c>
      <c r="AP531" s="5">
        <v>1.5</v>
      </c>
      <c r="AQ531" s="24">
        <f t="shared" si="316"/>
        <v>1.6089599911305614</v>
      </c>
      <c r="AR531" s="45">
        <f t="shared" si="317"/>
        <v>1.6089599911305614</v>
      </c>
      <c r="AS531" s="17">
        <f t="shared" si="318"/>
        <v>0.35923318722465714</v>
      </c>
      <c r="AT531" s="17">
        <f t="shared" si="319"/>
        <v>1.065814161321196</v>
      </c>
      <c r="AU531" s="17">
        <f t="shared" si="320"/>
        <v>1.2921389318805971</v>
      </c>
      <c r="AV531" s="17">
        <f t="shared" si="321"/>
        <v>0.90572876014215009</v>
      </c>
      <c r="AW531" s="17">
        <f t="shared" si="322"/>
        <v>0.63456998435016931</v>
      </c>
      <c r="AX531" s="17">
        <f t="shared" si="323"/>
        <v>0.87256295767551617</v>
      </c>
      <c r="AY531" s="17">
        <f t="shared" si="324"/>
        <v>0.98255624790287632</v>
      </c>
      <c r="AZ531" s="17">
        <f t="shared" si="325"/>
        <v>0.85821515627986011</v>
      </c>
    </row>
    <row r="532" spans="1:52" x14ac:dyDescent="0.3">
      <c r="A532" s="1" t="s">
        <v>25</v>
      </c>
      <c r="B532" s="1">
        <v>13121010117</v>
      </c>
      <c r="C532" s="5">
        <v>72.7</v>
      </c>
      <c r="D532" s="19">
        <f t="shared" si="290"/>
        <v>0.27658798830899778</v>
      </c>
      <c r="E532" s="54">
        <f t="shared" si="291"/>
        <v>0.27658798830899778</v>
      </c>
      <c r="F532" s="5">
        <v>77.5</v>
      </c>
      <c r="G532" s="24">
        <f t="shared" si="292"/>
        <v>0.29802660677788562</v>
      </c>
      <c r="H532" s="54">
        <f t="shared" si="293"/>
        <v>0.29802660677788562</v>
      </c>
      <c r="I532" s="5">
        <v>50</v>
      </c>
      <c r="J532" s="24">
        <f t="shared" si="294"/>
        <v>0.18987626633361104</v>
      </c>
      <c r="K532" s="54">
        <f t="shared" si="295"/>
        <v>0.18987626633361104</v>
      </c>
      <c r="L532" s="5">
        <v>30.2</v>
      </c>
      <c r="M532" s="24">
        <f t="shared" si="296"/>
        <v>-0.16153499636449895</v>
      </c>
      <c r="N532" s="54">
        <f t="shared" si="297"/>
        <v>-0.16153499636449895</v>
      </c>
      <c r="O532" s="5">
        <v>7.5</v>
      </c>
      <c r="P532" s="24">
        <f t="shared" si="298"/>
        <v>0.63339281174681705</v>
      </c>
      <c r="Q532" s="47">
        <f t="shared" si="299"/>
        <v>0.63339281174681705</v>
      </c>
      <c r="R532" s="2">
        <v>7.8</v>
      </c>
      <c r="S532" s="24">
        <f t="shared" si="300"/>
        <v>0.37059342314043747</v>
      </c>
      <c r="T532" s="47">
        <f t="shared" si="301"/>
        <v>0.37059342314043747</v>
      </c>
      <c r="U532" s="5">
        <v>14.9</v>
      </c>
      <c r="V532" s="24">
        <f t="shared" si="302"/>
        <v>0.46051269492960228</v>
      </c>
      <c r="W532" s="47">
        <f t="shared" si="303"/>
        <v>0.46051269492960228</v>
      </c>
      <c r="X532" s="5">
        <v>40.1</v>
      </c>
      <c r="Y532" s="24">
        <f t="shared" si="304"/>
        <v>-0.4567440550849407</v>
      </c>
      <c r="Z532" s="47">
        <f t="shared" si="305"/>
        <v>-0.4567440550849407</v>
      </c>
      <c r="AA532" s="5">
        <v>38.799999999999997</v>
      </c>
      <c r="AB532" s="24">
        <f t="shared" si="306"/>
        <v>-2.9430724929720421E-2</v>
      </c>
      <c r="AC532" s="47">
        <f t="shared" si="307"/>
        <v>-2.9430724929720421E-2</v>
      </c>
      <c r="AD532" s="5">
        <v>4.4000000000000004</v>
      </c>
      <c r="AE532" s="24">
        <f t="shared" si="308"/>
        <v>0.80250493020675751</v>
      </c>
      <c r="AF532" s="47">
        <f t="shared" si="309"/>
        <v>0.80250493020675751</v>
      </c>
      <c r="AG532" s="2">
        <v>81.7</v>
      </c>
      <c r="AH532" s="24">
        <f t="shared" si="310"/>
        <v>0.62398753255471839</v>
      </c>
      <c r="AI532" s="54">
        <f t="shared" si="311"/>
        <v>0.62398753255471839</v>
      </c>
      <c r="AJ532" s="5">
        <v>6.5</v>
      </c>
      <c r="AK532" s="24">
        <f t="shared" si="312"/>
        <v>0.59415229273391046</v>
      </c>
      <c r="AL532" s="47">
        <f t="shared" si="313"/>
        <v>0.59415229273391046</v>
      </c>
      <c r="AM532" s="5">
        <v>20.5</v>
      </c>
      <c r="AN532" s="24">
        <f t="shared" si="314"/>
        <v>0.20825006485024561</v>
      </c>
      <c r="AO532" s="47">
        <f t="shared" si="315"/>
        <v>0.20825006485024561</v>
      </c>
      <c r="AP532" s="5">
        <v>4.2</v>
      </c>
      <c r="AQ532" s="24">
        <f t="shared" si="316"/>
        <v>1.2038729625575062</v>
      </c>
      <c r="AR532" s="45">
        <f t="shared" si="317"/>
        <v>1.2038729625575062</v>
      </c>
      <c r="AS532" s="17">
        <f t="shared" si="318"/>
        <v>0.29535068498183603</v>
      </c>
      <c r="AT532" s="17">
        <f t="shared" si="319"/>
        <v>0.10544338339736546</v>
      </c>
      <c r="AU532" s="17">
        <f t="shared" si="320"/>
        <v>0.65756571317409518</v>
      </c>
      <c r="AV532" s="17">
        <f t="shared" si="321"/>
        <v>0.35278659385109884</v>
      </c>
      <c r="AW532" s="17">
        <f t="shared" si="322"/>
        <v>0.615899938283344</v>
      </c>
      <c r="AX532" s="17">
        <f t="shared" si="323"/>
        <v>0.64911144089512618</v>
      </c>
      <c r="AY532" s="17">
        <f t="shared" si="324"/>
        <v>0.80521162429214876</v>
      </c>
      <c r="AZ532" s="17">
        <f t="shared" si="325"/>
        <v>0.69315719848250945</v>
      </c>
    </row>
    <row r="533" spans="1:52" x14ac:dyDescent="0.3">
      <c r="A533" s="1" t="s">
        <v>25</v>
      </c>
      <c r="B533" s="1">
        <v>13121010118</v>
      </c>
      <c r="C533" s="5">
        <v>72.7</v>
      </c>
      <c r="D533" s="19">
        <f t="shared" si="290"/>
        <v>0.27658798830899778</v>
      </c>
      <c r="E533" s="54">
        <f t="shared" si="291"/>
        <v>0.27658798830899778</v>
      </c>
      <c r="F533" s="5">
        <v>77.5</v>
      </c>
      <c r="G533" s="24">
        <f t="shared" si="292"/>
        <v>0.29802660677788562</v>
      </c>
      <c r="H533" s="54">
        <f t="shared" si="293"/>
        <v>0.29802660677788562</v>
      </c>
      <c r="I533" s="5">
        <v>42.6</v>
      </c>
      <c r="J533" s="24">
        <f t="shared" si="294"/>
        <v>-0.16473940972311879</v>
      </c>
      <c r="K533" s="54">
        <f t="shared" si="295"/>
        <v>-0.16473940972311879</v>
      </c>
      <c r="L533" s="5">
        <v>30.2</v>
      </c>
      <c r="M533" s="24">
        <f t="shared" si="296"/>
        <v>-0.16153499636449895</v>
      </c>
      <c r="N533" s="54">
        <f t="shared" si="297"/>
        <v>-0.16153499636449895</v>
      </c>
      <c r="O533" s="5">
        <v>7.5</v>
      </c>
      <c r="P533" s="24">
        <f t="shared" si="298"/>
        <v>0.63339281174681705</v>
      </c>
      <c r="Q533" s="47">
        <f t="shared" si="299"/>
        <v>0.63339281174681705</v>
      </c>
      <c r="R533" s="2">
        <v>5.0999999999999996</v>
      </c>
      <c r="S533" s="24">
        <f t="shared" si="300"/>
        <v>0.69295251345914266</v>
      </c>
      <c r="T533" s="47">
        <f t="shared" si="301"/>
        <v>0.69295251345914266</v>
      </c>
      <c r="U533" s="5">
        <v>44.4</v>
      </c>
      <c r="V533" s="24">
        <f t="shared" si="302"/>
        <v>-1.021594862554994</v>
      </c>
      <c r="W533" s="47">
        <f t="shared" si="303"/>
        <v>-1.021594862554994</v>
      </c>
      <c r="X533" s="5">
        <v>62.3</v>
      </c>
      <c r="Y533" s="24">
        <f t="shared" si="304"/>
        <v>-1.5521074254605791</v>
      </c>
      <c r="Z533" s="47">
        <f t="shared" si="305"/>
        <v>-1.5521074254605791</v>
      </c>
      <c r="AA533" s="5">
        <v>56.8</v>
      </c>
      <c r="AB533" s="24">
        <f t="shared" si="306"/>
        <v>-1.6861165575409285</v>
      </c>
      <c r="AC533" s="47">
        <f t="shared" si="307"/>
        <v>-1.6861165575409285</v>
      </c>
      <c r="AD533" s="5">
        <v>15</v>
      </c>
      <c r="AE533" s="24">
        <f t="shared" si="308"/>
        <v>-9.3321926377569239E-2</v>
      </c>
      <c r="AF533" s="47">
        <f t="shared" si="309"/>
        <v>-9.3321926377569239E-2</v>
      </c>
      <c r="AG533" s="2">
        <v>81.7</v>
      </c>
      <c r="AH533" s="24">
        <f t="shared" si="310"/>
        <v>0.62398753255471839</v>
      </c>
      <c r="AI533" s="54">
        <f t="shared" si="311"/>
        <v>0.62398753255471839</v>
      </c>
      <c r="AJ533" s="5">
        <v>10.9</v>
      </c>
      <c r="AK533" s="24">
        <f t="shared" si="312"/>
        <v>0.14159827313531093</v>
      </c>
      <c r="AL533" s="47">
        <f t="shared" si="313"/>
        <v>0.14159827313531093</v>
      </c>
      <c r="AM533" s="5">
        <v>38.6</v>
      </c>
      <c r="AN533" s="24">
        <f t="shared" si="314"/>
        <v>-1.0915906482277877</v>
      </c>
      <c r="AO533" s="47">
        <f t="shared" si="315"/>
        <v>-1.0915906482277877</v>
      </c>
      <c r="AP533" s="5">
        <v>11.5</v>
      </c>
      <c r="AQ533" s="24">
        <f t="shared" si="316"/>
        <v>0.10863766308220854</v>
      </c>
      <c r="AR533" s="45">
        <f t="shared" si="317"/>
        <v>0.10863766308220854</v>
      </c>
      <c r="AS533" s="17">
        <f t="shared" si="318"/>
        <v>7.9012950235747351E-2</v>
      </c>
      <c r="AT533" s="17">
        <f t="shared" si="319"/>
        <v>-1.1105153031263588</v>
      </c>
      <c r="AU533" s="17">
        <f t="shared" si="320"/>
        <v>-5.4341794863887467E-2</v>
      </c>
      <c r="AV533" s="17">
        <f t="shared" si="321"/>
        <v>-0.3619480492514997</v>
      </c>
      <c r="AW533" s="17">
        <f t="shared" si="322"/>
        <v>0.5526739322269516</v>
      </c>
      <c r="AX533" s="17">
        <f t="shared" si="323"/>
        <v>0.36619174040881375</v>
      </c>
      <c r="AY533" s="17">
        <f t="shared" si="324"/>
        <v>0.60625433246694704</v>
      </c>
      <c r="AZ533" s="17">
        <f t="shared" si="325"/>
        <v>0.47980280493199789</v>
      </c>
    </row>
    <row r="534" spans="1:52" x14ac:dyDescent="0.3">
      <c r="A534" s="1" t="s">
        <v>25</v>
      </c>
      <c r="B534" s="1">
        <v>13121010119</v>
      </c>
      <c r="C534" s="5">
        <v>72.7</v>
      </c>
      <c r="D534" s="19">
        <f t="shared" si="290"/>
        <v>0.27658798830899778</v>
      </c>
      <c r="E534" s="54">
        <f t="shared" si="291"/>
        <v>0.27658798830899778</v>
      </c>
      <c r="F534" s="5">
        <v>77.5</v>
      </c>
      <c r="G534" s="24">
        <f t="shared" si="292"/>
        <v>0.29802660677788562</v>
      </c>
      <c r="H534" s="54">
        <f t="shared" si="293"/>
        <v>0.29802660677788562</v>
      </c>
      <c r="I534" s="5">
        <v>42.8</v>
      </c>
      <c r="J534" s="24">
        <f t="shared" si="294"/>
        <v>-0.15515520226212631</v>
      </c>
      <c r="K534" s="54">
        <f t="shared" si="295"/>
        <v>-0.15515520226212631</v>
      </c>
      <c r="L534" s="5">
        <v>30.2</v>
      </c>
      <c r="M534" s="24">
        <f t="shared" si="296"/>
        <v>-0.16153499636449895</v>
      </c>
      <c r="N534" s="54">
        <f t="shared" si="297"/>
        <v>-0.16153499636449895</v>
      </c>
      <c r="O534" s="5">
        <v>9.3000000000000007</v>
      </c>
      <c r="P534" s="24">
        <f t="shared" si="298"/>
        <v>-9.4193052455372357E-3</v>
      </c>
      <c r="Q534" s="47">
        <f t="shared" si="299"/>
        <v>-9.4193052455372357E-3</v>
      </c>
      <c r="R534" s="2">
        <v>9.4</v>
      </c>
      <c r="S534" s="24">
        <f t="shared" si="300"/>
        <v>0.17956581406268621</v>
      </c>
      <c r="T534" s="47">
        <f t="shared" si="301"/>
        <v>0.17956581406268621</v>
      </c>
      <c r="U534" s="5">
        <v>48.8</v>
      </c>
      <c r="V534" s="24">
        <f t="shared" si="302"/>
        <v>-1.2426549728238829</v>
      </c>
      <c r="W534" s="47">
        <f t="shared" si="303"/>
        <v>-1.2426549728238829</v>
      </c>
      <c r="X534" s="5">
        <v>58.4</v>
      </c>
      <c r="Y534" s="24">
        <f t="shared" si="304"/>
        <v>-1.3596787252594535</v>
      </c>
      <c r="Z534" s="47">
        <f t="shared" si="305"/>
        <v>-1.3596787252594535</v>
      </c>
      <c r="AA534" s="5">
        <v>56</v>
      </c>
      <c r="AB534" s="24">
        <f t="shared" si="306"/>
        <v>-1.6124860760915418</v>
      </c>
      <c r="AC534" s="47">
        <f t="shared" si="307"/>
        <v>-1.6124860760915418</v>
      </c>
      <c r="AD534" s="5">
        <v>18.2</v>
      </c>
      <c r="AE534" s="24">
        <f t="shared" si="308"/>
        <v>-0.36376022270491309</v>
      </c>
      <c r="AF534" s="47">
        <f t="shared" si="309"/>
        <v>-0.36376022270491309</v>
      </c>
      <c r="AG534" s="2">
        <v>81.7</v>
      </c>
      <c r="AH534" s="24">
        <f t="shared" si="310"/>
        <v>0.62398753255471839</v>
      </c>
      <c r="AI534" s="54">
        <f t="shared" si="311"/>
        <v>0.62398753255471839</v>
      </c>
      <c r="AJ534" s="5">
        <v>13.4</v>
      </c>
      <c r="AK534" s="24">
        <f t="shared" si="312"/>
        <v>-0.11553469254571153</v>
      </c>
      <c r="AL534" s="47">
        <f t="shared" si="313"/>
        <v>-0.11553469254571153</v>
      </c>
      <c r="AM534" s="5">
        <v>34</v>
      </c>
      <c r="AN534" s="24">
        <f t="shared" si="314"/>
        <v>-0.76124438965546981</v>
      </c>
      <c r="AO534" s="47">
        <f t="shared" si="315"/>
        <v>-0.76124438965546981</v>
      </c>
      <c r="AP534" s="5">
        <v>11.3</v>
      </c>
      <c r="AQ534" s="24">
        <f t="shared" si="316"/>
        <v>0.1386441096431755</v>
      </c>
      <c r="AR534" s="45">
        <f t="shared" si="317"/>
        <v>0.1386441096431755</v>
      </c>
      <c r="AS534" s="17">
        <f t="shared" si="318"/>
        <v>-0.1163691525066394</v>
      </c>
      <c r="AT534" s="17">
        <f t="shared" si="319"/>
        <v>-1.1119750080186364</v>
      </c>
      <c r="AU534" s="17">
        <f t="shared" si="320"/>
        <v>-2.8536860000821847E-2</v>
      </c>
      <c r="AV534" s="17">
        <f t="shared" si="321"/>
        <v>-0.41896034017536588</v>
      </c>
      <c r="AW534" s="17">
        <f t="shared" si="322"/>
        <v>0.49557233584664562</v>
      </c>
      <c r="AX534" s="17">
        <f t="shared" si="323"/>
        <v>0.36585210775887378</v>
      </c>
      <c r="AY534" s="17">
        <f t="shared" si="324"/>
        <v>0.61346605575700031</v>
      </c>
      <c r="AZ534" s="17">
        <f t="shared" si="325"/>
        <v>0.46278414930592565</v>
      </c>
    </row>
    <row r="535" spans="1:52" x14ac:dyDescent="0.3">
      <c r="A535" s="1" t="s">
        <v>25</v>
      </c>
      <c r="B535" s="1">
        <v>13121010120</v>
      </c>
      <c r="C535" s="5">
        <v>72.7</v>
      </c>
      <c r="D535" s="19">
        <f t="shared" si="290"/>
        <v>0.27658798830899778</v>
      </c>
      <c r="E535" s="54">
        <f t="shared" si="291"/>
        <v>0.27658798830899778</v>
      </c>
      <c r="F535" s="5">
        <v>77.5</v>
      </c>
      <c r="G535" s="24">
        <f t="shared" si="292"/>
        <v>0.29802660677788562</v>
      </c>
      <c r="H535" s="54">
        <f t="shared" si="293"/>
        <v>0.29802660677788562</v>
      </c>
      <c r="I535" s="5">
        <v>43.3</v>
      </c>
      <c r="J535" s="24">
        <f t="shared" si="294"/>
        <v>-0.13119468360964456</v>
      </c>
      <c r="K535" s="54">
        <f t="shared" si="295"/>
        <v>-0.13119468360964456</v>
      </c>
      <c r="L535" s="5">
        <v>30.2</v>
      </c>
      <c r="M535" s="24">
        <f t="shared" si="296"/>
        <v>-0.16153499636449895</v>
      </c>
      <c r="N535" s="54">
        <f t="shared" si="297"/>
        <v>-0.16153499636449895</v>
      </c>
      <c r="O535" s="5">
        <v>12</v>
      </c>
      <c r="P535" s="24">
        <f t="shared" si="298"/>
        <v>-0.97363748073406808</v>
      </c>
      <c r="Q535" s="47">
        <f t="shared" si="299"/>
        <v>-0.97363748073406808</v>
      </c>
      <c r="R535" s="2">
        <v>6.2</v>
      </c>
      <c r="S535" s="24">
        <f t="shared" si="300"/>
        <v>0.5616210322181886</v>
      </c>
      <c r="T535" s="47">
        <f t="shared" si="301"/>
        <v>0.5616210322181886</v>
      </c>
      <c r="U535" s="5">
        <v>14.403</v>
      </c>
      <c r="V535" s="24">
        <f t="shared" si="302"/>
        <v>0.48548243920315631</v>
      </c>
      <c r="W535" s="47">
        <f t="shared" si="303"/>
        <v>0.48548243920315631</v>
      </c>
      <c r="X535" s="5">
        <v>10.9</v>
      </c>
      <c r="Y535" s="24">
        <f t="shared" si="304"/>
        <v>0.98400416180553885</v>
      </c>
      <c r="Z535" s="47">
        <f t="shared" si="305"/>
        <v>0.98400416180553885</v>
      </c>
      <c r="AA535" s="5">
        <v>37.200000000000003</v>
      </c>
      <c r="AB535" s="24">
        <f t="shared" si="306"/>
        <v>0.11783023796905312</v>
      </c>
      <c r="AC535" s="47">
        <f t="shared" si="307"/>
        <v>0.11783023796905312</v>
      </c>
      <c r="AD535" s="5">
        <v>11.1791</v>
      </c>
      <c r="AE535" s="24">
        <f t="shared" si="308"/>
        <v>0.22958985063403964</v>
      </c>
      <c r="AF535" s="47">
        <f t="shared" si="309"/>
        <v>0.22958985063403964</v>
      </c>
      <c r="AG535" s="2">
        <v>81.7</v>
      </c>
      <c r="AH535" s="24">
        <f t="shared" si="310"/>
        <v>0.62398753255471839</v>
      </c>
      <c r="AI535" s="54">
        <f t="shared" si="311"/>
        <v>0.62398753255471839</v>
      </c>
      <c r="AJ535" s="5">
        <v>7.8</v>
      </c>
      <c r="AK535" s="24">
        <f t="shared" si="312"/>
        <v>0.4604431505797788</v>
      </c>
      <c r="AL535" s="47">
        <f t="shared" si="313"/>
        <v>0.4604431505797788</v>
      </c>
      <c r="AM535" s="5">
        <v>33.1</v>
      </c>
      <c r="AN535" s="24">
        <f t="shared" si="314"/>
        <v>-0.69661142602175552</v>
      </c>
      <c r="AO535" s="47">
        <f t="shared" si="315"/>
        <v>-0.69661142602175552</v>
      </c>
      <c r="AP535" s="5">
        <v>14.6</v>
      </c>
      <c r="AQ535" s="24">
        <f t="shared" si="316"/>
        <v>-0.3564622586127808</v>
      </c>
      <c r="AR535" s="45">
        <f t="shared" si="317"/>
        <v>-0.3564622586127808</v>
      </c>
      <c r="AS535" s="17">
        <f t="shared" si="318"/>
        <v>5.0764415114288093E-2</v>
      </c>
      <c r="AT535" s="17">
        <f t="shared" si="319"/>
        <v>0.44380808346954387</v>
      </c>
      <c r="AU535" s="17">
        <f t="shared" si="320"/>
        <v>7.8392496249902188E-3</v>
      </c>
      <c r="AV535" s="17">
        <f t="shared" si="321"/>
        <v>0.16747058273627405</v>
      </c>
      <c r="AW535" s="17">
        <f t="shared" si="322"/>
        <v>0.5444181276870278</v>
      </c>
      <c r="AX535" s="17">
        <f t="shared" si="323"/>
        <v>0.72783947718494613</v>
      </c>
      <c r="AY535" s="17">
        <f t="shared" si="324"/>
        <v>0.62363211269076435</v>
      </c>
      <c r="AZ535" s="17">
        <f t="shared" si="325"/>
        <v>0.63783878688996021</v>
      </c>
    </row>
    <row r="536" spans="1:52" x14ac:dyDescent="0.3">
      <c r="A536" s="1" t="s">
        <v>25</v>
      </c>
      <c r="B536" s="1">
        <v>13121010121</v>
      </c>
      <c r="C536" s="5">
        <v>72.7</v>
      </c>
      <c r="D536" s="19">
        <f t="shared" si="290"/>
        <v>0.27658798830899778</v>
      </c>
      <c r="E536" s="54">
        <f t="shared" si="291"/>
        <v>0.27658798830899778</v>
      </c>
      <c r="F536" s="5">
        <v>77.5</v>
      </c>
      <c r="G536" s="24">
        <f t="shared" si="292"/>
        <v>0.29802660677788562</v>
      </c>
      <c r="H536" s="54">
        <f t="shared" si="293"/>
        <v>0.29802660677788562</v>
      </c>
      <c r="I536" s="5">
        <v>50</v>
      </c>
      <c r="J536" s="24">
        <f t="shared" si="294"/>
        <v>0.18987626633361104</v>
      </c>
      <c r="K536" s="54">
        <f t="shared" si="295"/>
        <v>0.18987626633361104</v>
      </c>
      <c r="L536" s="5">
        <v>30.2</v>
      </c>
      <c r="M536" s="24">
        <f t="shared" si="296"/>
        <v>-0.16153499636449895</v>
      </c>
      <c r="N536" s="54">
        <f t="shared" si="297"/>
        <v>-0.16153499636449895</v>
      </c>
      <c r="O536" s="5">
        <v>7.8</v>
      </c>
      <c r="P536" s="24">
        <f t="shared" si="298"/>
        <v>0.52625745891475817</v>
      </c>
      <c r="Q536" s="47">
        <f t="shared" si="299"/>
        <v>0.52625745891475817</v>
      </c>
      <c r="R536" s="2">
        <v>5.4500999999999999</v>
      </c>
      <c r="S536" s="24">
        <f t="shared" si="300"/>
        <v>0.6511532847478172</v>
      </c>
      <c r="T536" s="47">
        <f t="shared" si="301"/>
        <v>0.6511532847478172</v>
      </c>
      <c r="U536" s="5">
        <v>6.0603999999999996</v>
      </c>
      <c r="V536" s="24">
        <f t="shared" si="302"/>
        <v>0.90462245645980011</v>
      </c>
      <c r="W536" s="47">
        <f t="shared" si="303"/>
        <v>0.90462245645980011</v>
      </c>
      <c r="X536" s="5">
        <v>6.4</v>
      </c>
      <c r="Y536" s="24">
        <f t="shared" si="304"/>
        <v>1.2060372774222223</v>
      </c>
      <c r="Z536" s="47">
        <f t="shared" si="305"/>
        <v>1.2060372774222223</v>
      </c>
      <c r="AA536" s="5">
        <v>25.1</v>
      </c>
      <c r="AB536" s="24">
        <f t="shared" si="306"/>
        <v>1.2314912698910321</v>
      </c>
      <c r="AC536" s="47">
        <f t="shared" si="307"/>
        <v>1.2314912698910321</v>
      </c>
      <c r="AD536" s="5">
        <v>0.49109999999999998</v>
      </c>
      <c r="AE536" s="24">
        <f t="shared" si="308"/>
        <v>1.1328537603673683</v>
      </c>
      <c r="AF536" s="47">
        <f t="shared" si="309"/>
        <v>1.1328537603673683</v>
      </c>
      <c r="AG536" s="2">
        <v>81.7</v>
      </c>
      <c r="AH536" s="24">
        <f t="shared" si="310"/>
        <v>0.62398753255471839</v>
      </c>
      <c r="AI536" s="54">
        <f t="shared" si="311"/>
        <v>0.62398753255471839</v>
      </c>
      <c r="AJ536" s="5">
        <v>0.9</v>
      </c>
      <c r="AK536" s="24">
        <f t="shared" si="312"/>
        <v>1.1701301358594007</v>
      </c>
      <c r="AL536" s="47">
        <f t="shared" si="313"/>
        <v>1.1701301358594007</v>
      </c>
      <c r="AM536" s="5">
        <v>4.4000000000000004</v>
      </c>
      <c r="AN536" s="24">
        <f t="shared" si="314"/>
        <v>1.364461969853358</v>
      </c>
      <c r="AO536" s="47">
        <f t="shared" si="315"/>
        <v>1.364461969853358</v>
      </c>
      <c r="AP536" s="5">
        <v>11.2</v>
      </c>
      <c r="AQ536" s="24">
        <f t="shared" si="316"/>
        <v>0.15364733292365923</v>
      </c>
      <c r="AR536" s="45">
        <f t="shared" si="317"/>
        <v>0.15364733292365923</v>
      </c>
      <c r="AS536" s="17">
        <f t="shared" si="318"/>
        <v>0.383569866454053</v>
      </c>
      <c r="AT536" s="17">
        <f t="shared" si="319"/>
        <v>1.190127435893541</v>
      </c>
      <c r="AU536" s="17">
        <f t="shared" si="320"/>
        <v>0.82805674279778407</v>
      </c>
      <c r="AV536" s="17">
        <f t="shared" si="321"/>
        <v>0.80058468171512598</v>
      </c>
      <c r="AW536" s="17">
        <f t="shared" si="322"/>
        <v>0.6416825254431795</v>
      </c>
      <c r="AX536" s="17">
        <f t="shared" si="323"/>
        <v>0.90148719235410479</v>
      </c>
      <c r="AY536" s="17">
        <f t="shared" si="324"/>
        <v>0.85285887221611578</v>
      </c>
      <c r="AZ536" s="17">
        <f t="shared" si="325"/>
        <v>0.82682875112277177</v>
      </c>
    </row>
    <row r="537" spans="1:52" x14ac:dyDescent="0.3">
      <c r="A537" s="1" t="s">
        <v>25</v>
      </c>
      <c r="B537" s="1">
        <v>13121010122</v>
      </c>
      <c r="C537" s="5">
        <v>72.7</v>
      </c>
      <c r="D537" s="19">
        <f t="shared" si="290"/>
        <v>0.27658798830899778</v>
      </c>
      <c r="E537" s="54">
        <f t="shared" si="291"/>
        <v>0.27658798830899778</v>
      </c>
      <c r="F537" s="5">
        <v>77.5</v>
      </c>
      <c r="G537" s="24">
        <f t="shared" si="292"/>
        <v>0.29802660677788562</v>
      </c>
      <c r="H537" s="54">
        <f t="shared" si="293"/>
        <v>0.29802660677788562</v>
      </c>
      <c r="I537" s="5">
        <v>50</v>
      </c>
      <c r="J537" s="24">
        <f t="shared" si="294"/>
        <v>0.18987626633361104</v>
      </c>
      <c r="K537" s="54">
        <f t="shared" si="295"/>
        <v>0.18987626633361104</v>
      </c>
      <c r="L537" s="5">
        <v>30.2</v>
      </c>
      <c r="M537" s="24">
        <f t="shared" si="296"/>
        <v>-0.16153499636449895</v>
      </c>
      <c r="N537" s="54">
        <f t="shared" si="297"/>
        <v>-0.16153499636449895</v>
      </c>
      <c r="O537" s="5">
        <v>10.6</v>
      </c>
      <c r="P537" s="24">
        <f t="shared" si="298"/>
        <v>-0.47367250085112589</v>
      </c>
      <c r="Q537" s="47">
        <f t="shared" si="299"/>
        <v>-0.47367250085112589</v>
      </c>
      <c r="R537" s="2">
        <v>5.9</v>
      </c>
      <c r="S537" s="24">
        <f t="shared" si="300"/>
        <v>0.59743870892026696</v>
      </c>
      <c r="T537" s="47">
        <f t="shared" si="301"/>
        <v>0.59743870892026696</v>
      </c>
      <c r="U537" s="5">
        <v>9.9806000000000008</v>
      </c>
      <c r="V537" s="24">
        <f t="shared" si="302"/>
        <v>0.70766794639705044</v>
      </c>
      <c r="W537" s="47">
        <f t="shared" si="303"/>
        <v>0.70766794639705044</v>
      </c>
      <c r="X537" s="5">
        <v>10.1</v>
      </c>
      <c r="Y537" s="24">
        <f t="shared" si="304"/>
        <v>1.0234767156929494</v>
      </c>
      <c r="Z537" s="47">
        <f t="shared" si="305"/>
        <v>1.0234767156929494</v>
      </c>
      <c r="AA537" s="5">
        <v>23.7</v>
      </c>
      <c r="AB537" s="24">
        <f t="shared" si="306"/>
        <v>1.3603446124274596</v>
      </c>
      <c r="AC537" s="47">
        <f t="shared" si="307"/>
        <v>1.3603446124274596</v>
      </c>
      <c r="AD537" s="5">
        <v>1.8337000000000001</v>
      </c>
      <c r="AE537" s="24">
        <f t="shared" si="308"/>
        <v>1.0193879926645271</v>
      </c>
      <c r="AF537" s="47">
        <f t="shared" si="309"/>
        <v>1.0193879926645271</v>
      </c>
      <c r="AG537" s="2">
        <v>81.7</v>
      </c>
      <c r="AH537" s="24">
        <f t="shared" si="310"/>
        <v>0.62398753255471839</v>
      </c>
      <c r="AI537" s="54">
        <f t="shared" si="311"/>
        <v>0.62398753255471839</v>
      </c>
      <c r="AJ537" s="5">
        <v>1.9</v>
      </c>
      <c r="AK537" s="24">
        <f t="shared" si="312"/>
        <v>1.0672769495869918</v>
      </c>
      <c r="AL537" s="47">
        <f t="shared" si="313"/>
        <v>1.0672769495869918</v>
      </c>
      <c r="AM537" s="5">
        <v>11</v>
      </c>
      <c r="AN537" s="24">
        <f t="shared" si="314"/>
        <v>0.89048690320611945</v>
      </c>
      <c r="AO537" s="47">
        <f t="shared" si="315"/>
        <v>0.89048690320611945</v>
      </c>
      <c r="AP537" s="5">
        <v>6.4</v>
      </c>
      <c r="AQ537" s="24">
        <f t="shared" si="316"/>
        <v>0.87380205038686842</v>
      </c>
      <c r="AR537" s="45">
        <f t="shared" si="317"/>
        <v>0.87380205038686842</v>
      </c>
      <c r="AS537" s="17">
        <f t="shared" si="318"/>
        <v>0.20491285993174099</v>
      </c>
      <c r="AT537" s="17">
        <f t="shared" si="319"/>
        <v>1.134403106928312</v>
      </c>
      <c r="AU537" s="17">
        <f t="shared" si="320"/>
        <v>0.86388835893367455</v>
      </c>
      <c r="AV537" s="17">
        <f t="shared" si="321"/>
        <v>0.73440144193124246</v>
      </c>
      <c r="AW537" s="17">
        <f t="shared" si="322"/>
        <v>0.58946893917421772</v>
      </c>
      <c r="AX537" s="17">
        <f t="shared" si="323"/>
        <v>0.88852169390800628</v>
      </c>
      <c r="AY537" s="17">
        <f t="shared" si="324"/>
        <v>0.86287275917140926</v>
      </c>
      <c r="AZ537" s="17">
        <f t="shared" si="325"/>
        <v>0.80707248895811323</v>
      </c>
    </row>
    <row r="538" spans="1:52" x14ac:dyDescent="0.3">
      <c r="A538" s="1" t="s">
        <v>25</v>
      </c>
      <c r="B538" s="1">
        <v>13121010123</v>
      </c>
      <c r="C538" s="5">
        <v>72</v>
      </c>
      <c r="D538" s="19">
        <f t="shared" si="290"/>
        <v>0.20967372507047863</v>
      </c>
      <c r="E538" s="54">
        <f t="shared" si="291"/>
        <v>0.20967372507047863</v>
      </c>
      <c r="F538" s="5">
        <v>79.8</v>
      </c>
      <c r="G538" s="24">
        <f t="shared" si="292"/>
        <v>0.49394479748771747</v>
      </c>
      <c r="H538" s="54">
        <f t="shared" si="293"/>
        <v>0.49394479748771747</v>
      </c>
      <c r="I538" s="5">
        <v>50</v>
      </c>
      <c r="J538" s="24">
        <f t="shared" si="294"/>
        <v>0.18987626633361104</v>
      </c>
      <c r="K538" s="54">
        <f t="shared" si="295"/>
        <v>0.18987626633361104</v>
      </c>
      <c r="L538" s="5">
        <v>27.7</v>
      </c>
      <c r="M538" s="24">
        <f t="shared" si="296"/>
        <v>-0.29442359484941633</v>
      </c>
      <c r="N538" s="54">
        <f t="shared" si="297"/>
        <v>-0.29442359484941633</v>
      </c>
      <c r="O538" s="5">
        <v>10.7</v>
      </c>
      <c r="P538" s="24">
        <f t="shared" si="298"/>
        <v>-0.50938428512847878</v>
      </c>
      <c r="Q538" s="47">
        <f t="shared" si="299"/>
        <v>-0.50938428512847878</v>
      </c>
      <c r="R538" s="2">
        <v>1.9</v>
      </c>
      <c r="S538" s="24">
        <f t="shared" si="300"/>
        <v>1.0750077316146449</v>
      </c>
      <c r="T538" s="47">
        <f t="shared" si="301"/>
        <v>1.0750077316146449</v>
      </c>
      <c r="U538" s="5">
        <v>19.100000000000001</v>
      </c>
      <c r="V538" s="24">
        <f t="shared" si="302"/>
        <v>0.2495007714911173</v>
      </c>
      <c r="W538" s="47">
        <f t="shared" si="303"/>
        <v>0.2495007714911173</v>
      </c>
      <c r="X538" s="5">
        <v>32.700000000000003</v>
      </c>
      <c r="Y538" s="24">
        <f t="shared" si="304"/>
        <v>-9.1622931626394594E-2</v>
      </c>
      <c r="Z538" s="47">
        <f t="shared" si="305"/>
        <v>-9.1622931626394594E-2</v>
      </c>
      <c r="AA538" s="5">
        <v>43.5</v>
      </c>
      <c r="AB538" s="24">
        <f t="shared" si="306"/>
        <v>-0.46200980344486947</v>
      </c>
      <c r="AC538" s="47">
        <f t="shared" si="307"/>
        <v>-0.46200980344486947</v>
      </c>
      <c r="AD538" s="5">
        <v>9.5</v>
      </c>
      <c r="AE538" s="24">
        <f t="shared" si="308"/>
        <v>0.37149389543505312</v>
      </c>
      <c r="AF538" s="47">
        <f t="shared" si="309"/>
        <v>0.37149389543505312</v>
      </c>
      <c r="AG538" s="2">
        <v>84.8</v>
      </c>
      <c r="AH538" s="24">
        <f t="shared" si="310"/>
        <v>0.91522819233563768</v>
      </c>
      <c r="AI538" s="54">
        <f t="shared" si="311"/>
        <v>0.91522819233563768</v>
      </c>
      <c r="AJ538" s="5">
        <v>7.2</v>
      </c>
      <c r="AK538" s="24">
        <f t="shared" si="312"/>
        <v>0.52215506234322417</v>
      </c>
      <c r="AL538" s="47">
        <f t="shared" si="313"/>
        <v>0.52215506234322417</v>
      </c>
      <c r="AM538" s="5">
        <v>31.2</v>
      </c>
      <c r="AN538" s="24">
        <f t="shared" si="314"/>
        <v>-0.56016405835058058</v>
      </c>
      <c r="AO538" s="47">
        <f t="shared" si="315"/>
        <v>-0.56016405835058058</v>
      </c>
      <c r="AP538" s="5">
        <v>8.6999999999999993</v>
      </c>
      <c r="AQ538" s="24">
        <f t="shared" si="316"/>
        <v>0.52872791493574745</v>
      </c>
      <c r="AR538" s="45">
        <f t="shared" si="317"/>
        <v>0.52872791493574745</v>
      </c>
      <c r="AS538" s="17">
        <f t="shared" si="318"/>
        <v>0.20202791600281064</v>
      </c>
      <c r="AT538" s="17">
        <f t="shared" si="319"/>
        <v>-6.0712946545403657E-2</v>
      </c>
      <c r="AU538" s="17">
        <f t="shared" si="320"/>
        <v>0.35148677781600718</v>
      </c>
      <c r="AV538" s="17">
        <f t="shared" si="321"/>
        <v>0.16426724909113807</v>
      </c>
      <c r="AW538" s="17">
        <f t="shared" si="322"/>
        <v>0.58862579693397477</v>
      </c>
      <c r="AX538" s="17">
        <f t="shared" si="323"/>
        <v>0.61045149329797077</v>
      </c>
      <c r="AY538" s="17">
        <f t="shared" si="324"/>
        <v>0.71967152901851228</v>
      </c>
      <c r="AZ538" s="17">
        <f t="shared" si="325"/>
        <v>0.63688256444601765</v>
      </c>
    </row>
    <row r="539" spans="1:52" x14ac:dyDescent="0.3">
      <c r="A539" s="1" t="s">
        <v>25</v>
      </c>
      <c r="B539" s="1">
        <v>13121010204</v>
      </c>
      <c r="C539" s="5">
        <v>71.8</v>
      </c>
      <c r="D539" s="19">
        <f t="shared" si="290"/>
        <v>0.19055536414518726</v>
      </c>
      <c r="E539" s="54">
        <f t="shared" si="291"/>
        <v>0.19055536414518726</v>
      </c>
      <c r="F539" s="5">
        <v>80.8</v>
      </c>
      <c r="G539" s="24">
        <f t="shared" si="292"/>
        <v>0.57912661953547051</v>
      </c>
      <c r="H539" s="54">
        <f t="shared" si="293"/>
        <v>0.57912661953547051</v>
      </c>
      <c r="I539" s="5">
        <v>79.3</v>
      </c>
      <c r="J539" s="24">
        <f t="shared" si="294"/>
        <v>1.5939626593690415</v>
      </c>
      <c r="K539" s="54">
        <f t="shared" si="295"/>
        <v>1.5939626593690415</v>
      </c>
      <c r="L539" s="5">
        <v>26.4</v>
      </c>
      <c r="M539" s="24">
        <f t="shared" si="296"/>
        <v>-0.36352566606157344</v>
      </c>
      <c r="N539" s="54">
        <f t="shared" si="297"/>
        <v>-0.36352566606157344</v>
      </c>
      <c r="O539" s="5">
        <v>9.3000000000000007</v>
      </c>
      <c r="P539" s="24">
        <f t="shared" si="298"/>
        <v>-9.4193052455372357E-3</v>
      </c>
      <c r="Q539" s="47">
        <f t="shared" si="299"/>
        <v>-9.4193052455372357E-3</v>
      </c>
      <c r="R539" s="2">
        <v>1.4</v>
      </c>
      <c r="S539" s="24">
        <f t="shared" si="300"/>
        <v>1.1347038594514423</v>
      </c>
      <c r="T539" s="47">
        <f t="shared" si="301"/>
        <v>1.1347038594514423</v>
      </c>
      <c r="U539" s="5">
        <v>6.1</v>
      </c>
      <c r="V539" s="24">
        <f t="shared" si="302"/>
        <v>0.90263291546738011</v>
      </c>
      <c r="W539" s="47">
        <f t="shared" si="303"/>
        <v>0.90263291546738011</v>
      </c>
      <c r="X539" s="5">
        <v>5.0999999999999996</v>
      </c>
      <c r="Y539" s="24">
        <f t="shared" si="304"/>
        <v>1.2701801774892645</v>
      </c>
      <c r="Z539" s="47">
        <f t="shared" si="305"/>
        <v>1.2701801774892645</v>
      </c>
      <c r="AA539" s="5">
        <v>24.3</v>
      </c>
      <c r="AB539" s="24">
        <f t="shared" si="306"/>
        <v>1.3051217513404192</v>
      </c>
      <c r="AC539" s="47">
        <f t="shared" si="307"/>
        <v>1.3051217513404192</v>
      </c>
      <c r="AD539" s="5">
        <v>0.32850000000000001</v>
      </c>
      <c r="AE539" s="24">
        <f t="shared" si="308"/>
        <v>1.1465954062995014</v>
      </c>
      <c r="AF539" s="47">
        <f t="shared" si="309"/>
        <v>1.1465954062995014</v>
      </c>
      <c r="AG539" s="2">
        <v>86.1</v>
      </c>
      <c r="AH539" s="24">
        <f t="shared" si="310"/>
        <v>1.0373613722437651</v>
      </c>
      <c r="AI539" s="54">
        <f t="shared" si="311"/>
        <v>1.0373613722437651</v>
      </c>
      <c r="AJ539" s="5">
        <v>0.3</v>
      </c>
      <c r="AK539" s="24">
        <f t="shared" si="312"/>
        <v>1.231842047622846</v>
      </c>
      <c r="AL539" s="47">
        <f t="shared" si="313"/>
        <v>1.231842047622846</v>
      </c>
      <c r="AM539" s="5">
        <v>5.9</v>
      </c>
      <c r="AN539" s="24">
        <f t="shared" si="314"/>
        <v>1.2567403637971672</v>
      </c>
      <c r="AO539" s="47">
        <f t="shared" si="315"/>
        <v>1.2567403637971672</v>
      </c>
      <c r="AP539" s="5">
        <v>7.2</v>
      </c>
      <c r="AQ539" s="24">
        <f t="shared" si="316"/>
        <v>0.75377626414300025</v>
      </c>
      <c r="AR539" s="45">
        <f t="shared" si="317"/>
        <v>0.75377626414300025</v>
      </c>
      <c r="AS539" s="17">
        <f t="shared" si="318"/>
        <v>0.57543377809448715</v>
      </c>
      <c r="AT539" s="17">
        <f t="shared" si="319"/>
        <v>1.2406324450430617</v>
      </c>
      <c r="AU539" s="17">
        <f t="shared" si="320"/>
        <v>1.0699300119516946</v>
      </c>
      <c r="AV539" s="17">
        <f t="shared" si="321"/>
        <v>0.96199874502974791</v>
      </c>
      <c r="AW539" s="17">
        <f t="shared" si="322"/>
        <v>0.6977559092826604</v>
      </c>
      <c r="AX539" s="17">
        <f t="shared" si="323"/>
        <v>0.91323830052907984</v>
      </c>
      <c r="AY539" s="17">
        <f t="shared" si="324"/>
        <v>0.92045536481161561</v>
      </c>
      <c r="AZ539" s="17">
        <f t="shared" si="325"/>
        <v>0.87501222721611049</v>
      </c>
    </row>
    <row r="540" spans="1:52" x14ac:dyDescent="0.3">
      <c r="A540" s="1" t="s">
        <v>25</v>
      </c>
      <c r="B540" s="1">
        <v>13121010205</v>
      </c>
      <c r="C540" s="5">
        <v>71.7</v>
      </c>
      <c r="D540" s="19">
        <f t="shared" si="290"/>
        <v>0.18099618368254225</v>
      </c>
      <c r="E540" s="54">
        <f t="shared" si="291"/>
        <v>0.18099618368254225</v>
      </c>
      <c r="F540" s="5">
        <v>80.8</v>
      </c>
      <c r="G540" s="24">
        <f t="shared" si="292"/>
        <v>0.57912661953547051</v>
      </c>
      <c r="H540" s="54">
        <f t="shared" si="293"/>
        <v>0.57912661953547051</v>
      </c>
      <c r="I540" s="5">
        <v>65.900000000000006</v>
      </c>
      <c r="J540" s="24">
        <f t="shared" si="294"/>
        <v>0.95182075948253098</v>
      </c>
      <c r="K540" s="54">
        <f t="shared" si="295"/>
        <v>0.95182075948253098</v>
      </c>
      <c r="L540" s="5">
        <v>26.4</v>
      </c>
      <c r="M540" s="24">
        <f t="shared" si="296"/>
        <v>-0.36352566606157344</v>
      </c>
      <c r="N540" s="54">
        <f t="shared" si="297"/>
        <v>-0.36352566606157344</v>
      </c>
      <c r="O540" s="5">
        <v>5.7</v>
      </c>
      <c r="P540" s="24">
        <f t="shared" si="298"/>
        <v>1.276204928739171</v>
      </c>
      <c r="Q540" s="47">
        <f t="shared" si="299"/>
        <v>1.276204928739171</v>
      </c>
      <c r="R540" s="2">
        <v>4.6115000000000004</v>
      </c>
      <c r="S540" s="24">
        <f t="shared" si="300"/>
        <v>0.75127563035569345</v>
      </c>
      <c r="T540" s="47">
        <f t="shared" si="301"/>
        <v>0.75127563035569345</v>
      </c>
      <c r="U540" s="5">
        <v>3.4</v>
      </c>
      <c r="V540" s="24">
        <f t="shared" si="302"/>
        <v>1.0382834376778347</v>
      </c>
      <c r="W540" s="47">
        <f t="shared" si="303"/>
        <v>1.0382834376778347</v>
      </c>
      <c r="X540" s="5">
        <v>8.3000000000000007</v>
      </c>
      <c r="Y540" s="24">
        <f t="shared" si="304"/>
        <v>1.1122899619396227</v>
      </c>
      <c r="Z540" s="47">
        <f t="shared" si="305"/>
        <v>1.1122899619396227</v>
      </c>
      <c r="AA540" s="5">
        <v>27.6</v>
      </c>
      <c r="AB540" s="24">
        <f t="shared" si="306"/>
        <v>1.0013960153616976</v>
      </c>
      <c r="AC540" s="47">
        <f t="shared" si="307"/>
        <v>1.0013960153616976</v>
      </c>
      <c r="AD540" s="5">
        <v>4.4000000000000004</v>
      </c>
      <c r="AE540" s="24">
        <f t="shared" si="308"/>
        <v>0.80250493020675751</v>
      </c>
      <c r="AF540" s="47">
        <f t="shared" si="309"/>
        <v>0.80250493020675751</v>
      </c>
      <c r="AG540" s="2">
        <v>86.2</v>
      </c>
      <c r="AH540" s="24">
        <f t="shared" si="310"/>
        <v>1.0467562322366988</v>
      </c>
      <c r="AI540" s="54">
        <f t="shared" si="311"/>
        <v>1.0467562322366988</v>
      </c>
      <c r="AJ540" s="5">
        <v>1.7</v>
      </c>
      <c r="AK540" s="24">
        <f t="shared" si="312"/>
        <v>1.0878475868414736</v>
      </c>
      <c r="AL540" s="47">
        <f t="shared" si="313"/>
        <v>1.0878475868414736</v>
      </c>
      <c r="AM540" s="5">
        <v>5.2</v>
      </c>
      <c r="AN540" s="24">
        <f t="shared" si="314"/>
        <v>1.3070104466233898</v>
      </c>
      <c r="AO540" s="47">
        <f t="shared" si="315"/>
        <v>1.3070104466233898</v>
      </c>
      <c r="AP540" s="5">
        <v>6.1</v>
      </c>
      <c r="AQ540" s="24">
        <f t="shared" si="316"/>
        <v>0.91881172022831914</v>
      </c>
      <c r="AR540" s="45">
        <f t="shared" si="317"/>
        <v>0.91881172022831914</v>
      </c>
      <c r="AS540" s="17">
        <f t="shared" si="318"/>
        <v>0.63059741334452413</v>
      </c>
      <c r="AT540" s="17">
        <f t="shared" si="319"/>
        <v>0.97206363583602595</v>
      </c>
      <c r="AU540" s="17">
        <f t="shared" si="320"/>
        <v>1.0901064964824705</v>
      </c>
      <c r="AV540" s="17">
        <f t="shared" si="321"/>
        <v>0.89758918188767345</v>
      </c>
      <c r="AW540" s="17">
        <f t="shared" si="322"/>
        <v>0.71387781395409922</v>
      </c>
      <c r="AX540" s="17">
        <f t="shared" si="323"/>
        <v>0.85074982299860769</v>
      </c>
      <c r="AY540" s="17">
        <f t="shared" si="324"/>
        <v>0.92609410112984814</v>
      </c>
      <c r="AZ540" s="17">
        <f t="shared" si="325"/>
        <v>0.85578542267312974</v>
      </c>
    </row>
    <row r="541" spans="1:52" x14ac:dyDescent="0.3">
      <c r="A541" s="1" t="s">
        <v>25</v>
      </c>
      <c r="B541" s="1">
        <v>13121010206</v>
      </c>
      <c r="C541" s="5">
        <v>71.599999999999994</v>
      </c>
      <c r="D541" s="19">
        <f t="shared" si="290"/>
        <v>0.17143700321989586</v>
      </c>
      <c r="E541" s="54">
        <f t="shared" si="291"/>
        <v>0.17143700321989586</v>
      </c>
      <c r="F541" s="5">
        <v>81.3</v>
      </c>
      <c r="G541" s="24">
        <f t="shared" si="292"/>
        <v>0.62171753055934709</v>
      </c>
      <c r="H541" s="54">
        <f t="shared" si="293"/>
        <v>0.62171753055934709</v>
      </c>
      <c r="I541" s="5">
        <v>82.4</v>
      </c>
      <c r="J541" s="24">
        <f t="shared" si="294"/>
        <v>1.7425178750144288</v>
      </c>
      <c r="K541" s="54">
        <f t="shared" si="295"/>
        <v>1.7425178750144288</v>
      </c>
      <c r="L541" s="5">
        <v>25.7</v>
      </c>
      <c r="M541" s="24">
        <f t="shared" si="296"/>
        <v>-0.40073447363735026</v>
      </c>
      <c r="N541" s="54">
        <f t="shared" si="297"/>
        <v>-0.40073447363735026</v>
      </c>
      <c r="O541" s="5">
        <v>10.7</v>
      </c>
      <c r="P541" s="24">
        <f t="shared" si="298"/>
        <v>-0.50938428512847878</v>
      </c>
      <c r="Q541" s="47">
        <f t="shared" si="299"/>
        <v>-0.50938428512847878</v>
      </c>
      <c r="R541" s="2">
        <v>8.3000000000000007</v>
      </c>
      <c r="S541" s="24">
        <f t="shared" si="300"/>
        <v>0.31089729530364013</v>
      </c>
      <c r="T541" s="47">
        <f t="shared" si="301"/>
        <v>0.31089729530364013</v>
      </c>
      <c r="U541" s="5">
        <v>13.3</v>
      </c>
      <c r="V541" s="24">
        <f t="shared" si="302"/>
        <v>0.54089818957283453</v>
      </c>
      <c r="W541" s="47">
        <f t="shared" si="303"/>
        <v>0.54089818957283453</v>
      </c>
      <c r="X541" s="5">
        <v>3.7</v>
      </c>
      <c r="Y541" s="24">
        <f t="shared" si="304"/>
        <v>1.3392571467922325</v>
      </c>
      <c r="Z541" s="47">
        <f t="shared" si="305"/>
        <v>1.3392571467922325</v>
      </c>
      <c r="AA541" s="5">
        <v>35.299999999999997</v>
      </c>
      <c r="AB541" s="24">
        <f t="shared" si="306"/>
        <v>0.29270263141134784</v>
      </c>
      <c r="AC541" s="47">
        <f t="shared" si="307"/>
        <v>0.29270263141134784</v>
      </c>
      <c r="AD541" s="5">
        <v>5.5E-2</v>
      </c>
      <c r="AE541" s="24">
        <f t="shared" si="308"/>
        <v>1.1697094294387291</v>
      </c>
      <c r="AF541" s="47">
        <f t="shared" si="309"/>
        <v>1.1697094294387291</v>
      </c>
      <c r="AG541" s="2">
        <v>86.9</v>
      </c>
      <c r="AH541" s="24">
        <f t="shared" si="310"/>
        <v>1.1125202521872293</v>
      </c>
      <c r="AI541" s="54">
        <f t="shared" si="311"/>
        <v>1.1125202521872293</v>
      </c>
      <c r="AJ541" s="5">
        <v>0.6</v>
      </c>
      <c r="AK541" s="24">
        <f t="shared" si="312"/>
        <v>1.2009860917411235</v>
      </c>
      <c r="AL541" s="47">
        <f t="shared" si="313"/>
        <v>1.2009860917411235</v>
      </c>
      <c r="AM541" s="5">
        <v>1.7</v>
      </c>
      <c r="AN541" s="24">
        <f t="shared" si="314"/>
        <v>1.5583608607545012</v>
      </c>
      <c r="AO541" s="47">
        <f t="shared" si="315"/>
        <v>1.5583608607545012</v>
      </c>
      <c r="AP541" s="5">
        <v>2.4</v>
      </c>
      <c r="AQ541" s="24">
        <f t="shared" si="316"/>
        <v>1.4739309816062096</v>
      </c>
      <c r="AR541" s="45">
        <f t="shared" si="317"/>
        <v>1.4739309816062096</v>
      </c>
      <c r="AS541" s="17">
        <f t="shared" si="318"/>
        <v>0.35390701927204532</v>
      </c>
      <c r="AT541" s="17">
        <f t="shared" si="319"/>
        <v>0.93388973588076984</v>
      </c>
      <c r="AU541" s="17">
        <f t="shared" si="320"/>
        <v>1.3364495465722659</v>
      </c>
      <c r="AV541" s="17">
        <f t="shared" si="321"/>
        <v>0.87474876724169359</v>
      </c>
      <c r="AW541" s="17">
        <f t="shared" si="322"/>
        <v>0.63301337968467064</v>
      </c>
      <c r="AX541" s="17">
        <f t="shared" si="323"/>
        <v>0.84186782029454232</v>
      </c>
      <c r="AY541" s="17">
        <f t="shared" si="324"/>
        <v>0.99493976654627581</v>
      </c>
      <c r="AZ541" s="17">
        <f t="shared" si="325"/>
        <v>0.84896736388409233</v>
      </c>
    </row>
    <row r="542" spans="1:52" x14ac:dyDescent="0.3">
      <c r="A542" s="1" t="s">
        <v>25</v>
      </c>
      <c r="B542" s="1">
        <v>13121010208</v>
      </c>
      <c r="C542" s="5">
        <v>72.7</v>
      </c>
      <c r="D542" s="19">
        <f t="shared" si="290"/>
        <v>0.27658798830899778</v>
      </c>
      <c r="E542" s="54">
        <f t="shared" si="291"/>
        <v>0.27658798830899778</v>
      </c>
      <c r="F542" s="5">
        <v>77.5</v>
      </c>
      <c r="G542" s="24">
        <f t="shared" si="292"/>
        <v>0.29802660677788562</v>
      </c>
      <c r="H542" s="54">
        <f t="shared" si="293"/>
        <v>0.29802660677788562</v>
      </c>
      <c r="I542" s="5">
        <v>41</v>
      </c>
      <c r="J542" s="24">
        <f t="shared" si="294"/>
        <v>-0.24141306941106047</v>
      </c>
      <c r="K542" s="54">
        <f t="shared" si="295"/>
        <v>-0.24141306941106047</v>
      </c>
      <c r="L542" s="5">
        <v>30.2</v>
      </c>
      <c r="M542" s="24">
        <f t="shared" si="296"/>
        <v>-0.16153499636449895</v>
      </c>
      <c r="N542" s="54">
        <f t="shared" si="297"/>
        <v>-0.16153499636449895</v>
      </c>
      <c r="O542" s="5">
        <v>12.4</v>
      </c>
      <c r="P542" s="24">
        <f t="shared" si="298"/>
        <v>-1.1164846178434802</v>
      </c>
      <c r="Q542" s="47">
        <f t="shared" si="299"/>
        <v>-1.1164846178434802</v>
      </c>
      <c r="R542" s="2">
        <v>8.3010999999999999</v>
      </c>
      <c r="S542" s="24">
        <f t="shared" si="300"/>
        <v>0.31076596382239924</v>
      </c>
      <c r="T542" s="47">
        <f t="shared" si="301"/>
        <v>0.31076596382239924</v>
      </c>
      <c r="U542" s="5">
        <v>9.9</v>
      </c>
      <c r="V542" s="24">
        <f t="shared" si="302"/>
        <v>0.71171736568970334</v>
      </c>
      <c r="W542" s="47">
        <f t="shared" si="303"/>
        <v>0.71171736568970334</v>
      </c>
      <c r="X542" s="5">
        <v>33.1</v>
      </c>
      <c r="Y542" s="24">
        <f t="shared" si="304"/>
        <v>-0.11135920857009972</v>
      </c>
      <c r="Z542" s="47">
        <f t="shared" si="305"/>
        <v>-0.11135920857009972</v>
      </c>
      <c r="AA542" s="5">
        <v>32.1</v>
      </c>
      <c r="AB542" s="24">
        <f t="shared" si="306"/>
        <v>0.58722455720889555</v>
      </c>
      <c r="AC542" s="47">
        <f t="shared" si="307"/>
        <v>0.58722455720889555</v>
      </c>
      <c r="AD542" s="5">
        <v>8</v>
      </c>
      <c r="AE542" s="24">
        <f t="shared" si="308"/>
        <v>0.49826184683849556</v>
      </c>
      <c r="AF542" s="47">
        <f t="shared" si="309"/>
        <v>0.49826184683849556</v>
      </c>
      <c r="AG542" s="2">
        <v>81.7</v>
      </c>
      <c r="AH542" s="24">
        <f t="shared" si="310"/>
        <v>0.62398753255471839</v>
      </c>
      <c r="AI542" s="54">
        <f t="shared" si="311"/>
        <v>0.62398753255471839</v>
      </c>
      <c r="AJ542" s="5">
        <v>7.2</v>
      </c>
      <c r="AK542" s="24">
        <f t="shared" si="312"/>
        <v>0.52215506234322417</v>
      </c>
      <c r="AL542" s="47">
        <f t="shared" si="313"/>
        <v>0.52215506234322417</v>
      </c>
      <c r="AM542" s="5">
        <v>19.7</v>
      </c>
      <c r="AN542" s="24">
        <f t="shared" si="314"/>
        <v>0.26570158808021399</v>
      </c>
      <c r="AO542" s="47">
        <f t="shared" si="315"/>
        <v>0.26570158808021399</v>
      </c>
      <c r="AP542" s="5">
        <v>14.3</v>
      </c>
      <c r="AQ542" s="24">
        <f t="shared" si="316"/>
        <v>-0.31145258877133036</v>
      </c>
      <c r="AR542" s="45">
        <f t="shared" si="317"/>
        <v>-0.31145258877133036</v>
      </c>
      <c r="AS542" s="17">
        <f t="shared" si="318"/>
        <v>1.1095034425706616E-2</v>
      </c>
      <c r="AT542" s="17">
        <f t="shared" si="319"/>
        <v>0.32470906515909714</v>
      </c>
      <c r="AU542" s="17">
        <f t="shared" si="320"/>
        <v>0.27509789855170658</v>
      </c>
      <c r="AV542" s="17">
        <f t="shared" si="321"/>
        <v>0.20363399937883678</v>
      </c>
      <c r="AW542" s="17">
        <f t="shared" si="322"/>
        <v>0.53282451223841754</v>
      </c>
      <c r="AX542" s="17">
        <f t="shared" si="323"/>
        <v>0.70012845462961859</v>
      </c>
      <c r="AY542" s="17">
        <f t="shared" si="324"/>
        <v>0.69832307522024628</v>
      </c>
      <c r="AZ542" s="17">
        <f t="shared" si="325"/>
        <v>0.64863387553012408</v>
      </c>
    </row>
    <row r="543" spans="1:52" x14ac:dyDescent="0.3">
      <c r="A543" s="1" t="s">
        <v>25</v>
      </c>
      <c r="B543" s="1">
        <v>13121010209</v>
      </c>
      <c r="C543" s="5">
        <v>72.7</v>
      </c>
      <c r="D543" s="19">
        <f t="shared" si="290"/>
        <v>0.27658798830899778</v>
      </c>
      <c r="E543" s="54">
        <f t="shared" si="291"/>
        <v>0.27658798830899778</v>
      </c>
      <c r="F543" s="5">
        <v>77.5</v>
      </c>
      <c r="G543" s="24">
        <f t="shared" si="292"/>
        <v>0.29802660677788562</v>
      </c>
      <c r="H543" s="54">
        <f t="shared" si="293"/>
        <v>0.29802660677788562</v>
      </c>
      <c r="I543" s="5">
        <v>43.1</v>
      </c>
      <c r="J543" s="24">
        <f t="shared" si="294"/>
        <v>-0.14077889107063704</v>
      </c>
      <c r="K543" s="54">
        <f t="shared" si="295"/>
        <v>-0.14077889107063704</v>
      </c>
      <c r="L543" s="5">
        <v>30.2</v>
      </c>
      <c r="M543" s="24">
        <f t="shared" si="296"/>
        <v>-0.16153499636449895</v>
      </c>
      <c r="N543" s="54">
        <f t="shared" si="297"/>
        <v>-0.16153499636449895</v>
      </c>
      <c r="O543" s="5">
        <v>10.7</v>
      </c>
      <c r="P543" s="24">
        <f t="shared" si="298"/>
        <v>-0.50938428512847878</v>
      </c>
      <c r="Q543" s="47">
        <f t="shared" si="299"/>
        <v>-0.50938428512847878</v>
      </c>
      <c r="R543" s="2">
        <v>5.9</v>
      </c>
      <c r="S543" s="24">
        <f t="shared" si="300"/>
        <v>0.59743870892026696</v>
      </c>
      <c r="T543" s="47">
        <f t="shared" si="301"/>
        <v>0.59743870892026696</v>
      </c>
      <c r="U543" s="5">
        <v>1.1000000000000001</v>
      </c>
      <c r="V543" s="24">
        <f t="shared" si="302"/>
        <v>1.1538375862274812</v>
      </c>
      <c r="W543" s="47">
        <f t="shared" si="303"/>
        <v>1.1538375862274812</v>
      </c>
      <c r="X543" s="5">
        <v>22.1</v>
      </c>
      <c r="Y543" s="24">
        <f t="shared" si="304"/>
        <v>0.43138840738179329</v>
      </c>
      <c r="Z543" s="47">
        <f t="shared" si="305"/>
        <v>0.43138840738179329</v>
      </c>
      <c r="AA543" s="5">
        <v>27.8</v>
      </c>
      <c r="AB543" s="24">
        <f t="shared" si="306"/>
        <v>0.98298839499935087</v>
      </c>
      <c r="AC543" s="47">
        <f t="shared" si="307"/>
        <v>0.98298839499935087</v>
      </c>
      <c r="AD543" s="5">
        <v>5</v>
      </c>
      <c r="AE543" s="24">
        <f t="shared" si="308"/>
        <v>0.75179774964538049</v>
      </c>
      <c r="AF543" s="47">
        <f t="shared" si="309"/>
        <v>0.75179774964538049</v>
      </c>
      <c r="AG543" s="2">
        <v>81.7</v>
      </c>
      <c r="AH543" s="24">
        <f t="shared" si="310"/>
        <v>0.62398753255471839</v>
      </c>
      <c r="AI543" s="54">
        <f t="shared" si="311"/>
        <v>0.62398753255471839</v>
      </c>
      <c r="AJ543" s="5">
        <v>2.1</v>
      </c>
      <c r="AK543" s="24">
        <f t="shared" si="312"/>
        <v>1.04670631233251</v>
      </c>
      <c r="AL543" s="47">
        <f t="shared" si="313"/>
        <v>1.04670631233251</v>
      </c>
      <c r="AM543" s="5">
        <v>30.7</v>
      </c>
      <c r="AN543" s="24">
        <f t="shared" si="314"/>
        <v>-0.52425685633185037</v>
      </c>
      <c r="AO543" s="47">
        <f t="shared" si="315"/>
        <v>-0.52425685633185037</v>
      </c>
      <c r="AP543" s="5">
        <v>10.3</v>
      </c>
      <c r="AQ543" s="24">
        <f t="shared" si="316"/>
        <v>0.28867634244801077</v>
      </c>
      <c r="AR543" s="45">
        <f t="shared" si="317"/>
        <v>0.28867634244801077</v>
      </c>
      <c r="AS543" s="17">
        <f t="shared" si="318"/>
        <v>0.21631324538157384</v>
      </c>
      <c r="AT543" s="17">
        <f t="shared" si="319"/>
        <v>0.72205818400884159</v>
      </c>
      <c r="AU543" s="17">
        <f t="shared" si="320"/>
        <v>0.3587783327508472</v>
      </c>
      <c r="AV543" s="17">
        <f t="shared" si="321"/>
        <v>0.43238325404708755</v>
      </c>
      <c r="AW543" s="17">
        <f t="shared" si="322"/>
        <v>0.59280077049038804</v>
      </c>
      <c r="AX543" s="17">
        <f t="shared" si="323"/>
        <v>0.79258052141394231</v>
      </c>
      <c r="AY543" s="17">
        <f t="shared" si="324"/>
        <v>0.72170930500296371</v>
      </c>
      <c r="AZ543" s="17">
        <f t="shared" si="325"/>
        <v>0.71691748116734288</v>
      </c>
    </row>
    <row r="544" spans="1:52" x14ac:dyDescent="0.3">
      <c r="A544" s="1" t="s">
        <v>25</v>
      </c>
      <c r="B544" s="1">
        <v>13121010210</v>
      </c>
      <c r="C544" s="5">
        <v>72.7</v>
      </c>
      <c r="D544" s="19">
        <f t="shared" si="290"/>
        <v>0.27658798830899778</v>
      </c>
      <c r="E544" s="54">
        <f t="shared" si="291"/>
        <v>0.27658798830899778</v>
      </c>
      <c r="F544" s="5">
        <v>77.5</v>
      </c>
      <c r="G544" s="24">
        <f t="shared" si="292"/>
        <v>0.29802660677788562</v>
      </c>
      <c r="H544" s="54">
        <f t="shared" si="293"/>
        <v>0.29802660677788562</v>
      </c>
      <c r="I544" s="5">
        <v>69.400000000000006</v>
      </c>
      <c r="J544" s="24">
        <f t="shared" si="294"/>
        <v>1.1195443900499034</v>
      </c>
      <c r="K544" s="54">
        <f t="shared" si="295"/>
        <v>1.1195443900499034</v>
      </c>
      <c r="L544" s="5">
        <v>30.2</v>
      </c>
      <c r="M544" s="24">
        <f t="shared" si="296"/>
        <v>-0.16153499636449895</v>
      </c>
      <c r="N544" s="54">
        <f t="shared" si="297"/>
        <v>-0.16153499636449895</v>
      </c>
      <c r="O544" s="5">
        <v>9.4</v>
      </c>
      <c r="P544" s="24">
        <f t="shared" si="298"/>
        <v>-4.5131089522890112E-2</v>
      </c>
      <c r="Q544" s="47">
        <f t="shared" si="299"/>
        <v>-4.5131089522890112E-2</v>
      </c>
      <c r="R544" s="2">
        <v>7.1</v>
      </c>
      <c r="S544" s="24">
        <f t="shared" si="300"/>
        <v>0.45416800211195363</v>
      </c>
      <c r="T544" s="47">
        <f t="shared" si="301"/>
        <v>0.45416800211195363</v>
      </c>
      <c r="U544" s="5">
        <v>8.6</v>
      </c>
      <c r="V544" s="24">
        <f t="shared" si="302"/>
        <v>0.77703058008732961</v>
      </c>
      <c r="W544" s="47">
        <f t="shared" si="303"/>
        <v>0.77703058008732961</v>
      </c>
      <c r="X544" s="5">
        <v>6.8</v>
      </c>
      <c r="Y544" s="24">
        <f t="shared" si="304"/>
        <v>1.1863010004785173</v>
      </c>
      <c r="Z544" s="47">
        <f t="shared" si="305"/>
        <v>1.1863010004785173</v>
      </c>
      <c r="AA544" s="5">
        <v>36.5</v>
      </c>
      <c r="AB544" s="24">
        <f t="shared" si="306"/>
        <v>0.18225690923726703</v>
      </c>
      <c r="AC544" s="47">
        <f t="shared" si="307"/>
        <v>0.18225690923726703</v>
      </c>
      <c r="AD544" s="5">
        <v>4.4000000000000004</v>
      </c>
      <c r="AE544" s="24">
        <f t="shared" si="308"/>
        <v>0.80250493020675751</v>
      </c>
      <c r="AF544" s="47">
        <f t="shared" si="309"/>
        <v>0.80250493020675751</v>
      </c>
      <c r="AG544" s="2">
        <v>81.7</v>
      </c>
      <c r="AH544" s="24">
        <f t="shared" si="310"/>
        <v>0.62398753255471839</v>
      </c>
      <c r="AI544" s="54">
        <f t="shared" si="311"/>
        <v>0.62398753255471839</v>
      </c>
      <c r="AJ544" s="5">
        <v>1</v>
      </c>
      <c r="AK544" s="24">
        <f t="shared" si="312"/>
        <v>1.1598448172321598</v>
      </c>
      <c r="AL544" s="47">
        <f t="shared" si="313"/>
        <v>1.1598448172321598</v>
      </c>
      <c r="AM544" s="5">
        <v>14.5</v>
      </c>
      <c r="AN544" s="24">
        <f t="shared" si="314"/>
        <v>0.63913648907500797</v>
      </c>
      <c r="AO544" s="47">
        <f t="shared" si="315"/>
        <v>0.63913648907500797</v>
      </c>
      <c r="AP544" s="5">
        <v>4.0999999999999996</v>
      </c>
      <c r="AQ544" s="24">
        <f t="shared" si="316"/>
        <v>1.2188761858379897</v>
      </c>
      <c r="AR544" s="45">
        <f t="shared" si="317"/>
        <v>1.2188761858379897</v>
      </c>
      <c r="AS544" s="17">
        <f t="shared" si="318"/>
        <v>0.38838449734981151</v>
      </c>
      <c r="AT544" s="17">
        <f t="shared" si="319"/>
        <v>0.72368761330751397</v>
      </c>
      <c r="AU544" s="17">
        <f t="shared" si="320"/>
        <v>0.91046125617496898</v>
      </c>
      <c r="AV544" s="17">
        <f t="shared" si="321"/>
        <v>0.67417778894409819</v>
      </c>
      <c r="AW544" s="17">
        <f t="shared" si="322"/>
        <v>0.64308963032264865</v>
      </c>
      <c r="AX544" s="17">
        <f t="shared" si="323"/>
        <v>0.79295964420343601</v>
      </c>
      <c r="AY544" s="17">
        <f t="shared" si="324"/>
        <v>0.87588851950960056</v>
      </c>
      <c r="AZ544" s="17">
        <f t="shared" si="325"/>
        <v>0.78909521433673446</v>
      </c>
    </row>
    <row r="545" spans="1:52" x14ac:dyDescent="0.3">
      <c r="A545" s="1" t="s">
        <v>25</v>
      </c>
      <c r="B545" s="1">
        <v>13121010211</v>
      </c>
      <c r="C545" s="5">
        <v>71.8</v>
      </c>
      <c r="D545" s="19">
        <f t="shared" si="290"/>
        <v>0.19055536414518726</v>
      </c>
      <c r="E545" s="54">
        <f t="shared" si="291"/>
        <v>0.19055536414518726</v>
      </c>
      <c r="F545" s="5">
        <v>80</v>
      </c>
      <c r="G545" s="24">
        <f t="shared" si="292"/>
        <v>0.51098116189726828</v>
      </c>
      <c r="H545" s="54">
        <f t="shared" si="293"/>
        <v>0.51098116189726828</v>
      </c>
      <c r="I545" s="5">
        <v>72.400000000000006</v>
      </c>
      <c r="J545" s="24">
        <f t="shared" si="294"/>
        <v>1.2633075019647937</v>
      </c>
      <c r="K545" s="54">
        <f t="shared" si="295"/>
        <v>1.2633075019647937</v>
      </c>
      <c r="L545" s="5">
        <v>31.1</v>
      </c>
      <c r="M545" s="24">
        <f t="shared" si="296"/>
        <v>-0.11369510090992856</v>
      </c>
      <c r="N545" s="54">
        <f t="shared" si="297"/>
        <v>-0.11369510090992856</v>
      </c>
      <c r="O545" s="5">
        <v>6.2</v>
      </c>
      <c r="P545" s="24">
        <f t="shared" si="298"/>
        <v>1.0976460073524061</v>
      </c>
      <c r="Q545" s="47">
        <f t="shared" si="299"/>
        <v>1.0976460073524061</v>
      </c>
      <c r="R545" s="2">
        <v>5.4</v>
      </c>
      <c r="S545" s="24">
        <f t="shared" si="300"/>
        <v>0.65713483675706419</v>
      </c>
      <c r="T545" s="47">
        <f t="shared" si="301"/>
        <v>0.65713483675706419</v>
      </c>
      <c r="U545" s="5">
        <v>4.8</v>
      </c>
      <c r="V545" s="24">
        <f t="shared" si="302"/>
        <v>0.96794612986500639</v>
      </c>
      <c r="W545" s="47">
        <f t="shared" si="303"/>
        <v>0.96794612986500639</v>
      </c>
      <c r="X545" s="5">
        <v>19.5</v>
      </c>
      <c r="Y545" s="24">
        <f t="shared" si="304"/>
        <v>0.55967420751587715</v>
      </c>
      <c r="Z545" s="47">
        <f t="shared" si="305"/>
        <v>0.55967420751587715</v>
      </c>
      <c r="AA545" s="5">
        <v>34.799999999999997</v>
      </c>
      <c r="AB545" s="24">
        <f t="shared" si="306"/>
        <v>0.33872168231721472</v>
      </c>
      <c r="AC545" s="47">
        <f t="shared" si="307"/>
        <v>0.33872168231721472</v>
      </c>
      <c r="AD545" s="5">
        <v>21.3</v>
      </c>
      <c r="AE545" s="24">
        <f t="shared" si="308"/>
        <v>-0.62574732227202767</v>
      </c>
      <c r="AF545" s="47">
        <f t="shared" si="309"/>
        <v>-0.62574732227202767</v>
      </c>
      <c r="AG545" s="2">
        <v>85</v>
      </c>
      <c r="AH545" s="24">
        <f t="shared" si="310"/>
        <v>0.93401791232150366</v>
      </c>
      <c r="AI545" s="54">
        <f t="shared" si="311"/>
        <v>0.93401791232150366</v>
      </c>
      <c r="AJ545" s="5">
        <v>13.9</v>
      </c>
      <c r="AK545" s="24">
        <f t="shared" si="312"/>
        <v>-0.16696128568191601</v>
      </c>
      <c r="AL545" s="47">
        <f t="shared" si="313"/>
        <v>-0.16696128568191601</v>
      </c>
      <c r="AM545" s="5">
        <v>20</v>
      </c>
      <c r="AN545" s="24">
        <f t="shared" si="314"/>
        <v>0.24415726686897582</v>
      </c>
      <c r="AO545" s="47">
        <f t="shared" si="315"/>
        <v>0.24415726686897582</v>
      </c>
      <c r="AP545" s="5">
        <v>9.5</v>
      </c>
      <c r="AQ545" s="24">
        <f t="shared" si="316"/>
        <v>0.40870212869187911</v>
      </c>
      <c r="AR545" s="45">
        <f t="shared" si="317"/>
        <v>0.40870212869187911</v>
      </c>
      <c r="AS545" s="17">
        <f t="shared" si="318"/>
        <v>0.65341084301025687</v>
      </c>
      <c r="AT545" s="17">
        <f t="shared" si="319"/>
        <v>9.0882855853688091E-2</v>
      </c>
      <c r="AU545" s="17">
        <f t="shared" si="320"/>
        <v>0.35497900555011064</v>
      </c>
      <c r="AV545" s="17">
        <f t="shared" si="321"/>
        <v>0.36642423480468517</v>
      </c>
      <c r="AW545" s="17">
        <f t="shared" si="322"/>
        <v>0.72054517618707081</v>
      </c>
      <c r="AX545" s="17">
        <f t="shared" si="323"/>
        <v>0.64572361190287897</v>
      </c>
      <c r="AY545" s="17">
        <f t="shared" si="324"/>
        <v>0.72064750435880476</v>
      </c>
      <c r="AZ545" s="17">
        <f t="shared" si="325"/>
        <v>0.69722815074876798</v>
      </c>
    </row>
    <row r="546" spans="1:52" x14ac:dyDescent="0.3">
      <c r="A546" s="1" t="s">
        <v>25</v>
      </c>
      <c r="B546" s="1">
        <v>13121010212</v>
      </c>
      <c r="C546" s="5">
        <v>71.599999999999994</v>
      </c>
      <c r="D546" s="19">
        <f t="shared" si="290"/>
        <v>0.17143700321989586</v>
      </c>
      <c r="E546" s="54">
        <f t="shared" si="291"/>
        <v>0.17143700321989586</v>
      </c>
      <c r="F546" s="5">
        <v>81.3</v>
      </c>
      <c r="G546" s="24">
        <f t="shared" si="292"/>
        <v>0.62171753055934709</v>
      </c>
      <c r="H546" s="54">
        <f t="shared" si="293"/>
        <v>0.62171753055934709</v>
      </c>
      <c r="I546" s="5">
        <v>18.5</v>
      </c>
      <c r="J546" s="24">
        <f t="shared" si="294"/>
        <v>-1.3196364087727392</v>
      </c>
      <c r="K546" s="54">
        <f t="shared" si="295"/>
        <v>-1.3196364087727392</v>
      </c>
      <c r="L546" s="5">
        <v>25.7</v>
      </c>
      <c r="M546" s="24">
        <f t="shared" si="296"/>
        <v>-0.40073447363735026</v>
      </c>
      <c r="N546" s="54">
        <f t="shared" si="297"/>
        <v>-0.40073447363735026</v>
      </c>
      <c r="O546" s="5">
        <v>5.0999999999999996</v>
      </c>
      <c r="P546" s="24">
        <f t="shared" si="298"/>
        <v>1.4904756344032892</v>
      </c>
      <c r="Q546" s="47">
        <f t="shared" si="299"/>
        <v>1.4904756344032892</v>
      </c>
      <c r="R546" s="2">
        <v>11.7</v>
      </c>
      <c r="S546" s="24">
        <f t="shared" si="300"/>
        <v>-9.5036373986581019E-2</v>
      </c>
      <c r="T546" s="47">
        <f t="shared" si="301"/>
        <v>-9.5036373986581019E-2</v>
      </c>
      <c r="U546" s="5">
        <v>14.1</v>
      </c>
      <c r="V546" s="24">
        <f t="shared" si="302"/>
        <v>0.50070544225121849</v>
      </c>
      <c r="W546" s="47">
        <f t="shared" si="303"/>
        <v>0.50070544225121849</v>
      </c>
      <c r="X546" s="5">
        <v>39.700000000000003</v>
      </c>
      <c r="Y546" s="24">
        <f t="shared" si="304"/>
        <v>-0.43700777814123559</v>
      </c>
      <c r="Z546" s="47">
        <f t="shared" si="305"/>
        <v>-0.43700777814123559</v>
      </c>
      <c r="AA546" s="5">
        <v>37</v>
      </c>
      <c r="AB546" s="24">
        <f t="shared" si="306"/>
        <v>0.13623785833140015</v>
      </c>
      <c r="AC546" s="47">
        <f t="shared" si="307"/>
        <v>0.13623785833140015</v>
      </c>
      <c r="AD546" s="5">
        <v>24.2</v>
      </c>
      <c r="AE546" s="24">
        <f t="shared" si="308"/>
        <v>-0.870832028318683</v>
      </c>
      <c r="AF546" s="47">
        <f t="shared" si="309"/>
        <v>-0.870832028318683</v>
      </c>
      <c r="AG546" s="2">
        <v>86.9</v>
      </c>
      <c r="AH546" s="24">
        <f t="shared" si="310"/>
        <v>1.1125202521872293</v>
      </c>
      <c r="AI546" s="54">
        <f t="shared" si="311"/>
        <v>1.1125202521872293</v>
      </c>
      <c r="AJ546" s="5">
        <v>19</v>
      </c>
      <c r="AK546" s="24">
        <f t="shared" si="312"/>
        <v>-0.69151253567120174</v>
      </c>
      <c r="AL546" s="47">
        <f t="shared" si="313"/>
        <v>-0.69151253567120174</v>
      </c>
      <c r="AM546" s="5">
        <v>47.1</v>
      </c>
      <c r="AN546" s="24">
        <f t="shared" si="314"/>
        <v>-1.7020130825462012</v>
      </c>
      <c r="AO546" s="47">
        <f t="shared" si="315"/>
        <v>-1.7020130825462012</v>
      </c>
      <c r="AP546" s="5">
        <v>9.9</v>
      </c>
      <c r="AQ546" s="24">
        <f t="shared" si="316"/>
        <v>0.34868923556994497</v>
      </c>
      <c r="AR546" s="45">
        <f t="shared" si="317"/>
        <v>0.34868923556994497</v>
      </c>
      <c r="AS546" s="17">
        <f t="shared" si="318"/>
        <v>0.13841833629101144</v>
      </c>
      <c r="AT546" s="17">
        <f t="shared" si="319"/>
        <v>-0.39053398270950618</v>
      </c>
      <c r="AU546" s="17">
        <f t="shared" si="320"/>
        <v>-0.23307903261505719</v>
      </c>
      <c r="AV546" s="17">
        <f t="shared" si="321"/>
        <v>-0.16173155967785063</v>
      </c>
      <c r="AW546" s="17">
        <f t="shared" si="322"/>
        <v>0.57003551412074727</v>
      </c>
      <c r="AX546" s="17">
        <f t="shared" si="323"/>
        <v>0.53371132950802891</v>
      </c>
      <c r="AY546" s="17">
        <f t="shared" si="324"/>
        <v>0.55630251095954897</v>
      </c>
      <c r="AZ546" s="17">
        <f t="shared" si="325"/>
        <v>0.53956913656854388</v>
      </c>
    </row>
    <row r="547" spans="1:52" x14ac:dyDescent="0.3">
      <c r="A547" s="1" t="s">
        <v>25</v>
      </c>
      <c r="B547" s="1">
        <v>13121010301</v>
      </c>
      <c r="C547" s="5">
        <v>57.3</v>
      </c>
      <c r="D547" s="19">
        <f t="shared" si="290"/>
        <v>-1.1955258029384184</v>
      </c>
      <c r="E547" s="54">
        <f t="shared" si="291"/>
        <v>-1.1955258029384184</v>
      </c>
      <c r="F547" s="5">
        <v>74.2</v>
      </c>
      <c r="G547" s="24">
        <f t="shared" si="292"/>
        <v>1.6926594020300709E-2</v>
      </c>
      <c r="H547" s="54">
        <f t="shared" si="293"/>
        <v>1.6926594020300709E-2</v>
      </c>
      <c r="I547" s="5">
        <v>42.8</v>
      </c>
      <c r="J547" s="24">
        <f t="shared" si="294"/>
        <v>-0.15515520226212631</v>
      </c>
      <c r="K547" s="54">
        <f t="shared" si="295"/>
        <v>-0.15515520226212631</v>
      </c>
      <c r="L547" s="5">
        <v>13.7</v>
      </c>
      <c r="M547" s="24">
        <f t="shared" si="296"/>
        <v>-1.0385997463649537</v>
      </c>
      <c r="N547" s="54">
        <f t="shared" si="297"/>
        <v>-1.0385997463649537</v>
      </c>
      <c r="O547" s="5">
        <v>11.9</v>
      </c>
      <c r="P547" s="24">
        <f t="shared" si="298"/>
        <v>-0.9379256964567152</v>
      </c>
      <c r="Q547" s="47">
        <f t="shared" si="299"/>
        <v>-0.9379256964567152</v>
      </c>
      <c r="R547" s="2">
        <v>3.9</v>
      </c>
      <c r="S547" s="24">
        <f t="shared" si="300"/>
        <v>0.83622322026745599</v>
      </c>
      <c r="T547" s="47">
        <f t="shared" si="301"/>
        <v>0.83622322026745599</v>
      </c>
      <c r="U547" s="5">
        <v>13.1</v>
      </c>
      <c r="V547" s="24">
        <f t="shared" si="302"/>
        <v>0.55094637640323874</v>
      </c>
      <c r="W547" s="47">
        <f t="shared" si="303"/>
        <v>0.55094637640323874</v>
      </c>
      <c r="X547" s="5">
        <v>23.5</v>
      </c>
      <c r="Y547" s="24">
        <f t="shared" si="304"/>
        <v>0.36231143807882515</v>
      </c>
      <c r="Z547" s="47">
        <f t="shared" si="305"/>
        <v>0.36231143807882515</v>
      </c>
      <c r="AA547" s="5">
        <v>46.3</v>
      </c>
      <c r="AB547" s="24">
        <f t="shared" si="306"/>
        <v>-0.71971648851772385</v>
      </c>
      <c r="AC547" s="47">
        <f t="shared" si="307"/>
        <v>-0.71971648851772385</v>
      </c>
      <c r="AD547" s="5">
        <v>4.8</v>
      </c>
      <c r="AE547" s="24">
        <f t="shared" si="308"/>
        <v>0.76870014316583946</v>
      </c>
      <c r="AF547" s="47">
        <f t="shared" si="309"/>
        <v>0.76870014316583946</v>
      </c>
      <c r="AG547" s="2">
        <v>76.3</v>
      </c>
      <c r="AH547" s="24">
        <f t="shared" si="310"/>
        <v>0.11666509293634149</v>
      </c>
      <c r="AI547" s="54">
        <f t="shared" si="311"/>
        <v>0.11666509293634149</v>
      </c>
      <c r="AJ547" s="5">
        <v>6.2</v>
      </c>
      <c r="AK547" s="24">
        <f t="shared" si="312"/>
        <v>0.62500824861563309</v>
      </c>
      <c r="AL547" s="47">
        <f t="shared" si="313"/>
        <v>0.62500824861563309</v>
      </c>
      <c r="AM547" s="5">
        <v>20</v>
      </c>
      <c r="AN547" s="24">
        <f t="shared" si="314"/>
        <v>0.24415726686897582</v>
      </c>
      <c r="AO547" s="47">
        <f t="shared" si="315"/>
        <v>0.24415726686897582</v>
      </c>
      <c r="AP547" s="5">
        <v>13.1</v>
      </c>
      <c r="AQ547" s="24">
        <f t="shared" si="316"/>
        <v>-0.13141390940552788</v>
      </c>
      <c r="AR547" s="45">
        <f t="shared" si="317"/>
        <v>-0.13141390940552788</v>
      </c>
      <c r="AS547" s="17">
        <f t="shared" si="318"/>
        <v>-0.27473003676160263</v>
      </c>
      <c r="AT547" s="17">
        <f t="shared" si="319"/>
        <v>0.13709836424231359</v>
      </c>
      <c r="AU547" s="17">
        <f t="shared" si="320"/>
        <v>0.21360417475385565</v>
      </c>
      <c r="AV547" s="17">
        <f t="shared" si="321"/>
        <v>2.5324167411522203E-2</v>
      </c>
      <c r="AW547" s="17">
        <f t="shared" si="322"/>
        <v>0.44929041356086657</v>
      </c>
      <c r="AX547" s="17">
        <f t="shared" si="323"/>
        <v>0.65647667278894672</v>
      </c>
      <c r="AY547" s="17">
        <f t="shared" si="324"/>
        <v>0.68113738099321663</v>
      </c>
      <c r="AZ547" s="17">
        <f t="shared" si="325"/>
        <v>0.59540686823362865</v>
      </c>
    </row>
    <row r="548" spans="1:52" x14ac:dyDescent="0.3">
      <c r="A548" s="1" t="s">
        <v>25</v>
      </c>
      <c r="B548" s="1">
        <v>13121010303</v>
      </c>
      <c r="C548" s="5">
        <v>64.3</v>
      </c>
      <c r="D548" s="19">
        <f t="shared" si="290"/>
        <v>-0.52638317055322947</v>
      </c>
      <c r="E548" s="54">
        <f t="shared" si="291"/>
        <v>-0.52638317055322947</v>
      </c>
      <c r="F548" s="5">
        <v>77.3</v>
      </c>
      <c r="G548" s="24">
        <f t="shared" si="292"/>
        <v>0.28099024236833475</v>
      </c>
      <c r="H548" s="54">
        <f t="shared" si="293"/>
        <v>0.28099024236833475</v>
      </c>
      <c r="I548" s="5">
        <v>38.799999999999997</v>
      </c>
      <c r="J548" s="24">
        <f t="shared" si="294"/>
        <v>-0.34683935148198031</v>
      </c>
      <c r="K548" s="54">
        <f t="shared" si="295"/>
        <v>-0.34683935148198031</v>
      </c>
      <c r="L548" s="5">
        <v>15.2</v>
      </c>
      <c r="M548" s="24">
        <f t="shared" si="296"/>
        <v>-0.95886658727400331</v>
      </c>
      <c r="N548" s="54">
        <f t="shared" si="297"/>
        <v>-0.95886658727400331</v>
      </c>
      <c r="O548" s="5">
        <v>13.8</v>
      </c>
      <c r="P548" s="24">
        <f t="shared" si="298"/>
        <v>-1.6164495977264224</v>
      </c>
      <c r="Q548" s="47">
        <f t="shared" si="299"/>
        <v>-1.6164495977264224</v>
      </c>
      <c r="R548" s="2">
        <v>2.8</v>
      </c>
      <c r="S548" s="24">
        <f t="shared" si="300"/>
        <v>0.96755470150841005</v>
      </c>
      <c r="T548" s="47">
        <f t="shared" si="301"/>
        <v>0.96755470150841005</v>
      </c>
      <c r="U548" s="5">
        <v>12.6</v>
      </c>
      <c r="V548" s="24">
        <f t="shared" si="302"/>
        <v>0.57606684347924875</v>
      </c>
      <c r="W548" s="47">
        <f t="shared" si="303"/>
        <v>0.57606684347924875</v>
      </c>
      <c r="X548" s="5">
        <v>28.5</v>
      </c>
      <c r="Y548" s="24">
        <f t="shared" si="304"/>
        <v>0.11560797628251016</v>
      </c>
      <c r="Z548" s="47">
        <f t="shared" si="305"/>
        <v>0.11560797628251016</v>
      </c>
      <c r="AA548" s="5">
        <v>45.5</v>
      </c>
      <c r="AB548" s="24">
        <f t="shared" si="306"/>
        <v>-0.64608600706833708</v>
      </c>
      <c r="AC548" s="47">
        <f t="shared" si="307"/>
        <v>-0.64608600706833708</v>
      </c>
      <c r="AD548" s="5">
        <v>7.8</v>
      </c>
      <c r="AE548" s="24">
        <f t="shared" si="308"/>
        <v>0.51516424035895458</v>
      </c>
      <c r="AF548" s="47">
        <f t="shared" si="309"/>
        <v>0.51516424035895458</v>
      </c>
      <c r="AG548" s="2">
        <v>80.900000000000006</v>
      </c>
      <c r="AH548" s="24">
        <f t="shared" si="310"/>
        <v>0.54882865261125546</v>
      </c>
      <c r="AI548" s="54">
        <f t="shared" si="311"/>
        <v>0.54882865261125546</v>
      </c>
      <c r="AJ548" s="5">
        <v>5.3</v>
      </c>
      <c r="AK548" s="24">
        <f t="shared" si="312"/>
        <v>0.7175761162608012</v>
      </c>
      <c r="AL548" s="47">
        <f t="shared" si="313"/>
        <v>0.7175761162608012</v>
      </c>
      <c r="AM548" s="5">
        <v>14</v>
      </c>
      <c r="AN548" s="24">
        <f t="shared" si="314"/>
        <v>0.67504369109373819</v>
      </c>
      <c r="AO548" s="47">
        <f t="shared" si="315"/>
        <v>0.67504369109373819</v>
      </c>
      <c r="AP548" s="5">
        <v>12.1</v>
      </c>
      <c r="AQ548" s="24">
        <f t="shared" si="316"/>
        <v>1.8618323399307413E-2</v>
      </c>
      <c r="AR548" s="45">
        <f t="shared" si="317"/>
        <v>1.8618323399307413E-2</v>
      </c>
      <c r="AS548" s="17">
        <f t="shared" si="318"/>
        <v>-0.23198955995423459</v>
      </c>
      <c r="AT548" s="17">
        <f t="shared" si="319"/>
        <v>-5.1045968089574361E-3</v>
      </c>
      <c r="AU548" s="17">
        <f t="shared" si="320"/>
        <v>0.49001669584127561</v>
      </c>
      <c r="AV548" s="17">
        <f t="shared" si="321"/>
        <v>8.4307513026027861E-2</v>
      </c>
      <c r="AW548" s="17">
        <f t="shared" si="322"/>
        <v>0.46178157534846409</v>
      </c>
      <c r="AX548" s="17">
        <f t="shared" si="323"/>
        <v>0.62339000660959587</v>
      </c>
      <c r="AY548" s="17">
        <f t="shared" si="324"/>
        <v>0.7583865826116879</v>
      </c>
      <c r="AZ548" s="17">
        <f t="shared" si="325"/>
        <v>0.61301390051421822</v>
      </c>
    </row>
    <row r="549" spans="1:52" x14ac:dyDescent="0.3">
      <c r="A549" s="1" t="s">
        <v>25</v>
      </c>
      <c r="B549" s="1">
        <v>13121010304</v>
      </c>
      <c r="C549" s="5">
        <v>64.599999999999994</v>
      </c>
      <c r="D549" s="19">
        <f t="shared" si="290"/>
        <v>-0.49770562916529304</v>
      </c>
      <c r="E549" s="54">
        <f t="shared" si="291"/>
        <v>-0.49770562916529304</v>
      </c>
      <c r="F549" s="5">
        <v>79.3</v>
      </c>
      <c r="G549" s="24">
        <f t="shared" si="292"/>
        <v>0.45135388646384089</v>
      </c>
      <c r="H549" s="54">
        <f t="shared" si="293"/>
        <v>0.45135388646384089</v>
      </c>
      <c r="I549" s="5">
        <v>45.6</v>
      </c>
      <c r="J549" s="24">
        <f t="shared" si="294"/>
        <v>-2.0976297808228291E-2</v>
      </c>
      <c r="K549" s="54">
        <f t="shared" si="295"/>
        <v>-2.0976297808228291E-2</v>
      </c>
      <c r="L549" s="5">
        <v>14.4</v>
      </c>
      <c r="M549" s="24">
        <f t="shared" si="296"/>
        <v>-1.0013909387891768</v>
      </c>
      <c r="N549" s="54">
        <f t="shared" si="297"/>
        <v>-1.0013909387891768</v>
      </c>
      <c r="O549" s="5">
        <v>10.9</v>
      </c>
      <c r="P549" s="24">
        <f t="shared" si="298"/>
        <v>-0.5808078536831851</v>
      </c>
      <c r="Q549" s="47">
        <f t="shared" si="299"/>
        <v>-0.5808078536831851</v>
      </c>
      <c r="R549" s="2">
        <v>12.8</v>
      </c>
      <c r="S549" s="24">
        <f t="shared" si="300"/>
        <v>-0.22636785522753514</v>
      </c>
      <c r="T549" s="47">
        <f t="shared" si="301"/>
        <v>-0.22636785522753514</v>
      </c>
      <c r="U549" s="5">
        <v>3.8</v>
      </c>
      <c r="V549" s="24">
        <f t="shared" si="302"/>
        <v>1.0181870640170265</v>
      </c>
      <c r="W549" s="47">
        <f t="shared" si="303"/>
        <v>1.0181870640170265</v>
      </c>
      <c r="X549" s="5">
        <v>14</v>
      </c>
      <c r="Y549" s="24">
        <f t="shared" si="304"/>
        <v>0.83104801549182361</v>
      </c>
      <c r="Z549" s="47">
        <f t="shared" si="305"/>
        <v>0.83104801549182361</v>
      </c>
      <c r="AA549" s="5">
        <v>41.8</v>
      </c>
      <c r="AB549" s="24">
        <f t="shared" si="306"/>
        <v>-0.30554503036492175</v>
      </c>
      <c r="AC549" s="47">
        <f t="shared" si="307"/>
        <v>-0.30554503036492175</v>
      </c>
      <c r="AD549" s="5">
        <v>3.3</v>
      </c>
      <c r="AE549" s="24">
        <f t="shared" si="308"/>
        <v>0.89546809456928189</v>
      </c>
      <c r="AF549" s="47">
        <f t="shared" si="309"/>
        <v>0.89546809456928189</v>
      </c>
      <c r="AG549" s="2">
        <v>83.2</v>
      </c>
      <c r="AH549" s="24">
        <f t="shared" si="310"/>
        <v>0.76491043244871182</v>
      </c>
      <c r="AI549" s="54">
        <f t="shared" si="311"/>
        <v>0.76491043244871182</v>
      </c>
      <c r="AJ549" s="5">
        <v>3.5</v>
      </c>
      <c r="AK549" s="24">
        <f t="shared" si="312"/>
        <v>0.90271185155113742</v>
      </c>
      <c r="AL549" s="47">
        <f t="shared" si="313"/>
        <v>0.90271185155113742</v>
      </c>
      <c r="AM549" s="5">
        <v>13</v>
      </c>
      <c r="AN549" s="24">
        <f t="shared" si="314"/>
        <v>0.74685809513119861</v>
      </c>
      <c r="AO549" s="47">
        <f t="shared" si="315"/>
        <v>0.74685809513119861</v>
      </c>
      <c r="AP549" s="5">
        <v>9.1</v>
      </c>
      <c r="AQ549" s="24">
        <f t="shared" si="316"/>
        <v>0.4687150218138133</v>
      </c>
      <c r="AR549" s="45">
        <f t="shared" si="317"/>
        <v>0.4687150218138133</v>
      </c>
      <c r="AS549" s="17">
        <f t="shared" si="318"/>
        <v>-0.12252966059893586</v>
      </c>
      <c r="AT549" s="17">
        <f t="shared" si="319"/>
        <v>0.47365702656539455</v>
      </c>
      <c r="AU549" s="17">
        <f t="shared" si="320"/>
        <v>0.72079885023621526</v>
      </c>
      <c r="AV549" s="17">
        <f t="shared" si="321"/>
        <v>0.35730873873422464</v>
      </c>
      <c r="AW549" s="17">
        <f t="shared" si="322"/>
        <v>0.49377189024980539</v>
      </c>
      <c r="AX549" s="17">
        <f t="shared" si="323"/>
        <v>0.73478449442451521</v>
      </c>
      <c r="AY549" s="17">
        <f t="shared" si="324"/>
        <v>0.82288343356715365</v>
      </c>
      <c r="AZ549" s="17">
        <f t="shared" si="325"/>
        <v>0.69450709734133431</v>
      </c>
    </row>
    <row r="550" spans="1:52" x14ac:dyDescent="0.3">
      <c r="A550" s="1" t="s">
        <v>25</v>
      </c>
      <c r="B550" s="1">
        <v>13121010400</v>
      </c>
      <c r="C550" s="5">
        <v>57.6</v>
      </c>
      <c r="D550" s="19">
        <f t="shared" si="290"/>
        <v>-1.1668482615504812</v>
      </c>
      <c r="E550" s="54">
        <f t="shared" si="291"/>
        <v>-1.1668482615504812</v>
      </c>
      <c r="F550" s="5">
        <v>59</v>
      </c>
      <c r="G550" s="24">
        <f t="shared" si="292"/>
        <v>-1.2778371011055463</v>
      </c>
      <c r="H550" s="54">
        <f t="shared" si="293"/>
        <v>-1.2778371011055463</v>
      </c>
      <c r="I550" s="5">
        <v>38.4</v>
      </c>
      <c r="J550" s="24">
        <f t="shared" si="294"/>
        <v>-0.36600776640396565</v>
      </c>
      <c r="K550" s="54">
        <f t="shared" si="295"/>
        <v>-0.36600776640396565</v>
      </c>
      <c r="L550" s="5">
        <v>12.3</v>
      </c>
      <c r="M550" s="24">
        <f t="shared" si="296"/>
        <v>-1.1130173615165073</v>
      </c>
      <c r="N550" s="54">
        <f t="shared" si="297"/>
        <v>-1.1130173615165073</v>
      </c>
      <c r="O550" s="5">
        <v>8.6999999999999993</v>
      </c>
      <c r="P550" s="24">
        <f t="shared" si="298"/>
        <v>0.2048514004185813</v>
      </c>
      <c r="Q550" s="47">
        <f t="shared" si="299"/>
        <v>0.2048514004185813</v>
      </c>
      <c r="R550" s="2">
        <v>4.5</v>
      </c>
      <c r="S550" s="24">
        <f t="shared" si="300"/>
        <v>0.76458786686329927</v>
      </c>
      <c r="T550" s="47">
        <f t="shared" si="301"/>
        <v>0.76458786686329927</v>
      </c>
      <c r="U550" s="5">
        <v>16.399999999999999</v>
      </c>
      <c r="V550" s="24">
        <f t="shared" si="302"/>
        <v>0.38515129370157203</v>
      </c>
      <c r="W550" s="47">
        <f t="shared" si="303"/>
        <v>0.38515129370157203</v>
      </c>
      <c r="X550" s="5">
        <v>27.2</v>
      </c>
      <c r="Y550" s="24">
        <f t="shared" si="304"/>
        <v>0.17975087634955209</v>
      </c>
      <c r="Z550" s="47">
        <f t="shared" si="305"/>
        <v>0.17975087634955209</v>
      </c>
      <c r="AA550" s="5">
        <v>41</v>
      </c>
      <c r="AB550" s="24">
        <f t="shared" si="306"/>
        <v>-0.23191454891553501</v>
      </c>
      <c r="AC550" s="47">
        <f t="shared" si="307"/>
        <v>-0.23191454891553501</v>
      </c>
      <c r="AD550" s="5">
        <v>19.100000000000001</v>
      </c>
      <c r="AE550" s="24">
        <f t="shared" si="308"/>
        <v>-0.43982099354697879</v>
      </c>
      <c r="AF550" s="47">
        <f t="shared" si="309"/>
        <v>-0.43982099354697879</v>
      </c>
      <c r="AG550" s="2">
        <v>75.099999999999994</v>
      </c>
      <c r="AH550" s="24">
        <f t="shared" si="310"/>
        <v>3.9267730211464741E-3</v>
      </c>
      <c r="AI550" s="54">
        <f t="shared" si="311"/>
        <v>3.9267730211464741E-3</v>
      </c>
      <c r="AJ550" s="5">
        <v>17.2</v>
      </c>
      <c r="AK550" s="24">
        <f t="shared" si="312"/>
        <v>-0.50637680038086552</v>
      </c>
      <c r="AL550" s="47">
        <f t="shared" si="313"/>
        <v>-0.50637680038086552</v>
      </c>
      <c r="AM550" s="5">
        <v>25.9</v>
      </c>
      <c r="AN550" s="24">
        <f t="shared" si="314"/>
        <v>-0.17954771695204044</v>
      </c>
      <c r="AO550" s="47">
        <f t="shared" si="315"/>
        <v>-0.17954771695204044</v>
      </c>
      <c r="AP550" s="5">
        <v>15.1</v>
      </c>
      <c r="AQ550" s="24">
        <f t="shared" si="316"/>
        <v>-0.43147837501519848</v>
      </c>
      <c r="AR550" s="45">
        <f t="shared" si="317"/>
        <v>-0.43147837501519848</v>
      </c>
      <c r="AS550" s="17">
        <f t="shared" si="318"/>
        <v>-0.36701713279900694</v>
      </c>
      <c r="AT550" s="17">
        <f t="shared" si="319"/>
        <v>-0.16399488870432058</v>
      </c>
      <c r="AU550" s="17">
        <f t="shared" si="320"/>
        <v>-0.2783690298317395</v>
      </c>
      <c r="AV550" s="17">
        <f t="shared" si="321"/>
        <v>-0.26979368377835566</v>
      </c>
      <c r="AW550" s="17">
        <f t="shared" si="322"/>
        <v>0.42231895386690166</v>
      </c>
      <c r="AX550" s="17">
        <f t="shared" si="323"/>
        <v>0.58642066357892553</v>
      </c>
      <c r="AY550" s="17">
        <f t="shared" si="324"/>
        <v>0.54364528359326403</v>
      </c>
      <c r="AZ550" s="17">
        <f t="shared" si="325"/>
        <v>0.50731166986291254</v>
      </c>
    </row>
    <row r="551" spans="1:52" x14ac:dyDescent="0.3">
      <c r="A551" s="1" t="s">
        <v>25</v>
      </c>
      <c r="B551" s="1">
        <v>13121010507</v>
      </c>
      <c r="C551" s="5">
        <v>49.7</v>
      </c>
      <c r="D551" s="19">
        <f t="shared" si="290"/>
        <v>-1.92202351809948</v>
      </c>
      <c r="E551" s="54">
        <f t="shared" si="291"/>
        <v>-1.92202351809948</v>
      </c>
      <c r="F551" s="5">
        <v>50.9</v>
      </c>
      <c r="G551" s="24">
        <f t="shared" si="292"/>
        <v>-1.9678098596923463</v>
      </c>
      <c r="H551" s="54">
        <f t="shared" si="293"/>
        <v>-1.9678098596923463</v>
      </c>
      <c r="I551" s="5">
        <v>18.3</v>
      </c>
      <c r="J551" s="24">
        <f t="shared" si="294"/>
        <v>-1.3292206162337319</v>
      </c>
      <c r="K551" s="54">
        <f t="shared" si="295"/>
        <v>-1.3292206162337319</v>
      </c>
      <c r="L551" s="5">
        <v>7.4</v>
      </c>
      <c r="M551" s="24">
        <f t="shared" si="296"/>
        <v>-1.3734790145469455</v>
      </c>
      <c r="N551" s="54">
        <f t="shared" si="297"/>
        <v>-1.3734790145469455</v>
      </c>
      <c r="O551" s="5">
        <v>17.8</v>
      </c>
      <c r="P551" s="24">
        <f t="shared" si="298"/>
        <v>-3.0449209688205423</v>
      </c>
      <c r="Q551" s="47">
        <f t="shared" si="299"/>
        <v>-3.0449209688205423</v>
      </c>
      <c r="R551" s="2">
        <v>12.2</v>
      </c>
      <c r="S551" s="24">
        <f t="shared" si="300"/>
        <v>-0.15473250182337828</v>
      </c>
      <c r="T551" s="47">
        <f t="shared" si="301"/>
        <v>-0.15473250182337828</v>
      </c>
      <c r="U551" s="5">
        <v>43.3</v>
      </c>
      <c r="V551" s="24">
        <f t="shared" si="302"/>
        <v>-0.9663298349877717</v>
      </c>
      <c r="W551" s="47">
        <f t="shared" si="303"/>
        <v>-0.9663298349877717</v>
      </c>
      <c r="X551" s="5">
        <v>63.7</v>
      </c>
      <c r="Y551" s="24">
        <f t="shared" si="304"/>
        <v>-1.6211843947635478</v>
      </c>
      <c r="Z551" s="47">
        <f t="shared" si="305"/>
        <v>-1.6211843947635478</v>
      </c>
      <c r="AA551" s="5">
        <v>59.2</v>
      </c>
      <c r="AB551" s="24">
        <f t="shared" si="306"/>
        <v>-1.9070080018890903</v>
      </c>
      <c r="AC551" s="47">
        <f t="shared" si="307"/>
        <v>-1.9070080018890903</v>
      </c>
      <c r="AD551" s="5">
        <v>19.5</v>
      </c>
      <c r="AE551" s="24">
        <f t="shared" si="308"/>
        <v>-0.47362578058789662</v>
      </c>
      <c r="AF551" s="47">
        <f t="shared" si="309"/>
        <v>-0.47362578058789662</v>
      </c>
      <c r="AG551" s="2">
        <v>62.9</v>
      </c>
      <c r="AH551" s="24">
        <f t="shared" si="310"/>
        <v>-1.1422461461166664</v>
      </c>
      <c r="AI551" s="54">
        <f t="shared" si="311"/>
        <v>-1.1422461461166664</v>
      </c>
      <c r="AJ551" s="5">
        <v>17.399999999999999</v>
      </c>
      <c r="AK551" s="24">
        <f t="shared" si="312"/>
        <v>-0.52694743763534724</v>
      </c>
      <c r="AL551" s="47">
        <f t="shared" si="313"/>
        <v>-0.52694743763534724</v>
      </c>
      <c r="AM551" s="5">
        <v>34.5</v>
      </c>
      <c r="AN551" s="24">
        <f t="shared" si="314"/>
        <v>-0.79715159167420002</v>
      </c>
      <c r="AO551" s="47">
        <f t="shared" si="315"/>
        <v>-0.79715159167420002</v>
      </c>
      <c r="AP551" s="5">
        <v>17.100000000000001</v>
      </c>
      <c r="AQ551" s="24">
        <f t="shared" si="316"/>
        <v>-0.73154284062486929</v>
      </c>
      <c r="AR551" s="45">
        <f t="shared" si="317"/>
        <v>-0.73154284062486929</v>
      </c>
      <c r="AS551" s="17">
        <f t="shared" si="318"/>
        <v>-1.536930902029171</v>
      </c>
      <c r="AT551" s="17">
        <f t="shared" si="319"/>
        <v>-1.3339393924135114</v>
      </c>
      <c r="AU551" s="17">
        <f t="shared" si="320"/>
        <v>-0.79947200401277074</v>
      </c>
      <c r="AV551" s="17">
        <f t="shared" si="321"/>
        <v>-1.2234474328184846</v>
      </c>
      <c r="AW551" s="17">
        <f t="shared" si="322"/>
        <v>8.0404608014943674E-2</v>
      </c>
      <c r="AX551" s="17">
        <f t="shared" si="323"/>
        <v>0.31420718112805313</v>
      </c>
      <c r="AY551" s="17">
        <f t="shared" si="324"/>
        <v>0.39801226900285686</v>
      </c>
      <c r="AZ551" s="17">
        <f t="shared" si="325"/>
        <v>0.22263788323855097</v>
      </c>
    </row>
    <row r="552" spans="1:52" x14ac:dyDescent="0.3">
      <c r="A552" s="1" t="s">
        <v>25</v>
      </c>
      <c r="B552" s="1">
        <v>13121010508</v>
      </c>
      <c r="C552" s="5">
        <v>49.7</v>
      </c>
      <c r="D552" s="19">
        <f t="shared" si="290"/>
        <v>-1.92202351809948</v>
      </c>
      <c r="E552" s="54">
        <f t="shared" si="291"/>
        <v>-1.92202351809948</v>
      </c>
      <c r="F552" s="5">
        <v>50.9</v>
      </c>
      <c r="G552" s="24">
        <f t="shared" si="292"/>
        <v>-1.9678098596923463</v>
      </c>
      <c r="H552" s="54">
        <f t="shared" si="293"/>
        <v>-1.9678098596923463</v>
      </c>
      <c r="I552" s="5">
        <v>30.4</v>
      </c>
      <c r="J552" s="24">
        <f t="shared" si="294"/>
        <v>-0.74937606484367369</v>
      </c>
      <c r="K552" s="54">
        <f t="shared" si="295"/>
        <v>-0.74937606484367369</v>
      </c>
      <c r="L552" s="5">
        <v>8.4</v>
      </c>
      <c r="M552" s="24">
        <f t="shared" si="296"/>
        <v>-1.3203235751529787</v>
      </c>
      <c r="N552" s="54">
        <f t="shared" si="297"/>
        <v>-1.3203235751529787</v>
      </c>
      <c r="O552" s="5">
        <v>15</v>
      </c>
      <c r="P552" s="24">
        <f t="shared" si="298"/>
        <v>-2.0449910090546584</v>
      </c>
      <c r="Q552" s="47">
        <f t="shared" si="299"/>
        <v>-2.0449910090546584</v>
      </c>
      <c r="R552" s="2">
        <v>11.977</v>
      </c>
      <c r="S552" s="24">
        <f t="shared" si="300"/>
        <v>-0.12810802880816682</v>
      </c>
      <c r="T552" s="47">
        <f t="shared" si="301"/>
        <v>-0.12810802880816682</v>
      </c>
      <c r="U552" s="5">
        <v>37.700000000000003</v>
      </c>
      <c r="V552" s="24">
        <f t="shared" si="302"/>
        <v>-0.68498060373645875</v>
      </c>
      <c r="W552" s="47">
        <f t="shared" si="303"/>
        <v>-0.68498060373645875</v>
      </c>
      <c r="X552" s="5">
        <v>34.9</v>
      </c>
      <c r="Y552" s="24">
        <f t="shared" si="304"/>
        <v>-0.20017245481677298</v>
      </c>
      <c r="Z552" s="47">
        <f t="shared" si="305"/>
        <v>-0.20017245481677298</v>
      </c>
      <c r="AA552" s="5">
        <v>39.299999999999997</v>
      </c>
      <c r="AB552" s="24">
        <f t="shared" si="306"/>
        <v>-7.5449775835587318E-2</v>
      </c>
      <c r="AC552" s="47">
        <f t="shared" si="307"/>
        <v>-7.5449775835587318E-2</v>
      </c>
      <c r="AD552" s="5">
        <v>13</v>
      </c>
      <c r="AE552" s="24">
        <f t="shared" si="308"/>
        <v>7.5702008827020703E-2</v>
      </c>
      <c r="AF552" s="47">
        <f t="shared" si="309"/>
        <v>7.5702008827020703E-2</v>
      </c>
      <c r="AG552" s="2">
        <v>62.9</v>
      </c>
      <c r="AH552" s="24">
        <f t="shared" si="310"/>
        <v>-1.1422461461166664</v>
      </c>
      <c r="AI552" s="54">
        <f t="shared" si="311"/>
        <v>-1.1422461461166664</v>
      </c>
      <c r="AJ552" s="5">
        <v>15.6</v>
      </c>
      <c r="AK552" s="24">
        <f t="shared" si="312"/>
        <v>-0.34181170234501118</v>
      </c>
      <c r="AL552" s="47">
        <f t="shared" si="313"/>
        <v>-0.34181170234501118</v>
      </c>
      <c r="AM552" s="5">
        <v>19.899999999999999</v>
      </c>
      <c r="AN552" s="24">
        <f t="shared" si="314"/>
        <v>0.25133870727272195</v>
      </c>
      <c r="AO552" s="47">
        <f t="shared" si="315"/>
        <v>0.25133870727272195</v>
      </c>
      <c r="AP552" s="5">
        <v>22.9</v>
      </c>
      <c r="AQ552" s="24">
        <f t="shared" si="316"/>
        <v>-1.6017297908929136</v>
      </c>
      <c r="AR552" s="45">
        <f t="shared" si="317"/>
        <v>-1.6017297908929136</v>
      </c>
      <c r="AS552" s="17">
        <f t="shared" si="318"/>
        <v>-1.2596589513411092</v>
      </c>
      <c r="AT552" s="17">
        <f t="shared" si="319"/>
        <v>-6.6640073941779857E-2</v>
      </c>
      <c r="AU552" s="17">
        <f t="shared" si="320"/>
        <v>-0.70861223302046727</v>
      </c>
      <c r="AV552" s="17">
        <f t="shared" si="321"/>
        <v>-0.67830375276778543</v>
      </c>
      <c r="AW552" s="17">
        <f t="shared" si="322"/>
        <v>0.16143900570819264</v>
      </c>
      <c r="AX552" s="17">
        <f t="shared" si="323"/>
        <v>0.60907241592773453</v>
      </c>
      <c r="AY552" s="17">
        <f t="shared" si="324"/>
        <v>0.42340491308706868</v>
      </c>
      <c r="AZ552" s="17">
        <f t="shared" si="325"/>
        <v>0.3853679263077171</v>
      </c>
    </row>
    <row r="553" spans="1:52" x14ac:dyDescent="0.3">
      <c r="A553" s="1" t="s">
        <v>25</v>
      </c>
      <c r="B553" s="1">
        <v>13121010510</v>
      </c>
      <c r="C553" s="5">
        <v>57.2</v>
      </c>
      <c r="D553" s="19">
        <f t="shared" si="290"/>
        <v>-1.2050849834010633</v>
      </c>
      <c r="E553" s="54">
        <f t="shared" si="291"/>
        <v>-1.2050849834010633</v>
      </c>
      <c r="F553" s="5">
        <v>58.3</v>
      </c>
      <c r="G553" s="24">
        <f t="shared" si="292"/>
        <v>-1.3374643765389738</v>
      </c>
      <c r="H553" s="54">
        <f t="shared" si="293"/>
        <v>-1.3374643765389738</v>
      </c>
      <c r="I553" s="5">
        <v>37.4</v>
      </c>
      <c r="J553" s="24">
        <f t="shared" si="294"/>
        <v>-0.41392880370892915</v>
      </c>
      <c r="K553" s="54">
        <f t="shared" si="295"/>
        <v>-0.41392880370892915</v>
      </c>
      <c r="L553" s="5">
        <v>11.5</v>
      </c>
      <c r="M553" s="24">
        <f t="shared" si="296"/>
        <v>-1.155541713031681</v>
      </c>
      <c r="N553" s="54">
        <f t="shared" si="297"/>
        <v>-1.155541713031681</v>
      </c>
      <c r="O553" s="5">
        <v>12</v>
      </c>
      <c r="P553" s="24">
        <f t="shared" si="298"/>
        <v>-0.97363748073406808</v>
      </c>
      <c r="Q553" s="47">
        <f t="shared" si="299"/>
        <v>-0.97363748073406808</v>
      </c>
      <c r="R553" s="2">
        <v>21.3</v>
      </c>
      <c r="S553" s="24">
        <f t="shared" si="300"/>
        <v>-1.2412020284530885</v>
      </c>
      <c r="T553" s="47">
        <f t="shared" si="301"/>
        <v>-1.2412020284530885</v>
      </c>
      <c r="U553" s="5">
        <v>38.4</v>
      </c>
      <c r="V553" s="24">
        <f t="shared" si="302"/>
        <v>-0.72014925764287263</v>
      </c>
      <c r="W553" s="47">
        <f t="shared" si="303"/>
        <v>-0.72014925764287263</v>
      </c>
      <c r="X553" s="5">
        <v>39.9</v>
      </c>
      <c r="Y553" s="24">
        <f t="shared" si="304"/>
        <v>-0.44687591661308795</v>
      </c>
      <c r="Z553" s="47">
        <f t="shared" si="305"/>
        <v>-0.44687591661308795</v>
      </c>
      <c r="AA553" s="5">
        <v>45</v>
      </c>
      <c r="AB553" s="24">
        <f t="shared" si="306"/>
        <v>-0.60006695616247019</v>
      </c>
      <c r="AC553" s="47">
        <f t="shared" si="307"/>
        <v>-0.60006695616247019</v>
      </c>
      <c r="AD553" s="5">
        <v>9.6999999999999993</v>
      </c>
      <c r="AE553" s="24">
        <f t="shared" si="308"/>
        <v>0.35459150191459421</v>
      </c>
      <c r="AF553" s="47">
        <f t="shared" si="309"/>
        <v>0.35459150191459421</v>
      </c>
      <c r="AG553" s="2">
        <v>74.5</v>
      </c>
      <c r="AH553" s="24">
        <f t="shared" si="310"/>
        <v>-5.2442386936450369E-2</v>
      </c>
      <c r="AI553" s="54">
        <f t="shared" si="311"/>
        <v>-5.2442386936450369E-2</v>
      </c>
      <c r="AJ553" s="5">
        <v>13.6</v>
      </c>
      <c r="AK553" s="24">
        <f t="shared" si="312"/>
        <v>-0.13610532980019324</v>
      </c>
      <c r="AL553" s="47">
        <f t="shared" si="313"/>
        <v>-0.13610532980019324</v>
      </c>
      <c r="AM553" s="5">
        <v>25.4</v>
      </c>
      <c r="AN553" s="24">
        <f t="shared" si="314"/>
        <v>-0.14364051493331026</v>
      </c>
      <c r="AO553" s="47">
        <f t="shared" si="315"/>
        <v>-0.14364051493331026</v>
      </c>
      <c r="AP553" s="5">
        <v>13.4</v>
      </c>
      <c r="AQ553" s="24">
        <f t="shared" si="316"/>
        <v>-0.17642357924697857</v>
      </c>
      <c r="AR553" s="45">
        <f t="shared" si="317"/>
        <v>-0.17642357924697857</v>
      </c>
      <c r="AS553" s="17">
        <f t="shared" si="318"/>
        <v>-1.006715520501525</v>
      </c>
      <c r="AT553" s="17">
        <f t="shared" si="319"/>
        <v>-0.23078379028698795</v>
      </c>
      <c r="AU553" s="17">
        <f t="shared" si="320"/>
        <v>-0.1271529527292331</v>
      </c>
      <c r="AV553" s="17">
        <f t="shared" si="321"/>
        <v>-0.45488408783924877</v>
      </c>
      <c r="AW553" s="17">
        <f t="shared" si="322"/>
        <v>0.23536324693665167</v>
      </c>
      <c r="AX553" s="17">
        <f t="shared" si="323"/>
        <v>0.57088074742799189</v>
      </c>
      <c r="AY553" s="17">
        <f t="shared" si="324"/>
        <v>0.58590574698360154</v>
      </c>
      <c r="AZ553" s="17">
        <f t="shared" si="325"/>
        <v>0.45206060390225178</v>
      </c>
    </row>
    <row r="554" spans="1:52" x14ac:dyDescent="0.3">
      <c r="A554" s="1" t="s">
        <v>25</v>
      </c>
      <c r="B554" s="1">
        <v>13121010511</v>
      </c>
      <c r="C554" s="5">
        <v>57.9</v>
      </c>
      <c r="D554" s="19">
        <f t="shared" si="290"/>
        <v>-1.1381707201625448</v>
      </c>
      <c r="E554" s="54">
        <f t="shared" si="291"/>
        <v>-1.1381707201625448</v>
      </c>
      <c r="F554" s="5">
        <v>66.900000000000006</v>
      </c>
      <c r="G554" s="24">
        <f t="shared" si="292"/>
        <v>-0.60490070692829645</v>
      </c>
      <c r="H554" s="54">
        <f t="shared" si="293"/>
        <v>-0.60490070692829645</v>
      </c>
      <c r="I554" s="5">
        <v>35.799999999999997</v>
      </c>
      <c r="J554" s="24">
        <f t="shared" si="294"/>
        <v>-0.4906024633968708</v>
      </c>
      <c r="K554" s="54">
        <f t="shared" si="295"/>
        <v>-0.4906024633968708</v>
      </c>
      <c r="L554" s="5">
        <v>7.5</v>
      </c>
      <c r="M554" s="24">
        <f t="shared" si="296"/>
        <v>-1.3681634706075489</v>
      </c>
      <c r="N554" s="54">
        <f t="shared" si="297"/>
        <v>-1.3681634706075489</v>
      </c>
      <c r="O554" s="5">
        <v>13.1</v>
      </c>
      <c r="P554" s="24">
        <f t="shared" si="298"/>
        <v>-1.3664671077849511</v>
      </c>
      <c r="Q554" s="47">
        <f t="shared" si="299"/>
        <v>-1.3664671077849511</v>
      </c>
      <c r="R554" s="2">
        <v>12.8</v>
      </c>
      <c r="S554" s="24">
        <f t="shared" si="300"/>
        <v>-0.22636785522753514</v>
      </c>
      <c r="T554" s="47">
        <f t="shared" si="301"/>
        <v>-0.22636785522753514</v>
      </c>
      <c r="U554" s="5">
        <v>11</v>
      </c>
      <c r="V554" s="24">
        <f t="shared" si="302"/>
        <v>0.65645233812248116</v>
      </c>
      <c r="W554" s="47">
        <f t="shared" si="303"/>
        <v>0.65645233812248116</v>
      </c>
      <c r="X554" s="5">
        <v>38</v>
      </c>
      <c r="Y554" s="24">
        <f t="shared" si="304"/>
        <v>-0.35312860113048833</v>
      </c>
      <c r="Z554" s="47">
        <f t="shared" si="305"/>
        <v>-0.35312860113048833</v>
      </c>
      <c r="AA554" s="5">
        <v>44.5</v>
      </c>
      <c r="AB554" s="24">
        <f t="shared" si="306"/>
        <v>-0.5540479052566033</v>
      </c>
      <c r="AC554" s="47">
        <f t="shared" si="307"/>
        <v>-0.5540479052566033</v>
      </c>
      <c r="AD554" s="5">
        <v>12.7</v>
      </c>
      <c r="AE554" s="24">
        <f t="shared" si="308"/>
        <v>0.10105559910770925</v>
      </c>
      <c r="AF554" s="47">
        <f t="shared" si="309"/>
        <v>0.10105559910770925</v>
      </c>
      <c r="AG554" s="2">
        <v>74.599999999999994</v>
      </c>
      <c r="AH554" s="24">
        <f t="shared" si="310"/>
        <v>-4.3047526943518002E-2</v>
      </c>
      <c r="AI554" s="54">
        <f t="shared" si="311"/>
        <v>-4.3047526943518002E-2</v>
      </c>
      <c r="AJ554" s="5">
        <v>4.5999999999999996</v>
      </c>
      <c r="AK554" s="24">
        <f t="shared" si="312"/>
        <v>0.7895733466514876</v>
      </c>
      <c r="AL554" s="47">
        <f t="shared" si="313"/>
        <v>0.7895733466514876</v>
      </c>
      <c r="AM554" s="5">
        <v>20.9</v>
      </c>
      <c r="AN554" s="24">
        <f t="shared" si="314"/>
        <v>0.17952430323526156</v>
      </c>
      <c r="AO554" s="47">
        <f t="shared" si="315"/>
        <v>0.17952430323526156</v>
      </c>
      <c r="AP554" s="5">
        <v>12.3</v>
      </c>
      <c r="AQ554" s="24">
        <f t="shared" si="316"/>
        <v>-1.1388123161659804E-2</v>
      </c>
      <c r="AR554" s="45">
        <f t="shared" si="317"/>
        <v>-1.1388123161659804E-2</v>
      </c>
      <c r="AS554" s="17">
        <f t="shared" si="318"/>
        <v>-0.648317140855038</v>
      </c>
      <c r="AT554" s="17">
        <f t="shared" si="319"/>
        <v>-0.26870696909312747</v>
      </c>
      <c r="AU554" s="17">
        <f t="shared" si="320"/>
        <v>0.22866549994539284</v>
      </c>
      <c r="AV554" s="17">
        <f t="shared" si="321"/>
        <v>-0.22945287000092421</v>
      </c>
      <c r="AW554" s="17">
        <f t="shared" si="322"/>
        <v>0.34010733214548378</v>
      </c>
      <c r="AX554" s="17">
        <f t="shared" si="323"/>
        <v>0.5620570805483257</v>
      </c>
      <c r="AY554" s="17">
        <f t="shared" si="324"/>
        <v>0.68534658013436001</v>
      </c>
      <c r="AZ554" s="17">
        <f t="shared" si="325"/>
        <v>0.51935374721550354</v>
      </c>
    </row>
    <row r="555" spans="1:52" x14ac:dyDescent="0.3">
      <c r="A555" s="1" t="s">
        <v>25</v>
      </c>
      <c r="B555" s="1">
        <v>13121010512</v>
      </c>
      <c r="C555" s="5">
        <v>56.3</v>
      </c>
      <c r="D555" s="19">
        <f t="shared" si="290"/>
        <v>-1.2911176075648738</v>
      </c>
      <c r="E555" s="54">
        <f t="shared" si="291"/>
        <v>-1.2911176075648738</v>
      </c>
      <c r="F555" s="5">
        <v>72.3</v>
      </c>
      <c r="G555" s="24">
        <f t="shared" si="292"/>
        <v>-0.14491886787043062</v>
      </c>
      <c r="H555" s="54">
        <f t="shared" si="293"/>
        <v>-0.14491886787043062</v>
      </c>
      <c r="I555" s="5">
        <v>23.4</v>
      </c>
      <c r="J555" s="24">
        <f t="shared" si="294"/>
        <v>-1.0848233259784181</v>
      </c>
      <c r="K555" s="54">
        <f t="shared" si="295"/>
        <v>-1.0848233259784181</v>
      </c>
      <c r="L555" s="5">
        <v>7.7</v>
      </c>
      <c r="M555" s="24">
        <f t="shared" si="296"/>
        <v>-1.3575323827287555</v>
      </c>
      <c r="N555" s="54">
        <f t="shared" si="297"/>
        <v>-1.3575323827287555</v>
      </c>
      <c r="O555" s="5">
        <v>12.9</v>
      </c>
      <c r="P555" s="24">
        <f t="shared" si="298"/>
        <v>-1.2950435392302453</v>
      </c>
      <c r="Q555" s="47">
        <f t="shared" si="299"/>
        <v>-1.2950435392302453</v>
      </c>
      <c r="R555" s="2">
        <v>2.5</v>
      </c>
      <c r="S555" s="24">
        <f t="shared" si="300"/>
        <v>1.0033723782104884</v>
      </c>
      <c r="T555" s="47">
        <f t="shared" si="301"/>
        <v>1.0033723782104884</v>
      </c>
      <c r="U555" s="5">
        <v>54.7</v>
      </c>
      <c r="V555" s="24">
        <f t="shared" si="302"/>
        <v>-1.5390764843208025</v>
      </c>
      <c r="W555" s="47">
        <f t="shared" si="303"/>
        <v>-1.5390764843208025</v>
      </c>
      <c r="X555" s="5">
        <v>61.9</v>
      </c>
      <c r="Y555" s="24">
        <f t="shared" si="304"/>
        <v>-1.5323711485168741</v>
      </c>
      <c r="Z555" s="47">
        <f t="shared" si="305"/>
        <v>-1.5323711485168741</v>
      </c>
      <c r="AA555" s="5">
        <v>59.2</v>
      </c>
      <c r="AB555" s="24">
        <f t="shared" si="306"/>
        <v>-1.9070080018890903</v>
      </c>
      <c r="AC555" s="47">
        <f t="shared" si="307"/>
        <v>-1.9070080018890903</v>
      </c>
      <c r="AD555" s="5">
        <v>12.7</v>
      </c>
      <c r="AE555" s="24">
        <f t="shared" si="308"/>
        <v>0.10105559910770925</v>
      </c>
      <c r="AF555" s="47">
        <f t="shared" si="309"/>
        <v>0.10105559910770925</v>
      </c>
      <c r="AG555" s="2">
        <v>75.2</v>
      </c>
      <c r="AH555" s="24">
        <f t="shared" si="310"/>
        <v>1.332163301408017E-2</v>
      </c>
      <c r="AI555" s="54">
        <f t="shared" si="311"/>
        <v>1.332163301408017E-2</v>
      </c>
      <c r="AJ555" s="5">
        <v>13.4</v>
      </c>
      <c r="AK555" s="24">
        <f t="shared" si="312"/>
        <v>-0.11553469254571153</v>
      </c>
      <c r="AL555" s="47">
        <f t="shared" si="313"/>
        <v>-0.11553469254571153</v>
      </c>
      <c r="AM555" s="5">
        <v>32.4</v>
      </c>
      <c r="AN555" s="24">
        <f t="shared" si="314"/>
        <v>-0.64634134319553305</v>
      </c>
      <c r="AO555" s="47">
        <f t="shared" si="315"/>
        <v>-0.64634134319553305</v>
      </c>
      <c r="AP555" s="5">
        <v>19.399999999999999</v>
      </c>
      <c r="AQ555" s="24">
        <f t="shared" si="316"/>
        <v>-1.0766169760759901</v>
      </c>
      <c r="AR555" s="45">
        <f t="shared" si="317"/>
        <v>-1.0766169760759901</v>
      </c>
      <c r="AS555" s="17">
        <f t="shared" si="318"/>
        <v>-0.81559140421186249</v>
      </c>
      <c r="AT555" s="17">
        <f t="shared" si="319"/>
        <v>-1.1127745170994183</v>
      </c>
      <c r="AU555" s="17">
        <f t="shared" si="320"/>
        <v>-0.45629284470078862</v>
      </c>
      <c r="AV555" s="17">
        <f t="shared" si="321"/>
        <v>-0.79488625533735657</v>
      </c>
      <c r="AW555" s="17">
        <f t="shared" si="322"/>
        <v>0.29122042112882685</v>
      </c>
      <c r="AX555" s="17">
        <f t="shared" si="323"/>
        <v>0.36566608427618658</v>
      </c>
      <c r="AY555" s="17">
        <f t="shared" si="324"/>
        <v>0.49392078995066308</v>
      </c>
      <c r="AZ555" s="17">
        <f t="shared" si="325"/>
        <v>0.35056705387993237</v>
      </c>
    </row>
    <row r="556" spans="1:52" x14ac:dyDescent="0.3">
      <c r="A556" s="1" t="s">
        <v>25</v>
      </c>
      <c r="B556" s="1">
        <v>13121010513</v>
      </c>
      <c r="C556" s="5">
        <v>56.8</v>
      </c>
      <c r="D556" s="19">
        <f t="shared" si="290"/>
        <v>-1.2433217052516461</v>
      </c>
      <c r="E556" s="54">
        <f t="shared" si="291"/>
        <v>-1.2433217052516461</v>
      </c>
      <c r="F556" s="5">
        <v>70.099999999999994</v>
      </c>
      <c r="G556" s="24">
        <f t="shared" si="292"/>
        <v>-0.33231887637548763</v>
      </c>
      <c r="H556" s="54">
        <f t="shared" si="293"/>
        <v>-0.33231887637548763</v>
      </c>
      <c r="I556" s="5">
        <v>41.2</v>
      </c>
      <c r="J556" s="24">
        <f t="shared" si="294"/>
        <v>-0.23182886195006763</v>
      </c>
      <c r="K556" s="54">
        <f t="shared" si="295"/>
        <v>-0.23182886195006763</v>
      </c>
      <c r="L556" s="5">
        <v>11.7</v>
      </c>
      <c r="M556" s="24">
        <f t="shared" si="296"/>
        <v>-1.1449106251528878</v>
      </c>
      <c r="N556" s="54">
        <f t="shared" si="297"/>
        <v>-1.1449106251528878</v>
      </c>
      <c r="O556" s="5">
        <v>11.5</v>
      </c>
      <c r="P556" s="24">
        <f t="shared" si="298"/>
        <v>-0.79507855934730309</v>
      </c>
      <c r="Q556" s="47">
        <f t="shared" si="299"/>
        <v>-0.79507855934730309</v>
      </c>
      <c r="R556" s="2">
        <v>7.8</v>
      </c>
      <c r="S556" s="24">
        <f t="shared" si="300"/>
        <v>0.37059342314043747</v>
      </c>
      <c r="T556" s="47">
        <f t="shared" si="301"/>
        <v>0.37059342314043747</v>
      </c>
      <c r="U556" s="5">
        <v>30.1</v>
      </c>
      <c r="V556" s="24">
        <f t="shared" si="302"/>
        <v>-0.30314950418110503</v>
      </c>
      <c r="W556" s="47">
        <f t="shared" si="303"/>
        <v>-0.30314950418110503</v>
      </c>
      <c r="X556" s="5">
        <v>40.700000000000003</v>
      </c>
      <c r="Y556" s="24">
        <f t="shared" si="304"/>
        <v>-0.48634847050049856</v>
      </c>
      <c r="Z556" s="47">
        <f t="shared" si="305"/>
        <v>-0.48634847050049856</v>
      </c>
      <c r="AA556" s="5">
        <v>52.4</v>
      </c>
      <c r="AB556" s="24">
        <f t="shared" si="306"/>
        <v>-1.2811489095693001</v>
      </c>
      <c r="AC556" s="47">
        <f t="shared" si="307"/>
        <v>-1.2811489095693001</v>
      </c>
      <c r="AD556" s="5">
        <v>20.399999999999999</v>
      </c>
      <c r="AE556" s="24">
        <f t="shared" si="308"/>
        <v>-0.54968655142996203</v>
      </c>
      <c r="AF556" s="47">
        <f t="shared" si="309"/>
        <v>-0.54968655142996203</v>
      </c>
      <c r="AG556" s="2">
        <v>75.599999999999994</v>
      </c>
      <c r="AH556" s="24">
        <f t="shared" si="310"/>
        <v>5.0901072985810952E-2</v>
      </c>
      <c r="AI556" s="54">
        <f t="shared" si="311"/>
        <v>5.0901072985810952E-2</v>
      </c>
      <c r="AJ556" s="5">
        <v>16.8</v>
      </c>
      <c r="AK556" s="24">
        <f t="shared" si="312"/>
        <v>-0.46523552587190209</v>
      </c>
      <c r="AL556" s="47">
        <f t="shared" si="313"/>
        <v>-0.46523552587190209</v>
      </c>
      <c r="AM556" s="5">
        <v>23.9</v>
      </c>
      <c r="AN556" s="24">
        <f t="shared" si="314"/>
        <v>-3.5918908877119647E-2</v>
      </c>
      <c r="AO556" s="47">
        <f t="shared" si="315"/>
        <v>-3.5918908877119647E-2</v>
      </c>
      <c r="AP556" s="5">
        <v>14.8</v>
      </c>
      <c r="AQ556" s="24">
        <f t="shared" si="316"/>
        <v>-0.38646870517374804</v>
      </c>
      <c r="AR556" s="45">
        <f t="shared" si="317"/>
        <v>-0.38646870517374804</v>
      </c>
      <c r="AS556" s="17">
        <f t="shared" si="318"/>
        <v>-0.52571638701686563</v>
      </c>
      <c r="AT556" s="17">
        <f t="shared" si="319"/>
        <v>-0.77239464383325362</v>
      </c>
      <c r="AU556" s="17">
        <f t="shared" si="320"/>
        <v>-0.20918051673423971</v>
      </c>
      <c r="AV556" s="17">
        <f t="shared" si="321"/>
        <v>-0.50243051586145304</v>
      </c>
      <c r="AW556" s="17">
        <f t="shared" si="322"/>
        <v>0.37593814092134725</v>
      </c>
      <c r="AX556" s="17">
        <f t="shared" si="323"/>
        <v>0.44486299521017775</v>
      </c>
      <c r="AY556" s="17">
        <f t="shared" si="324"/>
        <v>0.56298144599619881</v>
      </c>
      <c r="AZ556" s="17">
        <f t="shared" si="325"/>
        <v>0.43786758917424701</v>
      </c>
    </row>
    <row r="557" spans="1:52" x14ac:dyDescent="0.3">
      <c r="A557" s="1" t="s">
        <v>25</v>
      </c>
      <c r="B557" s="1">
        <v>13121010514</v>
      </c>
      <c r="C557" s="5">
        <v>56.8</v>
      </c>
      <c r="D557" s="19">
        <f t="shared" si="290"/>
        <v>-1.2433217052516461</v>
      </c>
      <c r="E557" s="54">
        <f t="shared" si="291"/>
        <v>-1.2433217052516461</v>
      </c>
      <c r="F557" s="5">
        <v>67.5</v>
      </c>
      <c r="G557" s="24">
        <f t="shared" si="292"/>
        <v>-0.55379161369964514</v>
      </c>
      <c r="H557" s="54">
        <f t="shared" si="293"/>
        <v>-0.55379161369964514</v>
      </c>
      <c r="I557" s="5">
        <v>40.200000000000003</v>
      </c>
      <c r="J557" s="24">
        <f t="shared" si="294"/>
        <v>-0.27974989925503113</v>
      </c>
      <c r="K557" s="54">
        <f t="shared" si="295"/>
        <v>-0.27974989925503113</v>
      </c>
      <c r="L557" s="5">
        <v>12</v>
      </c>
      <c r="M557" s="24">
        <f t="shared" si="296"/>
        <v>-1.1289639933346975</v>
      </c>
      <c r="N557" s="54">
        <f t="shared" si="297"/>
        <v>-1.1289639933346975</v>
      </c>
      <c r="O557" s="5">
        <v>12.7</v>
      </c>
      <c r="P557" s="24">
        <f t="shared" si="298"/>
        <v>-1.2236199706755388</v>
      </c>
      <c r="Q557" s="47">
        <f t="shared" si="299"/>
        <v>-1.2236199706755388</v>
      </c>
      <c r="R557" s="2">
        <v>3.7</v>
      </c>
      <c r="S557" s="24">
        <f t="shared" si="300"/>
        <v>0.86010167140217486</v>
      </c>
      <c r="T557" s="47">
        <f t="shared" si="301"/>
        <v>0.86010167140217486</v>
      </c>
      <c r="U557" s="5">
        <v>11.3</v>
      </c>
      <c r="V557" s="24">
        <f t="shared" si="302"/>
        <v>0.64138005787687502</v>
      </c>
      <c r="W557" s="47">
        <f t="shared" si="303"/>
        <v>0.64138005787687502</v>
      </c>
      <c r="X557" s="5">
        <v>32.6</v>
      </c>
      <c r="Y557" s="24">
        <f t="shared" si="304"/>
        <v>-8.6688862390468219E-2</v>
      </c>
      <c r="Z557" s="47">
        <f t="shared" si="305"/>
        <v>-8.6688862390468219E-2</v>
      </c>
      <c r="AA557" s="5">
        <v>43</v>
      </c>
      <c r="AB557" s="24">
        <f t="shared" si="306"/>
        <v>-0.41599075253900258</v>
      </c>
      <c r="AC557" s="47">
        <f t="shared" si="307"/>
        <v>-0.41599075253900258</v>
      </c>
      <c r="AD557" s="5">
        <v>13.1</v>
      </c>
      <c r="AE557" s="24">
        <f t="shared" si="308"/>
        <v>6.7250812066791246E-2</v>
      </c>
      <c r="AF557" s="47">
        <f t="shared" si="309"/>
        <v>6.7250812066791246E-2</v>
      </c>
      <c r="AG557" s="2">
        <v>75.3</v>
      </c>
      <c r="AH557" s="24">
        <f t="shared" si="310"/>
        <v>2.2716493007012534E-2</v>
      </c>
      <c r="AI557" s="54">
        <f t="shared" si="311"/>
        <v>2.2716493007012534E-2</v>
      </c>
      <c r="AJ557" s="5">
        <v>12</v>
      </c>
      <c r="AK557" s="24">
        <f t="shared" si="312"/>
        <v>2.8459768235661084E-2</v>
      </c>
      <c r="AL557" s="47">
        <f t="shared" si="313"/>
        <v>2.8459768235661084E-2</v>
      </c>
      <c r="AM557" s="5">
        <v>23.2</v>
      </c>
      <c r="AN557" s="24">
        <f t="shared" si="314"/>
        <v>1.4351173949102581E-2</v>
      </c>
      <c r="AO557" s="47">
        <f t="shared" si="315"/>
        <v>1.4351173949102581E-2</v>
      </c>
      <c r="AP557" s="5">
        <v>15</v>
      </c>
      <c r="AQ557" s="24">
        <f t="shared" si="316"/>
        <v>-0.416475151734715</v>
      </c>
      <c r="AR557" s="45">
        <f t="shared" si="317"/>
        <v>-0.416475151734715</v>
      </c>
      <c r="AS557" s="17">
        <f t="shared" si="318"/>
        <v>-0.41828077899107258</v>
      </c>
      <c r="AT557" s="17">
        <f t="shared" si="319"/>
        <v>-0.14514293428755984</v>
      </c>
      <c r="AU557" s="17">
        <f t="shared" si="320"/>
        <v>-8.7736929135734693E-2</v>
      </c>
      <c r="AV557" s="17">
        <f t="shared" si="321"/>
        <v>-0.21705354747145569</v>
      </c>
      <c r="AW557" s="17">
        <f t="shared" si="322"/>
        <v>0.40733684448863516</v>
      </c>
      <c r="AX557" s="17">
        <f t="shared" si="323"/>
        <v>0.59080698801271014</v>
      </c>
      <c r="AY557" s="17">
        <f t="shared" si="324"/>
        <v>0.59692137081132823</v>
      </c>
      <c r="AZ557" s="17">
        <f t="shared" si="325"/>
        <v>0.52305505085908832</v>
      </c>
    </row>
    <row r="558" spans="1:52" x14ac:dyDescent="0.3">
      <c r="A558" s="1" t="s">
        <v>25</v>
      </c>
      <c r="B558" s="1">
        <v>13121010515</v>
      </c>
      <c r="C558" s="5">
        <v>53.2</v>
      </c>
      <c r="D558" s="19">
        <f t="shared" si="290"/>
        <v>-1.5874522019068855</v>
      </c>
      <c r="E558" s="54">
        <f t="shared" si="291"/>
        <v>-1.5874522019068855</v>
      </c>
      <c r="F558" s="5">
        <v>54.3</v>
      </c>
      <c r="G558" s="24">
        <f t="shared" si="292"/>
        <v>-1.6781916647299859</v>
      </c>
      <c r="H558" s="54">
        <f t="shared" si="293"/>
        <v>-1.6781916647299859</v>
      </c>
      <c r="I558" s="5">
        <v>29.5</v>
      </c>
      <c r="J558" s="24">
        <f t="shared" si="294"/>
        <v>-0.7925049984181407</v>
      </c>
      <c r="K558" s="54">
        <f t="shared" si="295"/>
        <v>-0.7925049984181407</v>
      </c>
      <c r="L558" s="5">
        <v>8.9</v>
      </c>
      <c r="M558" s="24">
        <f t="shared" si="296"/>
        <v>-1.2937458554559953</v>
      </c>
      <c r="N558" s="54">
        <f t="shared" si="297"/>
        <v>-1.2937458554559953</v>
      </c>
      <c r="O558" s="5">
        <v>11.9</v>
      </c>
      <c r="P558" s="24">
        <f t="shared" si="298"/>
        <v>-0.9379256964567152</v>
      </c>
      <c r="Q558" s="47">
        <f t="shared" si="299"/>
        <v>-0.9379256964567152</v>
      </c>
      <c r="R558" s="2">
        <v>10.8</v>
      </c>
      <c r="S558" s="24">
        <f t="shared" si="300"/>
        <v>1.241665611965386E-2</v>
      </c>
      <c r="T558" s="47">
        <f t="shared" si="301"/>
        <v>1.241665611965386E-2</v>
      </c>
      <c r="U558" s="5">
        <v>22.2</v>
      </c>
      <c r="V558" s="24">
        <f t="shared" si="302"/>
        <v>9.3753875619854751E-2</v>
      </c>
      <c r="W558" s="47">
        <f t="shared" si="303"/>
        <v>9.3753875619854751E-2</v>
      </c>
      <c r="X558" s="5">
        <v>28.3</v>
      </c>
      <c r="Y558" s="24">
        <f t="shared" si="304"/>
        <v>0.12547611475436271</v>
      </c>
      <c r="Z558" s="47">
        <f t="shared" si="305"/>
        <v>0.12547611475436271</v>
      </c>
      <c r="AA558" s="5">
        <v>44.1</v>
      </c>
      <c r="AB558" s="24">
        <f t="shared" si="306"/>
        <v>-0.51723266453190986</v>
      </c>
      <c r="AC558" s="47">
        <f t="shared" si="307"/>
        <v>-0.51723266453190986</v>
      </c>
      <c r="AD558" s="5">
        <v>8</v>
      </c>
      <c r="AE558" s="24">
        <f t="shared" si="308"/>
        <v>0.49826184683849556</v>
      </c>
      <c r="AF558" s="47">
        <f t="shared" si="309"/>
        <v>0.49826184683849556</v>
      </c>
      <c r="AG558" s="2">
        <v>68</v>
      </c>
      <c r="AH558" s="24">
        <f t="shared" si="310"/>
        <v>-0.66310828647708864</v>
      </c>
      <c r="AI558" s="54">
        <f t="shared" si="311"/>
        <v>-0.66310828647708864</v>
      </c>
      <c r="AJ558" s="5">
        <v>17.3</v>
      </c>
      <c r="AK558" s="24">
        <f t="shared" si="312"/>
        <v>-0.51666211900810655</v>
      </c>
      <c r="AL558" s="47">
        <f t="shared" si="313"/>
        <v>-0.51666211900810655</v>
      </c>
      <c r="AM558" s="5">
        <v>26.2</v>
      </c>
      <c r="AN558" s="24">
        <f t="shared" si="314"/>
        <v>-0.20109203816327861</v>
      </c>
      <c r="AO558" s="47">
        <f t="shared" si="315"/>
        <v>-0.20109203816327861</v>
      </c>
      <c r="AP558" s="5">
        <v>22.1</v>
      </c>
      <c r="AQ558" s="24">
        <f t="shared" si="316"/>
        <v>-1.4817040046490457</v>
      </c>
      <c r="AR558" s="45">
        <f t="shared" si="317"/>
        <v>-1.4817040046490457</v>
      </c>
      <c r="AS558" s="17">
        <f t="shared" si="318"/>
        <v>-0.88337855503260199</v>
      </c>
      <c r="AT558" s="17">
        <f t="shared" si="319"/>
        <v>3.5501765686982802E-2</v>
      </c>
      <c r="AU558" s="17">
        <f t="shared" si="320"/>
        <v>-0.71564161207437982</v>
      </c>
      <c r="AV558" s="17">
        <f t="shared" si="321"/>
        <v>-0.52117280047333303</v>
      </c>
      <c r="AW558" s="17">
        <f t="shared" si="322"/>
        <v>0.27140921799605872</v>
      </c>
      <c r="AX558" s="17">
        <f t="shared" si="323"/>
        <v>0.63283797555995036</v>
      </c>
      <c r="AY558" s="17">
        <f t="shared" si="324"/>
        <v>0.42144040758040024</v>
      </c>
      <c r="AZ558" s="17">
        <f t="shared" si="325"/>
        <v>0.43227285719125463</v>
      </c>
    </row>
    <row r="559" spans="1:52" x14ac:dyDescent="0.3">
      <c r="A559" s="1" t="s">
        <v>25</v>
      </c>
      <c r="B559" s="1">
        <v>13121010516</v>
      </c>
      <c r="C559" s="5">
        <v>49.7</v>
      </c>
      <c r="D559" s="19">
        <f t="shared" si="290"/>
        <v>-1.92202351809948</v>
      </c>
      <c r="E559" s="54">
        <f t="shared" si="291"/>
        <v>-1.92202351809948</v>
      </c>
      <c r="F559" s="5">
        <v>50.9</v>
      </c>
      <c r="G559" s="24">
        <f t="shared" si="292"/>
        <v>-1.9678098596923463</v>
      </c>
      <c r="H559" s="54">
        <f t="shared" si="293"/>
        <v>-1.9678098596923463</v>
      </c>
      <c r="I559" s="5">
        <v>27.2</v>
      </c>
      <c r="J559" s="24">
        <f t="shared" si="294"/>
        <v>-0.90272338421955689</v>
      </c>
      <c r="K559" s="54">
        <f t="shared" si="295"/>
        <v>-0.90272338421955689</v>
      </c>
      <c r="L559" s="5">
        <v>8.4</v>
      </c>
      <c r="M559" s="24">
        <f t="shared" si="296"/>
        <v>-1.3203235751529787</v>
      </c>
      <c r="N559" s="54">
        <f t="shared" si="297"/>
        <v>-1.3203235751529787</v>
      </c>
      <c r="O559" s="5">
        <v>11.2</v>
      </c>
      <c r="P559" s="24">
        <f t="shared" si="298"/>
        <v>-0.68794320651524377</v>
      </c>
      <c r="Q559" s="47">
        <f t="shared" si="299"/>
        <v>-0.68794320651524377</v>
      </c>
      <c r="R559" s="2">
        <v>3.5</v>
      </c>
      <c r="S559" s="24">
        <f t="shared" si="300"/>
        <v>0.88398012253689384</v>
      </c>
      <c r="T559" s="47">
        <f t="shared" si="301"/>
        <v>0.88398012253689384</v>
      </c>
      <c r="U559" s="5">
        <v>17.2</v>
      </c>
      <c r="V559" s="24">
        <f t="shared" si="302"/>
        <v>0.34495854637995582</v>
      </c>
      <c r="W559" s="47">
        <f t="shared" si="303"/>
        <v>0.34495854637995582</v>
      </c>
      <c r="X559" s="5">
        <v>42.2</v>
      </c>
      <c r="Y559" s="24">
        <f t="shared" si="304"/>
        <v>-0.56035950903939313</v>
      </c>
      <c r="Z559" s="47">
        <f t="shared" si="305"/>
        <v>-0.56035950903939313</v>
      </c>
      <c r="AA559" s="5">
        <v>42.7</v>
      </c>
      <c r="AB559" s="24">
        <f t="shared" si="306"/>
        <v>-0.3883793219954827</v>
      </c>
      <c r="AC559" s="47">
        <f t="shared" si="307"/>
        <v>-0.3883793219954827</v>
      </c>
      <c r="AD559" s="5">
        <v>13.3</v>
      </c>
      <c r="AE559" s="24">
        <f t="shared" si="308"/>
        <v>5.0348418546332152E-2</v>
      </c>
      <c r="AF559" s="47">
        <f t="shared" si="309"/>
        <v>5.0348418546332152E-2</v>
      </c>
      <c r="AG559" s="2">
        <v>62.9</v>
      </c>
      <c r="AH559" s="24">
        <f t="shared" si="310"/>
        <v>-1.1422461461166664</v>
      </c>
      <c r="AI559" s="54">
        <f t="shared" si="311"/>
        <v>-1.1422461461166664</v>
      </c>
      <c r="AJ559" s="5">
        <v>2.7</v>
      </c>
      <c r="AK559" s="24">
        <f t="shared" si="312"/>
        <v>0.98499440056906451</v>
      </c>
      <c r="AL559" s="47">
        <f t="shared" si="313"/>
        <v>0.98499440056906451</v>
      </c>
      <c r="AM559" s="5">
        <v>22.8</v>
      </c>
      <c r="AN559" s="24">
        <f t="shared" si="314"/>
        <v>4.3076935564086642E-2</v>
      </c>
      <c r="AO559" s="47">
        <f t="shared" si="315"/>
        <v>4.3076935564086642E-2</v>
      </c>
      <c r="AP559" s="5">
        <v>18.899999999999999</v>
      </c>
      <c r="AQ559" s="24">
        <f t="shared" si="316"/>
        <v>-1.0016008596735724</v>
      </c>
      <c r="AR559" s="45">
        <f t="shared" si="317"/>
        <v>-1.0016008596735724</v>
      </c>
      <c r="AS559" s="17">
        <f t="shared" si="318"/>
        <v>-0.79598355353753658</v>
      </c>
      <c r="AT559" s="17">
        <f t="shared" si="319"/>
        <v>-0.29946347082951458</v>
      </c>
      <c r="AU559" s="17">
        <f t="shared" si="320"/>
        <v>-0.27894391741427194</v>
      </c>
      <c r="AV559" s="17">
        <f t="shared" si="321"/>
        <v>-0.45813031392710774</v>
      </c>
      <c r="AW559" s="17">
        <f t="shared" si="322"/>
        <v>0.29695093359325109</v>
      </c>
      <c r="AX559" s="17">
        <f t="shared" si="323"/>
        <v>0.55490089970459788</v>
      </c>
      <c r="AY559" s="17">
        <f t="shared" si="324"/>
        <v>0.54348461935636083</v>
      </c>
      <c r="AZ559" s="17">
        <f t="shared" si="325"/>
        <v>0.45109157769792996</v>
      </c>
    </row>
    <row r="560" spans="1:52" x14ac:dyDescent="0.3">
      <c r="A560" s="1" t="s">
        <v>25</v>
      </c>
      <c r="B560" s="1">
        <v>13121010601</v>
      </c>
      <c r="C560" s="5">
        <v>49.7</v>
      </c>
      <c r="D560" s="19">
        <f t="shared" si="290"/>
        <v>-1.92202351809948</v>
      </c>
      <c r="E560" s="54">
        <f t="shared" si="291"/>
        <v>-1.92202351809948</v>
      </c>
      <c r="F560" s="5">
        <v>50.9</v>
      </c>
      <c r="G560" s="24">
        <f t="shared" si="292"/>
        <v>-1.9678098596923463</v>
      </c>
      <c r="H560" s="54">
        <f t="shared" si="293"/>
        <v>-1.9678098596923463</v>
      </c>
      <c r="I560" s="5">
        <v>25.3</v>
      </c>
      <c r="J560" s="24">
        <f t="shared" si="294"/>
        <v>-0.99377335509898745</v>
      </c>
      <c r="K560" s="54">
        <f t="shared" si="295"/>
        <v>-0.99377335509898745</v>
      </c>
      <c r="L560" s="5">
        <v>6.1</v>
      </c>
      <c r="M560" s="24">
        <f t="shared" si="296"/>
        <v>-1.4425810857591026</v>
      </c>
      <c r="N560" s="54">
        <f t="shared" si="297"/>
        <v>-1.4425810857591026</v>
      </c>
      <c r="O560" s="5">
        <v>12.8</v>
      </c>
      <c r="P560" s="24">
        <f t="shared" si="298"/>
        <v>-1.2593317549528924</v>
      </c>
      <c r="Q560" s="47">
        <f t="shared" si="299"/>
        <v>-1.2593317549528924</v>
      </c>
      <c r="R560" s="2">
        <v>2.1</v>
      </c>
      <c r="S560" s="24">
        <f t="shared" si="300"/>
        <v>1.0511292804799262</v>
      </c>
      <c r="T560" s="47">
        <f t="shared" si="301"/>
        <v>1.0511292804799262</v>
      </c>
      <c r="U560" s="5">
        <v>74.8</v>
      </c>
      <c r="V560" s="24">
        <f t="shared" si="302"/>
        <v>-2.5489192607764082</v>
      </c>
      <c r="W560" s="47">
        <f t="shared" si="303"/>
        <v>-2.5489192607764082</v>
      </c>
      <c r="X560" s="5">
        <v>48.2</v>
      </c>
      <c r="Y560" s="24">
        <f t="shared" si="304"/>
        <v>-0.85640366319497108</v>
      </c>
      <c r="Z560" s="47">
        <f t="shared" si="305"/>
        <v>-0.85640366319497108</v>
      </c>
      <c r="AA560" s="5">
        <v>46.2</v>
      </c>
      <c r="AB560" s="24">
        <f t="shared" si="306"/>
        <v>-0.71051267833655096</v>
      </c>
      <c r="AC560" s="47">
        <f t="shared" si="307"/>
        <v>-0.71051267833655096</v>
      </c>
      <c r="AD560" s="5">
        <v>24.1</v>
      </c>
      <c r="AE560" s="24">
        <f t="shared" si="308"/>
        <v>-0.86238083155845369</v>
      </c>
      <c r="AF560" s="47">
        <f t="shared" si="309"/>
        <v>-0.86238083155845369</v>
      </c>
      <c r="AG560" s="2">
        <v>62.9</v>
      </c>
      <c r="AH560" s="24">
        <f t="shared" si="310"/>
        <v>-1.1422461461166664</v>
      </c>
      <c r="AI560" s="54">
        <f t="shared" si="311"/>
        <v>-1.1422461461166664</v>
      </c>
      <c r="AJ560" s="5">
        <v>21</v>
      </c>
      <c r="AK560" s="24">
        <f t="shared" si="312"/>
        <v>-0.89721890821601968</v>
      </c>
      <c r="AL560" s="47">
        <f t="shared" si="313"/>
        <v>-0.89721890821601968</v>
      </c>
      <c r="AM560" s="5">
        <v>42.2</v>
      </c>
      <c r="AN560" s="24">
        <f t="shared" si="314"/>
        <v>-1.3501225027626453</v>
      </c>
      <c r="AO560" s="47">
        <f t="shared" si="315"/>
        <v>-1.3501225027626453</v>
      </c>
      <c r="AP560" s="5">
        <v>15.2</v>
      </c>
      <c r="AQ560" s="24">
        <f t="shared" si="316"/>
        <v>-0.44648159829568196</v>
      </c>
      <c r="AR560" s="45">
        <f t="shared" si="317"/>
        <v>-0.44648159829568196</v>
      </c>
      <c r="AS560" s="17">
        <f t="shared" si="318"/>
        <v>-1.2976156505570415</v>
      </c>
      <c r="AT560" s="17">
        <f t="shared" si="319"/>
        <v>-0.80976572436332528</v>
      </c>
      <c r="AU560" s="17">
        <f t="shared" si="320"/>
        <v>-0.95901728884775328</v>
      </c>
      <c r="AV560" s="17">
        <f t="shared" si="321"/>
        <v>-1.0221328879227067</v>
      </c>
      <c r="AW560" s="17">
        <f t="shared" si="322"/>
        <v>0.1503459317360358</v>
      </c>
      <c r="AX560" s="17">
        <f t="shared" si="323"/>
        <v>0.43616778621369062</v>
      </c>
      <c r="AY560" s="17">
        <f t="shared" si="324"/>
        <v>0.35342403607112188</v>
      </c>
      <c r="AZ560" s="17">
        <f t="shared" si="325"/>
        <v>0.2827319937642252</v>
      </c>
    </row>
    <row r="561" spans="1:52" x14ac:dyDescent="0.3">
      <c r="A561" s="1" t="s">
        <v>25</v>
      </c>
      <c r="B561" s="1">
        <v>13121010603</v>
      </c>
      <c r="C561" s="5">
        <v>50.3</v>
      </c>
      <c r="D561" s="19">
        <f t="shared" si="290"/>
        <v>-1.8646684353236072</v>
      </c>
      <c r="E561" s="54">
        <f t="shared" si="291"/>
        <v>-1.8646684353236072</v>
      </c>
      <c r="F561" s="5">
        <v>52</v>
      </c>
      <c r="G561" s="24">
        <f t="shared" si="292"/>
        <v>-1.8741098554398179</v>
      </c>
      <c r="H561" s="54">
        <f t="shared" si="293"/>
        <v>-1.8741098554398179</v>
      </c>
      <c r="I561" s="5">
        <v>21.5</v>
      </c>
      <c r="J561" s="24">
        <f t="shared" si="294"/>
        <v>-1.1758732968578487</v>
      </c>
      <c r="K561" s="54">
        <f t="shared" si="295"/>
        <v>-1.1758732968578487</v>
      </c>
      <c r="L561" s="5">
        <v>6.1</v>
      </c>
      <c r="M561" s="24">
        <f t="shared" si="296"/>
        <v>-1.4425810857591026</v>
      </c>
      <c r="N561" s="54">
        <f t="shared" si="297"/>
        <v>-1.4425810857591026</v>
      </c>
      <c r="O561" s="5">
        <v>12.2</v>
      </c>
      <c r="P561" s="24">
        <f t="shared" si="298"/>
        <v>-1.0450610492887737</v>
      </c>
      <c r="Q561" s="47">
        <f t="shared" si="299"/>
        <v>-1.0450610492887737</v>
      </c>
      <c r="R561" s="2">
        <v>18.399999999999999</v>
      </c>
      <c r="S561" s="24">
        <f t="shared" si="300"/>
        <v>-0.89496448699966413</v>
      </c>
      <c r="T561" s="47">
        <f t="shared" si="301"/>
        <v>-0.89496448699966413</v>
      </c>
      <c r="U561" s="5">
        <v>58.9</v>
      </c>
      <c r="V561" s="24">
        <f t="shared" si="302"/>
        <v>-1.7500884077592871</v>
      </c>
      <c r="W561" s="47">
        <f t="shared" si="303"/>
        <v>-1.7500884077592871</v>
      </c>
      <c r="X561" s="5">
        <v>58.7</v>
      </c>
      <c r="Y561" s="24">
        <f t="shared" si="304"/>
        <v>-1.3744809329672325</v>
      </c>
      <c r="Z561" s="47">
        <f t="shared" si="305"/>
        <v>-1.3744809329672325</v>
      </c>
      <c r="AA561" s="5">
        <v>62.4</v>
      </c>
      <c r="AB561" s="24">
        <f t="shared" si="306"/>
        <v>-2.201529927686638</v>
      </c>
      <c r="AC561" s="47">
        <f t="shared" si="307"/>
        <v>-2.201529927686638</v>
      </c>
      <c r="AD561" s="5">
        <v>19.399999999999999</v>
      </c>
      <c r="AE561" s="24">
        <f t="shared" si="308"/>
        <v>-0.46517458382766702</v>
      </c>
      <c r="AF561" s="47">
        <f t="shared" si="309"/>
        <v>-0.46517458382766702</v>
      </c>
      <c r="AG561" s="2">
        <v>63.5</v>
      </c>
      <c r="AH561" s="24">
        <f t="shared" si="310"/>
        <v>-1.0858769861590689</v>
      </c>
      <c r="AI561" s="54">
        <f t="shared" si="311"/>
        <v>-1.0858769861590689</v>
      </c>
      <c r="AJ561" s="5">
        <v>13.2</v>
      </c>
      <c r="AK561" s="24">
        <f t="shared" si="312"/>
        <v>-9.4964055291229615E-2</v>
      </c>
      <c r="AL561" s="47">
        <f t="shared" si="313"/>
        <v>-9.4964055291229615E-2</v>
      </c>
      <c r="AM561" s="5">
        <v>44.1</v>
      </c>
      <c r="AN561" s="24">
        <f t="shared" si="314"/>
        <v>-1.4865698704338199</v>
      </c>
      <c r="AO561" s="47">
        <f t="shared" si="315"/>
        <v>-1.4865698704338199</v>
      </c>
      <c r="AP561" s="5">
        <v>21.7</v>
      </c>
      <c r="AQ561" s="24">
        <f t="shared" si="316"/>
        <v>-1.4216911115271114</v>
      </c>
      <c r="AR561" s="45">
        <f t="shared" si="317"/>
        <v>-1.4216911115271114</v>
      </c>
      <c r="AS561" s="17">
        <f t="shared" si="318"/>
        <v>-1.4353352310611573</v>
      </c>
      <c r="AT561" s="17">
        <f t="shared" si="319"/>
        <v>-1.3470618148271791</v>
      </c>
      <c r="AU561" s="17">
        <f t="shared" si="320"/>
        <v>-1.0222755058528075</v>
      </c>
      <c r="AV561" s="17">
        <f t="shared" si="321"/>
        <v>-1.2682241839137145</v>
      </c>
      <c r="AW561" s="17">
        <f t="shared" si="322"/>
        <v>0.11009655480113893</v>
      </c>
      <c r="AX561" s="17">
        <f t="shared" si="323"/>
        <v>0.31115395912300003</v>
      </c>
      <c r="AY561" s="17">
        <f t="shared" si="324"/>
        <v>0.33574521768683113</v>
      </c>
      <c r="AZ561" s="17">
        <f t="shared" si="325"/>
        <v>0.20927164072144713</v>
      </c>
    </row>
    <row r="562" spans="1:52" x14ac:dyDescent="0.3">
      <c r="A562" s="1" t="s">
        <v>25</v>
      </c>
      <c r="B562" s="1">
        <v>13121010604</v>
      </c>
      <c r="C562" s="5">
        <v>52.2</v>
      </c>
      <c r="D562" s="19">
        <f t="shared" si="290"/>
        <v>-1.6830440065333412</v>
      </c>
      <c r="E562" s="54">
        <f t="shared" si="291"/>
        <v>-1.6830440065333412</v>
      </c>
      <c r="F562" s="5">
        <v>55.6</v>
      </c>
      <c r="G562" s="24">
        <f t="shared" si="292"/>
        <v>-1.5674552960679067</v>
      </c>
      <c r="H562" s="54">
        <f t="shared" si="293"/>
        <v>-1.5674552960679067</v>
      </c>
      <c r="I562" s="5">
        <v>21.4</v>
      </c>
      <c r="J562" s="24">
        <f t="shared" si="294"/>
        <v>-1.1806654005883452</v>
      </c>
      <c r="K562" s="54">
        <f t="shared" si="295"/>
        <v>-1.1806654005883452</v>
      </c>
      <c r="L562" s="5">
        <v>6.1</v>
      </c>
      <c r="M562" s="24">
        <f t="shared" si="296"/>
        <v>-1.4425810857591026</v>
      </c>
      <c r="N562" s="54">
        <f t="shared" si="297"/>
        <v>-1.4425810857591026</v>
      </c>
      <c r="O562" s="5">
        <v>12.3</v>
      </c>
      <c r="P562" s="24">
        <f t="shared" si="298"/>
        <v>-1.0807728335661273</v>
      </c>
      <c r="Q562" s="47">
        <f t="shared" si="299"/>
        <v>-1.0807728335661273</v>
      </c>
      <c r="R562" s="2">
        <v>12.3</v>
      </c>
      <c r="S562" s="24">
        <f t="shared" si="300"/>
        <v>-0.16667172739073788</v>
      </c>
      <c r="T562" s="47">
        <f t="shared" si="301"/>
        <v>-0.16667172739073788</v>
      </c>
      <c r="U562" s="5">
        <v>42.4</v>
      </c>
      <c r="V562" s="24">
        <f t="shared" si="302"/>
        <v>-0.9211129942509535</v>
      </c>
      <c r="W562" s="47">
        <f t="shared" si="303"/>
        <v>-0.9211129942509535</v>
      </c>
      <c r="X562" s="5">
        <v>51.7</v>
      </c>
      <c r="Y562" s="24">
        <f t="shared" si="304"/>
        <v>-1.0290960864523915</v>
      </c>
      <c r="Z562" s="47">
        <f t="shared" si="305"/>
        <v>-1.0290960864523915</v>
      </c>
      <c r="AA562" s="5">
        <v>53.9</v>
      </c>
      <c r="AB562" s="24">
        <f t="shared" si="306"/>
        <v>-1.4192060622869007</v>
      </c>
      <c r="AC562" s="47">
        <f t="shared" si="307"/>
        <v>-1.4192060622869007</v>
      </c>
      <c r="AD562" s="5">
        <v>29.1</v>
      </c>
      <c r="AE562" s="24">
        <f t="shared" si="308"/>
        <v>-1.2849406695699286</v>
      </c>
      <c r="AF562" s="47">
        <f t="shared" si="309"/>
        <v>-1.2849406695699286</v>
      </c>
      <c r="AG562" s="2">
        <v>66.5</v>
      </c>
      <c r="AH562" s="24">
        <f t="shared" si="310"/>
        <v>-0.80403118637108206</v>
      </c>
      <c r="AI562" s="54">
        <f t="shared" si="311"/>
        <v>-0.80403118637108206</v>
      </c>
      <c r="AJ562" s="5">
        <v>11.6</v>
      </c>
      <c r="AK562" s="24">
        <f t="shared" si="312"/>
        <v>6.9601042744624711E-2</v>
      </c>
      <c r="AL562" s="47">
        <f t="shared" si="313"/>
        <v>6.9601042744624711E-2</v>
      </c>
      <c r="AM562" s="5">
        <v>47.4</v>
      </c>
      <c r="AN562" s="24">
        <f t="shared" si="314"/>
        <v>-1.723557403757439</v>
      </c>
      <c r="AO562" s="47">
        <f t="shared" si="315"/>
        <v>-1.723557403757439</v>
      </c>
      <c r="AP562" s="5">
        <v>16.5</v>
      </c>
      <c r="AQ562" s="24">
        <f t="shared" si="316"/>
        <v>-0.64152350094196797</v>
      </c>
      <c r="AR562" s="45">
        <f t="shared" si="317"/>
        <v>-0.64152350094196797</v>
      </c>
      <c r="AS562" s="17">
        <f t="shared" si="318"/>
        <v>-1.1489004777366447</v>
      </c>
      <c r="AT562" s="17">
        <f t="shared" si="319"/>
        <v>-1.2444142727697403</v>
      </c>
      <c r="AU562" s="17">
        <f t="shared" si="320"/>
        <v>-0.77487776208146619</v>
      </c>
      <c r="AV562" s="17">
        <f t="shared" si="321"/>
        <v>-1.0560641708626173</v>
      </c>
      <c r="AW562" s="17">
        <f t="shared" si="322"/>
        <v>0.19380883675561358</v>
      </c>
      <c r="AX562" s="17">
        <f t="shared" si="323"/>
        <v>0.33503718161764862</v>
      </c>
      <c r="AY562" s="17">
        <f t="shared" si="324"/>
        <v>0.40488563908801278</v>
      </c>
      <c r="AZ562" s="17">
        <f t="shared" si="325"/>
        <v>0.27260321609282273</v>
      </c>
    </row>
    <row r="563" spans="1:52" x14ac:dyDescent="0.3">
      <c r="A563" s="1" t="s">
        <v>25</v>
      </c>
      <c r="B563" s="1">
        <v>13121010800</v>
      </c>
      <c r="C563" s="5">
        <v>57.7</v>
      </c>
      <c r="D563" s="19">
        <f t="shared" si="290"/>
        <v>-1.1572890810878356</v>
      </c>
      <c r="E563" s="54">
        <f t="shared" si="291"/>
        <v>-1.1572890810878356</v>
      </c>
      <c r="F563" s="5">
        <v>67.3</v>
      </c>
      <c r="G563" s="24">
        <f t="shared" si="292"/>
        <v>-0.57082797810919594</v>
      </c>
      <c r="H563" s="54">
        <f t="shared" si="293"/>
        <v>-0.57082797810919594</v>
      </c>
      <c r="I563" s="5">
        <v>22.5</v>
      </c>
      <c r="J563" s="24">
        <f t="shared" si="294"/>
        <v>-1.1279522595528853</v>
      </c>
      <c r="K563" s="54">
        <f t="shared" si="295"/>
        <v>-1.1279522595528853</v>
      </c>
      <c r="L563" s="5">
        <v>8.6</v>
      </c>
      <c r="M563" s="24">
        <f t="shared" si="296"/>
        <v>-1.3096924872741851</v>
      </c>
      <c r="N563" s="54">
        <f t="shared" si="297"/>
        <v>-1.3096924872741851</v>
      </c>
      <c r="O563" s="5">
        <v>10.4</v>
      </c>
      <c r="P563" s="24">
        <f t="shared" si="298"/>
        <v>-0.40224893229642011</v>
      </c>
      <c r="Q563" s="47">
        <f t="shared" si="299"/>
        <v>-0.40224893229642011</v>
      </c>
      <c r="R563" s="2">
        <v>21.5</v>
      </c>
      <c r="S563" s="24">
        <f t="shared" si="300"/>
        <v>-1.2650804795878072</v>
      </c>
      <c r="T563" s="47">
        <f t="shared" si="301"/>
        <v>-1.2650804795878072</v>
      </c>
      <c r="U563" s="5">
        <v>61.7</v>
      </c>
      <c r="V563" s="24">
        <f t="shared" si="302"/>
        <v>-1.890763023384944</v>
      </c>
      <c r="W563" s="47">
        <f t="shared" si="303"/>
        <v>-1.890763023384944</v>
      </c>
      <c r="X563" s="5">
        <v>48.1</v>
      </c>
      <c r="Y563" s="24">
        <f t="shared" si="304"/>
        <v>-0.85146959395904476</v>
      </c>
      <c r="Z563" s="47">
        <f t="shared" si="305"/>
        <v>-0.85146959395904476</v>
      </c>
      <c r="AA563" s="5">
        <v>39.799999999999997</v>
      </c>
      <c r="AB563" s="24">
        <f t="shared" si="306"/>
        <v>-0.12146882674145421</v>
      </c>
      <c r="AC563" s="47">
        <f t="shared" si="307"/>
        <v>-0.12146882674145421</v>
      </c>
      <c r="AD563" s="5">
        <v>43.3</v>
      </c>
      <c r="AE563" s="24">
        <f t="shared" si="308"/>
        <v>-2.4850106095225168</v>
      </c>
      <c r="AF563" s="47">
        <f t="shared" si="309"/>
        <v>-2.4850106095225168</v>
      </c>
      <c r="AG563" s="2">
        <v>68.3</v>
      </c>
      <c r="AH563" s="24">
        <f t="shared" si="310"/>
        <v>-0.63492370649829022</v>
      </c>
      <c r="AI563" s="54">
        <f t="shared" si="311"/>
        <v>-0.63492370649829022</v>
      </c>
      <c r="AJ563" s="5">
        <v>24.6</v>
      </c>
      <c r="AK563" s="24">
        <f t="shared" si="312"/>
        <v>-1.2674903787966922</v>
      </c>
      <c r="AL563" s="47">
        <f t="shared" si="313"/>
        <v>-1.2674903787966922</v>
      </c>
      <c r="AM563" s="5">
        <v>40.9</v>
      </c>
      <c r="AN563" s="24">
        <f t="shared" si="314"/>
        <v>-1.2567637775139464</v>
      </c>
      <c r="AO563" s="47">
        <f t="shared" si="315"/>
        <v>-1.2567637775139464</v>
      </c>
      <c r="AP563" s="5">
        <v>15.2</v>
      </c>
      <c r="AQ563" s="24">
        <f t="shared" si="316"/>
        <v>-0.44648159829568196</v>
      </c>
      <c r="AR563" s="45">
        <f t="shared" si="317"/>
        <v>-0.44648159829568196</v>
      </c>
      <c r="AS563" s="17">
        <f t="shared" si="318"/>
        <v>-1.1034077487561817</v>
      </c>
      <c r="AT563" s="17">
        <f t="shared" si="319"/>
        <v>-1.1526496767410053</v>
      </c>
      <c r="AU563" s="17">
        <f t="shared" si="320"/>
        <v>-0.90141486527615267</v>
      </c>
      <c r="AV563" s="17">
        <f t="shared" si="321"/>
        <v>-1.0524907635911134</v>
      </c>
      <c r="AW563" s="17">
        <f t="shared" si="322"/>
        <v>0.20710436081856293</v>
      </c>
      <c r="AX563" s="17">
        <f t="shared" si="323"/>
        <v>0.35638824585316087</v>
      </c>
      <c r="AY563" s="17">
        <f t="shared" si="324"/>
        <v>0.36952222588788436</v>
      </c>
      <c r="AZ563" s="17">
        <f t="shared" si="325"/>
        <v>0.27366990867401786</v>
      </c>
    </row>
    <row r="564" spans="1:52" x14ac:dyDescent="0.3">
      <c r="A564" s="1" t="s">
        <v>25</v>
      </c>
      <c r="B564" s="1">
        <v>13121011000</v>
      </c>
      <c r="C564" s="5">
        <v>57.7</v>
      </c>
      <c r="D564" s="19">
        <f t="shared" si="290"/>
        <v>-1.1572890810878356</v>
      </c>
      <c r="E564" s="54">
        <f t="shared" si="291"/>
        <v>-1.1572890810878356</v>
      </c>
      <c r="F564" s="5">
        <v>67.3</v>
      </c>
      <c r="G564" s="24">
        <f t="shared" si="292"/>
        <v>-0.57082797810919594</v>
      </c>
      <c r="H564" s="54">
        <f t="shared" si="293"/>
        <v>-0.57082797810919594</v>
      </c>
      <c r="I564" s="5">
        <v>16.899999999999999</v>
      </c>
      <c r="J564" s="24">
        <f t="shared" si="294"/>
        <v>-1.3963100684606811</v>
      </c>
      <c r="K564" s="54">
        <f t="shared" si="295"/>
        <v>-1.3963100684606811</v>
      </c>
      <c r="L564" s="5">
        <v>8.6</v>
      </c>
      <c r="M564" s="24">
        <f t="shared" si="296"/>
        <v>-1.3096924872741851</v>
      </c>
      <c r="N564" s="54">
        <f t="shared" si="297"/>
        <v>-1.3096924872741851</v>
      </c>
      <c r="O564" s="5">
        <v>13.4</v>
      </c>
      <c r="P564" s="24">
        <f t="shared" si="298"/>
        <v>-1.4736024606170102</v>
      </c>
      <c r="Q564" s="47">
        <f t="shared" si="299"/>
        <v>-1.4736024606170102</v>
      </c>
      <c r="R564" s="2">
        <v>13.9</v>
      </c>
      <c r="S564" s="24">
        <f t="shared" si="300"/>
        <v>-0.35769933646848906</v>
      </c>
      <c r="T564" s="47">
        <f t="shared" si="301"/>
        <v>-0.35769933646848906</v>
      </c>
      <c r="U564" s="5">
        <v>73.2</v>
      </c>
      <c r="V564" s="24">
        <f t="shared" si="302"/>
        <v>-2.4685337661331763</v>
      </c>
      <c r="W564" s="47">
        <f t="shared" si="303"/>
        <v>-2.4685337661331763</v>
      </c>
      <c r="X564" s="5">
        <v>78.7</v>
      </c>
      <c r="Y564" s="24">
        <f t="shared" si="304"/>
        <v>-2.3612947801524928</v>
      </c>
      <c r="Z564" s="47">
        <f t="shared" si="305"/>
        <v>-2.3612947801524928</v>
      </c>
      <c r="AA564" s="5">
        <v>54</v>
      </c>
      <c r="AB564" s="24">
        <f t="shared" si="306"/>
        <v>-1.4284098724680743</v>
      </c>
      <c r="AC564" s="47">
        <f t="shared" si="307"/>
        <v>-1.4284098724680743</v>
      </c>
      <c r="AD564" s="5">
        <v>44.7</v>
      </c>
      <c r="AE564" s="24">
        <f t="shared" si="308"/>
        <v>-2.6033273641657302</v>
      </c>
      <c r="AF564" s="47">
        <f t="shared" si="309"/>
        <v>-2.6033273641657302</v>
      </c>
      <c r="AG564" s="2">
        <v>68.3</v>
      </c>
      <c r="AH564" s="24">
        <f t="shared" si="310"/>
        <v>-0.63492370649829022</v>
      </c>
      <c r="AI564" s="54">
        <f t="shared" si="311"/>
        <v>-0.63492370649829022</v>
      </c>
      <c r="AJ564" s="5">
        <v>42</v>
      </c>
      <c r="AK564" s="24">
        <f t="shared" si="312"/>
        <v>-3.0571358199366085</v>
      </c>
      <c r="AL564" s="47">
        <f t="shared" si="313"/>
        <v>-3.0571358199366085</v>
      </c>
      <c r="AM564" s="5">
        <v>42.1</v>
      </c>
      <c r="AN564" s="24">
        <f t="shared" si="314"/>
        <v>-1.3429410623588991</v>
      </c>
      <c r="AO564" s="47">
        <f t="shared" si="315"/>
        <v>-1.3429410623588991</v>
      </c>
      <c r="AP564" s="5">
        <v>28</v>
      </c>
      <c r="AQ564" s="24">
        <f t="shared" si="316"/>
        <v>-2.3668941781975739</v>
      </c>
      <c r="AR564" s="45">
        <f t="shared" si="317"/>
        <v>-2.3668941781975739</v>
      </c>
      <c r="AS564" s="17">
        <f t="shared" si="318"/>
        <v>-1.2477078825929391</v>
      </c>
      <c r="AT564" s="17">
        <f t="shared" si="319"/>
        <v>-2.1310106722620987</v>
      </c>
      <c r="AU564" s="17">
        <f t="shared" si="320"/>
        <v>-1.850473691747843</v>
      </c>
      <c r="AV564" s="17">
        <f t="shared" si="321"/>
        <v>-1.7430640822009602</v>
      </c>
      <c r="AW564" s="17">
        <f t="shared" si="322"/>
        <v>0.16493177753525748</v>
      </c>
      <c r="AX564" s="17">
        <f t="shared" si="323"/>
        <v>0.12875090678233408</v>
      </c>
      <c r="AY564" s="17">
        <f t="shared" si="324"/>
        <v>0.10428808835503897</v>
      </c>
      <c r="AZ564" s="17">
        <f t="shared" si="325"/>
        <v>6.7527876780066234E-2</v>
      </c>
    </row>
    <row r="565" spans="1:52" x14ac:dyDescent="0.3">
      <c r="A565" s="1" t="s">
        <v>25</v>
      </c>
      <c r="B565" s="1">
        <v>13121011100</v>
      </c>
      <c r="C565" s="2">
        <v>57.7</v>
      </c>
      <c r="D565" s="19">
        <f t="shared" si="290"/>
        <v>-1.1572890810878356</v>
      </c>
      <c r="E565" s="54">
        <f t="shared" si="291"/>
        <v>-1.1572890810878356</v>
      </c>
      <c r="F565" s="2">
        <v>67.3</v>
      </c>
      <c r="G565" s="24">
        <f t="shared" si="292"/>
        <v>-0.57082797810919594</v>
      </c>
      <c r="H565" s="54">
        <f t="shared" si="293"/>
        <v>-0.57082797810919594</v>
      </c>
      <c r="I565" s="2">
        <v>14.8</v>
      </c>
      <c r="J565" s="24">
        <f t="shared" si="294"/>
        <v>-1.4969442468011043</v>
      </c>
      <c r="K565" s="54">
        <f t="shared" si="295"/>
        <v>-1.4969442468011043</v>
      </c>
      <c r="L565" s="2">
        <v>8.6</v>
      </c>
      <c r="M565" s="24">
        <f t="shared" si="296"/>
        <v>-1.3096924872741851</v>
      </c>
      <c r="N565" s="54">
        <f t="shared" si="297"/>
        <v>-1.3096924872741851</v>
      </c>
      <c r="O565" s="2">
        <v>11.5</v>
      </c>
      <c r="P565" s="24">
        <f t="shared" si="298"/>
        <v>-0.79507855934730309</v>
      </c>
      <c r="Q565" s="47">
        <f t="shared" si="299"/>
        <v>-0.79507855934730309</v>
      </c>
      <c r="R565" s="2">
        <v>3</v>
      </c>
      <c r="S565" s="24">
        <f t="shared" si="300"/>
        <v>0.94367625037369107</v>
      </c>
      <c r="T565" s="47">
        <f t="shared" si="301"/>
        <v>0.94367625037369107</v>
      </c>
      <c r="U565" s="2">
        <v>14.5</v>
      </c>
      <c r="V565" s="24">
        <f t="shared" si="302"/>
        <v>0.48060906859041036</v>
      </c>
      <c r="W565" s="47">
        <f t="shared" si="303"/>
        <v>0.48060906859041036</v>
      </c>
      <c r="X565" s="2">
        <v>26.4</v>
      </c>
      <c r="Y565" s="24">
        <f t="shared" si="304"/>
        <v>0.21922343023696253</v>
      </c>
      <c r="Z565" s="47">
        <f t="shared" si="305"/>
        <v>0.21922343023696253</v>
      </c>
      <c r="AA565" s="2">
        <v>46.1</v>
      </c>
      <c r="AB565" s="24">
        <f t="shared" si="306"/>
        <v>-0.70130886815537741</v>
      </c>
      <c r="AC565" s="47">
        <f t="shared" si="307"/>
        <v>-0.70130886815537741</v>
      </c>
      <c r="AD565" s="2">
        <v>18.3</v>
      </c>
      <c r="AE565" s="24">
        <f t="shared" si="308"/>
        <v>-0.37221141946514275</v>
      </c>
      <c r="AF565" s="47">
        <f t="shared" si="309"/>
        <v>-0.37221141946514275</v>
      </c>
      <c r="AG565" s="2">
        <v>68.3</v>
      </c>
      <c r="AH565" s="24">
        <f t="shared" si="310"/>
        <v>-0.63492370649829022</v>
      </c>
      <c r="AI565" s="54">
        <f t="shared" si="311"/>
        <v>-0.63492370649829022</v>
      </c>
      <c r="AJ565" s="2">
        <v>9</v>
      </c>
      <c r="AK565" s="24">
        <f t="shared" si="312"/>
        <v>0.33701932705288801</v>
      </c>
      <c r="AL565" s="47">
        <f t="shared" si="313"/>
        <v>0.33701932705288801</v>
      </c>
      <c r="AM565" s="2">
        <v>23.9</v>
      </c>
      <c r="AN565" s="24">
        <f t="shared" si="314"/>
        <v>-3.5918908877119647E-2</v>
      </c>
      <c r="AO565" s="47">
        <f t="shared" si="315"/>
        <v>-3.5918908877119647E-2</v>
      </c>
      <c r="AP565" s="2">
        <v>16.100000000000001</v>
      </c>
      <c r="AQ565" s="24">
        <f t="shared" si="316"/>
        <v>-0.58151060782003405</v>
      </c>
      <c r="AR565" s="45">
        <f t="shared" si="317"/>
        <v>-0.58151060782003405</v>
      </c>
      <c r="AS565" s="17">
        <f t="shared" si="318"/>
        <v>-0.55793529052221735</v>
      </c>
      <c r="AT565" s="17">
        <f t="shared" si="319"/>
        <v>-0.28476561912785253</v>
      </c>
      <c r="AU565" s="17">
        <f t="shared" si="320"/>
        <v>-0.22883347403563897</v>
      </c>
      <c r="AV565" s="17">
        <f t="shared" si="321"/>
        <v>-0.35717812789523634</v>
      </c>
      <c r="AW565" s="17">
        <f t="shared" si="322"/>
        <v>0.36652197230633166</v>
      </c>
      <c r="AX565" s="17">
        <f t="shared" si="323"/>
        <v>0.55832068020151149</v>
      </c>
      <c r="AY565" s="17">
        <f t="shared" si="324"/>
        <v>0.55748902020086066</v>
      </c>
      <c r="AZ565" s="17">
        <f t="shared" si="325"/>
        <v>0.48122666718363233</v>
      </c>
    </row>
    <row r="566" spans="1:52" x14ac:dyDescent="0.3">
      <c r="A566" s="1" t="s">
        <v>25</v>
      </c>
      <c r="B566" s="1">
        <v>13121011201</v>
      </c>
      <c r="C566" s="5">
        <v>57.7</v>
      </c>
      <c r="D566" s="19">
        <f t="shared" si="290"/>
        <v>-1.1572890810878356</v>
      </c>
      <c r="E566" s="54">
        <f t="shared" si="291"/>
        <v>-1.1572890810878356</v>
      </c>
      <c r="F566" s="5">
        <v>67.3</v>
      </c>
      <c r="G566" s="24">
        <f t="shared" si="292"/>
        <v>-0.57082797810919594</v>
      </c>
      <c r="H566" s="54">
        <f t="shared" si="293"/>
        <v>-0.57082797810919594</v>
      </c>
      <c r="I566" s="5">
        <v>19.399999999999999</v>
      </c>
      <c r="J566" s="24">
        <f t="shared" si="294"/>
        <v>-1.2765074751982721</v>
      </c>
      <c r="K566" s="54">
        <f t="shared" si="295"/>
        <v>-1.2765074751982721</v>
      </c>
      <c r="L566" s="5">
        <v>8.6</v>
      </c>
      <c r="M566" s="24">
        <f t="shared" si="296"/>
        <v>-1.3096924872741851</v>
      </c>
      <c r="N566" s="54">
        <f t="shared" si="297"/>
        <v>-1.3096924872741851</v>
      </c>
      <c r="O566" s="5">
        <v>12</v>
      </c>
      <c r="P566" s="24">
        <f t="shared" si="298"/>
        <v>-0.97363748073406808</v>
      </c>
      <c r="Q566" s="47">
        <f t="shared" si="299"/>
        <v>-0.97363748073406808</v>
      </c>
      <c r="R566" s="2">
        <v>20.8</v>
      </c>
      <c r="S566" s="24">
        <f t="shared" si="300"/>
        <v>-1.1815059006162911</v>
      </c>
      <c r="T566" s="47">
        <f t="shared" si="301"/>
        <v>-1.1815059006162911</v>
      </c>
      <c r="U566" s="5">
        <v>34.299999999999997</v>
      </c>
      <c r="V566" s="24">
        <f t="shared" si="302"/>
        <v>-0.51416142761958972</v>
      </c>
      <c r="W566" s="47">
        <f t="shared" si="303"/>
        <v>-0.51416142761958972</v>
      </c>
      <c r="X566" s="5">
        <v>46.8</v>
      </c>
      <c r="Y566" s="24">
        <f t="shared" si="304"/>
        <v>-0.7873266938920026</v>
      </c>
      <c r="Z566" s="47">
        <f t="shared" si="305"/>
        <v>-0.7873266938920026</v>
      </c>
      <c r="AA566" s="5">
        <v>46.2</v>
      </c>
      <c r="AB566" s="24">
        <f t="shared" si="306"/>
        <v>-0.71051267833655096</v>
      </c>
      <c r="AC566" s="47">
        <f t="shared" si="307"/>
        <v>-0.71051267833655096</v>
      </c>
      <c r="AD566" s="5">
        <v>21.8</v>
      </c>
      <c r="AE566" s="24">
        <f t="shared" si="308"/>
        <v>-0.66800330607317515</v>
      </c>
      <c r="AF566" s="47">
        <f t="shared" si="309"/>
        <v>-0.66800330607317515</v>
      </c>
      <c r="AG566" s="2">
        <v>68.3</v>
      </c>
      <c r="AH566" s="24">
        <f t="shared" si="310"/>
        <v>-0.63492370649829022</v>
      </c>
      <c r="AI566" s="54">
        <f t="shared" si="311"/>
        <v>-0.63492370649829022</v>
      </c>
      <c r="AJ566" s="5">
        <v>16.899999999999999</v>
      </c>
      <c r="AK566" s="24">
        <f t="shared" si="312"/>
        <v>-0.47552084449914278</v>
      </c>
      <c r="AL566" s="47">
        <f t="shared" si="313"/>
        <v>-0.47552084449914278</v>
      </c>
      <c r="AM566" s="5">
        <v>41.5</v>
      </c>
      <c r="AN566" s="24">
        <f t="shared" si="314"/>
        <v>-1.2998524199364228</v>
      </c>
      <c r="AO566" s="47">
        <f t="shared" si="315"/>
        <v>-1.2998524199364228</v>
      </c>
      <c r="AP566" s="5">
        <v>24.3</v>
      </c>
      <c r="AQ566" s="24">
        <f t="shared" si="316"/>
        <v>-1.8117749168196833</v>
      </c>
      <c r="AR566" s="45">
        <f t="shared" si="317"/>
        <v>-1.8117749168196833</v>
      </c>
      <c r="AS566" s="17">
        <f t="shared" si="318"/>
        <v>-0.9976602615199196</v>
      </c>
      <c r="AT566" s="17">
        <f t="shared" si="319"/>
        <v>-0.72194755943390965</v>
      </c>
      <c r="AU566" s="17">
        <f t="shared" si="320"/>
        <v>-1.0555179719383847</v>
      </c>
      <c r="AV566" s="17">
        <f t="shared" si="321"/>
        <v>-0.92504193096407139</v>
      </c>
      <c r="AW566" s="17">
        <f t="shared" si="322"/>
        <v>0.23800970091697624</v>
      </c>
      <c r="AX566" s="17">
        <f t="shared" si="323"/>
        <v>0.45660062591001127</v>
      </c>
      <c r="AY566" s="17">
        <f t="shared" si="324"/>
        <v>0.32645492231657258</v>
      </c>
      <c r="AZ566" s="17">
        <f t="shared" si="325"/>
        <v>0.31171447340342034</v>
      </c>
    </row>
    <row r="567" spans="1:52" x14ac:dyDescent="0.3">
      <c r="A567" s="1" t="s">
        <v>25</v>
      </c>
      <c r="B567" s="1">
        <v>13121011202</v>
      </c>
      <c r="C567" s="5">
        <v>57.7</v>
      </c>
      <c r="D567" s="19">
        <f t="shared" si="290"/>
        <v>-1.1572890810878356</v>
      </c>
      <c r="E567" s="54">
        <f t="shared" si="291"/>
        <v>-1.1572890810878356</v>
      </c>
      <c r="F567" s="5">
        <v>67.3</v>
      </c>
      <c r="G567" s="24">
        <f t="shared" si="292"/>
        <v>-0.57082797810919594</v>
      </c>
      <c r="H567" s="54">
        <f t="shared" si="293"/>
        <v>-0.57082797810919594</v>
      </c>
      <c r="I567" s="5">
        <v>23.4</v>
      </c>
      <c r="J567" s="24">
        <f t="shared" si="294"/>
        <v>-1.0848233259784181</v>
      </c>
      <c r="K567" s="54">
        <f t="shared" si="295"/>
        <v>-1.0848233259784181</v>
      </c>
      <c r="L567" s="5">
        <v>7</v>
      </c>
      <c r="M567" s="24">
        <f t="shared" si="296"/>
        <v>-1.3947411903045324</v>
      </c>
      <c r="N567" s="54">
        <f t="shared" si="297"/>
        <v>-1.3947411903045324</v>
      </c>
      <c r="O567" s="5">
        <v>13</v>
      </c>
      <c r="P567" s="24">
        <f t="shared" si="298"/>
        <v>-1.3307553235075982</v>
      </c>
      <c r="Q567" s="47">
        <f t="shared" si="299"/>
        <v>-1.3307553235075982</v>
      </c>
      <c r="R567" s="2">
        <v>12.8</v>
      </c>
      <c r="S567" s="24">
        <f t="shared" si="300"/>
        <v>-0.22636785522753514</v>
      </c>
      <c r="T567" s="47">
        <f t="shared" si="301"/>
        <v>-0.22636785522753514</v>
      </c>
      <c r="U567" s="5">
        <v>53.9</v>
      </c>
      <c r="V567" s="24">
        <f t="shared" si="302"/>
        <v>-1.4988837369991861</v>
      </c>
      <c r="W567" s="47">
        <f t="shared" si="303"/>
        <v>-1.4988837369991861</v>
      </c>
      <c r="X567" s="5">
        <v>51.1</v>
      </c>
      <c r="Y567" s="24">
        <f t="shared" si="304"/>
        <v>-0.99949167103683367</v>
      </c>
      <c r="Z567" s="47">
        <f t="shared" si="305"/>
        <v>-0.99949167103683367</v>
      </c>
      <c r="AA567" s="5">
        <v>51.2</v>
      </c>
      <c r="AB567" s="24">
        <f t="shared" si="306"/>
        <v>-1.1707031873952198</v>
      </c>
      <c r="AC567" s="47">
        <f t="shared" si="307"/>
        <v>-1.1707031873952198</v>
      </c>
      <c r="AD567" s="5">
        <v>28</v>
      </c>
      <c r="AE567" s="24">
        <f t="shared" si="308"/>
        <v>-1.191977505207404</v>
      </c>
      <c r="AF567" s="47">
        <f t="shared" si="309"/>
        <v>-1.191977505207404</v>
      </c>
      <c r="AG567" s="2">
        <v>68.3</v>
      </c>
      <c r="AH567" s="24">
        <f t="shared" si="310"/>
        <v>-0.63492370649829022</v>
      </c>
      <c r="AI567" s="54">
        <f t="shared" si="311"/>
        <v>-0.63492370649829022</v>
      </c>
      <c r="AJ567" s="5">
        <v>24.3</v>
      </c>
      <c r="AK567" s="24">
        <f t="shared" si="312"/>
        <v>-1.2366344229149695</v>
      </c>
      <c r="AL567" s="47">
        <f t="shared" si="313"/>
        <v>-1.2366344229149695</v>
      </c>
      <c r="AM567" s="5">
        <v>38.200000000000003</v>
      </c>
      <c r="AN567" s="24">
        <f t="shared" si="314"/>
        <v>-1.0628648866128036</v>
      </c>
      <c r="AO567" s="47">
        <f t="shared" si="315"/>
        <v>-1.0628648866128036</v>
      </c>
      <c r="AP567" s="5">
        <v>23.5</v>
      </c>
      <c r="AQ567" s="24">
        <f t="shared" si="316"/>
        <v>-1.691749130575815</v>
      </c>
      <c r="AR567" s="45">
        <f t="shared" si="317"/>
        <v>-1.691749130575815</v>
      </c>
      <c r="AS567" s="17">
        <f t="shared" si="318"/>
        <v>-1.037669784459186</v>
      </c>
      <c r="AT567" s="17">
        <f t="shared" si="319"/>
        <v>-1.1207241212131525</v>
      </c>
      <c r="AU567" s="17">
        <f t="shared" si="320"/>
        <v>-1.1565430366504696</v>
      </c>
      <c r="AV567" s="17">
        <f t="shared" si="321"/>
        <v>-1.1049789807742691</v>
      </c>
      <c r="AW567" s="17">
        <f t="shared" si="322"/>
        <v>0.22631667684680917</v>
      </c>
      <c r="AX567" s="17">
        <f t="shared" si="323"/>
        <v>0.36381643293542243</v>
      </c>
      <c r="AY567" s="17">
        <f t="shared" si="324"/>
        <v>0.2982213764491089</v>
      </c>
      <c r="AZ567" s="17">
        <f t="shared" si="325"/>
        <v>0.25800172768722862</v>
      </c>
    </row>
    <row r="568" spans="1:52" x14ac:dyDescent="0.3">
      <c r="A568" s="1" t="s">
        <v>25</v>
      </c>
      <c r="B568" s="1">
        <v>13121011301</v>
      </c>
      <c r="C568" s="5">
        <v>57.7</v>
      </c>
      <c r="D568" s="19">
        <f t="shared" si="290"/>
        <v>-1.1572890810878356</v>
      </c>
      <c r="E568" s="54">
        <f t="shared" si="291"/>
        <v>-1.1572890810878356</v>
      </c>
      <c r="F568" s="5">
        <v>67.3</v>
      </c>
      <c r="G568" s="24">
        <f t="shared" si="292"/>
        <v>-0.57082797810919594</v>
      </c>
      <c r="H568" s="54">
        <f t="shared" si="293"/>
        <v>-0.57082797810919594</v>
      </c>
      <c r="I568" s="5">
        <v>20.399999999999999</v>
      </c>
      <c r="J568" s="24">
        <f t="shared" si="294"/>
        <v>-1.2285864378933087</v>
      </c>
      <c r="K568" s="54">
        <f t="shared" si="295"/>
        <v>-1.2285864378933087</v>
      </c>
      <c r="L568" s="5">
        <v>8.5</v>
      </c>
      <c r="M568" s="24">
        <f t="shared" si="296"/>
        <v>-1.3150080312135819</v>
      </c>
      <c r="N568" s="54">
        <f t="shared" si="297"/>
        <v>-1.3150080312135819</v>
      </c>
      <c r="O568" s="5">
        <v>10.5</v>
      </c>
      <c r="P568" s="24">
        <f t="shared" si="298"/>
        <v>-0.437960716573773</v>
      </c>
      <c r="Q568" s="47">
        <f t="shared" si="299"/>
        <v>-0.437960716573773</v>
      </c>
      <c r="R568" s="2">
        <v>36.1</v>
      </c>
      <c r="S568" s="24">
        <f t="shared" si="300"/>
        <v>-3.0082074124222871</v>
      </c>
      <c r="T568" s="47">
        <f t="shared" si="301"/>
        <v>-3.0082074124222871</v>
      </c>
      <c r="U568" s="5">
        <v>30.7</v>
      </c>
      <c r="V568" s="24">
        <f t="shared" si="302"/>
        <v>-0.33329406467231704</v>
      </c>
      <c r="W568" s="47">
        <f t="shared" si="303"/>
        <v>-0.33329406467231704</v>
      </c>
      <c r="X568" s="5">
        <v>39.200000000000003</v>
      </c>
      <c r="Y568" s="24">
        <f t="shared" si="304"/>
        <v>-0.41233743196160411</v>
      </c>
      <c r="Z568" s="47">
        <f t="shared" si="305"/>
        <v>-0.41233743196160411</v>
      </c>
      <c r="AA568" s="5">
        <v>41.3</v>
      </c>
      <c r="AB568" s="24">
        <f t="shared" si="306"/>
        <v>-0.25952597945905487</v>
      </c>
      <c r="AC568" s="47">
        <f t="shared" si="307"/>
        <v>-0.25952597945905487</v>
      </c>
      <c r="AD568" s="5">
        <v>21.8</v>
      </c>
      <c r="AE568" s="24">
        <f t="shared" si="308"/>
        <v>-0.66800330607317515</v>
      </c>
      <c r="AF568" s="47">
        <f t="shared" si="309"/>
        <v>-0.66800330607317515</v>
      </c>
      <c r="AG568" s="2">
        <v>68.3</v>
      </c>
      <c r="AH568" s="24">
        <f t="shared" si="310"/>
        <v>-0.63492370649829022</v>
      </c>
      <c r="AI568" s="54">
        <f t="shared" si="311"/>
        <v>-0.63492370649829022</v>
      </c>
      <c r="AJ568" s="5">
        <v>13.1</v>
      </c>
      <c r="AK568" s="24">
        <f t="shared" si="312"/>
        <v>-8.4678736663988757E-2</v>
      </c>
      <c r="AL568" s="47">
        <f t="shared" si="313"/>
        <v>-8.4678736663988757E-2</v>
      </c>
      <c r="AM568" s="5">
        <v>29.8</v>
      </c>
      <c r="AN568" s="24">
        <f t="shared" si="314"/>
        <v>-0.45962389269813614</v>
      </c>
      <c r="AO568" s="47">
        <f t="shared" si="315"/>
        <v>-0.45962389269813614</v>
      </c>
      <c r="AP568" s="5">
        <v>26</v>
      </c>
      <c r="AQ568" s="24">
        <f t="shared" si="316"/>
        <v>-2.0668297125879032</v>
      </c>
      <c r="AR568" s="45">
        <f t="shared" si="317"/>
        <v>-2.0668297125879032</v>
      </c>
      <c r="AS568" s="17">
        <f t="shared" si="318"/>
        <v>-1.1501676745674714</v>
      </c>
      <c r="AT568" s="17">
        <f t="shared" si="319"/>
        <v>-0.44662223916461136</v>
      </c>
      <c r="AU568" s="17">
        <f t="shared" si="320"/>
        <v>-0.81151401211207963</v>
      </c>
      <c r="AV568" s="17">
        <f t="shared" si="321"/>
        <v>-0.80276797528138744</v>
      </c>
      <c r="AW568" s="17">
        <f t="shared" si="322"/>
        <v>0.19343849084904058</v>
      </c>
      <c r="AX568" s="17">
        <f t="shared" si="323"/>
        <v>0.52066115527682721</v>
      </c>
      <c r="AY568" s="17">
        <f t="shared" si="324"/>
        <v>0.39464688053240987</v>
      </c>
      <c r="AZ568" s="17">
        <f t="shared" si="325"/>
        <v>0.34821429318052927</v>
      </c>
    </row>
    <row r="569" spans="1:52" x14ac:dyDescent="0.3">
      <c r="A569" s="1" t="s">
        <v>25</v>
      </c>
      <c r="B569" s="1">
        <v>13121011303</v>
      </c>
      <c r="C569" s="5">
        <v>57.7</v>
      </c>
      <c r="D569" s="19">
        <f t="shared" si="290"/>
        <v>-1.1572890810878356</v>
      </c>
      <c r="E569" s="54">
        <f t="shared" si="291"/>
        <v>-1.1572890810878356</v>
      </c>
      <c r="F569" s="5">
        <v>67.3</v>
      </c>
      <c r="G569" s="24">
        <f t="shared" si="292"/>
        <v>-0.57082797810919594</v>
      </c>
      <c r="H569" s="54">
        <f t="shared" si="293"/>
        <v>-0.57082797810919594</v>
      </c>
      <c r="I569" s="5">
        <v>21.5</v>
      </c>
      <c r="J569" s="24">
        <f t="shared" si="294"/>
        <v>-1.1758732968578487</v>
      </c>
      <c r="K569" s="54">
        <f t="shared" si="295"/>
        <v>-1.1758732968578487</v>
      </c>
      <c r="L569" s="5">
        <v>6.2</v>
      </c>
      <c r="M569" s="24">
        <f t="shared" si="296"/>
        <v>-1.437265541819706</v>
      </c>
      <c r="N569" s="54">
        <f t="shared" si="297"/>
        <v>-1.437265541819706</v>
      </c>
      <c r="O569" s="5">
        <v>10.3</v>
      </c>
      <c r="P569" s="24">
        <f t="shared" si="298"/>
        <v>-0.36653714801906728</v>
      </c>
      <c r="Q569" s="47">
        <f t="shared" si="299"/>
        <v>-0.36653714801906728</v>
      </c>
      <c r="R569" s="2">
        <v>29.6</v>
      </c>
      <c r="S569" s="24">
        <f t="shared" si="300"/>
        <v>-2.2321577505439225</v>
      </c>
      <c r="T569" s="47">
        <f t="shared" si="301"/>
        <v>-2.2321577505439225</v>
      </c>
      <c r="U569" s="5">
        <v>34.700000000000003</v>
      </c>
      <c r="V569" s="24">
        <f t="shared" si="302"/>
        <v>-0.53425780128039813</v>
      </c>
      <c r="W569" s="47">
        <f t="shared" si="303"/>
        <v>-0.53425780128039813</v>
      </c>
      <c r="X569" s="5">
        <v>36.200000000000003</v>
      </c>
      <c r="Y569" s="24">
        <f t="shared" si="304"/>
        <v>-0.26431535488381508</v>
      </c>
      <c r="Z569" s="47">
        <f t="shared" si="305"/>
        <v>-0.26431535488381508</v>
      </c>
      <c r="AA569" s="5">
        <v>51.4</v>
      </c>
      <c r="AB569" s="24">
        <f t="shared" si="306"/>
        <v>-1.1891108077575663</v>
      </c>
      <c r="AC569" s="47">
        <f t="shared" si="307"/>
        <v>-1.1891108077575663</v>
      </c>
      <c r="AD569" s="5">
        <v>27.6</v>
      </c>
      <c r="AE569" s="24">
        <f t="shared" si="308"/>
        <v>-1.158172718166486</v>
      </c>
      <c r="AF569" s="47">
        <f t="shared" si="309"/>
        <v>-1.158172718166486</v>
      </c>
      <c r="AG569" s="2">
        <v>68.3</v>
      </c>
      <c r="AH569" s="24">
        <f t="shared" si="310"/>
        <v>-0.63492370649829022</v>
      </c>
      <c r="AI569" s="54">
        <f t="shared" si="311"/>
        <v>-0.63492370649829022</v>
      </c>
      <c r="AJ569" s="5">
        <v>16.7</v>
      </c>
      <c r="AK569" s="24">
        <f t="shared" si="312"/>
        <v>-0.45495020724466106</v>
      </c>
      <c r="AL569" s="47">
        <f t="shared" si="313"/>
        <v>-0.45495020724466106</v>
      </c>
      <c r="AM569" s="5">
        <v>33.200000000000003</v>
      </c>
      <c r="AN569" s="24">
        <f t="shared" si="314"/>
        <v>-0.70379286642550165</v>
      </c>
      <c r="AO569" s="47">
        <f t="shared" si="315"/>
        <v>-0.70379286642550165</v>
      </c>
      <c r="AP569" s="5">
        <v>11.7</v>
      </c>
      <c r="AQ569" s="24">
        <f t="shared" si="316"/>
        <v>7.8631216521241581E-2</v>
      </c>
      <c r="AR569" s="45">
        <f t="shared" si="317"/>
        <v>7.8631216521241581E-2</v>
      </c>
      <c r="AS569" s="17">
        <f t="shared" si="318"/>
        <v>-1.0677440853882818</v>
      </c>
      <c r="AT569" s="17">
        <f t="shared" si="319"/>
        <v>-0.87053296026928917</v>
      </c>
      <c r="AU569" s="17">
        <f t="shared" si="320"/>
        <v>-0.42875889091180286</v>
      </c>
      <c r="AV569" s="17">
        <f t="shared" si="321"/>
        <v>-0.78901197885645791</v>
      </c>
      <c r="AW569" s="17">
        <f t="shared" si="322"/>
        <v>0.21752728125238591</v>
      </c>
      <c r="AX569" s="17">
        <f t="shared" si="323"/>
        <v>0.42202894385626899</v>
      </c>
      <c r="AY569" s="17">
        <f t="shared" si="324"/>
        <v>0.50161572337564475</v>
      </c>
      <c r="AZ569" s="17">
        <f t="shared" si="325"/>
        <v>0.35232057556553259</v>
      </c>
    </row>
    <row r="570" spans="1:52" x14ac:dyDescent="0.3">
      <c r="A570" s="1" t="s">
        <v>25</v>
      </c>
      <c r="B570" s="1">
        <v>13121011305</v>
      </c>
      <c r="C570" s="5">
        <v>64.400000000000006</v>
      </c>
      <c r="D570" s="19">
        <f t="shared" si="290"/>
        <v>-0.51682399009058311</v>
      </c>
      <c r="E570" s="54">
        <f t="shared" si="291"/>
        <v>-0.51682399009058311</v>
      </c>
      <c r="F570" s="5">
        <v>78.7</v>
      </c>
      <c r="G570" s="24">
        <f t="shared" si="292"/>
        <v>0.40024479323518952</v>
      </c>
      <c r="H570" s="54">
        <f t="shared" si="293"/>
        <v>0.40024479323518952</v>
      </c>
      <c r="I570" s="5">
        <v>20.5</v>
      </c>
      <c r="J570" s="24">
        <f t="shared" si="294"/>
        <v>-1.2237943341628124</v>
      </c>
      <c r="K570" s="54">
        <f t="shared" si="295"/>
        <v>-1.2237943341628124</v>
      </c>
      <c r="L570" s="5">
        <v>6.1</v>
      </c>
      <c r="M570" s="24">
        <f t="shared" si="296"/>
        <v>-1.4425810857591026</v>
      </c>
      <c r="N570" s="54">
        <f t="shared" si="297"/>
        <v>-1.4425810857591026</v>
      </c>
      <c r="O570" s="5">
        <v>10.5</v>
      </c>
      <c r="P570" s="24">
        <f t="shared" si="298"/>
        <v>-0.437960716573773</v>
      </c>
      <c r="Q570" s="47">
        <f t="shared" si="299"/>
        <v>-0.437960716573773</v>
      </c>
      <c r="R570" s="2">
        <v>14.9</v>
      </c>
      <c r="S570" s="24">
        <f t="shared" si="300"/>
        <v>-0.47709159214208358</v>
      </c>
      <c r="T570" s="47">
        <f t="shared" si="301"/>
        <v>-0.47709159214208358</v>
      </c>
      <c r="U570" s="5">
        <v>47.9</v>
      </c>
      <c r="V570" s="24">
        <f t="shared" si="302"/>
        <v>-1.1974381320870646</v>
      </c>
      <c r="W570" s="47">
        <f t="shared" si="303"/>
        <v>-1.1974381320870646</v>
      </c>
      <c r="X570" s="5">
        <v>59.6</v>
      </c>
      <c r="Y570" s="24">
        <f t="shared" si="304"/>
        <v>-1.4188875560905692</v>
      </c>
      <c r="Z570" s="47">
        <f t="shared" si="305"/>
        <v>-1.4188875560905692</v>
      </c>
      <c r="AA570" s="5">
        <v>60.1</v>
      </c>
      <c r="AB570" s="24">
        <f t="shared" si="306"/>
        <v>-1.9898422935196505</v>
      </c>
      <c r="AC570" s="47">
        <f t="shared" si="307"/>
        <v>-1.9898422935196505</v>
      </c>
      <c r="AD570" s="5">
        <v>17.2</v>
      </c>
      <c r="AE570" s="24">
        <f t="shared" si="308"/>
        <v>-0.27924825510261814</v>
      </c>
      <c r="AF570" s="47">
        <f t="shared" si="309"/>
        <v>-0.27924825510261814</v>
      </c>
      <c r="AG570" s="2">
        <v>82.4</v>
      </c>
      <c r="AH570" s="24">
        <f t="shared" si="310"/>
        <v>0.689751552505249</v>
      </c>
      <c r="AI570" s="54">
        <f t="shared" si="311"/>
        <v>0.689751552505249</v>
      </c>
      <c r="AJ570" s="5">
        <v>11.7</v>
      </c>
      <c r="AK570" s="24">
        <f t="shared" si="312"/>
        <v>5.9315724117383853E-2</v>
      </c>
      <c r="AL570" s="47">
        <f t="shared" si="313"/>
        <v>5.9315724117383853E-2</v>
      </c>
      <c r="AM570" s="5">
        <v>35.9</v>
      </c>
      <c r="AN570" s="24">
        <f t="shared" si="314"/>
        <v>-0.89769175732664441</v>
      </c>
      <c r="AO570" s="47">
        <f t="shared" si="315"/>
        <v>-0.89769175732664441</v>
      </c>
      <c r="AP570" s="5">
        <v>21.2</v>
      </c>
      <c r="AQ570" s="24">
        <f t="shared" si="316"/>
        <v>-1.3466749951246937</v>
      </c>
      <c r="AR570" s="45">
        <f t="shared" si="317"/>
        <v>-1.3466749951246937</v>
      </c>
      <c r="AS570" s="17">
        <f t="shared" si="318"/>
        <v>-0.69934929394003287</v>
      </c>
      <c r="AT570" s="17">
        <f t="shared" si="319"/>
        <v>-1.2293260349042792</v>
      </c>
      <c r="AU570" s="17">
        <f t="shared" si="320"/>
        <v>-0.37382486895717632</v>
      </c>
      <c r="AV570" s="17">
        <f t="shared" si="321"/>
        <v>-0.76750006593382947</v>
      </c>
      <c r="AW570" s="17">
        <f t="shared" si="322"/>
        <v>0.32519287802212166</v>
      </c>
      <c r="AX570" s="17">
        <f t="shared" si="323"/>
        <v>0.33854779409574715</v>
      </c>
      <c r="AY570" s="17">
        <f t="shared" si="324"/>
        <v>0.5169681731163146</v>
      </c>
      <c r="AZ570" s="17">
        <f t="shared" si="325"/>
        <v>0.35874206524706742</v>
      </c>
    </row>
    <row r="571" spans="1:52" x14ac:dyDescent="0.3">
      <c r="A571" s="1" t="s">
        <v>25</v>
      </c>
      <c r="B571" s="1">
        <v>13121011306</v>
      </c>
      <c r="C571" s="5">
        <v>64.7</v>
      </c>
      <c r="D571" s="19">
        <f t="shared" si="290"/>
        <v>-0.48814644870264667</v>
      </c>
      <c r="E571" s="54">
        <f t="shared" si="291"/>
        <v>-0.48814644870264667</v>
      </c>
      <c r="F571" s="5">
        <v>79.3</v>
      </c>
      <c r="G571" s="24">
        <f t="shared" si="292"/>
        <v>0.45135388646384089</v>
      </c>
      <c r="H571" s="54">
        <f t="shared" si="293"/>
        <v>0.45135388646384089</v>
      </c>
      <c r="I571" s="5">
        <v>25.5</v>
      </c>
      <c r="J571" s="24">
        <f t="shared" si="294"/>
        <v>-0.98418914763799481</v>
      </c>
      <c r="K571" s="54">
        <f t="shared" si="295"/>
        <v>-0.98418914763799481</v>
      </c>
      <c r="L571" s="5">
        <v>6.4</v>
      </c>
      <c r="M571" s="24">
        <f t="shared" si="296"/>
        <v>-1.4266344539409126</v>
      </c>
      <c r="N571" s="54">
        <f t="shared" si="297"/>
        <v>-1.4266344539409126</v>
      </c>
      <c r="O571" s="5">
        <v>14.5</v>
      </c>
      <c r="P571" s="24">
        <f t="shared" si="298"/>
        <v>-1.866432087667893</v>
      </c>
      <c r="Q571" s="47">
        <f t="shared" si="299"/>
        <v>-1.866432087667893</v>
      </c>
      <c r="R571" s="2">
        <v>23.6</v>
      </c>
      <c r="S571" s="24">
        <f t="shared" si="300"/>
        <v>-1.5158042165023558</v>
      </c>
      <c r="T571" s="47">
        <f t="shared" si="301"/>
        <v>-1.5158042165023558</v>
      </c>
      <c r="U571" s="5">
        <v>54.7</v>
      </c>
      <c r="V571" s="24">
        <f t="shared" si="302"/>
        <v>-1.5390764843208025</v>
      </c>
      <c r="W571" s="47">
        <f t="shared" si="303"/>
        <v>-1.5390764843208025</v>
      </c>
      <c r="X571" s="5">
        <v>49.8</v>
      </c>
      <c r="Y571" s="24">
        <f t="shared" si="304"/>
        <v>-0.93534877096979163</v>
      </c>
      <c r="Z571" s="47">
        <f t="shared" si="305"/>
        <v>-0.93534877096979163</v>
      </c>
      <c r="AA571" s="5">
        <v>57.6</v>
      </c>
      <c r="AB571" s="24">
        <f t="shared" si="306"/>
        <v>-1.759747038990316</v>
      </c>
      <c r="AC571" s="47">
        <f t="shared" si="307"/>
        <v>-1.759747038990316</v>
      </c>
      <c r="AD571" s="5">
        <v>18.600000000000001</v>
      </c>
      <c r="AE571" s="24">
        <f t="shared" si="308"/>
        <v>-0.39756500974583125</v>
      </c>
      <c r="AF571" s="47">
        <f t="shared" si="309"/>
        <v>-0.39756500974583125</v>
      </c>
      <c r="AG571" s="2">
        <v>83.2</v>
      </c>
      <c r="AH571" s="24">
        <f t="shared" si="310"/>
        <v>0.76491043244871182</v>
      </c>
      <c r="AI571" s="54">
        <f t="shared" si="311"/>
        <v>0.76491043244871182</v>
      </c>
      <c r="AJ571" s="5">
        <v>14.6</v>
      </c>
      <c r="AK571" s="24">
        <f t="shared" si="312"/>
        <v>-0.23895851607260221</v>
      </c>
      <c r="AL571" s="47">
        <f t="shared" si="313"/>
        <v>-0.23895851607260221</v>
      </c>
      <c r="AM571" s="5">
        <v>35.9</v>
      </c>
      <c r="AN571" s="24">
        <f t="shared" si="314"/>
        <v>-0.89769175732664441</v>
      </c>
      <c r="AO571" s="47">
        <f t="shared" si="315"/>
        <v>-0.89769175732664441</v>
      </c>
      <c r="AP571" s="5">
        <v>14.1</v>
      </c>
      <c r="AQ571" s="24">
        <f t="shared" si="316"/>
        <v>-0.28144614221036318</v>
      </c>
      <c r="AR571" s="45">
        <f t="shared" si="317"/>
        <v>-0.28144614221036318</v>
      </c>
      <c r="AS571" s="17">
        <f t="shared" si="318"/>
        <v>-1.0527041360441092</v>
      </c>
      <c r="AT571" s="17">
        <f t="shared" si="319"/>
        <v>-1.0308869399019798</v>
      </c>
      <c r="AU571" s="17">
        <f t="shared" si="320"/>
        <v>-0.16329649579022448</v>
      </c>
      <c r="AV571" s="17">
        <f t="shared" si="321"/>
        <v>-0.74896252391210438</v>
      </c>
      <c r="AW571" s="17">
        <f t="shared" si="322"/>
        <v>0.22192279703902648</v>
      </c>
      <c r="AX571" s="17">
        <f t="shared" si="323"/>
        <v>0.38471904147860797</v>
      </c>
      <c r="AY571" s="17">
        <f t="shared" si="324"/>
        <v>0.57580468559122933</v>
      </c>
      <c r="AZ571" s="17">
        <f t="shared" si="325"/>
        <v>0.36427567981875475</v>
      </c>
    </row>
    <row r="572" spans="1:52" x14ac:dyDescent="0.3">
      <c r="A572" s="1" t="s">
        <v>25</v>
      </c>
      <c r="B572" s="1">
        <v>13121011405</v>
      </c>
      <c r="C572" s="5">
        <v>80.900000000000006</v>
      </c>
      <c r="D572" s="19">
        <f t="shared" si="290"/>
        <v>1.0604407862459335</v>
      </c>
      <c r="E572" s="54">
        <f t="shared" si="291"/>
        <v>1.0604407862459335</v>
      </c>
      <c r="F572" s="5">
        <v>84.6</v>
      </c>
      <c r="G572" s="24">
        <f t="shared" si="292"/>
        <v>0.90281754331693198</v>
      </c>
      <c r="H572" s="54">
        <f t="shared" si="293"/>
        <v>0.90281754331693198</v>
      </c>
      <c r="I572" s="5">
        <v>42.4</v>
      </c>
      <c r="J572" s="24">
        <f t="shared" si="294"/>
        <v>-0.17432361718411163</v>
      </c>
      <c r="K572" s="54">
        <f t="shared" si="295"/>
        <v>-0.17432361718411163</v>
      </c>
      <c r="L572" s="5">
        <v>48.1</v>
      </c>
      <c r="M572" s="24">
        <f t="shared" si="296"/>
        <v>0.78994736878750971</v>
      </c>
      <c r="N572" s="54">
        <f t="shared" si="297"/>
        <v>0.78994736878750971</v>
      </c>
      <c r="O572" s="5">
        <v>8.1999999999999993</v>
      </c>
      <c r="P572" s="24">
        <f t="shared" si="298"/>
        <v>0.38341032180534629</v>
      </c>
      <c r="Q572" s="47">
        <f t="shared" si="299"/>
        <v>0.38341032180534629</v>
      </c>
      <c r="R572" s="2">
        <v>20.8</v>
      </c>
      <c r="S572" s="24">
        <f t="shared" si="300"/>
        <v>-1.1815059006162911</v>
      </c>
      <c r="T572" s="47">
        <f t="shared" si="301"/>
        <v>-1.1815059006162911</v>
      </c>
      <c r="U572" s="5">
        <v>34.1</v>
      </c>
      <c r="V572" s="24">
        <f t="shared" si="302"/>
        <v>-0.50411324078918585</v>
      </c>
      <c r="W572" s="47">
        <f t="shared" si="303"/>
        <v>-0.50411324078918585</v>
      </c>
      <c r="X572" s="5">
        <v>27.2</v>
      </c>
      <c r="Y572" s="24">
        <f t="shared" si="304"/>
        <v>0.17975087634955209</v>
      </c>
      <c r="Z572" s="47">
        <f t="shared" si="305"/>
        <v>0.17975087634955209</v>
      </c>
      <c r="AA572" s="5">
        <v>37.5</v>
      </c>
      <c r="AB572" s="24">
        <f t="shared" si="306"/>
        <v>9.0218807425533246E-2</v>
      </c>
      <c r="AC572" s="47">
        <f t="shared" si="307"/>
        <v>9.0218807425533246E-2</v>
      </c>
      <c r="AD572" s="5">
        <v>20</v>
      </c>
      <c r="AE572" s="24">
        <f t="shared" si="308"/>
        <v>-0.5158817643890441</v>
      </c>
      <c r="AF572" s="47">
        <f t="shared" si="309"/>
        <v>-0.5158817643890441</v>
      </c>
      <c r="AG572" s="2">
        <v>86</v>
      </c>
      <c r="AH572" s="24">
        <f t="shared" si="310"/>
        <v>1.0279665122508326</v>
      </c>
      <c r="AI572" s="54">
        <f t="shared" si="311"/>
        <v>1.0279665122508326</v>
      </c>
      <c r="AJ572" s="5">
        <v>15.8</v>
      </c>
      <c r="AK572" s="24">
        <f t="shared" si="312"/>
        <v>-0.36238233959949312</v>
      </c>
      <c r="AL572" s="47">
        <f t="shared" si="313"/>
        <v>-0.36238233959949312</v>
      </c>
      <c r="AM572" s="5">
        <v>37.799999999999997</v>
      </c>
      <c r="AN572" s="24">
        <f t="shared" si="314"/>
        <v>-1.0341391249978191</v>
      </c>
      <c r="AO572" s="47">
        <f t="shared" si="315"/>
        <v>-1.0341391249978191</v>
      </c>
      <c r="AP572" s="5">
        <v>9</v>
      </c>
      <c r="AQ572" s="24">
        <f t="shared" si="316"/>
        <v>0.48371824509429678</v>
      </c>
      <c r="AR572" s="45">
        <f t="shared" si="317"/>
        <v>0.48371824509429678</v>
      </c>
      <c r="AS572" s="17">
        <f t="shared" si="318"/>
        <v>0.18238189450944756</v>
      </c>
      <c r="AT572" s="17">
        <f t="shared" si="319"/>
        <v>-8.197069353798625E-2</v>
      </c>
      <c r="AU572" s="17">
        <f t="shared" si="320"/>
        <v>2.8790823186954265E-2</v>
      </c>
      <c r="AV572" s="17">
        <f t="shared" si="321"/>
        <v>4.3067341386138526E-2</v>
      </c>
      <c r="AW572" s="17">
        <f t="shared" si="322"/>
        <v>0.58288412881777096</v>
      </c>
      <c r="AX572" s="17">
        <f t="shared" si="323"/>
        <v>0.60550540797549213</v>
      </c>
      <c r="AY572" s="17">
        <f t="shared" si="324"/>
        <v>0.629487463685521</v>
      </c>
      <c r="AZ572" s="17">
        <f t="shared" si="325"/>
        <v>0.60070335716073964</v>
      </c>
    </row>
    <row r="573" spans="1:52" x14ac:dyDescent="0.3">
      <c r="A573" s="1" t="s">
        <v>25</v>
      </c>
      <c r="B573" s="1">
        <v>13121011410</v>
      </c>
      <c r="C573" s="5">
        <v>75.5</v>
      </c>
      <c r="D573" s="19">
        <f t="shared" si="290"/>
        <v>0.54424504126307305</v>
      </c>
      <c r="E573" s="54">
        <f t="shared" si="291"/>
        <v>0.54424504126307305</v>
      </c>
      <c r="F573" s="5">
        <v>82.6</v>
      </c>
      <c r="G573" s="24">
        <f t="shared" si="292"/>
        <v>0.73245389922142579</v>
      </c>
      <c r="H573" s="54">
        <f t="shared" si="293"/>
        <v>0.73245389922142579</v>
      </c>
      <c r="I573" s="5">
        <v>70.7</v>
      </c>
      <c r="J573" s="24">
        <f t="shared" si="294"/>
        <v>1.1818417385463558</v>
      </c>
      <c r="K573" s="54">
        <f t="shared" si="295"/>
        <v>1.1818417385463558</v>
      </c>
      <c r="L573" s="5">
        <v>37.200000000000003</v>
      </c>
      <c r="M573" s="24">
        <f t="shared" si="296"/>
        <v>0.21055307939326998</v>
      </c>
      <c r="N573" s="54">
        <f t="shared" si="297"/>
        <v>0.21055307939326998</v>
      </c>
      <c r="O573" s="5">
        <v>5.6</v>
      </c>
      <c r="P573" s="24">
        <f t="shared" si="298"/>
        <v>1.3119167130165243</v>
      </c>
      <c r="Q573" s="47">
        <f t="shared" si="299"/>
        <v>1.3119167130165243</v>
      </c>
      <c r="R573" s="2">
        <v>15.2</v>
      </c>
      <c r="S573" s="24">
        <f t="shared" si="300"/>
        <v>-0.51290926884416177</v>
      </c>
      <c r="T573" s="47">
        <f t="shared" si="301"/>
        <v>-0.51290926884416177</v>
      </c>
      <c r="U573" s="5">
        <v>7.7</v>
      </c>
      <c r="V573" s="24">
        <f t="shared" si="302"/>
        <v>0.82224742082414781</v>
      </c>
      <c r="W573" s="47">
        <f t="shared" si="303"/>
        <v>0.82224742082414781</v>
      </c>
      <c r="X573" s="5">
        <v>4.7</v>
      </c>
      <c r="Y573" s="24">
        <f t="shared" si="304"/>
        <v>1.2899164544329695</v>
      </c>
      <c r="Z573" s="47">
        <f t="shared" si="305"/>
        <v>1.2899164544329695</v>
      </c>
      <c r="AA573" s="5">
        <v>29.6</v>
      </c>
      <c r="AB573" s="24">
        <f t="shared" si="306"/>
        <v>0.81731981173822998</v>
      </c>
      <c r="AC573" s="47">
        <f t="shared" si="307"/>
        <v>0.81731981173822998</v>
      </c>
      <c r="AD573" s="5">
        <v>6.2</v>
      </c>
      <c r="AE573" s="24">
        <f t="shared" si="308"/>
        <v>0.65038338852262656</v>
      </c>
      <c r="AF573" s="47">
        <f t="shared" si="309"/>
        <v>0.65038338852262656</v>
      </c>
      <c r="AG573" s="2">
        <v>85.1</v>
      </c>
      <c r="AH573" s="24">
        <f t="shared" si="310"/>
        <v>0.9434127723144361</v>
      </c>
      <c r="AI573" s="54">
        <f t="shared" si="311"/>
        <v>0.9434127723144361</v>
      </c>
      <c r="AJ573" s="5">
        <v>5.7</v>
      </c>
      <c r="AK573" s="24">
        <f t="shared" si="312"/>
        <v>0.67643484175183766</v>
      </c>
      <c r="AL573" s="47">
        <f t="shared" si="313"/>
        <v>0.67643484175183766</v>
      </c>
      <c r="AM573" s="5">
        <v>14.9</v>
      </c>
      <c r="AN573" s="24">
        <f t="shared" si="314"/>
        <v>0.61041072746002378</v>
      </c>
      <c r="AO573" s="47">
        <f t="shared" si="315"/>
        <v>0.61041072746002378</v>
      </c>
      <c r="AP573" s="5">
        <v>7.1</v>
      </c>
      <c r="AQ573" s="24">
        <f t="shared" si="316"/>
        <v>0.7687794874234839</v>
      </c>
      <c r="AR573" s="45">
        <f t="shared" si="317"/>
        <v>0.7687794874234839</v>
      </c>
      <c r="AS573" s="17">
        <f t="shared" si="318"/>
        <v>0.61290694620294794</v>
      </c>
      <c r="AT573" s="17">
        <f t="shared" si="319"/>
        <v>0.91920655156460873</v>
      </c>
      <c r="AU573" s="17">
        <f t="shared" si="320"/>
        <v>0.7497594572374453</v>
      </c>
      <c r="AV573" s="17">
        <f t="shared" si="321"/>
        <v>0.76062431833500066</v>
      </c>
      <c r="AW573" s="17">
        <f t="shared" si="322"/>
        <v>0.70870766837618393</v>
      </c>
      <c r="AX573" s="17">
        <f t="shared" si="323"/>
        <v>0.83845145248948971</v>
      </c>
      <c r="AY573" s="17">
        <f t="shared" si="324"/>
        <v>0.83097707476846439</v>
      </c>
      <c r="AZ573" s="17">
        <f t="shared" si="325"/>
        <v>0.81490024146215789</v>
      </c>
    </row>
    <row r="574" spans="1:52" x14ac:dyDescent="0.3">
      <c r="A574" s="1" t="s">
        <v>25</v>
      </c>
      <c r="B574" s="1">
        <v>13121011411</v>
      </c>
      <c r="C574" s="5">
        <v>75.5</v>
      </c>
      <c r="D574" s="19">
        <f t="shared" si="290"/>
        <v>0.54424504126307305</v>
      </c>
      <c r="E574" s="54">
        <f t="shared" si="291"/>
        <v>0.54424504126307305</v>
      </c>
      <c r="F574" s="5">
        <v>82.6</v>
      </c>
      <c r="G574" s="24">
        <f t="shared" si="292"/>
        <v>0.73245389922142579</v>
      </c>
      <c r="H574" s="54">
        <f t="shared" si="293"/>
        <v>0.73245389922142579</v>
      </c>
      <c r="I574" s="5">
        <v>39</v>
      </c>
      <c r="J574" s="24">
        <f t="shared" si="294"/>
        <v>-0.3372551440209875</v>
      </c>
      <c r="K574" s="54">
        <f t="shared" si="295"/>
        <v>-0.3372551440209875</v>
      </c>
      <c r="L574" s="5">
        <v>37.200000000000003</v>
      </c>
      <c r="M574" s="24">
        <f t="shared" si="296"/>
        <v>0.21055307939326998</v>
      </c>
      <c r="N574" s="54">
        <f t="shared" si="297"/>
        <v>0.21055307939326998</v>
      </c>
      <c r="O574" s="5">
        <v>4.5999999999999996</v>
      </c>
      <c r="P574" s="24">
        <f t="shared" si="298"/>
        <v>1.6690345557900543</v>
      </c>
      <c r="Q574" s="47">
        <f t="shared" si="299"/>
        <v>1.6690345557900543</v>
      </c>
      <c r="R574" s="2">
        <v>7.4</v>
      </c>
      <c r="S574" s="24">
        <f t="shared" si="300"/>
        <v>0.41835032540987521</v>
      </c>
      <c r="T574" s="47">
        <f t="shared" si="301"/>
        <v>0.41835032540987521</v>
      </c>
      <c r="U574" s="5">
        <v>3</v>
      </c>
      <c r="V574" s="24">
        <f t="shared" si="302"/>
        <v>1.0583798113386429</v>
      </c>
      <c r="W574" s="47">
        <f t="shared" si="303"/>
        <v>1.0583798113386429</v>
      </c>
      <c r="X574" s="5">
        <v>8.5</v>
      </c>
      <c r="Y574" s="24">
        <f t="shared" si="304"/>
        <v>1.1024218234677701</v>
      </c>
      <c r="Z574" s="47">
        <f t="shared" si="305"/>
        <v>1.1024218234677701</v>
      </c>
      <c r="AA574" s="5">
        <v>30.8</v>
      </c>
      <c r="AB574" s="24">
        <f t="shared" si="306"/>
        <v>0.70687408956414954</v>
      </c>
      <c r="AC574" s="47">
        <f t="shared" si="307"/>
        <v>0.70687408956414954</v>
      </c>
      <c r="AD574" s="5">
        <v>12.2</v>
      </c>
      <c r="AE574" s="24">
        <f t="shared" si="308"/>
        <v>0.14331158290885676</v>
      </c>
      <c r="AF574" s="47">
        <f t="shared" si="309"/>
        <v>0.14331158290885676</v>
      </c>
      <c r="AG574" s="2">
        <v>85.1</v>
      </c>
      <c r="AH574" s="24">
        <f t="shared" si="310"/>
        <v>0.9434127723144361</v>
      </c>
      <c r="AI574" s="54">
        <f t="shared" si="311"/>
        <v>0.9434127723144361</v>
      </c>
      <c r="AJ574" s="5">
        <v>2.5</v>
      </c>
      <c r="AK574" s="24">
        <f t="shared" si="312"/>
        <v>1.0055650378235463</v>
      </c>
      <c r="AL574" s="47">
        <f t="shared" si="313"/>
        <v>1.0055650378235463</v>
      </c>
      <c r="AM574" s="5">
        <v>13.9</v>
      </c>
      <c r="AN574" s="24">
        <f t="shared" si="314"/>
        <v>0.68222513149748421</v>
      </c>
      <c r="AO574" s="47">
        <f t="shared" si="315"/>
        <v>0.68222513149748421</v>
      </c>
      <c r="AP574" s="5">
        <v>6.3</v>
      </c>
      <c r="AQ574" s="24">
        <f t="shared" si="316"/>
        <v>0.88880527366735207</v>
      </c>
      <c r="AR574" s="45">
        <f t="shared" si="317"/>
        <v>0.88880527366735207</v>
      </c>
      <c r="AS574" s="17">
        <f t="shared" si="318"/>
        <v>0.61368022405647904</v>
      </c>
      <c r="AT574" s="17">
        <f t="shared" si="319"/>
        <v>0.65086916531359207</v>
      </c>
      <c r="AU574" s="17">
        <f t="shared" si="320"/>
        <v>0.88000205382570462</v>
      </c>
      <c r="AV574" s="17">
        <f t="shared" si="321"/>
        <v>0.7148504810652585</v>
      </c>
      <c r="AW574" s="17">
        <f t="shared" si="322"/>
        <v>0.7089336634865977</v>
      </c>
      <c r="AX574" s="17">
        <f t="shared" si="323"/>
        <v>0.77601682063167765</v>
      </c>
      <c r="AY574" s="17">
        <f t="shared" si="324"/>
        <v>0.86737606481268759</v>
      </c>
      <c r="AZ574" s="17">
        <f t="shared" si="325"/>
        <v>0.80123636020858935</v>
      </c>
    </row>
    <row r="575" spans="1:52" x14ac:dyDescent="0.3">
      <c r="A575" s="1" t="s">
        <v>25</v>
      </c>
      <c r="B575" s="1">
        <v>13121011412</v>
      </c>
      <c r="C575" s="5">
        <v>75.5</v>
      </c>
      <c r="D575" s="19">
        <f t="shared" si="290"/>
        <v>0.54424504126307305</v>
      </c>
      <c r="E575" s="54">
        <f t="shared" si="291"/>
        <v>0.54424504126307305</v>
      </c>
      <c r="F575" s="5">
        <v>82.6</v>
      </c>
      <c r="G575" s="24">
        <f t="shared" si="292"/>
        <v>0.73245389922142579</v>
      </c>
      <c r="H575" s="54">
        <f t="shared" si="293"/>
        <v>0.73245389922142579</v>
      </c>
      <c r="I575" s="5">
        <v>67</v>
      </c>
      <c r="J575" s="24">
        <f t="shared" si="294"/>
        <v>1.0045339005179905</v>
      </c>
      <c r="K575" s="54">
        <f t="shared" si="295"/>
        <v>1.0045339005179905</v>
      </c>
      <c r="L575" s="5">
        <v>54.6</v>
      </c>
      <c r="M575" s="24">
        <f t="shared" si="296"/>
        <v>1.1354577248482949</v>
      </c>
      <c r="N575" s="54">
        <f t="shared" si="297"/>
        <v>1.1354577248482949</v>
      </c>
      <c r="O575" s="5">
        <v>8.3000000000000007</v>
      </c>
      <c r="P575" s="24">
        <f t="shared" si="298"/>
        <v>0.34769853752799279</v>
      </c>
      <c r="Q575" s="47">
        <f t="shared" si="299"/>
        <v>0.34769853752799279</v>
      </c>
      <c r="R575" s="2">
        <v>3</v>
      </c>
      <c r="S575" s="24">
        <f t="shared" si="300"/>
        <v>0.94367625037369107</v>
      </c>
      <c r="T575" s="47">
        <f t="shared" si="301"/>
        <v>0.94367625037369107</v>
      </c>
      <c r="U575" s="5">
        <v>14.0466</v>
      </c>
      <c r="V575" s="24">
        <f t="shared" si="302"/>
        <v>0.50338830813493629</v>
      </c>
      <c r="W575" s="47">
        <f t="shared" si="303"/>
        <v>0.50338830813493629</v>
      </c>
      <c r="X575" s="5">
        <v>18.7</v>
      </c>
      <c r="Y575" s="24">
        <f t="shared" si="304"/>
        <v>0.5991467614032876</v>
      </c>
      <c r="Z575" s="47">
        <f t="shared" si="305"/>
        <v>0.5991467614032876</v>
      </c>
      <c r="AA575" s="5">
        <v>35.4</v>
      </c>
      <c r="AB575" s="24">
        <f t="shared" si="306"/>
        <v>0.28349882123017434</v>
      </c>
      <c r="AC575" s="47">
        <f t="shared" si="307"/>
        <v>0.28349882123017434</v>
      </c>
      <c r="AD575" s="5">
        <v>5</v>
      </c>
      <c r="AE575" s="24">
        <f t="shared" si="308"/>
        <v>0.75179774964538049</v>
      </c>
      <c r="AF575" s="47">
        <f t="shared" si="309"/>
        <v>0.75179774964538049</v>
      </c>
      <c r="AG575" s="2">
        <v>85.1</v>
      </c>
      <c r="AH575" s="24">
        <f t="shared" si="310"/>
        <v>0.9434127723144361</v>
      </c>
      <c r="AI575" s="54">
        <f t="shared" si="311"/>
        <v>0.9434127723144361</v>
      </c>
      <c r="AJ575" s="5">
        <v>6.5</v>
      </c>
      <c r="AK575" s="24">
        <f t="shared" si="312"/>
        <v>0.59415229273391046</v>
      </c>
      <c r="AL575" s="47">
        <f t="shared" si="313"/>
        <v>0.59415229273391046</v>
      </c>
      <c r="AM575" s="5">
        <v>18</v>
      </c>
      <c r="AN575" s="24">
        <f t="shared" si="314"/>
        <v>0.38778607494389661</v>
      </c>
      <c r="AO575" s="47">
        <f t="shared" si="315"/>
        <v>0.38778607494389661</v>
      </c>
      <c r="AP575" s="5">
        <v>8.9</v>
      </c>
      <c r="AQ575" s="24">
        <f t="shared" si="316"/>
        <v>0.49872146837478026</v>
      </c>
      <c r="AR575" s="45">
        <f t="shared" si="317"/>
        <v>0.49872146837478026</v>
      </c>
      <c r="AS575" s="17">
        <f t="shared" si="318"/>
        <v>0.74449338026962919</v>
      </c>
      <c r="AT575" s="17">
        <f t="shared" si="319"/>
        <v>0.54481444409294744</v>
      </c>
      <c r="AU575" s="17">
        <f t="shared" si="320"/>
        <v>0.6060181520917558</v>
      </c>
      <c r="AV575" s="17">
        <f t="shared" si="321"/>
        <v>0.63177532548477744</v>
      </c>
      <c r="AW575" s="17">
        <f t="shared" si="322"/>
        <v>0.74716459632268262</v>
      </c>
      <c r="AX575" s="17">
        <f t="shared" si="323"/>
        <v>0.7513408424957061</v>
      </c>
      <c r="AY575" s="17">
        <f t="shared" si="324"/>
        <v>0.79080559115253302</v>
      </c>
      <c r="AZ575" s="17">
        <f t="shared" si="325"/>
        <v>0.77643771695121533</v>
      </c>
    </row>
    <row r="576" spans="1:52" x14ac:dyDescent="0.3">
      <c r="A576" s="1" t="s">
        <v>25</v>
      </c>
      <c r="B576" s="1">
        <v>13121011414</v>
      </c>
      <c r="C576" s="5">
        <v>75.5</v>
      </c>
      <c r="D576" s="19">
        <f t="shared" si="290"/>
        <v>0.54424504126307305</v>
      </c>
      <c r="E576" s="54">
        <f t="shared" si="291"/>
        <v>0.54424504126307305</v>
      </c>
      <c r="F576" s="5">
        <v>82.6</v>
      </c>
      <c r="G576" s="24">
        <f t="shared" si="292"/>
        <v>0.73245389922142579</v>
      </c>
      <c r="H576" s="54">
        <f t="shared" si="293"/>
        <v>0.73245389922142579</v>
      </c>
      <c r="I576" s="5">
        <v>69.3</v>
      </c>
      <c r="J576" s="24">
        <f t="shared" si="294"/>
        <v>1.1147522863194066</v>
      </c>
      <c r="K576" s="54">
        <f t="shared" si="295"/>
        <v>1.1147522863194066</v>
      </c>
      <c r="L576" s="5">
        <v>55.7</v>
      </c>
      <c r="M576" s="24">
        <f t="shared" si="296"/>
        <v>1.1939287081816587</v>
      </c>
      <c r="N576" s="54">
        <f t="shared" si="297"/>
        <v>1.1939287081816587</v>
      </c>
      <c r="O576" s="5">
        <v>6.7</v>
      </c>
      <c r="P576" s="24">
        <f t="shared" si="298"/>
        <v>0.91908708596564104</v>
      </c>
      <c r="Q576" s="47">
        <f t="shared" si="299"/>
        <v>0.91908708596564104</v>
      </c>
      <c r="R576" s="2">
        <v>5.9</v>
      </c>
      <c r="S576" s="24">
        <f t="shared" si="300"/>
        <v>0.59743870892026696</v>
      </c>
      <c r="T576" s="47">
        <f t="shared" si="301"/>
        <v>0.59743870892026696</v>
      </c>
      <c r="U576" s="5">
        <v>22.265899999999998</v>
      </c>
      <c r="V576" s="24">
        <f t="shared" si="302"/>
        <v>9.0442998059236668E-2</v>
      </c>
      <c r="W576" s="47">
        <f t="shared" si="303"/>
        <v>9.0442998059236668E-2</v>
      </c>
      <c r="X576" s="5">
        <v>24.5</v>
      </c>
      <c r="Y576" s="24">
        <f t="shared" si="304"/>
        <v>0.31297074571956213</v>
      </c>
      <c r="Z576" s="47">
        <f t="shared" si="305"/>
        <v>0.31297074571956213</v>
      </c>
      <c r="AA576" s="5">
        <v>38.799999999999997</v>
      </c>
      <c r="AB576" s="24">
        <f t="shared" si="306"/>
        <v>-2.9430724929720421E-2</v>
      </c>
      <c r="AC576" s="47">
        <f t="shared" si="307"/>
        <v>-2.9430724929720421E-2</v>
      </c>
      <c r="AD576" s="5">
        <v>5.3</v>
      </c>
      <c r="AE576" s="24">
        <f t="shared" si="308"/>
        <v>0.72644415936469198</v>
      </c>
      <c r="AF576" s="47">
        <f t="shared" si="309"/>
        <v>0.72644415936469198</v>
      </c>
      <c r="AG576" s="2">
        <v>85.1</v>
      </c>
      <c r="AH576" s="24">
        <f t="shared" si="310"/>
        <v>0.9434127723144361</v>
      </c>
      <c r="AI576" s="54">
        <f t="shared" si="311"/>
        <v>0.9434127723144361</v>
      </c>
      <c r="AJ576" s="5">
        <v>2.2999999999999998</v>
      </c>
      <c r="AK576" s="24">
        <f t="shared" si="312"/>
        <v>1.0261356750780284</v>
      </c>
      <c r="AL576" s="47">
        <f t="shared" si="313"/>
        <v>1.0261356750780284</v>
      </c>
      <c r="AM576" s="5">
        <v>26</v>
      </c>
      <c r="AN576" s="24">
        <f t="shared" si="314"/>
        <v>-0.1867291573557866</v>
      </c>
      <c r="AO576" s="47">
        <f t="shared" si="315"/>
        <v>-0.1867291573557866</v>
      </c>
      <c r="AP576" s="5">
        <v>5.6</v>
      </c>
      <c r="AQ576" s="24">
        <f t="shared" si="316"/>
        <v>0.99382783663073682</v>
      </c>
      <c r="AR576" s="45">
        <f t="shared" si="317"/>
        <v>0.99382783663073682</v>
      </c>
      <c r="AS576" s="17">
        <f t="shared" si="318"/>
        <v>0.74176410399010118</v>
      </c>
      <c r="AT576" s="17">
        <f t="shared" si="319"/>
        <v>0.33666139338484458</v>
      </c>
      <c r="AU576" s="17">
        <f t="shared" si="320"/>
        <v>0.69416178166685372</v>
      </c>
      <c r="AV576" s="17">
        <f t="shared" si="321"/>
        <v>0.59086242634726649</v>
      </c>
      <c r="AW576" s="17">
        <f t="shared" si="322"/>
        <v>0.74636694889061739</v>
      </c>
      <c r="AX576" s="17">
        <f t="shared" si="323"/>
        <v>0.70290942832487624</v>
      </c>
      <c r="AY576" s="17">
        <f t="shared" si="324"/>
        <v>0.81543915328511507</v>
      </c>
      <c r="AZ576" s="17">
        <f t="shared" si="325"/>
        <v>0.7642248672340316</v>
      </c>
    </row>
    <row r="577" spans="1:52" x14ac:dyDescent="0.3">
      <c r="A577" s="1" t="s">
        <v>25</v>
      </c>
      <c r="B577" s="1">
        <v>13121011416</v>
      </c>
      <c r="C577" s="5">
        <v>90.4</v>
      </c>
      <c r="D577" s="19">
        <f t="shared" si="290"/>
        <v>1.9685629301972614</v>
      </c>
      <c r="E577" s="54">
        <f t="shared" si="291"/>
        <v>1.9685629301972614</v>
      </c>
      <c r="F577" s="5">
        <v>91.2</v>
      </c>
      <c r="G577" s="24">
        <f t="shared" si="292"/>
        <v>1.465017568832103</v>
      </c>
      <c r="H577" s="54">
        <f t="shared" si="293"/>
        <v>1.465017568832103</v>
      </c>
      <c r="I577" s="5">
        <v>71.599999999999994</v>
      </c>
      <c r="J577" s="24">
        <f t="shared" si="294"/>
        <v>1.2249706721208224</v>
      </c>
      <c r="K577" s="54">
        <f t="shared" si="295"/>
        <v>1.2249706721208224</v>
      </c>
      <c r="L577" s="5">
        <v>45.4</v>
      </c>
      <c r="M577" s="24">
        <f t="shared" si="296"/>
        <v>0.64642768242379878</v>
      </c>
      <c r="N577" s="54">
        <f t="shared" si="297"/>
        <v>0.64642768242379878</v>
      </c>
      <c r="O577" s="5">
        <v>8.4</v>
      </c>
      <c r="P577" s="24">
        <f t="shared" si="298"/>
        <v>0.3119867532506399</v>
      </c>
      <c r="Q577" s="47">
        <f t="shared" si="299"/>
        <v>0.3119867532506399</v>
      </c>
      <c r="R577" s="2">
        <v>1.8</v>
      </c>
      <c r="S577" s="24">
        <f t="shared" si="300"/>
        <v>1.0869469571820043</v>
      </c>
      <c r="T577" s="47">
        <f t="shared" si="301"/>
        <v>1.0869469571820043</v>
      </c>
      <c r="U577" s="5">
        <v>1.6</v>
      </c>
      <c r="V577" s="24">
        <f t="shared" si="302"/>
        <v>1.1287171191514711</v>
      </c>
      <c r="W577" s="47">
        <f t="shared" si="303"/>
        <v>1.1287171191514711</v>
      </c>
      <c r="X577" s="5">
        <v>10.7</v>
      </c>
      <c r="Y577" s="24">
        <f t="shared" si="304"/>
        <v>0.9938723002773916</v>
      </c>
      <c r="Z577" s="47">
        <f t="shared" si="305"/>
        <v>0.9938723002773916</v>
      </c>
      <c r="AA577" s="5">
        <v>27.9</v>
      </c>
      <c r="AB577" s="24">
        <f t="shared" si="306"/>
        <v>0.97378458481817776</v>
      </c>
      <c r="AC577" s="47">
        <f t="shared" si="307"/>
        <v>0.97378458481817776</v>
      </c>
      <c r="AD577" s="5">
        <v>1.0145</v>
      </c>
      <c r="AE577" s="24">
        <f t="shared" si="308"/>
        <v>1.0886201965243272</v>
      </c>
      <c r="AF577" s="47">
        <f t="shared" si="309"/>
        <v>1.0886201965243272</v>
      </c>
      <c r="AG577" s="2">
        <v>92.5</v>
      </c>
      <c r="AH577" s="24">
        <f t="shared" si="310"/>
        <v>1.638632411791471</v>
      </c>
      <c r="AI577" s="54">
        <f t="shared" si="311"/>
        <v>1.638632411791471</v>
      </c>
      <c r="AJ577" s="5">
        <v>1.8</v>
      </c>
      <c r="AK577" s="24">
        <f t="shared" si="312"/>
        <v>1.0775622682142325</v>
      </c>
      <c r="AL577" s="47">
        <f t="shared" si="313"/>
        <v>1.0775622682142325</v>
      </c>
      <c r="AM577" s="5">
        <v>4.3</v>
      </c>
      <c r="AN577" s="24">
        <f t="shared" si="314"/>
        <v>1.371643410257104</v>
      </c>
      <c r="AO577" s="47">
        <f t="shared" si="315"/>
        <v>1.371643410257104</v>
      </c>
      <c r="AP577" s="5">
        <v>3.9</v>
      </c>
      <c r="AQ577" s="24">
        <f t="shared" si="316"/>
        <v>1.2488826323989568</v>
      </c>
      <c r="AR577" s="45">
        <f t="shared" si="317"/>
        <v>1.2488826323989568</v>
      </c>
      <c r="AS577" s="17">
        <f t="shared" si="318"/>
        <v>1.1189470975940143</v>
      </c>
      <c r="AT577" s="17">
        <f t="shared" si="319"/>
        <v>1.018759027206632</v>
      </c>
      <c r="AU577" s="17">
        <f t="shared" si="320"/>
        <v>1.3341801806654412</v>
      </c>
      <c r="AV577" s="17">
        <f t="shared" si="321"/>
        <v>1.1572954351553626</v>
      </c>
      <c r="AW577" s="17">
        <f t="shared" si="322"/>
        <v>0.85660095067472097</v>
      </c>
      <c r="AX577" s="17">
        <f t="shared" si="323"/>
        <v>0.86161453928138843</v>
      </c>
      <c r="AY577" s="17">
        <f t="shared" si="324"/>
        <v>0.99430554526066717</v>
      </c>
      <c r="AZ577" s="17">
        <f t="shared" si="325"/>
        <v>0.93330995671093142</v>
      </c>
    </row>
    <row r="578" spans="1:52" x14ac:dyDescent="0.3">
      <c r="A578" s="1" t="s">
        <v>25</v>
      </c>
      <c r="B578" s="1">
        <v>13121011417</v>
      </c>
      <c r="C578" s="5">
        <v>83.6</v>
      </c>
      <c r="D578" s="19">
        <f t="shared" si="290"/>
        <v>1.3185386587373626</v>
      </c>
      <c r="E578" s="54">
        <f t="shared" si="291"/>
        <v>1.3185386587373626</v>
      </c>
      <c r="F578" s="5">
        <v>85.6</v>
      </c>
      <c r="G578" s="24">
        <f t="shared" si="292"/>
        <v>0.98799936536468502</v>
      </c>
      <c r="H578" s="54">
        <f t="shared" si="293"/>
        <v>0.98799936536468502</v>
      </c>
      <c r="I578" s="5">
        <v>72.2</v>
      </c>
      <c r="J578" s="24">
        <f t="shared" si="294"/>
        <v>1.253723294503801</v>
      </c>
      <c r="K578" s="54">
        <f t="shared" si="295"/>
        <v>1.253723294503801</v>
      </c>
      <c r="L578" s="5">
        <v>44.2</v>
      </c>
      <c r="M578" s="24">
        <f t="shared" si="296"/>
        <v>0.58264115515103865</v>
      </c>
      <c r="N578" s="54">
        <f t="shared" si="297"/>
        <v>0.58264115515103865</v>
      </c>
      <c r="O578" s="5">
        <v>6.5</v>
      </c>
      <c r="P578" s="24">
        <f t="shared" si="298"/>
        <v>0.99051065452034714</v>
      </c>
      <c r="Q578" s="47">
        <f t="shared" si="299"/>
        <v>0.99051065452034714</v>
      </c>
      <c r="R578" s="2">
        <v>2.8464999999999998</v>
      </c>
      <c r="S578" s="24">
        <f t="shared" si="300"/>
        <v>0.96200296161958776</v>
      </c>
      <c r="T578" s="47">
        <f t="shared" si="301"/>
        <v>0.96200296161958776</v>
      </c>
      <c r="U578" s="5">
        <v>3.6</v>
      </c>
      <c r="V578" s="24">
        <f t="shared" si="302"/>
        <v>1.0282352508474306</v>
      </c>
      <c r="W578" s="47">
        <f t="shared" si="303"/>
        <v>1.0282352508474306</v>
      </c>
      <c r="X578" s="5">
        <v>7</v>
      </c>
      <c r="Y578" s="24">
        <f t="shared" si="304"/>
        <v>1.1764328620066646</v>
      </c>
      <c r="Z578" s="47">
        <f t="shared" si="305"/>
        <v>1.1764328620066646</v>
      </c>
      <c r="AA578" s="5">
        <v>29.1</v>
      </c>
      <c r="AB578" s="24">
        <f t="shared" si="306"/>
        <v>0.86333886264409687</v>
      </c>
      <c r="AC578" s="47">
        <f t="shared" si="307"/>
        <v>0.86333886264409687</v>
      </c>
      <c r="AD578" s="5">
        <v>0.1726</v>
      </c>
      <c r="AE578" s="24">
        <f t="shared" si="308"/>
        <v>1.1597708220486993</v>
      </c>
      <c r="AF578" s="47">
        <f t="shared" si="309"/>
        <v>1.1597708220486993</v>
      </c>
      <c r="AG578" s="2">
        <v>86.5</v>
      </c>
      <c r="AH578" s="24">
        <f t="shared" si="310"/>
        <v>1.0749408122154971</v>
      </c>
      <c r="AI578" s="54">
        <f t="shared" si="311"/>
        <v>1.0749408122154971</v>
      </c>
      <c r="AJ578" s="5">
        <v>0.8</v>
      </c>
      <c r="AK578" s="24">
        <f t="shared" si="312"/>
        <v>1.1804154544866416</v>
      </c>
      <c r="AL578" s="47">
        <f t="shared" si="313"/>
        <v>1.1804154544866416</v>
      </c>
      <c r="AM578" s="5">
        <v>3.8</v>
      </c>
      <c r="AN578" s="24">
        <f t="shared" si="314"/>
        <v>1.4075506122758343</v>
      </c>
      <c r="AO578" s="47">
        <f t="shared" si="315"/>
        <v>1.4075506122758343</v>
      </c>
      <c r="AP578" s="5">
        <v>4.9000000000000004</v>
      </c>
      <c r="AQ578" s="24">
        <f t="shared" si="316"/>
        <v>1.0988503995941215</v>
      </c>
      <c r="AR578" s="45">
        <f t="shared" si="317"/>
        <v>1.0988503995941215</v>
      </c>
      <c r="AS578" s="17">
        <f t="shared" si="318"/>
        <v>1.017664477249179</v>
      </c>
      <c r="AT578" s="17">
        <f t="shared" si="319"/>
        <v>1.0665141822331536</v>
      </c>
      <c r="AU578" s="17">
        <f t="shared" si="320"/>
        <v>1.1904393196430236</v>
      </c>
      <c r="AV578" s="17">
        <f t="shared" si="321"/>
        <v>1.0915393263751187</v>
      </c>
      <c r="AW578" s="17">
        <f t="shared" si="322"/>
        <v>0.82700049481876159</v>
      </c>
      <c r="AX578" s="17">
        <f t="shared" si="323"/>
        <v>0.8727258330338159</v>
      </c>
      <c r="AY578" s="17">
        <f t="shared" si="324"/>
        <v>0.95413418576417897</v>
      </c>
      <c r="AZ578" s="17">
        <f t="shared" si="325"/>
        <v>0.91368119679781146</v>
      </c>
    </row>
    <row r="579" spans="1:52" x14ac:dyDescent="0.3">
      <c r="A579" s="1" t="s">
        <v>25</v>
      </c>
      <c r="B579" s="1">
        <v>13121011418</v>
      </c>
      <c r="C579" s="5">
        <v>83.6</v>
      </c>
      <c r="D579" s="19">
        <f t="shared" si="290"/>
        <v>1.3185386587373626</v>
      </c>
      <c r="E579" s="54">
        <f t="shared" si="291"/>
        <v>1.3185386587373626</v>
      </c>
      <c r="F579" s="5">
        <v>85.6</v>
      </c>
      <c r="G579" s="24">
        <f t="shared" si="292"/>
        <v>0.98799936536468502</v>
      </c>
      <c r="H579" s="54">
        <f t="shared" si="293"/>
        <v>0.98799936536468502</v>
      </c>
      <c r="I579" s="5">
        <v>76.5</v>
      </c>
      <c r="J579" s="24">
        <f t="shared" si="294"/>
        <v>1.4597837549151438</v>
      </c>
      <c r="K579" s="54">
        <f t="shared" si="295"/>
        <v>1.4597837549151438</v>
      </c>
      <c r="L579" s="5">
        <v>62.4</v>
      </c>
      <c r="M579" s="24">
        <f t="shared" si="296"/>
        <v>1.550070152121237</v>
      </c>
      <c r="N579" s="54">
        <f t="shared" si="297"/>
        <v>1.550070152121237</v>
      </c>
      <c r="O579" s="5">
        <v>5.0999999999999996</v>
      </c>
      <c r="P579" s="24">
        <f t="shared" si="298"/>
        <v>1.4904756344032892</v>
      </c>
      <c r="Q579" s="47">
        <f t="shared" si="299"/>
        <v>1.4904756344032892</v>
      </c>
      <c r="R579" s="2">
        <v>8.6143999999999998</v>
      </c>
      <c r="S579" s="24">
        <f t="shared" si="300"/>
        <v>0.27336037011986208</v>
      </c>
      <c r="T579" s="47">
        <f t="shared" si="301"/>
        <v>0.27336037011986208</v>
      </c>
      <c r="U579" s="5">
        <v>0.9</v>
      </c>
      <c r="V579" s="24">
        <f t="shared" si="302"/>
        <v>1.1638857730578853</v>
      </c>
      <c r="W579" s="47">
        <f t="shared" si="303"/>
        <v>1.1638857730578853</v>
      </c>
      <c r="X579" s="5">
        <v>5.8</v>
      </c>
      <c r="Y579" s="24">
        <f t="shared" si="304"/>
        <v>1.2356416928377802</v>
      </c>
      <c r="Z579" s="47">
        <f t="shared" si="305"/>
        <v>1.2356416928377802</v>
      </c>
      <c r="AA579" s="5">
        <v>27</v>
      </c>
      <c r="AB579" s="24">
        <f t="shared" si="306"/>
        <v>1.0566188764487381</v>
      </c>
      <c r="AC579" s="47">
        <f t="shared" si="307"/>
        <v>1.0566188764487381</v>
      </c>
      <c r="AD579" s="5">
        <v>-1.26E-2</v>
      </c>
      <c r="AE579" s="24">
        <f t="shared" si="308"/>
        <v>1.1754224384486445</v>
      </c>
      <c r="AF579" s="47">
        <f t="shared" si="309"/>
        <v>1.1754224384486445</v>
      </c>
      <c r="AG579" s="2">
        <v>86.5</v>
      </c>
      <c r="AH579" s="24">
        <f t="shared" si="310"/>
        <v>1.0749408122154971</v>
      </c>
      <c r="AI579" s="54">
        <f t="shared" si="311"/>
        <v>1.0749408122154971</v>
      </c>
      <c r="AJ579" s="5">
        <v>3.7</v>
      </c>
      <c r="AK579" s="24">
        <f t="shared" si="312"/>
        <v>0.88214121429665548</v>
      </c>
      <c r="AL579" s="47">
        <f t="shared" si="313"/>
        <v>0.88214121429665548</v>
      </c>
      <c r="AM579" s="5">
        <v>8.9</v>
      </c>
      <c r="AN579" s="24">
        <f t="shared" si="314"/>
        <v>1.0412971516847862</v>
      </c>
      <c r="AO579" s="47">
        <f t="shared" si="315"/>
        <v>1.0412971516847862</v>
      </c>
      <c r="AP579" s="5">
        <v>6.9</v>
      </c>
      <c r="AQ579" s="24">
        <f t="shared" si="316"/>
        <v>0.79878593398445086</v>
      </c>
      <c r="AR579" s="45">
        <f t="shared" si="317"/>
        <v>0.79878593398445086</v>
      </c>
      <c r="AS579" s="17">
        <f t="shared" si="318"/>
        <v>1.1777305298170666</v>
      </c>
      <c r="AT579" s="17">
        <f t="shared" si="319"/>
        <v>1.1558943359117209</v>
      </c>
      <c r="AU579" s="17">
        <f t="shared" si="320"/>
        <v>0.94929127804534741</v>
      </c>
      <c r="AV579" s="17">
        <f t="shared" si="321"/>
        <v>1.094305381258045</v>
      </c>
      <c r="AW579" s="17">
        <f t="shared" si="322"/>
        <v>0.8737807628148101</v>
      </c>
      <c r="AX579" s="17">
        <f t="shared" si="323"/>
        <v>0.89352210398316401</v>
      </c>
      <c r="AY579" s="17">
        <f t="shared" si="324"/>
        <v>0.88674037302373943</v>
      </c>
      <c r="AZ579" s="17">
        <f t="shared" si="325"/>
        <v>0.91450688779763811</v>
      </c>
    </row>
    <row r="580" spans="1:52" x14ac:dyDescent="0.3">
      <c r="A580" s="1" t="s">
        <v>25</v>
      </c>
      <c r="B580" s="1">
        <v>13121011419</v>
      </c>
      <c r="C580" s="5">
        <v>83.6</v>
      </c>
      <c r="D580" s="19">
        <f t="shared" si="290"/>
        <v>1.3185386587373626</v>
      </c>
      <c r="E580" s="54">
        <f t="shared" si="291"/>
        <v>1.3185386587373626</v>
      </c>
      <c r="F580" s="5">
        <v>85.6</v>
      </c>
      <c r="G580" s="24">
        <f t="shared" si="292"/>
        <v>0.98799936536468502</v>
      </c>
      <c r="H580" s="54">
        <f t="shared" si="293"/>
        <v>0.98799936536468502</v>
      </c>
      <c r="I580" s="5">
        <v>74.8</v>
      </c>
      <c r="J580" s="24">
        <f t="shared" si="294"/>
        <v>1.3783179914967059</v>
      </c>
      <c r="K580" s="54">
        <f t="shared" si="295"/>
        <v>1.3783179914967059</v>
      </c>
      <c r="L580" s="5">
        <v>62.4</v>
      </c>
      <c r="M580" s="24">
        <f t="shared" si="296"/>
        <v>1.550070152121237</v>
      </c>
      <c r="N580" s="54">
        <f t="shared" si="297"/>
        <v>1.550070152121237</v>
      </c>
      <c r="O580" s="5">
        <v>4.5999999999999996</v>
      </c>
      <c r="P580" s="24">
        <f t="shared" si="298"/>
        <v>1.6690345557900543</v>
      </c>
      <c r="Q580" s="47">
        <f t="shared" si="299"/>
        <v>1.6690345557900543</v>
      </c>
      <c r="R580" s="2">
        <v>2.4</v>
      </c>
      <c r="S580" s="24">
        <f t="shared" si="300"/>
        <v>1.0153116037778478</v>
      </c>
      <c r="T580" s="47">
        <f t="shared" si="301"/>
        <v>1.0153116037778478</v>
      </c>
      <c r="U580" s="5">
        <v>11.6</v>
      </c>
      <c r="V580" s="24">
        <f t="shared" si="302"/>
        <v>0.62630777763126899</v>
      </c>
      <c r="W580" s="47">
        <f t="shared" si="303"/>
        <v>0.62630777763126899</v>
      </c>
      <c r="X580" s="5">
        <v>9</v>
      </c>
      <c r="Y580" s="24">
        <f t="shared" si="304"/>
        <v>1.0777514772881387</v>
      </c>
      <c r="Z580" s="47">
        <f t="shared" si="305"/>
        <v>1.0777514772881387</v>
      </c>
      <c r="AA580" s="5">
        <v>31.1</v>
      </c>
      <c r="AB580" s="24">
        <f t="shared" si="306"/>
        <v>0.67926265902062932</v>
      </c>
      <c r="AC580" s="47">
        <f t="shared" si="307"/>
        <v>0.67926265902062932</v>
      </c>
      <c r="AD580" s="5">
        <v>3.1</v>
      </c>
      <c r="AE580" s="24">
        <f t="shared" si="308"/>
        <v>0.91237048808974097</v>
      </c>
      <c r="AF580" s="47">
        <f t="shared" si="309"/>
        <v>0.91237048808974097</v>
      </c>
      <c r="AG580" s="2">
        <v>86.5</v>
      </c>
      <c r="AH580" s="24">
        <f t="shared" si="310"/>
        <v>1.0749408122154971</v>
      </c>
      <c r="AI580" s="54">
        <f t="shared" si="311"/>
        <v>1.0749408122154971</v>
      </c>
      <c r="AJ580" s="5">
        <v>2.7</v>
      </c>
      <c r="AK580" s="24">
        <f t="shared" si="312"/>
        <v>0.98499440056906451</v>
      </c>
      <c r="AL580" s="47">
        <f t="shared" si="313"/>
        <v>0.98499440056906451</v>
      </c>
      <c r="AM580" s="5">
        <v>11.2</v>
      </c>
      <c r="AN580" s="24">
        <f t="shared" si="314"/>
        <v>0.87612402239862741</v>
      </c>
      <c r="AO580" s="47">
        <f t="shared" si="315"/>
        <v>0.87612402239862741</v>
      </c>
      <c r="AP580" s="5">
        <v>15.6</v>
      </c>
      <c r="AQ580" s="24">
        <f t="shared" si="316"/>
        <v>-0.50649449141761616</v>
      </c>
      <c r="AR580" s="45">
        <f t="shared" si="317"/>
        <v>-0.50649449141761616</v>
      </c>
      <c r="AS580" s="17">
        <f t="shared" si="318"/>
        <v>1.2207971578455943</v>
      </c>
      <c r="AT580" s="17">
        <f t="shared" si="319"/>
        <v>0.88979487479950292</v>
      </c>
      <c r="AU580" s="17">
        <f t="shared" si="320"/>
        <v>0.60739118594139319</v>
      </c>
      <c r="AV580" s="17">
        <f t="shared" si="321"/>
        <v>0.90599440619549687</v>
      </c>
      <c r="AW580" s="17">
        <f t="shared" si="322"/>
        <v>0.88636724426131297</v>
      </c>
      <c r="AX580" s="17">
        <f t="shared" si="323"/>
        <v>0.83160817493951555</v>
      </c>
      <c r="AY580" s="17">
        <f t="shared" si="324"/>
        <v>0.79118931388789382</v>
      </c>
      <c r="AZ580" s="17">
        <f t="shared" si="325"/>
        <v>0.85829445389493708</v>
      </c>
    </row>
    <row r="581" spans="1:52" x14ac:dyDescent="0.3">
      <c r="A581" s="1" t="s">
        <v>25</v>
      </c>
      <c r="B581" s="1">
        <v>13121011420</v>
      </c>
      <c r="C581" s="5">
        <v>79.2</v>
      </c>
      <c r="D581" s="19">
        <f t="shared" si="290"/>
        <v>0.89793471838095895</v>
      </c>
      <c r="E581" s="54">
        <f t="shared" si="291"/>
        <v>0.89793471838095895</v>
      </c>
      <c r="F581" s="5">
        <v>84</v>
      </c>
      <c r="G581" s="24">
        <f t="shared" si="292"/>
        <v>0.85170845008828056</v>
      </c>
      <c r="H581" s="54">
        <f t="shared" si="293"/>
        <v>0.85170845008828056</v>
      </c>
      <c r="I581" s="5">
        <v>39.5</v>
      </c>
      <c r="J581" s="24">
        <f t="shared" si="294"/>
        <v>-0.31329462536850572</v>
      </c>
      <c r="K581" s="54">
        <f t="shared" si="295"/>
        <v>-0.31329462536850572</v>
      </c>
      <c r="L581" s="5">
        <v>44.6</v>
      </c>
      <c r="M581" s="24">
        <f t="shared" si="296"/>
        <v>0.60390333090862536</v>
      </c>
      <c r="N581" s="54">
        <f t="shared" si="297"/>
        <v>0.60390333090862536</v>
      </c>
      <c r="O581" s="5">
        <v>7.3</v>
      </c>
      <c r="P581" s="24">
        <f t="shared" si="298"/>
        <v>0.70481638030152316</v>
      </c>
      <c r="Q581" s="47">
        <f t="shared" si="299"/>
        <v>0.70481638030152316</v>
      </c>
      <c r="R581" s="2">
        <v>31.1</v>
      </c>
      <c r="S581" s="24">
        <f t="shared" si="300"/>
        <v>-2.4112461340543145</v>
      </c>
      <c r="T581" s="47">
        <f t="shared" si="301"/>
        <v>-2.4112461340543145</v>
      </c>
      <c r="U581" s="5">
        <v>39.799999999999997</v>
      </c>
      <c r="V581" s="24">
        <f t="shared" si="302"/>
        <v>-0.79048656545570095</v>
      </c>
      <c r="W581" s="47">
        <f t="shared" si="303"/>
        <v>-0.79048656545570095</v>
      </c>
      <c r="X581" s="5">
        <v>68.2</v>
      </c>
      <c r="Y581" s="24">
        <f t="shared" si="304"/>
        <v>-1.8432175103802313</v>
      </c>
      <c r="Z581" s="47">
        <f t="shared" si="305"/>
        <v>-1.8432175103802313</v>
      </c>
      <c r="AA581" s="5">
        <v>59.6</v>
      </c>
      <c r="AB581" s="24">
        <f t="shared" si="306"/>
        <v>-1.9438232426137836</v>
      </c>
      <c r="AC581" s="47">
        <f t="shared" si="307"/>
        <v>-1.9438232426137836</v>
      </c>
      <c r="AD581" s="5">
        <v>43.9</v>
      </c>
      <c r="AE581" s="24">
        <f t="shared" si="308"/>
        <v>-2.5357177900838939</v>
      </c>
      <c r="AF581" s="47">
        <f t="shared" si="309"/>
        <v>-2.5357177900838939</v>
      </c>
      <c r="AG581" s="2">
        <v>85.7</v>
      </c>
      <c r="AH581" s="24">
        <f t="shared" si="310"/>
        <v>0.99978193227203427</v>
      </c>
      <c r="AI581" s="54">
        <f t="shared" si="311"/>
        <v>0.99978193227203427</v>
      </c>
      <c r="AJ581" s="5">
        <v>40.1</v>
      </c>
      <c r="AK581" s="24">
        <f t="shared" si="312"/>
        <v>-2.8617147660190314</v>
      </c>
      <c r="AL581" s="47">
        <f t="shared" si="313"/>
        <v>-2.8617147660190314</v>
      </c>
      <c r="AM581" s="5">
        <v>71.7</v>
      </c>
      <c r="AN581" s="24">
        <f t="shared" si="314"/>
        <v>-3.4686474218677268</v>
      </c>
      <c r="AO581" s="47">
        <f t="shared" si="315"/>
        <v>-3.1</v>
      </c>
      <c r="AP581" s="5">
        <v>8.9</v>
      </c>
      <c r="AQ581" s="24">
        <f t="shared" si="316"/>
        <v>0.49872146837478026</v>
      </c>
      <c r="AR581" s="45">
        <f t="shared" si="317"/>
        <v>0.49872146837478026</v>
      </c>
      <c r="AS581" s="17">
        <f t="shared" si="318"/>
        <v>-6.5237777885590445E-2</v>
      </c>
      <c r="AT581" s="17">
        <f t="shared" si="319"/>
        <v>-2.1075861810259693</v>
      </c>
      <c r="AU581" s="17">
        <f t="shared" si="320"/>
        <v>-1.1158028413430543</v>
      </c>
      <c r="AV581" s="17">
        <f t="shared" si="321"/>
        <v>-1.0962089334182046</v>
      </c>
      <c r="AW581" s="17">
        <f t="shared" si="322"/>
        <v>0.51051578806156517</v>
      </c>
      <c r="AX581" s="17">
        <f t="shared" si="323"/>
        <v>0.13420113310829296</v>
      </c>
      <c r="AY581" s="17">
        <f t="shared" si="324"/>
        <v>0.30960706747677075</v>
      </c>
      <c r="AZ581" s="17">
        <f t="shared" si="325"/>
        <v>0.2606196617038869</v>
      </c>
    </row>
    <row r="582" spans="1:52" x14ac:dyDescent="0.3">
      <c r="A582" s="1" t="s">
        <v>25</v>
      </c>
      <c r="B582" s="1">
        <v>13121011421</v>
      </c>
      <c r="C582" s="5">
        <v>84.2</v>
      </c>
      <c r="D582" s="19">
        <f t="shared" si="290"/>
        <v>1.3758937415132366</v>
      </c>
      <c r="E582" s="54">
        <f t="shared" si="291"/>
        <v>1.3758937415132366</v>
      </c>
      <c r="F582" s="5">
        <v>86.1</v>
      </c>
      <c r="G582" s="24">
        <f t="shared" si="292"/>
        <v>1.0305902763885615</v>
      </c>
      <c r="H582" s="54">
        <f t="shared" si="293"/>
        <v>1.0305902763885615</v>
      </c>
      <c r="I582" s="5">
        <v>32.5</v>
      </c>
      <c r="J582" s="24">
        <f t="shared" si="294"/>
        <v>-0.64874188650325026</v>
      </c>
      <c r="K582" s="54">
        <f t="shared" si="295"/>
        <v>-0.64874188650325026</v>
      </c>
      <c r="L582" s="5">
        <v>42.4</v>
      </c>
      <c r="M582" s="24">
        <f t="shared" si="296"/>
        <v>0.4869613642418979</v>
      </c>
      <c r="N582" s="54">
        <f t="shared" si="297"/>
        <v>0.4869613642418979</v>
      </c>
      <c r="O582" s="5">
        <v>6.9</v>
      </c>
      <c r="P582" s="24">
        <f t="shared" si="298"/>
        <v>0.84766351741093493</v>
      </c>
      <c r="Q582" s="47">
        <f t="shared" si="299"/>
        <v>0.84766351741093493</v>
      </c>
      <c r="R582" s="2">
        <v>12.6</v>
      </c>
      <c r="S582" s="24">
        <f t="shared" si="300"/>
        <v>-0.20248940409281613</v>
      </c>
      <c r="T582" s="47">
        <f t="shared" si="301"/>
        <v>-0.20248940409281613</v>
      </c>
      <c r="U582" s="5">
        <v>18.5</v>
      </c>
      <c r="V582" s="24">
        <f t="shared" si="302"/>
        <v>0.27964533198232949</v>
      </c>
      <c r="W582" s="47">
        <f t="shared" si="303"/>
        <v>0.27964533198232949</v>
      </c>
      <c r="X582" s="5">
        <v>40.799999999999997</v>
      </c>
      <c r="Y582" s="24">
        <f t="shared" si="304"/>
        <v>-0.49128253973642461</v>
      </c>
      <c r="Z582" s="47">
        <f t="shared" si="305"/>
        <v>-0.49128253973642461</v>
      </c>
      <c r="AA582" s="5">
        <v>39.4</v>
      </c>
      <c r="AB582" s="24">
        <f t="shared" si="306"/>
        <v>-8.4653586016760818E-2</v>
      </c>
      <c r="AC582" s="47">
        <f t="shared" si="307"/>
        <v>-8.4653586016760818E-2</v>
      </c>
      <c r="AD582" s="5">
        <v>34.700000000000003</v>
      </c>
      <c r="AE582" s="24">
        <f t="shared" si="308"/>
        <v>-1.7582076881427806</v>
      </c>
      <c r="AF582" s="47">
        <f t="shared" si="309"/>
        <v>-1.7582076881427806</v>
      </c>
      <c r="AG582" s="2">
        <v>87.2</v>
      </c>
      <c r="AH582" s="24">
        <f t="shared" si="310"/>
        <v>1.1407048321660276</v>
      </c>
      <c r="AI582" s="54">
        <f t="shared" si="311"/>
        <v>1.1407048321660276</v>
      </c>
      <c r="AJ582" s="5">
        <v>13.5</v>
      </c>
      <c r="AK582" s="24">
        <f t="shared" si="312"/>
        <v>-0.12582001117295238</v>
      </c>
      <c r="AL582" s="47">
        <f t="shared" si="313"/>
        <v>-0.12582001117295238</v>
      </c>
      <c r="AM582" s="5">
        <v>48.4</v>
      </c>
      <c r="AN582" s="24">
        <f t="shared" si="314"/>
        <v>-1.7953718077948995</v>
      </c>
      <c r="AO582" s="47">
        <f t="shared" si="315"/>
        <v>-1.7953718077948995</v>
      </c>
      <c r="AP582" s="5">
        <v>9.3000000000000007</v>
      </c>
      <c r="AQ582" s="24">
        <f t="shared" si="316"/>
        <v>0.43870857525284607</v>
      </c>
      <c r="AR582" s="45">
        <f t="shared" si="317"/>
        <v>0.43870857525284607</v>
      </c>
      <c r="AS582" s="17">
        <f t="shared" si="318"/>
        <v>0.45278899156298491</v>
      </c>
      <c r="AT582" s="17">
        <f t="shared" si="319"/>
        <v>-0.7780479379653219</v>
      </c>
      <c r="AU582" s="17">
        <f t="shared" si="320"/>
        <v>-8.544460288724455E-2</v>
      </c>
      <c r="AV582" s="17">
        <f t="shared" si="321"/>
        <v>-0.13690118309652718</v>
      </c>
      <c r="AW582" s="17">
        <f t="shared" si="322"/>
        <v>0.66191223168694713</v>
      </c>
      <c r="AX582" s="17">
        <f t="shared" si="323"/>
        <v>0.44354763120946622</v>
      </c>
      <c r="AY582" s="17">
        <f t="shared" si="324"/>
        <v>0.59756200883976585</v>
      </c>
      <c r="AZ582" s="17">
        <f t="shared" si="325"/>
        <v>0.54698121598607752</v>
      </c>
    </row>
    <row r="583" spans="1:52" x14ac:dyDescent="0.3">
      <c r="A583" s="1" t="s">
        <v>25</v>
      </c>
      <c r="B583" s="1">
        <v>13121011422</v>
      </c>
      <c r="C583" s="5">
        <v>83.6</v>
      </c>
      <c r="D583" s="19">
        <f t="shared" si="290"/>
        <v>1.3185386587373626</v>
      </c>
      <c r="E583" s="54">
        <f t="shared" si="291"/>
        <v>1.3185386587373626</v>
      </c>
      <c r="F583" s="5">
        <v>85.6</v>
      </c>
      <c r="G583" s="24">
        <f t="shared" si="292"/>
        <v>0.98799936536468502</v>
      </c>
      <c r="H583" s="54">
        <f t="shared" si="293"/>
        <v>0.98799936536468502</v>
      </c>
      <c r="I583" s="5">
        <v>68.400000000000006</v>
      </c>
      <c r="J583" s="24">
        <f t="shared" si="294"/>
        <v>1.0716233527449397</v>
      </c>
      <c r="K583" s="54">
        <f t="shared" si="295"/>
        <v>1.0716233527449397</v>
      </c>
      <c r="L583" s="5">
        <v>62.4</v>
      </c>
      <c r="M583" s="24">
        <f t="shared" si="296"/>
        <v>1.550070152121237</v>
      </c>
      <c r="N583" s="54">
        <f t="shared" si="297"/>
        <v>1.550070152121237</v>
      </c>
      <c r="O583" s="5">
        <v>7.2</v>
      </c>
      <c r="P583" s="24">
        <f t="shared" si="298"/>
        <v>0.74052816457887605</v>
      </c>
      <c r="Q583" s="47">
        <f t="shared" si="299"/>
        <v>0.74052816457887605</v>
      </c>
      <c r="R583" s="2">
        <v>5.3</v>
      </c>
      <c r="S583" s="24">
        <f t="shared" si="300"/>
        <v>0.66907406232442368</v>
      </c>
      <c r="T583" s="47">
        <f t="shared" si="301"/>
        <v>0.66907406232442368</v>
      </c>
      <c r="U583" s="5">
        <v>4.0999999999999996</v>
      </c>
      <c r="V583" s="24">
        <f t="shared" si="302"/>
        <v>1.0031147837714205</v>
      </c>
      <c r="W583" s="47">
        <f t="shared" si="303"/>
        <v>1.0031147837714205</v>
      </c>
      <c r="X583" s="5">
        <v>9.8000000000000007</v>
      </c>
      <c r="Y583" s="24">
        <f t="shared" si="304"/>
        <v>1.0382789234007281</v>
      </c>
      <c r="Z583" s="47">
        <f t="shared" si="305"/>
        <v>1.0382789234007281</v>
      </c>
      <c r="AA583" s="5">
        <v>32.4</v>
      </c>
      <c r="AB583" s="24">
        <f t="shared" si="306"/>
        <v>0.55961312666537566</v>
      </c>
      <c r="AC583" s="47">
        <f t="shared" si="307"/>
        <v>0.55961312666537566</v>
      </c>
      <c r="AD583" s="5">
        <v>2.4</v>
      </c>
      <c r="AE583" s="24">
        <f t="shared" si="308"/>
        <v>0.97152886541134742</v>
      </c>
      <c r="AF583" s="47">
        <f t="shared" si="309"/>
        <v>0.97152886541134742</v>
      </c>
      <c r="AG583" s="2">
        <v>86.5</v>
      </c>
      <c r="AH583" s="24">
        <f t="shared" si="310"/>
        <v>1.0749408122154971</v>
      </c>
      <c r="AI583" s="54">
        <f t="shared" si="311"/>
        <v>1.0749408122154971</v>
      </c>
      <c r="AJ583" s="5">
        <v>2.5</v>
      </c>
      <c r="AK583" s="24">
        <f t="shared" si="312"/>
        <v>1.0055650378235463</v>
      </c>
      <c r="AL583" s="47">
        <f t="shared" si="313"/>
        <v>1.0055650378235463</v>
      </c>
      <c r="AM583" s="5">
        <v>9.8000000000000007</v>
      </c>
      <c r="AN583" s="24">
        <f t="shared" si="314"/>
        <v>0.9766641880510718</v>
      </c>
      <c r="AO583" s="47">
        <f t="shared" si="315"/>
        <v>0.9766641880510718</v>
      </c>
      <c r="AP583" s="5">
        <v>9.6</v>
      </c>
      <c r="AQ583" s="24">
        <f t="shared" si="316"/>
        <v>0.39369890541139563</v>
      </c>
      <c r="AR583" s="45">
        <f t="shared" si="317"/>
        <v>0.39369890541139563</v>
      </c>
      <c r="AS583" s="17">
        <f t="shared" si="318"/>
        <v>1.0487069342347064</v>
      </c>
      <c r="AT583" s="17">
        <f t="shared" si="319"/>
        <v>0.8564736384924837</v>
      </c>
      <c r="AU583" s="17">
        <f t="shared" si="320"/>
        <v>0.86271723587537774</v>
      </c>
      <c r="AV583" s="17">
        <f t="shared" si="321"/>
        <v>0.92263260286752269</v>
      </c>
      <c r="AW583" s="17">
        <f t="shared" si="322"/>
        <v>0.83607283985221503</v>
      </c>
      <c r="AX583" s="17">
        <f t="shared" si="323"/>
        <v>0.82385525183423569</v>
      </c>
      <c r="AY583" s="17">
        <f t="shared" si="324"/>
        <v>0.86254546458687131</v>
      </c>
      <c r="AZ583" s="17">
        <f t="shared" si="325"/>
        <v>0.86326109766265025</v>
      </c>
    </row>
    <row r="584" spans="1:52" x14ac:dyDescent="0.3">
      <c r="A584" s="1" t="s">
        <v>25</v>
      </c>
      <c r="B584" s="1">
        <v>13121011423</v>
      </c>
      <c r="C584" s="5">
        <v>83.6</v>
      </c>
      <c r="D584" s="19">
        <f t="shared" si="290"/>
        <v>1.3185386587373626</v>
      </c>
      <c r="E584" s="54">
        <f t="shared" si="291"/>
        <v>1.3185386587373626</v>
      </c>
      <c r="F584" s="5">
        <v>85.6</v>
      </c>
      <c r="G584" s="24">
        <f t="shared" si="292"/>
        <v>0.98799936536468502</v>
      </c>
      <c r="H584" s="54">
        <f t="shared" si="293"/>
        <v>0.98799936536468502</v>
      </c>
      <c r="I584" s="5">
        <v>68.400000000000006</v>
      </c>
      <c r="J584" s="24">
        <f t="shared" si="294"/>
        <v>1.0716233527449397</v>
      </c>
      <c r="K584" s="54">
        <f t="shared" si="295"/>
        <v>1.0716233527449397</v>
      </c>
      <c r="L584" s="5">
        <v>62.4</v>
      </c>
      <c r="M584" s="24">
        <f t="shared" si="296"/>
        <v>1.550070152121237</v>
      </c>
      <c r="N584" s="54">
        <f t="shared" si="297"/>
        <v>1.550070152121237</v>
      </c>
      <c r="O584" s="5">
        <v>7.8</v>
      </c>
      <c r="P584" s="24">
        <f t="shared" si="298"/>
        <v>0.52625745891475817</v>
      </c>
      <c r="Q584" s="47">
        <f t="shared" si="299"/>
        <v>0.52625745891475817</v>
      </c>
      <c r="R584" s="2">
        <v>1.8</v>
      </c>
      <c r="S584" s="24">
        <f t="shared" si="300"/>
        <v>1.0869469571820043</v>
      </c>
      <c r="T584" s="47">
        <f t="shared" si="301"/>
        <v>1.0869469571820043</v>
      </c>
      <c r="U584" s="5">
        <v>10.8</v>
      </c>
      <c r="V584" s="24">
        <f t="shared" si="302"/>
        <v>0.66650052495288514</v>
      </c>
      <c r="W584" s="47">
        <f t="shared" si="303"/>
        <v>0.66650052495288514</v>
      </c>
      <c r="X584" s="5">
        <v>8</v>
      </c>
      <c r="Y584" s="24">
        <f t="shared" si="304"/>
        <v>1.1270921696474017</v>
      </c>
      <c r="Z584" s="47">
        <f t="shared" si="305"/>
        <v>1.1270921696474017</v>
      </c>
      <c r="AA584" s="5">
        <v>23.7</v>
      </c>
      <c r="AB584" s="24">
        <f t="shared" si="306"/>
        <v>1.3603446124274596</v>
      </c>
      <c r="AC584" s="47">
        <f t="shared" si="307"/>
        <v>1.3603446124274596</v>
      </c>
      <c r="AD584" s="5">
        <v>3.4782999999999999</v>
      </c>
      <c r="AE584" s="24">
        <f t="shared" si="308"/>
        <v>0.88039961074579276</v>
      </c>
      <c r="AF584" s="47">
        <f t="shared" si="309"/>
        <v>0.88039961074579276</v>
      </c>
      <c r="AG584" s="2">
        <v>86.5</v>
      </c>
      <c r="AH584" s="24">
        <f t="shared" si="310"/>
        <v>1.0749408122154971</v>
      </c>
      <c r="AI584" s="54">
        <f t="shared" si="311"/>
        <v>1.0749408122154971</v>
      </c>
      <c r="AJ584" s="5">
        <v>3</v>
      </c>
      <c r="AK584" s="24">
        <f t="shared" si="312"/>
        <v>0.95413844468734188</v>
      </c>
      <c r="AL584" s="47">
        <f t="shared" si="313"/>
        <v>0.95413844468734188</v>
      </c>
      <c r="AM584" s="5">
        <v>6.1</v>
      </c>
      <c r="AN584" s="24">
        <f t="shared" si="314"/>
        <v>1.2423774829896754</v>
      </c>
      <c r="AO584" s="47">
        <f t="shared" si="315"/>
        <v>1.2423774829896754</v>
      </c>
      <c r="AP584" s="5">
        <v>2.7</v>
      </c>
      <c r="AQ584" s="24">
        <f t="shared" si="316"/>
        <v>1.4289213117647592</v>
      </c>
      <c r="AR584" s="45">
        <f t="shared" si="317"/>
        <v>1.4289213117647592</v>
      </c>
      <c r="AS584" s="17">
        <f t="shared" si="318"/>
        <v>1.029705210002553</v>
      </c>
      <c r="AT584" s="17">
        <f t="shared" si="319"/>
        <v>1.1226121309402182</v>
      </c>
      <c r="AU584" s="17">
        <f t="shared" si="320"/>
        <v>1.1750945129143182</v>
      </c>
      <c r="AV584" s="17">
        <f t="shared" si="321"/>
        <v>1.1091372846190297</v>
      </c>
      <c r="AW584" s="17">
        <f t="shared" si="322"/>
        <v>0.83051947149142458</v>
      </c>
      <c r="AX584" s="17">
        <f t="shared" si="323"/>
        <v>0.88577826238194857</v>
      </c>
      <c r="AY584" s="17">
        <f t="shared" si="324"/>
        <v>0.94984576183852276</v>
      </c>
      <c r="AZ584" s="17">
        <f t="shared" si="325"/>
        <v>0.91893433758941834</v>
      </c>
    </row>
    <row r="585" spans="1:52" x14ac:dyDescent="0.3">
      <c r="A585" s="1" t="s">
        <v>25</v>
      </c>
      <c r="B585" s="1">
        <v>13121011424</v>
      </c>
      <c r="C585" s="5">
        <v>76.2</v>
      </c>
      <c r="D585" s="19">
        <f t="shared" si="290"/>
        <v>0.61115930450159228</v>
      </c>
      <c r="E585" s="54">
        <f t="shared" si="291"/>
        <v>0.61115930450159228</v>
      </c>
      <c r="F585" s="5">
        <v>83.1</v>
      </c>
      <c r="G585" s="24">
        <f t="shared" si="292"/>
        <v>0.77504481024530236</v>
      </c>
      <c r="H585" s="54">
        <f t="shared" si="293"/>
        <v>0.77504481024530236</v>
      </c>
      <c r="I585" s="5">
        <v>79.400000000000006</v>
      </c>
      <c r="J585" s="24">
        <f t="shared" si="294"/>
        <v>1.5987547630995382</v>
      </c>
      <c r="K585" s="54">
        <f t="shared" si="295"/>
        <v>1.5987547630995382</v>
      </c>
      <c r="L585" s="5">
        <v>69.5</v>
      </c>
      <c r="M585" s="24">
        <f t="shared" si="296"/>
        <v>1.9274737718184025</v>
      </c>
      <c r="N585" s="54">
        <f t="shared" si="297"/>
        <v>1.9274737718184025</v>
      </c>
      <c r="O585" s="5">
        <v>8.6</v>
      </c>
      <c r="P585" s="24">
        <f t="shared" si="298"/>
        <v>0.24056318469593416</v>
      </c>
      <c r="Q585" s="47">
        <f t="shared" si="299"/>
        <v>0.24056318469593416</v>
      </c>
      <c r="R585" s="2">
        <v>11.3</v>
      </c>
      <c r="S585" s="24">
        <f t="shared" si="300"/>
        <v>-4.727947171714339E-2</v>
      </c>
      <c r="T585" s="47">
        <f t="shared" si="301"/>
        <v>-4.727947171714339E-2</v>
      </c>
      <c r="U585" s="5">
        <v>3.3</v>
      </c>
      <c r="V585" s="24">
        <f t="shared" si="302"/>
        <v>1.0433075310930366</v>
      </c>
      <c r="W585" s="47">
        <f t="shared" si="303"/>
        <v>1.0433075310930366</v>
      </c>
      <c r="X585" s="5">
        <v>3.6</v>
      </c>
      <c r="Y585" s="24">
        <f t="shared" si="304"/>
        <v>1.3441912160281588</v>
      </c>
      <c r="Z585" s="47">
        <f t="shared" si="305"/>
        <v>1.3441912160281588</v>
      </c>
      <c r="AA585" s="5">
        <v>20.7</v>
      </c>
      <c r="AB585" s="24">
        <f t="shared" si="306"/>
        <v>1.636458917862661</v>
      </c>
      <c r="AC585" s="47">
        <f t="shared" si="307"/>
        <v>1.636458917862661</v>
      </c>
      <c r="AD585" s="5">
        <v>3.1162999999999998</v>
      </c>
      <c r="AE585" s="24">
        <f t="shared" si="308"/>
        <v>0.91099294301782363</v>
      </c>
      <c r="AF585" s="47">
        <f t="shared" si="309"/>
        <v>0.91099294301782363</v>
      </c>
      <c r="AG585" s="2">
        <v>85.3</v>
      </c>
      <c r="AH585" s="24">
        <f t="shared" si="310"/>
        <v>0.96220249230030208</v>
      </c>
      <c r="AI585" s="54">
        <f t="shared" si="311"/>
        <v>0.96220249230030208</v>
      </c>
      <c r="AJ585" s="5">
        <v>2.6</v>
      </c>
      <c r="AK585" s="24">
        <f t="shared" si="312"/>
        <v>0.99527971919630553</v>
      </c>
      <c r="AL585" s="47">
        <f t="shared" si="313"/>
        <v>0.99527971919630553</v>
      </c>
      <c r="AM585" s="5">
        <v>10.1</v>
      </c>
      <c r="AN585" s="24">
        <f t="shared" si="314"/>
        <v>0.95511986683983385</v>
      </c>
      <c r="AO585" s="47">
        <f t="shared" si="315"/>
        <v>0.95511986683983385</v>
      </c>
      <c r="AP585" s="5">
        <v>5.9</v>
      </c>
      <c r="AQ585" s="24">
        <f t="shared" si="316"/>
        <v>0.9488181667892861</v>
      </c>
      <c r="AR585" s="45">
        <f t="shared" si="317"/>
        <v>0.9488181667892861</v>
      </c>
      <c r="AS585" s="17">
        <f t="shared" si="318"/>
        <v>0.87843198481952312</v>
      </c>
      <c r="AT585" s="17">
        <f t="shared" si="319"/>
        <v>1.297214358969548</v>
      </c>
      <c r="AU585" s="17">
        <f t="shared" si="320"/>
        <v>0.96535506128143189</v>
      </c>
      <c r="AV585" s="17">
        <f t="shared" si="321"/>
        <v>1.0470004683568341</v>
      </c>
      <c r="AW585" s="17">
        <f t="shared" si="322"/>
        <v>0.78630896026083485</v>
      </c>
      <c r="AX585" s="17">
        <f t="shared" si="323"/>
        <v>0.92640333509681583</v>
      </c>
      <c r="AY585" s="17">
        <f t="shared" si="324"/>
        <v>0.89122972981943693</v>
      </c>
      <c r="AZ585" s="17">
        <f t="shared" si="325"/>
        <v>0.90038596739536669</v>
      </c>
    </row>
    <row r="586" spans="1:52" x14ac:dyDescent="0.3">
      <c r="A586" s="1" t="s">
        <v>25</v>
      </c>
      <c r="B586" s="1">
        <v>13121011425</v>
      </c>
      <c r="C586" s="5">
        <v>92.6</v>
      </c>
      <c r="D586" s="19">
        <f t="shared" ref="D586:D649" si="326">(C586-$C$2)/$C$3</f>
        <v>2.1788649003754625</v>
      </c>
      <c r="E586" s="54">
        <f t="shared" si="291"/>
        <v>2.1788649003754625</v>
      </c>
      <c r="F586" s="5">
        <v>95</v>
      </c>
      <c r="G586" s="24">
        <f t="shared" si="292"/>
        <v>1.7887084926135643</v>
      </c>
      <c r="H586" s="54">
        <f t="shared" si="293"/>
        <v>1.7887084926135643</v>
      </c>
      <c r="I586" s="5">
        <v>81</v>
      </c>
      <c r="J586" s="24">
        <f t="shared" si="294"/>
        <v>1.6754284227874796</v>
      </c>
      <c r="K586" s="54">
        <f t="shared" si="295"/>
        <v>1.6754284227874796</v>
      </c>
      <c r="L586" s="5">
        <v>74</v>
      </c>
      <c r="M586" s="24">
        <f t="shared" si="296"/>
        <v>2.1666732490912537</v>
      </c>
      <c r="N586" s="54">
        <f t="shared" si="297"/>
        <v>2.1666732490912537</v>
      </c>
      <c r="O586" s="5">
        <v>6</v>
      </c>
      <c r="P586" s="24">
        <f t="shared" si="298"/>
        <v>1.1690695759071121</v>
      </c>
      <c r="Q586" s="47">
        <f t="shared" si="299"/>
        <v>1.1690695759071121</v>
      </c>
      <c r="R586" s="2">
        <v>5.5</v>
      </c>
      <c r="S586" s="24">
        <f t="shared" si="300"/>
        <v>0.64519561118970481</v>
      </c>
      <c r="T586" s="47">
        <f t="shared" si="301"/>
        <v>0.64519561118970481</v>
      </c>
      <c r="U586" s="5">
        <v>0.3</v>
      </c>
      <c r="V586" s="24">
        <f t="shared" si="302"/>
        <v>1.1940303335490974</v>
      </c>
      <c r="W586" s="47">
        <f t="shared" si="303"/>
        <v>1.1940303335490974</v>
      </c>
      <c r="X586" s="5">
        <v>2.2000000000000002</v>
      </c>
      <c r="Y586" s="24">
        <f t="shared" si="304"/>
        <v>1.4132681853311271</v>
      </c>
      <c r="Z586" s="47">
        <f t="shared" si="305"/>
        <v>1.4132681853311271</v>
      </c>
      <c r="AA586" s="5">
        <v>26.6</v>
      </c>
      <c r="AB586" s="24">
        <f t="shared" si="306"/>
        <v>1.0934341171734314</v>
      </c>
      <c r="AC586" s="47">
        <f t="shared" si="307"/>
        <v>1.0934341171734314</v>
      </c>
      <c r="AD586" s="5">
        <v>3.5356000000000001</v>
      </c>
      <c r="AE586" s="24">
        <f t="shared" si="308"/>
        <v>0.87555707500218127</v>
      </c>
      <c r="AF586" s="47">
        <f t="shared" si="309"/>
        <v>0.87555707500218127</v>
      </c>
      <c r="AG586" s="2">
        <v>91.9</v>
      </c>
      <c r="AH586" s="24">
        <f t="shared" si="310"/>
        <v>1.5822632518338742</v>
      </c>
      <c r="AI586" s="54">
        <f t="shared" si="311"/>
        <v>1.5822632518338742</v>
      </c>
      <c r="AJ586" s="5">
        <v>3.6</v>
      </c>
      <c r="AK586" s="24">
        <f t="shared" si="312"/>
        <v>0.89242653292389651</v>
      </c>
      <c r="AL586" s="47">
        <f t="shared" si="313"/>
        <v>0.89242653292389651</v>
      </c>
      <c r="AM586" s="5">
        <v>3.2</v>
      </c>
      <c r="AN586" s="24">
        <f t="shared" si="314"/>
        <v>1.4506392546983107</v>
      </c>
      <c r="AO586" s="47">
        <f t="shared" si="315"/>
        <v>1.4506392546983107</v>
      </c>
      <c r="AP586" s="5">
        <v>4</v>
      </c>
      <c r="AQ586" s="24">
        <f t="shared" si="316"/>
        <v>1.2338794091184733</v>
      </c>
      <c r="AR586" s="45">
        <f t="shared" si="317"/>
        <v>1.2338794091184733</v>
      </c>
      <c r="AS586" s="17">
        <f t="shared" si="318"/>
        <v>1.5454243693590963</v>
      </c>
      <c r="AT586" s="17">
        <f t="shared" si="319"/>
        <v>1.1274197925022467</v>
      </c>
      <c r="AU586" s="17">
        <f t="shared" si="320"/>
        <v>1.2898021121436387</v>
      </c>
      <c r="AV586" s="17">
        <f t="shared" si="321"/>
        <v>1.3208820913349939</v>
      </c>
      <c r="AW586" s="17">
        <f t="shared" si="322"/>
        <v>0.98124150216787798</v>
      </c>
      <c r="AX586" s="17">
        <f t="shared" si="323"/>
        <v>0.88689687124937433</v>
      </c>
      <c r="AY586" s="17">
        <f t="shared" si="324"/>
        <v>0.98190317524793236</v>
      </c>
      <c r="AZ586" s="17">
        <f t="shared" si="325"/>
        <v>0.98214197032462036</v>
      </c>
    </row>
    <row r="587" spans="1:52" x14ac:dyDescent="0.3">
      <c r="A587" s="1" t="s">
        <v>25</v>
      </c>
      <c r="B587" s="1">
        <v>13121011426</v>
      </c>
      <c r="C587" s="5">
        <v>92.5</v>
      </c>
      <c r="D587" s="19">
        <f t="shared" si="326"/>
        <v>2.1693057199128174</v>
      </c>
      <c r="E587" s="54">
        <f t="shared" ref="E587:E650" si="327">IF(D587&lt;=-3.1,-3.1,IF(D587&gt;=3.1,3.1,D587))</f>
        <v>2.1693057199128174</v>
      </c>
      <c r="F587" s="5">
        <v>94.9</v>
      </c>
      <c r="G587" s="24">
        <f t="shared" ref="G587:G650" si="328">(F587-$F$2)/$F$3</f>
        <v>1.7801903104087897</v>
      </c>
      <c r="H587" s="54">
        <f t="shared" ref="H587:H650" si="329">IF(G587&lt;=-3.1,-3.1,IF(G587&gt;=3.1,3.1,G587))</f>
        <v>1.7801903104087897</v>
      </c>
      <c r="I587" s="5">
        <v>82.1</v>
      </c>
      <c r="J587" s="24">
        <f t="shared" ref="J587:J650" si="330">(I587-$I$2)/$I$3</f>
        <v>1.7281415638229392</v>
      </c>
      <c r="K587" s="54">
        <f t="shared" ref="K587:K650" si="331">IF(J587&lt;=-3.1,-3.1,IF(J587&gt;=3.1,3.1,J587))</f>
        <v>1.7281415638229392</v>
      </c>
      <c r="L587" s="5">
        <v>73.599999999999994</v>
      </c>
      <c r="M587" s="24">
        <f t="shared" ref="M587:M650" si="332">(L587-$L$2)/$L$3</f>
        <v>2.1454110733336669</v>
      </c>
      <c r="N587" s="54">
        <f t="shared" ref="N587:N650" si="333">IF(M587&lt;=-3.1,-3.1,IF(M587&gt;=3.1,3.1,M587))</f>
        <v>2.1454110733336669</v>
      </c>
      <c r="O587" s="5">
        <v>5.8</v>
      </c>
      <c r="P587" s="24">
        <f t="shared" ref="P587:P650" si="334">((O587-$O$2)/$O$3)*(-1)</f>
        <v>1.2404931444618181</v>
      </c>
      <c r="Q587" s="47">
        <f t="shared" ref="Q587:Q650" si="335">IF(P587&lt;=-3.1,-3.1,IF(P587&gt;=3.1,3.1,P587))</f>
        <v>1.2404931444618181</v>
      </c>
      <c r="R587" s="2">
        <v>1.9</v>
      </c>
      <c r="S587" s="24">
        <f t="shared" ref="S587:S650" si="336">((R587-$R$2)/$R$3)*(-1)</f>
        <v>1.0750077316146449</v>
      </c>
      <c r="T587" s="47">
        <f t="shared" ref="T587:T650" si="337">IF(S587&lt;=-3.1,-3.1,IF(S587&gt;=3.1,3.1,S587))</f>
        <v>1.0750077316146449</v>
      </c>
      <c r="U587" s="5">
        <v>1.6</v>
      </c>
      <c r="V587" s="24">
        <f t="shared" ref="V587:V650" si="338">((U587-$U$2)/$U$3)*(-1)</f>
        <v>1.1287171191514711</v>
      </c>
      <c r="W587" s="47">
        <f t="shared" ref="W587:W650" si="339">IF(V587&lt;=-3.1,-3.1,IF(V587&gt;=3.1,3.1,V587))</f>
        <v>1.1287171191514711</v>
      </c>
      <c r="X587" s="5">
        <v>8.1</v>
      </c>
      <c r="Y587" s="24">
        <f t="shared" ref="Y587:Y650" si="340">((X587-$X$2)/$X$3)*(-1)</f>
        <v>1.1221581004114753</v>
      </c>
      <c r="Z587" s="47">
        <f t="shared" ref="Z587:Z650" si="341">IF(Y587&lt;=-3.1,3.1,IF(Y587&gt;=3.1,3.1,Y587))</f>
        <v>1.1221581004114753</v>
      </c>
      <c r="AA587" s="5">
        <v>30.9</v>
      </c>
      <c r="AB587" s="24">
        <f t="shared" ref="AB587:AB650" si="342">((AA587-$AA$2)/$AA$3)*(-1)</f>
        <v>0.69767027938297632</v>
      </c>
      <c r="AC587" s="47">
        <f t="shared" ref="AC587:AC650" si="343">IF(AB587&lt;=-3.1,-3.1,IF(AB587&gt;=3.1,3.1,AB587))</f>
        <v>0.69767027938297632</v>
      </c>
      <c r="AD587" s="5">
        <v>4.9000000000000004</v>
      </c>
      <c r="AE587" s="24">
        <f t="shared" ref="AE587:AE650" si="344">((AD587-$AD$2)/$AD$3)*(-1)</f>
        <v>0.76024894640561003</v>
      </c>
      <c r="AF587" s="47">
        <f t="shared" ref="AF587:AF650" si="345">IF(AE587&lt;=-3.1,-3.1,IF(AE587&gt;=3.1,3.1,AE587))</f>
        <v>0.76024894640561003</v>
      </c>
      <c r="AG587" s="2">
        <v>91.9</v>
      </c>
      <c r="AH587" s="24">
        <f t="shared" ref="AH587:AH650" si="346">(AG587-$AG$2)/$AG$3</f>
        <v>1.5822632518338742</v>
      </c>
      <c r="AI587" s="54">
        <f t="shared" ref="AI587:AI650" si="347">IF(AH587&lt;=-3.1,-3.1,IF(AH587&gt;=3.1,3.1,AH587))</f>
        <v>1.5822632518338742</v>
      </c>
      <c r="AJ587" s="5">
        <v>12.3</v>
      </c>
      <c r="AK587" s="24">
        <f t="shared" ref="AK587:AK650" si="348">((AJ587-$AJ$2)/$AJ$3)*(-1)</f>
        <v>-2.3961876460616817E-3</v>
      </c>
      <c r="AL587" s="47">
        <f t="shared" ref="AL587:AL650" si="349">IF(AK587&lt;=-3.1,-3.1,IF(AK587&gt;=3.1,3.1,AK587))</f>
        <v>-2.3961876460616817E-3</v>
      </c>
      <c r="AM587" s="5">
        <v>6.3</v>
      </c>
      <c r="AN587" s="24">
        <f t="shared" ref="AN587:AN650" si="350">((AM587-$AM$2)/$AM$3)*(-1)</f>
        <v>1.2280146021821832</v>
      </c>
      <c r="AO587" s="47">
        <f t="shared" ref="AO587:AO650" si="351">IF(AN587&lt;=-3.1,-3.1,IF(AN587&gt;=3.1,3.1,AN587))</f>
        <v>1.2280146021821832</v>
      </c>
      <c r="AP587" s="5">
        <v>5</v>
      </c>
      <c r="AQ587" s="24">
        <f t="shared" ref="AQ587:AQ650" si="352">((AP587-$AP$2)/$AP$3)*(-1)</f>
        <v>1.0838471763136379</v>
      </c>
      <c r="AR587" s="45">
        <f t="shared" ref="AR587:AR650" si="353">IF(AQ587&lt;=-3.1,-3.1,IF(AQ587&gt;=3.1,3.1,AQ587))</f>
        <v>1.0838471763136379</v>
      </c>
      <c r="AS587" s="17">
        <f t="shared" ref="AS587:AS650" si="354">AVERAGE(E587,H587,K587,N587,Q587,T587,W587)</f>
        <v>1.6096095232437353</v>
      </c>
      <c r="AT587" s="17">
        <f t="shared" ref="AT587:AT650" si="355">AVERAGE(Z587,AC587,AF587)</f>
        <v>0.86002577540002056</v>
      </c>
      <c r="AU587" s="17">
        <f t="shared" ref="AU587:AU650" si="356">AVERAGE(AI587,AL587,AO587,AR587)</f>
        <v>0.9729322106709084</v>
      </c>
      <c r="AV587" s="17">
        <f t="shared" ref="AV587:AV650" si="357">AVERAGE(AS587,AT587,AU587)</f>
        <v>1.1475225031048881</v>
      </c>
      <c r="AW587" s="17">
        <f t="shared" ref="AW587:AW650" si="358">(AS587-$AS$5)/($AS$4-$AS$5)</f>
        <v>1</v>
      </c>
      <c r="AX587" s="17">
        <f t="shared" ref="AX587:AX650" si="359">(AT587-$AT$5)/($AT$4-$AT$5)</f>
        <v>0.82468173510303799</v>
      </c>
      <c r="AY587" s="17">
        <f t="shared" ref="AY587:AY650" si="360">(AU587-$AU$5)/($AU$4-$AU$5)</f>
        <v>0.89334732108693182</v>
      </c>
      <c r="AZ587" s="17">
        <f t="shared" ref="AZ587:AZ650" si="361">(AV587-$AV$5)/($AV$4-$AV$5)</f>
        <v>0.93039265305010954</v>
      </c>
    </row>
    <row r="588" spans="1:52" x14ac:dyDescent="0.3">
      <c r="A588" s="1" t="s">
        <v>25</v>
      </c>
      <c r="B588" s="1">
        <v>13121011427</v>
      </c>
      <c r="C588" s="5">
        <v>82.5</v>
      </c>
      <c r="D588" s="19">
        <f t="shared" si="326"/>
        <v>1.2133876736482621</v>
      </c>
      <c r="E588" s="54">
        <f t="shared" si="327"/>
        <v>1.2133876736482621</v>
      </c>
      <c r="F588" s="5">
        <v>87.7</v>
      </c>
      <c r="G588" s="24">
        <f t="shared" si="328"/>
        <v>1.1668811916649673</v>
      </c>
      <c r="H588" s="54">
        <f t="shared" si="329"/>
        <v>1.1668811916649673</v>
      </c>
      <c r="I588" s="5">
        <v>73.2</v>
      </c>
      <c r="J588" s="24">
        <f t="shared" si="330"/>
        <v>1.3016443318087645</v>
      </c>
      <c r="K588" s="54">
        <f t="shared" si="331"/>
        <v>1.3016443318087645</v>
      </c>
      <c r="L588" s="5">
        <v>71.099999999999994</v>
      </c>
      <c r="M588" s="24">
        <f t="shared" si="332"/>
        <v>2.0125224748487494</v>
      </c>
      <c r="N588" s="54">
        <f t="shared" si="333"/>
        <v>2.0125224748487494</v>
      </c>
      <c r="O588" s="5">
        <v>7.7</v>
      </c>
      <c r="P588" s="24">
        <f t="shared" si="334"/>
        <v>0.56196924319211095</v>
      </c>
      <c r="Q588" s="47">
        <f t="shared" si="335"/>
        <v>0.56196924319211095</v>
      </c>
      <c r="R588" s="2">
        <v>4.9443999999999999</v>
      </c>
      <c r="S588" s="24">
        <f t="shared" si="336"/>
        <v>0.71152994844195394</v>
      </c>
      <c r="T588" s="47">
        <f t="shared" si="337"/>
        <v>0.71152994844195394</v>
      </c>
      <c r="U588" s="5">
        <v>1.7108000000000001</v>
      </c>
      <c r="V588" s="24">
        <f t="shared" si="338"/>
        <v>1.1231504236474272</v>
      </c>
      <c r="W588" s="47">
        <f t="shared" si="339"/>
        <v>1.1231504236474272</v>
      </c>
      <c r="X588" s="5">
        <v>2.5</v>
      </c>
      <c r="Y588" s="24">
        <f t="shared" si="340"/>
        <v>1.3984659776233481</v>
      </c>
      <c r="Z588" s="47">
        <f t="shared" si="341"/>
        <v>1.3984659776233481</v>
      </c>
      <c r="AA588" s="5">
        <v>22.1</v>
      </c>
      <c r="AB588" s="24">
        <f t="shared" si="342"/>
        <v>1.5076055753262334</v>
      </c>
      <c r="AC588" s="47">
        <f t="shared" si="343"/>
        <v>1.5076055753262334</v>
      </c>
      <c r="AD588" s="5">
        <v>1.3</v>
      </c>
      <c r="AE588" s="24">
        <f t="shared" si="344"/>
        <v>1.0644920297738718</v>
      </c>
      <c r="AF588" s="47">
        <f t="shared" si="345"/>
        <v>1.0644920297738718</v>
      </c>
      <c r="AG588" s="2">
        <v>87.8</v>
      </c>
      <c r="AH588" s="24">
        <f t="shared" si="346"/>
        <v>1.1970739921236246</v>
      </c>
      <c r="AI588" s="54">
        <f t="shared" si="347"/>
        <v>1.1970739921236246</v>
      </c>
      <c r="AJ588" s="5">
        <v>2.2999999999999998</v>
      </c>
      <c r="AK588" s="24">
        <f t="shared" si="348"/>
        <v>1.0261356750780284</v>
      </c>
      <c r="AL588" s="47">
        <f t="shared" si="349"/>
        <v>1.0261356750780284</v>
      </c>
      <c r="AM588" s="5">
        <v>7.5</v>
      </c>
      <c r="AN588" s="24">
        <f t="shared" si="350"/>
        <v>1.1418373173372307</v>
      </c>
      <c r="AO588" s="47">
        <f t="shared" si="351"/>
        <v>1.1418373173372307</v>
      </c>
      <c r="AP588" s="5">
        <v>5.5</v>
      </c>
      <c r="AQ588" s="24">
        <f t="shared" si="352"/>
        <v>1.0088310599112202</v>
      </c>
      <c r="AR588" s="45">
        <f t="shared" si="353"/>
        <v>1.0088310599112202</v>
      </c>
      <c r="AS588" s="17">
        <f t="shared" si="354"/>
        <v>1.1558693267503191</v>
      </c>
      <c r="AT588" s="17">
        <f t="shared" si="355"/>
        <v>1.3235211942411511</v>
      </c>
      <c r="AU588" s="17">
        <f t="shared" si="356"/>
        <v>1.0934695111125259</v>
      </c>
      <c r="AV588" s="17">
        <f t="shared" si="357"/>
        <v>1.1909533440346654</v>
      </c>
      <c r="AW588" s="17">
        <f t="shared" si="358"/>
        <v>0.86739169454098142</v>
      </c>
      <c r="AX588" s="17">
        <f t="shared" si="359"/>
        <v>0.93252420255577739</v>
      </c>
      <c r="AY588" s="17">
        <f t="shared" si="360"/>
        <v>0.92703396519310044</v>
      </c>
      <c r="AZ588" s="17">
        <f t="shared" si="361"/>
        <v>0.94335712989110576</v>
      </c>
    </row>
    <row r="589" spans="1:52" x14ac:dyDescent="0.3">
      <c r="A589" s="1" t="s">
        <v>25</v>
      </c>
      <c r="B589" s="1">
        <v>13121011503</v>
      </c>
      <c r="C589" s="5">
        <v>89.5</v>
      </c>
      <c r="D589" s="19">
        <f t="shared" si="326"/>
        <v>1.8825303060334508</v>
      </c>
      <c r="E589" s="54">
        <f t="shared" si="327"/>
        <v>1.8825303060334508</v>
      </c>
      <c r="F589" s="5">
        <v>90.5</v>
      </c>
      <c r="G589" s="24">
        <f t="shared" si="328"/>
        <v>1.4053902933986755</v>
      </c>
      <c r="H589" s="54">
        <f t="shared" si="329"/>
        <v>1.4053902933986755</v>
      </c>
      <c r="I589" s="5">
        <v>84.1</v>
      </c>
      <c r="J589" s="24">
        <f t="shared" si="330"/>
        <v>1.8239836384328663</v>
      </c>
      <c r="K589" s="54">
        <f t="shared" si="331"/>
        <v>1.8239836384328663</v>
      </c>
      <c r="L589" s="5">
        <v>57.6</v>
      </c>
      <c r="M589" s="24">
        <f t="shared" si="332"/>
        <v>1.2949240430301958</v>
      </c>
      <c r="N589" s="54">
        <f t="shared" si="333"/>
        <v>1.2949240430301958</v>
      </c>
      <c r="O589" s="5">
        <v>9</v>
      </c>
      <c r="P589" s="24">
        <f t="shared" si="334"/>
        <v>9.7716047586522026E-2</v>
      </c>
      <c r="Q589" s="47">
        <f t="shared" si="335"/>
        <v>9.7716047586522026E-2</v>
      </c>
      <c r="R589" s="2">
        <v>1.7</v>
      </c>
      <c r="S589" s="24">
        <f t="shared" si="336"/>
        <v>1.0988861827493639</v>
      </c>
      <c r="T589" s="47">
        <f t="shared" si="337"/>
        <v>1.0988861827493639</v>
      </c>
      <c r="U589" s="5">
        <v>6.8</v>
      </c>
      <c r="V589" s="24">
        <f t="shared" si="338"/>
        <v>0.86746426156096601</v>
      </c>
      <c r="W589" s="47">
        <f t="shared" si="339"/>
        <v>0.86746426156096601</v>
      </c>
      <c r="X589" s="5">
        <v>7.2</v>
      </c>
      <c r="Y589" s="24">
        <f t="shared" si="340"/>
        <v>1.166564723534812</v>
      </c>
      <c r="Z589" s="47">
        <f t="shared" si="341"/>
        <v>1.166564723534812</v>
      </c>
      <c r="AA589" s="5">
        <v>21.2</v>
      </c>
      <c r="AB589" s="24">
        <f t="shared" si="342"/>
        <v>1.5904398669567941</v>
      </c>
      <c r="AC589" s="47">
        <f t="shared" si="343"/>
        <v>1.5904398669567941</v>
      </c>
      <c r="AD589" s="5">
        <v>2.5</v>
      </c>
      <c r="AE589" s="24">
        <f t="shared" si="344"/>
        <v>0.96307766865111799</v>
      </c>
      <c r="AF589" s="47">
        <f t="shared" si="345"/>
        <v>0.96307766865111799</v>
      </c>
      <c r="AG589" s="2">
        <v>91.8</v>
      </c>
      <c r="AH589" s="24">
        <f t="shared" si="346"/>
        <v>1.5728683918409403</v>
      </c>
      <c r="AI589" s="54">
        <f t="shared" si="347"/>
        <v>1.5728683918409403</v>
      </c>
      <c r="AJ589" s="5">
        <v>2.5</v>
      </c>
      <c r="AK589" s="24">
        <f t="shared" si="348"/>
        <v>1.0055650378235463</v>
      </c>
      <c r="AL589" s="47">
        <f t="shared" si="349"/>
        <v>1.0055650378235463</v>
      </c>
      <c r="AM589" s="5">
        <v>2.8</v>
      </c>
      <c r="AN589" s="24">
        <f t="shared" si="350"/>
        <v>1.4793650163132945</v>
      </c>
      <c r="AO589" s="47">
        <f t="shared" si="351"/>
        <v>1.4793650163132945</v>
      </c>
      <c r="AP589" s="5">
        <v>3.3</v>
      </c>
      <c r="AQ589" s="24">
        <f t="shared" si="352"/>
        <v>1.3389019720818578</v>
      </c>
      <c r="AR589" s="45">
        <f t="shared" si="353"/>
        <v>1.3389019720818578</v>
      </c>
      <c r="AS589" s="17">
        <f t="shared" si="354"/>
        <v>1.2101278246845772</v>
      </c>
      <c r="AT589" s="17">
        <f t="shared" si="355"/>
        <v>1.2400274197142414</v>
      </c>
      <c r="AU589" s="17">
        <f t="shared" si="356"/>
        <v>1.3491751045149096</v>
      </c>
      <c r="AV589" s="17">
        <f t="shared" si="357"/>
        <v>1.2664434496379096</v>
      </c>
      <c r="AW589" s="17">
        <f t="shared" si="358"/>
        <v>0.88324906737992948</v>
      </c>
      <c r="AX589" s="17">
        <f t="shared" si="359"/>
        <v>0.91309752799567589</v>
      </c>
      <c r="AY589" s="17">
        <f t="shared" si="360"/>
        <v>0.99849618717205468</v>
      </c>
      <c r="AZ589" s="17">
        <f t="shared" si="361"/>
        <v>0.9658915709672079</v>
      </c>
    </row>
    <row r="590" spans="1:52" x14ac:dyDescent="0.3">
      <c r="A590" s="1" t="s">
        <v>25</v>
      </c>
      <c r="B590" s="1">
        <v>13121011504</v>
      </c>
      <c r="C590" s="5">
        <v>88.2</v>
      </c>
      <c r="D590" s="19">
        <f t="shared" si="326"/>
        <v>1.7582609600190588</v>
      </c>
      <c r="E590" s="54">
        <f t="shared" si="327"/>
        <v>1.7582609600190588</v>
      </c>
      <c r="F590" s="5">
        <v>94.5</v>
      </c>
      <c r="G590" s="24">
        <f t="shared" si="328"/>
        <v>1.7461175815896879</v>
      </c>
      <c r="H590" s="54">
        <f t="shared" si="329"/>
        <v>1.7461175815896879</v>
      </c>
      <c r="I590" s="5">
        <v>69.400000000000006</v>
      </c>
      <c r="J590" s="24">
        <f t="shared" si="330"/>
        <v>1.1195443900499034</v>
      </c>
      <c r="K590" s="54">
        <f t="shared" si="331"/>
        <v>1.1195443900499034</v>
      </c>
      <c r="L590" s="5">
        <v>58.8</v>
      </c>
      <c r="M590" s="24">
        <f t="shared" si="332"/>
        <v>1.3587105703029561</v>
      </c>
      <c r="N590" s="54">
        <f t="shared" si="333"/>
        <v>1.3587105703029561</v>
      </c>
      <c r="O590" s="5">
        <v>8.3000000000000007</v>
      </c>
      <c r="P590" s="24">
        <f t="shared" si="334"/>
        <v>0.34769853752799279</v>
      </c>
      <c r="Q590" s="47">
        <f t="shared" si="335"/>
        <v>0.34769853752799279</v>
      </c>
      <c r="R590" s="2">
        <v>2.5</v>
      </c>
      <c r="S590" s="24">
        <f t="shared" si="336"/>
        <v>1.0033723782104884</v>
      </c>
      <c r="T590" s="47">
        <f t="shared" si="337"/>
        <v>1.0033723782104884</v>
      </c>
      <c r="U590" s="5">
        <v>1.2</v>
      </c>
      <c r="V590" s="24">
        <f t="shared" si="338"/>
        <v>1.1488134928122793</v>
      </c>
      <c r="W590" s="47">
        <f t="shared" si="339"/>
        <v>1.1488134928122793</v>
      </c>
      <c r="X590" s="5">
        <v>4.7</v>
      </c>
      <c r="Y590" s="24">
        <f t="shared" si="340"/>
        <v>1.2899164544329695</v>
      </c>
      <c r="Z590" s="47">
        <f t="shared" si="341"/>
        <v>1.2899164544329695</v>
      </c>
      <c r="AA590" s="5">
        <v>23.3</v>
      </c>
      <c r="AB590" s="24">
        <f t="shared" si="342"/>
        <v>1.397159853152153</v>
      </c>
      <c r="AC590" s="47">
        <f t="shared" si="343"/>
        <v>1.397159853152153</v>
      </c>
      <c r="AD590" s="5">
        <v>4.2</v>
      </c>
      <c r="AE590" s="24">
        <f t="shared" si="344"/>
        <v>0.81940732372721659</v>
      </c>
      <c r="AF590" s="47">
        <f t="shared" si="345"/>
        <v>0.81940732372721659</v>
      </c>
      <c r="AG590" s="2">
        <v>92.5</v>
      </c>
      <c r="AH590" s="24">
        <f t="shared" si="346"/>
        <v>1.638632411791471</v>
      </c>
      <c r="AI590" s="54">
        <f t="shared" si="347"/>
        <v>1.638632411791471</v>
      </c>
      <c r="AJ590" s="5">
        <v>3</v>
      </c>
      <c r="AK590" s="24">
        <f t="shared" si="348"/>
        <v>0.95413844468734188</v>
      </c>
      <c r="AL590" s="47">
        <f t="shared" si="349"/>
        <v>0.95413844468734188</v>
      </c>
      <c r="AM590" s="5">
        <v>4.2</v>
      </c>
      <c r="AN590" s="24">
        <f t="shared" si="350"/>
        <v>1.3788248506608503</v>
      </c>
      <c r="AO590" s="47">
        <f t="shared" si="351"/>
        <v>1.3788248506608503</v>
      </c>
      <c r="AP590" s="5">
        <v>4.5</v>
      </c>
      <c r="AQ590" s="24">
        <f t="shared" si="352"/>
        <v>1.1588632927160556</v>
      </c>
      <c r="AR590" s="45">
        <f t="shared" si="353"/>
        <v>1.1588632927160556</v>
      </c>
      <c r="AS590" s="17">
        <f t="shared" si="354"/>
        <v>1.2117882729303382</v>
      </c>
      <c r="AT590" s="17">
        <f t="shared" si="355"/>
        <v>1.168827877104113</v>
      </c>
      <c r="AU590" s="17">
        <f t="shared" si="356"/>
        <v>1.2826147499639298</v>
      </c>
      <c r="AV590" s="17">
        <f t="shared" si="357"/>
        <v>1.221076966666127</v>
      </c>
      <c r="AW590" s="17">
        <f t="shared" si="358"/>
        <v>0.88373434338120604</v>
      </c>
      <c r="AX590" s="17">
        <f t="shared" si="359"/>
        <v>0.8965313785916954</v>
      </c>
      <c r="AY590" s="17">
        <f t="shared" si="360"/>
        <v>0.97989451808601702</v>
      </c>
      <c r="AZ590" s="17">
        <f t="shared" si="361"/>
        <v>0.95234928844967359</v>
      </c>
    </row>
    <row r="591" spans="1:52" x14ac:dyDescent="0.3">
      <c r="A591" s="1" t="s">
        <v>25</v>
      </c>
      <c r="B591" s="1">
        <v>13121011505</v>
      </c>
      <c r="C591" s="5">
        <v>87.5</v>
      </c>
      <c r="D591" s="19">
        <f t="shared" si="326"/>
        <v>1.6913466967805397</v>
      </c>
      <c r="E591" s="54">
        <f t="shared" si="327"/>
        <v>1.6913466967805397</v>
      </c>
      <c r="F591" s="5">
        <v>88.8</v>
      </c>
      <c r="G591" s="24">
        <f t="shared" si="328"/>
        <v>1.2605811959174951</v>
      </c>
      <c r="H591" s="54">
        <f t="shared" si="329"/>
        <v>1.2605811959174951</v>
      </c>
      <c r="I591" s="5">
        <v>80.5</v>
      </c>
      <c r="J591" s="24">
        <f t="shared" si="330"/>
        <v>1.6514679041349978</v>
      </c>
      <c r="K591" s="54">
        <f t="shared" si="331"/>
        <v>1.6514679041349978</v>
      </c>
      <c r="L591" s="5">
        <v>42.6</v>
      </c>
      <c r="M591" s="24">
        <f t="shared" si="332"/>
        <v>0.49759245212069148</v>
      </c>
      <c r="N591" s="54">
        <f t="shared" si="333"/>
        <v>0.49759245212069148</v>
      </c>
      <c r="O591" s="5">
        <v>7.9</v>
      </c>
      <c r="P591" s="24">
        <f t="shared" si="334"/>
        <v>0.49054567463740495</v>
      </c>
      <c r="Q591" s="47">
        <f t="shared" si="335"/>
        <v>0.49054567463740495</v>
      </c>
      <c r="R591" s="2">
        <v>2.5</v>
      </c>
      <c r="S591" s="24">
        <f t="shared" si="336"/>
        <v>1.0033723782104884</v>
      </c>
      <c r="T591" s="47">
        <f t="shared" si="337"/>
        <v>1.0033723782104884</v>
      </c>
      <c r="U591" s="5">
        <v>2</v>
      </c>
      <c r="V591" s="24">
        <f t="shared" si="338"/>
        <v>1.1086207454906631</v>
      </c>
      <c r="W591" s="47">
        <f t="shared" si="339"/>
        <v>1.1086207454906631</v>
      </c>
      <c r="X591" s="5">
        <v>4</v>
      </c>
      <c r="Y591" s="24">
        <f t="shared" si="340"/>
        <v>1.3244549390844536</v>
      </c>
      <c r="Z591" s="47">
        <f t="shared" si="341"/>
        <v>1.3244549390844536</v>
      </c>
      <c r="AA591" s="5">
        <v>20.6</v>
      </c>
      <c r="AB591" s="24">
        <f t="shared" si="342"/>
        <v>1.6456627280438341</v>
      </c>
      <c r="AC591" s="47">
        <f t="shared" si="343"/>
        <v>1.6456627280438341</v>
      </c>
      <c r="AD591" s="5">
        <v>1.4300999999999999</v>
      </c>
      <c r="AE591" s="24">
        <f t="shared" si="344"/>
        <v>1.0534970227888134</v>
      </c>
      <c r="AF591" s="47">
        <f t="shared" si="345"/>
        <v>1.0534970227888134</v>
      </c>
      <c r="AG591" s="2">
        <v>90.2</v>
      </c>
      <c r="AH591" s="24">
        <f t="shared" si="346"/>
        <v>1.4225506319540147</v>
      </c>
      <c r="AI591" s="54">
        <f t="shared" si="347"/>
        <v>1.4225506319540147</v>
      </c>
      <c r="AJ591" s="5">
        <v>1.3</v>
      </c>
      <c r="AK591" s="24">
        <f t="shared" si="348"/>
        <v>1.1289888613504371</v>
      </c>
      <c r="AL591" s="47">
        <f t="shared" si="349"/>
        <v>1.1289888613504371</v>
      </c>
      <c r="AM591" s="5">
        <v>1.7</v>
      </c>
      <c r="AN591" s="24">
        <f t="shared" si="350"/>
        <v>1.5583608607545012</v>
      </c>
      <c r="AO591" s="47">
        <f t="shared" si="351"/>
        <v>1.5583608607545012</v>
      </c>
      <c r="AP591" s="5">
        <v>7.7</v>
      </c>
      <c r="AQ591" s="24">
        <f t="shared" si="352"/>
        <v>0.67876014774058258</v>
      </c>
      <c r="AR591" s="45">
        <f t="shared" si="353"/>
        <v>0.67876014774058258</v>
      </c>
      <c r="AS591" s="17">
        <f t="shared" si="354"/>
        <v>1.1005038638988971</v>
      </c>
      <c r="AT591" s="17">
        <f t="shared" si="355"/>
        <v>1.3412048966390338</v>
      </c>
      <c r="AU591" s="17">
        <f t="shared" si="356"/>
        <v>1.1971651254498838</v>
      </c>
      <c r="AV591" s="17">
        <f t="shared" si="357"/>
        <v>1.2129579619959381</v>
      </c>
      <c r="AW591" s="17">
        <f t="shared" si="358"/>
        <v>0.85121080453736053</v>
      </c>
      <c r="AX591" s="17">
        <f t="shared" si="359"/>
        <v>0.93663870730116583</v>
      </c>
      <c r="AY591" s="17">
        <f t="shared" si="360"/>
        <v>0.95601385144204631</v>
      </c>
      <c r="AZ591" s="17">
        <f t="shared" si="361"/>
        <v>0.94992569623351575</v>
      </c>
    </row>
    <row r="592" spans="1:52" x14ac:dyDescent="0.3">
      <c r="A592" s="1" t="s">
        <v>25</v>
      </c>
      <c r="B592" s="1">
        <v>13121011506</v>
      </c>
      <c r="C592" s="5">
        <v>83.6</v>
      </c>
      <c r="D592" s="19">
        <f t="shared" si="326"/>
        <v>1.3185386587373626</v>
      </c>
      <c r="E592" s="54">
        <f t="shared" si="327"/>
        <v>1.3185386587373626</v>
      </c>
      <c r="F592" s="5">
        <v>85.6</v>
      </c>
      <c r="G592" s="24">
        <f t="shared" si="328"/>
        <v>0.98799936536468502</v>
      </c>
      <c r="H592" s="54">
        <f t="shared" si="329"/>
        <v>0.98799936536468502</v>
      </c>
      <c r="I592" s="5">
        <v>80.7</v>
      </c>
      <c r="J592" s="24">
        <f t="shared" si="330"/>
        <v>1.6610521115959906</v>
      </c>
      <c r="K592" s="54">
        <f t="shared" si="331"/>
        <v>1.6610521115959906</v>
      </c>
      <c r="L592" s="5">
        <v>57.1</v>
      </c>
      <c r="M592" s="24">
        <f t="shared" si="332"/>
        <v>1.2683463233332124</v>
      </c>
      <c r="N592" s="54">
        <f t="shared" si="333"/>
        <v>1.2683463233332124</v>
      </c>
      <c r="O592" s="5">
        <v>9.9</v>
      </c>
      <c r="P592" s="24">
        <f t="shared" si="334"/>
        <v>-0.22369001090965512</v>
      </c>
      <c r="Q592" s="47">
        <f t="shared" si="335"/>
        <v>-0.22369001090965512</v>
      </c>
      <c r="R592" s="2">
        <v>2.2000000000000002</v>
      </c>
      <c r="S592" s="24">
        <f t="shared" si="336"/>
        <v>1.0391900549125666</v>
      </c>
      <c r="T592" s="47">
        <f t="shared" si="337"/>
        <v>1.0391900549125666</v>
      </c>
      <c r="U592" s="5">
        <v>2.6</v>
      </c>
      <c r="V592" s="24">
        <f t="shared" si="338"/>
        <v>1.0784761849994509</v>
      </c>
      <c r="W592" s="47">
        <f t="shared" si="339"/>
        <v>1.0784761849994509</v>
      </c>
      <c r="X592" s="5">
        <v>8.1</v>
      </c>
      <c r="Y592" s="24">
        <f t="shared" si="340"/>
        <v>1.1221581004114753</v>
      </c>
      <c r="Z592" s="47">
        <f t="shared" si="341"/>
        <v>1.1221581004114753</v>
      </c>
      <c r="AA592" s="5">
        <v>21.2</v>
      </c>
      <c r="AB592" s="24">
        <f t="shared" si="342"/>
        <v>1.5904398669567941</v>
      </c>
      <c r="AC592" s="47">
        <f t="shared" si="343"/>
        <v>1.5904398669567941</v>
      </c>
      <c r="AD592" s="5">
        <v>-0.75280000000000002</v>
      </c>
      <c r="AE592" s="24">
        <f t="shared" si="344"/>
        <v>1.2379781968678631</v>
      </c>
      <c r="AF592" s="47">
        <f t="shared" si="345"/>
        <v>1.2379781968678631</v>
      </c>
      <c r="AG592" s="2">
        <v>86.5</v>
      </c>
      <c r="AH592" s="24">
        <f t="shared" si="346"/>
        <v>1.0749408122154971</v>
      </c>
      <c r="AI592" s="54">
        <f t="shared" si="347"/>
        <v>1.0749408122154971</v>
      </c>
      <c r="AJ592" s="5">
        <v>0.8</v>
      </c>
      <c r="AK592" s="24">
        <f t="shared" si="348"/>
        <v>1.1804154544866416</v>
      </c>
      <c r="AL592" s="47">
        <f t="shared" si="349"/>
        <v>1.1804154544866416</v>
      </c>
      <c r="AM592" s="5">
        <v>4</v>
      </c>
      <c r="AN592" s="24">
        <f t="shared" si="350"/>
        <v>1.3931877314683423</v>
      </c>
      <c r="AO592" s="47">
        <f t="shared" si="351"/>
        <v>1.3931877314683423</v>
      </c>
      <c r="AP592" s="5">
        <v>5.6</v>
      </c>
      <c r="AQ592" s="24">
        <f t="shared" si="352"/>
        <v>0.99382783663073682</v>
      </c>
      <c r="AR592" s="45">
        <f t="shared" si="353"/>
        <v>0.99382783663073682</v>
      </c>
      <c r="AS592" s="17">
        <f t="shared" si="354"/>
        <v>1.0185589554333734</v>
      </c>
      <c r="AT592" s="17">
        <f t="shared" si="355"/>
        <v>1.3168587214120444</v>
      </c>
      <c r="AU592" s="17">
        <f t="shared" si="356"/>
        <v>1.1605929587003043</v>
      </c>
      <c r="AV592" s="17">
        <f t="shared" si="357"/>
        <v>1.1653368785152407</v>
      </c>
      <c r="AW592" s="17">
        <f t="shared" si="358"/>
        <v>0.82726191145584316</v>
      </c>
      <c r="AX592" s="17">
        <f t="shared" si="359"/>
        <v>0.93097403079566798</v>
      </c>
      <c r="AY592" s="17">
        <f t="shared" si="360"/>
        <v>0.94579300228605201</v>
      </c>
      <c r="AZ592" s="17">
        <f t="shared" si="361"/>
        <v>0.93571039621372365</v>
      </c>
    </row>
    <row r="593" spans="1:52" x14ac:dyDescent="0.3">
      <c r="A593" s="1" t="s">
        <v>25</v>
      </c>
      <c r="B593" s="1">
        <v>13121011610</v>
      </c>
      <c r="C593" s="5">
        <v>90</v>
      </c>
      <c r="D593" s="19">
        <f t="shared" si="326"/>
        <v>1.9303262083466786</v>
      </c>
      <c r="E593" s="54">
        <f t="shared" si="327"/>
        <v>1.9303262083466786</v>
      </c>
      <c r="F593" s="5">
        <v>91.7</v>
      </c>
      <c r="G593" s="24">
        <f t="shared" si="328"/>
        <v>1.5076084798559795</v>
      </c>
      <c r="H593" s="54">
        <f t="shared" si="329"/>
        <v>1.5076084798559795</v>
      </c>
      <c r="I593" s="5">
        <v>71.7</v>
      </c>
      <c r="J593" s="24">
        <f t="shared" si="330"/>
        <v>1.2297627758513192</v>
      </c>
      <c r="K593" s="54">
        <f t="shared" si="331"/>
        <v>1.2297627758513192</v>
      </c>
      <c r="L593" s="5">
        <v>60.3</v>
      </c>
      <c r="M593" s="24">
        <f t="shared" si="332"/>
        <v>1.4384437293939063</v>
      </c>
      <c r="N593" s="54">
        <f t="shared" si="333"/>
        <v>1.4384437293939063</v>
      </c>
      <c r="O593" s="5">
        <v>5</v>
      </c>
      <c r="P593" s="24">
        <f t="shared" si="334"/>
        <v>1.5261874186806421</v>
      </c>
      <c r="Q593" s="47">
        <f t="shared" si="335"/>
        <v>1.5261874186806421</v>
      </c>
      <c r="R593" s="2">
        <v>3.3</v>
      </c>
      <c r="S593" s="24">
        <f t="shared" si="336"/>
        <v>0.90785857367161271</v>
      </c>
      <c r="T593" s="47">
        <f t="shared" si="337"/>
        <v>0.90785857367161271</v>
      </c>
      <c r="U593" s="5">
        <v>13.2</v>
      </c>
      <c r="V593" s="24">
        <f t="shared" si="338"/>
        <v>0.54592228298803669</v>
      </c>
      <c r="W593" s="47">
        <f t="shared" si="339"/>
        <v>0.54592228298803669</v>
      </c>
      <c r="X593" s="5">
        <v>16.7</v>
      </c>
      <c r="Y593" s="24">
        <f t="shared" si="340"/>
        <v>0.69782814612181354</v>
      </c>
      <c r="Z593" s="47">
        <f t="shared" si="341"/>
        <v>0.69782814612181354</v>
      </c>
      <c r="AA593" s="5">
        <v>33.1</v>
      </c>
      <c r="AB593" s="24">
        <f t="shared" si="342"/>
        <v>0.49518645539716177</v>
      </c>
      <c r="AC593" s="47">
        <f t="shared" si="343"/>
        <v>0.49518645539716177</v>
      </c>
      <c r="AD593" s="5">
        <v>8.1999999999999993</v>
      </c>
      <c r="AE593" s="24">
        <f t="shared" si="344"/>
        <v>0.48135945331803665</v>
      </c>
      <c r="AF593" s="47">
        <f t="shared" si="345"/>
        <v>0.48135945331803665</v>
      </c>
      <c r="AG593" s="2">
        <v>92.5</v>
      </c>
      <c r="AH593" s="24">
        <f t="shared" si="346"/>
        <v>1.638632411791471</v>
      </c>
      <c r="AI593" s="54">
        <f t="shared" si="347"/>
        <v>1.638632411791471</v>
      </c>
      <c r="AJ593" s="5">
        <v>3.1</v>
      </c>
      <c r="AK593" s="24">
        <f t="shared" si="348"/>
        <v>0.94385312606010097</v>
      </c>
      <c r="AL593" s="47">
        <f t="shared" si="349"/>
        <v>0.94385312606010097</v>
      </c>
      <c r="AM593" s="5">
        <v>9.1</v>
      </c>
      <c r="AN593" s="24">
        <f t="shared" si="350"/>
        <v>1.0269342708772942</v>
      </c>
      <c r="AO593" s="47">
        <f t="shared" si="351"/>
        <v>1.0269342708772942</v>
      </c>
      <c r="AP593" s="5">
        <v>4.7</v>
      </c>
      <c r="AQ593" s="24">
        <f t="shared" si="352"/>
        <v>1.1288568461550885</v>
      </c>
      <c r="AR593" s="45">
        <f t="shared" si="353"/>
        <v>1.1288568461550885</v>
      </c>
      <c r="AS593" s="17">
        <f t="shared" si="354"/>
        <v>1.298015638398311</v>
      </c>
      <c r="AT593" s="17">
        <f t="shared" si="355"/>
        <v>0.55812468494567069</v>
      </c>
      <c r="AU593" s="17">
        <f t="shared" si="356"/>
        <v>1.1845691637209885</v>
      </c>
      <c r="AV593" s="17">
        <f t="shared" si="357"/>
        <v>1.0135698290216568</v>
      </c>
      <c r="AW593" s="17">
        <f t="shared" si="358"/>
        <v>0.90893481031640566</v>
      </c>
      <c r="AX593" s="17">
        <f t="shared" si="359"/>
        <v>0.75443776461747558</v>
      </c>
      <c r="AY593" s="17">
        <f t="shared" si="360"/>
        <v>0.95249364916124502</v>
      </c>
      <c r="AZ593" s="17">
        <f t="shared" si="361"/>
        <v>0.89040663611459836</v>
      </c>
    </row>
    <row r="594" spans="1:52" x14ac:dyDescent="0.3">
      <c r="A594" s="1" t="s">
        <v>25</v>
      </c>
      <c r="B594" s="1">
        <v>13121011611</v>
      </c>
      <c r="C594" s="5">
        <v>89.8</v>
      </c>
      <c r="D594" s="19">
        <f t="shared" si="326"/>
        <v>1.9112078474213872</v>
      </c>
      <c r="E594" s="54">
        <f t="shared" si="327"/>
        <v>1.9112078474213872</v>
      </c>
      <c r="F594" s="5">
        <v>90.8</v>
      </c>
      <c r="G594" s="24">
        <f t="shared" si="328"/>
        <v>1.4309448400130014</v>
      </c>
      <c r="H594" s="54">
        <f t="shared" si="329"/>
        <v>1.4309448400130014</v>
      </c>
      <c r="I594" s="5">
        <v>66</v>
      </c>
      <c r="J594" s="24">
        <f t="shared" si="330"/>
        <v>0.95661286321302708</v>
      </c>
      <c r="K594" s="54">
        <f t="shared" si="331"/>
        <v>0.95661286321302708</v>
      </c>
      <c r="L594" s="5">
        <v>50</v>
      </c>
      <c r="M594" s="24">
        <f t="shared" si="332"/>
        <v>0.89094270363604688</v>
      </c>
      <c r="N594" s="54">
        <f t="shared" si="333"/>
        <v>0.89094270363604688</v>
      </c>
      <c r="O594" s="5">
        <v>7.5</v>
      </c>
      <c r="P594" s="24">
        <f t="shared" si="334"/>
        <v>0.63339281174681705</v>
      </c>
      <c r="Q594" s="47">
        <f t="shared" si="335"/>
        <v>0.63339281174681705</v>
      </c>
      <c r="R594" s="2">
        <v>16.399999999999999</v>
      </c>
      <c r="S594" s="24">
        <f t="shared" si="336"/>
        <v>-0.6561799756524751</v>
      </c>
      <c r="T594" s="47">
        <f t="shared" si="337"/>
        <v>-0.6561799756524751</v>
      </c>
      <c r="U594" s="5">
        <v>24.8</v>
      </c>
      <c r="V594" s="24">
        <f t="shared" si="338"/>
        <v>-3.6872553175397872E-2</v>
      </c>
      <c r="W594" s="47">
        <f t="shared" si="339"/>
        <v>-3.6872553175397872E-2</v>
      </c>
      <c r="X594" s="5">
        <v>27</v>
      </c>
      <c r="Y594" s="24">
        <f t="shared" si="340"/>
        <v>0.18961901482140464</v>
      </c>
      <c r="Z594" s="47">
        <f t="shared" si="341"/>
        <v>0.18961901482140464</v>
      </c>
      <c r="AA594" s="5">
        <v>33</v>
      </c>
      <c r="AB594" s="24">
        <f t="shared" si="342"/>
        <v>0.50439026557833533</v>
      </c>
      <c r="AC594" s="47">
        <f t="shared" si="343"/>
        <v>0.50439026557833533</v>
      </c>
      <c r="AD594" s="5">
        <v>11.8</v>
      </c>
      <c r="AE594" s="24">
        <f t="shared" si="344"/>
        <v>0.17711636994977462</v>
      </c>
      <c r="AF594" s="47">
        <f t="shared" si="345"/>
        <v>0.17711636994977462</v>
      </c>
      <c r="AG594" s="2">
        <v>92.2</v>
      </c>
      <c r="AH594" s="24">
        <f t="shared" si="346"/>
        <v>1.6104478318126725</v>
      </c>
      <c r="AI594" s="54">
        <f t="shared" si="347"/>
        <v>1.6104478318126725</v>
      </c>
      <c r="AJ594" s="5">
        <v>12.5</v>
      </c>
      <c r="AK594" s="24">
        <f t="shared" si="348"/>
        <v>-2.2966824900543404E-2</v>
      </c>
      <c r="AL594" s="47">
        <f t="shared" si="349"/>
        <v>-2.2966824900543404E-2</v>
      </c>
      <c r="AM594" s="5">
        <v>21.6</v>
      </c>
      <c r="AN594" s="24">
        <f t="shared" si="350"/>
        <v>0.12925422040903906</v>
      </c>
      <c r="AO594" s="47">
        <f t="shared" si="351"/>
        <v>0.12925422040903906</v>
      </c>
      <c r="AP594" s="5">
        <v>2.2999999999999998</v>
      </c>
      <c r="AQ594" s="24">
        <f t="shared" si="352"/>
        <v>1.4889342048866931</v>
      </c>
      <c r="AR594" s="45">
        <f t="shared" si="353"/>
        <v>1.4889342048866931</v>
      </c>
      <c r="AS594" s="17">
        <f t="shared" si="354"/>
        <v>0.73286407674320098</v>
      </c>
      <c r="AT594" s="17">
        <f t="shared" si="355"/>
        <v>0.29037521678317152</v>
      </c>
      <c r="AU594" s="17">
        <f t="shared" si="356"/>
        <v>0.80141735805196523</v>
      </c>
      <c r="AV594" s="17">
        <f t="shared" si="357"/>
        <v>0.60821888385944589</v>
      </c>
      <c r="AW594" s="17">
        <f t="shared" si="358"/>
        <v>0.74376586231977482</v>
      </c>
      <c r="AX594" s="17">
        <f t="shared" si="359"/>
        <v>0.69213992491498688</v>
      </c>
      <c r="AY594" s="17">
        <f t="shared" si="360"/>
        <v>0.84541394463061426</v>
      </c>
      <c r="AZ594" s="17">
        <f t="shared" si="361"/>
        <v>0.76940591799522262</v>
      </c>
    </row>
    <row r="595" spans="1:52" x14ac:dyDescent="0.3">
      <c r="A595" s="1" t="s">
        <v>25</v>
      </c>
      <c r="B595" s="1">
        <v>13121011612</v>
      </c>
      <c r="C595" s="5">
        <v>92.6</v>
      </c>
      <c r="D595" s="19">
        <f t="shared" si="326"/>
        <v>2.1788649003754625</v>
      </c>
      <c r="E595" s="54">
        <f t="shared" si="327"/>
        <v>2.1788649003754625</v>
      </c>
      <c r="F595" s="5">
        <v>95</v>
      </c>
      <c r="G595" s="24">
        <f t="shared" si="328"/>
        <v>1.7887084926135643</v>
      </c>
      <c r="H595" s="54">
        <f t="shared" si="329"/>
        <v>1.7887084926135643</v>
      </c>
      <c r="I595" s="5">
        <v>80.599999999999994</v>
      </c>
      <c r="J595" s="24">
        <f t="shared" si="330"/>
        <v>1.6562600078654939</v>
      </c>
      <c r="K595" s="54">
        <f t="shared" si="331"/>
        <v>1.6562600078654939</v>
      </c>
      <c r="L595" s="5">
        <v>74</v>
      </c>
      <c r="M595" s="24">
        <f t="shared" si="332"/>
        <v>2.1666732490912537</v>
      </c>
      <c r="N595" s="54">
        <f t="shared" si="333"/>
        <v>2.1666732490912537</v>
      </c>
      <c r="O595" s="5">
        <v>6.8</v>
      </c>
      <c r="P595" s="24">
        <f t="shared" si="334"/>
        <v>0.88337530168828815</v>
      </c>
      <c r="Q595" s="47">
        <f t="shared" si="335"/>
        <v>0.88337530168828815</v>
      </c>
      <c r="R595" s="2">
        <v>1.5</v>
      </c>
      <c r="S595" s="24">
        <f t="shared" si="336"/>
        <v>1.1227646338840829</v>
      </c>
      <c r="T595" s="47">
        <f t="shared" si="337"/>
        <v>1.1227646338840829</v>
      </c>
      <c r="U595" s="5">
        <v>3.3917000000000002</v>
      </c>
      <c r="V595" s="24">
        <f t="shared" si="338"/>
        <v>1.0387004374312965</v>
      </c>
      <c r="W595" s="47">
        <f t="shared" si="339"/>
        <v>1.0387004374312965</v>
      </c>
      <c r="X595" s="5">
        <v>2.2999999999999998</v>
      </c>
      <c r="Y595" s="24">
        <f t="shared" si="340"/>
        <v>1.4083341160952008</v>
      </c>
      <c r="Z595" s="47">
        <f t="shared" si="341"/>
        <v>1.4083341160952008</v>
      </c>
      <c r="AA595" s="5">
        <v>20.9</v>
      </c>
      <c r="AB595" s="24">
        <f t="shared" si="342"/>
        <v>1.6180512975003143</v>
      </c>
      <c r="AC595" s="47">
        <f t="shared" si="343"/>
        <v>1.6180512975003143</v>
      </c>
      <c r="AD595" s="5">
        <v>1.7453000000000001</v>
      </c>
      <c r="AE595" s="24">
        <f t="shared" si="344"/>
        <v>1.02685885060057</v>
      </c>
      <c r="AF595" s="47">
        <f t="shared" si="345"/>
        <v>1.02685885060057</v>
      </c>
      <c r="AG595" s="2">
        <v>91.9</v>
      </c>
      <c r="AH595" s="24">
        <f t="shared" si="346"/>
        <v>1.5822632518338742</v>
      </c>
      <c r="AI595" s="54">
        <f t="shared" si="347"/>
        <v>1.5822632518338742</v>
      </c>
      <c r="AJ595" s="5">
        <v>3.1</v>
      </c>
      <c r="AK595" s="24">
        <f t="shared" si="348"/>
        <v>0.94385312606010097</v>
      </c>
      <c r="AL595" s="47">
        <f t="shared" si="349"/>
        <v>0.94385312606010097</v>
      </c>
      <c r="AM595" s="5">
        <v>7.1</v>
      </c>
      <c r="AN595" s="24">
        <f t="shared" si="350"/>
        <v>1.1705630789522152</v>
      </c>
      <c r="AO595" s="47">
        <f t="shared" si="351"/>
        <v>1.1705630789522152</v>
      </c>
      <c r="AP595" s="5">
        <v>7.9</v>
      </c>
      <c r="AQ595" s="24">
        <f t="shared" si="352"/>
        <v>0.64875370117961551</v>
      </c>
      <c r="AR595" s="45">
        <f t="shared" si="353"/>
        <v>0.64875370117961551</v>
      </c>
      <c r="AS595" s="17">
        <f t="shared" si="354"/>
        <v>1.5479067175642061</v>
      </c>
      <c r="AT595" s="17">
        <f t="shared" si="355"/>
        <v>1.351081421398695</v>
      </c>
      <c r="AU595" s="17">
        <f t="shared" si="356"/>
        <v>1.0863582895064516</v>
      </c>
      <c r="AV595" s="17">
        <f t="shared" si="357"/>
        <v>1.3284488094897842</v>
      </c>
      <c r="AW595" s="17">
        <f t="shared" si="358"/>
        <v>0.98196698338286137</v>
      </c>
      <c r="AX595" s="17">
        <f t="shared" si="359"/>
        <v>0.93893669937755586</v>
      </c>
      <c r="AY595" s="17">
        <f t="shared" si="360"/>
        <v>0.92504658709083454</v>
      </c>
      <c r="AZ595" s="17">
        <f t="shared" si="361"/>
        <v>0.98440070030037063</v>
      </c>
    </row>
    <row r="596" spans="1:52" x14ac:dyDescent="0.3">
      <c r="A596" s="1" t="s">
        <v>25</v>
      </c>
      <c r="B596" s="1">
        <v>13121011613</v>
      </c>
      <c r="C596" s="5">
        <v>91.4</v>
      </c>
      <c r="D596" s="19">
        <f t="shared" si="326"/>
        <v>2.0641547348237168</v>
      </c>
      <c r="E596" s="54">
        <f t="shared" si="327"/>
        <v>2.0641547348237168</v>
      </c>
      <c r="F596" s="5">
        <v>91.9</v>
      </c>
      <c r="G596" s="24">
        <f t="shared" si="328"/>
        <v>1.5246448442655305</v>
      </c>
      <c r="H596" s="54">
        <f t="shared" si="329"/>
        <v>1.5246448442655305</v>
      </c>
      <c r="I596" s="5">
        <v>80.8</v>
      </c>
      <c r="J596" s="24">
        <f t="shared" si="330"/>
        <v>1.6658442153264867</v>
      </c>
      <c r="K596" s="54">
        <f t="shared" si="331"/>
        <v>1.6658442153264867</v>
      </c>
      <c r="L596" s="5">
        <v>64</v>
      </c>
      <c r="M596" s="24">
        <f t="shared" si="332"/>
        <v>1.6351188551515843</v>
      </c>
      <c r="N596" s="54">
        <f t="shared" si="333"/>
        <v>1.6351188551515843</v>
      </c>
      <c r="O596" s="5">
        <v>8.4</v>
      </c>
      <c r="P596" s="24">
        <f t="shared" si="334"/>
        <v>0.3119867532506399</v>
      </c>
      <c r="Q596" s="47">
        <f t="shared" si="335"/>
        <v>0.3119867532506399</v>
      </c>
      <c r="R596" s="2">
        <v>11.9</v>
      </c>
      <c r="S596" s="24">
        <f t="shared" si="336"/>
        <v>-0.11891482512130006</v>
      </c>
      <c r="T596" s="47">
        <f t="shared" si="337"/>
        <v>-0.11891482512130006</v>
      </c>
      <c r="U596" s="5">
        <v>20.2</v>
      </c>
      <c r="V596" s="24">
        <f t="shared" si="338"/>
        <v>0.19423574392389517</v>
      </c>
      <c r="W596" s="47">
        <f t="shared" si="339"/>
        <v>0.19423574392389517</v>
      </c>
      <c r="X596" s="5">
        <v>16.5</v>
      </c>
      <c r="Y596" s="24">
        <f t="shared" si="340"/>
        <v>0.70769628459366618</v>
      </c>
      <c r="Z596" s="47">
        <f t="shared" si="341"/>
        <v>0.70769628459366618</v>
      </c>
      <c r="AA596" s="5">
        <v>27.9</v>
      </c>
      <c r="AB596" s="24">
        <f t="shared" si="342"/>
        <v>0.97378458481817776</v>
      </c>
      <c r="AC596" s="47">
        <f t="shared" si="343"/>
        <v>0.97378458481817776</v>
      </c>
      <c r="AD596" s="5">
        <v>7.8296999999999999</v>
      </c>
      <c r="AE596" s="24">
        <f t="shared" si="344"/>
        <v>0.51265423492116646</v>
      </c>
      <c r="AF596" s="47">
        <f t="shared" si="345"/>
        <v>0.51265423492116646</v>
      </c>
      <c r="AG596" s="2">
        <v>92.6</v>
      </c>
      <c r="AH596" s="24">
        <f t="shared" si="346"/>
        <v>1.6480272717844033</v>
      </c>
      <c r="AI596" s="54">
        <f t="shared" si="347"/>
        <v>1.6480272717844033</v>
      </c>
      <c r="AJ596" s="5">
        <v>2.8</v>
      </c>
      <c r="AK596" s="24">
        <f t="shared" si="348"/>
        <v>0.97470908194182382</v>
      </c>
      <c r="AL596" s="47">
        <f t="shared" si="349"/>
        <v>0.97470908194182382</v>
      </c>
      <c r="AM596" s="5">
        <v>24.7</v>
      </c>
      <c r="AN596" s="24">
        <f t="shared" si="350"/>
        <v>-9.3370432107088022E-2</v>
      </c>
      <c r="AO596" s="47">
        <f t="shared" si="351"/>
        <v>-9.3370432107088022E-2</v>
      </c>
      <c r="AP596" s="5">
        <v>12.9</v>
      </c>
      <c r="AQ596" s="24">
        <f t="shared" si="352"/>
        <v>-0.10140746284456092</v>
      </c>
      <c r="AR596" s="45">
        <f t="shared" si="353"/>
        <v>-0.10140746284456092</v>
      </c>
      <c r="AS596" s="17">
        <f t="shared" si="354"/>
        <v>1.0395814745172218</v>
      </c>
      <c r="AT596" s="17">
        <f t="shared" si="355"/>
        <v>0.73137836811100343</v>
      </c>
      <c r="AU596" s="17">
        <f t="shared" si="356"/>
        <v>0.60698961469364454</v>
      </c>
      <c r="AV596" s="17">
        <f t="shared" si="357"/>
        <v>0.79264981910728993</v>
      </c>
      <c r="AW596" s="17">
        <f t="shared" si="358"/>
        <v>0.83340586928398652</v>
      </c>
      <c r="AX596" s="17">
        <f t="shared" si="359"/>
        <v>0.79474906852321892</v>
      </c>
      <c r="AY596" s="17">
        <f t="shared" si="360"/>
        <v>0.79107708648893416</v>
      </c>
      <c r="AZ596" s="17">
        <f t="shared" si="361"/>
        <v>0.82446012688447734</v>
      </c>
    </row>
    <row r="597" spans="1:52" x14ac:dyDescent="0.3">
      <c r="A597" s="1" t="s">
        <v>25</v>
      </c>
      <c r="B597" s="1">
        <v>13121011614</v>
      </c>
      <c r="C597" s="5">
        <v>86.6</v>
      </c>
      <c r="D597" s="19">
        <f t="shared" si="326"/>
        <v>1.6053140726167292</v>
      </c>
      <c r="E597" s="54">
        <f t="shared" si="327"/>
        <v>1.6053140726167292</v>
      </c>
      <c r="F597" s="5">
        <v>92.4</v>
      </c>
      <c r="G597" s="24">
        <f t="shared" si="328"/>
        <v>1.567235755289407</v>
      </c>
      <c r="H597" s="54">
        <f t="shared" si="329"/>
        <v>1.567235755289407</v>
      </c>
      <c r="I597" s="5">
        <v>63.3</v>
      </c>
      <c r="J597" s="24">
        <f t="shared" si="330"/>
        <v>0.82722606248962549</v>
      </c>
      <c r="K597" s="54">
        <f t="shared" si="331"/>
        <v>0.82722606248962549</v>
      </c>
      <c r="L597" s="5">
        <v>57.5</v>
      </c>
      <c r="M597" s="24">
        <f t="shared" si="332"/>
        <v>1.289608499090799</v>
      </c>
      <c r="N597" s="54">
        <f t="shared" si="333"/>
        <v>1.289608499090799</v>
      </c>
      <c r="O597" s="5">
        <v>7.7</v>
      </c>
      <c r="P597" s="24">
        <f t="shared" si="334"/>
        <v>0.56196924319211095</v>
      </c>
      <c r="Q597" s="47">
        <f t="shared" si="335"/>
        <v>0.56196924319211095</v>
      </c>
      <c r="R597" s="2">
        <v>19.600000000000001</v>
      </c>
      <c r="S597" s="24">
        <f t="shared" si="336"/>
        <v>-1.0382351938079779</v>
      </c>
      <c r="T597" s="47">
        <f t="shared" si="337"/>
        <v>-1.0382351938079779</v>
      </c>
      <c r="U597" s="5">
        <v>12.4</v>
      </c>
      <c r="V597" s="24">
        <f t="shared" si="338"/>
        <v>0.58611503030965284</v>
      </c>
      <c r="W597" s="47">
        <f t="shared" si="339"/>
        <v>0.58611503030965284</v>
      </c>
      <c r="X597" s="5">
        <v>13.3</v>
      </c>
      <c r="Y597" s="24">
        <f t="shared" si="340"/>
        <v>0.86558650014330774</v>
      </c>
      <c r="Z597" s="47">
        <f t="shared" si="341"/>
        <v>0.86558650014330774</v>
      </c>
      <c r="AA597" s="5">
        <v>26.8</v>
      </c>
      <c r="AB597" s="24">
        <f t="shared" si="342"/>
        <v>1.0750264968110848</v>
      </c>
      <c r="AC597" s="47">
        <f t="shared" si="343"/>
        <v>1.0750264968110848</v>
      </c>
      <c r="AD597" s="5">
        <v>2.9</v>
      </c>
      <c r="AE597" s="24">
        <f t="shared" si="344"/>
        <v>0.92927288161019994</v>
      </c>
      <c r="AF597" s="47">
        <f t="shared" si="345"/>
        <v>0.92927288161019994</v>
      </c>
      <c r="AG597" s="2">
        <v>91.4</v>
      </c>
      <c r="AH597" s="24">
        <f t="shared" si="346"/>
        <v>1.5352889518692097</v>
      </c>
      <c r="AI597" s="54">
        <f t="shared" si="347"/>
        <v>1.5352889518692097</v>
      </c>
      <c r="AJ597" s="5">
        <v>0.8</v>
      </c>
      <c r="AK597" s="24">
        <f t="shared" si="348"/>
        <v>1.1804154544866416</v>
      </c>
      <c r="AL597" s="47">
        <f t="shared" si="349"/>
        <v>1.1804154544866416</v>
      </c>
      <c r="AM597" s="5">
        <v>14.6</v>
      </c>
      <c r="AN597" s="24">
        <f t="shared" si="350"/>
        <v>0.63195504867126195</v>
      </c>
      <c r="AO597" s="47">
        <f t="shared" si="351"/>
        <v>0.63195504867126195</v>
      </c>
      <c r="AP597" s="5">
        <v>5.8</v>
      </c>
      <c r="AQ597" s="24">
        <f t="shared" si="352"/>
        <v>0.96382139006976975</v>
      </c>
      <c r="AR597" s="45">
        <f t="shared" si="353"/>
        <v>0.96382139006976975</v>
      </c>
      <c r="AS597" s="17">
        <f t="shared" si="354"/>
        <v>0.7713190670257638</v>
      </c>
      <c r="AT597" s="17">
        <f t="shared" si="355"/>
        <v>0.95662862618819755</v>
      </c>
      <c r="AU597" s="17">
        <f t="shared" si="356"/>
        <v>1.0778702112742207</v>
      </c>
      <c r="AV597" s="17">
        <f t="shared" si="357"/>
        <v>0.93527263482939393</v>
      </c>
      <c r="AW597" s="17">
        <f t="shared" si="358"/>
        <v>0.75500456485753353</v>
      </c>
      <c r="AX597" s="17">
        <f t="shared" si="359"/>
        <v>0.84715852639045464</v>
      </c>
      <c r="AY597" s="17">
        <f t="shared" si="360"/>
        <v>0.92267441789916604</v>
      </c>
      <c r="AZ597" s="17">
        <f t="shared" si="361"/>
        <v>0.86703425512704502</v>
      </c>
    </row>
    <row r="598" spans="1:52" x14ac:dyDescent="0.3">
      <c r="A598" s="1" t="s">
        <v>25</v>
      </c>
      <c r="B598" s="1">
        <v>13121011615</v>
      </c>
      <c r="C598" s="5">
        <v>87.9</v>
      </c>
      <c r="D598" s="19">
        <f t="shared" si="326"/>
        <v>1.7295834186311225</v>
      </c>
      <c r="E598" s="54">
        <f t="shared" si="327"/>
        <v>1.7295834186311225</v>
      </c>
      <c r="F598" s="5">
        <v>95</v>
      </c>
      <c r="G598" s="24">
        <f t="shared" si="328"/>
        <v>1.7887084926135643</v>
      </c>
      <c r="H598" s="54">
        <f t="shared" si="329"/>
        <v>1.7887084926135643</v>
      </c>
      <c r="I598" s="5">
        <v>67.5</v>
      </c>
      <c r="J598" s="24">
        <f t="shared" si="330"/>
        <v>1.0284944191704724</v>
      </c>
      <c r="K598" s="54">
        <f t="shared" si="331"/>
        <v>1.0284944191704724</v>
      </c>
      <c r="L598" s="5">
        <v>58.4</v>
      </c>
      <c r="M598" s="24">
        <f t="shared" si="332"/>
        <v>1.3374483945453692</v>
      </c>
      <c r="N598" s="54">
        <f t="shared" si="333"/>
        <v>1.3374483945453692</v>
      </c>
      <c r="O598" s="5">
        <v>7.5</v>
      </c>
      <c r="P598" s="24">
        <f t="shared" si="334"/>
        <v>0.63339281174681705</v>
      </c>
      <c r="Q598" s="47">
        <f t="shared" si="335"/>
        <v>0.63339281174681705</v>
      </c>
      <c r="R598" s="2">
        <v>1.1000000000000001</v>
      </c>
      <c r="S598" s="24">
        <f t="shared" si="336"/>
        <v>1.1705215361535206</v>
      </c>
      <c r="T598" s="47">
        <f t="shared" si="337"/>
        <v>1.1705215361535206</v>
      </c>
      <c r="U598" s="5">
        <v>0.9</v>
      </c>
      <c r="V598" s="24">
        <f t="shared" si="338"/>
        <v>1.1638857730578853</v>
      </c>
      <c r="W598" s="47">
        <f t="shared" si="339"/>
        <v>1.1638857730578853</v>
      </c>
      <c r="X598" s="5">
        <v>4.7</v>
      </c>
      <c r="Y598" s="24">
        <f t="shared" si="340"/>
        <v>1.2899164544329695</v>
      </c>
      <c r="Z598" s="47">
        <f t="shared" si="341"/>
        <v>1.2899164544329695</v>
      </c>
      <c r="AA598" s="5">
        <v>22</v>
      </c>
      <c r="AB598" s="24">
        <f t="shared" si="342"/>
        <v>1.516809385507407</v>
      </c>
      <c r="AC598" s="47">
        <f t="shared" si="343"/>
        <v>1.516809385507407</v>
      </c>
      <c r="AD598" s="5">
        <v>1.8</v>
      </c>
      <c r="AE598" s="24">
        <f t="shared" si="344"/>
        <v>1.0222360459727244</v>
      </c>
      <c r="AF598" s="47">
        <f t="shared" si="345"/>
        <v>1.0222360459727244</v>
      </c>
      <c r="AG598" s="2">
        <v>92.5</v>
      </c>
      <c r="AH598" s="24">
        <f t="shared" si="346"/>
        <v>1.638632411791471</v>
      </c>
      <c r="AI598" s="54">
        <f t="shared" si="347"/>
        <v>1.638632411791471</v>
      </c>
      <c r="AJ598" s="5">
        <v>1.9</v>
      </c>
      <c r="AK598" s="24">
        <f t="shared" si="348"/>
        <v>1.0672769495869918</v>
      </c>
      <c r="AL598" s="47">
        <f t="shared" si="349"/>
        <v>1.0672769495869918</v>
      </c>
      <c r="AM598" s="5">
        <v>4.9000000000000004</v>
      </c>
      <c r="AN598" s="24">
        <f t="shared" si="350"/>
        <v>1.3285547678346277</v>
      </c>
      <c r="AO598" s="47">
        <f t="shared" si="351"/>
        <v>1.3285547678346277</v>
      </c>
      <c r="AP598" s="5">
        <v>6.9</v>
      </c>
      <c r="AQ598" s="24">
        <f t="shared" si="352"/>
        <v>0.79878593398445086</v>
      </c>
      <c r="AR598" s="45">
        <f t="shared" si="353"/>
        <v>0.79878593398445086</v>
      </c>
      <c r="AS598" s="17">
        <f t="shared" si="354"/>
        <v>1.2645764065598217</v>
      </c>
      <c r="AT598" s="17">
        <f t="shared" si="355"/>
        <v>1.2763206286377002</v>
      </c>
      <c r="AU598" s="17">
        <f t="shared" si="356"/>
        <v>1.2083125157993855</v>
      </c>
      <c r="AV598" s="17">
        <f t="shared" si="357"/>
        <v>1.2497365169989691</v>
      </c>
      <c r="AW598" s="17">
        <f t="shared" si="358"/>
        <v>0.89916199339557179</v>
      </c>
      <c r="AX598" s="17">
        <f t="shared" si="359"/>
        <v>0.92154194630701447</v>
      </c>
      <c r="AY598" s="17">
        <f t="shared" si="360"/>
        <v>0.95912922046093418</v>
      </c>
      <c r="AZ598" s="17">
        <f t="shared" si="361"/>
        <v>0.96090440892648565</v>
      </c>
    </row>
    <row r="599" spans="1:52" x14ac:dyDescent="0.3">
      <c r="A599" s="1" t="s">
        <v>25</v>
      </c>
      <c r="B599" s="1">
        <v>13121011616</v>
      </c>
      <c r="C599" s="5">
        <v>87.7</v>
      </c>
      <c r="D599" s="19">
        <f t="shared" si="326"/>
        <v>1.7104650577058311</v>
      </c>
      <c r="E599" s="54">
        <f t="shared" si="327"/>
        <v>1.7104650577058311</v>
      </c>
      <c r="F599" s="5">
        <v>90.9</v>
      </c>
      <c r="G599" s="24">
        <f t="shared" si="328"/>
        <v>1.4394630222177773</v>
      </c>
      <c r="H599" s="54">
        <f t="shared" si="329"/>
        <v>1.4394630222177773</v>
      </c>
      <c r="I599" s="5">
        <v>63.2</v>
      </c>
      <c r="J599" s="24">
        <f t="shared" si="330"/>
        <v>0.82243395875912939</v>
      </c>
      <c r="K599" s="54">
        <f t="shared" si="331"/>
        <v>0.82243395875912939</v>
      </c>
      <c r="L599" s="5">
        <v>58.3</v>
      </c>
      <c r="M599" s="24">
        <f t="shared" si="332"/>
        <v>1.3321328506059724</v>
      </c>
      <c r="N599" s="54">
        <f t="shared" si="333"/>
        <v>1.3321328506059724</v>
      </c>
      <c r="O599" s="5">
        <v>7.3</v>
      </c>
      <c r="P599" s="24">
        <f t="shared" si="334"/>
        <v>0.70481638030152316</v>
      </c>
      <c r="Q599" s="47">
        <f t="shared" si="335"/>
        <v>0.70481638030152316</v>
      </c>
      <c r="R599" s="2">
        <v>13.2</v>
      </c>
      <c r="S599" s="24">
        <f t="shared" si="336"/>
        <v>-0.27412475749697279</v>
      </c>
      <c r="T599" s="47">
        <f t="shared" si="337"/>
        <v>-0.27412475749697279</v>
      </c>
      <c r="U599" s="5">
        <v>5.0999999999999996</v>
      </c>
      <c r="V599" s="24">
        <f t="shared" si="338"/>
        <v>0.95287384961940025</v>
      </c>
      <c r="W599" s="47">
        <f t="shared" si="339"/>
        <v>0.95287384961940025</v>
      </c>
      <c r="X599" s="5">
        <v>33.1</v>
      </c>
      <c r="Y599" s="24">
        <f t="shared" si="340"/>
        <v>-0.11135920857009972</v>
      </c>
      <c r="Z599" s="47">
        <f t="shared" si="341"/>
        <v>-0.11135920857009972</v>
      </c>
      <c r="AA599" s="5">
        <v>34</v>
      </c>
      <c r="AB599" s="24">
        <f t="shared" si="342"/>
        <v>0.4123521637666015</v>
      </c>
      <c r="AC599" s="47">
        <f t="shared" si="343"/>
        <v>0.4123521637666015</v>
      </c>
      <c r="AD599" s="5">
        <v>7.6</v>
      </c>
      <c r="AE599" s="24">
        <f t="shared" si="344"/>
        <v>0.53206663387941355</v>
      </c>
      <c r="AF599" s="47">
        <f t="shared" si="345"/>
        <v>0.53206663387941355</v>
      </c>
      <c r="AG599" s="2">
        <v>91.7</v>
      </c>
      <c r="AH599" s="24">
        <f t="shared" si="346"/>
        <v>1.563473531848008</v>
      </c>
      <c r="AI599" s="54">
        <f t="shared" si="347"/>
        <v>1.563473531848008</v>
      </c>
      <c r="AJ599" s="5">
        <v>3.2</v>
      </c>
      <c r="AK599" s="24">
        <f t="shared" si="348"/>
        <v>0.93356780743285994</v>
      </c>
      <c r="AL599" s="47">
        <f t="shared" si="349"/>
        <v>0.93356780743285994</v>
      </c>
      <c r="AM599" s="5">
        <v>13.7</v>
      </c>
      <c r="AN599" s="24">
        <f t="shared" si="350"/>
        <v>0.69658801230497636</v>
      </c>
      <c r="AO599" s="47">
        <f t="shared" si="351"/>
        <v>0.69658801230497636</v>
      </c>
      <c r="AP599" s="5">
        <v>5.3</v>
      </c>
      <c r="AQ599" s="24">
        <f t="shared" si="352"/>
        <v>1.0388375064721873</v>
      </c>
      <c r="AR599" s="45">
        <f t="shared" si="353"/>
        <v>1.0388375064721873</v>
      </c>
      <c r="AS599" s="17">
        <f t="shared" si="354"/>
        <v>0.95543719453038001</v>
      </c>
      <c r="AT599" s="17">
        <f t="shared" si="355"/>
        <v>0.27768652969197177</v>
      </c>
      <c r="AU599" s="17">
        <f t="shared" si="356"/>
        <v>1.0581167145145078</v>
      </c>
      <c r="AV599" s="17">
        <f t="shared" si="357"/>
        <v>0.76374681291228652</v>
      </c>
      <c r="AW599" s="17">
        <f t="shared" si="358"/>
        <v>0.80881419662779019</v>
      </c>
      <c r="AX599" s="17">
        <f t="shared" si="359"/>
        <v>0.68918762103230324</v>
      </c>
      <c r="AY599" s="17">
        <f t="shared" si="360"/>
        <v>0.91715389427072203</v>
      </c>
      <c r="AZ599" s="17">
        <f t="shared" si="361"/>
        <v>0.81583233275412292</v>
      </c>
    </row>
    <row r="600" spans="1:52" x14ac:dyDescent="0.3">
      <c r="A600" s="1" t="s">
        <v>25</v>
      </c>
      <c r="B600" s="1">
        <v>13121011617</v>
      </c>
      <c r="C600" s="5">
        <v>90.5</v>
      </c>
      <c r="D600" s="19">
        <f t="shared" si="326"/>
        <v>1.9781221106599065</v>
      </c>
      <c r="E600" s="54">
        <f t="shared" si="327"/>
        <v>1.9781221106599065</v>
      </c>
      <c r="F600" s="5">
        <v>92.2</v>
      </c>
      <c r="G600" s="24">
        <f t="shared" si="328"/>
        <v>1.5501993908798561</v>
      </c>
      <c r="H600" s="54">
        <f t="shared" si="329"/>
        <v>1.5501993908798561</v>
      </c>
      <c r="I600" s="5">
        <v>80.3</v>
      </c>
      <c r="J600" s="24">
        <f t="shared" si="330"/>
        <v>1.6418836966740051</v>
      </c>
      <c r="K600" s="54">
        <f t="shared" si="331"/>
        <v>1.6418836966740051</v>
      </c>
      <c r="L600" s="5">
        <v>70</v>
      </c>
      <c r="M600" s="24">
        <f t="shared" si="332"/>
        <v>1.9540514915153862</v>
      </c>
      <c r="N600" s="54">
        <f t="shared" si="333"/>
        <v>1.9540514915153862</v>
      </c>
      <c r="O600" s="5">
        <v>9.9</v>
      </c>
      <c r="P600" s="24">
        <f t="shared" si="334"/>
        <v>-0.22369001090965512</v>
      </c>
      <c r="Q600" s="47">
        <f t="shared" si="335"/>
        <v>-0.22369001090965512</v>
      </c>
      <c r="R600" s="2">
        <v>1</v>
      </c>
      <c r="S600" s="24">
        <f t="shared" si="336"/>
        <v>1.18246076172088</v>
      </c>
      <c r="T600" s="47">
        <f t="shared" si="337"/>
        <v>1.18246076172088</v>
      </c>
      <c r="U600" s="5">
        <v>4.3</v>
      </c>
      <c r="V600" s="24">
        <f t="shared" si="338"/>
        <v>0.99306659694101651</v>
      </c>
      <c r="W600" s="47">
        <f t="shared" si="339"/>
        <v>0.99306659694101651</v>
      </c>
      <c r="X600" s="5">
        <v>10.7</v>
      </c>
      <c r="Y600" s="24">
        <f t="shared" si="340"/>
        <v>0.9938723002773916</v>
      </c>
      <c r="Z600" s="47">
        <f t="shared" si="341"/>
        <v>0.9938723002773916</v>
      </c>
      <c r="AA600" s="5">
        <v>27.3</v>
      </c>
      <c r="AB600" s="24">
        <f t="shared" si="342"/>
        <v>1.0290074459052179</v>
      </c>
      <c r="AC600" s="47">
        <f t="shared" si="343"/>
        <v>1.0290074459052179</v>
      </c>
      <c r="AD600" s="5">
        <v>1.1498999999999999</v>
      </c>
      <c r="AE600" s="24">
        <f t="shared" si="344"/>
        <v>1.0771772761109764</v>
      </c>
      <c r="AF600" s="47">
        <f t="shared" si="345"/>
        <v>1.0771772761109764</v>
      </c>
      <c r="AG600" s="2">
        <v>92.2</v>
      </c>
      <c r="AH600" s="24">
        <f t="shared" si="346"/>
        <v>1.6104478318126725</v>
      </c>
      <c r="AI600" s="54">
        <f t="shared" si="347"/>
        <v>1.6104478318126725</v>
      </c>
      <c r="AJ600" s="5">
        <v>1.5</v>
      </c>
      <c r="AK600" s="24">
        <f t="shared" si="348"/>
        <v>1.1084182240959553</v>
      </c>
      <c r="AL600" s="47">
        <f t="shared" si="349"/>
        <v>1.1084182240959553</v>
      </c>
      <c r="AM600" s="5">
        <v>7.1</v>
      </c>
      <c r="AN600" s="24">
        <f t="shared" si="350"/>
        <v>1.1705630789522152</v>
      </c>
      <c r="AO600" s="47">
        <f t="shared" si="351"/>
        <v>1.1705630789522152</v>
      </c>
      <c r="AP600" s="5">
        <v>9.9</v>
      </c>
      <c r="AQ600" s="24">
        <f t="shared" si="352"/>
        <v>0.34868923556994497</v>
      </c>
      <c r="AR600" s="45">
        <f t="shared" si="353"/>
        <v>0.34868923556994497</v>
      </c>
      <c r="AS600" s="17">
        <f t="shared" si="354"/>
        <v>1.2965848624973424</v>
      </c>
      <c r="AT600" s="17">
        <f t="shared" si="355"/>
        <v>1.0333523407645286</v>
      </c>
      <c r="AU600" s="17">
        <f t="shared" si="356"/>
        <v>1.0595295926076971</v>
      </c>
      <c r="AV600" s="17">
        <f t="shared" si="357"/>
        <v>1.129822265289856</v>
      </c>
      <c r="AW600" s="17">
        <f t="shared" si="358"/>
        <v>0.90851665744129051</v>
      </c>
      <c r="AX600" s="17">
        <f t="shared" si="359"/>
        <v>0.8650099966654764</v>
      </c>
      <c r="AY600" s="17">
        <f t="shared" si="360"/>
        <v>0.91754875230484345</v>
      </c>
      <c r="AZ600" s="17">
        <f t="shared" si="361"/>
        <v>0.92510898093323424</v>
      </c>
    </row>
    <row r="601" spans="1:52" x14ac:dyDescent="0.3">
      <c r="A601" s="1" t="s">
        <v>25</v>
      </c>
      <c r="B601" s="1">
        <v>13121011618</v>
      </c>
      <c r="C601" s="5">
        <v>86.5</v>
      </c>
      <c r="D601" s="19">
        <f t="shared" si="326"/>
        <v>1.5957548921540843</v>
      </c>
      <c r="E601" s="54">
        <f t="shared" si="327"/>
        <v>1.5957548921540843</v>
      </c>
      <c r="F601" s="5">
        <v>90.8</v>
      </c>
      <c r="G601" s="24">
        <f t="shared" si="328"/>
        <v>1.4309448400130014</v>
      </c>
      <c r="H601" s="54">
        <f t="shared" si="329"/>
        <v>1.4309448400130014</v>
      </c>
      <c r="I601" s="5">
        <v>79.900000000000006</v>
      </c>
      <c r="J601" s="24">
        <f t="shared" si="330"/>
        <v>1.6227152817520201</v>
      </c>
      <c r="K601" s="54">
        <f t="shared" si="331"/>
        <v>1.6227152817520201</v>
      </c>
      <c r="L601" s="5">
        <v>82.5</v>
      </c>
      <c r="M601" s="24">
        <f t="shared" si="332"/>
        <v>2.6184944839399731</v>
      </c>
      <c r="N601" s="54">
        <f t="shared" si="333"/>
        <v>2.6184944839399731</v>
      </c>
      <c r="O601" s="5">
        <v>12.6</v>
      </c>
      <c r="P601" s="24">
        <f t="shared" si="334"/>
        <v>-1.187908186398186</v>
      </c>
      <c r="Q601" s="47">
        <f t="shared" si="335"/>
        <v>-1.187908186398186</v>
      </c>
      <c r="R601" s="2">
        <v>8.3000000000000007</v>
      </c>
      <c r="S601" s="24">
        <f t="shared" si="336"/>
        <v>0.31089729530364013</v>
      </c>
      <c r="T601" s="47">
        <f t="shared" si="337"/>
        <v>0.31089729530364013</v>
      </c>
      <c r="U601" s="5">
        <v>5.7</v>
      </c>
      <c r="V601" s="24">
        <f t="shared" si="338"/>
        <v>0.9227292891281883</v>
      </c>
      <c r="W601" s="47">
        <f t="shared" si="339"/>
        <v>0.9227292891281883</v>
      </c>
      <c r="X601" s="5">
        <v>7.1</v>
      </c>
      <c r="Y601" s="24">
        <f t="shared" si="340"/>
        <v>1.1714987927707385</v>
      </c>
      <c r="Z601" s="47">
        <f t="shared" si="341"/>
        <v>1.1714987927707385</v>
      </c>
      <c r="AA601" s="5">
        <v>17.399999999999999</v>
      </c>
      <c r="AB601" s="24">
        <f t="shared" si="342"/>
        <v>1.9401846538413825</v>
      </c>
      <c r="AC601" s="47">
        <f t="shared" si="343"/>
        <v>1.9401846538413825</v>
      </c>
      <c r="AD601" s="5">
        <v>5.2</v>
      </c>
      <c r="AE601" s="24">
        <f t="shared" si="344"/>
        <v>0.73489535612492163</v>
      </c>
      <c r="AF601" s="47">
        <f t="shared" si="345"/>
        <v>0.73489535612492163</v>
      </c>
      <c r="AG601" s="2">
        <v>91.4</v>
      </c>
      <c r="AH601" s="24">
        <f t="shared" si="346"/>
        <v>1.5352889518692097</v>
      </c>
      <c r="AI601" s="54">
        <f t="shared" si="347"/>
        <v>1.5352889518692097</v>
      </c>
      <c r="AJ601" s="5">
        <v>4.3</v>
      </c>
      <c r="AK601" s="24">
        <f t="shared" si="348"/>
        <v>0.82042930253321023</v>
      </c>
      <c r="AL601" s="47">
        <f t="shared" si="349"/>
        <v>0.82042930253321023</v>
      </c>
      <c r="AM601" s="5">
        <v>18</v>
      </c>
      <c r="AN601" s="24">
        <f t="shared" si="350"/>
        <v>0.38778607494389661</v>
      </c>
      <c r="AO601" s="47">
        <f t="shared" si="351"/>
        <v>0.38778607494389661</v>
      </c>
      <c r="AP601" s="5">
        <v>6.8</v>
      </c>
      <c r="AQ601" s="24">
        <f t="shared" si="352"/>
        <v>0.81378915726493439</v>
      </c>
      <c r="AR601" s="45">
        <f t="shared" si="353"/>
        <v>0.81378915726493439</v>
      </c>
      <c r="AS601" s="17">
        <f t="shared" si="354"/>
        <v>1.0448039851275317</v>
      </c>
      <c r="AT601" s="17">
        <f t="shared" si="355"/>
        <v>1.2821929342456808</v>
      </c>
      <c r="AU601" s="17">
        <f t="shared" si="356"/>
        <v>0.88932337165281272</v>
      </c>
      <c r="AV601" s="17">
        <f t="shared" si="357"/>
        <v>1.0721067636753416</v>
      </c>
      <c r="AW601" s="17">
        <f t="shared" si="358"/>
        <v>0.83493217946683362</v>
      </c>
      <c r="AX601" s="17">
        <f t="shared" si="359"/>
        <v>0.9229082681748435</v>
      </c>
      <c r="AY601" s="17">
        <f t="shared" si="360"/>
        <v>0.86998110005980067</v>
      </c>
      <c r="AZ601" s="17">
        <f t="shared" si="361"/>
        <v>0.9078804109118136</v>
      </c>
    </row>
    <row r="602" spans="1:52" x14ac:dyDescent="0.3">
      <c r="A602" s="1" t="s">
        <v>25</v>
      </c>
      <c r="B602" s="1">
        <v>13121011619</v>
      </c>
      <c r="C602" s="5">
        <v>86.5</v>
      </c>
      <c r="D602" s="19">
        <f t="shared" si="326"/>
        <v>1.5957548921540843</v>
      </c>
      <c r="E602" s="54">
        <f t="shared" si="327"/>
        <v>1.5957548921540843</v>
      </c>
      <c r="F602" s="5">
        <v>90.8</v>
      </c>
      <c r="G602" s="24">
        <f t="shared" si="328"/>
        <v>1.4309448400130014</v>
      </c>
      <c r="H602" s="54">
        <f t="shared" si="329"/>
        <v>1.4309448400130014</v>
      </c>
      <c r="I602" s="5">
        <v>78</v>
      </c>
      <c r="J602" s="24">
        <f t="shared" si="330"/>
        <v>1.5316653108725891</v>
      </c>
      <c r="K602" s="54">
        <f t="shared" si="331"/>
        <v>1.5316653108725891</v>
      </c>
      <c r="L602" s="5">
        <v>82.5</v>
      </c>
      <c r="M602" s="24">
        <f t="shared" si="332"/>
        <v>2.6184944839399731</v>
      </c>
      <c r="N602" s="54">
        <f t="shared" si="333"/>
        <v>2.6184944839399731</v>
      </c>
      <c r="O602" s="5">
        <v>7.9</v>
      </c>
      <c r="P602" s="24">
        <f t="shared" si="334"/>
        <v>0.49054567463740495</v>
      </c>
      <c r="Q602" s="47">
        <f t="shared" si="335"/>
        <v>0.49054567463740495</v>
      </c>
      <c r="R602" s="2">
        <v>2.2000000000000002</v>
      </c>
      <c r="S602" s="24">
        <f t="shared" si="336"/>
        <v>1.0391900549125666</v>
      </c>
      <c r="T602" s="47">
        <f t="shared" si="337"/>
        <v>1.0391900549125666</v>
      </c>
      <c r="U602" s="5">
        <v>3.1</v>
      </c>
      <c r="V602" s="24">
        <f t="shared" si="338"/>
        <v>1.0533557179234407</v>
      </c>
      <c r="W602" s="47">
        <f t="shared" si="339"/>
        <v>1.0533557179234407</v>
      </c>
      <c r="X602" s="5">
        <v>12.2</v>
      </c>
      <c r="Y602" s="24">
        <f t="shared" si="340"/>
        <v>0.91986126173849714</v>
      </c>
      <c r="Z602" s="47">
        <f t="shared" si="341"/>
        <v>0.91986126173849714</v>
      </c>
      <c r="AA602" s="5">
        <v>17.3</v>
      </c>
      <c r="AB602" s="24">
        <f t="shared" si="342"/>
        <v>1.9493884640225556</v>
      </c>
      <c r="AC602" s="47">
        <f t="shared" si="343"/>
        <v>1.9493884640225556</v>
      </c>
      <c r="AD602" s="5">
        <v>2.4</v>
      </c>
      <c r="AE602" s="24">
        <f t="shared" si="344"/>
        <v>0.97152886541134742</v>
      </c>
      <c r="AF602" s="47">
        <f t="shared" si="345"/>
        <v>0.97152886541134742</v>
      </c>
      <c r="AG602" s="2">
        <v>91.4</v>
      </c>
      <c r="AH602" s="24">
        <f t="shared" si="346"/>
        <v>1.5352889518692097</v>
      </c>
      <c r="AI602" s="54">
        <f t="shared" si="347"/>
        <v>1.5352889518692097</v>
      </c>
      <c r="AJ602" s="5">
        <v>5</v>
      </c>
      <c r="AK602" s="24">
        <f t="shared" si="348"/>
        <v>0.74843207214252394</v>
      </c>
      <c r="AL602" s="47">
        <f t="shared" si="349"/>
        <v>0.74843207214252394</v>
      </c>
      <c r="AM602" s="5">
        <v>13.7</v>
      </c>
      <c r="AN602" s="24">
        <f t="shared" si="350"/>
        <v>0.69658801230497636</v>
      </c>
      <c r="AO602" s="47">
        <f t="shared" si="351"/>
        <v>0.69658801230497636</v>
      </c>
      <c r="AP602" s="5">
        <v>10.6</v>
      </c>
      <c r="AQ602" s="24">
        <f t="shared" si="352"/>
        <v>0.24366667260656036</v>
      </c>
      <c r="AR602" s="45">
        <f t="shared" si="353"/>
        <v>0.24366667260656036</v>
      </c>
      <c r="AS602" s="17">
        <f t="shared" si="354"/>
        <v>1.3942787106361514</v>
      </c>
      <c r="AT602" s="17">
        <f t="shared" si="355"/>
        <v>1.2802595303908</v>
      </c>
      <c r="AU602" s="17">
        <f t="shared" si="356"/>
        <v>0.80599392723081764</v>
      </c>
      <c r="AV602" s="17">
        <f t="shared" si="357"/>
        <v>1.1601773894192562</v>
      </c>
      <c r="AW602" s="17">
        <f t="shared" si="358"/>
        <v>0.93706827300362505</v>
      </c>
      <c r="AX602" s="17">
        <f t="shared" si="359"/>
        <v>0.92245841897716563</v>
      </c>
      <c r="AY602" s="17">
        <f t="shared" si="360"/>
        <v>0.8466929616368889</v>
      </c>
      <c r="AZ602" s="17">
        <f t="shared" si="361"/>
        <v>0.93417024466555487</v>
      </c>
    </row>
    <row r="603" spans="1:52" x14ac:dyDescent="0.3">
      <c r="A603" s="1" t="s">
        <v>25</v>
      </c>
      <c r="B603" s="1">
        <v>13121011620</v>
      </c>
      <c r="C603" s="5">
        <v>89.2</v>
      </c>
      <c r="D603" s="19">
        <f t="shared" si="326"/>
        <v>1.8538527646455145</v>
      </c>
      <c r="E603" s="54">
        <f t="shared" si="327"/>
        <v>1.8538527646455145</v>
      </c>
      <c r="F603" s="5">
        <v>90.6</v>
      </c>
      <c r="G603" s="24">
        <f t="shared" si="328"/>
        <v>1.4139084756034503</v>
      </c>
      <c r="H603" s="54">
        <f t="shared" si="329"/>
        <v>1.4139084756034503</v>
      </c>
      <c r="I603" s="5">
        <v>79.900000000000006</v>
      </c>
      <c r="J603" s="24">
        <f t="shared" si="330"/>
        <v>1.6227152817520201</v>
      </c>
      <c r="K603" s="54">
        <f t="shared" si="331"/>
        <v>1.6227152817520201</v>
      </c>
      <c r="L603" s="5">
        <v>76.8</v>
      </c>
      <c r="M603" s="24">
        <f t="shared" si="332"/>
        <v>2.3155084793943614</v>
      </c>
      <c r="N603" s="54">
        <f t="shared" si="333"/>
        <v>2.3155084793943614</v>
      </c>
      <c r="O603" s="5">
        <v>8.9</v>
      </c>
      <c r="P603" s="24">
        <f t="shared" si="334"/>
        <v>0.13342783186387491</v>
      </c>
      <c r="Q603" s="47">
        <f t="shared" si="335"/>
        <v>0.13342783186387491</v>
      </c>
      <c r="R603" s="2">
        <v>1.5</v>
      </c>
      <c r="S603" s="24">
        <f t="shared" si="336"/>
        <v>1.1227646338840829</v>
      </c>
      <c r="T603" s="47">
        <f t="shared" si="337"/>
        <v>1.1227646338840829</v>
      </c>
      <c r="U603" s="5">
        <v>2.5</v>
      </c>
      <c r="V603" s="24">
        <f t="shared" si="338"/>
        <v>1.083500278414653</v>
      </c>
      <c r="W603" s="47">
        <f t="shared" si="339"/>
        <v>1.083500278414653</v>
      </c>
      <c r="X603" s="5">
        <v>11.8</v>
      </c>
      <c r="Y603" s="24">
        <f t="shared" si="340"/>
        <v>0.93959753868220219</v>
      </c>
      <c r="Z603" s="47">
        <f t="shared" si="341"/>
        <v>0.93959753868220219</v>
      </c>
      <c r="AA603" s="5">
        <v>35.799999999999997</v>
      </c>
      <c r="AB603" s="24">
        <f t="shared" si="342"/>
        <v>0.24668358050548095</v>
      </c>
      <c r="AC603" s="47">
        <f t="shared" si="343"/>
        <v>0.24668358050548095</v>
      </c>
      <c r="AD603" s="5">
        <v>2.2000000000000002</v>
      </c>
      <c r="AE603" s="24">
        <f t="shared" si="344"/>
        <v>0.9884312589318065</v>
      </c>
      <c r="AF603" s="47">
        <f t="shared" si="345"/>
        <v>0.9884312589318065</v>
      </c>
      <c r="AG603" s="2">
        <v>92.3</v>
      </c>
      <c r="AH603" s="24">
        <f t="shared" si="346"/>
        <v>1.6198426918056048</v>
      </c>
      <c r="AI603" s="54">
        <f t="shared" si="347"/>
        <v>1.6198426918056048</v>
      </c>
      <c r="AJ603" s="5">
        <v>4.3</v>
      </c>
      <c r="AK603" s="24">
        <f t="shared" si="348"/>
        <v>0.82042930253321023</v>
      </c>
      <c r="AL603" s="47">
        <f t="shared" si="349"/>
        <v>0.82042930253321023</v>
      </c>
      <c r="AM603" s="5">
        <v>12.1</v>
      </c>
      <c r="AN603" s="24">
        <f t="shared" si="350"/>
        <v>0.81149105876491301</v>
      </c>
      <c r="AO603" s="47">
        <f t="shared" si="351"/>
        <v>0.81149105876491301</v>
      </c>
      <c r="AP603" s="5">
        <v>7</v>
      </c>
      <c r="AQ603" s="24">
        <f t="shared" si="352"/>
        <v>0.78378271070396732</v>
      </c>
      <c r="AR603" s="45">
        <f t="shared" si="353"/>
        <v>0.78378271070396732</v>
      </c>
      <c r="AS603" s="17">
        <f t="shared" si="354"/>
        <v>1.3636682493654224</v>
      </c>
      <c r="AT603" s="17">
        <f t="shared" si="355"/>
        <v>0.72490412603983001</v>
      </c>
      <c r="AU603" s="17">
        <f t="shared" si="356"/>
        <v>1.0088864409519238</v>
      </c>
      <c r="AV603" s="17">
        <f t="shared" si="357"/>
        <v>1.0324862721190586</v>
      </c>
      <c r="AW603" s="17">
        <f t="shared" si="358"/>
        <v>0.92812218131988067</v>
      </c>
      <c r="AX603" s="17">
        <f t="shared" si="359"/>
        <v>0.79324269281493831</v>
      </c>
      <c r="AY603" s="17">
        <f t="shared" si="360"/>
        <v>0.90339547510357521</v>
      </c>
      <c r="AZ603" s="17">
        <f t="shared" si="361"/>
        <v>0.89605335589252788</v>
      </c>
    </row>
    <row r="604" spans="1:52" x14ac:dyDescent="0.3">
      <c r="A604" s="1" t="s">
        <v>25</v>
      </c>
      <c r="B604" s="1">
        <v>13121011621</v>
      </c>
      <c r="C604" s="5">
        <v>86.5</v>
      </c>
      <c r="D604" s="19">
        <f t="shared" si="326"/>
        <v>1.5957548921540843</v>
      </c>
      <c r="E604" s="54">
        <f t="shared" si="327"/>
        <v>1.5957548921540843</v>
      </c>
      <c r="F604" s="5">
        <v>90.8</v>
      </c>
      <c r="G604" s="24">
        <f t="shared" si="328"/>
        <v>1.4309448400130014</v>
      </c>
      <c r="H604" s="54">
        <f t="shared" si="329"/>
        <v>1.4309448400130014</v>
      </c>
      <c r="I604" s="5">
        <v>77.8</v>
      </c>
      <c r="J604" s="24">
        <f t="shared" si="330"/>
        <v>1.5220811034115962</v>
      </c>
      <c r="K604" s="54">
        <f t="shared" si="331"/>
        <v>1.5220811034115962</v>
      </c>
      <c r="L604" s="5">
        <v>82.5</v>
      </c>
      <c r="M604" s="24">
        <f t="shared" si="332"/>
        <v>2.6184944839399731</v>
      </c>
      <c r="N604" s="54">
        <f t="shared" si="333"/>
        <v>2.6184944839399731</v>
      </c>
      <c r="O604" s="5">
        <v>5.6</v>
      </c>
      <c r="P604" s="24">
        <f t="shared" si="334"/>
        <v>1.3119167130165243</v>
      </c>
      <c r="Q604" s="47">
        <f t="shared" si="335"/>
        <v>1.3119167130165243</v>
      </c>
      <c r="R604" s="2">
        <v>3</v>
      </c>
      <c r="S604" s="24">
        <f t="shared" si="336"/>
        <v>0.94367625037369107</v>
      </c>
      <c r="T604" s="47">
        <f t="shared" si="337"/>
        <v>0.94367625037369107</v>
      </c>
      <c r="U604" s="5">
        <v>2</v>
      </c>
      <c r="V604" s="24">
        <f t="shared" si="338"/>
        <v>1.1086207454906631</v>
      </c>
      <c r="W604" s="47">
        <f t="shared" si="339"/>
        <v>1.1086207454906631</v>
      </c>
      <c r="X604" s="5">
        <v>4.5999999999999996</v>
      </c>
      <c r="Y604" s="24">
        <f t="shared" si="340"/>
        <v>1.2948505236688959</v>
      </c>
      <c r="Z604" s="47">
        <f t="shared" si="341"/>
        <v>1.2948505236688959</v>
      </c>
      <c r="AA604" s="5">
        <v>27.6</v>
      </c>
      <c r="AB604" s="24">
        <f t="shared" si="342"/>
        <v>1.0013960153616976</v>
      </c>
      <c r="AC604" s="47">
        <f t="shared" si="343"/>
        <v>1.0013960153616976</v>
      </c>
      <c r="AD604" s="5">
        <v>-1.1564000000000001</v>
      </c>
      <c r="AE604" s="24">
        <f t="shared" si="344"/>
        <v>1.2720872269921493</v>
      </c>
      <c r="AF604" s="47">
        <f t="shared" si="345"/>
        <v>1.2720872269921493</v>
      </c>
      <c r="AG604" s="2">
        <v>91.4</v>
      </c>
      <c r="AH604" s="24">
        <f t="shared" si="346"/>
        <v>1.5352889518692097</v>
      </c>
      <c r="AI604" s="54">
        <f t="shared" si="347"/>
        <v>1.5352889518692097</v>
      </c>
      <c r="AJ604" s="5">
        <v>0.99629999999999996</v>
      </c>
      <c r="AK604" s="24">
        <f t="shared" si="348"/>
        <v>1.1602253740213677</v>
      </c>
      <c r="AL604" s="47">
        <f t="shared" si="349"/>
        <v>1.1602253740213677</v>
      </c>
      <c r="AM604" s="5">
        <v>6.7</v>
      </c>
      <c r="AN604" s="24">
        <f t="shared" si="350"/>
        <v>1.1992888405671991</v>
      </c>
      <c r="AO604" s="47">
        <f t="shared" si="351"/>
        <v>1.1992888405671991</v>
      </c>
      <c r="AP604" s="5">
        <v>3</v>
      </c>
      <c r="AQ604" s="24">
        <f t="shared" si="352"/>
        <v>1.3839116419233086</v>
      </c>
      <c r="AR604" s="45">
        <f t="shared" si="353"/>
        <v>1.3839116419233086</v>
      </c>
      <c r="AS604" s="17">
        <f t="shared" si="354"/>
        <v>1.5044984326285049</v>
      </c>
      <c r="AT604" s="17">
        <f t="shared" si="355"/>
        <v>1.1894445886742477</v>
      </c>
      <c r="AU604" s="17">
        <f t="shared" si="356"/>
        <v>1.3196787020952714</v>
      </c>
      <c r="AV604" s="17">
        <f t="shared" si="357"/>
        <v>1.3378739077993413</v>
      </c>
      <c r="AW604" s="17">
        <f t="shared" si="358"/>
        <v>0.96928065064731961</v>
      </c>
      <c r="AX604" s="17">
        <f t="shared" si="359"/>
        <v>0.9013283128354983</v>
      </c>
      <c r="AY604" s="17">
        <f t="shared" si="360"/>
        <v>0.99025280684843475</v>
      </c>
      <c r="AZ604" s="17">
        <f t="shared" si="361"/>
        <v>0.98721417261963651</v>
      </c>
    </row>
    <row r="605" spans="1:52" x14ac:dyDescent="0.3">
      <c r="A605" s="1" t="s">
        <v>25</v>
      </c>
      <c r="B605" s="1">
        <v>13121011622</v>
      </c>
      <c r="C605" s="5">
        <v>93.4</v>
      </c>
      <c r="D605" s="19">
        <f t="shared" si="326"/>
        <v>2.2553383440766281</v>
      </c>
      <c r="E605" s="54">
        <f t="shared" si="327"/>
        <v>2.2553383440766281</v>
      </c>
      <c r="F605" s="5">
        <v>96.2</v>
      </c>
      <c r="G605" s="24">
        <f t="shared" si="328"/>
        <v>1.8909266790708683</v>
      </c>
      <c r="H605" s="54">
        <f t="shared" si="329"/>
        <v>1.8909266790708683</v>
      </c>
      <c r="I605" s="5">
        <v>81.5</v>
      </c>
      <c r="J605" s="24">
        <f t="shared" si="330"/>
        <v>1.6993889414399614</v>
      </c>
      <c r="K605" s="54">
        <f t="shared" si="331"/>
        <v>1.6993889414399614</v>
      </c>
      <c r="L605" s="5">
        <v>73.900000000000006</v>
      </c>
      <c r="M605" s="24">
        <f t="shared" si="332"/>
        <v>2.1613577051518575</v>
      </c>
      <c r="N605" s="54">
        <f t="shared" si="333"/>
        <v>2.1613577051518575</v>
      </c>
      <c r="O605" s="5">
        <v>8</v>
      </c>
      <c r="P605" s="24">
        <f t="shared" si="334"/>
        <v>0.45483389036005206</v>
      </c>
      <c r="Q605" s="47">
        <f t="shared" si="335"/>
        <v>0.45483389036005206</v>
      </c>
      <c r="R605" s="2">
        <v>2.9</v>
      </c>
      <c r="S605" s="24">
        <f t="shared" si="336"/>
        <v>0.95561547594105045</v>
      </c>
      <c r="T605" s="47">
        <f t="shared" si="337"/>
        <v>0.95561547594105045</v>
      </c>
      <c r="U605" s="5">
        <v>6.7</v>
      </c>
      <c r="V605" s="24">
        <f t="shared" si="338"/>
        <v>0.87248835497616806</v>
      </c>
      <c r="W605" s="47">
        <f t="shared" si="339"/>
        <v>0.87248835497616806</v>
      </c>
      <c r="X605" s="5">
        <v>6.2</v>
      </c>
      <c r="Y605" s="24">
        <f t="shared" si="340"/>
        <v>1.2159054158940752</v>
      </c>
      <c r="Z605" s="47">
        <f t="shared" si="341"/>
        <v>1.2159054158940752</v>
      </c>
      <c r="AA605" s="5">
        <v>31.3</v>
      </c>
      <c r="AB605" s="24">
        <f t="shared" si="342"/>
        <v>0.66085503865828266</v>
      </c>
      <c r="AC605" s="47">
        <f t="shared" si="343"/>
        <v>0.66085503865828266</v>
      </c>
      <c r="AD605" s="5">
        <v>2.5849000000000002</v>
      </c>
      <c r="AE605" s="24">
        <f t="shared" si="344"/>
        <v>0.95590260260168303</v>
      </c>
      <c r="AF605" s="47">
        <f t="shared" si="345"/>
        <v>0.95590260260168303</v>
      </c>
      <c r="AG605" s="2">
        <v>92.7</v>
      </c>
      <c r="AH605" s="24">
        <f t="shared" si="346"/>
        <v>1.657422131777337</v>
      </c>
      <c r="AI605" s="54">
        <f t="shared" si="347"/>
        <v>1.657422131777337</v>
      </c>
      <c r="AJ605" s="5">
        <v>3.6</v>
      </c>
      <c r="AK605" s="24">
        <f t="shared" si="348"/>
        <v>0.89242653292389651</v>
      </c>
      <c r="AL605" s="47">
        <f t="shared" si="349"/>
        <v>0.89242653292389651</v>
      </c>
      <c r="AM605" s="5">
        <v>7.8</v>
      </c>
      <c r="AN605" s="24">
        <f t="shared" si="350"/>
        <v>1.1202929961259926</v>
      </c>
      <c r="AO605" s="47">
        <f t="shared" si="351"/>
        <v>1.1202929961259926</v>
      </c>
      <c r="AP605" s="5">
        <v>9.6999999999999993</v>
      </c>
      <c r="AQ605" s="24">
        <f t="shared" si="352"/>
        <v>0.37869568213091215</v>
      </c>
      <c r="AR605" s="45">
        <f t="shared" si="353"/>
        <v>0.37869568213091215</v>
      </c>
      <c r="AS605" s="17">
        <f t="shared" si="354"/>
        <v>1.4699927701452264</v>
      </c>
      <c r="AT605" s="17">
        <f t="shared" si="355"/>
        <v>0.94422101905134692</v>
      </c>
      <c r="AU605" s="17">
        <f t="shared" si="356"/>
        <v>1.0122093357395345</v>
      </c>
      <c r="AV605" s="17">
        <f t="shared" si="357"/>
        <v>1.1421410416453692</v>
      </c>
      <c r="AW605" s="17">
        <f t="shared" si="358"/>
        <v>0.95919616294706633</v>
      </c>
      <c r="AX605" s="17">
        <f t="shared" si="359"/>
        <v>0.84427162198012029</v>
      </c>
      <c r="AY605" s="17">
        <f t="shared" si="360"/>
        <v>0.90432412684625063</v>
      </c>
      <c r="AZ605" s="17">
        <f t="shared" si="361"/>
        <v>0.92878624085617012</v>
      </c>
    </row>
    <row r="606" spans="1:52" x14ac:dyDescent="0.3">
      <c r="A606" s="1" t="s">
        <v>25</v>
      </c>
      <c r="B606" s="1">
        <v>13121011623</v>
      </c>
      <c r="C606" s="5">
        <v>92.4</v>
      </c>
      <c r="D606" s="19">
        <f t="shared" si="326"/>
        <v>2.1597465394501727</v>
      </c>
      <c r="E606" s="54">
        <f t="shared" si="327"/>
        <v>2.1597465394501727</v>
      </c>
      <c r="F606" s="5">
        <v>94.2</v>
      </c>
      <c r="G606" s="24">
        <f t="shared" si="328"/>
        <v>1.7205630349753622</v>
      </c>
      <c r="H606" s="54">
        <f t="shared" si="329"/>
        <v>1.7205630349753622</v>
      </c>
      <c r="I606" s="5">
        <v>82.5</v>
      </c>
      <c r="J606" s="24">
        <f t="shared" si="330"/>
        <v>1.7473099787449249</v>
      </c>
      <c r="K606" s="54">
        <f t="shared" si="331"/>
        <v>1.7473099787449249</v>
      </c>
      <c r="L606" s="5">
        <v>69.2</v>
      </c>
      <c r="M606" s="24">
        <f t="shared" si="332"/>
        <v>1.9115271400002127</v>
      </c>
      <c r="N606" s="54">
        <f t="shared" si="333"/>
        <v>1.9115271400002127</v>
      </c>
      <c r="O606" s="5">
        <v>9.8000000000000007</v>
      </c>
      <c r="P606" s="24">
        <f t="shared" si="334"/>
        <v>-0.18797822663230224</v>
      </c>
      <c r="Q606" s="47">
        <f t="shared" si="335"/>
        <v>-0.18797822663230224</v>
      </c>
      <c r="R606" s="2">
        <v>3.1</v>
      </c>
      <c r="S606" s="24">
        <f t="shared" si="336"/>
        <v>0.93173702480633169</v>
      </c>
      <c r="T606" s="47">
        <f t="shared" si="337"/>
        <v>0.93173702480633169</v>
      </c>
      <c r="U606" s="5">
        <v>8.6</v>
      </c>
      <c r="V606" s="24">
        <f t="shared" si="338"/>
        <v>0.77703058008732961</v>
      </c>
      <c r="W606" s="47">
        <f t="shared" si="339"/>
        <v>0.77703058008732961</v>
      </c>
      <c r="X606" s="5">
        <v>12.2</v>
      </c>
      <c r="Y606" s="24">
        <f t="shared" si="340"/>
        <v>0.91986126173849714</v>
      </c>
      <c r="Z606" s="47">
        <f t="shared" si="341"/>
        <v>0.91986126173849714</v>
      </c>
      <c r="AA606" s="5">
        <v>34.1</v>
      </c>
      <c r="AB606" s="24">
        <f t="shared" si="342"/>
        <v>0.403148353585428</v>
      </c>
      <c r="AC606" s="47">
        <f t="shared" si="343"/>
        <v>0.403148353585428</v>
      </c>
      <c r="AD606" s="5">
        <v>0.9</v>
      </c>
      <c r="AE606" s="24">
        <f t="shared" si="344"/>
        <v>1.09829681681479</v>
      </c>
      <c r="AF606" s="47">
        <f t="shared" si="345"/>
        <v>1.09829681681479</v>
      </c>
      <c r="AG606" s="2">
        <v>92.6</v>
      </c>
      <c r="AH606" s="24">
        <f t="shared" si="346"/>
        <v>1.6480272717844033</v>
      </c>
      <c r="AI606" s="54">
        <f t="shared" si="347"/>
        <v>1.6480272717844033</v>
      </c>
      <c r="AJ606" s="5">
        <v>3.3</v>
      </c>
      <c r="AK606" s="24">
        <f t="shared" si="348"/>
        <v>0.92328248880561925</v>
      </c>
      <c r="AL606" s="47">
        <f t="shared" si="349"/>
        <v>0.92328248880561925</v>
      </c>
      <c r="AM606" s="5">
        <v>14.9</v>
      </c>
      <c r="AN606" s="24">
        <f t="shared" si="350"/>
        <v>0.61041072746002378</v>
      </c>
      <c r="AO606" s="47">
        <f t="shared" si="351"/>
        <v>0.61041072746002378</v>
      </c>
      <c r="AP606" s="5">
        <v>7.2</v>
      </c>
      <c r="AQ606" s="24">
        <f t="shared" si="352"/>
        <v>0.75377626414300025</v>
      </c>
      <c r="AR606" s="45">
        <f t="shared" si="353"/>
        <v>0.75377626414300025</v>
      </c>
      <c r="AS606" s="17">
        <f t="shared" si="354"/>
        <v>1.2942765816331472</v>
      </c>
      <c r="AT606" s="17">
        <f t="shared" si="355"/>
        <v>0.80710214404623837</v>
      </c>
      <c r="AU606" s="17">
        <f t="shared" si="356"/>
        <v>0.98387418804826154</v>
      </c>
      <c r="AV606" s="17">
        <f t="shared" si="357"/>
        <v>1.0284176379092156</v>
      </c>
      <c r="AW606" s="17">
        <f t="shared" si="358"/>
        <v>0.90784204845515715</v>
      </c>
      <c r="AX606" s="17">
        <f t="shared" si="359"/>
        <v>0.81236788094236223</v>
      </c>
      <c r="AY606" s="17">
        <f t="shared" si="360"/>
        <v>0.89640528319806412</v>
      </c>
      <c r="AZ606" s="17">
        <f t="shared" si="361"/>
        <v>0.89483883384186624</v>
      </c>
    </row>
    <row r="607" spans="1:52" x14ac:dyDescent="0.3">
      <c r="A607" s="1" t="s">
        <v>25</v>
      </c>
      <c r="B607" s="1">
        <v>13121011624</v>
      </c>
      <c r="C607" s="5">
        <v>92.8</v>
      </c>
      <c r="D607" s="19">
        <f t="shared" si="326"/>
        <v>2.1979832613007537</v>
      </c>
      <c r="E607" s="54">
        <f t="shared" si="327"/>
        <v>2.1979832613007537</v>
      </c>
      <c r="F607" s="5">
        <v>94.8</v>
      </c>
      <c r="G607" s="24">
        <f t="shared" si="328"/>
        <v>1.7716721282040135</v>
      </c>
      <c r="H607" s="54">
        <f t="shared" si="329"/>
        <v>1.7716721282040135</v>
      </c>
      <c r="I607" s="5">
        <v>79.5</v>
      </c>
      <c r="J607" s="24">
        <f t="shared" si="330"/>
        <v>1.6035468668300343</v>
      </c>
      <c r="K607" s="54">
        <f t="shared" si="331"/>
        <v>1.6035468668300343</v>
      </c>
      <c r="L607" s="5">
        <v>72.7</v>
      </c>
      <c r="M607" s="24">
        <f t="shared" si="332"/>
        <v>2.0975711778790971</v>
      </c>
      <c r="N607" s="54">
        <f t="shared" si="333"/>
        <v>2.0975711778790971</v>
      </c>
      <c r="O607" s="5">
        <v>11.5</v>
      </c>
      <c r="P607" s="24">
        <f t="shared" si="334"/>
        <v>-0.79507855934730309</v>
      </c>
      <c r="Q607" s="47">
        <f t="shared" si="335"/>
        <v>-0.79507855934730309</v>
      </c>
      <c r="R607" s="2">
        <v>0.9</v>
      </c>
      <c r="S607" s="24">
        <f t="shared" si="336"/>
        <v>1.1943999872882394</v>
      </c>
      <c r="T607" s="47">
        <f t="shared" si="337"/>
        <v>1.1943999872882394</v>
      </c>
      <c r="U607" s="5">
        <v>0.7</v>
      </c>
      <c r="V607" s="24">
        <f t="shared" si="338"/>
        <v>1.1739339598882894</v>
      </c>
      <c r="W607" s="47">
        <f t="shared" si="339"/>
        <v>1.1739339598882894</v>
      </c>
      <c r="X607" s="5">
        <v>7.3</v>
      </c>
      <c r="Y607" s="24">
        <f t="shared" si="340"/>
        <v>1.1616306542988857</v>
      </c>
      <c r="Z607" s="47">
        <f t="shared" si="341"/>
        <v>1.1616306542988857</v>
      </c>
      <c r="AA607" s="5">
        <v>14.5</v>
      </c>
      <c r="AB607" s="24">
        <f t="shared" si="342"/>
        <v>2.2070951490954105</v>
      </c>
      <c r="AC607" s="47">
        <f t="shared" si="343"/>
        <v>2.2070951490954105</v>
      </c>
      <c r="AD607" s="5">
        <v>5.9189999999999996</v>
      </c>
      <c r="AE607" s="24">
        <f t="shared" si="344"/>
        <v>0.67413125141887142</v>
      </c>
      <c r="AF607" s="47">
        <f t="shared" si="345"/>
        <v>0.67413125141887142</v>
      </c>
      <c r="AG607" s="2">
        <v>92.8</v>
      </c>
      <c r="AH607" s="24">
        <f t="shared" si="346"/>
        <v>1.6668169917702693</v>
      </c>
      <c r="AI607" s="54">
        <f t="shared" si="347"/>
        <v>1.6668169917702693</v>
      </c>
      <c r="AJ607" s="5">
        <v>1.5</v>
      </c>
      <c r="AK607" s="24">
        <f t="shared" si="348"/>
        <v>1.1084182240959553</v>
      </c>
      <c r="AL607" s="47">
        <f t="shared" si="349"/>
        <v>1.1084182240959553</v>
      </c>
      <c r="AM607" s="5">
        <v>14.8</v>
      </c>
      <c r="AN607" s="24">
        <f t="shared" si="350"/>
        <v>0.6175921678637698</v>
      </c>
      <c r="AO607" s="47">
        <f t="shared" si="351"/>
        <v>0.6175921678637698</v>
      </c>
      <c r="AP607" s="5">
        <v>3.9</v>
      </c>
      <c r="AQ607" s="24">
        <f t="shared" si="352"/>
        <v>1.2488826323989568</v>
      </c>
      <c r="AR607" s="45">
        <f t="shared" si="353"/>
        <v>1.2488826323989568</v>
      </c>
      <c r="AS607" s="17">
        <f t="shared" si="354"/>
        <v>1.3205755460061608</v>
      </c>
      <c r="AT607" s="17">
        <f t="shared" si="355"/>
        <v>1.3476190182710559</v>
      </c>
      <c r="AU607" s="17">
        <f t="shared" si="356"/>
        <v>1.1604275040322378</v>
      </c>
      <c r="AV607" s="17">
        <f t="shared" si="357"/>
        <v>1.2762073561031515</v>
      </c>
      <c r="AW607" s="17">
        <f t="shared" si="358"/>
        <v>0.91552807920091017</v>
      </c>
      <c r="AX607" s="17">
        <f t="shared" si="359"/>
        <v>0.93813109465866917</v>
      </c>
      <c r="AY607" s="17">
        <f t="shared" si="360"/>
        <v>0.94574676255363366</v>
      </c>
      <c r="AZ607" s="17">
        <f t="shared" si="361"/>
        <v>0.96880618041377498</v>
      </c>
    </row>
    <row r="608" spans="1:52" x14ac:dyDescent="0.3">
      <c r="A608" s="1" t="s">
        <v>25</v>
      </c>
      <c r="B608" s="1">
        <v>13121011625</v>
      </c>
      <c r="C608" s="5">
        <v>92.3</v>
      </c>
      <c r="D608" s="19">
        <f t="shared" si="326"/>
        <v>2.1501873589875262</v>
      </c>
      <c r="E608" s="54">
        <f t="shared" si="327"/>
        <v>2.1501873589875262</v>
      </c>
      <c r="F608" s="5">
        <v>94.2</v>
      </c>
      <c r="G608" s="24">
        <f t="shared" si="328"/>
        <v>1.7205630349753622</v>
      </c>
      <c r="H608" s="54">
        <f t="shared" si="329"/>
        <v>1.7205630349753622</v>
      </c>
      <c r="I608" s="5">
        <v>80.400000000000006</v>
      </c>
      <c r="J608" s="24">
        <f t="shared" si="330"/>
        <v>1.6466758004045019</v>
      </c>
      <c r="K608" s="54">
        <f t="shared" si="331"/>
        <v>1.6466758004045019</v>
      </c>
      <c r="L608" s="5">
        <v>70.7</v>
      </c>
      <c r="M608" s="24">
        <f t="shared" si="332"/>
        <v>1.991260299091163</v>
      </c>
      <c r="N608" s="54">
        <f t="shared" si="333"/>
        <v>1.991260299091163</v>
      </c>
      <c r="O608" s="5">
        <v>6.5</v>
      </c>
      <c r="P608" s="24">
        <f t="shared" si="334"/>
        <v>0.99051065452034714</v>
      </c>
      <c r="Q608" s="47">
        <f t="shared" si="335"/>
        <v>0.99051065452034714</v>
      </c>
      <c r="R608" s="2">
        <v>10.9</v>
      </c>
      <c r="S608" s="24">
        <f t="shared" si="336"/>
        <v>4.7743055229445229E-4</v>
      </c>
      <c r="T608" s="47">
        <f t="shared" si="337"/>
        <v>4.7743055229445229E-4</v>
      </c>
      <c r="U608" s="5">
        <v>7.2</v>
      </c>
      <c r="V608" s="24">
        <f t="shared" si="338"/>
        <v>0.84736788790015793</v>
      </c>
      <c r="W608" s="47">
        <f t="shared" si="339"/>
        <v>0.84736788790015793</v>
      </c>
      <c r="X608" s="5">
        <v>10.8</v>
      </c>
      <c r="Y608" s="24">
        <f t="shared" si="340"/>
        <v>0.98893823104146517</v>
      </c>
      <c r="Z608" s="47">
        <f t="shared" si="341"/>
        <v>0.98893823104146517</v>
      </c>
      <c r="AA608" s="5">
        <v>27.8</v>
      </c>
      <c r="AB608" s="24">
        <f t="shared" si="342"/>
        <v>0.98298839499935087</v>
      </c>
      <c r="AC608" s="47">
        <f t="shared" si="343"/>
        <v>0.98298839499935087</v>
      </c>
      <c r="AD608" s="5">
        <v>2.4</v>
      </c>
      <c r="AE608" s="24">
        <f t="shared" si="344"/>
        <v>0.97152886541134742</v>
      </c>
      <c r="AF608" s="47">
        <f t="shared" si="345"/>
        <v>0.97152886541134742</v>
      </c>
      <c r="AG608" s="2">
        <v>92.3</v>
      </c>
      <c r="AH608" s="24">
        <f t="shared" si="346"/>
        <v>1.6198426918056048</v>
      </c>
      <c r="AI608" s="54">
        <f t="shared" si="347"/>
        <v>1.6198426918056048</v>
      </c>
      <c r="AJ608" s="5">
        <v>4.7</v>
      </c>
      <c r="AK608" s="24">
        <f t="shared" si="348"/>
        <v>0.77928802802424657</v>
      </c>
      <c r="AL608" s="47">
        <f t="shared" si="349"/>
        <v>0.77928802802424657</v>
      </c>
      <c r="AM608" s="5">
        <v>15.4</v>
      </c>
      <c r="AN608" s="24">
        <f t="shared" si="350"/>
        <v>0.57450352544129357</v>
      </c>
      <c r="AO608" s="47">
        <f t="shared" si="351"/>
        <v>0.57450352544129357</v>
      </c>
      <c r="AP608" s="5">
        <v>5.8</v>
      </c>
      <c r="AQ608" s="24">
        <f t="shared" si="352"/>
        <v>0.96382139006976975</v>
      </c>
      <c r="AR608" s="45">
        <f t="shared" si="353"/>
        <v>0.96382139006976975</v>
      </c>
      <c r="AS608" s="17">
        <f t="shared" si="354"/>
        <v>1.3352917809187645</v>
      </c>
      <c r="AT608" s="17">
        <f t="shared" si="355"/>
        <v>0.98115183048405452</v>
      </c>
      <c r="AU608" s="17">
        <f t="shared" si="356"/>
        <v>0.98436390883522862</v>
      </c>
      <c r="AV608" s="17">
        <f t="shared" si="357"/>
        <v>1.1002691734126826</v>
      </c>
      <c r="AW608" s="17">
        <f t="shared" si="358"/>
        <v>0.91982898749508091</v>
      </c>
      <c r="AX608" s="17">
        <f t="shared" si="359"/>
        <v>0.85286439262690028</v>
      </c>
      <c r="AY608" s="17">
        <f t="shared" si="360"/>
        <v>0.89654214581072855</v>
      </c>
      <c r="AZ608" s="17">
        <f t="shared" si="361"/>
        <v>0.91628713067615675</v>
      </c>
    </row>
    <row r="609" spans="1:52" x14ac:dyDescent="0.3">
      <c r="A609" s="1" t="s">
        <v>25</v>
      </c>
      <c r="B609" s="1">
        <v>13121011626</v>
      </c>
      <c r="C609" s="5">
        <v>91.4</v>
      </c>
      <c r="D609" s="19">
        <f t="shared" si="326"/>
        <v>2.0641547348237168</v>
      </c>
      <c r="E609" s="54">
        <f t="shared" si="327"/>
        <v>2.0641547348237168</v>
      </c>
      <c r="F609" s="5">
        <v>91.7</v>
      </c>
      <c r="G609" s="24">
        <f t="shared" si="328"/>
        <v>1.5076084798559795</v>
      </c>
      <c r="H609" s="54">
        <f t="shared" si="329"/>
        <v>1.5076084798559795</v>
      </c>
      <c r="I609" s="5">
        <v>83.6</v>
      </c>
      <c r="J609" s="24">
        <f t="shared" si="330"/>
        <v>1.8000231197803844</v>
      </c>
      <c r="K609" s="54">
        <f t="shared" si="331"/>
        <v>1.8000231197803844</v>
      </c>
      <c r="L609" s="5">
        <v>65.599999999999994</v>
      </c>
      <c r="M609" s="24">
        <f t="shared" si="332"/>
        <v>1.7201675581819311</v>
      </c>
      <c r="N609" s="54">
        <f t="shared" si="333"/>
        <v>1.7201675581819311</v>
      </c>
      <c r="O609" s="5">
        <v>8.1999999999999993</v>
      </c>
      <c r="P609" s="24">
        <f t="shared" si="334"/>
        <v>0.38341032180534629</v>
      </c>
      <c r="Q609" s="47">
        <f t="shared" si="335"/>
        <v>0.38341032180534629</v>
      </c>
      <c r="R609" s="2">
        <v>9.6999999999999993</v>
      </c>
      <c r="S609" s="24">
        <f t="shared" si="336"/>
        <v>0.14374813736060799</v>
      </c>
      <c r="T609" s="47">
        <f t="shared" si="337"/>
        <v>0.14374813736060799</v>
      </c>
      <c r="U609" s="5">
        <v>5.8</v>
      </c>
      <c r="V609" s="24">
        <f t="shared" si="338"/>
        <v>0.91770519571298614</v>
      </c>
      <c r="W609" s="47">
        <f t="shared" si="339"/>
        <v>0.91770519571298614</v>
      </c>
      <c r="X609" s="5">
        <v>13.5</v>
      </c>
      <c r="Y609" s="24">
        <f t="shared" si="340"/>
        <v>0.8557183616714551</v>
      </c>
      <c r="Z609" s="47">
        <f t="shared" si="341"/>
        <v>0.8557183616714551</v>
      </c>
      <c r="AA609" s="5">
        <v>34.299999999999997</v>
      </c>
      <c r="AB609" s="24">
        <f t="shared" si="342"/>
        <v>0.38474073322308161</v>
      </c>
      <c r="AC609" s="47">
        <f t="shared" si="343"/>
        <v>0.38474073322308161</v>
      </c>
      <c r="AD609" s="5">
        <v>1.9</v>
      </c>
      <c r="AE609" s="24">
        <f t="shared" si="344"/>
        <v>1.013784849212495</v>
      </c>
      <c r="AF609" s="47">
        <f t="shared" si="345"/>
        <v>1.013784849212495</v>
      </c>
      <c r="AG609" s="2">
        <v>92.9</v>
      </c>
      <c r="AH609" s="24">
        <f t="shared" si="346"/>
        <v>1.676211851763203</v>
      </c>
      <c r="AI609" s="54">
        <f t="shared" si="347"/>
        <v>1.676211851763203</v>
      </c>
      <c r="AJ609" s="5">
        <v>4.5999999999999996</v>
      </c>
      <c r="AK609" s="24">
        <f t="shared" si="348"/>
        <v>0.7895733466514876</v>
      </c>
      <c r="AL609" s="47">
        <f t="shared" si="349"/>
        <v>0.7895733466514876</v>
      </c>
      <c r="AM609" s="5">
        <v>21.5</v>
      </c>
      <c r="AN609" s="24">
        <f t="shared" si="350"/>
        <v>0.13643566081278521</v>
      </c>
      <c r="AO609" s="47">
        <f t="shared" si="351"/>
        <v>0.13643566081278521</v>
      </c>
      <c r="AP609" s="5">
        <v>11.8</v>
      </c>
      <c r="AQ609" s="24">
        <f t="shared" si="352"/>
        <v>6.3627993240757838E-2</v>
      </c>
      <c r="AR609" s="45">
        <f t="shared" si="353"/>
        <v>6.3627993240757838E-2</v>
      </c>
      <c r="AS609" s="17">
        <f t="shared" si="354"/>
        <v>1.2195453639315645</v>
      </c>
      <c r="AT609" s="17">
        <f t="shared" si="355"/>
        <v>0.75141464803567715</v>
      </c>
      <c r="AU609" s="17">
        <f t="shared" si="356"/>
        <v>0.66646221311705833</v>
      </c>
      <c r="AV609" s="17">
        <f t="shared" si="357"/>
        <v>0.87914074169476664</v>
      </c>
      <c r="AW609" s="17">
        <f t="shared" si="358"/>
        <v>0.88600139994995086</v>
      </c>
      <c r="AX609" s="17">
        <f t="shared" si="359"/>
        <v>0.79941095249836835</v>
      </c>
      <c r="AY609" s="17">
        <f t="shared" si="360"/>
        <v>0.80769793538648349</v>
      </c>
      <c r="AZ609" s="17">
        <f t="shared" si="361"/>
        <v>0.85027840575811853</v>
      </c>
    </row>
    <row r="610" spans="1:52" x14ac:dyDescent="0.3">
      <c r="A610" s="1" t="s">
        <v>25</v>
      </c>
      <c r="B610" s="1">
        <v>13121011800</v>
      </c>
      <c r="C610" s="5">
        <v>63.8</v>
      </c>
      <c r="D610" s="19">
        <f t="shared" si="326"/>
        <v>-0.5741790728664572</v>
      </c>
      <c r="E610" s="54">
        <f t="shared" si="327"/>
        <v>-0.5741790728664572</v>
      </c>
      <c r="F610" s="5">
        <v>72.2</v>
      </c>
      <c r="G610" s="24">
        <f t="shared" si="328"/>
        <v>-0.15343705007520544</v>
      </c>
      <c r="H610" s="54">
        <f t="shared" si="329"/>
        <v>-0.15343705007520544</v>
      </c>
      <c r="I610" s="5">
        <v>25.4</v>
      </c>
      <c r="J610" s="24">
        <f t="shared" si="330"/>
        <v>-0.98898125136849113</v>
      </c>
      <c r="K610" s="54">
        <f t="shared" si="331"/>
        <v>-0.98898125136849113</v>
      </c>
      <c r="L610" s="5">
        <v>26.7</v>
      </c>
      <c r="M610" s="24">
        <f t="shared" si="332"/>
        <v>-0.34757903424338327</v>
      </c>
      <c r="N610" s="54">
        <f t="shared" si="333"/>
        <v>-0.34757903424338327</v>
      </c>
      <c r="O610" s="5">
        <v>12.6</v>
      </c>
      <c r="P610" s="24">
        <f t="shared" si="334"/>
        <v>-1.187908186398186</v>
      </c>
      <c r="Q610" s="47">
        <f t="shared" si="335"/>
        <v>-1.187908186398186</v>
      </c>
      <c r="R610" s="2">
        <v>4.5999999999999996</v>
      </c>
      <c r="S610" s="24">
        <f t="shared" si="336"/>
        <v>0.75264864129593989</v>
      </c>
      <c r="T610" s="47">
        <f t="shared" si="337"/>
        <v>0.75264864129593989</v>
      </c>
      <c r="U610" s="5">
        <v>82.4</v>
      </c>
      <c r="V610" s="24">
        <f t="shared" si="338"/>
        <v>-2.9307503603317624</v>
      </c>
      <c r="W610" s="47">
        <f t="shared" si="339"/>
        <v>-2.9307503603317624</v>
      </c>
      <c r="X610" s="5">
        <v>78.2</v>
      </c>
      <c r="Y610" s="24">
        <f t="shared" si="340"/>
        <v>-2.3366244339728612</v>
      </c>
      <c r="Z610" s="47">
        <f t="shared" si="341"/>
        <v>-2.3366244339728612</v>
      </c>
      <c r="AA610" s="5">
        <v>58.8</v>
      </c>
      <c r="AB610" s="24">
        <f t="shared" si="342"/>
        <v>-1.870192761164396</v>
      </c>
      <c r="AC610" s="47">
        <f t="shared" si="343"/>
        <v>-1.870192761164396</v>
      </c>
      <c r="AD610" s="5">
        <v>23.7</v>
      </c>
      <c r="AE610" s="24">
        <f t="shared" si="344"/>
        <v>-0.82857604451753541</v>
      </c>
      <c r="AF610" s="47">
        <f t="shared" si="345"/>
        <v>-0.82857604451753541</v>
      </c>
      <c r="AG610" s="2">
        <v>80.400000000000006</v>
      </c>
      <c r="AH610" s="24">
        <f t="shared" si="346"/>
        <v>0.50185435264659106</v>
      </c>
      <c r="AI610" s="54">
        <f t="shared" si="347"/>
        <v>0.50185435264659106</v>
      </c>
      <c r="AJ610" s="5">
        <v>21.4</v>
      </c>
      <c r="AK610" s="24">
        <f t="shared" si="348"/>
        <v>-0.93836018272498312</v>
      </c>
      <c r="AL610" s="47">
        <f t="shared" si="349"/>
        <v>-0.93836018272498312</v>
      </c>
      <c r="AM610" s="5">
        <v>27.1</v>
      </c>
      <c r="AN610" s="24">
        <f t="shared" si="350"/>
        <v>-0.26572500179699315</v>
      </c>
      <c r="AO610" s="47">
        <f t="shared" si="351"/>
        <v>-0.26572500179699315</v>
      </c>
      <c r="AP610" s="5">
        <v>24.9</v>
      </c>
      <c r="AQ610" s="24">
        <f t="shared" si="352"/>
        <v>-1.9017942565025843</v>
      </c>
      <c r="AR610" s="45">
        <f t="shared" si="353"/>
        <v>-1.9017942565025843</v>
      </c>
      <c r="AS610" s="17">
        <f t="shared" si="354"/>
        <v>-0.77574090199822077</v>
      </c>
      <c r="AT610" s="17">
        <f t="shared" si="355"/>
        <v>-1.6784644132182642</v>
      </c>
      <c r="AU610" s="17">
        <f t="shared" si="356"/>
        <v>-0.65100627209449236</v>
      </c>
      <c r="AV610" s="17">
        <f t="shared" si="357"/>
        <v>-1.035070529103659</v>
      </c>
      <c r="AW610" s="17">
        <f t="shared" si="358"/>
        <v>0.30286697043409339</v>
      </c>
      <c r="AX610" s="17">
        <f t="shared" si="359"/>
        <v>0.23404580987720558</v>
      </c>
      <c r="AY610" s="17">
        <f t="shared" si="360"/>
        <v>0.43950409149074537</v>
      </c>
      <c r="AZ610" s="17">
        <f t="shared" si="361"/>
        <v>0.27886999740687224</v>
      </c>
    </row>
    <row r="611" spans="1:52" x14ac:dyDescent="0.3">
      <c r="A611" s="1" t="s">
        <v>25</v>
      </c>
      <c r="B611" s="1">
        <v>13121011900</v>
      </c>
      <c r="C611" s="5">
        <v>71.099999999999994</v>
      </c>
      <c r="D611" s="19">
        <f t="shared" si="326"/>
        <v>0.12364110090666809</v>
      </c>
      <c r="E611" s="54">
        <f t="shared" si="327"/>
        <v>0.12364110090666809</v>
      </c>
      <c r="F611" s="5">
        <v>82.4</v>
      </c>
      <c r="G611" s="24">
        <f t="shared" si="328"/>
        <v>0.7154175348118762</v>
      </c>
      <c r="H611" s="54">
        <f t="shared" si="329"/>
        <v>0.7154175348118762</v>
      </c>
      <c r="I611" s="5">
        <v>34.799999999999997</v>
      </c>
      <c r="J611" s="24">
        <f t="shared" si="330"/>
        <v>-0.5385235007018343</v>
      </c>
      <c r="K611" s="54">
        <f t="shared" si="331"/>
        <v>-0.5385235007018343</v>
      </c>
      <c r="L611" s="5">
        <v>58.3</v>
      </c>
      <c r="M611" s="24">
        <f t="shared" si="332"/>
        <v>1.3321328506059724</v>
      </c>
      <c r="N611" s="54">
        <f t="shared" si="333"/>
        <v>1.3321328506059724</v>
      </c>
      <c r="O611" s="5">
        <v>4.0999999999999996</v>
      </c>
      <c r="P611" s="24">
        <f t="shared" si="334"/>
        <v>1.8475934771768192</v>
      </c>
      <c r="Q611" s="47">
        <f t="shared" si="335"/>
        <v>1.8475934771768192</v>
      </c>
      <c r="R611" s="2">
        <v>11.9</v>
      </c>
      <c r="S611" s="24">
        <f t="shared" si="336"/>
        <v>-0.11891482512130006</v>
      </c>
      <c r="T611" s="47">
        <f t="shared" si="337"/>
        <v>-0.11891482512130006</v>
      </c>
      <c r="U611" s="5">
        <v>88</v>
      </c>
      <c r="V611" s="24">
        <f t="shared" si="338"/>
        <v>-3.2120995915830752</v>
      </c>
      <c r="W611" s="47">
        <f t="shared" si="339"/>
        <v>-3.1</v>
      </c>
      <c r="X611" s="5">
        <v>42.1</v>
      </c>
      <c r="Y611" s="24">
        <f t="shared" si="340"/>
        <v>-0.5554254398034667</v>
      </c>
      <c r="Z611" s="47">
        <f t="shared" si="341"/>
        <v>-0.5554254398034667</v>
      </c>
      <c r="AA611" s="5">
        <v>50.7</v>
      </c>
      <c r="AB611" s="24">
        <f t="shared" si="342"/>
        <v>-1.1246841364893529</v>
      </c>
      <c r="AC611" s="47">
        <f t="shared" si="343"/>
        <v>-1.1246841364893529</v>
      </c>
      <c r="AD611" s="5">
        <v>11.5</v>
      </c>
      <c r="AE611" s="24">
        <f t="shared" si="344"/>
        <v>0.20246996023046318</v>
      </c>
      <c r="AF611" s="47">
        <f t="shared" si="345"/>
        <v>0.20246996023046318</v>
      </c>
      <c r="AG611" s="2">
        <v>80.400000000000006</v>
      </c>
      <c r="AH611" s="24">
        <f t="shared" si="346"/>
        <v>0.50185435264659106</v>
      </c>
      <c r="AI611" s="54">
        <f t="shared" si="347"/>
        <v>0.50185435264659106</v>
      </c>
      <c r="AJ611" s="5">
        <v>17.8</v>
      </c>
      <c r="AK611" s="24">
        <f t="shared" si="348"/>
        <v>-0.568088712144311</v>
      </c>
      <c r="AL611" s="47">
        <f t="shared" si="349"/>
        <v>-0.568088712144311</v>
      </c>
      <c r="AM611" s="5">
        <v>18.899999999999999</v>
      </c>
      <c r="AN611" s="24">
        <f t="shared" si="350"/>
        <v>0.32315311131018237</v>
      </c>
      <c r="AO611" s="47">
        <f t="shared" si="351"/>
        <v>0.32315311131018237</v>
      </c>
      <c r="AP611" s="5">
        <v>18.3</v>
      </c>
      <c r="AQ611" s="24">
        <f t="shared" si="352"/>
        <v>-0.91158151999067161</v>
      </c>
      <c r="AR611" s="45">
        <f t="shared" si="353"/>
        <v>-0.91158151999067161</v>
      </c>
      <c r="AS611" s="17">
        <f t="shared" si="354"/>
        <v>3.7335233954028775E-2</v>
      </c>
      <c r="AT611" s="17">
        <f t="shared" si="355"/>
        <v>-0.49254653868745213</v>
      </c>
      <c r="AU611" s="17">
        <f t="shared" si="356"/>
        <v>-0.16366569204455228</v>
      </c>
      <c r="AV611" s="17">
        <f t="shared" si="357"/>
        <v>-0.20629233225932522</v>
      </c>
      <c r="AW611" s="17">
        <f t="shared" si="358"/>
        <v>0.5404933686043486</v>
      </c>
      <c r="AX611" s="17">
        <f t="shared" si="359"/>
        <v>0.50997585057853123</v>
      </c>
      <c r="AY611" s="17">
        <f t="shared" si="360"/>
        <v>0.57570150605444437</v>
      </c>
      <c r="AZ611" s="17">
        <f t="shared" si="361"/>
        <v>0.52626736548187492</v>
      </c>
    </row>
    <row r="612" spans="1:52" x14ac:dyDescent="0.3">
      <c r="A612" s="1" t="s">
        <v>25</v>
      </c>
      <c r="B612" s="1">
        <v>13121012000</v>
      </c>
      <c r="C612" s="5">
        <v>57.1</v>
      </c>
      <c r="D612" s="19">
        <f t="shared" si="326"/>
        <v>-1.2146441638637091</v>
      </c>
      <c r="E612" s="54">
        <f t="shared" si="327"/>
        <v>-1.2146441638637091</v>
      </c>
      <c r="F612" s="5">
        <v>68.599999999999994</v>
      </c>
      <c r="G612" s="24">
        <f t="shared" si="328"/>
        <v>-0.46009160944711724</v>
      </c>
      <c r="H612" s="54">
        <f t="shared" si="329"/>
        <v>-0.46009160944711724</v>
      </c>
      <c r="I612" s="5">
        <v>19.3</v>
      </c>
      <c r="J612" s="24">
        <f t="shared" si="330"/>
        <v>-1.2812995789287684</v>
      </c>
      <c r="K612" s="54">
        <f t="shared" si="331"/>
        <v>-1.2812995789287684</v>
      </c>
      <c r="L612" s="5">
        <v>12.7</v>
      </c>
      <c r="M612" s="24">
        <f t="shared" si="332"/>
        <v>-1.0917551857589207</v>
      </c>
      <c r="N612" s="54">
        <f t="shared" si="333"/>
        <v>-1.0917551857589207</v>
      </c>
      <c r="O612" s="5">
        <v>14.7</v>
      </c>
      <c r="P612" s="24">
        <f t="shared" si="334"/>
        <v>-1.9378556562225988</v>
      </c>
      <c r="Q612" s="47">
        <f t="shared" si="335"/>
        <v>-1.9378556562225988</v>
      </c>
      <c r="R612" s="2">
        <v>16.7</v>
      </c>
      <c r="S612" s="24">
        <f t="shared" si="336"/>
        <v>-0.69199765235455357</v>
      </c>
      <c r="T612" s="47">
        <f t="shared" si="337"/>
        <v>-0.69199765235455357</v>
      </c>
      <c r="U612" s="5">
        <v>60.7</v>
      </c>
      <c r="V612" s="24">
        <f t="shared" si="338"/>
        <v>-1.8405220892329237</v>
      </c>
      <c r="W612" s="47">
        <f t="shared" si="339"/>
        <v>-1.8405220892329237</v>
      </c>
      <c r="X612" s="5">
        <v>82.8</v>
      </c>
      <c r="Y612" s="24">
        <f t="shared" si="340"/>
        <v>-2.5635916188254706</v>
      </c>
      <c r="Z612" s="47">
        <f t="shared" si="341"/>
        <v>-2.5635916188254706</v>
      </c>
      <c r="AA612" s="5">
        <v>60.2</v>
      </c>
      <c r="AB612" s="24">
        <f t="shared" si="342"/>
        <v>-1.999046103700824</v>
      </c>
      <c r="AC612" s="47">
        <f t="shared" si="343"/>
        <v>-1.999046103700824</v>
      </c>
      <c r="AD612" s="5">
        <v>34.6</v>
      </c>
      <c r="AE612" s="24">
        <f t="shared" si="344"/>
        <v>-1.749756491382551</v>
      </c>
      <c r="AF612" s="47">
        <f t="shared" si="345"/>
        <v>-1.749756491382551</v>
      </c>
      <c r="AG612" s="2">
        <v>51</v>
      </c>
      <c r="AH612" s="24">
        <f t="shared" si="346"/>
        <v>-2.260234485275681</v>
      </c>
      <c r="AI612" s="54">
        <f t="shared" si="347"/>
        <v>-2.260234485275681</v>
      </c>
      <c r="AJ612" s="5">
        <v>29.4</v>
      </c>
      <c r="AK612" s="24">
        <f t="shared" si="348"/>
        <v>-1.7611856729042552</v>
      </c>
      <c r="AL612" s="47">
        <f t="shared" si="349"/>
        <v>-1.7611856729042552</v>
      </c>
      <c r="AM612" s="5">
        <v>50.7</v>
      </c>
      <c r="AN612" s="24">
        <f t="shared" si="350"/>
        <v>-1.9605449370810586</v>
      </c>
      <c r="AO612" s="47">
        <f t="shared" si="351"/>
        <v>-1.9605449370810586</v>
      </c>
      <c r="AP612" s="5">
        <v>28.7</v>
      </c>
      <c r="AQ612" s="24">
        <f t="shared" si="352"/>
        <v>-2.4719167411609582</v>
      </c>
      <c r="AR612" s="45">
        <f t="shared" si="353"/>
        <v>-2.4719167411609582</v>
      </c>
      <c r="AS612" s="17">
        <f t="shared" si="354"/>
        <v>-1.2168808479726558</v>
      </c>
      <c r="AT612" s="17">
        <f t="shared" si="355"/>
        <v>-2.104131404636282</v>
      </c>
      <c r="AU612" s="17">
        <f t="shared" si="356"/>
        <v>-2.1134704591054883</v>
      </c>
      <c r="AV612" s="17">
        <f t="shared" si="357"/>
        <v>-1.811494237238142</v>
      </c>
      <c r="AW612" s="17">
        <f t="shared" si="358"/>
        <v>0.17394116408490512</v>
      </c>
      <c r="AX612" s="17">
        <f t="shared" si="359"/>
        <v>0.13500496329779704</v>
      </c>
      <c r="AY612" s="17">
        <f t="shared" si="360"/>
        <v>3.078819686426406E-2</v>
      </c>
      <c r="AZ612" s="17">
        <f t="shared" si="361"/>
        <v>4.7100891227569927E-2</v>
      </c>
    </row>
    <row r="613" spans="1:52" x14ac:dyDescent="0.3">
      <c r="A613" s="1" t="s">
        <v>25</v>
      </c>
      <c r="B613" s="1">
        <v>13121012300</v>
      </c>
      <c r="C613" s="2">
        <v>57.7</v>
      </c>
      <c r="D613" s="19">
        <f t="shared" si="326"/>
        <v>-1.1572890810878356</v>
      </c>
      <c r="E613" s="54">
        <f t="shared" si="327"/>
        <v>-1.1572890810878356</v>
      </c>
      <c r="F613" s="2">
        <v>67.3</v>
      </c>
      <c r="G613" s="24">
        <f t="shared" si="328"/>
        <v>-0.57082797810919594</v>
      </c>
      <c r="H613" s="54">
        <f t="shared" si="329"/>
        <v>-0.57082797810919594</v>
      </c>
      <c r="I613" s="2">
        <v>14.3</v>
      </c>
      <c r="J613" s="24">
        <f t="shared" si="330"/>
        <v>-1.5209047654535859</v>
      </c>
      <c r="K613" s="54">
        <f t="shared" si="331"/>
        <v>-1.5209047654535859</v>
      </c>
      <c r="L613" s="2">
        <v>8.6</v>
      </c>
      <c r="M613" s="24">
        <f t="shared" si="332"/>
        <v>-1.3096924872741851</v>
      </c>
      <c r="N613" s="54">
        <f t="shared" si="333"/>
        <v>-1.3096924872741851</v>
      </c>
      <c r="O613" s="2">
        <v>11.8</v>
      </c>
      <c r="P613" s="24">
        <f t="shared" si="334"/>
        <v>-0.90221391217936231</v>
      </c>
      <c r="Q613" s="47">
        <f t="shared" si="335"/>
        <v>-0.90221391217936231</v>
      </c>
      <c r="R613" s="2">
        <v>8.9</v>
      </c>
      <c r="S613" s="24">
        <f t="shared" si="336"/>
        <v>0.23926194189948347</v>
      </c>
      <c r="T613" s="47">
        <f t="shared" si="337"/>
        <v>0.23926194189948347</v>
      </c>
      <c r="U613" s="2">
        <v>50.2</v>
      </c>
      <c r="V613" s="24">
        <f t="shared" si="338"/>
        <v>-1.3129922806367114</v>
      </c>
      <c r="W613" s="47">
        <f t="shared" si="339"/>
        <v>-1.3129922806367114</v>
      </c>
      <c r="X613" s="2">
        <v>27.6</v>
      </c>
      <c r="Y613" s="24">
        <f t="shared" si="340"/>
        <v>0.16001459940584678</v>
      </c>
      <c r="Z613" s="47">
        <f t="shared" si="341"/>
        <v>0.16001459940584678</v>
      </c>
      <c r="AA613" s="2">
        <v>48.9</v>
      </c>
      <c r="AB613" s="24">
        <f t="shared" si="342"/>
        <v>-0.95901555322823184</v>
      </c>
      <c r="AC613" s="47">
        <f t="shared" si="343"/>
        <v>-0.95901555322823184</v>
      </c>
      <c r="AD613" s="2">
        <v>16.8</v>
      </c>
      <c r="AE613" s="24">
        <f t="shared" si="344"/>
        <v>-0.24544346806170025</v>
      </c>
      <c r="AF613" s="47">
        <f t="shared" si="345"/>
        <v>-0.24544346806170025</v>
      </c>
      <c r="AG613" s="2">
        <v>68.3</v>
      </c>
      <c r="AH613" s="24">
        <f t="shared" si="346"/>
        <v>-0.63492370649829022</v>
      </c>
      <c r="AI613" s="54">
        <f t="shared" si="347"/>
        <v>-0.63492370649829022</v>
      </c>
      <c r="AJ613" s="2">
        <v>12.2</v>
      </c>
      <c r="AK613" s="24">
        <f t="shared" si="348"/>
        <v>7.8891309811793611E-3</v>
      </c>
      <c r="AL613" s="47">
        <f t="shared" si="349"/>
        <v>7.8891309811793611E-3</v>
      </c>
      <c r="AM613" s="2">
        <v>24.1</v>
      </c>
      <c r="AN613" s="24">
        <f t="shared" si="350"/>
        <v>-5.028178968461193E-2</v>
      </c>
      <c r="AO613" s="47">
        <f t="shared" si="351"/>
        <v>-5.028178968461193E-2</v>
      </c>
      <c r="AP613" s="2">
        <v>14.1</v>
      </c>
      <c r="AQ613" s="24">
        <f t="shared" si="352"/>
        <v>-0.28144614221036318</v>
      </c>
      <c r="AR613" s="45">
        <f t="shared" si="353"/>
        <v>-0.28144614221036318</v>
      </c>
      <c r="AS613" s="17">
        <f t="shared" si="354"/>
        <v>-0.93352265183448468</v>
      </c>
      <c r="AT613" s="17">
        <f t="shared" si="355"/>
        <v>-0.34814814062802846</v>
      </c>
      <c r="AU613" s="17">
        <f t="shared" si="356"/>
        <v>-0.2396906268530215</v>
      </c>
      <c r="AV613" s="17">
        <f t="shared" si="357"/>
        <v>-0.50712047310517816</v>
      </c>
      <c r="AW613" s="17">
        <f t="shared" si="358"/>
        <v>0.25675430367050561</v>
      </c>
      <c r="AX613" s="17">
        <f t="shared" si="359"/>
        <v>0.54357333376808714</v>
      </c>
      <c r="AY613" s="17">
        <f t="shared" si="360"/>
        <v>0.55445476406914485</v>
      </c>
      <c r="AZ613" s="17">
        <f t="shared" si="361"/>
        <v>0.43646759689295894</v>
      </c>
    </row>
    <row r="614" spans="1:52" x14ac:dyDescent="0.3">
      <c r="A614" s="1" t="s">
        <v>26</v>
      </c>
      <c r="B614" s="1">
        <v>13135050103</v>
      </c>
      <c r="C614" s="5">
        <v>81.599999999999994</v>
      </c>
      <c r="D614" s="19">
        <f t="shared" si="326"/>
        <v>1.1273550494844515</v>
      </c>
      <c r="E614" s="54">
        <f t="shared" si="327"/>
        <v>1.1273550494844515</v>
      </c>
      <c r="F614" s="5">
        <v>84.1</v>
      </c>
      <c r="G614" s="24">
        <f t="shared" si="328"/>
        <v>0.8602266322930554</v>
      </c>
      <c r="H614" s="54">
        <f t="shared" si="329"/>
        <v>0.8602266322930554</v>
      </c>
      <c r="I614" s="5">
        <v>59.8</v>
      </c>
      <c r="J614" s="24">
        <f t="shared" si="330"/>
        <v>0.65950243192225322</v>
      </c>
      <c r="K614" s="54">
        <f t="shared" si="331"/>
        <v>0.65950243192225322</v>
      </c>
      <c r="L614" s="5">
        <v>58.3</v>
      </c>
      <c r="M614" s="24">
        <f t="shared" si="332"/>
        <v>1.3321328506059724</v>
      </c>
      <c r="N614" s="54">
        <f t="shared" si="333"/>
        <v>1.3321328506059724</v>
      </c>
      <c r="O614" s="5">
        <v>7.9</v>
      </c>
      <c r="P614" s="24">
        <f t="shared" si="334"/>
        <v>0.49054567463740495</v>
      </c>
      <c r="Q614" s="47">
        <f t="shared" si="335"/>
        <v>0.49054567463740495</v>
      </c>
      <c r="R614" s="2">
        <v>10.8</v>
      </c>
      <c r="S614" s="24">
        <f t="shared" si="336"/>
        <v>1.241665611965386E-2</v>
      </c>
      <c r="T614" s="47">
        <f t="shared" si="337"/>
        <v>1.241665611965386E-2</v>
      </c>
      <c r="U614" s="5">
        <v>27.5</v>
      </c>
      <c r="V614" s="24">
        <f t="shared" si="338"/>
        <v>-0.1725230753858524</v>
      </c>
      <c r="W614" s="47">
        <f t="shared" si="339"/>
        <v>-0.1725230753858524</v>
      </c>
      <c r="X614" s="5">
        <v>35.6</v>
      </c>
      <c r="Y614" s="24">
        <f t="shared" si="340"/>
        <v>-0.23471093946825722</v>
      </c>
      <c r="Z614" s="47">
        <f t="shared" si="341"/>
        <v>-0.23471093946825722</v>
      </c>
      <c r="AA614" s="5">
        <v>43.1</v>
      </c>
      <c r="AB614" s="24">
        <f t="shared" si="342"/>
        <v>-0.42519456272017608</v>
      </c>
      <c r="AC614" s="47">
        <f t="shared" si="343"/>
        <v>-0.42519456272017608</v>
      </c>
      <c r="AD614" s="5">
        <v>17.899999999999999</v>
      </c>
      <c r="AE614" s="24">
        <f t="shared" si="344"/>
        <v>-0.33840663242422453</v>
      </c>
      <c r="AF614" s="47">
        <f t="shared" si="345"/>
        <v>-0.33840663242422453</v>
      </c>
      <c r="AG614" s="2">
        <v>72.2</v>
      </c>
      <c r="AH614" s="24">
        <f t="shared" si="346"/>
        <v>-0.26852416677390673</v>
      </c>
      <c r="AI614" s="54">
        <f t="shared" si="347"/>
        <v>-0.26852416677390673</v>
      </c>
      <c r="AJ614" s="5">
        <v>16.2</v>
      </c>
      <c r="AK614" s="24">
        <f t="shared" si="348"/>
        <v>-0.40352361410845655</v>
      </c>
      <c r="AL614" s="47">
        <f t="shared" si="349"/>
        <v>-0.40352361410845655</v>
      </c>
      <c r="AM614" s="5">
        <v>23.6</v>
      </c>
      <c r="AN614" s="24">
        <f t="shared" si="350"/>
        <v>-1.4374587665881733E-2</v>
      </c>
      <c r="AO614" s="47">
        <f t="shared" si="351"/>
        <v>-1.4374587665881733E-2</v>
      </c>
      <c r="AP614" s="5">
        <v>8.6</v>
      </c>
      <c r="AQ614" s="24">
        <f t="shared" si="352"/>
        <v>0.54373113821623098</v>
      </c>
      <c r="AR614" s="45">
        <f t="shared" si="353"/>
        <v>0.54373113821623098</v>
      </c>
      <c r="AS614" s="17">
        <f t="shared" si="354"/>
        <v>0.6156651742395628</v>
      </c>
      <c r="AT614" s="17">
        <f t="shared" si="355"/>
        <v>-0.33277071153755261</v>
      </c>
      <c r="AU614" s="17">
        <f t="shared" si="356"/>
        <v>-3.5672807583003507E-2</v>
      </c>
      <c r="AV614" s="17">
        <f t="shared" si="357"/>
        <v>8.2407218373002231E-2</v>
      </c>
      <c r="AW614" s="17">
        <f t="shared" si="358"/>
        <v>0.70951377713364416</v>
      </c>
      <c r="AX614" s="17">
        <f t="shared" si="359"/>
        <v>0.54715123298517709</v>
      </c>
      <c r="AY614" s="17">
        <f t="shared" si="360"/>
        <v>0.61147176746880638</v>
      </c>
      <c r="AZ614" s="17">
        <f t="shared" si="361"/>
        <v>0.61244664633509571</v>
      </c>
    </row>
    <row r="615" spans="1:52" x14ac:dyDescent="0.3">
      <c r="A615" s="1" t="s">
        <v>26</v>
      </c>
      <c r="B615" s="1">
        <v>13135050105</v>
      </c>
      <c r="C615" s="5">
        <v>91.1</v>
      </c>
      <c r="D615" s="19">
        <f t="shared" si="326"/>
        <v>2.0354771934357792</v>
      </c>
      <c r="E615" s="54">
        <f t="shared" si="327"/>
        <v>2.0354771934357792</v>
      </c>
      <c r="F615" s="5">
        <v>88.5</v>
      </c>
      <c r="G615" s="24">
        <f t="shared" si="328"/>
        <v>1.2350266493031694</v>
      </c>
      <c r="H615" s="54">
        <f t="shared" si="329"/>
        <v>1.2350266493031694</v>
      </c>
      <c r="I615" s="5">
        <v>55.8</v>
      </c>
      <c r="J615" s="24">
        <f t="shared" si="330"/>
        <v>0.46781828270239922</v>
      </c>
      <c r="K615" s="54">
        <f t="shared" si="331"/>
        <v>0.46781828270239922</v>
      </c>
      <c r="L615" s="5">
        <v>60.1</v>
      </c>
      <c r="M615" s="24">
        <f t="shared" si="332"/>
        <v>1.4278126415151133</v>
      </c>
      <c r="N615" s="54">
        <f t="shared" si="333"/>
        <v>1.4278126415151133</v>
      </c>
      <c r="O615" s="5">
        <v>8.4</v>
      </c>
      <c r="P615" s="24">
        <f t="shared" si="334"/>
        <v>0.3119867532506399</v>
      </c>
      <c r="Q615" s="47">
        <f t="shared" si="335"/>
        <v>0.3119867532506399</v>
      </c>
      <c r="R615" s="2">
        <v>14.2</v>
      </c>
      <c r="S615" s="24">
        <f t="shared" si="336"/>
        <v>-0.39351701317056725</v>
      </c>
      <c r="T615" s="47">
        <f t="shared" si="337"/>
        <v>-0.39351701317056725</v>
      </c>
      <c r="U615" s="5">
        <v>40.200000000000003</v>
      </c>
      <c r="V615" s="24">
        <f t="shared" si="338"/>
        <v>-0.81058293911650925</v>
      </c>
      <c r="W615" s="47">
        <f t="shared" si="339"/>
        <v>-0.81058293911650925</v>
      </c>
      <c r="X615" s="5">
        <v>57.7</v>
      </c>
      <c r="Y615" s="24">
        <f t="shared" si="340"/>
        <v>-1.3251402406079695</v>
      </c>
      <c r="Z615" s="47">
        <f t="shared" si="341"/>
        <v>-1.3251402406079695</v>
      </c>
      <c r="AA615" s="5">
        <v>38.6</v>
      </c>
      <c r="AB615" s="24">
        <f t="shared" si="342"/>
        <v>-1.1023104567374055E-2</v>
      </c>
      <c r="AC615" s="47">
        <f t="shared" si="343"/>
        <v>-1.1023104567374055E-2</v>
      </c>
      <c r="AD615" s="5">
        <v>34.6</v>
      </c>
      <c r="AE615" s="24">
        <f t="shared" si="344"/>
        <v>-1.749756491382551</v>
      </c>
      <c r="AF615" s="47">
        <f t="shared" si="345"/>
        <v>-1.749756491382551</v>
      </c>
      <c r="AG615" s="2">
        <v>78.3</v>
      </c>
      <c r="AH615" s="24">
        <f t="shared" si="346"/>
        <v>0.30456229279499941</v>
      </c>
      <c r="AI615" s="54">
        <f t="shared" si="347"/>
        <v>0.30456229279499941</v>
      </c>
      <c r="AJ615" s="5">
        <v>26.3</v>
      </c>
      <c r="AK615" s="24">
        <f t="shared" si="348"/>
        <v>-1.4423407954597873</v>
      </c>
      <c r="AL615" s="47">
        <f t="shared" si="349"/>
        <v>-1.4423407954597873</v>
      </c>
      <c r="AM615" s="5">
        <v>43.1</v>
      </c>
      <c r="AN615" s="24">
        <f t="shared" si="350"/>
        <v>-1.4147554663963595</v>
      </c>
      <c r="AO615" s="47">
        <f t="shared" si="351"/>
        <v>-1.4147554663963595</v>
      </c>
      <c r="AP615" s="5">
        <v>14.7</v>
      </c>
      <c r="AQ615" s="24">
        <f t="shared" si="352"/>
        <v>-0.37146548189326428</v>
      </c>
      <c r="AR615" s="45">
        <f t="shared" si="353"/>
        <v>-0.37146548189326428</v>
      </c>
      <c r="AS615" s="17">
        <f t="shared" si="354"/>
        <v>0.61057450970286065</v>
      </c>
      <c r="AT615" s="17">
        <f t="shared" si="355"/>
        <v>-1.0286399455192983</v>
      </c>
      <c r="AU615" s="17">
        <f t="shared" si="356"/>
        <v>-0.73099986273860285</v>
      </c>
      <c r="AV615" s="17">
        <f t="shared" si="357"/>
        <v>-0.38302176618501349</v>
      </c>
      <c r="AW615" s="17">
        <f t="shared" si="358"/>
        <v>0.70802599975996328</v>
      </c>
      <c r="AX615" s="17">
        <f t="shared" si="359"/>
        <v>0.38524185445308506</v>
      </c>
      <c r="AY615" s="17">
        <f t="shared" si="360"/>
        <v>0.41714822646863231</v>
      </c>
      <c r="AZ615" s="17">
        <f t="shared" si="361"/>
        <v>0.47351212049464153</v>
      </c>
    </row>
    <row r="616" spans="1:52" x14ac:dyDescent="0.3">
      <c r="A616" s="1" t="s">
        <v>26</v>
      </c>
      <c r="B616" s="1">
        <v>13135050106</v>
      </c>
      <c r="C616" s="5">
        <v>87.2</v>
      </c>
      <c r="D616" s="19">
        <f t="shared" si="326"/>
        <v>1.6626691553926034</v>
      </c>
      <c r="E616" s="54">
        <f t="shared" si="327"/>
        <v>1.6626691553926034</v>
      </c>
      <c r="F616" s="5">
        <v>86.8</v>
      </c>
      <c r="G616" s="24">
        <f t="shared" si="328"/>
        <v>1.090217551821989</v>
      </c>
      <c r="H616" s="54">
        <f t="shared" si="329"/>
        <v>1.090217551821989</v>
      </c>
      <c r="I616" s="5">
        <v>58.7</v>
      </c>
      <c r="J616" s="24">
        <f t="shared" si="330"/>
        <v>0.60678929088679368</v>
      </c>
      <c r="K616" s="54">
        <f t="shared" si="331"/>
        <v>0.60678929088679368</v>
      </c>
      <c r="L616" s="5">
        <v>59.3</v>
      </c>
      <c r="M616" s="24">
        <f t="shared" si="332"/>
        <v>1.3852882899999395</v>
      </c>
      <c r="N616" s="54">
        <f t="shared" si="333"/>
        <v>1.3852882899999395</v>
      </c>
      <c r="O616" s="5">
        <v>5.4</v>
      </c>
      <c r="P616" s="24">
        <f t="shared" si="334"/>
        <v>1.3833402815712299</v>
      </c>
      <c r="Q616" s="47">
        <f t="shared" si="335"/>
        <v>1.3833402815712299</v>
      </c>
      <c r="R616" s="2">
        <v>7.6</v>
      </c>
      <c r="S616" s="24">
        <f t="shared" si="336"/>
        <v>0.3944718742751564</v>
      </c>
      <c r="T616" s="47">
        <f t="shared" si="337"/>
        <v>0.3944718742751564</v>
      </c>
      <c r="U616" s="5">
        <v>35.299999999999997</v>
      </c>
      <c r="V616" s="24">
        <f t="shared" si="338"/>
        <v>-0.56440236177160996</v>
      </c>
      <c r="W616" s="47">
        <f t="shared" si="339"/>
        <v>-0.56440236177160996</v>
      </c>
      <c r="X616" s="5">
        <v>27.8</v>
      </c>
      <c r="Y616" s="24">
        <f t="shared" si="340"/>
        <v>0.15014646093399422</v>
      </c>
      <c r="Z616" s="47">
        <f t="shared" si="341"/>
        <v>0.15014646093399422</v>
      </c>
      <c r="AA616" s="5">
        <v>35.4</v>
      </c>
      <c r="AB616" s="24">
        <f t="shared" si="342"/>
        <v>0.28349882123017434</v>
      </c>
      <c r="AC616" s="47">
        <f t="shared" si="343"/>
        <v>0.28349882123017434</v>
      </c>
      <c r="AD616" s="5">
        <v>24.7</v>
      </c>
      <c r="AE616" s="24">
        <f t="shared" si="344"/>
        <v>-0.91308801211983048</v>
      </c>
      <c r="AF616" s="47">
        <f t="shared" si="345"/>
        <v>-0.91308801211983048</v>
      </c>
      <c r="AG616" s="2">
        <v>77.599999999999994</v>
      </c>
      <c r="AH616" s="24">
        <f t="shared" si="346"/>
        <v>0.23879827284446886</v>
      </c>
      <c r="AI616" s="54">
        <f t="shared" si="347"/>
        <v>0.23879827284446886</v>
      </c>
      <c r="AJ616" s="5">
        <v>20.6</v>
      </c>
      <c r="AK616" s="24">
        <f t="shared" si="348"/>
        <v>-0.85607763370705625</v>
      </c>
      <c r="AL616" s="47">
        <f t="shared" si="349"/>
        <v>-0.85607763370705625</v>
      </c>
      <c r="AM616" s="5">
        <v>28.6</v>
      </c>
      <c r="AN616" s="24">
        <f t="shared" si="350"/>
        <v>-0.37344660785318373</v>
      </c>
      <c r="AO616" s="47">
        <f t="shared" si="351"/>
        <v>-0.37344660785318373</v>
      </c>
      <c r="AP616" s="5">
        <v>8.4</v>
      </c>
      <c r="AQ616" s="24">
        <f t="shared" si="352"/>
        <v>0.57373758477719794</v>
      </c>
      <c r="AR616" s="45">
        <f t="shared" si="353"/>
        <v>0.57373758477719794</v>
      </c>
      <c r="AS616" s="17">
        <f t="shared" si="354"/>
        <v>0.85119629745372882</v>
      </c>
      <c r="AT616" s="17">
        <f t="shared" si="355"/>
        <v>-0.15981424331855398</v>
      </c>
      <c r="AU616" s="17">
        <f t="shared" si="356"/>
        <v>-0.1042470959846433</v>
      </c>
      <c r="AV616" s="17">
        <f t="shared" si="357"/>
        <v>0.19571165271684385</v>
      </c>
      <c r="AW616" s="17">
        <f t="shared" si="358"/>
        <v>0.77834916657823572</v>
      </c>
      <c r="AX616" s="17">
        <f t="shared" si="359"/>
        <v>0.58739338325557999</v>
      </c>
      <c r="AY616" s="17">
        <f t="shared" si="360"/>
        <v>0.592307262873495</v>
      </c>
      <c r="AZ616" s="17">
        <f t="shared" si="361"/>
        <v>0.64626898740852812</v>
      </c>
    </row>
    <row r="617" spans="1:52" x14ac:dyDescent="0.3">
      <c r="A617" s="1" t="s">
        <v>26</v>
      </c>
      <c r="B617" s="1">
        <v>13135050107</v>
      </c>
      <c r="C617" s="5">
        <v>77.099999999999994</v>
      </c>
      <c r="D617" s="19">
        <f t="shared" si="326"/>
        <v>0.69719192866540147</v>
      </c>
      <c r="E617" s="54">
        <f t="shared" si="327"/>
        <v>0.69719192866540147</v>
      </c>
      <c r="F617" s="5">
        <v>82</v>
      </c>
      <c r="G617" s="24">
        <f t="shared" si="328"/>
        <v>0.68134480599277447</v>
      </c>
      <c r="H617" s="54">
        <f t="shared" si="329"/>
        <v>0.68134480599277447</v>
      </c>
      <c r="I617" s="5">
        <v>62.6</v>
      </c>
      <c r="J617" s="24">
        <f t="shared" si="330"/>
        <v>0.79368133637615124</v>
      </c>
      <c r="K617" s="54">
        <f t="shared" si="331"/>
        <v>0.79368133637615124</v>
      </c>
      <c r="L617" s="5">
        <v>57.7</v>
      </c>
      <c r="M617" s="24">
        <f t="shared" si="332"/>
        <v>1.3002395869695926</v>
      </c>
      <c r="N617" s="54">
        <f t="shared" si="333"/>
        <v>1.3002395869695926</v>
      </c>
      <c r="O617" s="5">
        <v>9.1</v>
      </c>
      <c r="P617" s="24">
        <f t="shared" si="334"/>
        <v>6.2004263309169153E-2</v>
      </c>
      <c r="Q617" s="47">
        <f t="shared" si="335"/>
        <v>6.2004263309169153E-2</v>
      </c>
      <c r="R617" s="2">
        <v>5.9</v>
      </c>
      <c r="S617" s="24">
        <f t="shared" si="336"/>
        <v>0.59743870892026696</v>
      </c>
      <c r="T617" s="47">
        <f t="shared" si="337"/>
        <v>0.59743870892026696</v>
      </c>
      <c r="U617" s="5">
        <v>10.7</v>
      </c>
      <c r="V617" s="24">
        <f t="shared" si="338"/>
        <v>0.67152461836808719</v>
      </c>
      <c r="W617" s="47">
        <f t="shared" si="339"/>
        <v>0.67152461836808719</v>
      </c>
      <c r="X617" s="5">
        <v>16.899999999999999</v>
      </c>
      <c r="Y617" s="24">
        <f t="shared" si="340"/>
        <v>0.68796000764996101</v>
      </c>
      <c r="Z617" s="47">
        <f t="shared" si="341"/>
        <v>0.68796000764996101</v>
      </c>
      <c r="AA617" s="5">
        <v>30.2</v>
      </c>
      <c r="AB617" s="24">
        <f t="shared" si="342"/>
        <v>0.76209695065118999</v>
      </c>
      <c r="AC617" s="47">
        <f t="shared" si="343"/>
        <v>0.76209695065118999</v>
      </c>
      <c r="AD617" s="5">
        <v>3.8</v>
      </c>
      <c r="AE617" s="24">
        <f t="shared" si="344"/>
        <v>0.85321211076813441</v>
      </c>
      <c r="AF617" s="47">
        <f t="shared" si="345"/>
        <v>0.85321211076813441</v>
      </c>
      <c r="AG617" s="2">
        <v>65.8</v>
      </c>
      <c r="AH617" s="24">
        <f t="shared" si="346"/>
        <v>-0.86979520632161256</v>
      </c>
      <c r="AI617" s="54">
        <f t="shared" si="347"/>
        <v>-0.86979520632161256</v>
      </c>
      <c r="AJ617" s="5">
        <v>5.3</v>
      </c>
      <c r="AK617" s="24">
        <f t="shared" si="348"/>
        <v>0.7175761162608012</v>
      </c>
      <c r="AL617" s="47">
        <f t="shared" si="349"/>
        <v>0.7175761162608012</v>
      </c>
      <c r="AM617" s="5">
        <v>15.3</v>
      </c>
      <c r="AN617" s="24">
        <f t="shared" si="350"/>
        <v>0.58168496584503959</v>
      </c>
      <c r="AO617" s="47">
        <f t="shared" si="351"/>
        <v>0.58168496584503959</v>
      </c>
      <c r="AP617" s="5">
        <v>8.1</v>
      </c>
      <c r="AQ617" s="24">
        <f t="shared" si="352"/>
        <v>0.61874725461864855</v>
      </c>
      <c r="AR617" s="45">
        <f t="shared" si="353"/>
        <v>0.61874725461864855</v>
      </c>
      <c r="AS617" s="17">
        <f t="shared" si="354"/>
        <v>0.68620360694306337</v>
      </c>
      <c r="AT617" s="17">
        <f t="shared" si="355"/>
        <v>0.76775635635642836</v>
      </c>
      <c r="AU617" s="17">
        <f t="shared" si="356"/>
        <v>0.2620532826007192</v>
      </c>
      <c r="AV617" s="17">
        <f t="shared" si="357"/>
        <v>0.57200441530007029</v>
      </c>
      <c r="AW617" s="17">
        <f t="shared" si="358"/>
        <v>0.73012905896856961</v>
      </c>
      <c r="AX617" s="17">
        <f t="shared" si="359"/>
        <v>0.80321321262018153</v>
      </c>
      <c r="AY617" s="17">
        <f t="shared" si="360"/>
        <v>0.69467748722854072</v>
      </c>
      <c r="AZ617" s="17">
        <f t="shared" si="361"/>
        <v>0.75859558992199605</v>
      </c>
    </row>
    <row r="618" spans="1:52" x14ac:dyDescent="0.3">
      <c r="A618" s="1" t="s">
        <v>26</v>
      </c>
      <c r="B618" s="1">
        <v>13135050108</v>
      </c>
      <c r="C618" s="5">
        <v>87.5</v>
      </c>
      <c r="D618" s="19">
        <f t="shared" si="326"/>
        <v>1.6913466967805397</v>
      </c>
      <c r="E618" s="54">
        <f t="shared" si="327"/>
        <v>1.6913466967805397</v>
      </c>
      <c r="F618" s="5">
        <v>90.3</v>
      </c>
      <c r="G618" s="24">
        <f t="shared" si="328"/>
        <v>1.3883539289891247</v>
      </c>
      <c r="H618" s="54">
        <f t="shared" si="329"/>
        <v>1.3883539289891247</v>
      </c>
      <c r="I618" s="5">
        <v>79.5</v>
      </c>
      <c r="J618" s="24">
        <f t="shared" si="330"/>
        <v>1.6035468668300343</v>
      </c>
      <c r="K618" s="54">
        <f t="shared" si="331"/>
        <v>1.6035468668300343</v>
      </c>
      <c r="L618" s="5">
        <v>74</v>
      </c>
      <c r="M618" s="24">
        <f t="shared" si="332"/>
        <v>2.1666732490912537</v>
      </c>
      <c r="N618" s="54">
        <f t="shared" si="333"/>
        <v>2.1666732490912537</v>
      </c>
      <c r="O618" s="5">
        <v>6.8</v>
      </c>
      <c r="P618" s="24">
        <f t="shared" si="334"/>
        <v>0.88337530168828815</v>
      </c>
      <c r="Q618" s="47">
        <f t="shared" si="335"/>
        <v>0.88337530168828815</v>
      </c>
      <c r="R618" s="2">
        <v>4.0999999999999996</v>
      </c>
      <c r="S618" s="24">
        <f t="shared" si="336"/>
        <v>0.81234476913273712</v>
      </c>
      <c r="T618" s="47">
        <f t="shared" si="337"/>
        <v>0.81234476913273712</v>
      </c>
      <c r="U618" s="5">
        <v>16.7</v>
      </c>
      <c r="V618" s="24">
        <f t="shared" si="338"/>
        <v>0.37007901345596594</v>
      </c>
      <c r="W618" s="47">
        <f t="shared" si="339"/>
        <v>0.37007901345596594</v>
      </c>
      <c r="X618" s="5">
        <v>13.5</v>
      </c>
      <c r="Y618" s="24">
        <f t="shared" si="340"/>
        <v>0.8557183616714551</v>
      </c>
      <c r="Z618" s="47">
        <f t="shared" si="341"/>
        <v>0.8557183616714551</v>
      </c>
      <c r="AA618" s="5">
        <v>31.3</v>
      </c>
      <c r="AB618" s="24">
        <f t="shared" si="342"/>
        <v>0.66085503865828266</v>
      </c>
      <c r="AC618" s="47">
        <f t="shared" si="343"/>
        <v>0.66085503865828266</v>
      </c>
      <c r="AD618" s="5">
        <v>5.3</v>
      </c>
      <c r="AE618" s="24">
        <f t="shared" si="344"/>
        <v>0.72644415936469198</v>
      </c>
      <c r="AF618" s="47">
        <f t="shared" si="345"/>
        <v>0.72644415936469198</v>
      </c>
      <c r="AG618" s="2">
        <v>87.9</v>
      </c>
      <c r="AH618" s="24">
        <f t="shared" si="346"/>
        <v>1.2064688521165583</v>
      </c>
      <c r="AI618" s="54">
        <f t="shared" si="347"/>
        <v>1.2064688521165583</v>
      </c>
      <c r="AJ618" s="5">
        <v>7.6</v>
      </c>
      <c r="AK618" s="24">
        <f t="shared" si="348"/>
        <v>0.48101378783426063</v>
      </c>
      <c r="AL618" s="47">
        <f t="shared" si="349"/>
        <v>0.48101378783426063</v>
      </c>
      <c r="AM618" s="5">
        <v>13.2</v>
      </c>
      <c r="AN618" s="24">
        <f t="shared" si="350"/>
        <v>0.73249521432370657</v>
      </c>
      <c r="AO618" s="47">
        <f t="shared" si="351"/>
        <v>0.73249521432370657</v>
      </c>
      <c r="AP618" s="5">
        <v>7.8</v>
      </c>
      <c r="AQ618" s="24">
        <f t="shared" si="352"/>
        <v>0.66375692446009915</v>
      </c>
      <c r="AR618" s="45">
        <f t="shared" si="353"/>
        <v>0.66375692446009915</v>
      </c>
      <c r="AS618" s="17">
        <f t="shared" si="354"/>
        <v>1.2736742608525635</v>
      </c>
      <c r="AT618" s="17">
        <f t="shared" si="355"/>
        <v>0.74767251989814321</v>
      </c>
      <c r="AU618" s="17">
        <f t="shared" si="356"/>
        <v>0.77093369468365625</v>
      </c>
      <c r="AV618" s="17">
        <f t="shared" si="357"/>
        <v>0.93076015847812099</v>
      </c>
      <c r="AW618" s="17">
        <f t="shared" si="358"/>
        <v>0.90182089611214233</v>
      </c>
      <c r="AX618" s="17">
        <f t="shared" si="359"/>
        <v>0.79854026356494801</v>
      </c>
      <c r="AY618" s="17">
        <f t="shared" si="360"/>
        <v>0.83689465379551009</v>
      </c>
      <c r="AZ618" s="17">
        <f t="shared" si="361"/>
        <v>0.86568724240753059</v>
      </c>
    </row>
    <row r="619" spans="1:52" x14ac:dyDescent="0.3">
      <c r="A619" s="1" t="s">
        <v>26</v>
      </c>
      <c r="B619" s="1">
        <v>13135050109</v>
      </c>
      <c r="C619" s="5">
        <v>83.1</v>
      </c>
      <c r="D619" s="19">
        <f t="shared" si="326"/>
        <v>1.2707427564241347</v>
      </c>
      <c r="E619" s="54">
        <f t="shared" si="327"/>
        <v>1.2707427564241347</v>
      </c>
      <c r="F619" s="5">
        <v>86.8</v>
      </c>
      <c r="G619" s="24">
        <f t="shared" si="328"/>
        <v>1.090217551821989</v>
      </c>
      <c r="H619" s="54">
        <f t="shared" si="329"/>
        <v>1.090217551821989</v>
      </c>
      <c r="I619" s="5">
        <v>68.8</v>
      </c>
      <c r="J619" s="24">
        <f t="shared" si="330"/>
        <v>1.0907917676669248</v>
      </c>
      <c r="K619" s="54">
        <f t="shared" si="331"/>
        <v>1.0907917676669248</v>
      </c>
      <c r="L619" s="5">
        <v>66.599999999999994</v>
      </c>
      <c r="M619" s="24">
        <f t="shared" si="332"/>
        <v>1.7733229975758982</v>
      </c>
      <c r="N619" s="54">
        <f t="shared" si="333"/>
        <v>1.7733229975758982</v>
      </c>
      <c r="O619" s="5">
        <v>7.2</v>
      </c>
      <c r="P619" s="24">
        <f t="shared" si="334"/>
        <v>0.74052816457887605</v>
      </c>
      <c r="Q619" s="47">
        <f t="shared" si="335"/>
        <v>0.74052816457887605</v>
      </c>
      <c r="R619" s="2">
        <v>6.2</v>
      </c>
      <c r="S619" s="24">
        <f t="shared" si="336"/>
        <v>0.5616210322181886</v>
      </c>
      <c r="T619" s="47">
        <f t="shared" si="337"/>
        <v>0.5616210322181886</v>
      </c>
      <c r="U619" s="5">
        <v>19.100000000000001</v>
      </c>
      <c r="V619" s="24">
        <f t="shared" si="338"/>
        <v>0.2495007714911173</v>
      </c>
      <c r="W619" s="47">
        <f t="shared" si="339"/>
        <v>0.2495007714911173</v>
      </c>
      <c r="X619" s="5">
        <v>18.5</v>
      </c>
      <c r="Y619" s="24">
        <f t="shared" si="340"/>
        <v>0.60901489987514013</v>
      </c>
      <c r="Z619" s="47">
        <f t="shared" si="341"/>
        <v>0.60901489987514013</v>
      </c>
      <c r="AA619" s="5">
        <v>26.8</v>
      </c>
      <c r="AB619" s="24">
        <f t="shared" si="342"/>
        <v>1.0750264968110848</v>
      </c>
      <c r="AC619" s="47">
        <f t="shared" si="343"/>
        <v>1.0750264968110848</v>
      </c>
      <c r="AD619" s="5">
        <v>11.5</v>
      </c>
      <c r="AE619" s="24">
        <f t="shared" si="344"/>
        <v>0.20246996023046318</v>
      </c>
      <c r="AF619" s="47">
        <f t="shared" si="345"/>
        <v>0.20246996023046318</v>
      </c>
      <c r="AG619" s="2">
        <v>82.9</v>
      </c>
      <c r="AH619" s="24">
        <f t="shared" si="346"/>
        <v>0.7367258524699134</v>
      </c>
      <c r="AI619" s="54">
        <f t="shared" si="347"/>
        <v>0.7367258524699134</v>
      </c>
      <c r="AJ619" s="5">
        <v>6.7</v>
      </c>
      <c r="AK619" s="24">
        <f t="shared" si="348"/>
        <v>0.57358165547942863</v>
      </c>
      <c r="AL619" s="47">
        <f t="shared" si="349"/>
        <v>0.57358165547942863</v>
      </c>
      <c r="AM619" s="5">
        <v>16.5</v>
      </c>
      <c r="AN619" s="24">
        <f t="shared" si="350"/>
        <v>0.49550768100008719</v>
      </c>
      <c r="AO619" s="47">
        <f t="shared" si="351"/>
        <v>0.49550768100008719</v>
      </c>
      <c r="AP619" s="5">
        <v>10.6</v>
      </c>
      <c r="AQ619" s="24">
        <f t="shared" si="352"/>
        <v>0.24366667260656036</v>
      </c>
      <c r="AR619" s="45">
        <f t="shared" si="353"/>
        <v>0.24366667260656036</v>
      </c>
      <c r="AS619" s="17">
        <f t="shared" si="354"/>
        <v>0.9681035773967327</v>
      </c>
      <c r="AT619" s="17">
        <f t="shared" si="355"/>
        <v>0.62883711897222938</v>
      </c>
      <c r="AU619" s="17">
        <f t="shared" si="356"/>
        <v>0.51237046538899733</v>
      </c>
      <c r="AV619" s="17">
        <f t="shared" si="357"/>
        <v>0.70310372058598647</v>
      </c>
      <c r="AW619" s="17">
        <f t="shared" si="358"/>
        <v>0.8125160233144777</v>
      </c>
      <c r="AX619" s="17">
        <f t="shared" si="359"/>
        <v>0.77089057742861355</v>
      </c>
      <c r="AY619" s="17">
        <f t="shared" si="360"/>
        <v>0.76463380630449107</v>
      </c>
      <c r="AZ619" s="17">
        <f t="shared" si="361"/>
        <v>0.79772985190872725</v>
      </c>
    </row>
    <row r="620" spans="1:52" x14ac:dyDescent="0.3">
      <c r="A620" s="1" t="s">
        <v>26</v>
      </c>
      <c r="B620" s="1">
        <v>13135050205</v>
      </c>
      <c r="C620" s="5">
        <v>74.3</v>
      </c>
      <c r="D620" s="19">
        <f t="shared" si="326"/>
        <v>0.42953487571132615</v>
      </c>
      <c r="E620" s="54">
        <f t="shared" si="327"/>
        <v>0.42953487571132615</v>
      </c>
      <c r="F620" s="5">
        <v>73.599999999999994</v>
      </c>
      <c r="G620" s="24">
        <f t="shared" si="328"/>
        <v>-3.4182499208351862E-2</v>
      </c>
      <c r="H620" s="54">
        <f t="shared" si="329"/>
        <v>-3.4182499208351862E-2</v>
      </c>
      <c r="I620" s="5">
        <v>60.5</v>
      </c>
      <c r="J620" s="24">
        <f t="shared" si="330"/>
        <v>0.69304715803572781</v>
      </c>
      <c r="K620" s="54">
        <f t="shared" si="331"/>
        <v>0.69304715803572781</v>
      </c>
      <c r="L620" s="5">
        <v>52.8</v>
      </c>
      <c r="M620" s="24">
        <f t="shared" si="332"/>
        <v>1.0397779339391542</v>
      </c>
      <c r="N620" s="54">
        <f t="shared" si="333"/>
        <v>1.0397779339391542</v>
      </c>
      <c r="O620" s="5">
        <v>7.7</v>
      </c>
      <c r="P620" s="24">
        <f t="shared" si="334"/>
        <v>0.56196924319211095</v>
      </c>
      <c r="Q620" s="47">
        <f t="shared" si="335"/>
        <v>0.56196924319211095</v>
      </c>
      <c r="R620" s="2">
        <v>11.6</v>
      </c>
      <c r="S620" s="24">
        <f t="shared" si="336"/>
        <v>-8.3097148419221611E-2</v>
      </c>
      <c r="T620" s="47">
        <f t="shared" si="337"/>
        <v>-8.3097148419221611E-2</v>
      </c>
      <c r="U620" s="5">
        <v>15.8</v>
      </c>
      <c r="V620" s="24">
        <f t="shared" si="338"/>
        <v>0.41529585419278403</v>
      </c>
      <c r="W620" s="47">
        <f t="shared" si="339"/>
        <v>0.41529585419278403</v>
      </c>
      <c r="X620" s="5">
        <v>36</v>
      </c>
      <c r="Y620" s="24">
        <f t="shared" si="340"/>
        <v>-0.25444721641196233</v>
      </c>
      <c r="Z620" s="47">
        <f t="shared" si="341"/>
        <v>-0.25444721641196233</v>
      </c>
      <c r="AA620" s="5">
        <v>40.700000000000003</v>
      </c>
      <c r="AB620" s="24">
        <f t="shared" si="342"/>
        <v>-0.20430311837201515</v>
      </c>
      <c r="AC620" s="47">
        <f t="shared" si="343"/>
        <v>-0.20430311837201515</v>
      </c>
      <c r="AD620" s="5">
        <v>10.9</v>
      </c>
      <c r="AE620" s="24">
        <f t="shared" si="344"/>
        <v>0.25317714079184012</v>
      </c>
      <c r="AF620" s="47">
        <f t="shared" si="345"/>
        <v>0.25317714079184012</v>
      </c>
      <c r="AG620" s="2">
        <v>81.3</v>
      </c>
      <c r="AH620" s="24">
        <f t="shared" si="346"/>
        <v>0.58640809258298632</v>
      </c>
      <c r="AI620" s="54">
        <f t="shared" si="347"/>
        <v>0.58640809258298632</v>
      </c>
      <c r="AJ620" s="5">
        <v>13</v>
      </c>
      <c r="AK620" s="24">
        <f t="shared" si="348"/>
        <v>-7.4393418036747899E-2</v>
      </c>
      <c r="AL620" s="47">
        <f t="shared" si="349"/>
        <v>-7.4393418036747899E-2</v>
      </c>
      <c r="AM620" s="5">
        <v>22.6</v>
      </c>
      <c r="AN620" s="24">
        <f t="shared" si="350"/>
        <v>5.7439816371578668E-2</v>
      </c>
      <c r="AO620" s="47">
        <f t="shared" si="351"/>
        <v>5.7439816371578668E-2</v>
      </c>
      <c r="AP620" s="5">
        <v>6.1</v>
      </c>
      <c r="AQ620" s="24">
        <f t="shared" si="352"/>
        <v>0.91881172022831914</v>
      </c>
      <c r="AR620" s="45">
        <f t="shared" si="353"/>
        <v>0.91881172022831914</v>
      </c>
      <c r="AS620" s="17">
        <f t="shared" si="354"/>
        <v>0.43176363106336135</v>
      </c>
      <c r="AT620" s="17">
        <f t="shared" si="355"/>
        <v>-6.8524397997379125E-2</v>
      </c>
      <c r="AU620" s="17">
        <f t="shared" si="356"/>
        <v>0.37206655278653405</v>
      </c>
      <c r="AV620" s="17">
        <f t="shared" si="357"/>
        <v>0.24510192861750543</v>
      </c>
      <c r="AW620" s="17">
        <f t="shared" si="358"/>
        <v>0.65576744343792881</v>
      </c>
      <c r="AX620" s="17">
        <f t="shared" si="359"/>
        <v>0.60863398623161269</v>
      </c>
      <c r="AY620" s="17">
        <f t="shared" si="360"/>
        <v>0.72542297319950222</v>
      </c>
      <c r="AZ620" s="17">
        <f t="shared" si="361"/>
        <v>0.66101240647149007</v>
      </c>
    </row>
    <row r="621" spans="1:52" x14ac:dyDescent="0.3">
      <c r="A621" s="1" t="s">
        <v>26</v>
      </c>
      <c r="B621" s="1">
        <v>13135050208</v>
      </c>
      <c r="C621" s="5">
        <v>79.5</v>
      </c>
      <c r="D621" s="19">
        <f t="shared" si="326"/>
        <v>0.92661225976889527</v>
      </c>
      <c r="E621" s="54">
        <f t="shared" si="327"/>
        <v>0.92661225976889527</v>
      </c>
      <c r="F621" s="5">
        <v>81.599999999999994</v>
      </c>
      <c r="G621" s="24">
        <f t="shared" si="328"/>
        <v>0.64727207717367274</v>
      </c>
      <c r="H621" s="54">
        <f t="shared" si="329"/>
        <v>0.64727207717367274</v>
      </c>
      <c r="I621" s="5">
        <v>61.3</v>
      </c>
      <c r="J621" s="24">
        <f t="shared" si="330"/>
        <v>0.73138398787969849</v>
      </c>
      <c r="K621" s="54">
        <f t="shared" si="331"/>
        <v>0.73138398787969849</v>
      </c>
      <c r="L621" s="5">
        <v>50.5</v>
      </c>
      <c r="M621" s="24">
        <f t="shared" si="332"/>
        <v>0.91752042333303041</v>
      </c>
      <c r="N621" s="54">
        <f t="shared" si="333"/>
        <v>0.91752042333303041</v>
      </c>
      <c r="O621" s="5">
        <v>6.8</v>
      </c>
      <c r="P621" s="24">
        <f t="shared" si="334"/>
        <v>0.88337530168828815</v>
      </c>
      <c r="Q621" s="47">
        <f t="shared" si="335"/>
        <v>0.88337530168828815</v>
      </c>
      <c r="R621" s="2">
        <v>8.5</v>
      </c>
      <c r="S621" s="24">
        <f t="shared" si="336"/>
        <v>0.28701884416892132</v>
      </c>
      <c r="T621" s="47">
        <f t="shared" si="337"/>
        <v>0.28701884416892132</v>
      </c>
      <c r="U621" s="5">
        <v>10.3</v>
      </c>
      <c r="V621" s="24">
        <f t="shared" si="338"/>
        <v>0.69162099202889527</v>
      </c>
      <c r="W621" s="47">
        <f t="shared" si="339"/>
        <v>0.69162099202889527</v>
      </c>
      <c r="X621" s="5">
        <v>23.3</v>
      </c>
      <c r="Y621" s="24">
        <f t="shared" si="340"/>
        <v>0.37217957655067774</v>
      </c>
      <c r="Z621" s="47">
        <f t="shared" si="341"/>
        <v>0.37217957655067774</v>
      </c>
      <c r="AA621" s="5">
        <v>32.4</v>
      </c>
      <c r="AB621" s="24">
        <f t="shared" si="342"/>
        <v>0.55961312666537566</v>
      </c>
      <c r="AC621" s="47">
        <f t="shared" si="343"/>
        <v>0.55961312666537566</v>
      </c>
      <c r="AD621" s="5">
        <v>5.5</v>
      </c>
      <c r="AE621" s="24">
        <f t="shared" si="344"/>
        <v>0.70954176584423301</v>
      </c>
      <c r="AF621" s="47">
        <f t="shared" si="345"/>
        <v>0.70954176584423301</v>
      </c>
      <c r="AG621" s="2">
        <v>89.2</v>
      </c>
      <c r="AH621" s="24">
        <f t="shared" si="346"/>
        <v>1.3286020320246856</v>
      </c>
      <c r="AI621" s="54">
        <f t="shared" si="347"/>
        <v>1.3286020320246856</v>
      </c>
      <c r="AJ621" s="5">
        <v>8</v>
      </c>
      <c r="AK621" s="24">
        <f t="shared" si="348"/>
        <v>0.43987251332529698</v>
      </c>
      <c r="AL621" s="47">
        <f t="shared" si="349"/>
        <v>0.43987251332529698</v>
      </c>
      <c r="AM621" s="5">
        <v>27.5</v>
      </c>
      <c r="AN621" s="24">
        <f t="shared" si="350"/>
        <v>-0.29445076341197718</v>
      </c>
      <c r="AO621" s="47">
        <f t="shared" si="351"/>
        <v>-0.29445076341197718</v>
      </c>
      <c r="AP621" s="5">
        <v>9.9</v>
      </c>
      <c r="AQ621" s="24">
        <f t="shared" si="352"/>
        <v>0.34868923556994497</v>
      </c>
      <c r="AR621" s="45">
        <f t="shared" si="353"/>
        <v>0.34868923556994497</v>
      </c>
      <c r="AS621" s="17">
        <f t="shared" si="354"/>
        <v>0.72640055514877155</v>
      </c>
      <c r="AT621" s="17">
        <f t="shared" si="355"/>
        <v>0.54711148968676204</v>
      </c>
      <c r="AU621" s="17">
        <f t="shared" si="356"/>
        <v>0.45567825437698756</v>
      </c>
      <c r="AV621" s="17">
        <f t="shared" si="357"/>
        <v>0.5763967664041737</v>
      </c>
      <c r="AW621" s="17">
        <f t="shared" si="358"/>
        <v>0.74187685920178126</v>
      </c>
      <c r="AX621" s="17">
        <f t="shared" si="359"/>
        <v>0.7518753009922059</v>
      </c>
      <c r="AY621" s="17">
        <f t="shared" si="360"/>
        <v>0.74878999423174286</v>
      </c>
      <c r="AZ621" s="17">
        <f t="shared" si="361"/>
        <v>0.75990674422957083</v>
      </c>
    </row>
    <row r="622" spans="1:52" x14ac:dyDescent="0.3">
      <c r="A622" s="1" t="s">
        <v>26</v>
      </c>
      <c r="B622" s="1">
        <v>13135050209</v>
      </c>
      <c r="C622" s="5">
        <v>74.3</v>
      </c>
      <c r="D622" s="19">
        <f t="shared" si="326"/>
        <v>0.42953487571132615</v>
      </c>
      <c r="E622" s="54">
        <f t="shared" si="327"/>
        <v>0.42953487571132615</v>
      </c>
      <c r="F622" s="5">
        <v>73.599999999999994</v>
      </c>
      <c r="G622" s="24">
        <f t="shared" si="328"/>
        <v>-3.4182499208351862E-2</v>
      </c>
      <c r="H622" s="54">
        <f t="shared" si="329"/>
        <v>-3.4182499208351862E-2</v>
      </c>
      <c r="I622" s="5">
        <v>53.4</v>
      </c>
      <c r="J622" s="24">
        <f t="shared" si="330"/>
        <v>0.35280779317048688</v>
      </c>
      <c r="K622" s="54">
        <f t="shared" si="331"/>
        <v>0.35280779317048688</v>
      </c>
      <c r="L622" s="5">
        <v>52.8</v>
      </c>
      <c r="M622" s="24">
        <f t="shared" si="332"/>
        <v>1.0397779339391542</v>
      </c>
      <c r="N622" s="54">
        <f t="shared" si="333"/>
        <v>1.0397779339391542</v>
      </c>
      <c r="O622" s="5">
        <v>8.6</v>
      </c>
      <c r="P622" s="24">
        <f t="shared" si="334"/>
        <v>0.24056318469593416</v>
      </c>
      <c r="Q622" s="47">
        <f t="shared" si="335"/>
        <v>0.24056318469593416</v>
      </c>
      <c r="R622" s="2">
        <v>21.1</v>
      </c>
      <c r="S622" s="24">
        <f t="shared" si="336"/>
        <v>-1.2173235773183695</v>
      </c>
      <c r="T622" s="47">
        <f t="shared" si="337"/>
        <v>-1.2173235773183695</v>
      </c>
      <c r="U622" s="5">
        <v>23.6</v>
      </c>
      <c r="V622" s="24">
        <f t="shared" si="338"/>
        <v>2.3416567807026348E-2</v>
      </c>
      <c r="W622" s="47">
        <f t="shared" si="339"/>
        <v>2.3416567807026348E-2</v>
      </c>
      <c r="X622" s="5">
        <v>32.9</v>
      </c>
      <c r="Y622" s="24">
        <f t="shared" si="340"/>
        <v>-0.10149107009824698</v>
      </c>
      <c r="Z622" s="47">
        <f t="shared" si="341"/>
        <v>-0.10149107009824698</v>
      </c>
      <c r="AA622" s="5">
        <v>45.7</v>
      </c>
      <c r="AB622" s="24">
        <f t="shared" si="342"/>
        <v>-0.66449362743068408</v>
      </c>
      <c r="AC622" s="47">
        <f t="shared" si="343"/>
        <v>-0.66449362743068408</v>
      </c>
      <c r="AD622" s="5">
        <v>11.5</v>
      </c>
      <c r="AE622" s="24">
        <f t="shared" si="344"/>
        <v>0.20246996023046318</v>
      </c>
      <c r="AF622" s="47">
        <f t="shared" si="345"/>
        <v>0.20246996023046318</v>
      </c>
      <c r="AG622" s="2">
        <v>81.3</v>
      </c>
      <c r="AH622" s="24">
        <f t="shared" si="346"/>
        <v>0.58640809258298632</v>
      </c>
      <c r="AI622" s="54">
        <f t="shared" si="347"/>
        <v>0.58640809258298632</v>
      </c>
      <c r="AJ622" s="5">
        <v>7.4</v>
      </c>
      <c r="AK622" s="24">
        <f t="shared" si="348"/>
        <v>0.50158442508874235</v>
      </c>
      <c r="AL622" s="47">
        <f t="shared" si="349"/>
        <v>0.50158442508874235</v>
      </c>
      <c r="AM622" s="5">
        <v>43</v>
      </c>
      <c r="AN622" s="24">
        <f t="shared" si="350"/>
        <v>-1.4075740259926135</v>
      </c>
      <c r="AO622" s="47">
        <f t="shared" si="351"/>
        <v>-1.4075740259926135</v>
      </c>
      <c r="AP622" s="5">
        <v>17.899999999999999</v>
      </c>
      <c r="AQ622" s="24">
        <f t="shared" si="352"/>
        <v>-0.85156862686873713</v>
      </c>
      <c r="AR622" s="45">
        <f t="shared" si="353"/>
        <v>-0.85156862686873713</v>
      </c>
      <c r="AS622" s="17">
        <f t="shared" si="354"/>
        <v>0.11922775411388661</v>
      </c>
      <c r="AT622" s="17">
        <f t="shared" si="355"/>
        <v>-0.18783824576615596</v>
      </c>
      <c r="AU622" s="17">
        <f t="shared" si="356"/>
        <v>-0.29278753379740552</v>
      </c>
      <c r="AV622" s="17">
        <f t="shared" si="357"/>
        <v>-0.12046600848322496</v>
      </c>
      <c r="AW622" s="17">
        <f t="shared" si="358"/>
        <v>0.56442695088798223</v>
      </c>
      <c r="AX622" s="17">
        <f t="shared" si="359"/>
        <v>0.58087297884811617</v>
      </c>
      <c r="AY622" s="17">
        <f t="shared" si="360"/>
        <v>0.53961573415209307</v>
      </c>
      <c r="AZ622" s="17">
        <f t="shared" si="361"/>
        <v>0.55188725593580823</v>
      </c>
    </row>
    <row r="623" spans="1:52" x14ac:dyDescent="0.3">
      <c r="A623" s="1" t="s">
        <v>26</v>
      </c>
      <c r="B623" s="1">
        <v>13135050210</v>
      </c>
      <c r="C623" s="5">
        <v>85.1</v>
      </c>
      <c r="D623" s="19">
        <f t="shared" si="326"/>
        <v>1.4619263656770458</v>
      </c>
      <c r="E623" s="54">
        <f t="shared" si="327"/>
        <v>1.4619263656770458</v>
      </c>
      <c r="F623" s="5">
        <v>88.7</v>
      </c>
      <c r="G623" s="24">
        <f t="shared" si="328"/>
        <v>1.2520630137127202</v>
      </c>
      <c r="H623" s="54">
        <f t="shared" si="329"/>
        <v>1.2520630137127202</v>
      </c>
      <c r="I623" s="5">
        <v>77.400000000000006</v>
      </c>
      <c r="J623" s="24">
        <f t="shared" si="330"/>
        <v>1.5029126884896113</v>
      </c>
      <c r="K623" s="54">
        <f t="shared" si="331"/>
        <v>1.5029126884896113</v>
      </c>
      <c r="L623" s="5">
        <v>61.5</v>
      </c>
      <c r="M623" s="24">
        <f t="shared" si="332"/>
        <v>1.502230256666667</v>
      </c>
      <c r="N623" s="54">
        <f t="shared" si="333"/>
        <v>1.502230256666667</v>
      </c>
      <c r="O623" s="5">
        <v>6.6</v>
      </c>
      <c r="P623" s="24">
        <f t="shared" si="334"/>
        <v>0.95479887024299426</v>
      </c>
      <c r="Q623" s="47">
        <f t="shared" si="335"/>
        <v>0.95479887024299426</v>
      </c>
      <c r="R623" s="2">
        <v>14.5</v>
      </c>
      <c r="S623" s="24">
        <f t="shared" si="336"/>
        <v>-0.42933468987264573</v>
      </c>
      <c r="T623" s="47">
        <f t="shared" si="337"/>
        <v>-0.42933468987264573</v>
      </c>
      <c r="U623" s="5">
        <v>21.6</v>
      </c>
      <c r="V623" s="24">
        <f t="shared" si="338"/>
        <v>0.12389843611106678</v>
      </c>
      <c r="W623" s="47">
        <f t="shared" si="339"/>
        <v>0.12389843611106678</v>
      </c>
      <c r="X623" s="5">
        <v>22.8</v>
      </c>
      <c r="Y623" s="24">
        <f t="shared" si="340"/>
        <v>0.39684992273030922</v>
      </c>
      <c r="Z623" s="47">
        <f t="shared" si="341"/>
        <v>0.39684992273030922</v>
      </c>
      <c r="AA623" s="5">
        <v>32.799999999999997</v>
      </c>
      <c r="AB623" s="24">
        <f t="shared" si="342"/>
        <v>0.52279788594068233</v>
      </c>
      <c r="AC623" s="47">
        <f t="shared" si="343"/>
        <v>0.52279788594068233</v>
      </c>
      <c r="AD623" s="5">
        <v>3.4</v>
      </c>
      <c r="AE623" s="24">
        <f t="shared" si="344"/>
        <v>0.88701689780905246</v>
      </c>
      <c r="AF623" s="47">
        <f t="shared" si="345"/>
        <v>0.88701689780905246</v>
      </c>
      <c r="AG623" s="2">
        <v>88.2</v>
      </c>
      <c r="AH623" s="24">
        <f t="shared" si="346"/>
        <v>1.2346534320953566</v>
      </c>
      <c r="AI623" s="54">
        <f t="shared" si="347"/>
        <v>1.2346534320953566</v>
      </c>
      <c r="AJ623" s="5">
        <v>10.6</v>
      </c>
      <c r="AK623" s="24">
        <f t="shared" si="348"/>
        <v>0.17245422901703369</v>
      </c>
      <c r="AL623" s="47">
        <f t="shared" si="349"/>
        <v>0.17245422901703369</v>
      </c>
      <c r="AM623" s="5">
        <v>23.3</v>
      </c>
      <c r="AN623" s="24">
        <f t="shared" si="350"/>
        <v>7.169733545356439E-3</v>
      </c>
      <c r="AO623" s="47">
        <f t="shared" si="351"/>
        <v>7.169733545356439E-3</v>
      </c>
      <c r="AP623" s="5">
        <v>3.7</v>
      </c>
      <c r="AQ623" s="24">
        <f t="shared" si="352"/>
        <v>1.2788890789599239</v>
      </c>
      <c r="AR623" s="45">
        <f t="shared" si="353"/>
        <v>1.2788890789599239</v>
      </c>
      <c r="AS623" s="17">
        <f t="shared" si="354"/>
        <v>0.90978499157535153</v>
      </c>
      <c r="AT623" s="17">
        <f t="shared" si="355"/>
        <v>0.60222156882668132</v>
      </c>
      <c r="AU623" s="17">
        <f t="shared" si="356"/>
        <v>0.67329161840441765</v>
      </c>
      <c r="AV623" s="17">
        <f t="shared" si="357"/>
        <v>0.72843272626881683</v>
      </c>
      <c r="AW623" s="17">
        <f t="shared" si="358"/>
        <v>0.79547206533520731</v>
      </c>
      <c r="AX623" s="17">
        <f t="shared" si="359"/>
        <v>0.76469788062163213</v>
      </c>
      <c r="AY623" s="17">
        <f t="shared" si="360"/>
        <v>0.8096065540840085</v>
      </c>
      <c r="AZ623" s="17">
        <f t="shared" si="361"/>
        <v>0.80529077637048174</v>
      </c>
    </row>
    <row r="624" spans="1:52" x14ac:dyDescent="0.3">
      <c r="A624" s="1" t="s">
        <v>26</v>
      </c>
      <c r="B624" s="1">
        <v>13135050211</v>
      </c>
      <c r="C624" s="5">
        <v>74.3</v>
      </c>
      <c r="D624" s="19">
        <f t="shared" si="326"/>
        <v>0.42953487571132615</v>
      </c>
      <c r="E624" s="54">
        <f t="shared" si="327"/>
        <v>0.42953487571132615</v>
      </c>
      <c r="F624" s="5">
        <v>73.599999999999994</v>
      </c>
      <c r="G624" s="24">
        <f t="shared" si="328"/>
        <v>-3.4182499208351862E-2</v>
      </c>
      <c r="H624" s="54">
        <f t="shared" si="329"/>
        <v>-3.4182499208351862E-2</v>
      </c>
      <c r="I624" s="5">
        <v>41.9</v>
      </c>
      <c r="J624" s="24">
        <f t="shared" si="330"/>
        <v>-0.19828413583659338</v>
      </c>
      <c r="K624" s="54">
        <f t="shared" si="331"/>
        <v>-0.19828413583659338</v>
      </c>
      <c r="L624" s="5">
        <v>52.7</v>
      </c>
      <c r="M624" s="24">
        <f t="shared" si="332"/>
        <v>1.0344623899997578</v>
      </c>
      <c r="N624" s="54">
        <f t="shared" si="333"/>
        <v>1.0344623899997578</v>
      </c>
      <c r="O624" s="5">
        <v>6.6</v>
      </c>
      <c r="P624" s="24">
        <f t="shared" si="334"/>
        <v>0.95479887024299426</v>
      </c>
      <c r="Q624" s="47">
        <f t="shared" si="335"/>
        <v>0.95479887024299426</v>
      </c>
      <c r="R624" s="2">
        <v>22.8</v>
      </c>
      <c r="S624" s="24">
        <f t="shared" si="336"/>
        <v>-1.42029041196348</v>
      </c>
      <c r="T624" s="47">
        <f t="shared" si="337"/>
        <v>-1.42029041196348</v>
      </c>
      <c r="U624" s="5">
        <v>62</v>
      </c>
      <c r="V624" s="24">
        <f t="shared" si="338"/>
        <v>-1.9058353036305498</v>
      </c>
      <c r="W624" s="47">
        <f t="shared" si="339"/>
        <v>-1.9058353036305498</v>
      </c>
      <c r="X624" s="5">
        <v>64.400000000000006</v>
      </c>
      <c r="Y624" s="24">
        <f t="shared" si="340"/>
        <v>-1.655722879415032</v>
      </c>
      <c r="Z624" s="47">
        <f t="shared" si="341"/>
        <v>-1.655722879415032</v>
      </c>
      <c r="AA624" s="5">
        <v>60.7</v>
      </c>
      <c r="AB624" s="24">
        <f t="shared" si="342"/>
        <v>-2.0450651546066907</v>
      </c>
      <c r="AC624" s="47">
        <f t="shared" si="343"/>
        <v>-2.0450651546066907</v>
      </c>
      <c r="AD624" s="5">
        <v>27.8</v>
      </c>
      <c r="AE624" s="24">
        <f t="shared" si="344"/>
        <v>-1.1750751116869449</v>
      </c>
      <c r="AF624" s="47">
        <f t="shared" si="345"/>
        <v>-1.1750751116869449</v>
      </c>
      <c r="AG624" s="2">
        <v>81.3</v>
      </c>
      <c r="AH624" s="24">
        <f t="shared" si="346"/>
        <v>0.58640809258298632</v>
      </c>
      <c r="AI624" s="54">
        <f t="shared" si="347"/>
        <v>0.58640809258298632</v>
      </c>
      <c r="AJ624" s="5">
        <v>18.2</v>
      </c>
      <c r="AK624" s="24">
        <f t="shared" si="348"/>
        <v>-0.60922998665327455</v>
      </c>
      <c r="AL624" s="47">
        <f t="shared" si="349"/>
        <v>-0.60922998665327455</v>
      </c>
      <c r="AM624" s="5">
        <v>50.1</v>
      </c>
      <c r="AN624" s="24">
        <f t="shared" si="350"/>
        <v>-1.9174562946585822</v>
      </c>
      <c r="AO624" s="47">
        <f t="shared" si="351"/>
        <v>-1.9174562946585822</v>
      </c>
      <c r="AP624" s="5">
        <v>13.8</v>
      </c>
      <c r="AQ624" s="24">
        <f t="shared" si="352"/>
        <v>-0.23643647236891274</v>
      </c>
      <c r="AR624" s="45">
        <f t="shared" si="353"/>
        <v>-0.23643647236891274</v>
      </c>
      <c r="AS624" s="17">
        <f t="shared" si="354"/>
        <v>-0.16282803066927096</v>
      </c>
      <c r="AT624" s="17">
        <f t="shared" si="355"/>
        <v>-1.6252877152362224</v>
      </c>
      <c r="AU624" s="17">
        <f t="shared" si="356"/>
        <v>-0.54417866527444581</v>
      </c>
      <c r="AV624" s="17">
        <f t="shared" si="357"/>
        <v>-0.77743147039331306</v>
      </c>
      <c r="AW624" s="17">
        <f t="shared" si="358"/>
        <v>0.48199444886575754</v>
      </c>
      <c r="AX624" s="17">
        <f t="shared" si="359"/>
        <v>0.24641854558991422</v>
      </c>
      <c r="AY624" s="17">
        <f t="shared" si="360"/>
        <v>0.46935927788098347</v>
      </c>
      <c r="AZ624" s="17">
        <f t="shared" si="361"/>
        <v>0.35577745621907908</v>
      </c>
    </row>
    <row r="625" spans="1:52" x14ac:dyDescent="0.3">
      <c r="A625" s="1" t="s">
        <v>26</v>
      </c>
      <c r="B625" s="1">
        <v>13135050212</v>
      </c>
      <c r="C625" s="5">
        <v>88.5</v>
      </c>
      <c r="D625" s="19">
        <f t="shared" si="326"/>
        <v>1.7869385014069954</v>
      </c>
      <c r="E625" s="54">
        <f t="shared" si="327"/>
        <v>1.7869385014069954</v>
      </c>
      <c r="F625" s="5">
        <v>91.2</v>
      </c>
      <c r="G625" s="24">
        <f t="shared" si="328"/>
        <v>1.465017568832103</v>
      </c>
      <c r="H625" s="54">
        <f t="shared" si="329"/>
        <v>1.465017568832103</v>
      </c>
      <c r="I625" s="5">
        <v>76.5</v>
      </c>
      <c r="J625" s="24">
        <f t="shared" si="330"/>
        <v>1.4597837549151438</v>
      </c>
      <c r="K625" s="54">
        <f t="shared" si="331"/>
        <v>1.4597837549151438</v>
      </c>
      <c r="L625" s="5">
        <v>73.400000000000006</v>
      </c>
      <c r="M625" s="24">
        <f t="shared" si="332"/>
        <v>2.1347799854548741</v>
      </c>
      <c r="N625" s="54">
        <f t="shared" si="333"/>
        <v>2.1347799854548741</v>
      </c>
      <c r="O625" s="5">
        <v>4.4000000000000004</v>
      </c>
      <c r="P625" s="24">
        <f t="shared" si="334"/>
        <v>1.7404581243447601</v>
      </c>
      <c r="Q625" s="47">
        <f t="shared" si="335"/>
        <v>1.7404581243447601</v>
      </c>
      <c r="R625" s="2">
        <v>4.9000000000000004</v>
      </c>
      <c r="S625" s="24">
        <f t="shared" si="336"/>
        <v>0.71683096459386142</v>
      </c>
      <c r="T625" s="47">
        <f t="shared" si="337"/>
        <v>0.71683096459386142</v>
      </c>
      <c r="U625" s="5">
        <v>3</v>
      </c>
      <c r="V625" s="24">
        <f t="shared" si="338"/>
        <v>1.0583798113386429</v>
      </c>
      <c r="W625" s="47">
        <f t="shared" si="339"/>
        <v>1.0583798113386429</v>
      </c>
      <c r="X625" s="5">
        <v>4.7</v>
      </c>
      <c r="Y625" s="24">
        <f t="shared" si="340"/>
        <v>1.2899164544329695</v>
      </c>
      <c r="Z625" s="47">
        <f t="shared" si="341"/>
        <v>1.2899164544329695</v>
      </c>
      <c r="AA625" s="5">
        <v>29.8</v>
      </c>
      <c r="AB625" s="24">
        <f t="shared" si="342"/>
        <v>0.79891219137588332</v>
      </c>
      <c r="AC625" s="47">
        <f t="shared" si="343"/>
        <v>0.79891219137588332</v>
      </c>
      <c r="AD625" s="5">
        <v>4.0999999999999996</v>
      </c>
      <c r="AE625" s="24">
        <f t="shared" si="344"/>
        <v>0.82785852048744601</v>
      </c>
      <c r="AF625" s="47">
        <f t="shared" si="345"/>
        <v>0.82785852048744601</v>
      </c>
      <c r="AG625" s="2">
        <v>89.3</v>
      </c>
      <c r="AH625" s="24">
        <f t="shared" si="346"/>
        <v>1.337996892017618</v>
      </c>
      <c r="AI625" s="54">
        <f t="shared" si="347"/>
        <v>1.337996892017618</v>
      </c>
      <c r="AJ625" s="5">
        <v>4.2</v>
      </c>
      <c r="AK625" s="24">
        <f t="shared" si="348"/>
        <v>0.83071462116045103</v>
      </c>
      <c r="AL625" s="47">
        <f t="shared" si="349"/>
        <v>0.83071462116045103</v>
      </c>
      <c r="AM625" s="5">
        <v>7.6</v>
      </c>
      <c r="AN625" s="24">
        <f t="shared" si="350"/>
        <v>1.1346558769334849</v>
      </c>
      <c r="AO625" s="47">
        <f t="shared" si="351"/>
        <v>1.1346558769334849</v>
      </c>
      <c r="AP625" s="5">
        <v>5.5</v>
      </c>
      <c r="AQ625" s="24">
        <f t="shared" si="352"/>
        <v>1.0088310599112202</v>
      </c>
      <c r="AR625" s="45">
        <f t="shared" si="353"/>
        <v>1.0088310599112202</v>
      </c>
      <c r="AS625" s="17">
        <f t="shared" si="354"/>
        <v>1.4803126729837686</v>
      </c>
      <c r="AT625" s="17">
        <f t="shared" si="355"/>
        <v>0.9722290554320997</v>
      </c>
      <c r="AU625" s="17">
        <f t="shared" si="356"/>
        <v>1.0780496125056935</v>
      </c>
      <c r="AV625" s="17">
        <f t="shared" si="357"/>
        <v>1.1768637803071871</v>
      </c>
      <c r="AW625" s="17">
        <f t="shared" si="358"/>
        <v>0.96221221671196711</v>
      </c>
      <c r="AX625" s="17">
        <f t="shared" si="359"/>
        <v>0.85078831152876455</v>
      </c>
      <c r="AY625" s="17">
        <f t="shared" si="360"/>
        <v>0.92272455528746578</v>
      </c>
      <c r="AZ625" s="17">
        <f t="shared" si="361"/>
        <v>0.93915127481821004</v>
      </c>
    </row>
    <row r="626" spans="1:52" x14ac:dyDescent="0.3">
      <c r="A626" s="1" t="s">
        <v>26</v>
      </c>
      <c r="B626" s="1">
        <v>13135050213</v>
      </c>
      <c r="C626" s="5">
        <v>89.2</v>
      </c>
      <c r="D626" s="19">
        <f t="shared" si="326"/>
        <v>1.8538527646455145</v>
      </c>
      <c r="E626" s="54">
        <f t="shared" si="327"/>
        <v>1.8538527646455145</v>
      </c>
      <c r="F626" s="5">
        <v>91.7</v>
      </c>
      <c r="G626" s="24">
        <f t="shared" si="328"/>
        <v>1.5076084798559795</v>
      </c>
      <c r="H626" s="54">
        <f t="shared" si="329"/>
        <v>1.5076084798559795</v>
      </c>
      <c r="I626" s="5">
        <v>73.2</v>
      </c>
      <c r="J626" s="24">
        <f t="shared" si="330"/>
        <v>1.3016443318087645</v>
      </c>
      <c r="K626" s="54">
        <f t="shared" si="331"/>
        <v>1.3016443318087645</v>
      </c>
      <c r="L626" s="5">
        <v>77.099999999999994</v>
      </c>
      <c r="M626" s="24">
        <f t="shared" si="332"/>
        <v>2.3314551112125512</v>
      </c>
      <c r="N626" s="54">
        <f t="shared" si="333"/>
        <v>2.3314551112125512</v>
      </c>
      <c r="O626" s="5">
        <v>6.7</v>
      </c>
      <c r="P626" s="24">
        <f t="shared" si="334"/>
        <v>0.91908708596564104</v>
      </c>
      <c r="Q626" s="47">
        <f t="shared" si="335"/>
        <v>0.91908708596564104</v>
      </c>
      <c r="R626" s="2">
        <v>19</v>
      </c>
      <c r="S626" s="24">
        <f t="shared" si="336"/>
        <v>-0.96659984040382096</v>
      </c>
      <c r="T626" s="47">
        <f t="shared" si="337"/>
        <v>-0.96659984040382096</v>
      </c>
      <c r="U626" s="5">
        <v>9.9</v>
      </c>
      <c r="V626" s="24">
        <f t="shared" si="338"/>
        <v>0.71171736568970334</v>
      </c>
      <c r="W626" s="47">
        <f t="shared" si="339"/>
        <v>0.71171736568970334</v>
      </c>
      <c r="X626" s="5">
        <v>15.5</v>
      </c>
      <c r="Y626" s="24">
        <f t="shared" si="340"/>
        <v>0.75703697695292915</v>
      </c>
      <c r="Z626" s="47">
        <f t="shared" si="341"/>
        <v>0.75703697695292915</v>
      </c>
      <c r="AA626" s="5">
        <v>29.9</v>
      </c>
      <c r="AB626" s="24">
        <f t="shared" si="342"/>
        <v>0.7897083811947101</v>
      </c>
      <c r="AC626" s="47">
        <f t="shared" si="343"/>
        <v>0.7897083811947101</v>
      </c>
      <c r="AD626" s="5">
        <v>2.2000000000000002</v>
      </c>
      <c r="AE626" s="24">
        <f t="shared" si="344"/>
        <v>0.9884312589318065</v>
      </c>
      <c r="AF626" s="47">
        <f t="shared" si="345"/>
        <v>0.9884312589318065</v>
      </c>
      <c r="AG626" s="2">
        <v>89.2</v>
      </c>
      <c r="AH626" s="24">
        <f t="shared" si="346"/>
        <v>1.3286020320246856</v>
      </c>
      <c r="AI626" s="54">
        <f t="shared" si="347"/>
        <v>1.3286020320246856</v>
      </c>
      <c r="AJ626" s="5">
        <v>3.9</v>
      </c>
      <c r="AK626" s="24">
        <f t="shared" si="348"/>
        <v>0.86157057704217377</v>
      </c>
      <c r="AL626" s="47">
        <f t="shared" si="349"/>
        <v>0.86157057704217377</v>
      </c>
      <c r="AM626" s="5">
        <v>24.3</v>
      </c>
      <c r="AN626" s="24">
        <f t="shared" si="350"/>
        <v>-6.4644670492103956E-2</v>
      </c>
      <c r="AO626" s="47">
        <f t="shared" si="351"/>
        <v>-6.4644670492103956E-2</v>
      </c>
      <c r="AP626" s="5">
        <v>8.9</v>
      </c>
      <c r="AQ626" s="24">
        <f t="shared" si="352"/>
        <v>0.49872146837478026</v>
      </c>
      <c r="AR626" s="45">
        <f t="shared" si="353"/>
        <v>0.49872146837478026</v>
      </c>
      <c r="AS626" s="17">
        <f t="shared" si="354"/>
        <v>1.0941093283963332</v>
      </c>
      <c r="AT626" s="17">
        <f t="shared" si="355"/>
        <v>0.84505887235981525</v>
      </c>
      <c r="AU626" s="17">
        <f t="shared" si="356"/>
        <v>0.65606235173738403</v>
      </c>
      <c r="AV626" s="17">
        <f t="shared" si="357"/>
        <v>0.86507685083117758</v>
      </c>
      <c r="AW626" s="17">
        <f t="shared" si="358"/>
        <v>0.84934196302024167</v>
      </c>
      <c r="AX626" s="17">
        <f t="shared" si="359"/>
        <v>0.82119935385746445</v>
      </c>
      <c r="AY626" s="17">
        <f t="shared" si="360"/>
        <v>0.80479147881439306</v>
      </c>
      <c r="AZ626" s="17">
        <f t="shared" si="361"/>
        <v>0.84608021425429514</v>
      </c>
    </row>
    <row r="627" spans="1:52" x14ac:dyDescent="0.3">
      <c r="A627" s="1" t="s">
        <v>26</v>
      </c>
      <c r="B627" s="1">
        <v>13135050214</v>
      </c>
      <c r="C627" s="5">
        <v>75.8</v>
      </c>
      <c r="D627" s="19">
        <f t="shared" si="326"/>
        <v>0.57292258265100948</v>
      </c>
      <c r="E627" s="54">
        <f t="shared" si="327"/>
        <v>0.57292258265100948</v>
      </c>
      <c r="F627" s="5">
        <v>76</v>
      </c>
      <c r="G627" s="24">
        <f t="shared" si="328"/>
        <v>0.170253873706256</v>
      </c>
      <c r="H627" s="54">
        <f t="shared" si="329"/>
        <v>0.170253873706256</v>
      </c>
      <c r="I627" s="5">
        <v>64.099999999999994</v>
      </c>
      <c r="J627" s="24">
        <f t="shared" si="330"/>
        <v>0.86556289233359618</v>
      </c>
      <c r="K627" s="54">
        <f t="shared" si="331"/>
        <v>0.86556289233359618</v>
      </c>
      <c r="L627" s="5">
        <v>52.5</v>
      </c>
      <c r="M627" s="24">
        <f t="shared" si="332"/>
        <v>1.0238313021209642</v>
      </c>
      <c r="N627" s="54">
        <f t="shared" si="333"/>
        <v>1.0238313021209642</v>
      </c>
      <c r="O627" s="5">
        <v>8.4</v>
      </c>
      <c r="P627" s="24">
        <f t="shared" si="334"/>
        <v>0.3119867532506399</v>
      </c>
      <c r="Q627" s="47">
        <f t="shared" si="335"/>
        <v>0.3119867532506399</v>
      </c>
      <c r="R627" s="2">
        <v>15</v>
      </c>
      <c r="S627" s="24">
        <f t="shared" si="336"/>
        <v>-0.48903081770944296</v>
      </c>
      <c r="T627" s="47">
        <f t="shared" si="337"/>
        <v>-0.48903081770944296</v>
      </c>
      <c r="U627" s="5">
        <v>2.5</v>
      </c>
      <c r="V627" s="24">
        <f t="shared" si="338"/>
        <v>1.083500278414653</v>
      </c>
      <c r="W627" s="47">
        <f t="shared" si="339"/>
        <v>1.083500278414653</v>
      </c>
      <c r="X627" s="5">
        <v>21.1</v>
      </c>
      <c r="Y627" s="24">
        <f t="shared" si="340"/>
        <v>0.48072909974105626</v>
      </c>
      <c r="Z627" s="47">
        <f t="shared" si="341"/>
        <v>0.48072909974105626</v>
      </c>
      <c r="AA627" s="5">
        <v>32.4</v>
      </c>
      <c r="AB627" s="24">
        <f t="shared" si="342"/>
        <v>0.55961312666537566</v>
      </c>
      <c r="AC627" s="47">
        <f t="shared" si="343"/>
        <v>0.55961312666537566</v>
      </c>
      <c r="AD627" s="5">
        <v>3.6</v>
      </c>
      <c r="AE627" s="24">
        <f t="shared" si="344"/>
        <v>0.87011450428859349</v>
      </c>
      <c r="AF627" s="47">
        <f t="shared" si="345"/>
        <v>0.87011450428859349</v>
      </c>
      <c r="AG627" s="2">
        <v>82.4</v>
      </c>
      <c r="AH627" s="24">
        <f t="shared" si="346"/>
        <v>0.689751552505249</v>
      </c>
      <c r="AI627" s="54">
        <f t="shared" si="347"/>
        <v>0.689751552505249</v>
      </c>
      <c r="AJ627" s="5">
        <v>2.5</v>
      </c>
      <c r="AK627" s="24">
        <f t="shared" si="348"/>
        <v>1.0055650378235463</v>
      </c>
      <c r="AL627" s="47">
        <f t="shared" si="349"/>
        <v>1.0055650378235463</v>
      </c>
      <c r="AM627" s="5">
        <v>22.3</v>
      </c>
      <c r="AN627" s="24">
        <f t="shared" si="350"/>
        <v>7.8984137582816832E-2</v>
      </c>
      <c r="AO627" s="47">
        <f t="shared" si="351"/>
        <v>7.8984137582816832E-2</v>
      </c>
      <c r="AP627" s="5">
        <v>8.9</v>
      </c>
      <c r="AQ627" s="24">
        <f t="shared" si="352"/>
        <v>0.49872146837478026</v>
      </c>
      <c r="AR627" s="45">
        <f t="shared" si="353"/>
        <v>0.49872146837478026</v>
      </c>
      <c r="AS627" s="17">
        <f t="shared" si="354"/>
        <v>0.50557526639538231</v>
      </c>
      <c r="AT627" s="17">
        <f t="shared" si="355"/>
        <v>0.63681891023167514</v>
      </c>
      <c r="AU627" s="17">
        <f t="shared" si="356"/>
        <v>0.56825554907159814</v>
      </c>
      <c r="AV627" s="17">
        <f t="shared" si="357"/>
        <v>0.57021657523288516</v>
      </c>
      <c r="AW627" s="17">
        <f t="shared" si="358"/>
        <v>0.67733933845666849</v>
      </c>
      <c r="AX627" s="17">
        <f t="shared" si="359"/>
        <v>0.77274771782120588</v>
      </c>
      <c r="AY627" s="17">
        <f t="shared" si="360"/>
        <v>0.78025204993498509</v>
      </c>
      <c r="AZ627" s="17">
        <f t="shared" si="361"/>
        <v>0.75806190439691246</v>
      </c>
    </row>
    <row r="628" spans="1:52" x14ac:dyDescent="0.3">
      <c r="A628" s="1" t="s">
        <v>26</v>
      </c>
      <c r="B628" s="1">
        <v>13135050215</v>
      </c>
      <c r="C628" s="5">
        <v>78.8</v>
      </c>
      <c r="D628" s="19">
        <f t="shared" si="326"/>
        <v>0.85969799653037615</v>
      </c>
      <c r="E628" s="54">
        <f t="shared" si="327"/>
        <v>0.85969799653037615</v>
      </c>
      <c r="F628" s="5">
        <v>81</v>
      </c>
      <c r="G628" s="24">
        <f t="shared" si="328"/>
        <v>0.59616298394502143</v>
      </c>
      <c r="H628" s="54">
        <f t="shared" si="329"/>
        <v>0.59616298394502143</v>
      </c>
      <c r="I628" s="5">
        <v>54.3</v>
      </c>
      <c r="J628" s="24">
        <f t="shared" si="330"/>
        <v>0.395936726744954</v>
      </c>
      <c r="K628" s="54">
        <f t="shared" si="331"/>
        <v>0.395936726744954</v>
      </c>
      <c r="L628" s="5">
        <v>51.7</v>
      </c>
      <c r="M628" s="24">
        <f t="shared" si="332"/>
        <v>0.98130695060579087</v>
      </c>
      <c r="N628" s="54">
        <f t="shared" si="333"/>
        <v>0.98130695060579087</v>
      </c>
      <c r="O628" s="5">
        <v>8.6999999999999993</v>
      </c>
      <c r="P628" s="24">
        <f t="shared" si="334"/>
        <v>0.2048514004185813</v>
      </c>
      <c r="Q628" s="47">
        <f t="shared" si="335"/>
        <v>0.2048514004185813</v>
      </c>
      <c r="R628" s="2">
        <v>25.8</v>
      </c>
      <c r="S628" s="24">
        <f t="shared" si="336"/>
        <v>-1.7784671789842637</v>
      </c>
      <c r="T628" s="47">
        <f t="shared" si="337"/>
        <v>-1.7784671789842637</v>
      </c>
      <c r="U628" s="5">
        <v>19</v>
      </c>
      <c r="V628" s="24">
        <f t="shared" si="338"/>
        <v>0.25452486490631943</v>
      </c>
      <c r="W628" s="47">
        <f t="shared" si="339"/>
        <v>0.25452486490631943</v>
      </c>
      <c r="X628" s="5">
        <v>36.4</v>
      </c>
      <c r="Y628" s="24">
        <f t="shared" si="340"/>
        <v>-0.2741834933556675</v>
      </c>
      <c r="Z628" s="47">
        <f t="shared" si="341"/>
        <v>-0.2741834933556675</v>
      </c>
      <c r="AA628" s="5">
        <v>46.1</v>
      </c>
      <c r="AB628" s="24">
        <f t="shared" si="342"/>
        <v>-0.70130886815537741</v>
      </c>
      <c r="AC628" s="47">
        <f t="shared" si="343"/>
        <v>-0.70130886815537741</v>
      </c>
      <c r="AD628" s="5">
        <v>9.1</v>
      </c>
      <c r="AE628" s="24">
        <f t="shared" si="344"/>
        <v>0.40529868247597112</v>
      </c>
      <c r="AF628" s="47">
        <f t="shared" si="345"/>
        <v>0.40529868247597112</v>
      </c>
      <c r="AG628" s="2">
        <v>84.6</v>
      </c>
      <c r="AH628" s="24">
        <f t="shared" si="346"/>
        <v>0.89643847234977159</v>
      </c>
      <c r="AI628" s="54">
        <f t="shared" si="347"/>
        <v>0.89643847234977159</v>
      </c>
      <c r="AJ628" s="5">
        <v>4.5999999999999996</v>
      </c>
      <c r="AK628" s="24">
        <f t="shared" si="348"/>
        <v>0.7895733466514876</v>
      </c>
      <c r="AL628" s="47">
        <f t="shared" si="349"/>
        <v>0.7895733466514876</v>
      </c>
      <c r="AM628" s="5">
        <v>37.4</v>
      </c>
      <c r="AN628" s="24">
        <f t="shared" si="350"/>
        <v>-1.005413363382835</v>
      </c>
      <c r="AO628" s="47">
        <f t="shared" si="351"/>
        <v>-1.005413363382835</v>
      </c>
      <c r="AP628" s="5">
        <v>7.7</v>
      </c>
      <c r="AQ628" s="24">
        <f t="shared" si="352"/>
        <v>0.67876014774058258</v>
      </c>
      <c r="AR628" s="45">
        <f t="shared" si="353"/>
        <v>0.67876014774058258</v>
      </c>
      <c r="AS628" s="17">
        <f t="shared" si="354"/>
        <v>0.21628767773811139</v>
      </c>
      <c r="AT628" s="17">
        <f t="shared" si="355"/>
        <v>-0.19006455967835792</v>
      </c>
      <c r="AU628" s="17">
        <f t="shared" si="356"/>
        <v>0.33983965083975165</v>
      </c>
      <c r="AV628" s="17">
        <f t="shared" si="357"/>
        <v>0.1220209229665017</v>
      </c>
      <c r="AW628" s="17">
        <f t="shared" si="358"/>
        <v>0.59279329819258342</v>
      </c>
      <c r="AX628" s="17">
        <f t="shared" si="359"/>
        <v>0.58035497764280441</v>
      </c>
      <c r="AY628" s="17">
        <f t="shared" si="360"/>
        <v>0.71641649825317255</v>
      </c>
      <c r="AZ628" s="17">
        <f t="shared" si="361"/>
        <v>0.62427167538804174</v>
      </c>
    </row>
    <row r="629" spans="1:52" x14ac:dyDescent="0.3">
      <c r="A629" s="1" t="s">
        <v>26</v>
      </c>
      <c r="B629" s="1">
        <v>13135050216</v>
      </c>
      <c r="C629" s="5">
        <v>82.2</v>
      </c>
      <c r="D629" s="19">
        <f t="shared" si="326"/>
        <v>1.1847101322603255</v>
      </c>
      <c r="E629" s="54">
        <f t="shared" si="327"/>
        <v>1.1847101322603255</v>
      </c>
      <c r="F629" s="5">
        <v>86.5</v>
      </c>
      <c r="G629" s="24">
        <f t="shared" si="328"/>
        <v>1.0646630052076633</v>
      </c>
      <c r="H629" s="54">
        <f t="shared" si="329"/>
        <v>1.0646630052076633</v>
      </c>
      <c r="I629" s="5">
        <v>83.2</v>
      </c>
      <c r="J629" s="24">
        <f t="shared" si="330"/>
        <v>1.7808547048583996</v>
      </c>
      <c r="K629" s="54">
        <f t="shared" si="331"/>
        <v>1.7808547048583996</v>
      </c>
      <c r="L629" s="5">
        <v>50.5</v>
      </c>
      <c r="M629" s="24">
        <f t="shared" si="332"/>
        <v>0.91752042333303041</v>
      </c>
      <c r="N629" s="54">
        <f t="shared" si="333"/>
        <v>0.91752042333303041</v>
      </c>
      <c r="O629" s="5">
        <v>7.1</v>
      </c>
      <c r="P629" s="24">
        <f t="shared" si="334"/>
        <v>0.77623994885622916</v>
      </c>
      <c r="Q629" s="47">
        <f t="shared" si="335"/>
        <v>0.77623994885622916</v>
      </c>
      <c r="R629" s="2">
        <v>4.0999999999999996</v>
      </c>
      <c r="S629" s="24">
        <f t="shared" si="336"/>
        <v>0.81234476913273712</v>
      </c>
      <c r="T629" s="47">
        <f t="shared" si="337"/>
        <v>0.81234476913273712</v>
      </c>
      <c r="U629" s="5">
        <v>8.1999999999999993</v>
      </c>
      <c r="V629" s="24">
        <f t="shared" si="338"/>
        <v>0.7971269537481378</v>
      </c>
      <c r="W629" s="47">
        <f t="shared" si="339"/>
        <v>0.7971269537481378</v>
      </c>
      <c r="X629" s="5">
        <v>14.6</v>
      </c>
      <c r="Y629" s="24">
        <f t="shared" si="340"/>
        <v>0.80144360007626592</v>
      </c>
      <c r="Z629" s="47">
        <f t="shared" si="341"/>
        <v>0.80144360007626592</v>
      </c>
      <c r="AA629" s="5">
        <v>29.6</v>
      </c>
      <c r="AB629" s="24">
        <f t="shared" si="342"/>
        <v>0.81731981173822998</v>
      </c>
      <c r="AC629" s="47">
        <f t="shared" si="343"/>
        <v>0.81731981173822998</v>
      </c>
      <c r="AD629" s="5">
        <v>2.6</v>
      </c>
      <c r="AE629" s="24">
        <f t="shared" si="344"/>
        <v>0.95462647189088845</v>
      </c>
      <c r="AF629" s="47">
        <f t="shared" si="345"/>
        <v>0.95462647189088845</v>
      </c>
      <c r="AG629" s="2">
        <v>87.2</v>
      </c>
      <c r="AH629" s="24">
        <f t="shared" si="346"/>
        <v>1.1407048321660276</v>
      </c>
      <c r="AI629" s="54">
        <f t="shared" si="347"/>
        <v>1.1407048321660276</v>
      </c>
      <c r="AJ629" s="5">
        <v>2.9</v>
      </c>
      <c r="AK629" s="24">
        <f t="shared" si="348"/>
        <v>0.96442376331458279</v>
      </c>
      <c r="AL629" s="47">
        <f t="shared" si="349"/>
        <v>0.96442376331458279</v>
      </c>
      <c r="AM629" s="5">
        <v>23.2</v>
      </c>
      <c r="AN629" s="24">
        <f t="shared" si="350"/>
        <v>1.4351173949102581E-2</v>
      </c>
      <c r="AO629" s="47">
        <f t="shared" si="351"/>
        <v>1.4351173949102581E-2</v>
      </c>
      <c r="AP629" s="5">
        <v>5.5</v>
      </c>
      <c r="AQ629" s="24">
        <f t="shared" si="352"/>
        <v>1.0088310599112202</v>
      </c>
      <c r="AR629" s="45">
        <f t="shared" si="353"/>
        <v>1.0088310599112202</v>
      </c>
      <c r="AS629" s="17">
        <f t="shared" si="354"/>
        <v>1.0476371339137891</v>
      </c>
      <c r="AT629" s="17">
        <f t="shared" si="355"/>
        <v>0.85779662790179467</v>
      </c>
      <c r="AU629" s="17">
        <f t="shared" si="356"/>
        <v>0.7820777073352333</v>
      </c>
      <c r="AV629" s="17">
        <f t="shared" si="357"/>
        <v>0.89583715638360573</v>
      </c>
      <c r="AW629" s="17">
        <f t="shared" si="358"/>
        <v>0.83576018426465037</v>
      </c>
      <c r="AX629" s="17">
        <f t="shared" si="359"/>
        <v>0.82416307460122362</v>
      </c>
      <c r="AY629" s="17">
        <f t="shared" si="360"/>
        <v>0.840009078846784</v>
      </c>
      <c r="AZ629" s="17">
        <f t="shared" si="361"/>
        <v>0.85526242810093067</v>
      </c>
    </row>
    <row r="630" spans="1:52" x14ac:dyDescent="0.3">
      <c r="A630" s="1" t="s">
        <v>26</v>
      </c>
      <c r="B630" s="1">
        <v>13135050217</v>
      </c>
      <c r="C630" s="5">
        <v>82.1</v>
      </c>
      <c r="D630" s="19">
        <f t="shared" si="326"/>
        <v>1.1751509517976793</v>
      </c>
      <c r="E630" s="54">
        <f t="shared" si="327"/>
        <v>1.1751509517976793</v>
      </c>
      <c r="F630" s="5">
        <v>86.3</v>
      </c>
      <c r="G630" s="24">
        <f t="shared" si="328"/>
        <v>1.0476266407981125</v>
      </c>
      <c r="H630" s="54">
        <f t="shared" si="329"/>
        <v>1.0476266407981125</v>
      </c>
      <c r="I630" s="5">
        <v>69.400000000000006</v>
      </c>
      <c r="J630" s="24">
        <f t="shared" si="330"/>
        <v>1.1195443900499034</v>
      </c>
      <c r="K630" s="54">
        <f t="shared" si="331"/>
        <v>1.1195443900499034</v>
      </c>
      <c r="L630" s="5">
        <v>50.6</v>
      </c>
      <c r="M630" s="24">
        <f t="shared" si="332"/>
        <v>0.92283596727242712</v>
      </c>
      <c r="N630" s="54">
        <f t="shared" si="333"/>
        <v>0.92283596727242712</v>
      </c>
      <c r="O630" s="5">
        <v>9.1999999999999993</v>
      </c>
      <c r="P630" s="24">
        <f t="shared" si="334"/>
        <v>2.6292479031816276E-2</v>
      </c>
      <c r="Q630" s="47">
        <f t="shared" si="335"/>
        <v>2.6292479031816276E-2</v>
      </c>
      <c r="R630" s="2">
        <v>13.1</v>
      </c>
      <c r="S630" s="24">
        <f t="shared" si="336"/>
        <v>-0.26218553192961336</v>
      </c>
      <c r="T630" s="47">
        <f t="shared" si="337"/>
        <v>-0.26218553192961336</v>
      </c>
      <c r="U630" s="5">
        <v>5.5</v>
      </c>
      <c r="V630" s="24">
        <f t="shared" si="338"/>
        <v>0.93277747595859228</v>
      </c>
      <c r="W630" s="47">
        <f t="shared" si="339"/>
        <v>0.93277747595859228</v>
      </c>
      <c r="X630" s="5">
        <v>15.4</v>
      </c>
      <c r="Y630" s="24">
        <f t="shared" si="340"/>
        <v>0.76197104618885547</v>
      </c>
      <c r="Z630" s="47">
        <f t="shared" si="341"/>
        <v>0.76197104618885547</v>
      </c>
      <c r="AA630" s="5">
        <v>37.799999999999997</v>
      </c>
      <c r="AB630" s="24">
        <f t="shared" si="342"/>
        <v>6.2607376882013371E-2</v>
      </c>
      <c r="AC630" s="47">
        <f t="shared" si="343"/>
        <v>6.2607376882013371E-2</v>
      </c>
      <c r="AD630" s="5">
        <v>2.7</v>
      </c>
      <c r="AE630" s="24">
        <f t="shared" si="344"/>
        <v>0.94617527513065902</v>
      </c>
      <c r="AF630" s="47">
        <f t="shared" si="345"/>
        <v>0.94617527513065902</v>
      </c>
      <c r="AG630" s="2">
        <v>87.1</v>
      </c>
      <c r="AH630" s="24">
        <f t="shared" si="346"/>
        <v>1.1313099721730939</v>
      </c>
      <c r="AI630" s="54">
        <f t="shared" si="347"/>
        <v>1.1313099721730939</v>
      </c>
      <c r="AJ630" s="5">
        <v>6.2</v>
      </c>
      <c r="AK630" s="24">
        <f t="shared" si="348"/>
        <v>0.62500824861563309</v>
      </c>
      <c r="AL630" s="47">
        <f t="shared" si="349"/>
        <v>0.62500824861563309</v>
      </c>
      <c r="AM630" s="5">
        <v>21.3</v>
      </c>
      <c r="AN630" s="24">
        <f t="shared" si="350"/>
        <v>0.15079854162027723</v>
      </c>
      <c r="AO630" s="47">
        <f t="shared" si="351"/>
        <v>0.15079854162027723</v>
      </c>
      <c r="AP630" s="5">
        <v>5.5</v>
      </c>
      <c r="AQ630" s="24">
        <f t="shared" si="352"/>
        <v>1.0088310599112202</v>
      </c>
      <c r="AR630" s="45">
        <f t="shared" si="353"/>
        <v>1.0088310599112202</v>
      </c>
      <c r="AS630" s="17">
        <f t="shared" si="354"/>
        <v>0.7088631961398455</v>
      </c>
      <c r="AT630" s="17">
        <f t="shared" si="355"/>
        <v>0.59025123273384261</v>
      </c>
      <c r="AU630" s="17">
        <f t="shared" si="356"/>
        <v>0.72898695558005611</v>
      </c>
      <c r="AV630" s="17">
        <f t="shared" si="357"/>
        <v>0.67603379481791459</v>
      </c>
      <c r="AW630" s="17">
        <f t="shared" si="358"/>
        <v>0.73675146039785611</v>
      </c>
      <c r="AX630" s="17">
        <f t="shared" si="359"/>
        <v>0.7619127169975386</v>
      </c>
      <c r="AY630" s="17">
        <f t="shared" si="360"/>
        <v>0.82517176912478785</v>
      </c>
      <c r="AZ630" s="17">
        <f t="shared" si="361"/>
        <v>0.78964924793711411</v>
      </c>
    </row>
    <row r="631" spans="1:52" x14ac:dyDescent="0.3">
      <c r="A631" s="1" t="s">
        <v>26</v>
      </c>
      <c r="B631" s="1">
        <v>13135050218</v>
      </c>
      <c r="C631" s="5">
        <v>74.3</v>
      </c>
      <c r="D631" s="19">
        <f t="shared" si="326"/>
        <v>0.42953487571132615</v>
      </c>
      <c r="E631" s="54">
        <f t="shared" si="327"/>
        <v>0.42953487571132615</v>
      </c>
      <c r="F631" s="5">
        <v>73.599999999999994</v>
      </c>
      <c r="G631" s="24">
        <f t="shared" si="328"/>
        <v>-3.4182499208351862E-2</v>
      </c>
      <c r="H631" s="54">
        <f t="shared" si="329"/>
        <v>-3.4182499208351862E-2</v>
      </c>
      <c r="I631" s="5">
        <v>59.8</v>
      </c>
      <c r="J631" s="24">
        <f t="shared" si="330"/>
        <v>0.65950243192225322</v>
      </c>
      <c r="K631" s="54">
        <f t="shared" si="331"/>
        <v>0.65950243192225322</v>
      </c>
      <c r="L631" s="5">
        <v>52.8</v>
      </c>
      <c r="M631" s="24">
        <f t="shared" si="332"/>
        <v>1.0397779339391542</v>
      </c>
      <c r="N631" s="54">
        <f t="shared" si="333"/>
        <v>1.0397779339391542</v>
      </c>
      <c r="O631" s="5">
        <v>5.6</v>
      </c>
      <c r="P631" s="24">
        <f t="shared" si="334"/>
        <v>1.3119167130165243</v>
      </c>
      <c r="Q631" s="47">
        <f t="shared" si="335"/>
        <v>1.3119167130165243</v>
      </c>
      <c r="R631" s="2">
        <v>16.899999999999999</v>
      </c>
      <c r="S631" s="24">
        <f t="shared" si="336"/>
        <v>-0.71587610348927233</v>
      </c>
      <c r="T631" s="47">
        <f t="shared" si="337"/>
        <v>-0.71587610348927233</v>
      </c>
      <c r="U631" s="5">
        <v>1.8</v>
      </c>
      <c r="V631" s="24">
        <f t="shared" si="338"/>
        <v>1.118668932321067</v>
      </c>
      <c r="W631" s="47">
        <f t="shared" si="339"/>
        <v>1.118668932321067</v>
      </c>
      <c r="X631" s="5">
        <v>26.8</v>
      </c>
      <c r="Y631" s="24">
        <f t="shared" si="340"/>
        <v>0.19948715329325722</v>
      </c>
      <c r="Z631" s="47">
        <f t="shared" si="341"/>
        <v>0.19948715329325722</v>
      </c>
      <c r="AA631" s="5">
        <v>31.8</v>
      </c>
      <c r="AB631" s="24">
        <f t="shared" si="342"/>
        <v>0.61483598775241577</v>
      </c>
      <c r="AC631" s="47">
        <f t="shared" si="343"/>
        <v>0.61483598775241577</v>
      </c>
      <c r="AD631" s="5">
        <v>24.4</v>
      </c>
      <c r="AE631" s="24">
        <f t="shared" si="344"/>
        <v>-0.88773442183914186</v>
      </c>
      <c r="AF631" s="47">
        <f t="shared" si="345"/>
        <v>-0.88773442183914186</v>
      </c>
      <c r="AG631" s="2">
        <v>81.3</v>
      </c>
      <c r="AH631" s="24">
        <f t="shared" si="346"/>
        <v>0.58640809258298632</v>
      </c>
      <c r="AI631" s="54">
        <f t="shared" si="347"/>
        <v>0.58640809258298632</v>
      </c>
      <c r="AJ631" s="5">
        <v>14.7</v>
      </c>
      <c r="AK631" s="24">
        <f t="shared" si="348"/>
        <v>-0.24924383469984307</v>
      </c>
      <c r="AL631" s="47">
        <f t="shared" si="349"/>
        <v>-0.24924383469984307</v>
      </c>
      <c r="AM631" s="5">
        <v>37</v>
      </c>
      <c r="AN631" s="24">
        <f t="shared" si="350"/>
        <v>-0.97668760176785097</v>
      </c>
      <c r="AO631" s="47">
        <f t="shared" si="351"/>
        <v>-0.97668760176785097</v>
      </c>
      <c r="AP631" s="5">
        <v>9.6999999999999993</v>
      </c>
      <c r="AQ631" s="24">
        <f t="shared" si="352"/>
        <v>0.37869568213091215</v>
      </c>
      <c r="AR631" s="45">
        <f t="shared" si="353"/>
        <v>0.37869568213091215</v>
      </c>
      <c r="AS631" s="17">
        <f t="shared" si="354"/>
        <v>0.54419175488752858</v>
      </c>
      <c r="AT631" s="17">
        <f t="shared" si="355"/>
        <v>-2.447042693115627E-2</v>
      </c>
      <c r="AU631" s="17">
        <f t="shared" si="356"/>
        <v>-6.5206915438448879E-2</v>
      </c>
      <c r="AV631" s="17">
        <f t="shared" si="357"/>
        <v>0.15150480417264114</v>
      </c>
      <c r="AW631" s="17">
        <f t="shared" si="358"/>
        <v>0.68862523981893731</v>
      </c>
      <c r="AX631" s="17">
        <f t="shared" si="359"/>
        <v>0.6188841176196459</v>
      </c>
      <c r="AY631" s="17">
        <f t="shared" si="360"/>
        <v>0.60321784958053015</v>
      </c>
      <c r="AZ631" s="17">
        <f t="shared" si="361"/>
        <v>0.63307286566887744</v>
      </c>
    </row>
    <row r="632" spans="1:52" x14ac:dyDescent="0.3">
      <c r="A632" s="1" t="s">
        <v>26</v>
      </c>
      <c r="B632" s="1">
        <v>13135050219</v>
      </c>
      <c r="C632" s="5">
        <v>74.3</v>
      </c>
      <c r="D632" s="19">
        <f t="shared" si="326"/>
        <v>0.42953487571132615</v>
      </c>
      <c r="E632" s="54">
        <f t="shared" si="327"/>
        <v>0.42953487571132615</v>
      </c>
      <c r="F632" s="5">
        <v>73.599999999999994</v>
      </c>
      <c r="G632" s="24">
        <f t="shared" si="328"/>
        <v>-3.4182499208351862E-2</v>
      </c>
      <c r="H632" s="54">
        <f t="shared" si="329"/>
        <v>-3.4182499208351862E-2</v>
      </c>
      <c r="I632" s="5">
        <v>60.5</v>
      </c>
      <c r="J632" s="24">
        <f t="shared" si="330"/>
        <v>0.69304715803572781</v>
      </c>
      <c r="K632" s="54">
        <f t="shared" si="331"/>
        <v>0.69304715803572781</v>
      </c>
      <c r="L632" s="5">
        <v>52.8</v>
      </c>
      <c r="M632" s="24">
        <f t="shared" si="332"/>
        <v>1.0397779339391542</v>
      </c>
      <c r="N632" s="54">
        <f t="shared" si="333"/>
        <v>1.0397779339391542</v>
      </c>
      <c r="O632" s="5">
        <v>12.3</v>
      </c>
      <c r="P632" s="24">
        <f t="shared" si="334"/>
        <v>-1.0807728335661273</v>
      </c>
      <c r="Q632" s="47">
        <f t="shared" si="335"/>
        <v>-1.0807728335661273</v>
      </c>
      <c r="R632" s="2">
        <v>4</v>
      </c>
      <c r="S632" s="24">
        <f t="shared" si="336"/>
        <v>0.8242839947000965</v>
      </c>
      <c r="T632" s="47">
        <f t="shared" si="337"/>
        <v>0.8242839947000965</v>
      </c>
      <c r="U632" s="5">
        <v>12.9</v>
      </c>
      <c r="V632" s="24">
        <f t="shared" si="338"/>
        <v>0.56099456323364272</v>
      </c>
      <c r="W632" s="47">
        <f t="shared" si="339"/>
        <v>0.56099456323364272</v>
      </c>
      <c r="X632" s="5">
        <v>16.5</v>
      </c>
      <c r="Y632" s="24">
        <f t="shared" si="340"/>
        <v>0.70769628459366618</v>
      </c>
      <c r="Z632" s="47">
        <f t="shared" si="341"/>
        <v>0.70769628459366618</v>
      </c>
      <c r="AA632" s="5">
        <v>22.8</v>
      </c>
      <c r="AB632" s="24">
        <f t="shared" si="342"/>
        <v>1.4431789040580199</v>
      </c>
      <c r="AC632" s="47">
        <f t="shared" si="343"/>
        <v>1.4431789040580199</v>
      </c>
      <c r="AD632" s="5">
        <v>3.2</v>
      </c>
      <c r="AE632" s="24">
        <f t="shared" si="344"/>
        <v>0.90391929132951154</v>
      </c>
      <c r="AF632" s="47">
        <f t="shared" si="345"/>
        <v>0.90391929132951154</v>
      </c>
      <c r="AG632" s="2">
        <v>81.3</v>
      </c>
      <c r="AH632" s="24">
        <f t="shared" si="346"/>
        <v>0.58640809258298632</v>
      </c>
      <c r="AI632" s="54">
        <f t="shared" si="347"/>
        <v>0.58640809258298632</v>
      </c>
      <c r="AJ632" s="5">
        <v>8.1</v>
      </c>
      <c r="AK632" s="24">
        <f t="shared" si="348"/>
        <v>0.42958719469805612</v>
      </c>
      <c r="AL632" s="47">
        <f t="shared" si="349"/>
        <v>0.42958719469805612</v>
      </c>
      <c r="AM632" s="5">
        <v>22.6</v>
      </c>
      <c r="AN632" s="24">
        <f t="shared" si="350"/>
        <v>5.7439816371578668E-2</v>
      </c>
      <c r="AO632" s="47">
        <f t="shared" si="351"/>
        <v>5.7439816371578668E-2</v>
      </c>
      <c r="AP632" s="5">
        <v>6.5</v>
      </c>
      <c r="AQ632" s="24">
        <f t="shared" si="352"/>
        <v>0.858798827106385</v>
      </c>
      <c r="AR632" s="45">
        <f t="shared" si="353"/>
        <v>0.858798827106385</v>
      </c>
      <c r="AS632" s="17">
        <f t="shared" si="354"/>
        <v>0.34752617040649547</v>
      </c>
      <c r="AT632" s="17">
        <f t="shared" si="355"/>
        <v>1.0182648266603991</v>
      </c>
      <c r="AU632" s="17">
        <f t="shared" si="356"/>
        <v>0.48305848268975149</v>
      </c>
      <c r="AV632" s="17">
        <f t="shared" si="357"/>
        <v>0.61628315991888194</v>
      </c>
      <c r="AW632" s="17">
        <f t="shared" si="358"/>
        <v>0.63114853816965855</v>
      </c>
      <c r="AX632" s="17">
        <f t="shared" si="359"/>
        <v>0.86149955258647026</v>
      </c>
      <c r="AY632" s="17">
        <f t="shared" si="360"/>
        <v>0.75644196588979784</v>
      </c>
      <c r="AZ632" s="17">
        <f t="shared" si="361"/>
        <v>0.77181317325378418</v>
      </c>
    </row>
    <row r="633" spans="1:52" x14ac:dyDescent="0.3">
      <c r="A633" s="1" t="s">
        <v>26</v>
      </c>
      <c r="B633" s="1">
        <v>13135050220</v>
      </c>
      <c r="C633" s="5">
        <v>74.3</v>
      </c>
      <c r="D633" s="19">
        <f t="shared" si="326"/>
        <v>0.42953487571132615</v>
      </c>
      <c r="E633" s="54">
        <f t="shared" si="327"/>
        <v>0.42953487571132615</v>
      </c>
      <c r="F633" s="5">
        <v>73.599999999999994</v>
      </c>
      <c r="G633" s="24">
        <f t="shared" si="328"/>
        <v>-3.4182499208351862E-2</v>
      </c>
      <c r="H633" s="54">
        <f t="shared" si="329"/>
        <v>-3.4182499208351862E-2</v>
      </c>
      <c r="I633" s="5">
        <v>55.5</v>
      </c>
      <c r="J633" s="24">
        <f t="shared" si="330"/>
        <v>0.45344197151091031</v>
      </c>
      <c r="K633" s="54">
        <f t="shared" si="331"/>
        <v>0.45344197151091031</v>
      </c>
      <c r="L633" s="5">
        <v>52.8</v>
      </c>
      <c r="M633" s="24">
        <f t="shared" si="332"/>
        <v>1.0397779339391542</v>
      </c>
      <c r="N633" s="54">
        <f t="shared" si="333"/>
        <v>1.0397779339391542</v>
      </c>
      <c r="O633" s="5">
        <v>11.1</v>
      </c>
      <c r="P633" s="24">
        <f t="shared" si="334"/>
        <v>-0.65223142223789088</v>
      </c>
      <c r="Q633" s="47">
        <f t="shared" si="335"/>
        <v>-0.65223142223789088</v>
      </c>
      <c r="R633" s="2">
        <v>20.3</v>
      </c>
      <c r="S633" s="24">
        <f t="shared" si="336"/>
        <v>-1.121809772779494</v>
      </c>
      <c r="T633" s="47">
        <f t="shared" si="337"/>
        <v>-1.121809772779494</v>
      </c>
      <c r="U633" s="5">
        <v>28.5</v>
      </c>
      <c r="V633" s="24">
        <f t="shared" si="338"/>
        <v>-0.22276400953787262</v>
      </c>
      <c r="W633" s="47">
        <f t="shared" si="339"/>
        <v>-0.22276400953787262</v>
      </c>
      <c r="X633" s="5">
        <v>43.6</v>
      </c>
      <c r="Y633" s="24">
        <f t="shared" si="340"/>
        <v>-0.62943647834236116</v>
      </c>
      <c r="Z633" s="47">
        <f t="shared" si="341"/>
        <v>-0.62943647834236116</v>
      </c>
      <c r="AA633" s="5">
        <v>40.4</v>
      </c>
      <c r="AB633" s="24">
        <f t="shared" si="342"/>
        <v>-0.17669168782849462</v>
      </c>
      <c r="AC633" s="47">
        <f t="shared" si="343"/>
        <v>-0.17669168782849462</v>
      </c>
      <c r="AD633" s="5">
        <v>10.7</v>
      </c>
      <c r="AE633" s="24">
        <f t="shared" si="344"/>
        <v>0.2700795343122992</v>
      </c>
      <c r="AF633" s="47">
        <f t="shared" si="345"/>
        <v>0.2700795343122992</v>
      </c>
      <c r="AG633" s="2">
        <v>81.3</v>
      </c>
      <c r="AH633" s="24">
        <f t="shared" si="346"/>
        <v>0.58640809258298632</v>
      </c>
      <c r="AI633" s="54">
        <f t="shared" si="347"/>
        <v>0.58640809258298632</v>
      </c>
      <c r="AJ633" s="5">
        <v>6.4</v>
      </c>
      <c r="AK633" s="24">
        <f t="shared" si="348"/>
        <v>0.60443761136115137</v>
      </c>
      <c r="AL633" s="47">
        <f t="shared" si="349"/>
        <v>0.60443761136115137</v>
      </c>
      <c r="AM633" s="5">
        <v>21.2</v>
      </c>
      <c r="AN633" s="24">
        <f t="shared" si="350"/>
        <v>0.15797998202402339</v>
      </c>
      <c r="AO633" s="47">
        <f t="shared" si="351"/>
        <v>0.15797998202402339</v>
      </c>
      <c r="AP633" s="5">
        <v>7.8</v>
      </c>
      <c r="AQ633" s="24">
        <f t="shared" si="352"/>
        <v>0.66375692446009915</v>
      </c>
      <c r="AR633" s="45">
        <f t="shared" si="353"/>
        <v>0.66375692446009915</v>
      </c>
      <c r="AS633" s="17">
        <f t="shared" si="354"/>
        <v>-1.5461846086031239E-2</v>
      </c>
      <c r="AT633" s="17">
        <f t="shared" si="355"/>
        <v>-0.17868287728618557</v>
      </c>
      <c r="AU633" s="17">
        <f t="shared" si="356"/>
        <v>0.50314565260706501</v>
      </c>
      <c r="AV633" s="17">
        <f t="shared" si="357"/>
        <v>0.10300030974494941</v>
      </c>
      <c r="AW633" s="17">
        <f t="shared" si="358"/>
        <v>0.52506310394760436</v>
      </c>
      <c r="AX633" s="17">
        <f t="shared" si="359"/>
        <v>0.58300317795512713</v>
      </c>
      <c r="AY633" s="17">
        <f t="shared" si="360"/>
        <v>0.76205574139020749</v>
      </c>
      <c r="AZ633" s="17">
        <f t="shared" si="361"/>
        <v>0.61859385993862237</v>
      </c>
    </row>
    <row r="634" spans="1:52" x14ac:dyDescent="0.3">
      <c r="A634" s="1" t="s">
        <v>26</v>
      </c>
      <c r="B634" s="1">
        <v>13135050304</v>
      </c>
      <c r="C634" s="5">
        <v>72.599999999999994</v>
      </c>
      <c r="D634" s="19">
        <f t="shared" si="326"/>
        <v>0.26702880784635141</v>
      </c>
      <c r="E634" s="54">
        <f t="shared" si="327"/>
        <v>0.26702880784635141</v>
      </c>
      <c r="F634" s="5">
        <v>69.599999999999994</v>
      </c>
      <c r="G634" s="24">
        <f t="shared" si="328"/>
        <v>-0.37490978739936415</v>
      </c>
      <c r="H634" s="54">
        <f t="shared" si="329"/>
        <v>-0.37490978739936415</v>
      </c>
      <c r="I634" s="5">
        <v>26.4</v>
      </c>
      <c r="J634" s="24">
        <f t="shared" si="330"/>
        <v>-0.94106021406352769</v>
      </c>
      <c r="K634" s="54">
        <f t="shared" si="331"/>
        <v>-0.94106021406352769</v>
      </c>
      <c r="L634" s="5">
        <v>37.6</v>
      </c>
      <c r="M634" s="24">
        <f t="shared" si="332"/>
        <v>0.23181525515085669</v>
      </c>
      <c r="N634" s="54">
        <f t="shared" si="333"/>
        <v>0.23181525515085669</v>
      </c>
      <c r="O634" s="5">
        <v>7.5</v>
      </c>
      <c r="P634" s="24">
        <f t="shared" si="334"/>
        <v>0.63339281174681705</v>
      </c>
      <c r="Q634" s="47">
        <f t="shared" si="335"/>
        <v>0.63339281174681705</v>
      </c>
      <c r="R634" s="2">
        <v>18</v>
      </c>
      <c r="S634" s="24">
        <f t="shared" si="336"/>
        <v>-0.8472075847302265</v>
      </c>
      <c r="T634" s="47">
        <f t="shared" si="337"/>
        <v>-0.8472075847302265</v>
      </c>
      <c r="U634" s="5">
        <v>50.2</v>
      </c>
      <c r="V634" s="24">
        <f t="shared" si="338"/>
        <v>-1.3129922806367114</v>
      </c>
      <c r="W634" s="47">
        <f t="shared" si="339"/>
        <v>-1.3129922806367114</v>
      </c>
      <c r="X634" s="5">
        <v>57.9</v>
      </c>
      <c r="Y634" s="24">
        <f t="shared" si="340"/>
        <v>-1.3350083790798219</v>
      </c>
      <c r="Z634" s="47">
        <f t="shared" si="341"/>
        <v>-1.3350083790798219</v>
      </c>
      <c r="AA634" s="5">
        <v>53.9</v>
      </c>
      <c r="AB634" s="24">
        <f t="shared" si="342"/>
        <v>-1.4192060622869007</v>
      </c>
      <c r="AC634" s="47">
        <f t="shared" si="343"/>
        <v>-1.4192060622869007</v>
      </c>
      <c r="AD634" s="5">
        <v>28.7</v>
      </c>
      <c r="AE634" s="24">
        <f t="shared" si="344"/>
        <v>-1.2511358825290104</v>
      </c>
      <c r="AF634" s="47">
        <f t="shared" si="345"/>
        <v>-1.2511358825290104</v>
      </c>
      <c r="AG634" s="2">
        <v>75.5</v>
      </c>
      <c r="AH634" s="24">
        <f t="shared" si="346"/>
        <v>4.1506212992878593E-2</v>
      </c>
      <c r="AI634" s="54">
        <f t="shared" si="347"/>
        <v>4.1506212992878593E-2</v>
      </c>
      <c r="AJ634" s="5">
        <v>23.5</v>
      </c>
      <c r="AK634" s="24">
        <f t="shared" si="348"/>
        <v>-1.1543518738970422</v>
      </c>
      <c r="AL634" s="47">
        <f t="shared" si="349"/>
        <v>-1.1543518738970422</v>
      </c>
      <c r="AM634" s="5">
        <v>53.6</v>
      </c>
      <c r="AN634" s="24">
        <f t="shared" si="350"/>
        <v>-2.1688067087896936</v>
      </c>
      <c r="AO634" s="47">
        <f t="shared" si="351"/>
        <v>-2.1688067087896936</v>
      </c>
      <c r="AP634" s="5">
        <v>9</v>
      </c>
      <c r="AQ634" s="24">
        <f t="shared" si="352"/>
        <v>0.48371824509429678</v>
      </c>
      <c r="AR634" s="45">
        <f t="shared" si="353"/>
        <v>0.48371824509429678</v>
      </c>
      <c r="AS634" s="17">
        <f t="shared" si="354"/>
        <v>-0.33484757029797202</v>
      </c>
      <c r="AT634" s="17">
        <f t="shared" si="355"/>
        <v>-1.335116774631911</v>
      </c>
      <c r="AU634" s="17">
        <f t="shared" si="356"/>
        <v>-0.69948353114989004</v>
      </c>
      <c r="AV634" s="17">
        <f t="shared" si="357"/>
        <v>-0.78981595869325771</v>
      </c>
      <c r="AW634" s="17">
        <f t="shared" si="358"/>
        <v>0.43172070227620774</v>
      </c>
      <c r="AX634" s="17">
        <f t="shared" si="359"/>
        <v>0.31393323709666515</v>
      </c>
      <c r="AY634" s="17">
        <f t="shared" si="360"/>
        <v>0.42595611781737869</v>
      </c>
      <c r="AZ634" s="17">
        <f t="shared" si="361"/>
        <v>0.35208058071966558</v>
      </c>
    </row>
    <row r="635" spans="1:52" x14ac:dyDescent="0.3">
      <c r="A635" s="1" t="s">
        <v>26</v>
      </c>
      <c r="B635" s="1">
        <v>13135050306</v>
      </c>
      <c r="C635" s="5">
        <v>72.599999999999994</v>
      </c>
      <c r="D635" s="19">
        <f t="shared" si="326"/>
        <v>0.26702880784635141</v>
      </c>
      <c r="E635" s="54">
        <f t="shared" si="327"/>
        <v>0.26702880784635141</v>
      </c>
      <c r="F635" s="5">
        <v>69.599999999999994</v>
      </c>
      <c r="G635" s="24">
        <f t="shared" si="328"/>
        <v>-0.37490978739936415</v>
      </c>
      <c r="H635" s="54">
        <f t="shared" si="329"/>
        <v>-0.37490978739936415</v>
      </c>
      <c r="I635" s="5">
        <v>26.2</v>
      </c>
      <c r="J635" s="24">
        <f t="shared" si="330"/>
        <v>-0.95064442152452033</v>
      </c>
      <c r="K635" s="54">
        <f t="shared" si="331"/>
        <v>-0.95064442152452033</v>
      </c>
      <c r="L635" s="5">
        <v>31.3</v>
      </c>
      <c r="M635" s="24">
        <f t="shared" si="332"/>
        <v>-0.1030640130311352</v>
      </c>
      <c r="N635" s="54">
        <f t="shared" si="333"/>
        <v>-0.1030640130311352</v>
      </c>
      <c r="O635" s="5">
        <v>7.1</v>
      </c>
      <c r="P635" s="24">
        <f t="shared" si="334"/>
        <v>0.77623994885622916</v>
      </c>
      <c r="Q635" s="47">
        <f t="shared" si="335"/>
        <v>0.77623994885622916</v>
      </c>
      <c r="R635" s="2">
        <v>25.4</v>
      </c>
      <c r="S635" s="24">
        <f t="shared" si="336"/>
        <v>-1.7307102767148257</v>
      </c>
      <c r="T635" s="47">
        <f t="shared" si="337"/>
        <v>-1.7307102767148257</v>
      </c>
      <c r="U635" s="5">
        <v>54.5</v>
      </c>
      <c r="V635" s="24">
        <f t="shared" si="338"/>
        <v>-1.5290282974903981</v>
      </c>
      <c r="W635" s="47">
        <f t="shared" si="339"/>
        <v>-1.5290282974903981</v>
      </c>
      <c r="X635" s="5">
        <v>58.9</v>
      </c>
      <c r="Y635" s="24">
        <f t="shared" si="340"/>
        <v>-1.3843490714390849</v>
      </c>
      <c r="Z635" s="47">
        <f t="shared" si="341"/>
        <v>-1.3843490714390849</v>
      </c>
      <c r="AA635" s="5">
        <v>51.3</v>
      </c>
      <c r="AB635" s="24">
        <f t="shared" si="342"/>
        <v>-1.1799069975763927</v>
      </c>
      <c r="AC635" s="47">
        <f t="shared" si="343"/>
        <v>-1.1799069975763927</v>
      </c>
      <c r="AD635" s="5">
        <v>41.7</v>
      </c>
      <c r="AE635" s="24">
        <f t="shared" si="344"/>
        <v>-2.3497914613588455</v>
      </c>
      <c r="AF635" s="47">
        <f t="shared" si="345"/>
        <v>-2.3497914613588455</v>
      </c>
      <c r="AG635" s="2">
        <v>75.5</v>
      </c>
      <c r="AH635" s="24">
        <f t="shared" si="346"/>
        <v>4.1506212992878593E-2</v>
      </c>
      <c r="AI635" s="54">
        <f t="shared" si="347"/>
        <v>4.1506212992878593E-2</v>
      </c>
      <c r="AJ635" s="5">
        <v>51.5</v>
      </c>
      <c r="AK635" s="24">
        <f t="shared" si="348"/>
        <v>-4.0342410895244933</v>
      </c>
      <c r="AL635" s="47">
        <f t="shared" si="349"/>
        <v>-3.1</v>
      </c>
      <c r="AM635" s="5">
        <v>71</v>
      </c>
      <c r="AN635" s="24">
        <f t="shared" si="350"/>
        <v>-3.4183773390415042</v>
      </c>
      <c r="AO635" s="47">
        <f t="shared" si="351"/>
        <v>-3.1</v>
      </c>
      <c r="AP635" s="5">
        <v>10.3</v>
      </c>
      <c r="AQ635" s="24">
        <f t="shared" si="352"/>
        <v>0.28867634244801077</v>
      </c>
      <c r="AR635" s="45">
        <f t="shared" si="353"/>
        <v>0.28867634244801077</v>
      </c>
      <c r="AS635" s="17">
        <f t="shared" si="354"/>
        <v>-0.52072686277966618</v>
      </c>
      <c r="AT635" s="17">
        <f t="shared" si="355"/>
        <v>-1.6380158434581078</v>
      </c>
      <c r="AU635" s="17">
        <f t="shared" si="356"/>
        <v>-1.4674543611397777</v>
      </c>
      <c r="AV635" s="17">
        <f t="shared" si="357"/>
        <v>-1.2087323557925174</v>
      </c>
      <c r="AW635" s="17">
        <f t="shared" si="358"/>
        <v>0.37739635943329547</v>
      </c>
      <c r="AX635" s="17">
        <f t="shared" si="359"/>
        <v>0.24345706485525034</v>
      </c>
      <c r="AY635" s="17">
        <f t="shared" si="360"/>
        <v>0.21133076998723843</v>
      </c>
      <c r="AZ635" s="17">
        <f t="shared" si="361"/>
        <v>0.22703045937183575</v>
      </c>
    </row>
    <row r="636" spans="1:52" x14ac:dyDescent="0.3">
      <c r="A636" s="1" t="s">
        <v>26</v>
      </c>
      <c r="B636" s="1">
        <v>13135050308</v>
      </c>
      <c r="C636" s="5">
        <v>72.599999999999994</v>
      </c>
      <c r="D636" s="19">
        <f t="shared" si="326"/>
        <v>0.26702880784635141</v>
      </c>
      <c r="E636" s="54">
        <f t="shared" si="327"/>
        <v>0.26702880784635141</v>
      </c>
      <c r="F636" s="5">
        <v>69.599999999999994</v>
      </c>
      <c r="G636" s="24">
        <f t="shared" si="328"/>
        <v>-0.37490978739936415</v>
      </c>
      <c r="H636" s="54">
        <f t="shared" si="329"/>
        <v>-0.37490978739936415</v>
      </c>
      <c r="I636" s="5">
        <v>77.900000000000006</v>
      </c>
      <c r="J636" s="24">
        <f t="shared" si="330"/>
        <v>1.526873207142093</v>
      </c>
      <c r="K636" s="54">
        <f t="shared" si="331"/>
        <v>1.526873207142093</v>
      </c>
      <c r="L636" s="5">
        <v>46.5</v>
      </c>
      <c r="M636" s="24">
        <f t="shared" si="332"/>
        <v>0.70489866575716253</v>
      </c>
      <c r="N636" s="54">
        <f t="shared" si="333"/>
        <v>0.70489866575716253</v>
      </c>
      <c r="O636" s="5">
        <v>8.3000000000000007</v>
      </c>
      <c r="P636" s="24">
        <f t="shared" si="334"/>
        <v>0.34769853752799279</v>
      </c>
      <c r="Q636" s="47">
        <f t="shared" si="335"/>
        <v>0.34769853752799279</v>
      </c>
      <c r="R636" s="2">
        <v>6.9424999999999999</v>
      </c>
      <c r="S636" s="24">
        <f t="shared" si="336"/>
        <v>0.47297228238054473</v>
      </c>
      <c r="T636" s="47">
        <f t="shared" si="337"/>
        <v>0.47297228238054473</v>
      </c>
      <c r="U636" s="5">
        <v>3.4</v>
      </c>
      <c r="V636" s="24">
        <f t="shared" si="338"/>
        <v>1.0382834376778347</v>
      </c>
      <c r="W636" s="47">
        <f t="shared" si="339"/>
        <v>1.0382834376778347</v>
      </c>
      <c r="X636" s="5">
        <v>8</v>
      </c>
      <c r="Y636" s="24">
        <f t="shared" si="340"/>
        <v>1.1270921696474017</v>
      </c>
      <c r="Z636" s="47">
        <f t="shared" si="341"/>
        <v>1.1270921696474017</v>
      </c>
      <c r="AA636" s="5">
        <v>18.100000000000001</v>
      </c>
      <c r="AB636" s="24">
        <f t="shared" si="342"/>
        <v>1.8757579825731685</v>
      </c>
      <c r="AC636" s="47">
        <f t="shared" si="343"/>
        <v>1.8757579825731685</v>
      </c>
      <c r="AD636" s="5">
        <v>2.6753999999999998</v>
      </c>
      <c r="AE636" s="24">
        <f t="shared" si="344"/>
        <v>0.94825426953367542</v>
      </c>
      <c r="AF636" s="47">
        <f t="shared" si="345"/>
        <v>0.94825426953367542</v>
      </c>
      <c r="AG636" s="2">
        <v>75.5</v>
      </c>
      <c r="AH636" s="24">
        <f t="shared" si="346"/>
        <v>4.1506212992878593E-2</v>
      </c>
      <c r="AI636" s="54">
        <f t="shared" si="347"/>
        <v>4.1506212992878593E-2</v>
      </c>
      <c r="AJ636" s="5">
        <v>4.5999999999999996</v>
      </c>
      <c r="AK636" s="24">
        <f t="shared" si="348"/>
        <v>0.7895733466514876</v>
      </c>
      <c r="AL636" s="47">
        <f t="shared" si="349"/>
        <v>0.7895733466514876</v>
      </c>
      <c r="AM636" s="5">
        <v>4</v>
      </c>
      <c r="AN636" s="24">
        <f t="shared" si="350"/>
        <v>1.3931877314683423</v>
      </c>
      <c r="AO636" s="47">
        <f t="shared" si="351"/>
        <v>1.3931877314683423</v>
      </c>
      <c r="AP636" s="5">
        <v>9</v>
      </c>
      <c r="AQ636" s="24">
        <f t="shared" si="352"/>
        <v>0.48371824509429678</v>
      </c>
      <c r="AR636" s="45">
        <f t="shared" si="353"/>
        <v>0.48371824509429678</v>
      </c>
      <c r="AS636" s="17">
        <f t="shared" si="354"/>
        <v>0.56897787870465921</v>
      </c>
      <c r="AT636" s="17">
        <f t="shared" si="355"/>
        <v>1.3170348072514151</v>
      </c>
      <c r="AU636" s="17">
        <f t="shared" si="356"/>
        <v>0.67699638405175133</v>
      </c>
      <c r="AV636" s="17">
        <f t="shared" si="357"/>
        <v>0.8543363566692751</v>
      </c>
      <c r="AW636" s="17">
        <f t="shared" si="358"/>
        <v>0.69586913379987281</v>
      </c>
      <c r="AX636" s="17">
        <f t="shared" si="359"/>
        <v>0.9310150010633973</v>
      </c>
      <c r="AY636" s="17">
        <f t="shared" si="360"/>
        <v>0.81064192754435016</v>
      </c>
      <c r="AZ636" s="17">
        <f t="shared" si="361"/>
        <v>0.84287408504192307</v>
      </c>
    </row>
    <row r="637" spans="1:52" x14ac:dyDescent="0.3">
      <c r="A637" s="1" t="s">
        <v>26</v>
      </c>
      <c r="B637" s="1">
        <v>13135050309</v>
      </c>
      <c r="C637" s="5">
        <v>73.900000000000006</v>
      </c>
      <c r="D637" s="19">
        <f t="shared" si="326"/>
        <v>0.39129815386074474</v>
      </c>
      <c r="E637" s="54">
        <f t="shared" si="327"/>
        <v>0.39129815386074474</v>
      </c>
      <c r="F637" s="5">
        <v>72.7</v>
      </c>
      <c r="G637" s="24">
        <f t="shared" si="328"/>
        <v>-0.11084613905132891</v>
      </c>
      <c r="H637" s="54">
        <f t="shared" si="329"/>
        <v>-0.11084613905132891</v>
      </c>
      <c r="I637" s="5">
        <v>51.7</v>
      </c>
      <c r="J637" s="24">
        <f t="shared" si="330"/>
        <v>0.27134202975204913</v>
      </c>
      <c r="K637" s="54">
        <f t="shared" si="331"/>
        <v>0.27134202975204913</v>
      </c>
      <c r="L637" s="5">
        <v>50.7</v>
      </c>
      <c r="M637" s="24">
        <f t="shared" si="332"/>
        <v>0.92815151121182393</v>
      </c>
      <c r="N637" s="54">
        <f t="shared" si="333"/>
        <v>0.92815151121182393</v>
      </c>
      <c r="O637" s="5">
        <v>8.8000000000000007</v>
      </c>
      <c r="P637" s="24">
        <f t="shared" si="334"/>
        <v>0.16913961614122777</v>
      </c>
      <c r="Q637" s="47">
        <f t="shared" si="335"/>
        <v>0.16913961614122777</v>
      </c>
      <c r="R637" s="2">
        <v>1</v>
      </c>
      <c r="S637" s="24">
        <f t="shared" si="336"/>
        <v>1.18246076172088</v>
      </c>
      <c r="T637" s="47">
        <f t="shared" si="337"/>
        <v>1.18246076172088</v>
      </c>
      <c r="U637" s="5">
        <v>8.3000000000000007</v>
      </c>
      <c r="V637" s="24">
        <f t="shared" si="338"/>
        <v>0.79210286033293564</v>
      </c>
      <c r="W637" s="47">
        <f t="shared" si="339"/>
        <v>0.79210286033293564</v>
      </c>
      <c r="X637" s="5">
        <v>14.8</v>
      </c>
      <c r="Y637" s="24">
        <f t="shared" si="340"/>
        <v>0.79157546160441317</v>
      </c>
      <c r="Z637" s="47">
        <f t="shared" si="341"/>
        <v>0.79157546160441317</v>
      </c>
      <c r="AA637" s="5">
        <v>33.200000000000003</v>
      </c>
      <c r="AB637" s="24">
        <f t="shared" si="342"/>
        <v>0.48598264521598827</v>
      </c>
      <c r="AC637" s="47">
        <f t="shared" si="343"/>
        <v>0.48598264521598827</v>
      </c>
      <c r="AD637" s="5">
        <v>5.7</v>
      </c>
      <c r="AE637" s="24">
        <f t="shared" si="344"/>
        <v>0.69263937232377404</v>
      </c>
      <c r="AF637" s="47">
        <f t="shared" si="345"/>
        <v>0.69263937232377404</v>
      </c>
      <c r="AG637" s="2">
        <v>80.3</v>
      </c>
      <c r="AH637" s="24">
        <f t="shared" si="346"/>
        <v>0.49245949265365735</v>
      </c>
      <c r="AI637" s="54">
        <f t="shared" si="347"/>
        <v>0.49245949265365735</v>
      </c>
      <c r="AJ637" s="5">
        <v>2.6</v>
      </c>
      <c r="AK637" s="24">
        <f t="shared" si="348"/>
        <v>0.99527971919630553</v>
      </c>
      <c r="AL637" s="47">
        <f t="shared" si="349"/>
        <v>0.99527971919630553</v>
      </c>
      <c r="AM637" s="5">
        <v>15.2</v>
      </c>
      <c r="AN637" s="24">
        <f t="shared" si="350"/>
        <v>0.58886640624878583</v>
      </c>
      <c r="AO637" s="47">
        <f t="shared" si="351"/>
        <v>0.58886640624878583</v>
      </c>
      <c r="AP637" s="5">
        <v>9.8000000000000007</v>
      </c>
      <c r="AQ637" s="24">
        <f t="shared" si="352"/>
        <v>0.36369245885042845</v>
      </c>
      <c r="AR637" s="45">
        <f t="shared" si="353"/>
        <v>0.36369245885042845</v>
      </c>
      <c r="AS637" s="17">
        <f t="shared" si="354"/>
        <v>0.5176641134240475</v>
      </c>
      <c r="AT637" s="17">
        <f t="shared" si="355"/>
        <v>0.65673249304805847</v>
      </c>
      <c r="AU637" s="17">
        <f t="shared" si="356"/>
        <v>0.61007451923729428</v>
      </c>
      <c r="AV637" s="17">
        <f t="shared" si="357"/>
        <v>0.59482370856980016</v>
      </c>
      <c r="AW637" s="17">
        <f t="shared" si="358"/>
        <v>0.68087237681609414</v>
      </c>
      <c r="AX637" s="17">
        <f t="shared" si="359"/>
        <v>0.77738105359853171</v>
      </c>
      <c r="AY637" s="17">
        <f t="shared" si="360"/>
        <v>0.79193922693079488</v>
      </c>
      <c r="AZ637" s="17">
        <f t="shared" si="361"/>
        <v>0.76540734379988318</v>
      </c>
    </row>
    <row r="638" spans="1:52" x14ac:dyDescent="0.3">
      <c r="A638" s="1" t="s">
        <v>26</v>
      </c>
      <c r="B638" s="1">
        <v>13135050310</v>
      </c>
      <c r="C638" s="5">
        <v>72.599999999999994</v>
      </c>
      <c r="D638" s="19">
        <f t="shared" si="326"/>
        <v>0.26702880784635141</v>
      </c>
      <c r="E638" s="54">
        <f t="shared" si="327"/>
        <v>0.26702880784635141</v>
      </c>
      <c r="F638" s="5">
        <v>69.599999999999994</v>
      </c>
      <c r="G638" s="24">
        <f t="shared" si="328"/>
        <v>-0.37490978739936415</v>
      </c>
      <c r="H638" s="54">
        <f t="shared" si="329"/>
        <v>-0.37490978739936415</v>
      </c>
      <c r="I638" s="5">
        <v>45.8</v>
      </c>
      <c r="J638" s="24">
        <f t="shared" si="330"/>
        <v>-1.1392090347235794E-2</v>
      </c>
      <c r="K638" s="54">
        <f t="shared" si="331"/>
        <v>-1.1392090347235794E-2</v>
      </c>
      <c r="L638" s="5">
        <v>46.5</v>
      </c>
      <c r="M638" s="24">
        <f t="shared" si="332"/>
        <v>0.70489866575716253</v>
      </c>
      <c r="N638" s="54">
        <f t="shared" si="333"/>
        <v>0.70489866575716253</v>
      </c>
      <c r="O638" s="5">
        <v>7.7</v>
      </c>
      <c r="P638" s="24">
        <f t="shared" si="334"/>
        <v>0.56196924319211095</v>
      </c>
      <c r="Q638" s="47">
        <f t="shared" si="335"/>
        <v>0.56196924319211095</v>
      </c>
      <c r="R638" s="2">
        <v>13.8</v>
      </c>
      <c r="S638" s="24">
        <f t="shared" si="336"/>
        <v>-0.34576011090112962</v>
      </c>
      <c r="T638" s="47">
        <f t="shared" si="337"/>
        <v>-0.34576011090112962</v>
      </c>
      <c r="U638" s="5">
        <v>23.4</v>
      </c>
      <c r="V638" s="24">
        <f t="shared" si="338"/>
        <v>3.3464754637430531E-2</v>
      </c>
      <c r="W638" s="47">
        <f t="shared" si="339"/>
        <v>3.3464754637430531E-2</v>
      </c>
      <c r="X638" s="5">
        <v>17.7</v>
      </c>
      <c r="Y638" s="24">
        <f t="shared" si="340"/>
        <v>0.64848745376255057</v>
      </c>
      <c r="Z638" s="47">
        <f t="shared" si="341"/>
        <v>0.64848745376255057</v>
      </c>
      <c r="AA638" s="5">
        <v>29.3</v>
      </c>
      <c r="AB638" s="24">
        <f t="shared" si="342"/>
        <v>0.84493124228175021</v>
      </c>
      <c r="AC638" s="47">
        <f t="shared" si="343"/>
        <v>0.84493124228175021</v>
      </c>
      <c r="AD638" s="5">
        <v>5.8</v>
      </c>
      <c r="AE638" s="24">
        <f t="shared" si="344"/>
        <v>0.6841881755635445</v>
      </c>
      <c r="AF638" s="47">
        <f t="shared" si="345"/>
        <v>0.6841881755635445</v>
      </c>
      <c r="AG638" s="2">
        <v>75.5</v>
      </c>
      <c r="AH638" s="24">
        <f t="shared" si="346"/>
        <v>4.1506212992878593E-2</v>
      </c>
      <c r="AI638" s="54">
        <f t="shared" si="347"/>
        <v>4.1506212992878593E-2</v>
      </c>
      <c r="AJ638" s="5">
        <v>4.5</v>
      </c>
      <c r="AK638" s="24">
        <f t="shared" si="348"/>
        <v>0.7998586652787284</v>
      </c>
      <c r="AL638" s="47">
        <f t="shared" si="349"/>
        <v>0.7998586652787284</v>
      </c>
      <c r="AM638" s="5">
        <v>14.4</v>
      </c>
      <c r="AN638" s="24">
        <f t="shared" si="350"/>
        <v>0.64631792947875399</v>
      </c>
      <c r="AO638" s="47">
        <f t="shared" si="351"/>
        <v>0.64631792947875399</v>
      </c>
      <c r="AP638" s="5">
        <v>5.8</v>
      </c>
      <c r="AQ638" s="24">
        <f t="shared" si="352"/>
        <v>0.96382139006976975</v>
      </c>
      <c r="AR638" s="45">
        <f t="shared" si="353"/>
        <v>0.96382139006976975</v>
      </c>
      <c r="AS638" s="17">
        <f t="shared" si="354"/>
        <v>0.11932849754076082</v>
      </c>
      <c r="AT638" s="17">
        <f t="shared" si="355"/>
        <v>0.72586895720261513</v>
      </c>
      <c r="AU638" s="17">
        <f t="shared" si="356"/>
        <v>0.61287604945503271</v>
      </c>
      <c r="AV638" s="17">
        <f t="shared" si="357"/>
        <v>0.48602450139946951</v>
      </c>
      <c r="AW638" s="17">
        <f t="shared" si="358"/>
        <v>0.56445639376129864</v>
      </c>
      <c r="AX638" s="17">
        <f t="shared" si="359"/>
        <v>0.7934671821389756</v>
      </c>
      <c r="AY638" s="17">
        <f t="shared" si="360"/>
        <v>0.79272217255054789</v>
      </c>
      <c r="AZ638" s="17">
        <f t="shared" si="361"/>
        <v>0.73292985150450807</v>
      </c>
    </row>
    <row r="639" spans="1:52" x14ac:dyDescent="0.3">
      <c r="A639" s="1" t="s">
        <v>26</v>
      </c>
      <c r="B639" s="1">
        <v>13135050311</v>
      </c>
      <c r="C639" s="5">
        <v>72.599999999999994</v>
      </c>
      <c r="D639" s="19">
        <f t="shared" si="326"/>
        <v>0.26702880784635141</v>
      </c>
      <c r="E639" s="54">
        <f t="shared" si="327"/>
        <v>0.26702880784635141</v>
      </c>
      <c r="F639" s="5">
        <v>69.599999999999994</v>
      </c>
      <c r="G639" s="24">
        <f t="shared" si="328"/>
        <v>-0.37490978739936415</v>
      </c>
      <c r="H639" s="54">
        <f t="shared" si="329"/>
        <v>-0.37490978739936415</v>
      </c>
      <c r="I639" s="5">
        <v>33.4</v>
      </c>
      <c r="J639" s="24">
        <f t="shared" si="330"/>
        <v>-0.60561295292878314</v>
      </c>
      <c r="K639" s="54">
        <f t="shared" si="331"/>
        <v>-0.60561295292878314</v>
      </c>
      <c r="L639" s="5">
        <v>31.3</v>
      </c>
      <c r="M639" s="24">
        <f t="shared" si="332"/>
        <v>-0.1030640130311352</v>
      </c>
      <c r="N639" s="54">
        <f t="shared" si="333"/>
        <v>-0.1030640130311352</v>
      </c>
      <c r="O639" s="5">
        <v>8.9</v>
      </c>
      <c r="P639" s="24">
        <f t="shared" si="334"/>
        <v>0.13342783186387491</v>
      </c>
      <c r="Q639" s="47">
        <f t="shared" si="335"/>
        <v>0.13342783186387491</v>
      </c>
      <c r="R639" s="2">
        <v>1.5</v>
      </c>
      <c r="S639" s="24">
        <f t="shared" si="336"/>
        <v>1.1227646338840829</v>
      </c>
      <c r="T639" s="47">
        <f t="shared" si="337"/>
        <v>1.1227646338840829</v>
      </c>
      <c r="U639" s="5">
        <v>9.6</v>
      </c>
      <c r="V639" s="24">
        <f t="shared" si="338"/>
        <v>0.72678964593530948</v>
      </c>
      <c r="W639" s="47">
        <f t="shared" si="339"/>
        <v>0.72678964593530948</v>
      </c>
      <c r="X639" s="5">
        <v>4.7</v>
      </c>
      <c r="Y639" s="24">
        <f t="shared" si="340"/>
        <v>1.2899164544329695</v>
      </c>
      <c r="Z639" s="47">
        <f t="shared" si="341"/>
        <v>1.2899164544329695</v>
      </c>
      <c r="AA639" s="5">
        <v>29.7</v>
      </c>
      <c r="AB639" s="24">
        <f t="shared" si="342"/>
        <v>0.80811600155705687</v>
      </c>
      <c r="AC639" s="47">
        <f t="shared" si="343"/>
        <v>0.80811600155705687</v>
      </c>
      <c r="AD639" s="5">
        <v>2.8</v>
      </c>
      <c r="AE639" s="24">
        <f t="shared" si="344"/>
        <v>0.93772407837042937</v>
      </c>
      <c r="AF639" s="47">
        <f t="shared" si="345"/>
        <v>0.93772407837042937</v>
      </c>
      <c r="AG639" s="2">
        <v>75.5</v>
      </c>
      <c r="AH639" s="24">
        <f t="shared" si="346"/>
        <v>4.1506212992878593E-2</v>
      </c>
      <c r="AI639" s="54">
        <f t="shared" si="347"/>
        <v>4.1506212992878593E-2</v>
      </c>
      <c r="AJ639" s="5">
        <v>5</v>
      </c>
      <c r="AK639" s="24">
        <f t="shared" si="348"/>
        <v>0.74843207214252394</v>
      </c>
      <c r="AL639" s="47">
        <f t="shared" si="349"/>
        <v>0.74843207214252394</v>
      </c>
      <c r="AM639" s="5">
        <v>12.4</v>
      </c>
      <c r="AN639" s="24">
        <f t="shared" si="350"/>
        <v>0.78994673755367484</v>
      </c>
      <c r="AO639" s="47">
        <f t="shared" si="351"/>
        <v>0.78994673755367484</v>
      </c>
      <c r="AP639" s="5">
        <v>4.3</v>
      </c>
      <c r="AQ639" s="24">
        <f t="shared" si="352"/>
        <v>1.1888697392770227</v>
      </c>
      <c r="AR639" s="45">
        <f t="shared" si="353"/>
        <v>1.1888697392770227</v>
      </c>
      <c r="AS639" s="17">
        <f t="shared" si="354"/>
        <v>0.16663202373861946</v>
      </c>
      <c r="AT639" s="17">
        <f t="shared" si="355"/>
        <v>1.0119188447868186</v>
      </c>
      <c r="AU639" s="17">
        <f t="shared" si="356"/>
        <v>0.69218869049152498</v>
      </c>
      <c r="AV639" s="17">
        <f t="shared" si="357"/>
        <v>0.62357985300565433</v>
      </c>
      <c r="AW639" s="17">
        <f t="shared" si="358"/>
        <v>0.57828113421808847</v>
      </c>
      <c r="AX639" s="17">
        <f t="shared" si="359"/>
        <v>0.86002301945186377</v>
      </c>
      <c r="AY639" s="17">
        <f t="shared" si="360"/>
        <v>0.81488773210703325</v>
      </c>
      <c r="AZ639" s="17">
        <f t="shared" si="361"/>
        <v>0.77399129844118908</v>
      </c>
    </row>
    <row r="640" spans="1:52" x14ac:dyDescent="0.3">
      <c r="A640" s="1" t="s">
        <v>26</v>
      </c>
      <c r="B640" s="1">
        <v>13135050313</v>
      </c>
      <c r="C640" s="5">
        <v>72.8</v>
      </c>
      <c r="D640" s="19">
        <f t="shared" si="326"/>
        <v>0.28614716877164281</v>
      </c>
      <c r="E640" s="54">
        <f t="shared" si="327"/>
        <v>0.28614716877164281</v>
      </c>
      <c r="F640" s="5">
        <v>70.099999999999994</v>
      </c>
      <c r="G640" s="24">
        <f t="shared" si="328"/>
        <v>-0.33231887637548763</v>
      </c>
      <c r="H640" s="54">
        <f t="shared" si="329"/>
        <v>-0.33231887637548763</v>
      </c>
      <c r="I640" s="5">
        <v>34.799999999999997</v>
      </c>
      <c r="J640" s="24">
        <f t="shared" si="330"/>
        <v>-0.5385235007018343</v>
      </c>
      <c r="K640" s="54">
        <f t="shared" si="331"/>
        <v>-0.5385235007018343</v>
      </c>
      <c r="L640" s="5">
        <v>34</v>
      </c>
      <c r="M640" s="24">
        <f t="shared" si="332"/>
        <v>4.0455673332575548E-2</v>
      </c>
      <c r="N640" s="54">
        <f t="shared" si="333"/>
        <v>4.0455673332575548E-2</v>
      </c>
      <c r="O640" s="5">
        <v>7.7</v>
      </c>
      <c r="P640" s="24">
        <f t="shared" si="334"/>
        <v>0.56196924319211095</v>
      </c>
      <c r="Q640" s="47">
        <f t="shared" si="335"/>
        <v>0.56196924319211095</v>
      </c>
      <c r="R640" s="2">
        <v>9</v>
      </c>
      <c r="S640" s="24">
        <f t="shared" si="336"/>
        <v>0.22732271633212406</v>
      </c>
      <c r="T640" s="47">
        <f t="shared" si="337"/>
        <v>0.22732271633212406</v>
      </c>
      <c r="U640" s="5">
        <v>22.5</v>
      </c>
      <c r="V640" s="24">
        <f t="shared" si="338"/>
        <v>7.8681595374248653E-2</v>
      </c>
      <c r="W640" s="47">
        <f t="shared" si="339"/>
        <v>7.8681595374248653E-2</v>
      </c>
      <c r="X640" s="5">
        <v>37.700000000000003</v>
      </c>
      <c r="Y640" s="24">
        <f t="shared" si="340"/>
        <v>-0.33832639342270959</v>
      </c>
      <c r="Z640" s="47">
        <f t="shared" si="341"/>
        <v>-0.33832639342270959</v>
      </c>
      <c r="AA640" s="5">
        <v>37.200000000000003</v>
      </c>
      <c r="AB640" s="24">
        <f t="shared" si="342"/>
        <v>0.11783023796905312</v>
      </c>
      <c r="AC640" s="47">
        <f t="shared" si="343"/>
        <v>0.11783023796905312</v>
      </c>
      <c r="AD640" s="5">
        <v>23.9</v>
      </c>
      <c r="AE640" s="24">
        <f t="shared" si="344"/>
        <v>-0.84547843803799438</v>
      </c>
      <c r="AF640" s="47">
        <f t="shared" si="345"/>
        <v>-0.84547843803799438</v>
      </c>
      <c r="AG640" s="2">
        <v>76.3</v>
      </c>
      <c r="AH640" s="24">
        <f t="shared" si="346"/>
        <v>0.11666509293634149</v>
      </c>
      <c r="AI640" s="54">
        <f t="shared" si="347"/>
        <v>0.11666509293634149</v>
      </c>
      <c r="AJ640" s="5">
        <v>24</v>
      </c>
      <c r="AK640" s="24">
        <f t="shared" si="348"/>
        <v>-1.2057784670332465</v>
      </c>
      <c r="AL640" s="47">
        <f t="shared" si="349"/>
        <v>-1.2057784670332465</v>
      </c>
      <c r="AM640" s="5">
        <v>36.799999999999997</v>
      </c>
      <c r="AN640" s="24">
        <f t="shared" si="350"/>
        <v>-0.9623247209603587</v>
      </c>
      <c r="AO640" s="47">
        <f t="shared" si="351"/>
        <v>-0.9623247209603587</v>
      </c>
      <c r="AP640" s="5">
        <v>8</v>
      </c>
      <c r="AQ640" s="24">
        <f t="shared" si="352"/>
        <v>0.63375047789913208</v>
      </c>
      <c r="AR640" s="45">
        <f t="shared" si="353"/>
        <v>0.63375047789913208</v>
      </c>
      <c r="AS640" s="17">
        <f t="shared" si="354"/>
        <v>4.6247717132197164E-2</v>
      </c>
      <c r="AT640" s="17">
        <f t="shared" si="355"/>
        <v>-0.35532486449721695</v>
      </c>
      <c r="AU640" s="17">
        <f t="shared" si="356"/>
        <v>-0.35442190428953285</v>
      </c>
      <c r="AV640" s="17">
        <f t="shared" si="357"/>
        <v>-0.22116635055151757</v>
      </c>
      <c r="AW640" s="17">
        <f t="shared" si="358"/>
        <v>0.54309809549613075</v>
      </c>
      <c r="AX640" s="17">
        <f t="shared" si="359"/>
        <v>0.54190351012190019</v>
      </c>
      <c r="AY640" s="17">
        <f t="shared" si="360"/>
        <v>0.52239073329452312</v>
      </c>
      <c r="AZ640" s="17">
        <f t="shared" si="361"/>
        <v>0.52182734402354136</v>
      </c>
    </row>
    <row r="641" spans="1:52" x14ac:dyDescent="0.3">
      <c r="A641" s="1" t="s">
        <v>26</v>
      </c>
      <c r="B641" s="1">
        <v>13135050314</v>
      </c>
      <c r="C641" s="5">
        <v>73.5</v>
      </c>
      <c r="D641" s="19">
        <f t="shared" si="326"/>
        <v>0.35306143201016199</v>
      </c>
      <c r="E641" s="54">
        <f t="shared" si="327"/>
        <v>0.35306143201016199</v>
      </c>
      <c r="F641" s="5">
        <v>71.599999999999994</v>
      </c>
      <c r="G641" s="24">
        <f t="shared" si="328"/>
        <v>-0.20454614330385801</v>
      </c>
      <c r="H641" s="54">
        <f t="shared" si="329"/>
        <v>-0.20454614330385801</v>
      </c>
      <c r="I641" s="5">
        <v>40.299999999999997</v>
      </c>
      <c r="J641" s="24">
        <f t="shared" si="330"/>
        <v>-0.27495779552453509</v>
      </c>
      <c r="K641" s="54">
        <f t="shared" si="331"/>
        <v>-0.27495779552453509</v>
      </c>
      <c r="L641" s="5">
        <v>42.5</v>
      </c>
      <c r="M641" s="24">
        <f t="shared" si="332"/>
        <v>0.49227690818129471</v>
      </c>
      <c r="N641" s="54">
        <f t="shared" si="333"/>
        <v>0.49227690818129471</v>
      </c>
      <c r="O641" s="5">
        <v>8</v>
      </c>
      <c r="P641" s="24">
        <f t="shared" si="334"/>
        <v>0.45483389036005206</v>
      </c>
      <c r="Q641" s="47">
        <f t="shared" si="335"/>
        <v>0.45483389036005206</v>
      </c>
      <c r="R641" s="2">
        <v>23.5</v>
      </c>
      <c r="S641" s="24">
        <f t="shared" si="336"/>
        <v>-1.5038649909349961</v>
      </c>
      <c r="T641" s="47">
        <f t="shared" si="337"/>
        <v>-1.5038649909349961</v>
      </c>
      <c r="U641" s="5">
        <v>27</v>
      </c>
      <c r="V641" s="24">
        <f t="shared" si="338"/>
        <v>-0.14740260830984231</v>
      </c>
      <c r="W641" s="47">
        <f t="shared" si="339"/>
        <v>-0.14740260830984231</v>
      </c>
      <c r="X641" s="5">
        <v>35.799999999999997</v>
      </c>
      <c r="Y641" s="24">
        <f t="shared" si="340"/>
        <v>-0.24457907794010961</v>
      </c>
      <c r="Z641" s="47">
        <f t="shared" si="341"/>
        <v>-0.24457907794010961</v>
      </c>
      <c r="AA641" s="5">
        <v>32.200000000000003</v>
      </c>
      <c r="AB641" s="24">
        <f t="shared" si="342"/>
        <v>0.57802074702772199</v>
      </c>
      <c r="AC641" s="47">
        <f t="shared" si="343"/>
        <v>0.57802074702772199</v>
      </c>
      <c r="AD641" s="5">
        <v>26.2</v>
      </c>
      <c r="AE641" s="24">
        <f t="shared" si="344"/>
        <v>-1.0398559635232729</v>
      </c>
      <c r="AF641" s="47">
        <f t="shared" si="345"/>
        <v>-1.0398559635232729</v>
      </c>
      <c r="AG641" s="2">
        <v>78.8</v>
      </c>
      <c r="AH641" s="24">
        <f t="shared" si="346"/>
        <v>0.35153659275966387</v>
      </c>
      <c r="AI641" s="54">
        <f t="shared" si="347"/>
        <v>0.35153659275966387</v>
      </c>
      <c r="AJ641" s="5">
        <v>12.7</v>
      </c>
      <c r="AK641" s="24">
        <f t="shared" si="348"/>
        <v>-4.3537462155025124E-2</v>
      </c>
      <c r="AL641" s="47">
        <f t="shared" si="349"/>
        <v>-4.3537462155025124E-2</v>
      </c>
      <c r="AM641" s="5">
        <v>42.4</v>
      </c>
      <c r="AN641" s="24">
        <f t="shared" si="350"/>
        <v>-1.3644853835701372</v>
      </c>
      <c r="AO641" s="47">
        <f t="shared" si="351"/>
        <v>-1.3644853835701372</v>
      </c>
      <c r="AP641" s="5">
        <v>10.4</v>
      </c>
      <c r="AQ641" s="24">
        <f t="shared" si="352"/>
        <v>0.27367311916752729</v>
      </c>
      <c r="AR641" s="45">
        <f t="shared" si="353"/>
        <v>0.27367311916752729</v>
      </c>
      <c r="AS641" s="17">
        <f t="shared" si="354"/>
        <v>-0.11865704393167469</v>
      </c>
      <c r="AT641" s="17">
        <f t="shared" si="355"/>
        <v>-0.23547143147855351</v>
      </c>
      <c r="AU641" s="17">
        <f t="shared" si="356"/>
        <v>-0.19570328344949278</v>
      </c>
      <c r="AV641" s="17">
        <f t="shared" si="357"/>
        <v>-0.18327725295324035</v>
      </c>
      <c r="AW641" s="17">
        <f t="shared" si="358"/>
        <v>0.49490368579691935</v>
      </c>
      <c r="AX641" s="17">
        <f t="shared" si="359"/>
        <v>0.56979006395609166</v>
      </c>
      <c r="AY641" s="17">
        <f t="shared" si="360"/>
        <v>0.56674793785835054</v>
      </c>
      <c r="AZ641" s="17">
        <f t="shared" si="361"/>
        <v>0.53313756316328464</v>
      </c>
    </row>
    <row r="642" spans="1:52" x14ac:dyDescent="0.3">
      <c r="A642" s="1" t="s">
        <v>26</v>
      </c>
      <c r="B642" s="1">
        <v>13135050315</v>
      </c>
      <c r="C642" s="5">
        <v>72.599999999999994</v>
      </c>
      <c r="D642" s="19">
        <f t="shared" si="326"/>
        <v>0.26702880784635141</v>
      </c>
      <c r="E642" s="54">
        <f t="shared" si="327"/>
        <v>0.26702880784635141</v>
      </c>
      <c r="F642" s="5">
        <v>69.599999999999994</v>
      </c>
      <c r="G642" s="24">
        <f t="shared" si="328"/>
        <v>-0.37490978739936415</v>
      </c>
      <c r="H642" s="54">
        <f t="shared" si="329"/>
        <v>-0.37490978739936415</v>
      </c>
      <c r="I642" s="5">
        <v>42.1</v>
      </c>
      <c r="J642" s="24">
        <f t="shared" si="330"/>
        <v>-0.18869992837560054</v>
      </c>
      <c r="K642" s="54">
        <f t="shared" si="331"/>
        <v>-0.18869992837560054</v>
      </c>
      <c r="L642" s="5">
        <v>46.5</v>
      </c>
      <c r="M642" s="24">
        <f t="shared" si="332"/>
        <v>0.70489866575716253</v>
      </c>
      <c r="N642" s="54">
        <f t="shared" si="333"/>
        <v>0.70489866575716253</v>
      </c>
      <c r="O642" s="5">
        <v>7.6</v>
      </c>
      <c r="P642" s="24">
        <f t="shared" si="334"/>
        <v>0.59768102746946417</v>
      </c>
      <c r="Q642" s="47">
        <f t="shared" si="335"/>
        <v>0.59768102746946417</v>
      </c>
      <c r="R642" s="2">
        <v>16.3</v>
      </c>
      <c r="S642" s="24">
        <f t="shared" si="336"/>
        <v>-0.64424075008511594</v>
      </c>
      <c r="T642" s="47">
        <f t="shared" si="337"/>
        <v>-0.64424075008511594</v>
      </c>
      <c r="U642" s="5">
        <v>41.4</v>
      </c>
      <c r="V642" s="24">
        <f t="shared" si="338"/>
        <v>-0.87087206009893336</v>
      </c>
      <c r="W642" s="47">
        <f t="shared" si="339"/>
        <v>-0.87087206009893336</v>
      </c>
      <c r="X642" s="5">
        <v>39.6</v>
      </c>
      <c r="Y642" s="24">
        <f t="shared" si="340"/>
        <v>-0.43207370890530922</v>
      </c>
      <c r="Z642" s="47">
        <f t="shared" si="341"/>
        <v>-0.43207370890530922</v>
      </c>
      <c r="AA642" s="5">
        <v>40</v>
      </c>
      <c r="AB642" s="24">
        <f t="shared" si="342"/>
        <v>-0.13987644710380123</v>
      </c>
      <c r="AC642" s="47">
        <f t="shared" si="343"/>
        <v>-0.13987644710380123</v>
      </c>
      <c r="AD642" s="5">
        <v>16.399999999999999</v>
      </c>
      <c r="AE642" s="24">
        <f t="shared" si="344"/>
        <v>-0.21163868102078209</v>
      </c>
      <c r="AF642" s="47">
        <f t="shared" si="345"/>
        <v>-0.21163868102078209</v>
      </c>
      <c r="AG642" s="2">
        <v>75.5</v>
      </c>
      <c r="AH642" s="24">
        <f t="shared" si="346"/>
        <v>4.1506212992878593E-2</v>
      </c>
      <c r="AI642" s="54">
        <f t="shared" si="347"/>
        <v>4.1506212992878593E-2</v>
      </c>
      <c r="AJ642" s="5">
        <v>11.3</v>
      </c>
      <c r="AK642" s="24">
        <f t="shared" si="348"/>
        <v>0.1004569986263473</v>
      </c>
      <c r="AL642" s="47">
        <f t="shared" si="349"/>
        <v>0.1004569986263473</v>
      </c>
      <c r="AM642" s="5">
        <v>34.299999999999997</v>
      </c>
      <c r="AN642" s="24">
        <f t="shared" si="350"/>
        <v>-0.78278871086670776</v>
      </c>
      <c r="AO642" s="47">
        <f t="shared" si="351"/>
        <v>-0.78278871086670776</v>
      </c>
      <c r="AP642" s="5">
        <v>15.5</v>
      </c>
      <c r="AQ642" s="24">
        <f t="shared" si="352"/>
        <v>-0.49149126813713262</v>
      </c>
      <c r="AR642" s="45">
        <f t="shared" si="353"/>
        <v>-0.49149126813713262</v>
      </c>
      <c r="AS642" s="17">
        <f t="shared" si="354"/>
        <v>-7.2730574983719404E-2</v>
      </c>
      <c r="AT642" s="17">
        <f t="shared" si="355"/>
        <v>-0.26119627900996417</v>
      </c>
      <c r="AU642" s="17">
        <f t="shared" si="356"/>
        <v>-0.2830791918461536</v>
      </c>
      <c r="AV642" s="17">
        <f t="shared" si="357"/>
        <v>-0.20566868194661239</v>
      </c>
      <c r="AW642" s="17">
        <f t="shared" si="358"/>
        <v>0.5083259729779338</v>
      </c>
      <c r="AX642" s="17">
        <f t="shared" si="359"/>
        <v>0.56380460882566297</v>
      </c>
      <c r="AY642" s="17">
        <f t="shared" si="360"/>
        <v>0.54232893130330373</v>
      </c>
      <c r="AZ642" s="17">
        <f t="shared" si="361"/>
        <v>0.52645353042510312</v>
      </c>
    </row>
    <row r="643" spans="1:52" x14ac:dyDescent="0.3">
      <c r="A643" s="1" t="s">
        <v>26</v>
      </c>
      <c r="B643" s="1">
        <v>13135050317</v>
      </c>
      <c r="C643" s="5">
        <v>72.599999999999994</v>
      </c>
      <c r="D643" s="19">
        <f t="shared" si="326"/>
        <v>0.26702880784635141</v>
      </c>
      <c r="E643" s="54">
        <f t="shared" si="327"/>
        <v>0.26702880784635141</v>
      </c>
      <c r="F643" s="5">
        <v>69.599999999999994</v>
      </c>
      <c r="G643" s="24">
        <f t="shared" si="328"/>
        <v>-0.37490978739936415</v>
      </c>
      <c r="H643" s="54">
        <f t="shared" si="329"/>
        <v>-0.37490978739936415</v>
      </c>
      <c r="I643" s="5">
        <v>45.8</v>
      </c>
      <c r="J643" s="24">
        <f t="shared" si="330"/>
        <v>-1.1392090347235794E-2</v>
      </c>
      <c r="K643" s="54">
        <f t="shared" si="331"/>
        <v>-1.1392090347235794E-2</v>
      </c>
      <c r="L643" s="5">
        <v>46.5</v>
      </c>
      <c r="M643" s="24">
        <f t="shared" si="332"/>
        <v>0.70489866575716253</v>
      </c>
      <c r="N643" s="54">
        <f t="shared" si="333"/>
        <v>0.70489866575716253</v>
      </c>
      <c r="O643" s="5">
        <v>9</v>
      </c>
      <c r="P643" s="24">
        <f t="shared" si="334"/>
        <v>9.7716047586522026E-2</v>
      </c>
      <c r="Q643" s="47">
        <f t="shared" si="335"/>
        <v>9.7716047586522026E-2</v>
      </c>
      <c r="R643" s="2">
        <v>36.5</v>
      </c>
      <c r="S643" s="24">
        <f t="shared" si="336"/>
        <v>-3.0559643146917246</v>
      </c>
      <c r="T643" s="47">
        <f t="shared" si="337"/>
        <v>-3.0559643146917246</v>
      </c>
      <c r="U643" s="5">
        <v>19.7</v>
      </c>
      <c r="V643" s="24">
        <f t="shared" si="338"/>
        <v>0.21935621099990529</v>
      </c>
      <c r="W643" s="47">
        <f t="shared" si="339"/>
        <v>0.21935621099990529</v>
      </c>
      <c r="X643" s="5">
        <v>37.299999999999997</v>
      </c>
      <c r="Y643" s="24">
        <f t="shared" si="340"/>
        <v>-0.31859011647900409</v>
      </c>
      <c r="Z643" s="47">
        <f t="shared" si="341"/>
        <v>-0.31859011647900409</v>
      </c>
      <c r="AA643" s="5">
        <v>33.799999999999997</v>
      </c>
      <c r="AB643" s="24">
        <f t="shared" si="342"/>
        <v>0.4307597841289485</v>
      </c>
      <c r="AC643" s="47">
        <f t="shared" si="343"/>
        <v>0.4307597841289485</v>
      </c>
      <c r="AD643" s="5">
        <v>23.2</v>
      </c>
      <c r="AE643" s="24">
        <f t="shared" si="344"/>
        <v>-0.78632006071638794</v>
      </c>
      <c r="AF643" s="47">
        <f t="shared" si="345"/>
        <v>-0.78632006071638794</v>
      </c>
      <c r="AG643" s="2">
        <v>75.5</v>
      </c>
      <c r="AH643" s="24">
        <f t="shared" si="346"/>
        <v>4.1506212992878593E-2</v>
      </c>
      <c r="AI643" s="54">
        <f t="shared" si="347"/>
        <v>4.1506212992878593E-2</v>
      </c>
      <c r="AJ643" s="5">
        <v>20.8</v>
      </c>
      <c r="AK643" s="24">
        <f t="shared" si="348"/>
        <v>-0.87664827096153797</v>
      </c>
      <c r="AL643" s="47">
        <f t="shared" si="349"/>
        <v>-0.87664827096153797</v>
      </c>
      <c r="AM643" s="5">
        <v>52.3</v>
      </c>
      <c r="AN643" s="24">
        <f t="shared" si="350"/>
        <v>-2.0754479835409949</v>
      </c>
      <c r="AO643" s="47">
        <f t="shared" si="351"/>
        <v>-2.0754479835409949</v>
      </c>
      <c r="AP643" s="5">
        <v>11.6</v>
      </c>
      <c r="AQ643" s="24">
        <f t="shared" si="352"/>
        <v>9.3634439801725061E-2</v>
      </c>
      <c r="AR643" s="45">
        <f t="shared" si="353"/>
        <v>9.3634439801725061E-2</v>
      </c>
      <c r="AS643" s="17">
        <f t="shared" si="354"/>
        <v>-0.30760949432119761</v>
      </c>
      <c r="AT643" s="17">
        <f t="shared" si="355"/>
        <v>-0.2247167976888145</v>
      </c>
      <c r="AU643" s="17">
        <f t="shared" si="356"/>
        <v>-0.70423890042698234</v>
      </c>
      <c r="AV643" s="17">
        <f t="shared" si="357"/>
        <v>-0.41218839747899816</v>
      </c>
      <c r="AW643" s="17">
        <f t="shared" si="358"/>
        <v>0.43968119404475325</v>
      </c>
      <c r="AX643" s="17">
        <f t="shared" si="359"/>
        <v>0.57229236753297685</v>
      </c>
      <c r="AY643" s="17">
        <f t="shared" si="360"/>
        <v>0.4246271314219317</v>
      </c>
      <c r="AZ643" s="17">
        <f t="shared" si="361"/>
        <v>0.46480563202134362</v>
      </c>
    </row>
    <row r="644" spans="1:52" x14ac:dyDescent="0.3">
      <c r="A644" s="1" t="s">
        <v>26</v>
      </c>
      <c r="B644" s="1">
        <v>13135050318</v>
      </c>
      <c r="C644" s="5">
        <v>72.599999999999994</v>
      </c>
      <c r="D644" s="19">
        <f t="shared" si="326"/>
        <v>0.26702880784635141</v>
      </c>
      <c r="E644" s="54">
        <f t="shared" si="327"/>
        <v>0.26702880784635141</v>
      </c>
      <c r="F644" s="5">
        <v>69.599999999999994</v>
      </c>
      <c r="G644" s="24">
        <f t="shared" si="328"/>
        <v>-0.37490978739936415</v>
      </c>
      <c r="H644" s="54">
        <f t="shared" si="329"/>
        <v>-0.37490978739936415</v>
      </c>
      <c r="I644" s="5">
        <v>45.8</v>
      </c>
      <c r="J644" s="24">
        <f t="shared" si="330"/>
        <v>-1.1392090347235794E-2</v>
      </c>
      <c r="K644" s="54">
        <f t="shared" si="331"/>
        <v>-1.1392090347235794E-2</v>
      </c>
      <c r="L644" s="5">
        <v>46.5</v>
      </c>
      <c r="M644" s="24">
        <f t="shared" si="332"/>
        <v>0.70489866575716253</v>
      </c>
      <c r="N644" s="54">
        <f t="shared" si="333"/>
        <v>0.70489866575716253</v>
      </c>
      <c r="O644" s="5">
        <v>9.4</v>
      </c>
      <c r="P644" s="24">
        <f t="shared" si="334"/>
        <v>-4.5131089522890112E-2</v>
      </c>
      <c r="Q644" s="47">
        <f t="shared" si="335"/>
        <v>-4.5131089522890112E-2</v>
      </c>
      <c r="R644" s="2">
        <v>47.9</v>
      </c>
      <c r="S644" s="24">
        <f t="shared" si="336"/>
        <v>-4.4170360293707018</v>
      </c>
      <c r="T644" s="47">
        <f t="shared" si="337"/>
        <v>-3.1</v>
      </c>
      <c r="U644" s="5">
        <v>38.200000000000003</v>
      </c>
      <c r="V644" s="24">
        <f t="shared" si="338"/>
        <v>-0.71010107081246887</v>
      </c>
      <c r="W644" s="47">
        <f t="shared" si="339"/>
        <v>-0.71010107081246887</v>
      </c>
      <c r="X644" s="5">
        <v>50.4</v>
      </c>
      <c r="Y644" s="24">
        <f t="shared" si="340"/>
        <v>-0.96495318638534944</v>
      </c>
      <c r="Z644" s="47">
        <f t="shared" si="341"/>
        <v>-0.96495318638534944</v>
      </c>
      <c r="AA644" s="5">
        <v>42.2</v>
      </c>
      <c r="AB644" s="24">
        <f t="shared" si="342"/>
        <v>-0.34236027108961581</v>
      </c>
      <c r="AC644" s="47">
        <f t="shared" si="343"/>
        <v>-0.34236027108961581</v>
      </c>
      <c r="AD644" s="5">
        <v>21.3</v>
      </c>
      <c r="AE644" s="24">
        <f t="shared" si="344"/>
        <v>-0.62574732227202767</v>
      </c>
      <c r="AF644" s="47">
        <f t="shared" si="345"/>
        <v>-0.62574732227202767</v>
      </c>
      <c r="AG644" s="2">
        <v>75.5</v>
      </c>
      <c r="AH644" s="24">
        <f t="shared" si="346"/>
        <v>4.1506212992878593E-2</v>
      </c>
      <c r="AI644" s="54">
        <f t="shared" si="347"/>
        <v>4.1506212992878593E-2</v>
      </c>
      <c r="AJ644" s="5">
        <v>19.2</v>
      </c>
      <c r="AK644" s="24">
        <f t="shared" si="348"/>
        <v>-0.71208317292568346</v>
      </c>
      <c r="AL644" s="47">
        <f t="shared" si="349"/>
        <v>-0.71208317292568346</v>
      </c>
      <c r="AM644" s="5">
        <v>37.1</v>
      </c>
      <c r="AN644" s="24">
        <f t="shared" si="350"/>
        <v>-0.9838690421715971</v>
      </c>
      <c r="AO644" s="47">
        <f t="shared" si="351"/>
        <v>-0.9838690421715971</v>
      </c>
      <c r="AP644" s="5">
        <v>8.8000000000000007</v>
      </c>
      <c r="AQ644" s="24">
        <f t="shared" si="352"/>
        <v>0.51372469165526369</v>
      </c>
      <c r="AR644" s="45">
        <f t="shared" si="353"/>
        <v>0.51372469165526369</v>
      </c>
      <c r="AS644" s="17">
        <f t="shared" si="354"/>
        <v>-0.46708665206834926</v>
      </c>
      <c r="AT644" s="17">
        <f t="shared" si="355"/>
        <v>-0.64435359324899766</v>
      </c>
      <c r="AU644" s="17">
        <f t="shared" si="356"/>
        <v>-0.28518032761228462</v>
      </c>
      <c r="AV644" s="17">
        <f t="shared" si="357"/>
        <v>-0.46554019097654381</v>
      </c>
      <c r="AW644" s="17">
        <f t="shared" si="358"/>
        <v>0.39307303410718153</v>
      </c>
      <c r="AX644" s="17">
        <f t="shared" si="359"/>
        <v>0.47465457948251372</v>
      </c>
      <c r="AY644" s="17">
        <f t="shared" si="360"/>
        <v>0.54174172541340004</v>
      </c>
      <c r="AZ644" s="17">
        <f t="shared" si="361"/>
        <v>0.44887966613127694</v>
      </c>
    </row>
    <row r="645" spans="1:52" x14ac:dyDescent="0.3">
      <c r="A645" s="1" t="s">
        <v>26</v>
      </c>
      <c r="B645" s="1">
        <v>13135050319</v>
      </c>
      <c r="C645" s="5">
        <v>72.599999999999994</v>
      </c>
      <c r="D645" s="19">
        <f t="shared" si="326"/>
        <v>0.26702880784635141</v>
      </c>
      <c r="E645" s="54">
        <f t="shared" si="327"/>
        <v>0.26702880784635141</v>
      </c>
      <c r="F645" s="5">
        <v>69.599999999999994</v>
      </c>
      <c r="G645" s="24">
        <f t="shared" si="328"/>
        <v>-0.37490978739936415</v>
      </c>
      <c r="H645" s="54">
        <f t="shared" si="329"/>
        <v>-0.37490978739936415</v>
      </c>
      <c r="I645" s="5">
        <v>33.6</v>
      </c>
      <c r="J645" s="24">
        <f t="shared" si="330"/>
        <v>-0.59602874546779028</v>
      </c>
      <c r="K645" s="54">
        <f t="shared" si="331"/>
        <v>-0.59602874546779028</v>
      </c>
      <c r="L645" s="5">
        <v>31.3</v>
      </c>
      <c r="M645" s="24">
        <f t="shared" si="332"/>
        <v>-0.1030640130311352</v>
      </c>
      <c r="N645" s="54">
        <f t="shared" si="333"/>
        <v>-0.1030640130311352</v>
      </c>
      <c r="O645" s="5">
        <v>9.4</v>
      </c>
      <c r="P645" s="24">
        <f t="shared" si="334"/>
        <v>-4.5131089522890112E-2</v>
      </c>
      <c r="Q645" s="47">
        <f t="shared" si="335"/>
        <v>-4.5131089522890112E-2</v>
      </c>
      <c r="R645" s="2">
        <v>22.5</v>
      </c>
      <c r="S645" s="24">
        <f t="shared" si="336"/>
        <v>-1.3844727352614017</v>
      </c>
      <c r="T645" s="47">
        <f t="shared" si="337"/>
        <v>-1.3844727352614017</v>
      </c>
      <c r="U645" s="5">
        <v>44.7</v>
      </c>
      <c r="V645" s="24">
        <f t="shared" si="338"/>
        <v>-1.0366671428006002</v>
      </c>
      <c r="W645" s="47">
        <f t="shared" si="339"/>
        <v>-1.0366671428006002</v>
      </c>
      <c r="X645" s="5">
        <v>57.5</v>
      </c>
      <c r="Y645" s="24">
        <f t="shared" si="340"/>
        <v>-1.3152721021361169</v>
      </c>
      <c r="Z645" s="47">
        <f t="shared" si="341"/>
        <v>-1.3152721021361169</v>
      </c>
      <c r="AA645" s="5">
        <v>46.3</v>
      </c>
      <c r="AB645" s="24">
        <f t="shared" si="342"/>
        <v>-0.71971648851772385</v>
      </c>
      <c r="AC645" s="47">
        <f t="shared" si="343"/>
        <v>-0.71971648851772385</v>
      </c>
      <c r="AD645" s="5">
        <v>36</v>
      </c>
      <c r="AE645" s="24">
        <f t="shared" si="344"/>
        <v>-1.8680732460257636</v>
      </c>
      <c r="AF645" s="47">
        <f t="shared" si="345"/>
        <v>-1.8680732460257636</v>
      </c>
      <c r="AG645" s="2">
        <v>75.5</v>
      </c>
      <c r="AH645" s="24">
        <f t="shared" si="346"/>
        <v>4.1506212992878593E-2</v>
      </c>
      <c r="AI645" s="54">
        <f t="shared" si="347"/>
        <v>4.1506212992878593E-2</v>
      </c>
      <c r="AJ645" s="5">
        <v>39.200000000000003</v>
      </c>
      <c r="AK645" s="24">
        <f t="shared" si="348"/>
        <v>-2.7691468983738634</v>
      </c>
      <c r="AL645" s="47">
        <f t="shared" si="349"/>
        <v>-2.7691468983738634</v>
      </c>
      <c r="AM645" s="5">
        <v>48.8</v>
      </c>
      <c r="AN645" s="24">
        <f t="shared" si="350"/>
        <v>-1.8240975694098835</v>
      </c>
      <c r="AO645" s="47">
        <f t="shared" si="351"/>
        <v>-1.8240975694098835</v>
      </c>
      <c r="AP645" s="5">
        <v>8.1999999999999993</v>
      </c>
      <c r="AQ645" s="24">
        <f t="shared" si="352"/>
        <v>0.60374403133816512</v>
      </c>
      <c r="AR645" s="45">
        <f t="shared" si="353"/>
        <v>0.60374403133816512</v>
      </c>
      <c r="AS645" s="17">
        <f t="shared" si="354"/>
        <v>-0.46760638651954717</v>
      </c>
      <c r="AT645" s="17">
        <f t="shared" si="355"/>
        <v>-1.3010206122265349</v>
      </c>
      <c r="AU645" s="17">
        <f t="shared" si="356"/>
        <v>-0.98699855586317586</v>
      </c>
      <c r="AV645" s="17">
        <f t="shared" si="357"/>
        <v>-0.91854185153641932</v>
      </c>
      <c r="AW645" s="17">
        <f t="shared" si="358"/>
        <v>0.39292113858327893</v>
      </c>
      <c r="AX645" s="17">
        <f t="shared" si="359"/>
        <v>0.32186646390969104</v>
      </c>
      <c r="AY645" s="17">
        <f t="shared" si="360"/>
        <v>0.34560409170423473</v>
      </c>
      <c r="AZ645" s="17">
        <f t="shared" si="361"/>
        <v>0.3136548026118896</v>
      </c>
    </row>
    <row r="646" spans="1:52" x14ac:dyDescent="0.3">
      <c r="A646" s="1" t="s">
        <v>26</v>
      </c>
      <c r="B646" s="1">
        <v>13135050320</v>
      </c>
      <c r="C646" s="5">
        <v>72.599999999999994</v>
      </c>
      <c r="D646" s="19">
        <f t="shared" si="326"/>
        <v>0.26702880784635141</v>
      </c>
      <c r="E646" s="54">
        <f t="shared" si="327"/>
        <v>0.26702880784635141</v>
      </c>
      <c r="F646" s="5">
        <v>69.599999999999994</v>
      </c>
      <c r="G646" s="24">
        <f t="shared" si="328"/>
        <v>-0.37490978739936415</v>
      </c>
      <c r="H646" s="54">
        <f t="shared" si="329"/>
        <v>-0.37490978739936415</v>
      </c>
      <c r="I646" s="5">
        <v>34.6</v>
      </c>
      <c r="J646" s="24">
        <f t="shared" si="330"/>
        <v>-0.54810770816282683</v>
      </c>
      <c r="K646" s="54">
        <f t="shared" si="331"/>
        <v>-0.54810770816282683</v>
      </c>
      <c r="L646" s="5">
        <v>31.3</v>
      </c>
      <c r="M646" s="24">
        <f t="shared" si="332"/>
        <v>-0.1030640130311352</v>
      </c>
      <c r="N646" s="54">
        <f t="shared" si="333"/>
        <v>-0.1030640130311352</v>
      </c>
      <c r="O646" s="5">
        <v>8.9</v>
      </c>
      <c r="P646" s="24">
        <f t="shared" si="334"/>
        <v>0.13342783186387491</v>
      </c>
      <c r="Q646" s="47">
        <f t="shared" si="335"/>
        <v>0.13342783186387491</v>
      </c>
      <c r="R646" s="2">
        <v>29.8</v>
      </c>
      <c r="S646" s="24">
        <f t="shared" si="336"/>
        <v>-2.2560362016786417</v>
      </c>
      <c r="T646" s="47">
        <f t="shared" si="337"/>
        <v>-2.2560362016786417</v>
      </c>
      <c r="U646" s="5">
        <v>64.3</v>
      </c>
      <c r="V646" s="24">
        <f t="shared" si="338"/>
        <v>-2.0213894521801961</v>
      </c>
      <c r="W646" s="47">
        <f t="shared" si="339"/>
        <v>-2.0213894521801961</v>
      </c>
      <c r="X646" s="5">
        <v>58.4</v>
      </c>
      <c r="Y646" s="24">
        <f t="shared" si="340"/>
        <v>-1.3596787252594535</v>
      </c>
      <c r="Z646" s="47">
        <f t="shared" si="341"/>
        <v>-1.3596787252594535</v>
      </c>
      <c r="AA646" s="5">
        <v>58</v>
      </c>
      <c r="AB646" s="24">
        <f t="shared" si="342"/>
        <v>-1.7965622797150094</v>
      </c>
      <c r="AC646" s="47">
        <f t="shared" si="343"/>
        <v>-1.7965622797150094</v>
      </c>
      <c r="AD646" s="5">
        <v>45.1</v>
      </c>
      <c r="AE646" s="24">
        <f t="shared" si="344"/>
        <v>-2.6371321512066483</v>
      </c>
      <c r="AF646" s="47">
        <f t="shared" si="345"/>
        <v>-2.6371321512066483</v>
      </c>
      <c r="AG646" s="2">
        <v>75.5</v>
      </c>
      <c r="AH646" s="24">
        <f t="shared" si="346"/>
        <v>4.1506212992878593E-2</v>
      </c>
      <c r="AI646" s="54">
        <f t="shared" si="347"/>
        <v>4.1506212992878593E-2</v>
      </c>
      <c r="AJ646" s="5">
        <v>35.700000000000003</v>
      </c>
      <c r="AK646" s="24">
        <f t="shared" si="348"/>
        <v>-2.4091607464204321</v>
      </c>
      <c r="AL646" s="47">
        <f t="shared" si="349"/>
        <v>-2.4091607464204321</v>
      </c>
      <c r="AM646" s="5">
        <v>58.6</v>
      </c>
      <c r="AN646" s="24">
        <f t="shared" si="350"/>
        <v>-2.5278787289769959</v>
      </c>
      <c r="AO646" s="47">
        <f t="shared" si="351"/>
        <v>-2.5278787289769959</v>
      </c>
      <c r="AP646" s="5">
        <v>18.8</v>
      </c>
      <c r="AQ646" s="24">
        <f t="shared" si="352"/>
        <v>-0.98659763639308917</v>
      </c>
      <c r="AR646" s="45">
        <f t="shared" si="353"/>
        <v>-0.98659763639308917</v>
      </c>
      <c r="AS646" s="17">
        <f t="shared" si="354"/>
        <v>-0.70043578896313385</v>
      </c>
      <c r="AT646" s="17">
        <f t="shared" si="355"/>
        <v>-1.9311243853937039</v>
      </c>
      <c r="AU646" s="17">
        <f t="shared" si="356"/>
        <v>-1.4705327246994098</v>
      </c>
      <c r="AV646" s="17">
        <f t="shared" si="357"/>
        <v>-1.3673642996854156</v>
      </c>
      <c r="AW646" s="17">
        <f t="shared" si="358"/>
        <v>0.32487534330728585</v>
      </c>
      <c r="AX646" s="17">
        <f t="shared" si="359"/>
        <v>0.1752588753826505</v>
      </c>
      <c r="AY646" s="17">
        <f t="shared" si="360"/>
        <v>0.21047045755878024</v>
      </c>
      <c r="AZ646" s="17">
        <f t="shared" si="361"/>
        <v>0.17967746968031786</v>
      </c>
    </row>
    <row r="647" spans="1:52" x14ac:dyDescent="0.3">
      <c r="A647" s="1" t="s">
        <v>26</v>
      </c>
      <c r="B647" s="1">
        <v>13135050321</v>
      </c>
      <c r="C647" s="5">
        <v>72.599999999999994</v>
      </c>
      <c r="D647" s="19">
        <f t="shared" si="326"/>
        <v>0.26702880784635141</v>
      </c>
      <c r="E647" s="54">
        <f t="shared" si="327"/>
        <v>0.26702880784635141</v>
      </c>
      <c r="F647" s="5">
        <v>69.599999999999994</v>
      </c>
      <c r="G647" s="24">
        <f t="shared" si="328"/>
        <v>-0.37490978739936415</v>
      </c>
      <c r="H647" s="54">
        <f t="shared" si="329"/>
        <v>-0.37490978739936415</v>
      </c>
      <c r="I647" s="5">
        <v>56.3</v>
      </c>
      <c r="J647" s="24">
        <f t="shared" si="330"/>
        <v>0.491778801354881</v>
      </c>
      <c r="K647" s="54">
        <f t="shared" si="331"/>
        <v>0.491778801354881</v>
      </c>
      <c r="L647" s="5">
        <v>46.5</v>
      </c>
      <c r="M647" s="24">
        <f t="shared" si="332"/>
        <v>0.70489866575716253</v>
      </c>
      <c r="N647" s="54">
        <f t="shared" si="333"/>
        <v>0.70489866575716253</v>
      </c>
      <c r="O647" s="5">
        <v>5.2</v>
      </c>
      <c r="P647" s="24">
        <f t="shared" si="334"/>
        <v>1.4547638501259361</v>
      </c>
      <c r="Q647" s="47">
        <f t="shared" si="335"/>
        <v>1.4547638501259361</v>
      </c>
      <c r="R647" s="2">
        <v>0.5</v>
      </c>
      <c r="S647" s="24">
        <f t="shared" si="336"/>
        <v>1.2421568895576773</v>
      </c>
      <c r="T647" s="47">
        <f t="shared" si="337"/>
        <v>1.2421568895576773</v>
      </c>
      <c r="U647" s="5">
        <v>2.6</v>
      </c>
      <c r="V647" s="24">
        <f t="shared" si="338"/>
        <v>1.0784761849994509</v>
      </c>
      <c r="W647" s="47">
        <f t="shared" si="339"/>
        <v>1.0784761849994509</v>
      </c>
      <c r="X647" s="5">
        <v>6.5</v>
      </c>
      <c r="Y647" s="24">
        <f t="shared" si="340"/>
        <v>1.2011032081862962</v>
      </c>
      <c r="Z647" s="47">
        <f t="shared" si="341"/>
        <v>1.2011032081862962</v>
      </c>
      <c r="AA647" s="5">
        <v>33.1</v>
      </c>
      <c r="AB647" s="24">
        <f t="shared" si="342"/>
        <v>0.49518645539716177</v>
      </c>
      <c r="AC647" s="47">
        <f t="shared" si="343"/>
        <v>0.49518645539716177</v>
      </c>
      <c r="AD647" s="5">
        <v>5.7168000000000001</v>
      </c>
      <c r="AE647" s="24">
        <f t="shared" si="344"/>
        <v>0.69121957126805555</v>
      </c>
      <c r="AF647" s="47">
        <f t="shared" si="345"/>
        <v>0.69121957126805555</v>
      </c>
      <c r="AG647" s="2">
        <v>75.5</v>
      </c>
      <c r="AH647" s="24">
        <f t="shared" si="346"/>
        <v>4.1506212992878593E-2</v>
      </c>
      <c r="AI647" s="54">
        <f t="shared" si="347"/>
        <v>4.1506212992878593E-2</v>
      </c>
      <c r="AJ647" s="5">
        <v>2</v>
      </c>
      <c r="AK647" s="24">
        <f t="shared" si="348"/>
        <v>1.0569916309597509</v>
      </c>
      <c r="AL647" s="47">
        <f t="shared" si="349"/>
        <v>1.0569916309597509</v>
      </c>
      <c r="AM647" s="5">
        <v>3.9</v>
      </c>
      <c r="AN647" s="24">
        <f t="shared" si="350"/>
        <v>1.4003691718720883</v>
      </c>
      <c r="AO647" s="47">
        <f t="shared" si="351"/>
        <v>1.4003691718720883</v>
      </c>
      <c r="AP647" s="5">
        <v>8.4</v>
      </c>
      <c r="AQ647" s="24">
        <f t="shared" si="352"/>
        <v>0.57373758477719794</v>
      </c>
      <c r="AR647" s="45">
        <f t="shared" si="353"/>
        <v>0.57373758477719794</v>
      </c>
      <c r="AS647" s="17">
        <f t="shared" si="354"/>
        <v>0.69488477317744213</v>
      </c>
      <c r="AT647" s="17">
        <f t="shared" si="355"/>
        <v>0.79583641161717134</v>
      </c>
      <c r="AU647" s="17">
        <f t="shared" si="356"/>
        <v>0.76815115015047897</v>
      </c>
      <c r="AV647" s="17">
        <f t="shared" si="357"/>
        <v>0.75295744498169748</v>
      </c>
      <c r="AW647" s="17">
        <f t="shared" si="358"/>
        <v>0.73266618209022738</v>
      </c>
      <c r="AX647" s="17">
        <f t="shared" si="359"/>
        <v>0.80974665895520515</v>
      </c>
      <c r="AY647" s="17">
        <f t="shared" si="360"/>
        <v>0.83611701411837025</v>
      </c>
      <c r="AZ647" s="17">
        <f t="shared" si="361"/>
        <v>0.81261161430450146</v>
      </c>
    </row>
    <row r="648" spans="1:52" x14ac:dyDescent="0.3">
      <c r="A648" s="1" t="s">
        <v>26</v>
      </c>
      <c r="B648" s="1">
        <v>13135050322</v>
      </c>
      <c r="C648" s="5">
        <v>72.599999999999994</v>
      </c>
      <c r="D648" s="19">
        <f t="shared" si="326"/>
        <v>0.26702880784635141</v>
      </c>
      <c r="E648" s="54">
        <f t="shared" si="327"/>
        <v>0.26702880784635141</v>
      </c>
      <c r="F648" s="5">
        <v>69.599999999999994</v>
      </c>
      <c r="G648" s="24">
        <f t="shared" si="328"/>
        <v>-0.37490978739936415</v>
      </c>
      <c r="H648" s="54">
        <f t="shared" si="329"/>
        <v>-0.37490978739936415</v>
      </c>
      <c r="I648" s="5">
        <v>81.3</v>
      </c>
      <c r="J648" s="24">
        <f t="shared" si="330"/>
        <v>1.6898047339789686</v>
      </c>
      <c r="K648" s="54">
        <f t="shared" si="331"/>
        <v>1.6898047339789686</v>
      </c>
      <c r="L648" s="5">
        <v>46.5</v>
      </c>
      <c r="M648" s="24">
        <f t="shared" si="332"/>
        <v>0.70489866575716253</v>
      </c>
      <c r="N648" s="54">
        <f t="shared" si="333"/>
        <v>0.70489866575716253</v>
      </c>
      <c r="O648" s="5">
        <v>10.1</v>
      </c>
      <c r="P648" s="24">
        <f t="shared" si="334"/>
        <v>-0.2951135794643609</v>
      </c>
      <c r="Q648" s="47">
        <f t="shared" si="335"/>
        <v>-0.2951135794643609</v>
      </c>
      <c r="R648" s="2">
        <v>4.0999999999999996</v>
      </c>
      <c r="S648" s="24">
        <f t="shared" si="336"/>
        <v>0.81234476913273712</v>
      </c>
      <c r="T648" s="47">
        <f t="shared" si="337"/>
        <v>0.81234476913273712</v>
      </c>
      <c r="U648" s="5">
        <v>0.7</v>
      </c>
      <c r="V648" s="24">
        <f t="shared" si="338"/>
        <v>1.1739339598882894</v>
      </c>
      <c r="W648" s="47">
        <f t="shared" si="339"/>
        <v>1.1739339598882894</v>
      </c>
      <c r="X648" s="5">
        <v>1.3</v>
      </c>
      <c r="Y648" s="24">
        <f t="shared" si="340"/>
        <v>1.4576748084544637</v>
      </c>
      <c r="Z648" s="47">
        <f t="shared" si="341"/>
        <v>1.4576748084544637</v>
      </c>
      <c r="AA648" s="5">
        <v>19.899999999999999</v>
      </c>
      <c r="AB648" s="24">
        <f t="shared" si="342"/>
        <v>1.7100893993120481</v>
      </c>
      <c r="AC648" s="47">
        <f t="shared" si="343"/>
        <v>1.7100893993120481</v>
      </c>
      <c r="AD648" s="5">
        <v>2.7961</v>
      </c>
      <c r="AE648" s="24">
        <f t="shared" si="344"/>
        <v>0.93805367504407844</v>
      </c>
      <c r="AF648" s="47">
        <f t="shared" si="345"/>
        <v>0.93805367504407844</v>
      </c>
      <c r="AG648" s="2">
        <v>75.5</v>
      </c>
      <c r="AH648" s="24">
        <f t="shared" si="346"/>
        <v>4.1506212992878593E-2</v>
      </c>
      <c r="AI648" s="54">
        <f t="shared" si="347"/>
        <v>4.1506212992878593E-2</v>
      </c>
      <c r="AJ648" s="5">
        <v>1.5</v>
      </c>
      <c r="AK648" s="24">
        <f t="shared" si="348"/>
        <v>1.1084182240959553</v>
      </c>
      <c r="AL648" s="47">
        <f t="shared" si="349"/>
        <v>1.1084182240959553</v>
      </c>
      <c r="AM648" s="5">
        <v>5.5</v>
      </c>
      <c r="AN648" s="24">
        <f t="shared" si="350"/>
        <v>1.2854661254121516</v>
      </c>
      <c r="AO648" s="47">
        <f t="shared" si="351"/>
        <v>1.2854661254121516</v>
      </c>
      <c r="AP648" s="5">
        <v>6.1</v>
      </c>
      <c r="AQ648" s="24">
        <f t="shared" si="352"/>
        <v>0.91881172022831914</v>
      </c>
      <c r="AR648" s="45">
        <f t="shared" si="353"/>
        <v>0.91881172022831914</v>
      </c>
      <c r="AS648" s="17">
        <f t="shared" si="354"/>
        <v>0.56828393853425485</v>
      </c>
      <c r="AT648" s="17">
        <f t="shared" si="355"/>
        <v>1.3686059609368633</v>
      </c>
      <c r="AU648" s="17">
        <f t="shared" si="356"/>
        <v>0.83855057068232608</v>
      </c>
      <c r="AV648" s="17">
        <f t="shared" si="357"/>
        <v>0.9251468233844814</v>
      </c>
      <c r="AW648" s="17">
        <f t="shared" si="358"/>
        <v>0.69566632560523101</v>
      </c>
      <c r="AX648" s="17">
        <f t="shared" si="359"/>
        <v>0.94301417136097776</v>
      </c>
      <c r="AY648" s="17">
        <f t="shared" si="360"/>
        <v>0.85579158967339108</v>
      </c>
      <c r="AZ648" s="17">
        <f t="shared" si="361"/>
        <v>0.86401161395401038</v>
      </c>
    </row>
    <row r="649" spans="1:52" x14ac:dyDescent="0.3">
      <c r="A649" s="1" t="s">
        <v>26</v>
      </c>
      <c r="B649" s="1">
        <v>13135050410</v>
      </c>
      <c r="C649" s="5">
        <v>65.099999999999994</v>
      </c>
      <c r="D649" s="19">
        <f t="shared" si="326"/>
        <v>-0.44990972685206526</v>
      </c>
      <c r="E649" s="54">
        <f t="shared" si="327"/>
        <v>-0.44990972685206526</v>
      </c>
      <c r="F649" s="5">
        <v>55.3</v>
      </c>
      <c r="G649" s="24">
        <f t="shared" si="328"/>
        <v>-1.593009842682233</v>
      </c>
      <c r="H649" s="54">
        <f t="shared" si="329"/>
        <v>-1.593009842682233</v>
      </c>
      <c r="I649" s="5">
        <v>38.200000000000003</v>
      </c>
      <c r="J649" s="24">
        <f t="shared" si="330"/>
        <v>-0.37559197386495813</v>
      </c>
      <c r="K649" s="54">
        <f t="shared" si="331"/>
        <v>-0.37559197386495813</v>
      </c>
      <c r="L649" s="5">
        <v>28.3</v>
      </c>
      <c r="M649" s="24">
        <f t="shared" si="332"/>
        <v>-0.26253033121303609</v>
      </c>
      <c r="N649" s="54">
        <f t="shared" si="333"/>
        <v>-0.26253033121303609</v>
      </c>
      <c r="O649" s="5">
        <v>6.5</v>
      </c>
      <c r="P649" s="24">
        <f t="shared" si="334"/>
        <v>0.99051065452034714</v>
      </c>
      <c r="Q649" s="47">
        <f t="shared" si="335"/>
        <v>0.99051065452034714</v>
      </c>
      <c r="R649" s="2">
        <v>16.5</v>
      </c>
      <c r="S649" s="24">
        <f t="shared" si="336"/>
        <v>-0.6681192012198347</v>
      </c>
      <c r="T649" s="47">
        <f t="shared" si="337"/>
        <v>-0.6681192012198347</v>
      </c>
      <c r="U649" s="5">
        <v>43.3</v>
      </c>
      <c r="V649" s="24">
        <f t="shared" si="338"/>
        <v>-0.9663298349877717</v>
      </c>
      <c r="W649" s="47">
        <f t="shared" si="339"/>
        <v>-0.9663298349877717</v>
      </c>
      <c r="X649" s="5">
        <v>49.2</v>
      </c>
      <c r="Y649" s="24">
        <f t="shared" si="340"/>
        <v>-0.90574435555423405</v>
      </c>
      <c r="Z649" s="47">
        <f t="shared" si="341"/>
        <v>-0.90574435555423405</v>
      </c>
      <c r="AA649" s="5">
        <v>44.9</v>
      </c>
      <c r="AB649" s="24">
        <f t="shared" si="342"/>
        <v>-0.59086314598129663</v>
      </c>
      <c r="AC649" s="47">
        <f t="shared" si="343"/>
        <v>-0.59086314598129663</v>
      </c>
      <c r="AD649" s="5">
        <v>26.9</v>
      </c>
      <c r="AE649" s="24">
        <f t="shared" si="344"/>
        <v>-1.0990143408448794</v>
      </c>
      <c r="AF649" s="47">
        <f t="shared" si="345"/>
        <v>-1.0990143408448794</v>
      </c>
      <c r="AG649" s="2">
        <v>65.2</v>
      </c>
      <c r="AH649" s="24">
        <f t="shared" si="346"/>
        <v>-0.92616436627920939</v>
      </c>
      <c r="AI649" s="54">
        <f t="shared" si="347"/>
        <v>-0.92616436627920939</v>
      </c>
      <c r="AJ649" s="5">
        <v>27.8</v>
      </c>
      <c r="AK649" s="24">
        <f t="shared" si="348"/>
        <v>-1.5966205748684008</v>
      </c>
      <c r="AL649" s="47">
        <f t="shared" si="349"/>
        <v>-1.5966205748684008</v>
      </c>
      <c r="AM649" s="5">
        <v>38.700000000000003</v>
      </c>
      <c r="AN649" s="24">
        <f t="shared" si="350"/>
        <v>-1.098772088631534</v>
      </c>
      <c r="AO649" s="47">
        <f t="shared" si="351"/>
        <v>-1.098772088631534</v>
      </c>
      <c r="AP649" s="5">
        <v>20.2</v>
      </c>
      <c r="AQ649" s="24">
        <f t="shared" si="352"/>
        <v>-1.1966427623198583</v>
      </c>
      <c r="AR649" s="45">
        <f t="shared" si="353"/>
        <v>-1.1966427623198583</v>
      </c>
      <c r="AS649" s="17">
        <f t="shared" si="354"/>
        <v>-0.47499717947136455</v>
      </c>
      <c r="AT649" s="17">
        <f t="shared" si="355"/>
        <v>-0.86520728079347009</v>
      </c>
      <c r="AU649" s="17">
        <f t="shared" si="356"/>
        <v>-1.2045499480247506</v>
      </c>
      <c r="AV649" s="17">
        <f t="shared" si="357"/>
        <v>-0.84825146942986185</v>
      </c>
      <c r="AW649" s="17">
        <f t="shared" si="358"/>
        <v>0.39076113482581337</v>
      </c>
      <c r="AX649" s="17">
        <f t="shared" si="359"/>
        <v>0.42326808105631025</v>
      </c>
      <c r="AY649" s="17">
        <f t="shared" si="360"/>
        <v>0.28480485117289306</v>
      </c>
      <c r="AZ649" s="17">
        <f t="shared" si="361"/>
        <v>0.33463708182768176</v>
      </c>
    </row>
    <row r="650" spans="1:52" x14ac:dyDescent="0.3">
      <c r="A650" s="1" t="s">
        <v>26</v>
      </c>
      <c r="B650" s="1">
        <v>13135050415</v>
      </c>
      <c r="C650" s="5">
        <v>68.5</v>
      </c>
      <c r="D650" s="19">
        <f t="shared" ref="D650:D713" si="362">(C650-$C$2)/$C$3</f>
        <v>-0.12489759112211582</v>
      </c>
      <c r="E650" s="54">
        <f t="shared" si="327"/>
        <v>-0.12489759112211582</v>
      </c>
      <c r="F650" s="5">
        <v>74.099999999999994</v>
      </c>
      <c r="G650" s="24">
        <f t="shared" si="328"/>
        <v>8.4084118155246749E-3</v>
      </c>
      <c r="H650" s="54">
        <f t="shared" si="329"/>
        <v>8.4084118155246749E-3</v>
      </c>
      <c r="I650" s="5">
        <v>47.4</v>
      </c>
      <c r="J650" s="24">
        <f t="shared" si="330"/>
        <v>6.5281569340705878E-2</v>
      </c>
      <c r="K650" s="54">
        <f t="shared" si="331"/>
        <v>6.5281569340705878E-2</v>
      </c>
      <c r="L650" s="5">
        <v>37.5</v>
      </c>
      <c r="M650" s="24">
        <f t="shared" si="332"/>
        <v>0.2264997112114599</v>
      </c>
      <c r="N650" s="54">
        <f t="shared" si="333"/>
        <v>0.2264997112114599</v>
      </c>
      <c r="O650" s="5">
        <v>6.8</v>
      </c>
      <c r="P650" s="24">
        <f t="shared" si="334"/>
        <v>0.88337530168828815</v>
      </c>
      <c r="Q650" s="47">
        <f t="shared" si="335"/>
        <v>0.88337530168828815</v>
      </c>
      <c r="R650" s="2">
        <v>11.7</v>
      </c>
      <c r="S650" s="24">
        <f t="shared" si="336"/>
        <v>-9.5036373986581019E-2</v>
      </c>
      <c r="T650" s="47">
        <f t="shared" si="337"/>
        <v>-9.5036373986581019E-2</v>
      </c>
      <c r="U650" s="5">
        <v>6.5</v>
      </c>
      <c r="V650" s="24">
        <f t="shared" si="338"/>
        <v>0.88253654180657204</v>
      </c>
      <c r="W650" s="47">
        <f t="shared" si="339"/>
        <v>0.88253654180657204</v>
      </c>
      <c r="X650" s="5">
        <v>9.3000000000000007</v>
      </c>
      <c r="Y650" s="24">
        <f t="shared" si="340"/>
        <v>1.0629492695803597</v>
      </c>
      <c r="Z650" s="47">
        <f t="shared" si="341"/>
        <v>1.0629492695803597</v>
      </c>
      <c r="AA650" s="5">
        <v>24</v>
      </c>
      <c r="AB650" s="24">
        <f t="shared" si="342"/>
        <v>1.3327331818839394</v>
      </c>
      <c r="AC650" s="47">
        <f t="shared" si="343"/>
        <v>1.3327331818839394</v>
      </c>
      <c r="AD650" s="5">
        <v>9</v>
      </c>
      <c r="AE650" s="24">
        <f t="shared" si="344"/>
        <v>0.4137498792362006</v>
      </c>
      <c r="AF650" s="47">
        <f t="shared" si="345"/>
        <v>0.4137498792362006</v>
      </c>
      <c r="AG650" s="2">
        <v>80.599999999999994</v>
      </c>
      <c r="AH650" s="24">
        <f t="shared" si="346"/>
        <v>0.52064407263245571</v>
      </c>
      <c r="AI650" s="54">
        <f t="shared" si="347"/>
        <v>0.52064407263245571</v>
      </c>
      <c r="AJ650" s="5">
        <v>5.0999999999999996</v>
      </c>
      <c r="AK650" s="24">
        <f t="shared" si="348"/>
        <v>0.73814675351528303</v>
      </c>
      <c r="AL650" s="47">
        <f t="shared" si="349"/>
        <v>0.73814675351528303</v>
      </c>
      <c r="AM650" s="5">
        <v>14.8</v>
      </c>
      <c r="AN650" s="24">
        <f t="shared" si="350"/>
        <v>0.6175921678637698</v>
      </c>
      <c r="AO650" s="47">
        <f t="shared" si="351"/>
        <v>0.6175921678637698</v>
      </c>
      <c r="AP650" s="5">
        <v>12.5</v>
      </c>
      <c r="AQ650" s="24">
        <f t="shared" si="352"/>
        <v>-4.1394569722626756E-2</v>
      </c>
      <c r="AR650" s="45">
        <f t="shared" si="353"/>
        <v>-4.1394569722626756E-2</v>
      </c>
      <c r="AS650" s="17">
        <f t="shared" si="354"/>
        <v>0.26373822439340772</v>
      </c>
      <c r="AT650" s="17">
        <f t="shared" si="355"/>
        <v>0.93647744356683316</v>
      </c>
      <c r="AU650" s="17">
        <f t="shared" si="356"/>
        <v>0.45874710607222047</v>
      </c>
      <c r="AV650" s="17">
        <f t="shared" si="357"/>
        <v>0.55298759134415387</v>
      </c>
      <c r="AW650" s="17">
        <f t="shared" si="358"/>
        <v>0.6066610062636143</v>
      </c>
      <c r="AX650" s="17">
        <f t="shared" si="359"/>
        <v>0.84246990775984931</v>
      </c>
      <c r="AY650" s="17">
        <f t="shared" si="360"/>
        <v>0.74964764837276954</v>
      </c>
      <c r="AZ650" s="17">
        <f t="shared" si="361"/>
        <v>0.75291890560072272</v>
      </c>
    </row>
    <row r="651" spans="1:52" x14ac:dyDescent="0.3">
      <c r="A651" s="1" t="s">
        <v>26</v>
      </c>
      <c r="B651" s="1">
        <v>13135050416</v>
      </c>
      <c r="C651" s="5">
        <v>68.5</v>
      </c>
      <c r="D651" s="19">
        <f t="shared" si="362"/>
        <v>-0.12489759112211582</v>
      </c>
      <c r="E651" s="54">
        <f t="shared" ref="E651:E714" si="363">IF(D651&lt;=-3.1,-3.1,IF(D651&gt;=3.1,3.1,D651))</f>
        <v>-0.12489759112211582</v>
      </c>
      <c r="F651" s="5">
        <v>74.099999999999994</v>
      </c>
      <c r="G651" s="24">
        <f t="shared" ref="G651:G714" si="364">(F651-$F$2)/$F$3</f>
        <v>8.4084118155246749E-3</v>
      </c>
      <c r="H651" s="54">
        <f t="shared" ref="H651:H714" si="365">IF(G651&lt;=-3.1,-3.1,IF(G651&gt;=3.1,3.1,G651))</f>
        <v>8.4084118155246749E-3</v>
      </c>
      <c r="I651" s="5">
        <v>43.3</v>
      </c>
      <c r="J651" s="24">
        <f t="shared" ref="J651:J714" si="366">(I651-$I$2)/$I$3</f>
        <v>-0.13119468360964456</v>
      </c>
      <c r="K651" s="54">
        <f t="shared" ref="K651:K714" si="367">IF(J651&lt;=-3.1,-3.1,IF(J651&gt;=3.1,3.1,J651))</f>
        <v>-0.13119468360964456</v>
      </c>
      <c r="L651" s="5">
        <v>37.5</v>
      </c>
      <c r="M651" s="24">
        <f t="shared" ref="M651:M714" si="368">(L651-$L$2)/$L$3</f>
        <v>0.2264997112114599</v>
      </c>
      <c r="N651" s="54">
        <f t="shared" ref="N651:N714" si="369">IF(M651&lt;=-3.1,-3.1,IF(M651&gt;=3.1,3.1,M651))</f>
        <v>0.2264997112114599</v>
      </c>
      <c r="O651" s="5">
        <v>6.8</v>
      </c>
      <c r="P651" s="24">
        <f t="shared" ref="P651:P714" si="370">((O651-$O$2)/$O$3)*(-1)</f>
        <v>0.88337530168828815</v>
      </c>
      <c r="Q651" s="47">
        <f t="shared" ref="Q651:Q714" si="371">IF(P651&lt;=-3.1,-3.1,IF(P651&gt;=3.1,3.1,P651))</f>
        <v>0.88337530168828815</v>
      </c>
      <c r="R651" s="2">
        <v>11.8</v>
      </c>
      <c r="S651" s="24">
        <f t="shared" ref="S651:S714" si="372">((R651-$R$2)/$R$3)*(-1)</f>
        <v>-0.10697559955394065</v>
      </c>
      <c r="T651" s="47">
        <f t="shared" ref="T651:T714" si="373">IF(S651&lt;=-3.1,-3.1,IF(S651&gt;=3.1,3.1,S651))</f>
        <v>-0.10697559955394065</v>
      </c>
      <c r="U651" s="5">
        <v>20.6</v>
      </c>
      <c r="V651" s="24">
        <f t="shared" ref="V651:V714" si="374">((U651-$U$2)/$U$3)*(-1)</f>
        <v>0.17413937026308698</v>
      </c>
      <c r="W651" s="47">
        <f t="shared" ref="W651:W714" si="375">IF(V651&lt;=-3.1,-3.1,IF(V651&gt;=3.1,3.1,V651))</f>
        <v>0.17413937026308698</v>
      </c>
      <c r="X651" s="5">
        <v>26.6</v>
      </c>
      <c r="Y651" s="24">
        <f t="shared" ref="Y651:Y714" si="376">((X651-$X$2)/$X$3)*(-1)</f>
        <v>0.20935529176510978</v>
      </c>
      <c r="Z651" s="47">
        <f t="shared" ref="Z651:Z714" si="377">IF(Y651&lt;=-3.1,3.1,IF(Y651&gt;=3.1,3.1,Y651))</f>
        <v>0.20935529176510978</v>
      </c>
      <c r="AA651" s="5">
        <v>35.200000000000003</v>
      </c>
      <c r="AB651" s="24">
        <f t="shared" ref="AB651:AB714" si="378">((AA651-$AA$2)/$AA$3)*(-1)</f>
        <v>0.30190644159252067</v>
      </c>
      <c r="AC651" s="47">
        <f t="shared" ref="AC651:AC714" si="379">IF(AB651&lt;=-3.1,-3.1,IF(AB651&gt;=3.1,3.1,AB651))</f>
        <v>0.30190644159252067</v>
      </c>
      <c r="AD651" s="5">
        <v>29.8</v>
      </c>
      <c r="AE651" s="24">
        <f t="shared" ref="AE651:AE714" si="380">((AD651-$AD$2)/$AD$3)*(-1)</f>
        <v>-1.344099046891535</v>
      </c>
      <c r="AF651" s="47">
        <f t="shared" ref="AF651:AF714" si="381">IF(AE651&lt;=-3.1,-3.1,IF(AE651&gt;=3.1,3.1,AE651))</f>
        <v>-1.344099046891535</v>
      </c>
      <c r="AG651" s="2">
        <v>80.599999999999994</v>
      </c>
      <c r="AH651" s="24">
        <f t="shared" ref="AH651:AH714" si="382">(AG651-$AG$2)/$AG$3</f>
        <v>0.52064407263245571</v>
      </c>
      <c r="AI651" s="54">
        <f t="shared" ref="AI651:AI714" si="383">IF(AH651&lt;=-3.1,-3.1,IF(AH651&gt;=3.1,3.1,AH651))</f>
        <v>0.52064407263245571</v>
      </c>
      <c r="AJ651" s="5">
        <v>8</v>
      </c>
      <c r="AK651" s="24">
        <f t="shared" ref="AK651:AK714" si="384">((AJ651-$AJ$2)/$AJ$3)*(-1)</f>
        <v>0.43987251332529698</v>
      </c>
      <c r="AL651" s="47">
        <f t="shared" ref="AL651:AL714" si="385">IF(AK651&lt;=-3.1,-3.1,IF(AK651&gt;=3.1,3.1,AK651))</f>
        <v>0.43987251332529698</v>
      </c>
      <c r="AM651" s="5">
        <v>22.9</v>
      </c>
      <c r="AN651" s="24">
        <f t="shared" ref="AN651:AN714" si="386">((AM651-$AM$2)/$AM$3)*(-1)</f>
        <v>3.5895495160340754E-2</v>
      </c>
      <c r="AO651" s="47">
        <f t="shared" ref="AO651:AO714" si="387">IF(AN651&lt;=-3.1,-3.1,IF(AN651&gt;=3.1,3.1,AN651))</f>
        <v>3.5895495160340754E-2</v>
      </c>
      <c r="AP651" s="5">
        <v>21.7</v>
      </c>
      <c r="AQ651" s="24">
        <f t="shared" ref="AQ651:AQ714" si="388">((AP651-$AP$2)/$AP$3)*(-1)</f>
        <v>-1.4216911115271114</v>
      </c>
      <c r="AR651" s="45">
        <f t="shared" ref="AR651:AR714" si="389">IF(AQ651&lt;=-3.1,-3.1,IF(AQ651&gt;=3.1,3.1,AQ651))</f>
        <v>-1.4216911115271114</v>
      </c>
      <c r="AS651" s="17">
        <f t="shared" ref="AS651:AS714" si="390">AVERAGE(E651,H651,K651,N651,Q651,T651,W651)</f>
        <v>0.13276498867037981</v>
      </c>
      <c r="AT651" s="17">
        <f t="shared" ref="AT651:AT714" si="391">AVERAGE(Z651,AC651,AF651)</f>
        <v>-0.27761243784463485</v>
      </c>
      <c r="AU651" s="17">
        <f t="shared" ref="AU651:AU714" si="392">AVERAGE(AI651,AL651,AO651,AR651)</f>
        <v>-0.10631975760225448</v>
      </c>
      <c r="AV651" s="17">
        <f t="shared" ref="AV651:AV714" si="393">AVERAGE(AS651,AT651,AU651)</f>
        <v>-8.3722402258836495E-2</v>
      </c>
      <c r="AW651" s="17">
        <f t="shared" ref="AW651:AW714" si="394">(AS651-$AS$5)/($AS$4-$AS$5)</f>
        <v>0.56838328922655368</v>
      </c>
      <c r="AX651" s="17">
        <f t="shared" ref="AX651:AX714" si="395">(AT651-$AT$5)/($AT$4-$AT$5)</f>
        <v>0.55998502614401879</v>
      </c>
      <c r="AY651" s="17">
        <f t="shared" ref="AY651:AY714" si="396">(AU651-$AU$5)/($AU$4-$AU$5)</f>
        <v>0.59172801467389891</v>
      </c>
      <c r="AZ651" s="17">
        <f t="shared" ref="AZ651:AZ714" si="397">(AV651-$AV$5)/($AV$4-$AV$5)</f>
        <v>0.56285553611995187</v>
      </c>
    </row>
    <row r="652" spans="1:52" x14ac:dyDescent="0.3">
      <c r="A652" s="1" t="s">
        <v>26</v>
      </c>
      <c r="B652" s="1">
        <v>13135050417</v>
      </c>
      <c r="C652" s="5">
        <v>63.2</v>
      </c>
      <c r="D652" s="19">
        <f t="shared" si="362"/>
        <v>-0.63153415564232995</v>
      </c>
      <c r="E652" s="54">
        <f t="shared" si="363"/>
        <v>-0.63153415564232995</v>
      </c>
      <c r="F652" s="5">
        <v>52</v>
      </c>
      <c r="G652" s="24">
        <f t="shared" si="364"/>
        <v>-1.8741098554398179</v>
      </c>
      <c r="H652" s="54">
        <f t="shared" si="365"/>
        <v>-1.8741098554398179</v>
      </c>
      <c r="I652" s="5">
        <v>28.6</v>
      </c>
      <c r="J652" s="24">
        <f t="shared" si="366"/>
        <v>-0.83563393199260783</v>
      </c>
      <c r="K652" s="54">
        <f t="shared" si="367"/>
        <v>-0.83563393199260783</v>
      </c>
      <c r="L652" s="5">
        <v>34.1</v>
      </c>
      <c r="M652" s="24">
        <f t="shared" si="368"/>
        <v>4.5771217271972316E-2</v>
      </c>
      <c r="N652" s="54">
        <f t="shared" si="369"/>
        <v>4.5771217271972316E-2</v>
      </c>
      <c r="O652" s="5">
        <v>5.9</v>
      </c>
      <c r="P652" s="24">
        <f t="shared" si="370"/>
        <v>1.204781360184465</v>
      </c>
      <c r="Q652" s="47">
        <f t="shared" si="371"/>
        <v>1.204781360184465</v>
      </c>
      <c r="R652" s="2">
        <v>32.200000000000003</v>
      </c>
      <c r="S652" s="24">
        <f t="shared" si="372"/>
        <v>-2.5425776152952686</v>
      </c>
      <c r="T652" s="47">
        <f t="shared" si="373"/>
        <v>-2.5425776152952686</v>
      </c>
      <c r="U652" s="5">
        <v>52</v>
      </c>
      <c r="V652" s="24">
        <f t="shared" si="374"/>
        <v>-1.4034259621103478</v>
      </c>
      <c r="W652" s="47">
        <f t="shared" si="375"/>
        <v>-1.4034259621103478</v>
      </c>
      <c r="X652" s="5">
        <v>74.400000000000006</v>
      </c>
      <c r="Y652" s="24">
        <f t="shared" si="376"/>
        <v>-2.149129803007662</v>
      </c>
      <c r="Z652" s="47">
        <f t="shared" si="377"/>
        <v>-2.149129803007662</v>
      </c>
      <c r="AA652" s="5">
        <v>66</v>
      </c>
      <c r="AB652" s="24">
        <f t="shared" si="378"/>
        <v>-2.5328670942088798</v>
      </c>
      <c r="AC652" s="47">
        <f t="shared" si="379"/>
        <v>-2.5328670942088798</v>
      </c>
      <c r="AD652" s="5">
        <v>52.1</v>
      </c>
      <c r="AE652" s="24">
        <f t="shared" si="380"/>
        <v>-3.2287159244227128</v>
      </c>
      <c r="AF652" s="47">
        <f t="shared" si="381"/>
        <v>-3.1</v>
      </c>
      <c r="AG652" s="2">
        <v>62.8</v>
      </c>
      <c r="AH652" s="24">
        <f t="shared" si="382"/>
        <v>-1.1516410061095994</v>
      </c>
      <c r="AI652" s="54">
        <f t="shared" si="383"/>
        <v>-1.1516410061095994</v>
      </c>
      <c r="AJ652" s="5">
        <v>51.2</v>
      </c>
      <c r="AK652" s="24">
        <f t="shared" si="384"/>
        <v>-4.0033851336427713</v>
      </c>
      <c r="AL652" s="47">
        <f t="shared" si="385"/>
        <v>-3.1</v>
      </c>
      <c r="AM652" s="5">
        <v>68.400000000000006</v>
      </c>
      <c r="AN652" s="24">
        <f t="shared" si="386"/>
        <v>-3.2316598885441077</v>
      </c>
      <c r="AO652" s="47">
        <f t="shared" si="387"/>
        <v>-3.1</v>
      </c>
      <c r="AP652" s="5">
        <v>10</v>
      </c>
      <c r="AQ652" s="24">
        <f t="shared" si="388"/>
        <v>0.33368601228946149</v>
      </c>
      <c r="AR652" s="45">
        <f t="shared" si="389"/>
        <v>0.33368601228946149</v>
      </c>
      <c r="AS652" s="17">
        <f t="shared" si="390"/>
        <v>-0.8623898490034192</v>
      </c>
      <c r="AT652" s="17">
        <f t="shared" si="391"/>
        <v>-2.5939989657388476</v>
      </c>
      <c r="AU652" s="17">
        <f t="shared" si="392"/>
        <v>-1.7544887484550344</v>
      </c>
      <c r="AV652" s="17">
        <f t="shared" si="393"/>
        <v>-1.7369591877324337</v>
      </c>
      <c r="AW652" s="17">
        <f t="shared" si="394"/>
        <v>0.27754329375530834</v>
      </c>
      <c r="AX652" s="17">
        <f t="shared" si="395"/>
        <v>2.1026433269512129E-2</v>
      </c>
      <c r="AY652" s="17">
        <f t="shared" si="396"/>
        <v>0.1311130679456656</v>
      </c>
      <c r="AZ652" s="17">
        <f t="shared" si="397"/>
        <v>6.9350239904047858E-2</v>
      </c>
    </row>
    <row r="653" spans="1:52" x14ac:dyDescent="0.3">
      <c r="A653" s="1" t="s">
        <v>26</v>
      </c>
      <c r="B653" s="1">
        <v>13135050418</v>
      </c>
      <c r="C653" s="5">
        <v>63.2</v>
      </c>
      <c r="D653" s="19">
        <f t="shared" si="362"/>
        <v>-0.63153415564232995</v>
      </c>
      <c r="E653" s="54">
        <f t="shared" si="363"/>
        <v>-0.63153415564232995</v>
      </c>
      <c r="F653" s="5">
        <v>52</v>
      </c>
      <c r="G653" s="24">
        <f t="shared" si="364"/>
        <v>-1.8741098554398179</v>
      </c>
      <c r="H653" s="54">
        <f t="shared" si="365"/>
        <v>-1.8741098554398179</v>
      </c>
      <c r="I653" s="5">
        <v>28.3</v>
      </c>
      <c r="J653" s="24">
        <f t="shared" si="366"/>
        <v>-0.8500102431840969</v>
      </c>
      <c r="K653" s="54">
        <f t="shared" si="367"/>
        <v>-0.8500102431840969</v>
      </c>
      <c r="L653" s="5">
        <v>34.1</v>
      </c>
      <c r="M653" s="24">
        <f t="shared" si="368"/>
        <v>4.5771217271972316E-2</v>
      </c>
      <c r="N653" s="54">
        <f t="shared" si="369"/>
        <v>4.5771217271972316E-2</v>
      </c>
      <c r="O653" s="5">
        <v>6.6</v>
      </c>
      <c r="P653" s="24">
        <f t="shared" si="370"/>
        <v>0.95479887024299426</v>
      </c>
      <c r="Q653" s="47">
        <f t="shared" si="371"/>
        <v>0.95479887024299426</v>
      </c>
      <c r="R653" s="2">
        <v>20.6</v>
      </c>
      <c r="S653" s="24">
        <f t="shared" si="372"/>
        <v>-1.1576274494815724</v>
      </c>
      <c r="T653" s="47">
        <f t="shared" si="373"/>
        <v>-1.1576274494815724</v>
      </c>
      <c r="U653" s="5">
        <v>45.5</v>
      </c>
      <c r="V653" s="24">
        <f t="shared" si="374"/>
        <v>-1.0768598901222162</v>
      </c>
      <c r="W653" s="47">
        <f t="shared" si="375"/>
        <v>-1.0768598901222162</v>
      </c>
      <c r="X653" s="5">
        <v>71.2</v>
      </c>
      <c r="Y653" s="24">
        <f t="shared" si="376"/>
        <v>-1.9912395874580202</v>
      </c>
      <c r="Z653" s="47">
        <f t="shared" si="377"/>
        <v>-1.9912395874580202</v>
      </c>
      <c r="AA653" s="5">
        <v>49.7</v>
      </c>
      <c r="AB653" s="24">
        <f t="shared" si="378"/>
        <v>-1.0326460346776192</v>
      </c>
      <c r="AC653" s="47">
        <f t="shared" si="379"/>
        <v>-1.0326460346776192</v>
      </c>
      <c r="AD653" s="5">
        <v>39.1</v>
      </c>
      <c r="AE653" s="24">
        <f t="shared" si="380"/>
        <v>-2.1300603455928782</v>
      </c>
      <c r="AF653" s="47">
        <f t="shared" si="381"/>
        <v>-2.1300603455928782</v>
      </c>
      <c r="AG653" s="2">
        <v>62.8</v>
      </c>
      <c r="AH653" s="24">
        <f t="shared" si="382"/>
        <v>-1.1516410061095994</v>
      </c>
      <c r="AI653" s="54">
        <f t="shared" si="383"/>
        <v>-1.1516410061095994</v>
      </c>
      <c r="AJ653" s="5">
        <v>39.4</v>
      </c>
      <c r="AK653" s="24">
        <f t="shared" si="384"/>
        <v>-2.7897175356283448</v>
      </c>
      <c r="AL653" s="47">
        <f t="shared" si="385"/>
        <v>-2.7897175356283448</v>
      </c>
      <c r="AM653" s="5">
        <v>69.5</v>
      </c>
      <c r="AN653" s="24">
        <f t="shared" si="386"/>
        <v>-3.3106557329853139</v>
      </c>
      <c r="AO653" s="47">
        <f t="shared" si="387"/>
        <v>-3.1</v>
      </c>
      <c r="AP653" s="5">
        <v>13.7</v>
      </c>
      <c r="AQ653" s="24">
        <f t="shared" si="388"/>
        <v>-0.22143324908842901</v>
      </c>
      <c r="AR653" s="45">
        <f t="shared" si="389"/>
        <v>-0.22143324908842901</v>
      </c>
      <c r="AS653" s="17">
        <f t="shared" si="390"/>
        <v>-0.65565307233643821</v>
      </c>
      <c r="AT653" s="17">
        <f t="shared" si="391"/>
        <v>-1.7179819892428394</v>
      </c>
      <c r="AU653" s="17">
        <f t="shared" si="392"/>
        <v>-1.8156979477065933</v>
      </c>
      <c r="AV653" s="17">
        <f t="shared" si="393"/>
        <v>-1.3964443364286236</v>
      </c>
      <c r="AW653" s="17">
        <f t="shared" si="394"/>
        <v>0.33796336198319721</v>
      </c>
      <c r="AX653" s="17">
        <f t="shared" si="395"/>
        <v>0.22485117119685619</v>
      </c>
      <c r="AY653" s="17">
        <f t="shared" si="396"/>
        <v>0.11400688999364213</v>
      </c>
      <c r="AZ653" s="17">
        <f t="shared" si="397"/>
        <v>0.17099683041979286</v>
      </c>
    </row>
    <row r="654" spans="1:52" x14ac:dyDescent="0.3">
      <c r="A654" s="1" t="s">
        <v>26</v>
      </c>
      <c r="B654" s="1">
        <v>13135050419</v>
      </c>
      <c r="C654" s="5">
        <v>63.2</v>
      </c>
      <c r="D654" s="19">
        <f t="shared" si="362"/>
        <v>-0.63153415564232995</v>
      </c>
      <c r="E654" s="54">
        <f t="shared" si="363"/>
        <v>-0.63153415564232995</v>
      </c>
      <c r="F654" s="5">
        <v>52</v>
      </c>
      <c r="G654" s="24">
        <f t="shared" si="364"/>
        <v>-1.8741098554398179</v>
      </c>
      <c r="H654" s="54">
        <f t="shared" si="365"/>
        <v>-1.8741098554398179</v>
      </c>
      <c r="I654" s="5">
        <v>35.4</v>
      </c>
      <c r="J654" s="24">
        <f t="shared" si="366"/>
        <v>-0.50977087831885615</v>
      </c>
      <c r="K654" s="54">
        <f t="shared" si="367"/>
        <v>-0.50977087831885615</v>
      </c>
      <c r="L654" s="5">
        <v>33.700000000000003</v>
      </c>
      <c r="M654" s="24">
        <f t="shared" si="368"/>
        <v>2.4509041514385609E-2</v>
      </c>
      <c r="N654" s="54">
        <f t="shared" si="369"/>
        <v>2.4509041514385609E-2</v>
      </c>
      <c r="O654" s="5">
        <v>8.5</v>
      </c>
      <c r="P654" s="24">
        <f t="shared" si="370"/>
        <v>0.27627496897328702</v>
      </c>
      <c r="Q654" s="47">
        <f t="shared" si="371"/>
        <v>0.27627496897328702</v>
      </c>
      <c r="R654" s="2">
        <v>23.5</v>
      </c>
      <c r="S654" s="24">
        <f t="shared" si="372"/>
        <v>-1.5038649909349961</v>
      </c>
      <c r="T654" s="47">
        <f t="shared" si="373"/>
        <v>-1.5038649909349961</v>
      </c>
      <c r="U654" s="5">
        <v>39.299999999999997</v>
      </c>
      <c r="V654" s="24">
        <f t="shared" si="374"/>
        <v>-0.76536609837969083</v>
      </c>
      <c r="W654" s="47">
        <f t="shared" si="375"/>
        <v>-0.76536609837969083</v>
      </c>
      <c r="X654" s="5">
        <v>62.6</v>
      </c>
      <c r="Y654" s="24">
        <f t="shared" si="376"/>
        <v>-1.5669096331683583</v>
      </c>
      <c r="Z654" s="47">
        <f t="shared" si="377"/>
        <v>-1.5669096331683583</v>
      </c>
      <c r="AA654" s="5">
        <v>48.1</v>
      </c>
      <c r="AB654" s="24">
        <f t="shared" si="378"/>
        <v>-0.88538507177884507</v>
      </c>
      <c r="AC654" s="47">
        <f t="shared" si="379"/>
        <v>-0.88538507177884507</v>
      </c>
      <c r="AD654" s="5">
        <v>36.700000000000003</v>
      </c>
      <c r="AE654" s="24">
        <f t="shared" si="380"/>
        <v>-1.9272316233473705</v>
      </c>
      <c r="AF654" s="47">
        <f t="shared" si="381"/>
        <v>-1.9272316233473705</v>
      </c>
      <c r="AG654" s="2">
        <v>62.8</v>
      </c>
      <c r="AH654" s="24">
        <f t="shared" si="382"/>
        <v>-1.1516410061095994</v>
      </c>
      <c r="AI654" s="54">
        <f t="shared" si="383"/>
        <v>-1.1516410061095994</v>
      </c>
      <c r="AJ654" s="5">
        <v>34.299999999999997</v>
      </c>
      <c r="AK654" s="24">
        <f t="shared" si="384"/>
        <v>-2.2651662856390589</v>
      </c>
      <c r="AL654" s="47">
        <f t="shared" si="385"/>
        <v>-2.2651662856390589</v>
      </c>
      <c r="AM654" s="5">
        <v>63.1</v>
      </c>
      <c r="AN654" s="24">
        <f t="shared" si="386"/>
        <v>-2.8510435471455677</v>
      </c>
      <c r="AO654" s="47">
        <f t="shared" si="387"/>
        <v>-2.8510435471455677</v>
      </c>
      <c r="AP654" s="5">
        <v>16.899999999999999</v>
      </c>
      <c r="AQ654" s="24">
        <f t="shared" si="388"/>
        <v>-0.70153639406390178</v>
      </c>
      <c r="AR654" s="45">
        <f t="shared" si="389"/>
        <v>-0.70153639406390178</v>
      </c>
      <c r="AS654" s="17">
        <f t="shared" si="390"/>
        <v>-0.71198028117543111</v>
      </c>
      <c r="AT654" s="17">
        <f t="shared" si="391"/>
        <v>-1.4598421094315246</v>
      </c>
      <c r="AU654" s="17">
        <f t="shared" si="392"/>
        <v>-1.7423468082395319</v>
      </c>
      <c r="AV654" s="17">
        <f t="shared" si="393"/>
        <v>-1.3047230662821627</v>
      </c>
      <c r="AW654" s="17">
        <f t="shared" si="394"/>
        <v>0.32150139592178062</v>
      </c>
      <c r="AX654" s="17">
        <f t="shared" si="395"/>
        <v>0.28491312748632669</v>
      </c>
      <c r="AY654" s="17">
        <f t="shared" si="396"/>
        <v>0.13450638451488908</v>
      </c>
      <c r="AZ654" s="17">
        <f t="shared" si="397"/>
        <v>0.19837641269781559</v>
      </c>
    </row>
    <row r="655" spans="1:52" x14ac:dyDescent="0.3">
      <c r="A655" s="1" t="s">
        <v>26</v>
      </c>
      <c r="B655" s="1">
        <v>13135050421</v>
      </c>
      <c r="C655" s="5">
        <v>63.2</v>
      </c>
      <c r="D655" s="19">
        <f t="shared" si="362"/>
        <v>-0.63153415564232995</v>
      </c>
      <c r="E655" s="54">
        <f t="shared" si="363"/>
        <v>-0.63153415564232995</v>
      </c>
      <c r="F655" s="5">
        <v>52</v>
      </c>
      <c r="G655" s="24">
        <f t="shared" si="364"/>
        <v>-1.8741098554398179</v>
      </c>
      <c r="H655" s="54">
        <f t="shared" si="365"/>
        <v>-1.8741098554398179</v>
      </c>
      <c r="I655" s="5">
        <v>38.9</v>
      </c>
      <c r="J655" s="24">
        <f t="shared" si="366"/>
        <v>-0.34204724775148387</v>
      </c>
      <c r="K655" s="54">
        <f t="shared" si="367"/>
        <v>-0.34204724775148387</v>
      </c>
      <c r="L655" s="5">
        <v>20.8</v>
      </c>
      <c r="M655" s="24">
        <f t="shared" si="368"/>
        <v>-0.66119612666778826</v>
      </c>
      <c r="N655" s="54">
        <f t="shared" si="369"/>
        <v>-0.66119612666778826</v>
      </c>
      <c r="O655" s="5">
        <v>8</v>
      </c>
      <c r="P655" s="24">
        <f t="shared" si="370"/>
        <v>0.45483389036005206</v>
      </c>
      <c r="Q655" s="47">
        <f t="shared" si="371"/>
        <v>0.45483389036005206</v>
      </c>
      <c r="R655" s="2">
        <v>10.4</v>
      </c>
      <c r="S655" s="24">
        <f t="shared" si="372"/>
        <v>6.0173558389091705E-2</v>
      </c>
      <c r="T655" s="47">
        <f t="shared" si="373"/>
        <v>6.0173558389091705E-2</v>
      </c>
      <c r="U655" s="5">
        <v>30.3</v>
      </c>
      <c r="V655" s="24">
        <f t="shared" si="374"/>
        <v>-0.31319769101150907</v>
      </c>
      <c r="W655" s="47">
        <f t="shared" si="375"/>
        <v>-0.31319769101150907</v>
      </c>
      <c r="X655" s="5">
        <v>56.1</v>
      </c>
      <c r="Y655" s="24">
        <f t="shared" si="376"/>
        <v>-1.2461951328331486</v>
      </c>
      <c r="Z655" s="47">
        <f t="shared" si="377"/>
        <v>-1.2461951328331486</v>
      </c>
      <c r="AA655" s="5">
        <v>46.7</v>
      </c>
      <c r="AB655" s="24">
        <f t="shared" si="378"/>
        <v>-0.75653172924241785</v>
      </c>
      <c r="AC655" s="47">
        <f t="shared" si="379"/>
        <v>-0.75653172924241785</v>
      </c>
      <c r="AD655" s="5">
        <v>36.5</v>
      </c>
      <c r="AE655" s="24">
        <f t="shared" si="380"/>
        <v>-1.9103292298269112</v>
      </c>
      <c r="AF655" s="47">
        <f t="shared" si="381"/>
        <v>-1.9103292298269112</v>
      </c>
      <c r="AG655" s="2">
        <v>62.8</v>
      </c>
      <c r="AH655" s="24">
        <f t="shared" si="382"/>
        <v>-1.1516410061095994</v>
      </c>
      <c r="AI655" s="54">
        <f t="shared" si="383"/>
        <v>-1.1516410061095994</v>
      </c>
      <c r="AJ655" s="5">
        <v>31.3</v>
      </c>
      <c r="AK655" s="24">
        <f t="shared" si="384"/>
        <v>-1.9566067268218321</v>
      </c>
      <c r="AL655" s="47">
        <f t="shared" si="385"/>
        <v>-1.9566067268218321</v>
      </c>
      <c r="AM655" s="5">
        <v>50.3</v>
      </c>
      <c r="AN655" s="24">
        <f t="shared" si="386"/>
        <v>-1.9318191754660741</v>
      </c>
      <c r="AO655" s="47">
        <f t="shared" si="387"/>
        <v>-1.9318191754660741</v>
      </c>
      <c r="AP655" s="5">
        <v>10.6</v>
      </c>
      <c r="AQ655" s="24">
        <f t="shared" si="388"/>
        <v>0.24366667260656036</v>
      </c>
      <c r="AR655" s="45">
        <f t="shared" si="389"/>
        <v>0.24366667260656036</v>
      </c>
      <c r="AS655" s="17">
        <f t="shared" si="390"/>
        <v>-0.47243966110911212</v>
      </c>
      <c r="AT655" s="17">
        <f t="shared" si="391"/>
        <v>-1.3043520306341592</v>
      </c>
      <c r="AU655" s="17">
        <f t="shared" si="392"/>
        <v>-1.1991000589477365</v>
      </c>
      <c r="AV655" s="17">
        <f t="shared" si="393"/>
        <v>-0.99196391689700258</v>
      </c>
      <c r="AW655" s="17">
        <f t="shared" si="394"/>
        <v>0.39150858497199748</v>
      </c>
      <c r="AX655" s="17">
        <f t="shared" si="395"/>
        <v>0.32109133568492032</v>
      </c>
      <c r="AY655" s="17">
        <f t="shared" si="396"/>
        <v>0.28632793550515245</v>
      </c>
      <c r="AZ655" s="17">
        <f t="shared" si="397"/>
        <v>0.29173768920567045</v>
      </c>
    </row>
    <row r="656" spans="1:52" x14ac:dyDescent="0.3">
      <c r="A656" s="1" t="s">
        <v>26</v>
      </c>
      <c r="B656" s="1">
        <v>13135050422</v>
      </c>
      <c r="C656" s="5">
        <v>63.2</v>
      </c>
      <c r="D656" s="19">
        <f t="shared" si="362"/>
        <v>-0.63153415564232995</v>
      </c>
      <c r="E656" s="54">
        <f t="shared" si="363"/>
        <v>-0.63153415564232995</v>
      </c>
      <c r="F656" s="5">
        <v>52</v>
      </c>
      <c r="G656" s="24">
        <f t="shared" si="364"/>
        <v>-1.8741098554398179</v>
      </c>
      <c r="H656" s="54">
        <f t="shared" si="365"/>
        <v>-1.8741098554398179</v>
      </c>
      <c r="I656" s="5">
        <v>34.799999999999997</v>
      </c>
      <c r="J656" s="24">
        <f t="shared" si="366"/>
        <v>-0.5385235007018343</v>
      </c>
      <c r="K656" s="54">
        <f t="shared" si="367"/>
        <v>-0.5385235007018343</v>
      </c>
      <c r="L656" s="5">
        <v>20.3</v>
      </c>
      <c r="M656" s="24">
        <f t="shared" si="368"/>
        <v>-0.68777384636477179</v>
      </c>
      <c r="N656" s="54">
        <f t="shared" si="369"/>
        <v>-0.68777384636477179</v>
      </c>
      <c r="O656" s="5">
        <v>8.8000000000000007</v>
      </c>
      <c r="P656" s="24">
        <f t="shared" si="370"/>
        <v>0.16913961614122777</v>
      </c>
      <c r="Q656" s="47">
        <f t="shared" si="371"/>
        <v>0.16913961614122777</v>
      </c>
      <c r="R656" s="2">
        <v>23.3</v>
      </c>
      <c r="S656" s="24">
        <f t="shared" si="372"/>
        <v>-1.4799865398002774</v>
      </c>
      <c r="T656" s="47">
        <f t="shared" si="373"/>
        <v>-1.4799865398002774</v>
      </c>
      <c r="U656" s="5">
        <v>50.5</v>
      </c>
      <c r="V656" s="24">
        <f t="shared" si="374"/>
        <v>-1.3280645608823174</v>
      </c>
      <c r="W656" s="47">
        <f t="shared" si="375"/>
        <v>-1.3280645608823174</v>
      </c>
      <c r="X656" s="5">
        <v>59.3</v>
      </c>
      <c r="Y656" s="24">
        <f t="shared" si="376"/>
        <v>-1.4040853483827902</v>
      </c>
      <c r="Z656" s="47">
        <f t="shared" si="377"/>
        <v>-1.4040853483827902</v>
      </c>
      <c r="AA656" s="5">
        <v>59.4</v>
      </c>
      <c r="AB656" s="24">
        <f t="shared" si="378"/>
        <v>-1.9254156222514365</v>
      </c>
      <c r="AC656" s="47">
        <f t="shared" si="379"/>
        <v>-1.9254156222514365</v>
      </c>
      <c r="AD656" s="5">
        <v>40.799999999999997</v>
      </c>
      <c r="AE656" s="24">
        <f t="shared" si="380"/>
        <v>-2.2737306905167793</v>
      </c>
      <c r="AF656" s="47">
        <f t="shared" si="381"/>
        <v>-2.2737306905167793</v>
      </c>
      <c r="AG656" s="2">
        <v>62.8</v>
      </c>
      <c r="AH656" s="24">
        <f t="shared" si="382"/>
        <v>-1.1516410061095994</v>
      </c>
      <c r="AI656" s="54">
        <f t="shared" si="383"/>
        <v>-1.1516410061095994</v>
      </c>
      <c r="AJ656" s="5">
        <v>34.9</v>
      </c>
      <c r="AK656" s="24">
        <f t="shared" si="384"/>
        <v>-2.3268781974025043</v>
      </c>
      <c r="AL656" s="47">
        <f t="shared" si="385"/>
        <v>-2.3268781974025043</v>
      </c>
      <c r="AM656" s="5">
        <v>63.1</v>
      </c>
      <c r="AN656" s="24">
        <f t="shared" si="386"/>
        <v>-2.8510435471455677</v>
      </c>
      <c r="AO656" s="47">
        <f t="shared" si="387"/>
        <v>-2.8510435471455677</v>
      </c>
      <c r="AP656" s="5">
        <v>14.6</v>
      </c>
      <c r="AQ656" s="24">
        <f t="shared" si="388"/>
        <v>-0.3564622586127808</v>
      </c>
      <c r="AR656" s="45">
        <f t="shared" si="389"/>
        <v>-0.3564622586127808</v>
      </c>
      <c r="AS656" s="17">
        <f t="shared" si="390"/>
        <v>-0.91012183467001739</v>
      </c>
      <c r="AT656" s="17">
        <f t="shared" si="391"/>
        <v>-1.8677438870503353</v>
      </c>
      <c r="AU656" s="17">
        <f t="shared" si="392"/>
        <v>-1.671506252317613</v>
      </c>
      <c r="AV656" s="17">
        <f t="shared" si="393"/>
        <v>-1.4831239913459886</v>
      </c>
      <c r="AW656" s="17">
        <f t="shared" si="394"/>
        <v>0.26359333343802005</v>
      </c>
      <c r="AX656" s="17">
        <f t="shared" si="395"/>
        <v>0.19000575108386636</v>
      </c>
      <c r="AY656" s="17">
        <f t="shared" si="396"/>
        <v>0.15430424448754271</v>
      </c>
      <c r="AZ656" s="17">
        <f t="shared" si="397"/>
        <v>0.14512221333423583</v>
      </c>
    </row>
    <row r="657" spans="1:52" x14ac:dyDescent="0.3">
      <c r="A657" s="1" t="s">
        <v>26</v>
      </c>
      <c r="B657" s="1">
        <v>13135050423</v>
      </c>
      <c r="C657" s="5">
        <v>61.3</v>
      </c>
      <c r="D657" s="19">
        <f t="shared" si="362"/>
        <v>-0.81315858443259614</v>
      </c>
      <c r="E657" s="54">
        <f t="shared" si="363"/>
        <v>-0.81315858443259614</v>
      </c>
      <c r="F657" s="5">
        <v>55.9</v>
      </c>
      <c r="G657" s="24">
        <f t="shared" si="364"/>
        <v>-1.541900749453581</v>
      </c>
      <c r="H657" s="54">
        <f t="shared" si="365"/>
        <v>-1.541900749453581</v>
      </c>
      <c r="I657" s="5">
        <v>36.299999999999997</v>
      </c>
      <c r="J657" s="24">
        <f t="shared" si="366"/>
        <v>-0.46664194474438908</v>
      </c>
      <c r="K657" s="54">
        <f t="shared" si="367"/>
        <v>-0.46664194474438908</v>
      </c>
      <c r="L657" s="5">
        <v>39.4</v>
      </c>
      <c r="M657" s="24">
        <f t="shared" si="368"/>
        <v>0.32749504605999707</v>
      </c>
      <c r="N657" s="54">
        <f t="shared" si="369"/>
        <v>0.32749504605999707</v>
      </c>
      <c r="O657" s="5">
        <v>7.7</v>
      </c>
      <c r="P657" s="24">
        <f t="shared" si="370"/>
        <v>0.56196924319211095</v>
      </c>
      <c r="Q657" s="47">
        <f t="shared" si="371"/>
        <v>0.56196924319211095</v>
      </c>
      <c r="R657" s="2">
        <v>15.7</v>
      </c>
      <c r="S657" s="24">
        <f t="shared" si="372"/>
        <v>-0.572605396680959</v>
      </c>
      <c r="T657" s="47">
        <f t="shared" si="373"/>
        <v>-0.572605396680959</v>
      </c>
      <c r="U657" s="5">
        <v>63.2</v>
      </c>
      <c r="V657" s="24">
        <f t="shared" si="374"/>
        <v>-1.9661244246129741</v>
      </c>
      <c r="W657" s="47">
        <f t="shared" si="375"/>
        <v>-1.9661244246129741</v>
      </c>
      <c r="X657" s="5">
        <v>59.4</v>
      </c>
      <c r="Y657" s="24">
        <f t="shared" si="376"/>
        <v>-1.4090194176187165</v>
      </c>
      <c r="Z657" s="47">
        <f t="shared" si="377"/>
        <v>-1.4090194176187165</v>
      </c>
      <c r="AA657" s="5">
        <v>52.8</v>
      </c>
      <c r="AB657" s="24">
        <f t="shared" si="378"/>
        <v>-1.3179641502939934</v>
      </c>
      <c r="AC657" s="47">
        <f t="shared" si="379"/>
        <v>-1.3179641502939934</v>
      </c>
      <c r="AD657" s="5">
        <v>26.1</v>
      </c>
      <c r="AE657" s="24">
        <f t="shared" si="380"/>
        <v>-1.0314047667630435</v>
      </c>
      <c r="AF657" s="47">
        <f t="shared" si="381"/>
        <v>-1.0314047667630435</v>
      </c>
      <c r="AG657" s="2">
        <v>67</v>
      </c>
      <c r="AH657" s="24">
        <f t="shared" si="382"/>
        <v>-0.75705688640641755</v>
      </c>
      <c r="AI657" s="54">
        <f t="shared" si="383"/>
        <v>-0.75705688640641755</v>
      </c>
      <c r="AJ657" s="5">
        <v>18.899999999999999</v>
      </c>
      <c r="AK657" s="24">
        <f t="shared" si="384"/>
        <v>-0.68122721704396072</v>
      </c>
      <c r="AL657" s="47">
        <f t="shared" si="385"/>
        <v>-0.68122721704396072</v>
      </c>
      <c r="AM657" s="5">
        <v>56.1</v>
      </c>
      <c r="AN657" s="24">
        <f t="shared" si="386"/>
        <v>-2.348342718883345</v>
      </c>
      <c r="AO657" s="47">
        <f t="shared" si="387"/>
        <v>-2.348342718883345</v>
      </c>
      <c r="AP657" s="5">
        <v>8.6</v>
      </c>
      <c r="AQ657" s="24">
        <f t="shared" si="388"/>
        <v>0.54373113821623098</v>
      </c>
      <c r="AR657" s="45">
        <f t="shared" si="389"/>
        <v>0.54373113821623098</v>
      </c>
      <c r="AS657" s="17">
        <f t="shared" si="390"/>
        <v>-0.63870954438177019</v>
      </c>
      <c r="AT657" s="17">
        <f t="shared" si="391"/>
        <v>-1.2527961115585844</v>
      </c>
      <c r="AU657" s="17">
        <f t="shared" si="392"/>
        <v>-0.81072392102937307</v>
      </c>
      <c r="AV657" s="17">
        <f t="shared" si="393"/>
        <v>-0.90074319232324251</v>
      </c>
      <c r="AW657" s="17">
        <f t="shared" si="394"/>
        <v>0.34291521008466608</v>
      </c>
      <c r="AX657" s="17">
        <f t="shared" si="395"/>
        <v>0.33308696131333559</v>
      </c>
      <c r="AY657" s="17">
        <f t="shared" si="396"/>
        <v>0.39486768784281989</v>
      </c>
      <c r="AZ657" s="17">
        <f t="shared" si="397"/>
        <v>0.3189678543564578</v>
      </c>
    </row>
    <row r="658" spans="1:52" x14ac:dyDescent="0.3">
      <c r="A658" s="1" t="s">
        <v>26</v>
      </c>
      <c r="B658" s="1">
        <v>13135050424</v>
      </c>
      <c r="C658" s="5">
        <v>63</v>
      </c>
      <c r="D658" s="19">
        <f t="shared" si="362"/>
        <v>-0.65065251656762135</v>
      </c>
      <c r="E658" s="54">
        <f t="shared" si="363"/>
        <v>-0.65065251656762135</v>
      </c>
      <c r="F658" s="5">
        <v>52.4</v>
      </c>
      <c r="G658" s="24">
        <f t="shared" si="364"/>
        <v>-1.8400371266207167</v>
      </c>
      <c r="H658" s="54">
        <f t="shared" si="365"/>
        <v>-1.8400371266207167</v>
      </c>
      <c r="I658" s="5">
        <v>34.700000000000003</v>
      </c>
      <c r="J658" s="24">
        <f t="shared" si="366"/>
        <v>-0.5433156044323304</v>
      </c>
      <c r="K658" s="54">
        <f t="shared" si="367"/>
        <v>-0.5433156044323304</v>
      </c>
      <c r="L658" s="5">
        <v>21.9</v>
      </c>
      <c r="M658" s="24">
        <f t="shared" si="368"/>
        <v>-0.60272514333442473</v>
      </c>
      <c r="N658" s="54">
        <f t="shared" si="369"/>
        <v>-0.60272514333442473</v>
      </c>
      <c r="O658" s="5">
        <v>9.1999999999999993</v>
      </c>
      <c r="P658" s="24">
        <f t="shared" si="370"/>
        <v>2.6292479031816276E-2</v>
      </c>
      <c r="Q658" s="47">
        <f t="shared" si="371"/>
        <v>2.6292479031816276E-2</v>
      </c>
      <c r="R658" s="2">
        <v>30</v>
      </c>
      <c r="S658" s="24">
        <f t="shared" si="372"/>
        <v>-2.2799146528133605</v>
      </c>
      <c r="T658" s="47">
        <f t="shared" si="373"/>
        <v>-2.2799146528133605</v>
      </c>
      <c r="U658" s="5">
        <v>39.799999999999997</v>
      </c>
      <c r="V658" s="24">
        <f t="shared" si="374"/>
        <v>-0.79048656545570095</v>
      </c>
      <c r="W658" s="47">
        <f t="shared" si="375"/>
        <v>-0.79048656545570095</v>
      </c>
      <c r="X658" s="5">
        <v>49.1</v>
      </c>
      <c r="Y658" s="24">
        <f t="shared" si="376"/>
        <v>-0.90081028631830773</v>
      </c>
      <c r="Z658" s="47">
        <f t="shared" si="377"/>
        <v>-0.90081028631830773</v>
      </c>
      <c r="AA658" s="5">
        <v>41.1</v>
      </c>
      <c r="AB658" s="24">
        <f t="shared" si="378"/>
        <v>-0.24111835909670851</v>
      </c>
      <c r="AC658" s="47">
        <f t="shared" si="379"/>
        <v>-0.24111835909670851</v>
      </c>
      <c r="AD658" s="5">
        <v>32.5</v>
      </c>
      <c r="AE658" s="24">
        <f t="shared" si="380"/>
        <v>-1.5722813594177314</v>
      </c>
      <c r="AF658" s="47">
        <f t="shared" si="381"/>
        <v>-1.5722813594177314</v>
      </c>
      <c r="AG658" s="2">
        <v>63.3</v>
      </c>
      <c r="AH658" s="24">
        <f t="shared" si="382"/>
        <v>-1.1046667061449349</v>
      </c>
      <c r="AI658" s="54">
        <f t="shared" si="383"/>
        <v>-1.1046667061449349</v>
      </c>
      <c r="AJ658" s="5">
        <v>32</v>
      </c>
      <c r="AK658" s="24">
        <f t="shared" si="384"/>
        <v>-2.0286039572125185</v>
      </c>
      <c r="AL658" s="47">
        <f t="shared" si="385"/>
        <v>-2.0286039572125185</v>
      </c>
      <c r="AM658" s="5">
        <v>55.3</v>
      </c>
      <c r="AN658" s="24">
        <f t="shared" si="386"/>
        <v>-2.290891195653376</v>
      </c>
      <c r="AO658" s="47">
        <f t="shared" si="387"/>
        <v>-2.290891195653376</v>
      </c>
      <c r="AP658" s="5">
        <v>9.5</v>
      </c>
      <c r="AQ658" s="24">
        <f t="shared" si="388"/>
        <v>0.40870212869187911</v>
      </c>
      <c r="AR658" s="45">
        <f t="shared" si="389"/>
        <v>0.40870212869187911</v>
      </c>
      <c r="AS658" s="17">
        <f t="shared" si="390"/>
        <v>-0.95440559002747705</v>
      </c>
      <c r="AT658" s="17">
        <f t="shared" si="391"/>
        <v>-0.90473666827758248</v>
      </c>
      <c r="AU658" s="17">
        <f t="shared" si="392"/>
        <v>-1.2538649325797375</v>
      </c>
      <c r="AV658" s="17">
        <f t="shared" si="393"/>
        <v>-1.0376690636282657</v>
      </c>
      <c r="AW658" s="17">
        <f t="shared" si="394"/>
        <v>0.25065113919845888</v>
      </c>
      <c r="AX658" s="17">
        <f t="shared" si="395"/>
        <v>0.41407069417848374</v>
      </c>
      <c r="AY658" s="17">
        <f t="shared" si="396"/>
        <v>0.27102275776513768</v>
      </c>
      <c r="AZ658" s="17">
        <f t="shared" si="397"/>
        <v>0.27809431266433493</v>
      </c>
    </row>
    <row r="659" spans="1:52" x14ac:dyDescent="0.3">
      <c r="A659" s="1" t="s">
        <v>26</v>
      </c>
      <c r="B659" s="1">
        <v>13135050425</v>
      </c>
      <c r="C659" s="5">
        <v>84.8</v>
      </c>
      <c r="D659" s="19">
        <f t="shared" si="362"/>
        <v>1.4332488242891095</v>
      </c>
      <c r="E659" s="54">
        <f t="shared" si="363"/>
        <v>1.4332488242891095</v>
      </c>
      <c r="F659" s="5">
        <v>88.5</v>
      </c>
      <c r="G659" s="24">
        <f t="shared" si="364"/>
        <v>1.2350266493031694</v>
      </c>
      <c r="H659" s="54">
        <f t="shared" si="365"/>
        <v>1.2350266493031694</v>
      </c>
      <c r="I659" s="5">
        <v>64.8</v>
      </c>
      <c r="J659" s="24">
        <f t="shared" si="366"/>
        <v>0.89910761844707077</v>
      </c>
      <c r="K659" s="54">
        <f t="shared" si="367"/>
        <v>0.89910761844707077</v>
      </c>
      <c r="L659" s="5">
        <v>57.7</v>
      </c>
      <c r="M659" s="24">
        <f t="shared" si="368"/>
        <v>1.3002395869695926</v>
      </c>
      <c r="N659" s="54">
        <f t="shared" si="369"/>
        <v>1.3002395869695926</v>
      </c>
      <c r="O659" s="5">
        <v>4.2</v>
      </c>
      <c r="P659" s="24">
        <f t="shared" si="370"/>
        <v>1.8118816928994661</v>
      </c>
      <c r="Q659" s="47">
        <f t="shared" si="371"/>
        <v>1.8118816928994661</v>
      </c>
      <c r="R659" s="2">
        <v>5.4</v>
      </c>
      <c r="S659" s="24">
        <f t="shared" si="372"/>
        <v>0.65713483675706419</v>
      </c>
      <c r="T659" s="47">
        <f t="shared" si="373"/>
        <v>0.65713483675706419</v>
      </c>
      <c r="U659" s="5">
        <v>2.4</v>
      </c>
      <c r="V659" s="24">
        <f t="shared" si="374"/>
        <v>1.088524371829855</v>
      </c>
      <c r="W659" s="47">
        <f t="shared" si="375"/>
        <v>1.088524371829855</v>
      </c>
      <c r="X659" s="5">
        <v>18.899999999999999</v>
      </c>
      <c r="Y659" s="24">
        <f t="shared" si="376"/>
        <v>0.58927862293143507</v>
      </c>
      <c r="Z659" s="47">
        <f t="shared" si="377"/>
        <v>0.58927862293143507</v>
      </c>
      <c r="AA659" s="5">
        <v>25.8</v>
      </c>
      <c r="AB659" s="24">
        <f t="shared" si="378"/>
        <v>1.1670645986228185</v>
      </c>
      <c r="AC659" s="47">
        <f t="shared" si="379"/>
        <v>1.1670645986228185</v>
      </c>
      <c r="AD659" s="5">
        <v>8.5</v>
      </c>
      <c r="AE659" s="24">
        <f t="shared" si="380"/>
        <v>0.45600586303734808</v>
      </c>
      <c r="AF659" s="47">
        <f t="shared" si="381"/>
        <v>0.45600586303734808</v>
      </c>
      <c r="AG659" s="2">
        <v>87.3</v>
      </c>
      <c r="AH659" s="24">
        <f t="shared" si="382"/>
        <v>1.1500996921589601</v>
      </c>
      <c r="AI659" s="54">
        <f t="shared" si="383"/>
        <v>1.1500996921589601</v>
      </c>
      <c r="AJ659" s="5">
        <v>7.1</v>
      </c>
      <c r="AK659" s="24">
        <f t="shared" si="384"/>
        <v>0.53244038097046509</v>
      </c>
      <c r="AL659" s="47">
        <f t="shared" si="385"/>
        <v>0.53244038097046509</v>
      </c>
      <c r="AM659" s="5">
        <v>15.2</v>
      </c>
      <c r="AN659" s="24">
        <f t="shared" si="386"/>
        <v>0.58886640624878583</v>
      </c>
      <c r="AO659" s="47">
        <f t="shared" si="387"/>
        <v>0.58886640624878583</v>
      </c>
      <c r="AP659" s="5">
        <v>9.1</v>
      </c>
      <c r="AQ659" s="24">
        <f t="shared" si="388"/>
        <v>0.4687150218138133</v>
      </c>
      <c r="AR659" s="45">
        <f t="shared" si="389"/>
        <v>0.4687150218138133</v>
      </c>
      <c r="AS659" s="17">
        <f t="shared" si="390"/>
        <v>1.2035947972136183</v>
      </c>
      <c r="AT659" s="17">
        <f t="shared" si="391"/>
        <v>0.73744969486386724</v>
      </c>
      <c r="AU659" s="17">
        <f t="shared" si="392"/>
        <v>0.68503037529800603</v>
      </c>
      <c r="AV659" s="17">
        <f t="shared" si="393"/>
        <v>0.87535828912516378</v>
      </c>
      <c r="AW659" s="17">
        <f t="shared" si="394"/>
        <v>0.88133975075086224</v>
      </c>
      <c r="AX659" s="17">
        <f t="shared" si="395"/>
        <v>0.79616169706521767</v>
      </c>
      <c r="AY659" s="17">
        <f t="shared" si="396"/>
        <v>0.81288719272677179</v>
      </c>
      <c r="AZ659" s="17">
        <f t="shared" si="397"/>
        <v>0.84914931137055949</v>
      </c>
    </row>
    <row r="660" spans="1:52" x14ac:dyDescent="0.3">
      <c r="A660" s="1" t="s">
        <v>26</v>
      </c>
      <c r="B660" s="1">
        <v>13135050426</v>
      </c>
      <c r="C660" s="5">
        <v>84.8</v>
      </c>
      <c r="D660" s="19">
        <f t="shared" si="362"/>
        <v>1.4332488242891095</v>
      </c>
      <c r="E660" s="54">
        <f t="shared" si="363"/>
        <v>1.4332488242891095</v>
      </c>
      <c r="F660" s="5">
        <v>88.5</v>
      </c>
      <c r="G660" s="24">
        <f t="shared" si="364"/>
        <v>1.2350266493031694</v>
      </c>
      <c r="H660" s="54">
        <f t="shared" si="365"/>
        <v>1.2350266493031694</v>
      </c>
      <c r="I660" s="5">
        <v>62.3</v>
      </c>
      <c r="J660" s="24">
        <f t="shared" si="366"/>
        <v>0.77930502518466205</v>
      </c>
      <c r="K660" s="54">
        <f t="shared" si="367"/>
        <v>0.77930502518466205</v>
      </c>
      <c r="L660" s="5">
        <v>57.7</v>
      </c>
      <c r="M660" s="24">
        <f t="shared" si="368"/>
        <v>1.3002395869695926</v>
      </c>
      <c r="N660" s="54">
        <f t="shared" si="369"/>
        <v>1.3002395869695926</v>
      </c>
      <c r="O660" s="5">
        <v>3.8</v>
      </c>
      <c r="P660" s="24">
        <f t="shared" si="370"/>
        <v>1.9547288300088783</v>
      </c>
      <c r="Q660" s="47">
        <f t="shared" si="371"/>
        <v>1.9547288300088783</v>
      </c>
      <c r="R660" s="2">
        <v>10.7</v>
      </c>
      <c r="S660" s="24">
        <f t="shared" si="372"/>
        <v>2.435588168701348E-2</v>
      </c>
      <c r="T660" s="47">
        <f t="shared" si="373"/>
        <v>2.435588168701348E-2</v>
      </c>
      <c r="U660" s="5">
        <v>14.3</v>
      </c>
      <c r="V660" s="24">
        <f t="shared" si="374"/>
        <v>0.4906572554208144</v>
      </c>
      <c r="W660" s="47">
        <f t="shared" si="375"/>
        <v>0.4906572554208144</v>
      </c>
      <c r="X660" s="5">
        <v>16.399999999999999</v>
      </c>
      <c r="Y660" s="24">
        <f t="shared" si="376"/>
        <v>0.7126303538295925</v>
      </c>
      <c r="Z660" s="47">
        <f t="shared" si="377"/>
        <v>0.7126303538295925</v>
      </c>
      <c r="AA660" s="5">
        <v>27.5</v>
      </c>
      <c r="AB660" s="24">
        <f t="shared" si="378"/>
        <v>1.0105998255428712</v>
      </c>
      <c r="AC660" s="47">
        <f t="shared" si="379"/>
        <v>1.0105998255428712</v>
      </c>
      <c r="AD660" s="5">
        <v>8.8000000000000007</v>
      </c>
      <c r="AE660" s="24">
        <f t="shared" si="380"/>
        <v>0.43065227275665957</v>
      </c>
      <c r="AF660" s="47">
        <f t="shared" si="381"/>
        <v>0.43065227275665957</v>
      </c>
      <c r="AG660" s="2">
        <v>87.3</v>
      </c>
      <c r="AH660" s="24">
        <f t="shared" si="382"/>
        <v>1.1500996921589601</v>
      </c>
      <c r="AI660" s="54">
        <f t="shared" si="383"/>
        <v>1.1500996921589601</v>
      </c>
      <c r="AJ660" s="5">
        <v>7.5</v>
      </c>
      <c r="AK660" s="24">
        <f t="shared" si="384"/>
        <v>0.49129910646150149</v>
      </c>
      <c r="AL660" s="47">
        <f t="shared" si="385"/>
        <v>0.49129910646150149</v>
      </c>
      <c r="AM660" s="5">
        <v>16.399999999999999</v>
      </c>
      <c r="AN660" s="24">
        <f t="shared" si="386"/>
        <v>0.50268912140383337</v>
      </c>
      <c r="AO660" s="47">
        <f t="shared" si="387"/>
        <v>0.50268912140383337</v>
      </c>
      <c r="AP660" s="5">
        <v>9.3000000000000007</v>
      </c>
      <c r="AQ660" s="24">
        <f t="shared" si="388"/>
        <v>0.43870857525284607</v>
      </c>
      <c r="AR660" s="45">
        <f t="shared" si="389"/>
        <v>0.43870857525284607</v>
      </c>
      <c r="AS660" s="17">
        <f t="shared" si="390"/>
        <v>1.0310802932661769</v>
      </c>
      <c r="AT660" s="17">
        <f t="shared" si="391"/>
        <v>0.71796081737637441</v>
      </c>
      <c r="AU660" s="17">
        <f t="shared" si="392"/>
        <v>0.64569912381928518</v>
      </c>
      <c r="AV660" s="17">
        <f t="shared" si="393"/>
        <v>0.79824674482061209</v>
      </c>
      <c r="AW660" s="17">
        <f t="shared" si="394"/>
        <v>0.83092134785781979</v>
      </c>
      <c r="AX660" s="17">
        <f t="shared" si="395"/>
        <v>0.79162717838240038</v>
      </c>
      <c r="AY660" s="17">
        <f t="shared" si="396"/>
        <v>0.80189526022156665</v>
      </c>
      <c r="AZ660" s="17">
        <f t="shared" si="397"/>
        <v>0.82613085699786537</v>
      </c>
    </row>
    <row r="661" spans="1:52" x14ac:dyDescent="0.3">
      <c r="A661" s="1" t="s">
        <v>26</v>
      </c>
      <c r="B661" s="1">
        <v>13135050427</v>
      </c>
      <c r="C661" s="5">
        <v>86.7</v>
      </c>
      <c r="D661" s="19">
        <f t="shared" si="362"/>
        <v>1.6148732530793757</v>
      </c>
      <c r="E661" s="54">
        <f t="shared" si="363"/>
        <v>1.6148732530793757</v>
      </c>
      <c r="F661" s="5">
        <v>89.2</v>
      </c>
      <c r="G661" s="24">
        <f t="shared" si="364"/>
        <v>1.2946539247365969</v>
      </c>
      <c r="H661" s="54">
        <f t="shared" si="365"/>
        <v>1.2946539247365969</v>
      </c>
      <c r="I661" s="5">
        <v>57.6</v>
      </c>
      <c r="J661" s="24">
        <f t="shared" si="366"/>
        <v>0.55407614985133369</v>
      </c>
      <c r="K661" s="54">
        <f t="shared" si="367"/>
        <v>0.55407614985133369</v>
      </c>
      <c r="L661" s="5">
        <v>58.5</v>
      </c>
      <c r="M661" s="24">
        <f t="shared" si="368"/>
        <v>1.3427639384847661</v>
      </c>
      <c r="N661" s="54">
        <f t="shared" si="369"/>
        <v>1.3427639384847661</v>
      </c>
      <c r="O661" s="5">
        <v>6.7</v>
      </c>
      <c r="P661" s="24">
        <f t="shared" si="370"/>
        <v>0.91908708596564104</v>
      </c>
      <c r="Q661" s="47">
        <f t="shared" si="371"/>
        <v>0.91908708596564104</v>
      </c>
      <c r="R661" s="2">
        <v>20.399999999999999</v>
      </c>
      <c r="S661" s="24">
        <f t="shared" si="372"/>
        <v>-1.1337489983468532</v>
      </c>
      <c r="T661" s="47">
        <f t="shared" si="373"/>
        <v>-1.1337489983468532</v>
      </c>
      <c r="U661" s="5">
        <v>26.5</v>
      </c>
      <c r="V661" s="24">
        <f t="shared" si="374"/>
        <v>-0.1222821412338322</v>
      </c>
      <c r="W661" s="47">
        <f t="shared" si="375"/>
        <v>-0.1222821412338322</v>
      </c>
      <c r="X661" s="5">
        <v>21.9</v>
      </c>
      <c r="Y661" s="24">
        <f t="shared" si="376"/>
        <v>0.44125654585364604</v>
      </c>
      <c r="Z661" s="47">
        <f t="shared" si="377"/>
        <v>0.44125654585364604</v>
      </c>
      <c r="AA661" s="5">
        <v>37.799999999999997</v>
      </c>
      <c r="AB661" s="24">
        <f t="shared" si="378"/>
        <v>6.2607376882013371E-2</v>
      </c>
      <c r="AC661" s="47">
        <f t="shared" si="379"/>
        <v>6.2607376882013371E-2</v>
      </c>
      <c r="AD661" s="5">
        <v>10.3</v>
      </c>
      <c r="AE661" s="24">
        <f t="shared" si="380"/>
        <v>0.30388432135321708</v>
      </c>
      <c r="AF661" s="47">
        <f t="shared" si="381"/>
        <v>0.30388432135321708</v>
      </c>
      <c r="AG661" s="2">
        <v>87.5</v>
      </c>
      <c r="AH661" s="24">
        <f t="shared" si="382"/>
        <v>1.1688894121448261</v>
      </c>
      <c r="AI661" s="54">
        <f t="shared" si="383"/>
        <v>1.1688894121448261</v>
      </c>
      <c r="AJ661" s="5">
        <v>11.1</v>
      </c>
      <c r="AK661" s="24">
        <f t="shared" si="384"/>
        <v>0.1210276358808292</v>
      </c>
      <c r="AL661" s="47">
        <f t="shared" si="385"/>
        <v>0.1210276358808292</v>
      </c>
      <c r="AM661" s="5">
        <v>21.5</v>
      </c>
      <c r="AN661" s="24">
        <f t="shared" si="386"/>
        <v>0.13643566081278521</v>
      </c>
      <c r="AO661" s="47">
        <f t="shared" si="387"/>
        <v>0.13643566081278521</v>
      </c>
      <c r="AP661" s="5">
        <v>12.6</v>
      </c>
      <c r="AQ661" s="24">
        <f t="shared" si="388"/>
        <v>-5.6397793003110229E-2</v>
      </c>
      <c r="AR661" s="45">
        <f t="shared" si="389"/>
        <v>-5.6397793003110229E-2</v>
      </c>
      <c r="AS661" s="17">
        <f t="shared" si="390"/>
        <v>0.63848903036243265</v>
      </c>
      <c r="AT661" s="17">
        <f t="shared" si="391"/>
        <v>0.26924941469629216</v>
      </c>
      <c r="AU661" s="17">
        <f t="shared" si="392"/>
        <v>0.34248872895883253</v>
      </c>
      <c r="AV661" s="17">
        <f t="shared" si="393"/>
        <v>0.41674239133918584</v>
      </c>
      <c r="AW661" s="17">
        <f t="shared" si="394"/>
        <v>0.71618418656151617</v>
      </c>
      <c r="AX661" s="17">
        <f t="shared" si="395"/>
        <v>0.68722453949507578</v>
      </c>
      <c r="AY661" s="17">
        <f t="shared" si="396"/>
        <v>0.71715683797772223</v>
      </c>
      <c r="AZ661" s="17">
        <f t="shared" si="397"/>
        <v>0.71224855010340926</v>
      </c>
    </row>
    <row r="662" spans="1:52" x14ac:dyDescent="0.3">
      <c r="A662" s="1" t="s">
        <v>26</v>
      </c>
      <c r="B662" s="1">
        <v>13135050428</v>
      </c>
      <c r="C662" s="5">
        <v>84.8</v>
      </c>
      <c r="D662" s="19">
        <f t="shared" si="362"/>
        <v>1.4332488242891095</v>
      </c>
      <c r="E662" s="54">
        <f t="shared" si="363"/>
        <v>1.4332488242891095</v>
      </c>
      <c r="F662" s="5">
        <v>88.5</v>
      </c>
      <c r="G662" s="24">
        <f t="shared" si="364"/>
        <v>1.2350266493031694</v>
      </c>
      <c r="H662" s="54">
        <f t="shared" si="365"/>
        <v>1.2350266493031694</v>
      </c>
      <c r="I662" s="5">
        <v>74.400000000000006</v>
      </c>
      <c r="J662" s="24">
        <f t="shared" si="366"/>
        <v>1.3591495765747208</v>
      </c>
      <c r="K662" s="54">
        <f t="shared" si="367"/>
        <v>1.3591495765747208</v>
      </c>
      <c r="L662" s="5">
        <v>57.7</v>
      </c>
      <c r="M662" s="24">
        <f t="shared" si="368"/>
        <v>1.3002395869695926</v>
      </c>
      <c r="N662" s="54">
        <f t="shared" si="369"/>
        <v>1.3002395869695926</v>
      </c>
      <c r="O662" s="5">
        <v>6.3</v>
      </c>
      <c r="P662" s="24">
        <f t="shared" si="370"/>
        <v>1.0619342230750533</v>
      </c>
      <c r="Q662" s="47">
        <f t="shared" si="371"/>
        <v>1.0619342230750533</v>
      </c>
      <c r="R662" s="2">
        <v>11.2</v>
      </c>
      <c r="S662" s="24">
        <f t="shared" si="372"/>
        <v>-3.5340246149783767E-2</v>
      </c>
      <c r="T662" s="47">
        <f t="shared" si="373"/>
        <v>-3.5340246149783767E-2</v>
      </c>
      <c r="U662" s="5">
        <v>7</v>
      </c>
      <c r="V662" s="24">
        <f t="shared" si="374"/>
        <v>0.85741607473056192</v>
      </c>
      <c r="W662" s="47">
        <f t="shared" si="375"/>
        <v>0.85741607473056192</v>
      </c>
      <c r="X662" s="5">
        <v>10.6</v>
      </c>
      <c r="Y662" s="24">
        <f t="shared" si="376"/>
        <v>0.99880636951331792</v>
      </c>
      <c r="Z662" s="47">
        <f t="shared" si="377"/>
        <v>0.99880636951331792</v>
      </c>
      <c r="AA662" s="5">
        <v>29.3</v>
      </c>
      <c r="AB662" s="24">
        <f t="shared" si="378"/>
        <v>0.84493124228175021</v>
      </c>
      <c r="AC662" s="47">
        <f t="shared" si="379"/>
        <v>0.84493124228175021</v>
      </c>
      <c r="AD662" s="5">
        <v>10.042400000000001</v>
      </c>
      <c r="AE662" s="24">
        <f t="shared" si="380"/>
        <v>0.32565460420756825</v>
      </c>
      <c r="AF662" s="47">
        <f t="shared" si="381"/>
        <v>0.32565460420756825</v>
      </c>
      <c r="AG662" s="2">
        <v>87.3</v>
      </c>
      <c r="AH662" s="24">
        <f t="shared" si="382"/>
        <v>1.1500996921589601</v>
      </c>
      <c r="AI662" s="54">
        <f t="shared" si="383"/>
        <v>1.1500996921589601</v>
      </c>
      <c r="AJ662" s="5">
        <v>10.3</v>
      </c>
      <c r="AK662" s="24">
        <f t="shared" si="384"/>
        <v>0.20331018489875627</v>
      </c>
      <c r="AL662" s="47">
        <f t="shared" si="385"/>
        <v>0.20331018489875627</v>
      </c>
      <c r="AM662" s="5">
        <v>13.5</v>
      </c>
      <c r="AN662" s="24">
        <f t="shared" si="386"/>
        <v>0.7109508931124684</v>
      </c>
      <c r="AO662" s="47">
        <f t="shared" si="387"/>
        <v>0.7109508931124684</v>
      </c>
      <c r="AP662" s="5">
        <v>7.7</v>
      </c>
      <c r="AQ662" s="24">
        <f t="shared" si="388"/>
        <v>0.67876014774058258</v>
      </c>
      <c r="AR662" s="45">
        <f t="shared" si="389"/>
        <v>0.67876014774058258</v>
      </c>
      <c r="AS662" s="17">
        <f t="shared" si="390"/>
        <v>1.0302392412560606</v>
      </c>
      <c r="AT662" s="17">
        <f t="shared" si="391"/>
        <v>0.72313073866754551</v>
      </c>
      <c r="AU662" s="17">
        <f t="shared" si="392"/>
        <v>0.68578022947769179</v>
      </c>
      <c r="AV662" s="17">
        <f t="shared" si="393"/>
        <v>0.8130500698004326</v>
      </c>
      <c r="AW662" s="17">
        <f t="shared" si="394"/>
        <v>0.83067554534191668</v>
      </c>
      <c r="AX662" s="17">
        <f t="shared" si="395"/>
        <v>0.79283007499348312</v>
      </c>
      <c r="AY662" s="17">
        <f t="shared" si="396"/>
        <v>0.81309675500160339</v>
      </c>
      <c r="AZ662" s="17">
        <f t="shared" si="397"/>
        <v>0.83054977589885859</v>
      </c>
    </row>
    <row r="663" spans="1:52" x14ac:dyDescent="0.3">
      <c r="A663" s="1" t="s">
        <v>26</v>
      </c>
      <c r="B663" s="1">
        <v>13135050429</v>
      </c>
      <c r="C663" s="5">
        <v>87.6</v>
      </c>
      <c r="D663" s="19">
        <f t="shared" si="362"/>
        <v>1.7009058772431849</v>
      </c>
      <c r="E663" s="54">
        <f t="shared" si="363"/>
        <v>1.7009058772431849</v>
      </c>
      <c r="F663" s="5">
        <v>89.4</v>
      </c>
      <c r="G663" s="24">
        <f t="shared" si="364"/>
        <v>1.3116902891461477</v>
      </c>
      <c r="H663" s="54">
        <f t="shared" si="365"/>
        <v>1.3116902891461477</v>
      </c>
      <c r="I663" s="5">
        <v>71.400000000000006</v>
      </c>
      <c r="J663" s="24">
        <f t="shared" si="366"/>
        <v>1.2153864646598302</v>
      </c>
      <c r="K663" s="54">
        <f t="shared" si="367"/>
        <v>1.2153864646598302</v>
      </c>
      <c r="L663" s="5">
        <v>58.9</v>
      </c>
      <c r="M663" s="24">
        <f t="shared" si="368"/>
        <v>1.3640261142423526</v>
      </c>
      <c r="N663" s="54">
        <f t="shared" si="369"/>
        <v>1.3640261142423526</v>
      </c>
      <c r="O663" s="5">
        <v>2.8</v>
      </c>
      <c r="P663" s="24">
        <f t="shared" si="370"/>
        <v>2.3118466727824081</v>
      </c>
      <c r="Q663" s="47">
        <f t="shared" si="371"/>
        <v>2.3118466727824081</v>
      </c>
      <c r="R663" s="2">
        <v>15.8</v>
      </c>
      <c r="S663" s="24">
        <f t="shared" si="372"/>
        <v>-0.5845446222483186</v>
      </c>
      <c r="T663" s="47">
        <f t="shared" si="373"/>
        <v>-0.5845446222483186</v>
      </c>
      <c r="U663" s="5">
        <v>3.4</v>
      </c>
      <c r="V663" s="24">
        <f t="shared" si="374"/>
        <v>1.0382834376778347</v>
      </c>
      <c r="W663" s="47">
        <f t="shared" si="375"/>
        <v>1.0382834376778347</v>
      </c>
      <c r="X663" s="5">
        <v>15.3</v>
      </c>
      <c r="Y663" s="24">
        <f t="shared" si="376"/>
        <v>0.76690511542478168</v>
      </c>
      <c r="Z663" s="47">
        <f t="shared" si="377"/>
        <v>0.76690511542478168</v>
      </c>
      <c r="AA663" s="5">
        <v>26.2</v>
      </c>
      <c r="AB663" s="24">
        <f t="shared" si="378"/>
        <v>1.1302493578981252</v>
      </c>
      <c r="AC663" s="47">
        <f t="shared" si="379"/>
        <v>1.1302493578981252</v>
      </c>
      <c r="AD663" s="5">
        <v>5.3</v>
      </c>
      <c r="AE663" s="24">
        <f t="shared" si="380"/>
        <v>0.72644415936469198</v>
      </c>
      <c r="AF663" s="47">
        <f t="shared" si="381"/>
        <v>0.72644415936469198</v>
      </c>
      <c r="AG663" s="2">
        <v>87.5</v>
      </c>
      <c r="AH663" s="24">
        <f t="shared" si="382"/>
        <v>1.1688894121448261</v>
      </c>
      <c r="AI663" s="54">
        <f t="shared" si="383"/>
        <v>1.1688894121448261</v>
      </c>
      <c r="AJ663" s="5">
        <v>7.5</v>
      </c>
      <c r="AK663" s="24">
        <f t="shared" si="384"/>
        <v>0.49129910646150149</v>
      </c>
      <c r="AL663" s="47">
        <f t="shared" si="385"/>
        <v>0.49129910646150149</v>
      </c>
      <c r="AM663" s="5">
        <v>15.1</v>
      </c>
      <c r="AN663" s="24">
        <f t="shared" si="386"/>
        <v>0.59604784665253174</v>
      </c>
      <c r="AO663" s="47">
        <f t="shared" si="387"/>
        <v>0.59604784665253174</v>
      </c>
      <c r="AP663" s="5">
        <v>6.5</v>
      </c>
      <c r="AQ663" s="24">
        <f t="shared" si="388"/>
        <v>0.858798827106385</v>
      </c>
      <c r="AR663" s="45">
        <f t="shared" si="389"/>
        <v>0.858798827106385</v>
      </c>
      <c r="AS663" s="17">
        <f t="shared" si="390"/>
        <v>1.1939420333576343</v>
      </c>
      <c r="AT663" s="17">
        <f t="shared" si="391"/>
        <v>0.87453287756253284</v>
      </c>
      <c r="AU663" s="17">
        <f t="shared" si="392"/>
        <v>0.7787587980913111</v>
      </c>
      <c r="AV663" s="17">
        <f t="shared" si="393"/>
        <v>0.949077903003826</v>
      </c>
      <c r="AW663" s="17">
        <f t="shared" si="394"/>
        <v>0.87851867237202241</v>
      </c>
      <c r="AX663" s="17">
        <f t="shared" si="395"/>
        <v>0.82805713349792598</v>
      </c>
      <c r="AY663" s="17">
        <f t="shared" si="396"/>
        <v>0.83908154094680565</v>
      </c>
      <c r="AZ663" s="17">
        <f t="shared" si="397"/>
        <v>0.87115524554996948</v>
      </c>
    </row>
    <row r="664" spans="1:52" x14ac:dyDescent="0.3">
      <c r="A664" s="1" t="s">
        <v>26</v>
      </c>
      <c r="B664" s="1">
        <v>13135050430</v>
      </c>
      <c r="C664" s="5">
        <v>84.8</v>
      </c>
      <c r="D664" s="19">
        <f t="shared" si="362"/>
        <v>1.4332488242891095</v>
      </c>
      <c r="E664" s="54">
        <f t="shared" si="363"/>
        <v>1.4332488242891095</v>
      </c>
      <c r="F664" s="5">
        <v>88.5</v>
      </c>
      <c r="G664" s="24">
        <f t="shared" si="364"/>
        <v>1.2350266493031694</v>
      </c>
      <c r="H664" s="54">
        <f t="shared" si="365"/>
        <v>1.2350266493031694</v>
      </c>
      <c r="I664" s="5">
        <v>65.7</v>
      </c>
      <c r="J664" s="24">
        <f t="shared" si="366"/>
        <v>0.94223655202153822</v>
      </c>
      <c r="K664" s="54">
        <f t="shared" si="367"/>
        <v>0.94223655202153822</v>
      </c>
      <c r="L664" s="5">
        <v>57.7</v>
      </c>
      <c r="M664" s="24">
        <f t="shared" si="368"/>
        <v>1.3002395869695926</v>
      </c>
      <c r="N664" s="54">
        <f t="shared" si="369"/>
        <v>1.3002395869695926</v>
      </c>
      <c r="O664" s="5">
        <v>7.1</v>
      </c>
      <c r="P664" s="24">
        <f t="shared" si="370"/>
        <v>0.77623994885622916</v>
      </c>
      <c r="Q664" s="47">
        <f t="shared" si="371"/>
        <v>0.77623994885622916</v>
      </c>
      <c r="R664" s="2">
        <v>11</v>
      </c>
      <c r="S664" s="24">
        <f t="shared" si="372"/>
        <v>-1.1461795015064955E-2</v>
      </c>
      <c r="T664" s="47">
        <f t="shared" si="373"/>
        <v>-1.1461795015064955E-2</v>
      </c>
      <c r="U664" s="5">
        <v>11.1</v>
      </c>
      <c r="V664" s="24">
        <f t="shared" si="374"/>
        <v>0.65142824470727911</v>
      </c>
      <c r="W664" s="47">
        <f t="shared" si="375"/>
        <v>0.65142824470727911</v>
      </c>
      <c r="X664" s="5">
        <v>23.4</v>
      </c>
      <c r="Y664" s="24">
        <f t="shared" si="376"/>
        <v>0.36724550731475153</v>
      </c>
      <c r="Z664" s="47">
        <f t="shared" si="377"/>
        <v>0.36724550731475153</v>
      </c>
      <c r="AA664" s="5">
        <v>37.5</v>
      </c>
      <c r="AB664" s="24">
        <f t="shared" si="378"/>
        <v>9.0218807425533246E-2</v>
      </c>
      <c r="AC664" s="47">
        <f t="shared" si="379"/>
        <v>9.0218807425533246E-2</v>
      </c>
      <c r="AD664" s="5">
        <v>13.7</v>
      </c>
      <c r="AE664" s="24">
        <f t="shared" si="380"/>
        <v>1.6543631505414286E-2</v>
      </c>
      <c r="AF664" s="47">
        <f t="shared" si="381"/>
        <v>1.6543631505414286E-2</v>
      </c>
      <c r="AG664" s="2">
        <v>87.3</v>
      </c>
      <c r="AH664" s="24">
        <f t="shared" si="382"/>
        <v>1.1500996921589601</v>
      </c>
      <c r="AI664" s="54">
        <f t="shared" si="383"/>
        <v>1.1500996921589601</v>
      </c>
      <c r="AJ664" s="5">
        <v>10.5</v>
      </c>
      <c r="AK664" s="24">
        <f t="shared" si="384"/>
        <v>0.18273954764427455</v>
      </c>
      <c r="AL664" s="47">
        <f t="shared" si="385"/>
        <v>0.18273954764427455</v>
      </c>
      <c r="AM664" s="5">
        <v>22</v>
      </c>
      <c r="AN664" s="24">
        <f t="shared" si="386"/>
        <v>0.100528458794055</v>
      </c>
      <c r="AO664" s="47">
        <f t="shared" si="387"/>
        <v>0.100528458794055</v>
      </c>
      <c r="AP664" s="5">
        <v>9.1999999999999993</v>
      </c>
      <c r="AQ664" s="24">
        <f t="shared" si="388"/>
        <v>0.45371179853332982</v>
      </c>
      <c r="AR664" s="45">
        <f t="shared" si="389"/>
        <v>0.45371179853332982</v>
      </c>
      <c r="AS664" s="17">
        <f t="shared" si="390"/>
        <v>0.90385114444740755</v>
      </c>
      <c r="AT664" s="17">
        <f t="shared" si="391"/>
        <v>0.15800264874856634</v>
      </c>
      <c r="AU664" s="17">
        <f t="shared" si="392"/>
        <v>0.47176987428265488</v>
      </c>
      <c r="AV664" s="17">
        <f t="shared" si="393"/>
        <v>0.51120788915954296</v>
      </c>
      <c r="AW664" s="17">
        <f t="shared" si="394"/>
        <v>0.79373786277045633</v>
      </c>
      <c r="AX664" s="17">
        <f t="shared" si="395"/>
        <v>0.6613405172410125</v>
      </c>
      <c r="AY664" s="17">
        <f t="shared" si="396"/>
        <v>0.75328713056106111</v>
      </c>
      <c r="AZ664" s="17">
        <f t="shared" si="397"/>
        <v>0.74044730777299705</v>
      </c>
    </row>
    <row r="665" spans="1:52" x14ac:dyDescent="0.3">
      <c r="A665" s="1" t="s">
        <v>26</v>
      </c>
      <c r="B665" s="1">
        <v>13135050431</v>
      </c>
      <c r="C665" s="5">
        <v>80.599999999999994</v>
      </c>
      <c r="D665" s="19">
        <f t="shared" si="362"/>
        <v>1.0317632448579959</v>
      </c>
      <c r="E665" s="54">
        <f t="shared" si="363"/>
        <v>1.0317632448579959</v>
      </c>
      <c r="F665" s="5">
        <v>81.3</v>
      </c>
      <c r="G665" s="24">
        <f t="shared" si="364"/>
        <v>0.62171753055934709</v>
      </c>
      <c r="H665" s="54">
        <f t="shared" si="365"/>
        <v>0.62171753055934709</v>
      </c>
      <c r="I665" s="5">
        <v>44.8</v>
      </c>
      <c r="J665" s="24">
        <f t="shared" si="366"/>
        <v>-5.9313127652199295E-2</v>
      </c>
      <c r="K665" s="54">
        <f t="shared" si="367"/>
        <v>-5.9313127652199295E-2</v>
      </c>
      <c r="L665" s="5">
        <v>49</v>
      </c>
      <c r="M665" s="24">
        <f t="shared" si="368"/>
        <v>0.83778726424207994</v>
      </c>
      <c r="N665" s="54">
        <f t="shared" si="369"/>
        <v>0.83778726424207994</v>
      </c>
      <c r="O665" s="5">
        <v>8.1</v>
      </c>
      <c r="P665" s="24">
        <f t="shared" si="370"/>
        <v>0.41912210608269918</v>
      </c>
      <c r="Q665" s="47">
        <f t="shared" si="371"/>
        <v>0.41912210608269918</v>
      </c>
      <c r="R665" s="2">
        <v>12.2</v>
      </c>
      <c r="S665" s="24">
        <f t="shared" si="372"/>
        <v>-0.15473250182337828</v>
      </c>
      <c r="T665" s="47">
        <f t="shared" si="373"/>
        <v>-0.15473250182337828</v>
      </c>
      <c r="U665" s="5">
        <v>30.1</v>
      </c>
      <c r="V665" s="24">
        <f t="shared" si="374"/>
        <v>-0.30314950418110503</v>
      </c>
      <c r="W665" s="47">
        <f t="shared" si="375"/>
        <v>-0.30314950418110503</v>
      </c>
      <c r="X665" s="5">
        <v>41.4</v>
      </c>
      <c r="Y665" s="24">
        <f t="shared" si="376"/>
        <v>-0.52088695515198247</v>
      </c>
      <c r="Z665" s="47">
        <f t="shared" si="377"/>
        <v>-0.52088695515198247</v>
      </c>
      <c r="AA665" s="5">
        <v>43.5</v>
      </c>
      <c r="AB665" s="24">
        <f t="shared" si="378"/>
        <v>-0.46200980344486947</v>
      </c>
      <c r="AC665" s="47">
        <f t="shared" si="379"/>
        <v>-0.46200980344486947</v>
      </c>
      <c r="AD665" s="5">
        <v>23.6</v>
      </c>
      <c r="AE665" s="24">
        <f t="shared" si="380"/>
        <v>-0.82012484775730621</v>
      </c>
      <c r="AF665" s="47">
        <f t="shared" si="381"/>
        <v>-0.82012484775730621</v>
      </c>
      <c r="AG665" s="2">
        <v>82.9</v>
      </c>
      <c r="AH665" s="24">
        <f t="shared" si="382"/>
        <v>0.7367258524699134</v>
      </c>
      <c r="AI665" s="54">
        <f t="shared" si="383"/>
        <v>0.7367258524699134</v>
      </c>
      <c r="AJ665" s="5">
        <v>24.6</v>
      </c>
      <c r="AK665" s="24">
        <f t="shared" si="384"/>
        <v>-1.2674903787966922</v>
      </c>
      <c r="AL665" s="47">
        <f t="shared" si="385"/>
        <v>-1.2674903787966922</v>
      </c>
      <c r="AM665" s="5">
        <v>40.799999999999997</v>
      </c>
      <c r="AN665" s="24">
        <f t="shared" si="386"/>
        <v>-1.2495823371102004</v>
      </c>
      <c r="AO665" s="47">
        <f t="shared" si="387"/>
        <v>-1.2495823371102004</v>
      </c>
      <c r="AP665" s="5">
        <v>13.3</v>
      </c>
      <c r="AQ665" s="24">
        <f t="shared" si="388"/>
        <v>-0.16142035596649509</v>
      </c>
      <c r="AR665" s="45">
        <f t="shared" si="389"/>
        <v>-0.16142035596649509</v>
      </c>
      <c r="AS665" s="17">
        <f t="shared" si="390"/>
        <v>0.34188500172649139</v>
      </c>
      <c r="AT665" s="17">
        <f t="shared" si="391"/>
        <v>-0.6010072021180527</v>
      </c>
      <c r="AU665" s="17">
        <f t="shared" si="392"/>
        <v>-0.48544180485086857</v>
      </c>
      <c r="AV665" s="17">
        <f t="shared" si="393"/>
        <v>-0.2481880017474766</v>
      </c>
      <c r="AW665" s="17">
        <f t="shared" si="394"/>
        <v>0.62949987264422136</v>
      </c>
      <c r="AX665" s="17">
        <f t="shared" si="395"/>
        <v>0.48474007673817254</v>
      </c>
      <c r="AY665" s="17">
        <f t="shared" si="396"/>
        <v>0.48577450956240903</v>
      </c>
      <c r="AZ665" s="17">
        <f t="shared" si="397"/>
        <v>0.51376115042388437</v>
      </c>
    </row>
    <row r="666" spans="1:52" x14ac:dyDescent="0.3">
      <c r="A666" s="1" t="s">
        <v>26</v>
      </c>
      <c r="B666" s="1">
        <v>13135050432</v>
      </c>
      <c r="C666" s="5">
        <v>67.7</v>
      </c>
      <c r="D666" s="19">
        <f t="shared" si="362"/>
        <v>-0.20137103482328</v>
      </c>
      <c r="E666" s="54">
        <f t="shared" si="363"/>
        <v>-0.20137103482328</v>
      </c>
      <c r="F666" s="5">
        <v>59.6</v>
      </c>
      <c r="G666" s="24">
        <f t="shared" si="364"/>
        <v>-1.2267280078768943</v>
      </c>
      <c r="H666" s="54">
        <f t="shared" si="365"/>
        <v>-1.2267280078768943</v>
      </c>
      <c r="I666" s="5">
        <v>38.200000000000003</v>
      </c>
      <c r="J666" s="24">
        <f t="shared" si="366"/>
        <v>-0.37559197386495813</v>
      </c>
      <c r="K666" s="54">
        <f t="shared" si="367"/>
        <v>-0.37559197386495813</v>
      </c>
      <c r="L666" s="5">
        <v>36.5</v>
      </c>
      <c r="M666" s="24">
        <f t="shared" si="368"/>
        <v>0.17334427181749296</v>
      </c>
      <c r="N666" s="54">
        <f t="shared" si="369"/>
        <v>0.17334427181749296</v>
      </c>
      <c r="O666" s="5">
        <v>10.8</v>
      </c>
      <c r="P666" s="24">
        <f t="shared" si="370"/>
        <v>-0.54509606940583233</v>
      </c>
      <c r="Q666" s="47">
        <f t="shared" si="371"/>
        <v>-0.54509606940583233</v>
      </c>
      <c r="R666" s="2">
        <v>16.8</v>
      </c>
      <c r="S666" s="24">
        <f t="shared" si="372"/>
        <v>-0.70393687792191317</v>
      </c>
      <c r="T666" s="47">
        <f t="shared" si="373"/>
        <v>-0.70393687792191317</v>
      </c>
      <c r="U666" s="5">
        <v>8.1</v>
      </c>
      <c r="V666" s="24">
        <f t="shared" si="374"/>
        <v>0.80215104716333974</v>
      </c>
      <c r="W666" s="47">
        <f t="shared" si="375"/>
        <v>0.80215104716333974</v>
      </c>
      <c r="X666" s="5">
        <v>32.200000000000003</v>
      </c>
      <c r="Y666" s="24">
        <f t="shared" si="376"/>
        <v>-6.6952585446763094E-2</v>
      </c>
      <c r="Z666" s="47">
        <f t="shared" si="377"/>
        <v>-6.6952585446763094E-2</v>
      </c>
      <c r="AA666" s="5">
        <v>39.4</v>
      </c>
      <c r="AB666" s="24">
        <f t="shared" si="378"/>
        <v>-8.4653586016760818E-2</v>
      </c>
      <c r="AC666" s="47">
        <f t="shared" si="379"/>
        <v>-8.4653586016760818E-2</v>
      </c>
      <c r="AD666" s="5">
        <v>24</v>
      </c>
      <c r="AE666" s="24">
        <f t="shared" si="380"/>
        <v>-0.85392963479822404</v>
      </c>
      <c r="AF666" s="47">
        <f t="shared" si="381"/>
        <v>-0.85392963479822404</v>
      </c>
      <c r="AG666" s="2">
        <v>68.3</v>
      </c>
      <c r="AH666" s="24">
        <f t="shared" si="382"/>
        <v>-0.63492370649829022</v>
      </c>
      <c r="AI666" s="54">
        <f t="shared" si="383"/>
        <v>-0.63492370649829022</v>
      </c>
      <c r="AJ666" s="5">
        <v>15.9</v>
      </c>
      <c r="AK666" s="24">
        <f t="shared" si="384"/>
        <v>-0.37266765822673398</v>
      </c>
      <c r="AL666" s="47">
        <f t="shared" si="385"/>
        <v>-0.37266765822673398</v>
      </c>
      <c r="AM666" s="5">
        <v>35.5</v>
      </c>
      <c r="AN666" s="24">
        <f t="shared" si="386"/>
        <v>-0.86896599571166044</v>
      </c>
      <c r="AO666" s="47">
        <f t="shared" si="387"/>
        <v>-0.86896599571166044</v>
      </c>
      <c r="AP666" s="5">
        <v>8</v>
      </c>
      <c r="AQ666" s="24">
        <f t="shared" si="388"/>
        <v>0.63375047789913208</v>
      </c>
      <c r="AR666" s="45">
        <f t="shared" si="389"/>
        <v>0.63375047789913208</v>
      </c>
      <c r="AS666" s="17">
        <f t="shared" si="390"/>
        <v>-0.29674694927314932</v>
      </c>
      <c r="AT666" s="17">
        <f t="shared" si="391"/>
        <v>-0.33517860208724931</v>
      </c>
      <c r="AU666" s="17">
        <f t="shared" si="392"/>
        <v>-0.31070172063438811</v>
      </c>
      <c r="AV666" s="17">
        <f t="shared" si="393"/>
        <v>-0.31420909066492891</v>
      </c>
      <c r="AW666" s="17">
        <f t="shared" si="394"/>
        <v>0.44285583826390351</v>
      </c>
      <c r="AX666" s="17">
        <f t="shared" si="395"/>
        <v>0.54659098395642791</v>
      </c>
      <c r="AY666" s="17">
        <f t="shared" si="396"/>
        <v>0.53460924376100349</v>
      </c>
      <c r="AZ666" s="17">
        <f t="shared" si="397"/>
        <v>0.49405329167734058</v>
      </c>
    </row>
    <row r="667" spans="1:52" x14ac:dyDescent="0.3">
      <c r="A667" s="1" t="s">
        <v>26</v>
      </c>
      <c r="B667" s="1">
        <v>13135050433</v>
      </c>
      <c r="C667" s="5">
        <v>63.2</v>
      </c>
      <c r="D667" s="19">
        <f t="shared" si="362"/>
        <v>-0.63153415564232995</v>
      </c>
      <c r="E667" s="54">
        <f t="shared" si="363"/>
        <v>-0.63153415564232995</v>
      </c>
      <c r="F667" s="5">
        <v>52</v>
      </c>
      <c r="G667" s="24">
        <f t="shared" si="364"/>
        <v>-1.8741098554398179</v>
      </c>
      <c r="H667" s="54">
        <f t="shared" si="365"/>
        <v>-1.8741098554398179</v>
      </c>
      <c r="I667" s="5">
        <v>28.9</v>
      </c>
      <c r="J667" s="24">
        <f t="shared" si="366"/>
        <v>-0.82125762080111897</v>
      </c>
      <c r="K667" s="54">
        <f t="shared" si="367"/>
        <v>-0.82125762080111897</v>
      </c>
      <c r="L667" s="5">
        <v>34.1</v>
      </c>
      <c r="M667" s="24">
        <f t="shared" si="368"/>
        <v>4.5771217271972316E-2</v>
      </c>
      <c r="N667" s="54">
        <f t="shared" si="369"/>
        <v>4.5771217271972316E-2</v>
      </c>
      <c r="O667" s="5">
        <v>5.8</v>
      </c>
      <c r="P667" s="24">
        <f t="shared" si="370"/>
        <v>1.2404931444618181</v>
      </c>
      <c r="Q667" s="47">
        <f t="shared" si="371"/>
        <v>1.2404931444618181</v>
      </c>
      <c r="R667" s="2">
        <v>19</v>
      </c>
      <c r="S667" s="24">
        <f t="shared" si="372"/>
        <v>-0.96659984040382096</v>
      </c>
      <c r="T667" s="47">
        <f t="shared" si="373"/>
        <v>-0.96659984040382096</v>
      </c>
      <c r="U667" s="5">
        <v>20.5</v>
      </c>
      <c r="V667" s="24">
        <f t="shared" si="374"/>
        <v>0.17916346367828909</v>
      </c>
      <c r="W667" s="47">
        <f t="shared" si="375"/>
        <v>0.17916346367828909</v>
      </c>
      <c r="X667" s="5">
        <v>51.8</v>
      </c>
      <c r="Y667" s="24">
        <f t="shared" si="376"/>
        <v>-1.0340301556883176</v>
      </c>
      <c r="Z667" s="47">
        <f t="shared" si="377"/>
        <v>-1.0340301556883176</v>
      </c>
      <c r="AA667" s="5">
        <v>55.4</v>
      </c>
      <c r="AB667" s="24">
        <f t="shared" si="378"/>
        <v>-1.5572632150045014</v>
      </c>
      <c r="AC667" s="47">
        <f t="shared" si="379"/>
        <v>-1.5572632150045014</v>
      </c>
      <c r="AD667" s="5">
        <v>30.8</v>
      </c>
      <c r="AE667" s="24">
        <f t="shared" si="380"/>
        <v>-1.42861101449383</v>
      </c>
      <c r="AF667" s="47">
        <f t="shared" si="381"/>
        <v>-1.42861101449383</v>
      </c>
      <c r="AG667" s="2">
        <v>62.8</v>
      </c>
      <c r="AH667" s="24">
        <f t="shared" si="382"/>
        <v>-1.1516410061095994</v>
      </c>
      <c r="AI667" s="54">
        <f t="shared" si="383"/>
        <v>-1.1516410061095994</v>
      </c>
      <c r="AJ667" s="5">
        <v>22.9</v>
      </c>
      <c r="AK667" s="24">
        <f t="shared" si="384"/>
        <v>-1.0926399621335967</v>
      </c>
      <c r="AL667" s="47">
        <f t="shared" si="385"/>
        <v>-1.0926399621335967</v>
      </c>
      <c r="AM667" s="5">
        <v>39.200000000000003</v>
      </c>
      <c r="AN667" s="24">
        <f t="shared" si="386"/>
        <v>-1.1346792906502641</v>
      </c>
      <c r="AO667" s="47">
        <f t="shared" si="387"/>
        <v>-1.1346792906502641</v>
      </c>
      <c r="AP667" s="5">
        <v>9.6</v>
      </c>
      <c r="AQ667" s="24">
        <f t="shared" si="388"/>
        <v>0.39369890541139563</v>
      </c>
      <c r="AR667" s="45">
        <f t="shared" si="389"/>
        <v>0.39369890541139563</v>
      </c>
      <c r="AS667" s="17">
        <f t="shared" si="390"/>
        <v>-0.40401052098214402</v>
      </c>
      <c r="AT667" s="17">
        <f t="shared" si="391"/>
        <v>-1.3399681283955498</v>
      </c>
      <c r="AU667" s="17">
        <f t="shared" si="392"/>
        <v>-0.74631533837051611</v>
      </c>
      <c r="AV667" s="17">
        <f t="shared" si="393"/>
        <v>-0.83009799591606992</v>
      </c>
      <c r="AW667" s="17">
        <f t="shared" si="394"/>
        <v>0.41150741334643404</v>
      </c>
      <c r="AX667" s="17">
        <f t="shared" si="395"/>
        <v>0.31280446227152225</v>
      </c>
      <c r="AY667" s="17">
        <f t="shared" si="396"/>
        <v>0.41286799972521981</v>
      </c>
      <c r="AZ667" s="17">
        <f t="shared" si="397"/>
        <v>0.34005604867047745</v>
      </c>
    </row>
    <row r="668" spans="1:52" x14ac:dyDescent="0.3">
      <c r="A668" s="1" t="s">
        <v>26</v>
      </c>
      <c r="B668" s="1">
        <v>13135050434</v>
      </c>
      <c r="C668" s="5">
        <v>63.2</v>
      </c>
      <c r="D668" s="19">
        <f t="shared" si="362"/>
        <v>-0.63153415564232995</v>
      </c>
      <c r="E668" s="54">
        <f t="shared" si="363"/>
        <v>-0.63153415564232995</v>
      </c>
      <c r="F668" s="5">
        <v>52</v>
      </c>
      <c r="G668" s="24">
        <f t="shared" si="364"/>
        <v>-1.8741098554398179</v>
      </c>
      <c r="H668" s="54">
        <f t="shared" si="365"/>
        <v>-1.8741098554398179</v>
      </c>
      <c r="I668" s="5">
        <v>32</v>
      </c>
      <c r="J668" s="24">
        <f t="shared" si="366"/>
        <v>-0.67270240515573199</v>
      </c>
      <c r="K668" s="54">
        <f t="shared" si="367"/>
        <v>-0.67270240515573199</v>
      </c>
      <c r="L668" s="5">
        <v>34.1</v>
      </c>
      <c r="M668" s="24">
        <f t="shared" si="368"/>
        <v>4.5771217271972316E-2</v>
      </c>
      <c r="N668" s="54">
        <f t="shared" si="369"/>
        <v>4.5771217271972316E-2</v>
      </c>
      <c r="O668" s="5">
        <v>6.8</v>
      </c>
      <c r="P668" s="24">
        <f t="shared" si="370"/>
        <v>0.88337530168828815</v>
      </c>
      <c r="Q668" s="47">
        <f t="shared" si="371"/>
        <v>0.88337530168828815</v>
      </c>
      <c r="R668" s="2">
        <v>37.5</v>
      </c>
      <c r="S668" s="24">
        <f t="shared" si="372"/>
        <v>-3.1753565703653188</v>
      </c>
      <c r="T668" s="47">
        <f t="shared" si="373"/>
        <v>-3.1</v>
      </c>
      <c r="U668" s="5">
        <v>62</v>
      </c>
      <c r="V668" s="24">
        <f t="shared" si="374"/>
        <v>-1.9058353036305498</v>
      </c>
      <c r="W668" s="47">
        <f t="shared" si="375"/>
        <v>-1.9058353036305498</v>
      </c>
      <c r="X668" s="5">
        <v>67.7</v>
      </c>
      <c r="Y668" s="24">
        <f t="shared" si="376"/>
        <v>-1.8185471642005997</v>
      </c>
      <c r="Z668" s="47">
        <f t="shared" si="377"/>
        <v>-1.8185471642005997</v>
      </c>
      <c r="AA668" s="5">
        <v>45.1</v>
      </c>
      <c r="AB668" s="24">
        <f t="shared" si="378"/>
        <v>-0.60927076634364363</v>
      </c>
      <c r="AC668" s="47">
        <f t="shared" si="379"/>
        <v>-0.60927076634364363</v>
      </c>
      <c r="AD668" s="5">
        <v>44.8</v>
      </c>
      <c r="AE668" s="24">
        <f t="shared" si="380"/>
        <v>-2.6117785609259592</v>
      </c>
      <c r="AF668" s="47">
        <f t="shared" si="381"/>
        <v>-2.6117785609259592</v>
      </c>
      <c r="AG668" s="2">
        <v>62.8</v>
      </c>
      <c r="AH668" s="24">
        <f t="shared" si="382"/>
        <v>-1.1516410061095994</v>
      </c>
      <c r="AI668" s="54">
        <f t="shared" si="383"/>
        <v>-1.1516410061095994</v>
      </c>
      <c r="AJ668" s="5">
        <v>45.6</v>
      </c>
      <c r="AK668" s="24">
        <f t="shared" si="384"/>
        <v>-3.427407290517281</v>
      </c>
      <c r="AL668" s="47">
        <f t="shared" si="385"/>
        <v>-3.1</v>
      </c>
      <c r="AM668" s="5">
        <v>67.900000000000006</v>
      </c>
      <c r="AN668" s="24">
        <f t="shared" si="386"/>
        <v>-3.1957526865253776</v>
      </c>
      <c r="AO668" s="47">
        <f t="shared" si="387"/>
        <v>-3.1</v>
      </c>
      <c r="AP668" s="5">
        <v>12</v>
      </c>
      <c r="AQ668" s="24">
        <f t="shared" si="388"/>
        <v>3.3621546679790892E-2</v>
      </c>
      <c r="AR668" s="45">
        <f t="shared" si="389"/>
        <v>3.3621546679790892E-2</v>
      </c>
      <c r="AS668" s="17">
        <f t="shared" si="390"/>
        <v>-1.0364336001297385</v>
      </c>
      <c r="AT668" s="17">
        <f t="shared" si="391"/>
        <v>-1.6798654971567342</v>
      </c>
      <c r="AU668" s="17">
        <f t="shared" si="392"/>
        <v>-1.8295048648574519</v>
      </c>
      <c r="AV668" s="17">
        <f t="shared" si="393"/>
        <v>-1.5152679873813082</v>
      </c>
      <c r="AW668" s="17">
        <f t="shared" si="394"/>
        <v>0.22667795916305511</v>
      </c>
      <c r="AX668" s="17">
        <f t="shared" si="395"/>
        <v>0.23371981668959052</v>
      </c>
      <c r="AY668" s="17">
        <f t="shared" si="396"/>
        <v>0.11014826114962215</v>
      </c>
      <c r="AZ668" s="17">
        <f t="shared" si="397"/>
        <v>0.13552695606415943</v>
      </c>
    </row>
    <row r="669" spans="1:52" x14ac:dyDescent="0.3">
      <c r="A669" s="1" t="s">
        <v>26</v>
      </c>
      <c r="B669" s="1">
        <v>13135050435</v>
      </c>
      <c r="C669" s="5">
        <v>72.5</v>
      </c>
      <c r="D669" s="19">
        <f t="shared" si="362"/>
        <v>0.25746962738370643</v>
      </c>
      <c r="E669" s="54">
        <f t="shared" si="363"/>
        <v>0.25746962738370643</v>
      </c>
      <c r="F669" s="5">
        <v>69</v>
      </c>
      <c r="G669" s="24">
        <f t="shared" si="364"/>
        <v>-0.42601888062801552</v>
      </c>
      <c r="H669" s="54">
        <f t="shared" si="365"/>
        <v>-0.42601888062801552</v>
      </c>
      <c r="I669" s="5">
        <v>38.4</v>
      </c>
      <c r="J669" s="24">
        <f t="shared" si="366"/>
        <v>-0.36600776640396565</v>
      </c>
      <c r="K669" s="54">
        <f t="shared" si="367"/>
        <v>-0.36600776640396565</v>
      </c>
      <c r="L669" s="5">
        <v>32.799999999999997</v>
      </c>
      <c r="M669" s="24">
        <f t="shared" si="368"/>
        <v>-2.3330853940184956E-2</v>
      </c>
      <c r="N669" s="54">
        <f t="shared" si="369"/>
        <v>-2.3330853940184956E-2</v>
      </c>
      <c r="O669" s="5">
        <v>6.8</v>
      </c>
      <c r="P669" s="24">
        <f t="shared" si="370"/>
        <v>0.88337530168828815</v>
      </c>
      <c r="Q669" s="47">
        <f t="shared" si="371"/>
        <v>0.88337530168828815</v>
      </c>
      <c r="R669" s="2">
        <v>23.2</v>
      </c>
      <c r="S669" s="24">
        <f t="shared" si="372"/>
        <v>-1.4680473142329178</v>
      </c>
      <c r="T669" s="47">
        <f t="shared" si="373"/>
        <v>-1.4680473142329178</v>
      </c>
      <c r="U669" s="5">
        <v>18.5</v>
      </c>
      <c r="V669" s="24">
        <f t="shared" si="374"/>
        <v>0.27964533198232949</v>
      </c>
      <c r="W669" s="47">
        <f t="shared" si="375"/>
        <v>0.27964533198232949</v>
      </c>
      <c r="X669" s="5">
        <v>42.6</v>
      </c>
      <c r="Y669" s="24">
        <f t="shared" si="376"/>
        <v>-0.58009578598309819</v>
      </c>
      <c r="Z669" s="47">
        <f t="shared" si="377"/>
        <v>-0.58009578598309819</v>
      </c>
      <c r="AA669" s="5">
        <v>32.4</v>
      </c>
      <c r="AB669" s="24">
        <f t="shared" si="378"/>
        <v>0.55961312666537566</v>
      </c>
      <c r="AC669" s="47">
        <f t="shared" si="379"/>
        <v>0.55961312666537566</v>
      </c>
      <c r="AD669" s="5">
        <v>34.200000000000003</v>
      </c>
      <c r="AE669" s="24">
        <f t="shared" si="380"/>
        <v>-1.715951704341633</v>
      </c>
      <c r="AF669" s="47">
        <f t="shared" si="381"/>
        <v>-1.715951704341633</v>
      </c>
      <c r="AG669" s="2">
        <v>75</v>
      </c>
      <c r="AH669" s="24">
        <f t="shared" si="382"/>
        <v>-5.4680869717858875E-3</v>
      </c>
      <c r="AI669" s="54">
        <f t="shared" si="383"/>
        <v>-5.4680869717858875E-3</v>
      </c>
      <c r="AJ669" s="5">
        <v>28.2</v>
      </c>
      <c r="AK669" s="24">
        <f t="shared" si="384"/>
        <v>-1.6377618493773642</v>
      </c>
      <c r="AL669" s="47">
        <f t="shared" si="385"/>
        <v>-1.6377618493773642</v>
      </c>
      <c r="AM669" s="5">
        <v>38.700000000000003</v>
      </c>
      <c r="AN669" s="24">
        <f t="shared" si="386"/>
        <v>-1.098772088631534</v>
      </c>
      <c r="AO669" s="47">
        <f t="shared" si="387"/>
        <v>-1.098772088631534</v>
      </c>
      <c r="AP669" s="5">
        <v>15.9</v>
      </c>
      <c r="AQ669" s="24">
        <f t="shared" si="388"/>
        <v>-0.55150416125906676</v>
      </c>
      <c r="AR669" s="45">
        <f t="shared" si="389"/>
        <v>-0.55150416125906676</v>
      </c>
      <c r="AS669" s="17">
        <f t="shared" si="390"/>
        <v>-0.12327350773582284</v>
      </c>
      <c r="AT669" s="17">
        <f t="shared" si="391"/>
        <v>-0.57881145455311855</v>
      </c>
      <c r="AU669" s="17">
        <f t="shared" si="392"/>
        <v>-0.82337654655993764</v>
      </c>
      <c r="AV669" s="17">
        <f t="shared" si="393"/>
        <v>-0.50848716961629303</v>
      </c>
      <c r="AW669" s="17">
        <f t="shared" si="394"/>
        <v>0.49355449644360211</v>
      </c>
      <c r="AX669" s="17">
        <f t="shared" si="395"/>
        <v>0.48990440865399898</v>
      </c>
      <c r="AY669" s="17">
        <f t="shared" si="396"/>
        <v>0.39133164968952477</v>
      </c>
      <c r="AZ669" s="17">
        <f t="shared" si="397"/>
        <v>0.43605962631519213</v>
      </c>
    </row>
    <row r="670" spans="1:52" x14ac:dyDescent="0.3">
      <c r="A670" s="1" t="s">
        <v>26</v>
      </c>
      <c r="B670" s="1">
        <v>13135050436</v>
      </c>
      <c r="C670" s="5">
        <v>73.2</v>
      </c>
      <c r="D670" s="19">
        <f t="shared" si="362"/>
        <v>0.32438389062222556</v>
      </c>
      <c r="E670" s="54">
        <f t="shared" si="363"/>
        <v>0.32438389062222556</v>
      </c>
      <c r="F670" s="5">
        <v>73.900000000000006</v>
      </c>
      <c r="G670" s="24">
        <f t="shared" si="364"/>
        <v>-8.6279525940249711E-3</v>
      </c>
      <c r="H670" s="54">
        <f t="shared" si="365"/>
        <v>-8.6279525940249711E-3</v>
      </c>
      <c r="I670" s="5">
        <v>43.6</v>
      </c>
      <c r="J670" s="24">
        <f t="shared" si="366"/>
        <v>-0.11681837241815529</v>
      </c>
      <c r="K670" s="54">
        <f t="shared" si="367"/>
        <v>-0.11681837241815529</v>
      </c>
      <c r="L670" s="5">
        <v>48.5</v>
      </c>
      <c r="M670" s="24">
        <f t="shared" si="368"/>
        <v>0.81120954454509642</v>
      </c>
      <c r="N670" s="54">
        <f t="shared" si="369"/>
        <v>0.81120954454509642</v>
      </c>
      <c r="O670" s="5">
        <v>7.7</v>
      </c>
      <c r="P670" s="24">
        <f t="shared" si="370"/>
        <v>0.56196924319211095</v>
      </c>
      <c r="Q670" s="47">
        <f t="shared" si="371"/>
        <v>0.56196924319211095</v>
      </c>
      <c r="R670" s="2">
        <v>17.100000000000001</v>
      </c>
      <c r="S670" s="24">
        <f t="shared" si="372"/>
        <v>-0.73975455462399153</v>
      </c>
      <c r="T670" s="47">
        <f t="shared" si="373"/>
        <v>-0.73975455462399153</v>
      </c>
      <c r="U670" s="5">
        <v>27.8</v>
      </c>
      <c r="V670" s="24">
        <f t="shared" si="374"/>
        <v>-0.18759535563145852</v>
      </c>
      <c r="W670" s="47">
        <f t="shared" si="375"/>
        <v>-0.18759535563145852</v>
      </c>
      <c r="X670" s="5">
        <v>40.4</v>
      </c>
      <c r="Y670" s="24">
        <f t="shared" si="376"/>
        <v>-0.47154626279271949</v>
      </c>
      <c r="Z670" s="47">
        <f t="shared" si="377"/>
        <v>-0.47154626279271949</v>
      </c>
      <c r="AA670" s="5">
        <v>44.7</v>
      </c>
      <c r="AB670" s="24">
        <f t="shared" si="378"/>
        <v>-0.5724555256189503</v>
      </c>
      <c r="AC670" s="47">
        <f t="shared" si="379"/>
        <v>-0.5724555256189503</v>
      </c>
      <c r="AD670" s="5">
        <v>18</v>
      </c>
      <c r="AE670" s="24">
        <f t="shared" si="380"/>
        <v>-0.34685782918445418</v>
      </c>
      <c r="AF670" s="47">
        <f t="shared" si="381"/>
        <v>-0.34685782918445418</v>
      </c>
      <c r="AG670" s="2">
        <v>78.400000000000006</v>
      </c>
      <c r="AH670" s="24">
        <f t="shared" si="382"/>
        <v>0.31395715278793312</v>
      </c>
      <c r="AI670" s="54">
        <f t="shared" si="383"/>
        <v>0.31395715278793312</v>
      </c>
      <c r="AJ670" s="5">
        <v>27.2</v>
      </c>
      <c r="AK670" s="24">
        <f t="shared" si="384"/>
        <v>-1.5349086631049553</v>
      </c>
      <c r="AL670" s="47">
        <f t="shared" si="385"/>
        <v>-1.5349086631049553</v>
      </c>
      <c r="AM670" s="5">
        <v>42.8</v>
      </c>
      <c r="AN670" s="24">
        <f t="shared" si="386"/>
        <v>-1.393211145185121</v>
      </c>
      <c r="AO670" s="47">
        <f t="shared" si="387"/>
        <v>-1.393211145185121</v>
      </c>
      <c r="AP670" s="5">
        <v>14</v>
      </c>
      <c r="AQ670" s="24">
        <f t="shared" si="388"/>
        <v>-0.2664429189298797</v>
      </c>
      <c r="AR670" s="45">
        <f t="shared" si="389"/>
        <v>-0.2664429189298797</v>
      </c>
      <c r="AS670" s="17">
        <f t="shared" si="390"/>
        <v>9.2109491870257507E-2</v>
      </c>
      <c r="AT670" s="17">
        <f t="shared" si="391"/>
        <v>-0.46361987253204134</v>
      </c>
      <c r="AU670" s="17">
        <f t="shared" si="392"/>
        <v>-0.72015139360800584</v>
      </c>
      <c r="AV670" s="17">
        <f t="shared" si="393"/>
        <v>-0.36388725808992989</v>
      </c>
      <c r="AW670" s="17">
        <f t="shared" si="394"/>
        <v>0.5565014754046278</v>
      </c>
      <c r="AX670" s="17">
        <f t="shared" si="395"/>
        <v>0.51670627967571803</v>
      </c>
      <c r="AY670" s="17">
        <f t="shared" si="396"/>
        <v>0.42018005576429657</v>
      </c>
      <c r="AZ670" s="17">
        <f t="shared" si="397"/>
        <v>0.47922393453627304</v>
      </c>
    </row>
    <row r="671" spans="1:52" x14ac:dyDescent="0.3">
      <c r="A671" s="1" t="s">
        <v>26</v>
      </c>
      <c r="B671" s="1">
        <v>13135050511</v>
      </c>
      <c r="C671" s="5">
        <v>82.2</v>
      </c>
      <c r="D671" s="19">
        <f t="shared" si="362"/>
        <v>1.1847101322603255</v>
      </c>
      <c r="E671" s="54">
        <f t="shared" si="363"/>
        <v>1.1847101322603255</v>
      </c>
      <c r="F671" s="5">
        <v>86.5</v>
      </c>
      <c r="G671" s="24">
        <f t="shared" si="364"/>
        <v>1.0646630052076633</v>
      </c>
      <c r="H671" s="54">
        <f t="shared" si="365"/>
        <v>1.0646630052076633</v>
      </c>
      <c r="I671" s="5">
        <v>55.1</v>
      </c>
      <c r="J671" s="24">
        <f t="shared" si="366"/>
        <v>0.43427355658892497</v>
      </c>
      <c r="K671" s="54">
        <f t="shared" si="367"/>
        <v>0.43427355658892497</v>
      </c>
      <c r="L671" s="5">
        <v>50.5</v>
      </c>
      <c r="M671" s="24">
        <f t="shared" si="368"/>
        <v>0.91752042333303041</v>
      </c>
      <c r="N671" s="54">
        <f t="shared" si="369"/>
        <v>0.91752042333303041</v>
      </c>
      <c r="O671" s="5">
        <v>8.4</v>
      </c>
      <c r="P671" s="24">
        <f t="shared" si="370"/>
        <v>0.3119867532506399</v>
      </c>
      <c r="Q671" s="47">
        <f t="shared" si="371"/>
        <v>0.3119867532506399</v>
      </c>
      <c r="R671" s="2">
        <v>24.7</v>
      </c>
      <c r="S671" s="24">
        <f t="shared" si="372"/>
        <v>-1.6471356977433096</v>
      </c>
      <c r="T671" s="47">
        <f t="shared" si="373"/>
        <v>-1.6471356977433096</v>
      </c>
      <c r="U671" s="5">
        <v>26.7</v>
      </c>
      <c r="V671" s="24">
        <f t="shared" si="374"/>
        <v>-0.1323303280642362</v>
      </c>
      <c r="W671" s="47">
        <f t="shared" si="375"/>
        <v>-0.1323303280642362</v>
      </c>
      <c r="X671" s="5">
        <v>40.6</v>
      </c>
      <c r="Y671" s="24">
        <f t="shared" si="376"/>
        <v>-0.48141440126457219</v>
      </c>
      <c r="Z671" s="47">
        <f t="shared" si="377"/>
        <v>-0.48141440126457219</v>
      </c>
      <c r="AA671" s="5">
        <v>40.299999999999997</v>
      </c>
      <c r="AB671" s="24">
        <f t="shared" si="378"/>
        <v>-0.16748787764732109</v>
      </c>
      <c r="AC671" s="47">
        <f t="shared" si="379"/>
        <v>-0.16748787764732109</v>
      </c>
      <c r="AD671" s="5">
        <v>17.899999999999999</v>
      </c>
      <c r="AE671" s="24">
        <f t="shared" si="380"/>
        <v>-0.33840663242422453</v>
      </c>
      <c r="AF671" s="47">
        <f t="shared" si="381"/>
        <v>-0.33840663242422453</v>
      </c>
      <c r="AG671" s="2">
        <v>87.2</v>
      </c>
      <c r="AH671" s="24">
        <f t="shared" si="382"/>
        <v>1.1407048321660276</v>
      </c>
      <c r="AI671" s="54">
        <f t="shared" si="383"/>
        <v>1.1407048321660276</v>
      </c>
      <c r="AJ671" s="5">
        <v>15.7</v>
      </c>
      <c r="AK671" s="24">
        <f t="shared" si="384"/>
        <v>-0.35209702097225204</v>
      </c>
      <c r="AL671" s="47">
        <f t="shared" si="385"/>
        <v>-0.35209702097225204</v>
      </c>
      <c r="AM671" s="5">
        <v>36.299999999999997</v>
      </c>
      <c r="AN671" s="24">
        <f t="shared" si="386"/>
        <v>-0.92641751894162849</v>
      </c>
      <c r="AO671" s="47">
        <f t="shared" si="387"/>
        <v>-0.92641751894162849</v>
      </c>
      <c r="AP671" s="5">
        <v>8.9</v>
      </c>
      <c r="AQ671" s="24">
        <f t="shared" si="388"/>
        <v>0.49872146837478026</v>
      </c>
      <c r="AR671" s="45">
        <f t="shared" si="389"/>
        <v>0.49872146837478026</v>
      </c>
      <c r="AS671" s="17">
        <f t="shared" si="390"/>
        <v>0.30481254926186258</v>
      </c>
      <c r="AT671" s="17">
        <f t="shared" si="391"/>
        <v>-0.32910297044537257</v>
      </c>
      <c r="AU671" s="17">
        <f t="shared" si="392"/>
        <v>9.0227940156731828E-2</v>
      </c>
      <c r="AV671" s="17">
        <f t="shared" si="393"/>
        <v>2.1979172991073947E-2</v>
      </c>
      <c r="AW671" s="17">
        <f t="shared" si="394"/>
        <v>0.61866522511125621</v>
      </c>
      <c r="AX671" s="17">
        <f t="shared" si="395"/>
        <v>0.54800461412613299</v>
      </c>
      <c r="AY671" s="17">
        <f t="shared" si="396"/>
        <v>0.64665733796250757</v>
      </c>
      <c r="AZ671" s="17">
        <f t="shared" si="397"/>
        <v>0.59440835883872012</v>
      </c>
    </row>
    <row r="672" spans="1:52" x14ac:dyDescent="0.3">
      <c r="A672" s="1" t="s">
        <v>26</v>
      </c>
      <c r="B672" s="1">
        <v>13135050520</v>
      </c>
      <c r="C672" s="5">
        <v>74.5</v>
      </c>
      <c r="D672" s="19">
        <f t="shared" si="362"/>
        <v>0.44865323663661755</v>
      </c>
      <c r="E672" s="54">
        <f t="shared" si="363"/>
        <v>0.44865323663661755</v>
      </c>
      <c r="F672" s="5">
        <v>73.099999999999994</v>
      </c>
      <c r="G672" s="24">
        <f t="shared" si="364"/>
        <v>-7.6773410232228403E-2</v>
      </c>
      <c r="H672" s="54">
        <f t="shared" si="365"/>
        <v>-7.6773410232228403E-2</v>
      </c>
      <c r="I672" s="5">
        <v>28.6</v>
      </c>
      <c r="J672" s="24">
        <f t="shared" si="366"/>
        <v>-0.83563393199260783</v>
      </c>
      <c r="K672" s="54">
        <f t="shared" si="367"/>
        <v>-0.83563393199260783</v>
      </c>
      <c r="L672" s="5">
        <v>37.5</v>
      </c>
      <c r="M672" s="24">
        <f t="shared" si="368"/>
        <v>0.2264997112114599</v>
      </c>
      <c r="N672" s="54">
        <f t="shared" si="369"/>
        <v>0.2264997112114599</v>
      </c>
      <c r="O672" s="5">
        <v>10.8</v>
      </c>
      <c r="P672" s="24">
        <f t="shared" si="370"/>
        <v>-0.54509606940583233</v>
      </c>
      <c r="Q672" s="47">
        <f t="shared" si="371"/>
        <v>-0.54509606940583233</v>
      </c>
      <c r="R672" s="2">
        <v>20.6</v>
      </c>
      <c r="S672" s="24">
        <f t="shared" si="372"/>
        <v>-1.1576274494815724</v>
      </c>
      <c r="T672" s="47">
        <f t="shared" si="373"/>
        <v>-1.1576274494815724</v>
      </c>
      <c r="U672" s="5">
        <v>28.3</v>
      </c>
      <c r="V672" s="24">
        <f t="shared" si="374"/>
        <v>-0.21271582270746861</v>
      </c>
      <c r="W672" s="47">
        <f t="shared" si="375"/>
        <v>-0.21271582270746861</v>
      </c>
      <c r="X672" s="5">
        <v>58.7</v>
      </c>
      <c r="Y672" s="24">
        <f t="shared" si="376"/>
        <v>-1.3744809329672325</v>
      </c>
      <c r="Z672" s="47">
        <f t="shared" si="377"/>
        <v>-1.3744809329672325</v>
      </c>
      <c r="AA672" s="5">
        <v>54.1</v>
      </c>
      <c r="AB672" s="24">
        <f t="shared" si="378"/>
        <v>-1.4376136826492478</v>
      </c>
      <c r="AC672" s="47">
        <f t="shared" si="379"/>
        <v>-1.4376136826492478</v>
      </c>
      <c r="AD672" s="5">
        <v>19.100000000000001</v>
      </c>
      <c r="AE672" s="24">
        <f t="shared" si="380"/>
        <v>-0.43982099354697879</v>
      </c>
      <c r="AF672" s="47">
        <f t="shared" si="381"/>
        <v>-0.43982099354697879</v>
      </c>
      <c r="AG672" s="2">
        <v>80</v>
      </c>
      <c r="AH672" s="24">
        <f t="shared" si="382"/>
        <v>0.46427491267485893</v>
      </c>
      <c r="AI672" s="54">
        <f t="shared" si="383"/>
        <v>0.46427491267485893</v>
      </c>
      <c r="AJ672" s="5">
        <v>20.5</v>
      </c>
      <c r="AK672" s="24">
        <f t="shared" si="384"/>
        <v>-0.84579231507981523</v>
      </c>
      <c r="AL672" s="47">
        <f t="shared" si="385"/>
        <v>-0.84579231507981523</v>
      </c>
      <c r="AM672" s="5">
        <v>33.5</v>
      </c>
      <c r="AN672" s="24">
        <f t="shared" si="386"/>
        <v>-0.7253371876367396</v>
      </c>
      <c r="AO672" s="47">
        <f t="shared" si="387"/>
        <v>-0.7253371876367396</v>
      </c>
      <c r="AP672" s="5">
        <v>17.7</v>
      </c>
      <c r="AQ672" s="24">
        <f t="shared" si="388"/>
        <v>-0.82156218030777017</v>
      </c>
      <c r="AR672" s="45">
        <f t="shared" si="389"/>
        <v>-0.82156218030777017</v>
      </c>
      <c r="AS672" s="17">
        <f t="shared" si="390"/>
        <v>-0.30752767656737606</v>
      </c>
      <c r="AT672" s="17">
        <f t="shared" si="391"/>
        <v>-1.0839718697211531</v>
      </c>
      <c r="AU672" s="17">
        <f t="shared" si="392"/>
        <v>-0.48210419258736653</v>
      </c>
      <c r="AV672" s="17">
        <f t="shared" si="393"/>
        <v>-0.62453457962529857</v>
      </c>
      <c r="AW672" s="17">
        <f t="shared" si="394"/>
        <v>0.43970510577612421</v>
      </c>
      <c r="AX672" s="17">
        <f t="shared" si="395"/>
        <v>0.3723676576600391</v>
      </c>
      <c r="AY672" s="17">
        <f t="shared" si="396"/>
        <v>0.48670727440841977</v>
      </c>
      <c r="AZ672" s="17">
        <f t="shared" si="397"/>
        <v>0.40141848358549126</v>
      </c>
    </row>
    <row r="673" spans="1:52" x14ac:dyDescent="0.3">
      <c r="A673" s="1" t="s">
        <v>26</v>
      </c>
      <c r="B673" s="1">
        <v>13135050521</v>
      </c>
      <c r="C673" s="5">
        <v>74.5</v>
      </c>
      <c r="D673" s="19">
        <f t="shared" si="362"/>
        <v>0.44865323663661755</v>
      </c>
      <c r="E673" s="54">
        <f t="shared" si="363"/>
        <v>0.44865323663661755</v>
      </c>
      <c r="F673" s="5">
        <v>73.099999999999994</v>
      </c>
      <c r="G673" s="24">
        <f t="shared" si="364"/>
        <v>-7.6773410232228403E-2</v>
      </c>
      <c r="H673" s="54">
        <f t="shared" si="365"/>
        <v>-7.6773410232228403E-2</v>
      </c>
      <c r="I673" s="5">
        <v>44</v>
      </c>
      <c r="J673" s="24">
        <f t="shared" si="366"/>
        <v>-9.7649957496169962E-2</v>
      </c>
      <c r="K673" s="54">
        <f t="shared" si="367"/>
        <v>-9.7649957496169962E-2</v>
      </c>
      <c r="L673" s="5">
        <v>37.5</v>
      </c>
      <c r="M673" s="24">
        <f t="shared" si="368"/>
        <v>0.2264997112114599</v>
      </c>
      <c r="N673" s="54">
        <f t="shared" si="369"/>
        <v>0.2264997112114599</v>
      </c>
      <c r="O673" s="5">
        <v>7.3</v>
      </c>
      <c r="P673" s="24">
        <f t="shared" si="370"/>
        <v>0.70481638030152316</v>
      </c>
      <c r="Q673" s="47">
        <f t="shared" si="371"/>
        <v>0.70481638030152316</v>
      </c>
      <c r="R673" s="2">
        <v>23.3</v>
      </c>
      <c r="S673" s="24">
        <f t="shared" si="372"/>
        <v>-1.4799865398002774</v>
      </c>
      <c r="T673" s="47">
        <f t="shared" si="373"/>
        <v>-1.4799865398002774</v>
      </c>
      <c r="U673" s="5">
        <v>28.9</v>
      </c>
      <c r="V673" s="24">
        <f t="shared" si="374"/>
        <v>-0.24286038319868064</v>
      </c>
      <c r="W673" s="47">
        <f t="shared" si="375"/>
        <v>-0.24286038319868064</v>
      </c>
      <c r="X673" s="5">
        <v>42</v>
      </c>
      <c r="Y673" s="24">
        <f t="shared" si="376"/>
        <v>-0.55049137056754038</v>
      </c>
      <c r="Z673" s="47">
        <f t="shared" si="377"/>
        <v>-0.55049137056754038</v>
      </c>
      <c r="AA673" s="5">
        <v>43.8</v>
      </c>
      <c r="AB673" s="24">
        <f t="shared" si="378"/>
        <v>-0.48962123398838936</v>
      </c>
      <c r="AC673" s="47">
        <f t="shared" si="379"/>
        <v>-0.48962123398838936</v>
      </c>
      <c r="AD673" s="5">
        <v>24.2</v>
      </c>
      <c r="AE673" s="24">
        <f t="shared" si="380"/>
        <v>-0.870832028318683</v>
      </c>
      <c r="AF673" s="47">
        <f t="shared" si="381"/>
        <v>-0.870832028318683</v>
      </c>
      <c r="AG673" s="2">
        <v>80</v>
      </c>
      <c r="AH673" s="24">
        <f t="shared" si="382"/>
        <v>0.46427491267485893</v>
      </c>
      <c r="AI673" s="54">
        <f t="shared" si="383"/>
        <v>0.46427491267485893</v>
      </c>
      <c r="AJ673" s="5">
        <v>15.7</v>
      </c>
      <c r="AK673" s="24">
        <f t="shared" si="384"/>
        <v>-0.35209702097225204</v>
      </c>
      <c r="AL673" s="47">
        <f t="shared" si="385"/>
        <v>-0.35209702097225204</v>
      </c>
      <c r="AM673" s="5">
        <v>29</v>
      </c>
      <c r="AN673" s="24">
        <f t="shared" si="386"/>
        <v>-0.40217236946816781</v>
      </c>
      <c r="AO673" s="47">
        <f t="shared" si="387"/>
        <v>-0.40217236946816781</v>
      </c>
      <c r="AP673" s="5">
        <v>10.6</v>
      </c>
      <c r="AQ673" s="24">
        <f t="shared" si="388"/>
        <v>0.24366667260656036</v>
      </c>
      <c r="AR673" s="45">
        <f t="shared" si="389"/>
        <v>0.24366667260656036</v>
      </c>
      <c r="AS673" s="17">
        <f t="shared" si="390"/>
        <v>-7.3900137511107938E-2</v>
      </c>
      <c r="AT673" s="17">
        <f t="shared" si="391"/>
        <v>-0.63698154429153753</v>
      </c>
      <c r="AU673" s="17">
        <f t="shared" si="392"/>
        <v>-1.1581951289750141E-2</v>
      </c>
      <c r="AV673" s="17">
        <f t="shared" si="393"/>
        <v>-0.24082121103079854</v>
      </c>
      <c r="AW673" s="17">
        <f t="shared" si="394"/>
        <v>0.50798416128462576</v>
      </c>
      <c r="AX673" s="17">
        <f t="shared" si="395"/>
        <v>0.47636984983349723</v>
      </c>
      <c r="AY673" s="17">
        <f t="shared" si="396"/>
        <v>0.61820445601575746</v>
      </c>
      <c r="AZ673" s="17">
        <f t="shared" si="397"/>
        <v>0.51596020035232726</v>
      </c>
    </row>
    <row r="674" spans="1:52" x14ac:dyDescent="0.3">
      <c r="A674" s="1" t="s">
        <v>26</v>
      </c>
      <c r="B674" s="1">
        <v>13135050522</v>
      </c>
      <c r="C674" s="5">
        <v>74.5</v>
      </c>
      <c r="D674" s="19">
        <f t="shared" si="362"/>
        <v>0.44865323663661755</v>
      </c>
      <c r="E674" s="54">
        <f t="shared" si="363"/>
        <v>0.44865323663661755</v>
      </c>
      <c r="F674" s="5">
        <v>73.099999999999994</v>
      </c>
      <c r="G674" s="24">
        <f t="shared" si="364"/>
        <v>-7.6773410232228403E-2</v>
      </c>
      <c r="H674" s="54">
        <f t="shared" si="365"/>
        <v>-7.6773410232228403E-2</v>
      </c>
      <c r="I674" s="5">
        <v>46.2</v>
      </c>
      <c r="J674" s="24">
        <f t="shared" si="366"/>
        <v>7.7763245747498782E-3</v>
      </c>
      <c r="K674" s="54">
        <f t="shared" si="367"/>
        <v>7.7763245747498782E-3</v>
      </c>
      <c r="L674" s="5">
        <v>37.299999999999997</v>
      </c>
      <c r="M674" s="24">
        <f t="shared" si="368"/>
        <v>0.21586862333266635</v>
      </c>
      <c r="N674" s="54">
        <f t="shared" si="369"/>
        <v>0.21586862333266635</v>
      </c>
      <c r="O674" s="5">
        <v>11.4</v>
      </c>
      <c r="P674" s="24">
        <f t="shared" si="370"/>
        <v>-0.75936677506995021</v>
      </c>
      <c r="Q674" s="47">
        <f t="shared" si="371"/>
        <v>-0.75936677506995021</v>
      </c>
      <c r="R674" s="2">
        <v>11.6</v>
      </c>
      <c r="S674" s="24">
        <f t="shared" si="372"/>
        <v>-8.3097148419221611E-2</v>
      </c>
      <c r="T674" s="47">
        <f t="shared" si="373"/>
        <v>-8.3097148419221611E-2</v>
      </c>
      <c r="U674" s="5">
        <v>24.7</v>
      </c>
      <c r="V674" s="24">
        <f t="shared" si="374"/>
        <v>-3.1848459760195784E-2</v>
      </c>
      <c r="W674" s="47">
        <f t="shared" si="375"/>
        <v>-3.1848459760195784E-2</v>
      </c>
      <c r="X674" s="5">
        <v>45.9</v>
      </c>
      <c r="Y674" s="24">
        <f t="shared" si="376"/>
        <v>-0.74292007076866595</v>
      </c>
      <c r="Z674" s="47">
        <f t="shared" si="377"/>
        <v>-0.74292007076866595</v>
      </c>
      <c r="AA674" s="5">
        <v>37.200000000000003</v>
      </c>
      <c r="AB674" s="24">
        <f t="shared" si="378"/>
        <v>0.11783023796905312</v>
      </c>
      <c r="AC674" s="47">
        <f t="shared" si="379"/>
        <v>0.11783023796905312</v>
      </c>
      <c r="AD674" s="5">
        <v>21</v>
      </c>
      <c r="AE674" s="24">
        <f t="shared" si="380"/>
        <v>-0.60039373199133905</v>
      </c>
      <c r="AF674" s="47">
        <f t="shared" si="381"/>
        <v>-0.60039373199133905</v>
      </c>
      <c r="AG674" s="2">
        <v>80</v>
      </c>
      <c r="AH674" s="24">
        <f t="shared" si="382"/>
        <v>0.46427491267485893</v>
      </c>
      <c r="AI674" s="54">
        <f t="shared" si="383"/>
        <v>0.46427491267485893</v>
      </c>
      <c r="AJ674" s="5">
        <v>23.9</v>
      </c>
      <c r="AK674" s="24">
        <f t="shared" si="384"/>
        <v>-1.1954931484060056</v>
      </c>
      <c r="AL674" s="47">
        <f t="shared" si="385"/>
        <v>-1.1954931484060056</v>
      </c>
      <c r="AM674" s="5">
        <v>29.3</v>
      </c>
      <c r="AN674" s="24">
        <f t="shared" si="386"/>
        <v>-0.42371669067940598</v>
      </c>
      <c r="AO674" s="47">
        <f t="shared" si="387"/>
        <v>-0.42371669067940598</v>
      </c>
      <c r="AP674" s="5">
        <v>11.7</v>
      </c>
      <c r="AQ674" s="24">
        <f t="shared" si="388"/>
        <v>7.8631216521241581E-2</v>
      </c>
      <c r="AR674" s="45">
        <f t="shared" si="389"/>
        <v>7.8631216521241581E-2</v>
      </c>
      <c r="AS674" s="17">
        <f t="shared" si="390"/>
        <v>-3.9826801276794603E-2</v>
      </c>
      <c r="AT674" s="17">
        <f t="shared" si="391"/>
        <v>-0.40849452159698396</v>
      </c>
      <c r="AU674" s="17">
        <f t="shared" si="392"/>
        <v>-0.26907592747232778</v>
      </c>
      <c r="AV674" s="17">
        <f t="shared" si="393"/>
        <v>-0.23913241678203545</v>
      </c>
      <c r="AW674" s="17">
        <f t="shared" si="394"/>
        <v>0.51794229903456879</v>
      </c>
      <c r="AX674" s="17">
        <f t="shared" si="395"/>
        <v>0.52953241262628425</v>
      </c>
      <c r="AY674" s="17">
        <f t="shared" si="396"/>
        <v>0.54624243344378132</v>
      </c>
      <c r="AZ674" s="17">
        <f t="shared" si="397"/>
        <v>0.51646431985493357</v>
      </c>
    </row>
    <row r="675" spans="1:52" x14ac:dyDescent="0.3">
      <c r="A675" s="1" t="s">
        <v>26</v>
      </c>
      <c r="B675" s="1">
        <v>13135050523</v>
      </c>
      <c r="C675" s="5">
        <v>78.3</v>
      </c>
      <c r="D675" s="19">
        <f t="shared" si="362"/>
        <v>0.81190209421714832</v>
      </c>
      <c r="E675" s="54">
        <f t="shared" si="363"/>
        <v>0.81190209421714832</v>
      </c>
      <c r="F675" s="5">
        <v>79.5</v>
      </c>
      <c r="G675" s="24">
        <f t="shared" si="364"/>
        <v>0.46839025087339176</v>
      </c>
      <c r="H675" s="54">
        <f t="shared" si="365"/>
        <v>0.46839025087339176</v>
      </c>
      <c r="I675" s="5">
        <v>47.6</v>
      </c>
      <c r="J675" s="24">
        <f t="shared" si="366"/>
        <v>7.4865776801698716E-2</v>
      </c>
      <c r="K675" s="54">
        <f t="shared" si="367"/>
        <v>7.4865776801698716E-2</v>
      </c>
      <c r="L675" s="5">
        <v>45.5</v>
      </c>
      <c r="M675" s="24">
        <f t="shared" si="368"/>
        <v>0.65174322636319559</v>
      </c>
      <c r="N675" s="54">
        <f t="shared" si="369"/>
        <v>0.65174322636319559</v>
      </c>
      <c r="O675" s="5">
        <v>8.5</v>
      </c>
      <c r="P675" s="24">
        <f t="shared" si="370"/>
        <v>0.27627496897328702</v>
      </c>
      <c r="Q675" s="47">
        <f t="shared" si="371"/>
        <v>0.27627496897328702</v>
      </c>
      <c r="R675" s="2">
        <v>15.2</v>
      </c>
      <c r="S675" s="24">
        <f t="shared" si="372"/>
        <v>-0.51290926884416177</v>
      </c>
      <c r="T675" s="47">
        <f t="shared" si="373"/>
        <v>-0.51290926884416177</v>
      </c>
      <c r="U675" s="5">
        <v>9.1999999999999993</v>
      </c>
      <c r="V675" s="24">
        <f t="shared" si="374"/>
        <v>0.74688601959611756</v>
      </c>
      <c r="W675" s="47">
        <f t="shared" si="375"/>
        <v>0.74688601959611756</v>
      </c>
      <c r="X675" s="5">
        <v>39</v>
      </c>
      <c r="Y675" s="24">
        <f t="shared" si="376"/>
        <v>-0.40246929348975136</v>
      </c>
      <c r="Z675" s="47">
        <f t="shared" si="377"/>
        <v>-0.40246929348975136</v>
      </c>
      <c r="AA675" s="5">
        <v>44.4</v>
      </c>
      <c r="AB675" s="24">
        <f t="shared" si="378"/>
        <v>-0.54484409507542975</v>
      </c>
      <c r="AC675" s="47">
        <f t="shared" si="379"/>
        <v>-0.54484409507542975</v>
      </c>
      <c r="AD675" s="5">
        <v>11.2</v>
      </c>
      <c r="AE675" s="24">
        <f t="shared" si="380"/>
        <v>0.22782355051115172</v>
      </c>
      <c r="AF675" s="47">
        <f t="shared" si="381"/>
        <v>0.22782355051115172</v>
      </c>
      <c r="AG675" s="2">
        <v>87</v>
      </c>
      <c r="AH675" s="24">
        <f t="shared" si="382"/>
        <v>1.1219151121801616</v>
      </c>
      <c r="AI675" s="54">
        <f t="shared" si="383"/>
        <v>1.1219151121801616</v>
      </c>
      <c r="AJ675" s="5">
        <v>7.6</v>
      </c>
      <c r="AK675" s="24">
        <f t="shared" si="384"/>
        <v>0.48101378783426063</v>
      </c>
      <c r="AL675" s="47">
        <f t="shared" si="385"/>
        <v>0.48101378783426063</v>
      </c>
      <c r="AM675" s="5">
        <v>25.6</v>
      </c>
      <c r="AN675" s="24">
        <f t="shared" si="386"/>
        <v>-0.15800339574080252</v>
      </c>
      <c r="AO675" s="47">
        <f t="shared" si="387"/>
        <v>-0.15800339574080252</v>
      </c>
      <c r="AP675" s="5">
        <v>10.9</v>
      </c>
      <c r="AQ675" s="24">
        <f t="shared" si="388"/>
        <v>0.19865700276510967</v>
      </c>
      <c r="AR675" s="45">
        <f t="shared" si="389"/>
        <v>0.19865700276510967</v>
      </c>
      <c r="AS675" s="17">
        <f t="shared" si="390"/>
        <v>0.35959329542581103</v>
      </c>
      <c r="AT675" s="17">
        <f t="shared" si="391"/>
        <v>-0.23982994601800978</v>
      </c>
      <c r="AU675" s="17">
        <f t="shared" si="392"/>
        <v>0.41089562675968239</v>
      </c>
      <c r="AV675" s="17">
        <f t="shared" si="393"/>
        <v>0.17688632538916119</v>
      </c>
      <c r="AW675" s="17">
        <f t="shared" si="394"/>
        <v>0.63467522814101263</v>
      </c>
      <c r="AX675" s="17">
        <f t="shared" si="395"/>
        <v>0.56877595908416245</v>
      </c>
      <c r="AY675" s="17">
        <f t="shared" si="396"/>
        <v>0.73627456180413575</v>
      </c>
      <c r="AZ675" s="17">
        <f t="shared" si="397"/>
        <v>0.64064946646582899</v>
      </c>
    </row>
    <row r="676" spans="1:52" x14ac:dyDescent="0.3">
      <c r="A676" s="1" t="s">
        <v>26</v>
      </c>
      <c r="B676" s="1">
        <v>13135050524</v>
      </c>
      <c r="C676" s="5">
        <v>60.4</v>
      </c>
      <c r="D676" s="19">
        <f t="shared" si="362"/>
        <v>-0.899191208596406</v>
      </c>
      <c r="E676" s="54">
        <f t="shared" si="363"/>
        <v>-0.899191208596406</v>
      </c>
      <c r="F676" s="5">
        <v>57.8</v>
      </c>
      <c r="G676" s="24">
        <f t="shared" si="364"/>
        <v>-1.3800552875628502</v>
      </c>
      <c r="H676" s="54">
        <f t="shared" si="365"/>
        <v>-1.3800552875628502</v>
      </c>
      <c r="I676" s="5">
        <v>36.9</v>
      </c>
      <c r="J676" s="24">
        <f t="shared" si="366"/>
        <v>-0.43788932236141093</v>
      </c>
      <c r="K676" s="54">
        <f t="shared" si="367"/>
        <v>-0.43788932236141093</v>
      </c>
      <c r="L676" s="5">
        <v>44.3</v>
      </c>
      <c r="M676" s="24">
        <f t="shared" si="368"/>
        <v>0.58795669909043502</v>
      </c>
      <c r="N676" s="54">
        <f t="shared" si="369"/>
        <v>0.58795669909043502</v>
      </c>
      <c r="O676" s="5">
        <v>6.3</v>
      </c>
      <c r="P676" s="24">
        <f t="shared" si="370"/>
        <v>1.0619342230750533</v>
      </c>
      <c r="Q676" s="47">
        <f t="shared" si="371"/>
        <v>1.0619342230750533</v>
      </c>
      <c r="R676" s="2">
        <v>24.3</v>
      </c>
      <c r="S676" s="24">
        <f t="shared" si="372"/>
        <v>-1.5993787954738719</v>
      </c>
      <c r="T676" s="47">
        <f t="shared" si="373"/>
        <v>-1.5993787954738719</v>
      </c>
      <c r="U676" s="5">
        <v>22</v>
      </c>
      <c r="V676" s="24">
        <f t="shared" si="374"/>
        <v>0.10380206245025876</v>
      </c>
      <c r="W676" s="47">
        <f t="shared" si="375"/>
        <v>0.10380206245025876</v>
      </c>
      <c r="X676" s="5">
        <v>46</v>
      </c>
      <c r="Y676" s="24">
        <f t="shared" si="376"/>
        <v>-0.74785414000459238</v>
      </c>
      <c r="Z676" s="47">
        <f t="shared" si="377"/>
        <v>-0.74785414000459238</v>
      </c>
      <c r="AA676" s="5">
        <v>47.9</v>
      </c>
      <c r="AB676" s="24">
        <f t="shared" si="378"/>
        <v>-0.86697745141649796</v>
      </c>
      <c r="AC676" s="47">
        <f t="shared" si="379"/>
        <v>-0.86697745141649796</v>
      </c>
      <c r="AD676" s="5">
        <v>23.5</v>
      </c>
      <c r="AE676" s="24">
        <f t="shared" si="380"/>
        <v>-0.81167365099707656</v>
      </c>
      <c r="AF676" s="47">
        <f t="shared" si="381"/>
        <v>-0.81167365099707656</v>
      </c>
      <c r="AG676" s="2">
        <v>68.8</v>
      </c>
      <c r="AH676" s="24">
        <f t="shared" si="382"/>
        <v>-0.58794940653362571</v>
      </c>
      <c r="AI676" s="54">
        <f t="shared" si="383"/>
        <v>-0.58794940653362571</v>
      </c>
      <c r="AJ676" s="5">
        <v>18.399999999999999</v>
      </c>
      <c r="AK676" s="24">
        <f t="shared" si="384"/>
        <v>-0.62980062390775626</v>
      </c>
      <c r="AL676" s="47">
        <f t="shared" si="385"/>
        <v>-0.62980062390775626</v>
      </c>
      <c r="AM676" s="5">
        <v>32.4</v>
      </c>
      <c r="AN676" s="24">
        <f t="shared" si="386"/>
        <v>-0.64634134319553305</v>
      </c>
      <c r="AO676" s="47">
        <f t="shared" si="387"/>
        <v>-0.64634134319553305</v>
      </c>
      <c r="AP676" s="5">
        <v>10</v>
      </c>
      <c r="AQ676" s="24">
        <f t="shared" si="388"/>
        <v>0.33368601228946149</v>
      </c>
      <c r="AR676" s="45">
        <f t="shared" si="389"/>
        <v>0.33368601228946149</v>
      </c>
      <c r="AS676" s="17">
        <f t="shared" si="390"/>
        <v>-0.36611737562554181</v>
      </c>
      <c r="AT676" s="17">
        <f t="shared" si="391"/>
        <v>-0.80883508080605571</v>
      </c>
      <c r="AU676" s="17">
        <f t="shared" si="392"/>
        <v>-0.38260134033686333</v>
      </c>
      <c r="AV676" s="17">
        <f t="shared" si="393"/>
        <v>-0.51918459892282032</v>
      </c>
      <c r="AW676" s="17">
        <f t="shared" si="394"/>
        <v>0.42258191332039485</v>
      </c>
      <c r="AX676" s="17">
        <f t="shared" si="395"/>
        <v>0.43638432103465147</v>
      </c>
      <c r="AY676" s="17">
        <f t="shared" si="396"/>
        <v>0.51451540648895278</v>
      </c>
      <c r="AZ676" s="17">
        <f t="shared" si="397"/>
        <v>0.43286635232984821</v>
      </c>
    </row>
    <row r="677" spans="1:52" x14ac:dyDescent="0.3">
      <c r="A677" s="1" t="s">
        <v>26</v>
      </c>
      <c r="B677" s="1">
        <v>13135050525</v>
      </c>
      <c r="C677" s="5">
        <v>79.5</v>
      </c>
      <c r="D677" s="19">
        <f t="shared" si="362"/>
        <v>0.92661225976889527</v>
      </c>
      <c r="E677" s="54">
        <f t="shared" si="363"/>
        <v>0.92661225976889527</v>
      </c>
      <c r="F677" s="5">
        <v>81.599999999999994</v>
      </c>
      <c r="G677" s="24">
        <f t="shared" si="364"/>
        <v>0.64727207717367274</v>
      </c>
      <c r="H677" s="54">
        <f t="shared" si="365"/>
        <v>0.64727207717367274</v>
      </c>
      <c r="I677" s="5">
        <v>61.4</v>
      </c>
      <c r="J677" s="24">
        <f t="shared" si="366"/>
        <v>0.73617609161019493</v>
      </c>
      <c r="K677" s="54">
        <f t="shared" si="367"/>
        <v>0.73617609161019493</v>
      </c>
      <c r="L677" s="5">
        <v>50.5</v>
      </c>
      <c r="M677" s="24">
        <f t="shared" si="368"/>
        <v>0.91752042333303041</v>
      </c>
      <c r="N677" s="54">
        <f t="shared" si="369"/>
        <v>0.91752042333303041</v>
      </c>
      <c r="O677" s="5">
        <v>7.8</v>
      </c>
      <c r="P677" s="24">
        <f t="shared" si="370"/>
        <v>0.52625745891475817</v>
      </c>
      <c r="Q677" s="47">
        <f t="shared" si="371"/>
        <v>0.52625745891475817</v>
      </c>
      <c r="R677" s="2">
        <v>20</v>
      </c>
      <c r="S677" s="24">
        <f t="shared" si="372"/>
        <v>-1.0859920960774154</v>
      </c>
      <c r="T677" s="47">
        <f t="shared" si="373"/>
        <v>-1.0859920960774154</v>
      </c>
      <c r="U677" s="5">
        <v>12.3</v>
      </c>
      <c r="V677" s="24">
        <f t="shared" si="374"/>
        <v>0.59113912372485478</v>
      </c>
      <c r="W677" s="47">
        <f t="shared" si="375"/>
        <v>0.59113912372485478</v>
      </c>
      <c r="X677" s="5">
        <v>18.3</v>
      </c>
      <c r="Y677" s="24">
        <f t="shared" si="376"/>
        <v>0.61888303834699276</v>
      </c>
      <c r="Z677" s="47">
        <f t="shared" si="377"/>
        <v>0.61888303834699276</v>
      </c>
      <c r="AA677" s="5">
        <v>35.4</v>
      </c>
      <c r="AB677" s="24">
        <f t="shared" si="378"/>
        <v>0.28349882123017434</v>
      </c>
      <c r="AC677" s="47">
        <f t="shared" si="379"/>
        <v>0.28349882123017434</v>
      </c>
      <c r="AD677" s="5">
        <v>5.7</v>
      </c>
      <c r="AE677" s="24">
        <f t="shared" si="380"/>
        <v>0.69263937232377404</v>
      </c>
      <c r="AF677" s="47">
        <f t="shared" si="381"/>
        <v>0.69263937232377404</v>
      </c>
      <c r="AG677" s="2">
        <v>89.2</v>
      </c>
      <c r="AH677" s="24">
        <f t="shared" si="382"/>
        <v>1.3286020320246856</v>
      </c>
      <c r="AI677" s="54">
        <f t="shared" si="383"/>
        <v>1.3286020320246856</v>
      </c>
      <c r="AJ677" s="5">
        <v>10.9</v>
      </c>
      <c r="AK677" s="24">
        <f t="shared" si="384"/>
        <v>0.14159827313531093</v>
      </c>
      <c r="AL677" s="47">
        <f t="shared" si="385"/>
        <v>0.14159827313531093</v>
      </c>
      <c r="AM677" s="5">
        <v>23.3</v>
      </c>
      <c r="AN677" s="24">
        <f t="shared" si="386"/>
        <v>7.169733545356439E-3</v>
      </c>
      <c r="AO677" s="47">
        <f t="shared" si="387"/>
        <v>7.169733545356439E-3</v>
      </c>
      <c r="AP677" s="5">
        <v>13.4</v>
      </c>
      <c r="AQ677" s="24">
        <f t="shared" si="388"/>
        <v>-0.17642357924697857</v>
      </c>
      <c r="AR677" s="45">
        <f t="shared" si="389"/>
        <v>-0.17642357924697857</v>
      </c>
      <c r="AS677" s="17">
        <f t="shared" si="390"/>
        <v>0.4655693340639987</v>
      </c>
      <c r="AT677" s="17">
        <f t="shared" si="391"/>
        <v>0.53167374396698042</v>
      </c>
      <c r="AU677" s="17">
        <f t="shared" si="392"/>
        <v>0.3252366148645936</v>
      </c>
      <c r="AV677" s="17">
        <f t="shared" si="393"/>
        <v>0.44082656429852424</v>
      </c>
      <c r="AW677" s="17">
        <f t="shared" si="394"/>
        <v>0.66564736376328271</v>
      </c>
      <c r="AX677" s="17">
        <f t="shared" si="395"/>
        <v>0.74828336777635707</v>
      </c>
      <c r="AY677" s="17">
        <f t="shared" si="396"/>
        <v>0.7123353775215614</v>
      </c>
      <c r="AZ677" s="17">
        <f t="shared" si="397"/>
        <v>0.71943788136850606</v>
      </c>
    </row>
    <row r="678" spans="1:52" x14ac:dyDescent="0.3">
      <c r="A678" s="1" t="s">
        <v>26</v>
      </c>
      <c r="B678" s="1">
        <v>13135050526</v>
      </c>
      <c r="C678" s="5">
        <v>60.7</v>
      </c>
      <c r="D678" s="19">
        <f t="shared" si="362"/>
        <v>-0.8705136672084689</v>
      </c>
      <c r="E678" s="54">
        <f t="shared" si="363"/>
        <v>-0.8705136672084689</v>
      </c>
      <c r="F678" s="5">
        <v>57.2</v>
      </c>
      <c r="G678" s="24">
        <f t="shared" si="364"/>
        <v>-1.4311643807915015</v>
      </c>
      <c r="H678" s="54">
        <f t="shared" si="365"/>
        <v>-1.4311643807915015</v>
      </c>
      <c r="I678" s="5">
        <v>34.700000000000003</v>
      </c>
      <c r="J678" s="24">
        <f t="shared" si="366"/>
        <v>-0.5433156044323304</v>
      </c>
      <c r="K678" s="54">
        <f t="shared" si="367"/>
        <v>-0.5433156044323304</v>
      </c>
      <c r="L678" s="5">
        <v>48.9</v>
      </c>
      <c r="M678" s="24">
        <f t="shared" si="368"/>
        <v>0.83247172030268313</v>
      </c>
      <c r="N678" s="54">
        <f t="shared" si="369"/>
        <v>0.83247172030268313</v>
      </c>
      <c r="O678" s="5">
        <v>7.3</v>
      </c>
      <c r="P678" s="24">
        <f t="shared" si="370"/>
        <v>0.70481638030152316</v>
      </c>
      <c r="Q678" s="47">
        <f t="shared" si="371"/>
        <v>0.70481638030152316</v>
      </c>
      <c r="R678" s="2">
        <v>11.1</v>
      </c>
      <c r="S678" s="24">
        <f t="shared" si="372"/>
        <v>-2.3401020582424364E-2</v>
      </c>
      <c r="T678" s="47">
        <f t="shared" si="373"/>
        <v>-2.3401020582424364E-2</v>
      </c>
      <c r="U678" s="5">
        <v>6.7</v>
      </c>
      <c r="V678" s="24">
        <f t="shared" si="374"/>
        <v>0.87248835497616806</v>
      </c>
      <c r="W678" s="47">
        <f t="shared" si="375"/>
        <v>0.87248835497616806</v>
      </c>
      <c r="X678" s="5">
        <v>52.3</v>
      </c>
      <c r="Y678" s="24">
        <f t="shared" si="376"/>
        <v>-1.0587005018679492</v>
      </c>
      <c r="Z678" s="47">
        <f t="shared" si="377"/>
        <v>-1.0587005018679492</v>
      </c>
      <c r="AA678" s="5">
        <v>58.2</v>
      </c>
      <c r="AB678" s="24">
        <f t="shared" si="378"/>
        <v>-1.8149699000773565</v>
      </c>
      <c r="AC678" s="47">
        <f t="shared" si="379"/>
        <v>-1.8149699000773565</v>
      </c>
      <c r="AD678" s="5">
        <v>24.9</v>
      </c>
      <c r="AE678" s="24">
        <f t="shared" si="380"/>
        <v>-0.92999040564028934</v>
      </c>
      <c r="AF678" s="47">
        <f t="shared" si="381"/>
        <v>-0.92999040564028934</v>
      </c>
      <c r="AG678" s="2">
        <v>68.2</v>
      </c>
      <c r="AH678" s="24">
        <f t="shared" si="382"/>
        <v>-0.64431856649122254</v>
      </c>
      <c r="AI678" s="54">
        <f t="shared" si="383"/>
        <v>-0.64431856649122254</v>
      </c>
      <c r="AJ678" s="5">
        <v>17.399999999999999</v>
      </c>
      <c r="AK678" s="24">
        <f t="shared" si="384"/>
        <v>-0.52694743763534724</v>
      </c>
      <c r="AL678" s="47">
        <f t="shared" si="385"/>
        <v>-0.52694743763534724</v>
      </c>
      <c r="AM678" s="5">
        <v>31.9</v>
      </c>
      <c r="AN678" s="24">
        <f t="shared" si="386"/>
        <v>-0.61043414117680284</v>
      </c>
      <c r="AO678" s="47">
        <f t="shared" si="387"/>
        <v>-0.61043414117680284</v>
      </c>
      <c r="AP678" s="5">
        <v>13.8</v>
      </c>
      <c r="AQ678" s="24">
        <f t="shared" si="388"/>
        <v>-0.23643647236891274</v>
      </c>
      <c r="AR678" s="45">
        <f t="shared" si="389"/>
        <v>-0.23643647236891274</v>
      </c>
      <c r="AS678" s="17">
        <f t="shared" si="390"/>
        <v>-6.5516888204907225E-2</v>
      </c>
      <c r="AT678" s="17">
        <f t="shared" si="391"/>
        <v>-1.267886935861865</v>
      </c>
      <c r="AU678" s="17">
        <f t="shared" si="392"/>
        <v>-0.50453415441807137</v>
      </c>
      <c r="AV678" s="17">
        <f t="shared" si="393"/>
        <v>-0.61264599282828114</v>
      </c>
      <c r="AW678" s="17">
        <f t="shared" si="394"/>
        <v>0.5104342163895671</v>
      </c>
      <c r="AX678" s="17">
        <f t="shared" si="395"/>
        <v>0.32957574704323434</v>
      </c>
      <c r="AY678" s="17">
        <f t="shared" si="396"/>
        <v>0.48043875720471929</v>
      </c>
      <c r="AZ678" s="17">
        <f t="shared" si="397"/>
        <v>0.40496732825214915</v>
      </c>
    </row>
    <row r="679" spans="1:52" x14ac:dyDescent="0.3">
      <c r="A679" s="1" t="s">
        <v>26</v>
      </c>
      <c r="B679" s="1">
        <v>13135050527</v>
      </c>
      <c r="C679" s="5">
        <v>78.3</v>
      </c>
      <c r="D679" s="19">
        <f t="shared" si="362"/>
        <v>0.81190209421714832</v>
      </c>
      <c r="E679" s="54">
        <f t="shared" si="363"/>
        <v>0.81190209421714832</v>
      </c>
      <c r="F679" s="5">
        <v>82.4</v>
      </c>
      <c r="G679" s="24">
        <f t="shared" si="364"/>
        <v>0.7154175348118762</v>
      </c>
      <c r="H679" s="54">
        <f t="shared" si="365"/>
        <v>0.7154175348118762</v>
      </c>
      <c r="I679" s="5">
        <v>58</v>
      </c>
      <c r="J679" s="24">
        <f t="shared" si="366"/>
        <v>0.57324456477331909</v>
      </c>
      <c r="K679" s="54">
        <f t="shared" si="367"/>
        <v>0.57324456477331909</v>
      </c>
      <c r="L679" s="5">
        <v>52.8</v>
      </c>
      <c r="M679" s="24">
        <f t="shared" si="368"/>
        <v>1.0397779339391542</v>
      </c>
      <c r="N679" s="54">
        <f t="shared" si="369"/>
        <v>1.0397779339391542</v>
      </c>
      <c r="O679" s="5">
        <v>7.2</v>
      </c>
      <c r="P679" s="24">
        <f t="shared" si="370"/>
        <v>0.74052816457887605</v>
      </c>
      <c r="Q679" s="47">
        <f t="shared" si="371"/>
        <v>0.74052816457887605</v>
      </c>
      <c r="R679" s="2">
        <v>8.5</v>
      </c>
      <c r="S679" s="24">
        <f t="shared" si="372"/>
        <v>0.28701884416892132</v>
      </c>
      <c r="T679" s="47">
        <f t="shared" si="373"/>
        <v>0.28701884416892132</v>
      </c>
      <c r="U679" s="5">
        <v>6.6</v>
      </c>
      <c r="V679" s="24">
        <f t="shared" si="374"/>
        <v>0.87751244839136999</v>
      </c>
      <c r="W679" s="47">
        <f t="shared" si="375"/>
        <v>0.87751244839136999</v>
      </c>
      <c r="X679" s="5">
        <v>18.100000000000001</v>
      </c>
      <c r="Y679" s="24">
        <f t="shared" si="376"/>
        <v>0.62875117681884529</v>
      </c>
      <c r="Z679" s="47">
        <f t="shared" si="377"/>
        <v>0.62875117681884529</v>
      </c>
      <c r="AA679" s="5">
        <v>30.5</v>
      </c>
      <c r="AB679" s="24">
        <f t="shared" si="378"/>
        <v>0.73448552010766976</v>
      </c>
      <c r="AC679" s="47">
        <f t="shared" si="379"/>
        <v>0.73448552010766976</v>
      </c>
      <c r="AD679" s="5">
        <v>5</v>
      </c>
      <c r="AE679" s="24">
        <f t="shared" si="380"/>
        <v>0.75179774964538049</v>
      </c>
      <c r="AF679" s="47">
        <f t="shared" si="381"/>
        <v>0.75179774964538049</v>
      </c>
      <c r="AG679" s="2">
        <v>88.3</v>
      </c>
      <c r="AH679" s="24">
        <f t="shared" si="382"/>
        <v>1.2440482920882889</v>
      </c>
      <c r="AI679" s="54">
        <f t="shared" si="383"/>
        <v>1.2440482920882889</v>
      </c>
      <c r="AJ679" s="5">
        <v>9.1999999999999993</v>
      </c>
      <c r="AK679" s="24">
        <f t="shared" si="384"/>
        <v>0.31644868979840629</v>
      </c>
      <c r="AL679" s="47">
        <f t="shared" si="385"/>
        <v>0.31644868979840629</v>
      </c>
      <c r="AM679" s="5">
        <v>13.4</v>
      </c>
      <c r="AN679" s="24">
        <f t="shared" si="386"/>
        <v>0.71813233351621442</v>
      </c>
      <c r="AO679" s="47">
        <f t="shared" si="387"/>
        <v>0.71813233351621442</v>
      </c>
      <c r="AP679" s="5">
        <v>8.3000000000000007</v>
      </c>
      <c r="AQ679" s="24">
        <f t="shared" si="388"/>
        <v>0.58874080805768136</v>
      </c>
      <c r="AR679" s="45">
        <f t="shared" si="389"/>
        <v>0.58874080805768136</v>
      </c>
      <c r="AS679" s="17">
        <f t="shared" si="390"/>
        <v>0.72077165498295215</v>
      </c>
      <c r="AT679" s="17">
        <f t="shared" si="391"/>
        <v>0.70501148219063181</v>
      </c>
      <c r="AU679" s="17">
        <f t="shared" si="392"/>
        <v>0.71684253086514771</v>
      </c>
      <c r="AV679" s="17">
        <f t="shared" si="393"/>
        <v>0.71420855601291056</v>
      </c>
      <c r="AW679" s="17">
        <f t="shared" si="394"/>
        <v>0.74023177922351191</v>
      </c>
      <c r="AX679" s="17">
        <f t="shared" si="395"/>
        <v>0.78861422895175726</v>
      </c>
      <c r="AY679" s="17">
        <f t="shared" si="396"/>
        <v>0.82177775821076837</v>
      </c>
      <c r="AZ679" s="17">
        <f t="shared" si="397"/>
        <v>0.80104474009954574</v>
      </c>
    </row>
    <row r="680" spans="1:52" x14ac:dyDescent="0.3">
      <c r="A680" s="1" t="s">
        <v>26</v>
      </c>
      <c r="B680" s="1">
        <v>13135050528</v>
      </c>
      <c r="C680" s="5">
        <v>79.099999999999994</v>
      </c>
      <c r="D680" s="19">
        <f t="shared" si="362"/>
        <v>0.88837553791831259</v>
      </c>
      <c r="E680" s="54">
        <f t="shared" si="363"/>
        <v>0.88837553791831259</v>
      </c>
      <c r="F680" s="5">
        <v>81.900000000000006</v>
      </c>
      <c r="G680" s="24">
        <f t="shared" si="364"/>
        <v>0.67282662378799962</v>
      </c>
      <c r="H680" s="54">
        <f t="shared" si="365"/>
        <v>0.67282662378799962</v>
      </c>
      <c r="I680" s="5">
        <v>62.6</v>
      </c>
      <c r="J680" s="24">
        <f t="shared" si="366"/>
        <v>0.79368133637615124</v>
      </c>
      <c r="K680" s="54">
        <f t="shared" si="367"/>
        <v>0.79368133637615124</v>
      </c>
      <c r="L680" s="5">
        <v>51.2</v>
      </c>
      <c r="M680" s="24">
        <f t="shared" si="368"/>
        <v>0.95472923090880735</v>
      </c>
      <c r="N680" s="54">
        <f t="shared" si="369"/>
        <v>0.95472923090880735</v>
      </c>
      <c r="O680" s="5">
        <v>9</v>
      </c>
      <c r="P680" s="24">
        <f t="shared" si="370"/>
        <v>9.7716047586522026E-2</v>
      </c>
      <c r="Q680" s="47">
        <f t="shared" si="371"/>
        <v>9.7716047586522026E-2</v>
      </c>
      <c r="R680" s="2">
        <v>24.5</v>
      </c>
      <c r="S680" s="24">
        <f t="shared" si="372"/>
        <v>-1.6232572466085908</v>
      </c>
      <c r="T680" s="47">
        <f t="shared" si="373"/>
        <v>-1.6232572466085908</v>
      </c>
      <c r="U680" s="5">
        <v>4</v>
      </c>
      <c r="V680" s="24">
        <f t="shared" si="374"/>
        <v>1.0081388771866227</v>
      </c>
      <c r="W680" s="47">
        <f t="shared" si="375"/>
        <v>1.0081388771866227</v>
      </c>
      <c r="X680" s="5">
        <v>17.600000000000001</v>
      </c>
      <c r="Y680" s="24">
        <f t="shared" si="376"/>
        <v>0.65342152299847678</v>
      </c>
      <c r="Z680" s="47">
        <f t="shared" si="377"/>
        <v>0.65342152299847678</v>
      </c>
      <c r="AA680" s="5">
        <v>26.4</v>
      </c>
      <c r="AB680" s="24">
        <f t="shared" si="378"/>
        <v>1.1118417375357783</v>
      </c>
      <c r="AC680" s="47">
        <f t="shared" si="379"/>
        <v>1.1118417375357783</v>
      </c>
      <c r="AD680" s="5">
        <v>8.6999999999999993</v>
      </c>
      <c r="AE680" s="24">
        <f t="shared" si="380"/>
        <v>0.43910346951688917</v>
      </c>
      <c r="AF680" s="47">
        <f t="shared" si="381"/>
        <v>0.43910346951688917</v>
      </c>
      <c r="AG680" s="2">
        <v>88.9</v>
      </c>
      <c r="AH680" s="24">
        <f t="shared" si="382"/>
        <v>1.3004174520458871</v>
      </c>
      <c r="AI680" s="54">
        <f t="shared" si="383"/>
        <v>1.3004174520458871</v>
      </c>
      <c r="AJ680" s="5">
        <v>7.4</v>
      </c>
      <c r="AK680" s="24">
        <f t="shared" si="384"/>
        <v>0.50158442508874235</v>
      </c>
      <c r="AL680" s="47">
        <f t="shared" si="385"/>
        <v>0.50158442508874235</v>
      </c>
      <c r="AM680" s="5">
        <v>21.9</v>
      </c>
      <c r="AN680" s="24">
        <f t="shared" si="386"/>
        <v>0.10770989919780115</v>
      </c>
      <c r="AO680" s="47">
        <f t="shared" si="387"/>
        <v>0.10770989919780115</v>
      </c>
      <c r="AP680" s="5">
        <v>9.8000000000000007</v>
      </c>
      <c r="AQ680" s="24">
        <f t="shared" si="388"/>
        <v>0.36369245885042845</v>
      </c>
      <c r="AR680" s="45">
        <f t="shared" si="389"/>
        <v>0.36369245885042845</v>
      </c>
      <c r="AS680" s="17">
        <f t="shared" si="390"/>
        <v>0.39888720102226066</v>
      </c>
      <c r="AT680" s="17">
        <f t="shared" si="391"/>
        <v>0.73478891001704805</v>
      </c>
      <c r="AU680" s="17">
        <f t="shared" si="392"/>
        <v>0.56835105879571479</v>
      </c>
      <c r="AV680" s="17">
        <f t="shared" si="393"/>
        <v>0.56734238994500785</v>
      </c>
      <c r="AW680" s="17">
        <f t="shared" si="394"/>
        <v>0.64615910873233118</v>
      </c>
      <c r="AX680" s="17">
        <f t="shared" si="395"/>
        <v>0.79554260658108888</v>
      </c>
      <c r="AY680" s="17">
        <f t="shared" si="396"/>
        <v>0.78027874210473835</v>
      </c>
      <c r="AZ680" s="17">
        <f t="shared" si="397"/>
        <v>0.75720393554796328</v>
      </c>
    </row>
    <row r="681" spans="1:52" x14ac:dyDescent="0.3">
      <c r="A681" s="1" t="s">
        <v>26</v>
      </c>
      <c r="B681" s="1">
        <v>13135050529</v>
      </c>
      <c r="C681" s="5">
        <v>80</v>
      </c>
      <c r="D681" s="19">
        <f t="shared" si="362"/>
        <v>0.97440816208212311</v>
      </c>
      <c r="E681" s="54">
        <f t="shared" si="363"/>
        <v>0.97440816208212311</v>
      </c>
      <c r="F681" s="5">
        <v>82.5</v>
      </c>
      <c r="G681" s="24">
        <f t="shared" si="364"/>
        <v>0.72393571701665105</v>
      </c>
      <c r="H681" s="54">
        <f t="shared" si="365"/>
        <v>0.72393571701665105</v>
      </c>
      <c r="I681" s="5">
        <v>63.3</v>
      </c>
      <c r="J681" s="24">
        <f t="shared" si="366"/>
        <v>0.82722606248962549</v>
      </c>
      <c r="K681" s="54">
        <f t="shared" si="367"/>
        <v>0.82722606248962549</v>
      </c>
      <c r="L681" s="5">
        <v>50.5</v>
      </c>
      <c r="M681" s="24">
        <f t="shared" si="368"/>
        <v>0.91752042333303041</v>
      </c>
      <c r="N681" s="54">
        <f t="shared" si="369"/>
        <v>0.91752042333303041</v>
      </c>
      <c r="O681" s="5">
        <v>7.9</v>
      </c>
      <c r="P681" s="24">
        <f t="shared" si="370"/>
        <v>0.49054567463740495</v>
      </c>
      <c r="Q681" s="47">
        <f t="shared" si="371"/>
        <v>0.49054567463740495</v>
      </c>
      <c r="R681" s="2">
        <v>14.8</v>
      </c>
      <c r="S681" s="24">
        <f t="shared" si="372"/>
        <v>-0.46515236657472414</v>
      </c>
      <c r="T681" s="47">
        <f t="shared" si="373"/>
        <v>-0.46515236657472414</v>
      </c>
      <c r="U681" s="5">
        <v>32.5</v>
      </c>
      <c r="V681" s="24">
        <f t="shared" si="374"/>
        <v>-0.42372774614595349</v>
      </c>
      <c r="W681" s="47">
        <f t="shared" si="375"/>
        <v>-0.42372774614595349</v>
      </c>
      <c r="X681" s="5">
        <v>27.3</v>
      </c>
      <c r="Y681" s="24">
        <f t="shared" si="376"/>
        <v>0.17481680711362571</v>
      </c>
      <c r="Z681" s="47">
        <f t="shared" si="377"/>
        <v>0.17481680711362571</v>
      </c>
      <c r="AA681" s="5">
        <v>54.7</v>
      </c>
      <c r="AB681" s="24">
        <f t="shared" si="378"/>
        <v>-1.492836543736288</v>
      </c>
      <c r="AC681" s="47">
        <f t="shared" si="379"/>
        <v>-1.492836543736288</v>
      </c>
      <c r="AD681" s="5">
        <v>13.1</v>
      </c>
      <c r="AE681" s="24">
        <f t="shared" si="380"/>
        <v>6.7250812066791246E-2</v>
      </c>
      <c r="AF681" s="47">
        <f t="shared" si="381"/>
        <v>6.7250812066791246E-2</v>
      </c>
      <c r="AG681" s="2">
        <v>88.9</v>
      </c>
      <c r="AH681" s="24">
        <f t="shared" si="382"/>
        <v>1.3004174520458871</v>
      </c>
      <c r="AI681" s="54">
        <f t="shared" si="383"/>
        <v>1.3004174520458871</v>
      </c>
      <c r="AJ681" s="5">
        <v>8.8000000000000007</v>
      </c>
      <c r="AK681" s="24">
        <f t="shared" si="384"/>
        <v>0.35758996430736972</v>
      </c>
      <c r="AL681" s="47">
        <f t="shared" si="385"/>
        <v>0.35758996430736972</v>
      </c>
      <c r="AM681" s="5">
        <v>26.6</v>
      </c>
      <c r="AN681" s="24">
        <f t="shared" si="386"/>
        <v>-0.22981779977826294</v>
      </c>
      <c r="AO681" s="47">
        <f t="shared" si="387"/>
        <v>-0.22981779977826294</v>
      </c>
      <c r="AP681" s="5">
        <v>11.2</v>
      </c>
      <c r="AQ681" s="24">
        <f t="shared" si="388"/>
        <v>0.15364733292365923</v>
      </c>
      <c r="AR681" s="45">
        <f t="shared" si="389"/>
        <v>0.15364733292365923</v>
      </c>
      <c r="AS681" s="17">
        <f t="shared" si="390"/>
        <v>0.43496513240545109</v>
      </c>
      <c r="AT681" s="17">
        <f t="shared" si="391"/>
        <v>-0.41692297485195701</v>
      </c>
      <c r="AU681" s="17">
        <f t="shared" si="392"/>
        <v>0.39545923737466326</v>
      </c>
      <c r="AV681" s="17">
        <f t="shared" si="393"/>
        <v>0.13783379830938577</v>
      </c>
      <c r="AW681" s="17">
        <f t="shared" si="394"/>
        <v>0.6567031014889021</v>
      </c>
      <c r="AX681" s="17">
        <f t="shared" si="395"/>
        <v>0.52757134643473713</v>
      </c>
      <c r="AY681" s="17">
        <f t="shared" si="396"/>
        <v>0.73196054320912629</v>
      </c>
      <c r="AZ681" s="17">
        <f t="shared" si="397"/>
        <v>0.62899195369220473</v>
      </c>
    </row>
    <row r="682" spans="1:52" x14ac:dyDescent="0.3">
      <c r="A682" s="1" t="s">
        <v>26</v>
      </c>
      <c r="B682" s="1">
        <v>13135050530</v>
      </c>
      <c r="C682" s="5">
        <v>82.2</v>
      </c>
      <c r="D682" s="19">
        <f t="shared" si="362"/>
        <v>1.1847101322603255</v>
      </c>
      <c r="E682" s="54">
        <f t="shared" si="363"/>
        <v>1.1847101322603255</v>
      </c>
      <c r="F682" s="5">
        <v>86.5</v>
      </c>
      <c r="G682" s="24">
        <f t="shared" si="364"/>
        <v>1.0646630052076633</v>
      </c>
      <c r="H682" s="54">
        <f t="shared" si="365"/>
        <v>1.0646630052076633</v>
      </c>
      <c r="I682" s="5">
        <v>55.2</v>
      </c>
      <c r="J682" s="24">
        <f t="shared" si="366"/>
        <v>0.4390656603194214</v>
      </c>
      <c r="K682" s="54">
        <f t="shared" si="367"/>
        <v>0.4390656603194214</v>
      </c>
      <c r="L682" s="5">
        <v>50.5</v>
      </c>
      <c r="M682" s="24">
        <f t="shared" si="368"/>
        <v>0.91752042333303041</v>
      </c>
      <c r="N682" s="54">
        <f t="shared" si="369"/>
        <v>0.91752042333303041</v>
      </c>
      <c r="O682" s="5">
        <v>8.9</v>
      </c>
      <c r="P682" s="24">
        <f t="shared" si="370"/>
        <v>0.13342783186387491</v>
      </c>
      <c r="Q682" s="47">
        <f t="shared" si="371"/>
        <v>0.13342783186387491</v>
      </c>
      <c r="R682" s="2">
        <v>2.6</v>
      </c>
      <c r="S682" s="24">
        <f t="shared" si="372"/>
        <v>0.99143315264312892</v>
      </c>
      <c r="T682" s="47">
        <f t="shared" si="373"/>
        <v>0.99143315264312892</v>
      </c>
      <c r="U682" s="5">
        <v>8.1999999999999993</v>
      </c>
      <c r="V682" s="24">
        <f t="shared" si="374"/>
        <v>0.7971269537481378</v>
      </c>
      <c r="W682" s="47">
        <f t="shared" si="375"/>
        <v>0.7971269537481378</v>
      </c>
      <c r="X682" s="5">
        <v>13.1</v>
      </c>
      <c r="Y682" s="24">
        <f t="shared" si="376"/>
        <v>0.87545463861516049</v>
      </c>
      <c r="Z682" s="47">
        <f t="shared" si="377"/>
        <v>0.87545463861516049</v>
      </c>
      <c r="AA682" s="5">
        <v>32.799999999999997</v>
      </c>
      <c r="AB682" s="24">
        <f t="shared" si="378"/>
        <v>0.52279788594068233</v>
      </c>
      <c r="AC682" s="47">
        <f t="shared" si="379"/>
        <v>0.52279788594068233</v>
      </c>
      <c r="AD682" s="5">
        <v>3.9</v>
      </c>
      <c r="AE682" s="24">
        <f t="shared" si="380"/>
        <v>0.84476091400790498</v>
      </c>
      <c r="AF682" s="47">
        <f t="shared" si="381"/>
        <v>0.84476091400790498</v>
      </c>
      <c r="AG682" s="2">
        <v>87.2</v>
      </c>
      <c r="AH682" s="24">
        <f t="shared" si="382"/>
        <v>1.1407048321660276</v>
      </c>
      <c r="AI682" s="54">
        <f t="shared" si="383"/>
        <v>1.1407048321660276</v>
      </c>
      <c r="AJ682" s="5">
        <v>6.7</v>
      </c>
      <c r="AK682" s="24">
        <f t="shared" si="384"/>
        <v>0.57358165547942863</v>
      </c>
      <c r="AL682" s="47">
        <f t="shared" si="385"/>
        <v>0.57358165547942863</v>
      </c>
      <c r="AM682" s="5">
        <v>22.8</v>
      </c>
      <c r="AN682" s="24">
        <f t="shared" si="386"/>
        <v>4.3076935564086642E-2</v>
      </c>
      <c r="AO682" s="47">
        <f t="shared" si="387"/>
        <v>4.3076935564086642E-2</v>
      </c>
      <c r="AP682" s="5">
        <v>9.1</v>
      </c>
      <c r="AQ682" s="24">
        <f t="shared" si="388"/>
        <v>0.4687150218138133</v>
      </c>
      <c r="AR682" s="45">
        <f t="shared" si="389"/>
        <v>0.4687150218138133</v>
      </c>
      <c r="AS682" s="17">
        <f t="shared" si="390"/>
        <v>0.78970673705365457</v>
      </c>
      <c r="AT682" s="17">
        <f t="shared" si="391"/>
        <v>0.74767114618791597</v>
      </c>
      <c r="AU682" s="17">
        <f t="shared" si="392"/>
        <v>0.55651961125583904</v>
      </c>
      <c r="AV682" s="17">
        <f t="shared" si="393"/>
        <v>0.69796583149913649</v>
      </c>
      <c r="AW682" s="17">
        <f t="shared" si="394"/>
        <v>0.76037847217846788</v>
      </c>
      <c r="AX682" s="17">
        <f t="shared" si="395"/>
        <v>0.79853994394086014</v>
      </c>
      <c r="AY682" s="17">
        <f t="shared" si="396"/>
        <v>0.77697219914188476</v>
      </c>
      <c r="AZ682" s="17">
        <f t="shared" si="397"/>
        <v>0.79619614814771167</v>
      </c>
    </row>
    <row r="683" spans="1:52" x14ac:dyDescent="0.3">
      <c r="A683" s="1" t="s">
        <v>26</v>
      </c>
      <c r="B683" s="1">
        <v>13135050531</v>
      </c>
      <c r="C683" s="5">
        <v>74.900000000000006</v>
      </c>
      <c r="D683" s="19">
        <f t="shared" si="362"/>
        <v>0.48688995848720029</v>
      </c>
      <c r="E683" s="54">
        <f t="shared" si="363"/>
        <v>0.48688995848720029</v>
      </c>
      <c r="F683" s="5">
        <v>73.2</v>
      </c>
      <c r="G683" s="24">
        <f t="shared" si="364"/>
        <v>-6.8255228027452361E-2</v>
      </c>
      <c r="H683" s="54">
        <f t="shared" si="365"/>
        <v>-6.8255228027452361E-2</v>
      </c>
      <c r="I683" s="5">
        <v>47.3</v>
      </c>
      <c r="J683" s="24">
        <f t="shared" si="366"/>
        <v>6.0489465610209459E-2</v>
      </c>
      <c r="K683" s="54">
        <f t="shared" si="367"/>
        <v>6.0489465610209459E-2</v>
      </c>
      <c r="L683" s="5">
        <v>42</v>
      </c>
      <c r="M683" s="24">
        <f t="shared" si="368"/>
        <v>0.46569918848431124</v>
      </c>
      <c r="N683" s="54">
        <f t="shared" si="369"/>
        <v>0.46569918848431124</v>
      </c>
      <c r="O683" s="5">
        <v>8.1</v>
      </c>
      <c r="P683" s="24">
        <f t="shared" si="370"/>
        <v>0.41912210608269918</v>
      </c>
      <c r="Q683" s="47">
        <f t="shared" si="371"/>
        <v>0.41912210608269918</v>
      </c>
      <c r="R683" s="2">
        <v>12.2</v>
      </c>
      <c r="S683" s="24">
        <f t="shared" si="372"/>
        <v>-0.15473250182337828</v>
      </c>
      <c r="T683" s="47">
        <f t="shared" si="373"/>
        <v>-0.15473250182337828</v>
      </c>
      <c r="U683" s="5">
        <v>32.4</v>
      </c>
      <c r="V683" s="24">
        <f t="shared" si="374"/>
        <v>-0.41870365273075139</v>
      </c>
      <c r="W683" s="47">
        <f t="shared" si="375"/>
        <v>-0.41870365273075139</v>
      </c>
      <c r="X683" s="5">
        <v>34.5</v>
      </c>
      <c r="Y683" s="24">
        <f t="shared" si="376"/>
        <v>-0.18043617787306784</v>
      </c>
      <c r="Z683" s="47">
        <f t="shared" si="377"/>
        <v>-0.18043617787306784</v>
      </c>
      <c r="AA683" s="5">
        <v>50.8</v>
      </c>
      <c r="AB683" s="24">
        <f t="shared" si="378"/>
        <v>-1.1338879466705258</v>
      </c>
      <c r="AC683" s="47">
        <f t="shared" si="379"/>
        <v>-1.1338879466705258</v>
      </c>
      <c r="AD683" s="5">
        <v>18</v>
      </c>
      <c r="AE683" s="24">
        <f t="shared" si="380"/>
        <v>-0.34685782918445418</v>
      </c>
      <c r="AF683" s="47">
        <f t="shared" si="381"/>
        <v>-0.34685782918445418</v>
      </c>
      <c r="AG683" s="2">
        <v>77.7</v>
      </c>
      <c r="AH683" s="24">
        <f t="shared" si="382"/>
        <v>0.24819313283740257</v>
      </c>
      <c r="AI683" s="54">
        <f t="shared" si="383"/>
        <v>0.24819313283740257</v>
      </c>
      <c r="AJ683" s="5">
        <v>18.2</v>
      </c>
      <c r="AK683" s="24">
        <f t="shared" si="384"/>
        <v>-0.60922998665327455</v>
      </c>
      <c r="AL683" s="47">
        <f t="shared" si="385"/>
        <v>-0.60922998665327455</v>
      </c>
      <c r="AM683" s="5">
        <v>28.4</v>
      </c>
      <c r="AN683" s="24">
        <f t="shared" si="386"/>
        <v>-0.35908372704569147</v>
      </c>
      <c r="AO683" s="47">
        <f t="shared" si="387"/>
        <v>-0.35908372704569147</v>
      </c>
      <c r="AP683" s="5">
        <v>10.1</v>
      </c>
      <c r="AQ683" s="24">
        <f t="shared" si="388"/>
        <v>0.31868278900897801</v>
      </c>
      <c r="AR683" s="45">
        <f t="shared" si="389"/>
        <v>0.31868278900897801</v>
      </c>
      <c r="AS683" s="17">
        <f t="shared" si="390"/>
        <v>0.11292990515469115</v>
      </c>
      <c r="AT683" s="17">
        <f t="shared" si="391"/>
        <v>-0.55372731790934926</v>
      </c>
      <c r="AU683" s="17">
        <f t="shared" si="392"/>
        <v>-0.10035944796314634</v>
      </c>
      <c r="AV683" s="17">
        <f t="shared" si="393"/>
        <v>-0.18038562023926816</v>
      </c>
      <c r="AW683" s="17">
        <f t="shared" si="394"/>
        <v>0.56258636659553929</v>
      </c>
      <c r="AX683" s="17">
        <f t="shared" si="395"/>
        <v>0.49574078821595746</v>
      </c>
      <c r="AY683" s="17">
        <f t="shared" si="396"/>
        <v>0.59339374659953181</v>
      </c>
      <c r="AZ683" s="17">
        <f t="shared" si="397"/>
        <v>0.53400074021789368</v>
      </c>
    </row>
    <row r="684" spans="1:52" x14ac:dyDescent="0.3">
      <c r="A684" s="1" t="s">
        <v>26</v>
      </c>
      <c r="B684" s="1">
        <v>13135050532</v>
      </c>
      <c r="C684" s="5">
        <v>81.900000000000006</v>
      </c>
      <c r="D684" s="19">
        <f t="shared" si="362"/>
        <v>1.1560325908723892</v>
      </c>
      <c r="E684" s="54">
        <f t="shared" si="363"/>
        <v>1.1560325908723892</v>
      </c>
      <c r="F684" s="5">
        <v>80.5</v>
      </c>
      <c r="G684" s="24">
        <f t="shared" si="364"/>
        <v>0.55357207292114485</v>
      </c>
      <c r="H684" s="54">
        <f t="shared" si="365"/>
        <v>0.55357207292114485</v>
      </c>
      <c r="I684" s="5">
        <v>52.3</v>
      </c>
      <c r="J684" s="24">
        <f t="shared" si="366"/>
        <v>0.30009465213502695</v>
      </c>
      <c r="K684" s="54">
        <f t="shared" si="367"/>
        <v>0.30009465213502695</v>
      </c>
      <c r="L684" s="5">
        <v>44.4</v>
      </c>
      <c r="M684" s="24">
        <f t="shared" si="368"/>
        <v>0.59327224302983184</v>
      </c>
      <c r="N684" s="54">
        <f t="shared" si="369"/>
        <v>0.59327224302983184</v>
      </c>
      <c r="O684" s="5">
        <v>9.4</v>
      </c>
      <c r="P684" s="24">
        <f t="shared" si="370"/>
        <v>-4.5131089522890112E-2</v>
      </c>
      <c r="Q684" s="47">
        <f t="shared" si="371"/>
        <v>-4.5131089522890112E-2</v>
      </c>
      <c r="R684" s="2">
        <v>5.4</v>
      </c>
      <c r="S684" s="24">
        <f t="shared" si="372"/>
        <v>0.65713483675706419</v>
      </c>
      <c r="T684" s="47">
        <f t="shared" si="373"/>
        <v>0.65713483675706419</v>
      </c>
      <c r="U684" s="5">
        <v>19.5</v>
      </c>
      <c r="V684" s="24">
        <f t="shared" si="374"/>
        <v>0.2294043978303093</v>
      </c>
      <c r="W684" s="47">
        <f t="shared" si="375"/>
        <v>0.2294043978303093</v>
      </c>
      <c r="X684" s="5">
        <v>32.9</v>
      </c>
      <c r="Y684" s="24">
        <f t="shared" si="376"/>
        <v>-0.10149107009824698</v>
      </c>
      <c r="Z684" s="47">
        <f t="shared" si="377"/>
        <v>-0.10149107009824698</v>
      </c>
      <c r="AA684" s="5">
        <v>51.8</v>
      </c>
      <c r="AB684" s="24">
        <f t="shared" si="378"/>
        <v>-1.2259260484822596</v>
      </c>
      <c r="AC684" s="47">
        <f t="shared" si="379"/>
        <v>-1.2259260484822596</v>
      </c>
      <c r="AD684" s="5">
        <v>12.9</v>
      </c>
      <c r="AE684" s="24">
        <f t="shared" si="380"/>
        <v>8.4153205587250174E-2</v>
      </c>
      <c r="AF684" s="47">
        <f t="shared" si="381"/>
        <v>8.4153205587250174E-2</v>
      </c>
      <c r="AG684" s="2">
        <v>83.3</v>
      </c>
      <c r="AH684" s="24">
        <f t="shared" si="382"/>
        <v>0.77430529244164426</v>
      </c>
      <c r="AI684" s="54">
        <f t="shared" si="383"/>
        <v>0.77430529244164426</v>
      </c>
      <c r="AJ684" s="5">
        <v>11.2</v>
      </c>
      <c r="AK684" s="24">
        <f t="shared" si="384"/>
        <v>0.11074231725358834</v>
      </c>
      <c r="AL684" s="47">
        <f t="shared" si="385"/>
        <v>0.11074231725358834</v>
      </c>
      <c r="AM684" s="5">
        <v>36</v>
      </c>
      <c r="AN684" s="24">
        <f t="shared" si="386"/>
        <v>-0.90487319773039054</v>
      </c>
      <c r="AO684" s="47">
        <f t="shared" si="387"/>
        <v>-0.90487319773039054</v>
      </c>
      <c r="AP684" s="5">
        <v>15.4</v>
      </c>
      <c r="AQ684" s="24">
        <f t="shared" si="388"/>
        <v>-0.47648804485664914</v>
      </c>
      <c r="AR684" s="45">
        <f t="shared" si="389"/>
        <v>-0.47648804485664914</v>
      </c>
      <c r="AS684" s="17">
        <f t="shared" si="390"/>
        <v>0.49205424343183946</v>
      </c>
      <c r="AT684" s="17">
        <f t="shared" si="391"/>
        <v>-0.41442130433108543</v>
      </c>
      <c r="AU684" s="17">
        <f t="shared" si="392"/>
        <v>-0.12407840822295178</v>
      </c>
      <c r="AV684" s="17">
        <f t="shared" si="393"/>
        <v>-1.5481823040732584E-2</v>
      </c>
      <c r="AW684" s="17">
        <f t="shared" si="394"/>
        <v>0.67338773805378482</v>
      </c>
      <c r="AX684" s="17">
        <f t="shared" si="395"/>
        <v>0.52815341544935446</v>
      </c>
      <c r="AY684" s="17">
        <f t="shared" si="396"/>
        <v>0.58676499209853461</v>
      </c>
      <c r="AZ684" s="17">
        <f t="shared" si="397"/>
        <v>0.58322593167180736</v>
      </c>
    </row>
    <row r="685" spans="1:52" x14ac:dyDescent="0.3">
      <c r="A685" s="1" t="s">
        <v>26</v>
      </c>
      <c r="B685" s="1">
        <v>13135050533</v>
      </c>
      <c r="C685" s="5">
        <v>60.4</v>
      </c>
      <c r="D685" s="19">
        <f t="shared" si="362"/>
        <v>-0.899191208596406</v>
      </c>
      <c r="E685" s="54">
        <f t="shared" si="363"/>
        <v>-0.899191208596406</v>
      </c>
      <c r="F685" s="5">
        <v>57.8</v>
      </c>
      <c r="G685" s="24">
        <f t="shared" si="364"/>
        <v>-1.3800552875628502</v>
      </c>
      <c r="H685" s="54">
        <f t="shared" si="365"/>
        <v>-1.3800552875628502</v>
      </c>
      <c r="I685" s="5">
        <v>40.299999999999997</v>
      </c>
      <c r="J685" s="24">
        <f t="shared" si="366"/>
        <v>-0.27495779552453509</v>
      </c>
      <c r="K685" s="54">
        <f t="shared" si="367"/>
        <v>-0.27495779552453509</v>
      </c>
      <c r="L685" s="5">
        <v>32.700000000000003</v>
      </c>
      <c r="M685" s="24">
        <f t="shared" si="368"/>
        <v>-2.8646397879581349E-2</v>
      </c>
      <c r="N685" s="54">
        <f t="shared" si="369"/>
        <v>-2.8646397879581349E-2</v>
      </c>
      <c r="O685" s="5">
        <v>8.6</v>
      </c>
      <c r="P685" s="24">
        <f t="shared" si="370"/>
        <v>0.24056318469593416</v>
      </c>
      <c r="Q685" s="47">
        <f t="shared" si="371"/>
        <v>0.24056318469593416</v>
      </c>
      <c r="R685" s="2">
        <v>4.3</v>
      </c>
      <c r="S685" s="24">
        <f t="shared" si="372"/>
        <v>0.78846631799801825</v>
      </c>
      <c r="T685" s="47">
        <f t="shared" si="373"/>
        <v>0.78846631799801825</v>
      </c>
      <c r="U685" s="5">
        <v>12.8</v>
      </c>
      <c r="V685" s="24">
        <f t="shared" si="374"/>
        <v>0.56601865664884465</v>
      </c>
      <c r="W685" s="47">
        <f t="shared" si="375"/>
        <v>0.56601865664884465</v>
      </c>
      <c r="X685" s="5">
        <v>32.200000000000003</v>
      </c>
      <c r="Y685" s="24">
        <f t="shared" si="376"/>
        <v>-6.6952585446763094E-2</v>
      </c>
      <c r="Z685" s="47">
        <f t="shared" si="377"/>
        <v>-6.6952585446763094E-2</v>
      </c>
      <c r="AA685" s="5">
        <v>45.7</v>
      </c>
      <c r="AB685" s="24">
        <f t="shared" si="378"/>
        <v>-0.66449362743068408</v>
      </c>
      <c r="AC685" s="47">
        <f t="shared" si="379"/>
        <v>-0.66449362743068408</v>
      </c>
      <c r="AD685" s="5">
        <v>20.7</v>
      </c>
      <c r="AE685" s="24">
        <f t="shared" si="380"/>
        <v>-0.57504014171065054</v>
      </c>
      <c r="AF685" s="47">
        <f t="shared" si="381"/>
        <v>-0.57504014171065054</v>
      </c>
      <c r="AG685" s="2">
        <v>68.8</v>
      </c>
      <c r="AH685" s="24">
        <f t="shared" si="382"/>
        <v>-0.58794940653362571</v>
      </c>
      <c r="AI685" s="54">
        <f t="shared" si="383"/>
        <v>-0.58794940653362571</v>
      </c>
      <c r="AJ685" s="5">
        <v>22.2</v>
      </c>
      <c r="AK685" s="24">
        <f t="shared" si="384"/>
        <v>-1.0206427317429103</v>
      </c>
      <c r="AL685" s="47">
        <f t="shared" si="385"/>
        <v>-1.0206427317429103</v>
      </c>
      <c r="AM685" s="5">
        <v>27.7</v>
      </c>
      <c r="AN685" s="24">
        <f t="shared" si="386"/>
        <v>-0.30881364421946922</v>
      </c>
      <c r="AO685" s="47">
        <f t="shared" si="387"/>
        <v>-0.30881364421946922</v>
      </c>
      <c r="AP685" s="5">
        <v>10</v>
      </c>
      <c r="AQ685" s="24">
        <f t="shared" si="388"/>
        <v>0.33368601228946149</v>
      </c>
      <c r="AR685" s="45">
        <f t="shared" si="389"/>
        <v>0.33368601228946149</v>
      </c>
      <c r="AS685" s="17">
        <f t="shared" si="390"/>
        <v>-0.14111464717436803</v>
      </c>
      <c r="AT685" s="17">
        <f t="shared" si="391"/>
        <v>-0.43549545152936586</v>
      </c>
      <c r="AU685" s="17">
        <f t="shared" si="392"/>
        <v>-0.39592994255163594</v>
      </c>
      <c r="AV685" s="17">
        <f t="shared" si="393"/>
        <v>-0.32418001375178995</v>
      </c>
      <c r="AW685" s="17">
        <f t="shared" si="394"/>
        <v>0.48834031597934635</v>
      </c>
      <c r="AX685" s="17">
        <f t="shared" si="395"/>
        <v>0.5232500486825219</v>
      </c>
      <c r="AY685" s="17">
        <f t="shared" si="396"/>
        <v>0.51079045265643175</v>
      </c>
      <c r="AZ685" s="17">
        <f t="shared" si="397"/>
        <v>0.49107688600166005</v>
      </c>
    </row>
    <row r="686" spans="1:52" x14ac:dyDescent="0.3">
      <c r="A686" s="1" t="s">
        <v>26</v>
      </c>
      <c r="B686" s="1">
        <v>13135050534</v>
      </c>
      <c r="C686" s="5">
        <v>60.4</v>
      </c>
      <c r="D686" s="19">
        <f t="shared" si="362"/>
        <v>-0.899191208596406</v>
      </c>
      <c r="E686" s="54">
        <f t="shared" si="363"/>
        <v>-0.899191208596406</v>
      </c>
      <c r="F686" s="5">
        <v>57.8</v>
      </c>
      <c r="G686" s="24">
        <f t="shared" si="364"/>
        <v>-1.3800552875628502</v>
      </c>
      <c r="H686" s="54">
        <f t="shared" si="365"/>
        <v>-1.3800552875628502</v>
      </c>
      <c r="I686" s="5">
        <v>40.700000000000003</v>
      </c>
      <c r="J686" s="24">
        <f t="shared" si="366"/>
        <v>-0.25578938060254941</v>
      </c>
      <c r="K686" s="54">
        <f t="shared" si="367"/>
        <v>-0.25578938060254941</v>
      </c>
      <c r="L686" s="5">
        <v>32.700000000000003</v>
      </c>
      <c r="M686" s="24">
        <f t="shared" si="368"/>
        <v>-2.8646397879581349E-2</v>
      </c>
      <c r="N686" s="54">
        <f t="shared" si="369"/>
        <v>-2.8646397879581349E-2</v>
      </c>
      <c r="O686" s="5">
        <v>7.9</v>
      </c>
      <c r="P686" s="24">
        <f t="shared" si="370"/>
        <v>0.49054567463740495</v>
      </c>
      <c r="Q686" s="47">
        <f t="shared" si="371"/>
        <v>0.49054567463740495</v>
      </c>
      <c r="R686" s="2">
        <v>13.9</v>
      </c>
      <c r="S686" s="24">
        <f t="shared" si="372"/>
        <v>-0.35769933646848906</v>
      </c>
      <c r="T686" s="47">
        <f t="shared" si="373"/>
        <v>-0.35769933646848906</v>
      </c>
      <c r="U686" s="5">
        <v>12.7</v>
      </c>
      <c r="V686" s="24">
        <f t="shared" si="374"/>
        <v>0.57104275006404681</v>
      </c>
      <c r="W686" s="47">
        <f t="shared" si="375"/>
        <v>0.57104275006404681</v>
      </c>
      <c r="X686" s="5">
        <v>31.8</v>
      </c>
      <c r="Y686" s="24">
        <f t="shared" si="376"/>
        <v>-4.7216308503057781E-2</v>
      </c>
      <c r="Z686" s="47">
        <f t="shared" si="377"/>
        <v>-4.7216308503057781E-2</v>
      </c>
      <c r="AA686" s="5">
        <v>41.8</v>
      </c>
      <c r="AB686" s="24">
        <f t="shared" si="378"/>
        <v>-0.30554503036492175</v>
      </c>
      <c r="AC686" s="47">
        <f t="shared" si="379"/>
        <v>-0.30554503036492175</v>
      </c>
      <c r="AD686" s="5">
        <v>17.100000000000001</v>
      </c>
      <c r="AE686" s="24">
        <f t="shared" si="380"/>
        <v>-0.27079705834238882</v>
      </c>
      <c r="AF686" s="47">
        <f t="shared" si="381"/>
        <v>-0.27079705834238882</v>
      </c>
      <c r="AG686" s="2">
        <v>68.8</v>
      </c>
      <c r="AH686" s="24">
        <f t="shared" si="382"/>
        <v>-0.58794940653362571</v>
      </c>
      <c r="AI686" s="54">
        <f t="shared" si="383"/>
        <v>-0.58794940653362571</v>
      </c>
      <c r="AJ686" s="5">
        <v>19.5</v>
      </c>
      <c r="AK686" s="24">
        <f t="shared" si="384"/>
        <v>-0.7429391288074062</v>
      </c>
      <c r="AL686" s="47">
        <f t="shared" si="385"/>
        <v>-0.7429391288074062</v>
      </c>
      <c r="AM686" s="5">
        <v>28.8</v>
      </c>
      <c r="AN686" s="24">
        <f t="shared" si="386"/>
        <v>-0.38780948866067577</v>
      </c>
      <c r="AO686" s="47">
        <f t="shared" si="387"/>
        <v>-0.38780948866067577</v>
      </c>
      <c r="AP686" s="5">
        <v>14.2</v>
      </c>
      <c r="AQ686" s="24">
        <f t="shared" si="388"/>
        <v>-0.29644936549084666</v>
      </c>
      <c r="AR686" s="45">
        <f t="shared" si="389"/>
        <v>-0.29644936549084666</v>
      </c>
      <c r="AS686" s="17">
        <f t="shared" si="390"/>
        <v>-0.26568474091548921</v>
      </c>
      <c r="AT686" s="17">
        <f t="shared" si="391"/>
        <v>-0.2078527990701228</v>
      </c>
      <c r="AU686" s="17">
        <f t="shared" si="392"/>
        <v>-0.50378684737313861</v>
      </c>
      <c r="AV686" s="17">
        <f t="shared" si="393"/>
        <v>-0.32577479578625018</v>
      </c>
      <c r="AW686" s="17">
        <f t="shared" si="394"/>
        <v>0.45193395575483214</v>
      </c>
      <c r="AX686" s="17">
        <f t="shared" si="395"/>
        <v>0.57621615005213622</v>
      </c>
      <c r="AY686" s="17">
        <f t="shared" si="396"/>
        <v>0.48064760763001041</v>
      </c>
      <c r="AZ686" s="17">
        <f t="shared" si="397"/>
        <v>0.49060082994772303</v>
      </c>
    </row>
    <row r="687" spans="1:52" x14ac:dyDescent="0.3">
      <c r="A687" s="1" t="s">
        <v>26</v>
      </c>
      <c r="B687" s="1">
        <v>13135050535</v>
      </c>
      <c r="C687" s="5">
        <v>60.4</v>
      </c>
      <c r="D687" s="19">
        <f t="shared" si="362"/>
        <v>-0.899191208596406</v>
      </c>
      <c r="E687" s="54">
        <f t="shared" si="363"/>
        <v>-0.899191208596406</v>
      </c>
      <c r="F687" s="5">
        <v>57.8</v>
      </c>
      <c r="G687" s="24">
        <f t="shared" si="364"/>
        <v>-1.3800552875628502</v>
      </c>
      <c r="H687" s="54">
        <f t="shared" si="365"/>
        <v>-1.3800552875628502</v>
      </c>
      <c r="I687" s="5">
        <v>41</v>
      </c>
      <c r="J687" s="24">
        <f t="shared" si="366"/>
        <v>-0.24141306941106047</v>
      </c>
      <c r="K687" s="54">
        <f t="shared" si="367"/>
        <v>-0.24141306941106047</v>
      </c>
      <c r="L687" s="5">
        <v>32.700000000000003</v>
      </c>
      <c r="M687" s="24">
        <f t="shared" si="368"/>
        <v>-2.8646397879581349E-2</v>
      </c>
      <c r="N687" s="54">
        <f t="shared" si="369"/>
        <v>-2.8646397879581349E-2</v>
      </c>
      <c r="O687" s="5">
        <v>8.4</v>
      </c>
      <c r="P687" s="24">
        <f t="shared" si="370"/>
        <v>0.3119867532506399</v>
      </c>
      <c r="Q687" s="47">
        <f t="shared" si="371"/>
        <v>0.3119867532506399</v>
      </c>
      <c r="R687" s="2">
        <v>23.2</v>
      </c>
      <c r="S687" s="24">
        <f t="shared" si="372"/>
        <v>-1.4680473142329178</v>
      </c>
      <c r="T687" s="47">
        <f t="shared" si="373"/>
        <v>-1.4680473142329178</v>
      </c>
      <c r="U687" s="5">
        <v>34.200000000000003</v>
      </c>
      <c r="V687" s="24">
        <f t="shared" si="374"/>
        <v>-0.509137334204388</v>
      </c>
      <c r="W687" s="47">
        <f t="shared" si="375"/>
        <v>-0.509137334204388</v>
      </c>
      <c r="X687" s="5">
        <v>44.2</v>
      </c>
      <c r="Y687" s="24">
        <f t="shared" si="376"/>
        <v>-0.65904089375791908</v>
      </c>
      <c r="Z687" s="47">
        <f t="shared" si="377"/>
        <v>-0.65904089375791908</v>
      </c>
      <c r="AA687" s="5">
        <v>45.7</v>
      </c>
      <c r="AB687" s="24">
        <f t="shared" si="378"/>
        <v>-0.66449362743068408</v>
      </c>
      <c r="AC687" s="47">
        <f t="shared" si="379"/>
        <v>-0.66449362743068408</v>
      </c>
      <c r="AD687" s="5">
        <v>15.5</v>
      </c>
      <c r="AE687" s="24">
        <f t="shared" si="380"/>
        <v>-0.13557791017871673</v>
      </c>
      <c r="AF687" s="47">
        <f t="shared" si="381"/>
        <v>-0.13557791017871673</v>
      </c>
      <c r="AG687" s="2">
        <v>68.8</v>
      </c>
      <c r="AH687" s="24">
        <f t="shared" si="382"/>
        <v>-0.58794940653362571</v>
      </c>
      <c r="AI687" s="54">
        <f t="shared" si="383"/>
        <v>-0.58794940653362571</v>
      </c>
      <c r="AJ687" s="5">
        <v>14.5</v>
      </c>
      <c r="AK687" s="24">
        <f t="shared" si="384"/>
        <v>-0.22867319744536135</v>
      </c>
      <c r="AL687" s="47">
        <f t="shared" si="385"/>
        <v>-0.22867319744536135</v>
      </c>
      <c r="AM687" s="5">
        <v>28.8</v>
      </c>
      <c r="AN687" s="24">
        <f t="shared" si="386"/>
        <v>-0.38780948866067577</v>
      </c>
      <c r="AO687" s="47">
        <f t="shared" si="387"/>
        <v>-0.38780948866067577</v>
      </c>
      <c r="AP687" s="5">
        <v>11.8</v>
      </c>
      <c r="AQ687" s="24">
        <f t="shared" si="388"/>
        <v>6.3627993240757838E-2</v>
      </c>
      <c r="AR687" s="45">
        <f t="shared" si="389"/>
        <v>6.3627993240757838E-2</v>
      </c>
      <c r="AS687" s="17">
        <f t="shared" si="390"/>
        <v>-0.60207197980522342</v>
      </c>
      <c r="AT687" s="17">
        <f t="shared" si="391"/>
        <v>-0.48637081045577329</v>
      </c>
      <c r="AU687" s="17">
        <f t="shared" si="392"/>
        <v>-0.28520102484972626</v>
      </c>
      <c r="AV687" s="17">
        <f t="shared" si="393"/>
        <v>-0.45788127170357434</v>
      </c>
      <c r="AW687" s="17">
        <f t="shared" si="394"/>
        <v>0.35362275901285922</v>
      </c>
      <c r="AX687" s="17">
        <f t="shared" si="395"/>
        <v>0.51141277043523004</v>
      </c>
      <c r="AY687" s="17">
        <f t="shared" si="396"/>
        <v>0.54173594114189971</v>
      </c>
      <c r="AZ687" s="17">
        <f t="shared" si="397"/>
        <v>0.45116591892803998</v>
      </c>
    </row>
    <row r="688" spans="1:52" x14ac:dyDescent="0.3">
      <c r="A688" s="1" t="s">
        <v>26</v>
      </c>
      <c r="B688" s="1">
        <v>13135050536</v>
      </c>
      <c r="C688" s="5">
        <v>71.3</v>
      </c>
      <c r="D688" s="19">
        <f t="shared" si="362"/>
        <v>0.14275946183195948</v>
      </c>
      <c r="E688" s="54">
        <f t="shared" si="363"/>
        <v>0.14275946183195948</v>
      </c>
      <c r="F688" s="5">
        <v>69.599999999999994</v>
      </c>
      <c r="G688" s="24">
        <f t="shared" si="364"/>
        <v>-0.37490978739936415</v>
      </c>
      <c r="H688" s="54">
        <f t="shared" si="365"/>
        <v>-0.37490978739936415</v>
      </c>
      <c r="I688" s="5">
        <v>43.5</v>
      </c>
      <c r="J688" s="24">
        <f t="shared" si="366"/>
        <v>-0.12161047614865171</v>
      </c>
      <c r="K688" s="54">
        <f t="shared" si="367"/>
        <v>-0.12161047614865171</v>
      </c>
      <c r="L688" s="5">
        <v>36.1</v>
      </c>
      <c r="M688" s="24">
        <f t="shared" si="368"/>
        <v>0.15208209605990625</v>
      </c>
      <c r="N688" s="54">
        <f t="shared" si="369"/>
        <v>0.15208209605990625</v>
      </c>
      <c r="O688" s="5">
        <v>7.6</v>
      </c>
      <c r="P688" s="24">
        <f t="shared" si="370"/>
        <v>0.59768102746946417</v>
      </c>
      <c r="Q688" s="47">
        <f t="shared" si="371"/>
        <v>0.59768102746946417</v>
      </c>
      <c r="R688" s="2">
        <v>10.6</v>
      </c>
      <c r="S688" s="24">
        <f t="shared" si="372"/>
        <v>3.6295107254372891E-2</v>
      </c>
      <c r="T688" s="47">
        <f t="shared" si="373"/>
        <v>3.6295107254372891E-2</v>
      </c>
      <c r="U688" s="5">
        <v>19.899999999999999</v>
      </c>
      <c r="V688" s="24">
        <f t="shared" si="374"/>
        <v>0.20930802416950128</v>
      </c>
      <c r="W688" s="47">
        <f t="shared" si="375"/>
        <v>0.20930802416950128</v>
      </c>
      <c r="X688" s="5">
        <v>33.6</v>
      </c>
      <c r="Y688" s="24">
        <f t="shared" si="376"/>
        <v>-0.13602955474973122</v>
      </c>
      <c r="Z688" s="47">
        <f t="shared" si="377"/>
        <v>-0.13602955474973122</v>
      </c>
      <c r="AA688" s="5">
        <v>30</v>
      </c>
      <c r="AB688" s="24">
        <f t="shared" si="378"/>
        <v>0.78050457101353665</v>
      </c>
      <c r="AC688" s="47">
        <f t="shared" si="379"/>
        <v>0.78050457101353665</v>
      </c>
      <c r="AD688" s="5">
        <v>17.2</v>
      </c>
      <c r="AE688" s="24">
        <f t="shared" si="380"/>
        <v>-0.27924825510261814</v>
      </c>
      <c r="AF688" s="47">
        <f t="shared" si="381"/>
        <v>-0.27924825510261814</v>
      </c>
      <c r="AG688" s="2">
        <v>77.5</v>
      </c>
      <c r="AH688" s="24">
        <f t="shared" si="382"/>
        <v>0.22940341285153651</v>
      </c>
      <c r="AI688" s="54">
        <f t="shared" si="383"/>
        <v>0.22940341285153651</v>
      </c>
      <c r="AJ688" s="5">
        <v>11.3</v>
      </c>
      <c r="AK688" s="24">
        <f t="shared" si="384"/>
        <v>0.1004569986263473</v>
      </c>
      <c r="AL688" s="47">
        <f t="shared" si="385"/>
        <v>0.1004569986263473</v>
      </c>
      <c r="AM688" s="5">
        <v>22.9</v>
      </c>
      <c r="AN688" s="24">
        <f t="shared" si="386"/>
        <v>3.5895495160340754E-2</v>
      </c>
      <c r="AO688" s="47">
        <f t="shared" si="387"/>
        <v>3.5895495160340754E-2</v>
      </c>
      <c r="AP688" s="5">
        <v>6.4</v>
      </c>
      <c r="AQ688" s="24">
        <f t="shared" si="388"/>
        <v>0.87380205038686842</v>
      </c>
      <c r="AR688" s="45">
        <f t="shared" si="389"/>
        <v>0.87380205038686842</v>
      </c>
      <c r="AS688" s="17">
        <f t="shared" si="390"/>
        <v>9.1657921891026881E-2</v>
      </c>
      <c r="AT688" s="17">
        <f t="shared" si="391"/>
        <v>0.12174225372039577</v>
      </c>
      <c r="AU688" s="17">
        <f t="shared" si="392"/>
        <v>0.30988948925627324</v>
      </c>
      <c r="AV688" s="17">
        <f t="shared" si="393"/>
        <v>0.17442988828923198</v>
      </c>
      <c r="AW688" s="17">
        <f t="shared" si="394"/>
        <v>0.55636950135823593</v>
      </c>
      <c r="AX688" s="17">
        <f t="shared" si="395"/>
        <v>0.65290373380866251</v>
      </c>
      <c r="AY688" s="17">
        <f t="shared" si="396"/>
        <v>0.70804630553698877</v>
      </c>
      <c r="AZ688" s="17">
        <f t="shared" si="397"/>
        <v>0.6399161990178216</v>
      </c>
    </row>
    <row r="689" spans="1:52" x14ac:dyDescent="0.3">
      <c r="A689" s="1" t="s">
        <v>26</v>
      </c>
      <c r="B689" s="1">
        <v>13135050537</v>
      </c>
      <c r="C689" s="5">
        <v>62.7</v>
      </c>
      <c r="D689" s="19">
        <f t="shared" si="362"/>
        <v>-0.67933005795555779</v>
      </c>
      <c r="E689" s="54">
        <f t="shared" si="363"/>
        <v>-0.67933005795555779</v>
      </c>
      <c r="F689" s="5">
        <v>53.1</v>
      </c>
      <c r="G689" s="24">
        <f t="shared" si="364"/>
        <v>-1.7804098511872892</v>
      </c>
      <c r="H689" s="54">
        <f t="shared" si="365"/>
        <v>-1.7804098511872892</v>
      </c>
      <c r="I689" s="5">
        <v>34.6</v>
      </c>
      <c r="J689" s="24">
        <f t="shared" si="366"/>
        <v>-0.54810770816282683</v>
      </c>
      <c r="K689" s="54">
        <f t="shared" si="367"/>
        <v>-0.54810770816282683</v>
      </c>
      <c r="L689" s="5">
        <v>32.700000000000003</v>
      </c>
      <c r="M689" s="24">
        <f t="shared" si="368"/>
        <v>-2.8646397879581349E-2</v>
      </c>
      <c r="N689" s="54">
        <f t="shared" si="369"/>
        <v>-2.8646397879581349E-2</v>
      </c>
      <c r="O689" s="5">
        <v>9</v>
      </c>
      <c r="P689" s="24">
        <f t="shared" si="370"/>
        <v>9.7716047586522026E-2</v>
      </c>
      <c r="Q689" s="47">
        <f t="shared" si="371"/>
        <v>9.7716047586522026E-2</v>
      </c>
      <c r="R689" s="2">
        <v>28</v>
      </c>
      <c r="S689" s="24">
        <f t="shared" si="372"/>
        <v>-2.0411301414661711</v>
      </c>
      <c r="T689" s="47">
        <f t="shared" si="373"/>
        <v>-2.0411301414661711</v>
      </c>
      <c r="U689" s="5">
        <v>36.6</v>
      </c>
      <c r="V689" s="24">
        <f t="shared" si="374"/>
        <v>-0.62971557616923646</v>
      </c>
      <c r="W689" s="47">
        <f t="shared" si="375"/>
        <v>-0.62971557616923646</v>
      </c>
      <c r="X689" s="5">
        <v>57.8</v>
      </c>
      <c r="Y689" s="24">
        <f t="shared" si="376"/>
        <v>-1.3300743098438956</v>
      </c>
      <c r="Z689" s="47">
        <f t="shared" si="377"/>
        <v>-1.3300743098438956</v>
      </c>
      <c r="AA689" s="5">
        <v>59.9</v>
      </c>
      <c r="AB689" s="24">
        <f t="shared" si="378"/>
        <v>-1.9714346731573034</v>
      </c>
      <c r="AC689" s="47">
        <f t="shared" si="379"/>
        <v>-1.9714346731573034</v>
      </c>
      <c r="AD689" s="5">
        <v>15.9</v>
      </c>
      <c r="AE689" s="24">
        <f t="shared" si="380"/>
        <v>-0.16938269721963475</v>
      </c>
      <c r="AF689" s="47">
        <f t="shared" si="381"/>
        <v>-0.16938269721963475</v>
      </c>
      <c r="AG689" s="2">
        <v>64</v>
      </c>
      <c r="AH689" s="24">
        <f t="shared" si="382"/>
        <v>-1.0389026861944044</v>
      </c>
      <c r="AI689" s="54">
        <f t="shared" si="383"/>
        <v>-1.0389026861944044</v>
      </c>
      <c r="AJ689" s="5">
        <v>9.9</v>
      </c>
      <c r="AK689" s="24">
        <f t="shared" si="384"/>
        <v>0.2444514594077199</v>
      </c>
      <c r="AL689" s="47">
        <f t="shared" si="385"/>
        <v>0.2444514594077199</v>
      </c>
      <c r="AM689" s="5">
        <v>39</v>
      </c>
      <c r="AN689" s="24">
        <f t="shared" si="386"/>
        <v>-1.1203164098427718</v>
      </c>
      <c r="AO689" s="47">
        <f t="shared" si="387"/>
        <v>-1.1203164098427718</v>
      </c>
      <c r="AP689" s="5">
        <v>7.2</v>
      </c>
      <c r="AQ689" s="24">
        <f t="shared" si="388"/>
        <v>0.75377626414300025</v>
      </c>
      <c r="AR689" s="45">
        <f t="shared" si="389"/>
        <v>0.75377626414300025</v>
      </c>
      <c r="AS689" s="17">
        <f t="shared" si="390"/>
        <v>-0.80137481217630591</v>
      </c>
      <c r="AT689" s="17">
        <f t="shared" si="391"/>
        <v>-1.1569638934069444</v>
      </c>
      <c r="AU689" s="17">
        <f t="shared" si="392"/>
        <v>-0.290247843121614</v>
      </c>
      <c r="AV689" s="17">
        <f t="shared" si="393"/>
        <v>-0.74952884956828802</v>
      </c>
      <c r="AW689" s="17">
        <f t="shared" si="394"/>
        <v>0.29537530578265908</v>
      </c>
      <c r="AX689" s="17">
        <f t="shared" si="395"/>
        <v>0.35538444786192314</v>
      </c>
      <c r="AY689" s="17">
        <f t="shared" si="396"/>
        <v>0.54032550329095463</v>
      </c>
      <c r="AZ689" s="17">
        <f t="shared" si="397"/>
        <v>0.36410662677495287</v>
      </c>
    </row>
    <row r="690" spans="1:52" x14ac:dyDescent="0.3">
      <c r="A690" s="1" t="s">
        <v>26</v>
      </c>
      <c r="B690" s="1">
        <v>13135050538</v>
      </c>
      <c r="C690" s="5">
        <v>80.8</v>
      </c>
      <c r="D690" s="19">
        <f t="shared" si="362"/>
        <v>1.0508816057832873</v>
      </c>
      <c r="E690" s="54">
        <f t="shared" si="363"/>
        <v>1.0508816057832873</v>
      </c>
      <c r="F690" s="5">
        <v>84</v>
      </c>
      <c r="G690" s="24">
        <f t="shared" si="364"/>
        <v>0.85170845008828056</v>
      </c>
      <c r="H690" s="54">
        <f t="shared" si="365"/>
        <v>0.85170845008828056</v>
      </c>
      <c r="I690" s="5">
        <v>56.2</v>
      </c>
      <c r="J690" s="24">
        <f t="shared" si="366"/>
        <v>0.4869866976243849</v>
      </c>
      <c r="K690" s="54">
        <f t="shared" si="367"/>
        <v>0.4869866976243849</v>
      </c>
      <c r="L690" s="5">
        <v>50.5</v>
      </c>
      <c r="M690" s="24">
        <f t="shared" si="368"/>
        <v>0.91752042333303041</v>
      </c>
      <c r="N690" s="54">
        <f t="shared" si="369"/>
        <v>0.91752042333303041</v>
      </c>
      <c r="O690" s="5">
        <v>5.4</v>
      </c>
      <c r="P690" s="24">
        <f t="shared" si="370"/>
        <v>1.3833402815712299</v>
      </c>
      <c r="Q690" s="47">
        <f t="shared" si="371"/>
        <v>1.3833402815712299</v>
      </c>
      <c r="R690" s="2">
        <v>18.899999999999999</v>
      </c>
      <c r="S690" s="24">
        <f t="shared" si="372"/>
        <v>-0.95466061483646136</v>
      </c>
      <c r="T690" s="47">
        <f t="shared" si="373"/>
        <v>-0.95466061483646136</v>
      </c>
      <c r="U690" s="5">
        <v>7.1</v>
      </c>
      <c r="V690" s="24">
        <f t="shared" si="374"/>
        <v>0.85239198131535987</v>
      </c>
      <c r="W690" s="47">
        <f t="shared" si="375"/>
        <v>0.85239198131535987</v>
      </c>
      <c r="X690" s="5">
        <v>24.4</v>
      </c>
      <c r="Y690" s="24">
        <f t="shared" si="376"/>
        <v>0.3179048149554885</v>
      </c>
      <c r="Z690" s="47">
        <f t="shared" si="377"/>
        <v>0.3179048149554885</v>
      </c>
      <c r="AA690" s="5">
        <v>34.299999999999997</v>
      </c>
      <c r="AB690" s="24">
        <f t="shared" si="378"/>
        <v>0.38474073322308161</v>
      </c>
      <c r="AC690" s="47">
        <f t="shared" si="379"/>
        <v>0.38474073322308161</v>
      </c>
      <c r="AD690" s="5">
        <v>6.5</v>
      </c>
      <c r="AE690" s="24">
        <f t="shared" si="380"/>
        <v>0.62502979824193805</v>
      </c>
      <c r="AF690" s="47">
        <f t="shared" si="381"/>
        <v>0.62502979824193805</v>
      </c>
      <c r="AG690" s="2">
        <v>88.3</v>
      </c>
      <c r="AH690" s="24">
        <f t="shared" si="382"/>
        <v>1.2440482920882889</v>
      </c>
      <c r="AI690" s="54">
        <f t="shared" si="383"/>
        <v>1.2440482920882889</v>
      </c>
      <c r="AJ690" s="5">
        <v>12.6</v>
      </c>
      <c r="AK690" s="24">
        <f t="shared" si="384"/>
        <v>-3.3252143527784266E-2</v>
      </c>
      <c r="AL690" s="47">
        <f t="shared" si="385"/>
        <v>-3.3252143527784266E-2</v>
      </c>
      <c r="AM690" s="5">
        <v>25.5</v>
      </c>
      <c r="AN690" s="24">
        <f t="shared" si="386"/>
        <v>-0.15082195533705639</v>
      </c>
      <c r="AO690" s="47">
        <f t="shared" si="387"/>
        <v>-0.15082195533705639</v>
      </c>
      <c r="AP690" s="5">
        <v>5</v>
      </c>
      <c r="AQ690" s="24">
        <f t="shared" si="388"/>
        <v>1.0838471763136379</v>
      </c>
      <c r="AR690" s="45">
        <f t="shared" si="389"/>
        <v>1.0838471763136379</v>
      </c>
      <c r="AS690" s="17">
        <f t="shared" si="390"/>
        <v>0.65545268926844447</v>
      </c>
      <c r="AT690" s="17">
        <f t="shared" si="391"/>
        <v>0.44255844880683598</v>
      </c>
      <c r="AU690" s="17">
        <f t="shared" si="392"/>
        <v>0.53595534238427156</v>
      </c>
      <c r="AV690" s="17">
        <f t="shared" si="393"/>
        <v>0.54465549348651732</v>
      </c>
      <c r="AW690" s="17">
        <f t="shared" si="394"/>
        <v>0.72114191805477101</v>
      </c>
      <c r="AX690" s="17">
        <f t="shared" si="395"/>
        <v>0.72754872202327092</v>
      </c>
      <c r="AY690" s="17">
        <f t="shared" si="396"/>
        <v>0.77122508846127369</v>
      </c>
      <c r="AZ690" s="17">
        <f t="shared" si="397"/>
        <v>0.75043170324866815</v>
      </c>
    </row>
    <row r="691" spans="1:52" x14ac:dyDescent="0.3">
      <c r="A691" s="1" t="s">
        <v>26</v>
      </c>
      <c r="B691" s="1">
        <v>13135050539</v>
      </c>
      <c r="C691" s="5">
        <v>60.4</v>
      </c>
      <c r="D691" s="19">
        <f t="shared" si="362"/>
        <v>-0.899191208596406</v>
      </c>
      <c r="E691" s="54">
        <f t="shared" si="363"/>
        <v>-0.899191208596406</v>
      </c>
      <c r="F691" s="5">
        <v>57.8</v>
      </c>
      <c r="G691" s="24">
        <f t="shared" si="364"/>
        <v>-1.3800552875628502</v>
      </c>
      <c r="H691" s="54">
        <f t="shared" si="365"/>
        <v>-1.3800552875628502</v>
      </c>
      <c r="I691" s="5">
        <v>38.799999999999997</v>
      </c>
      <c r="J691" s="24">
        <f t="shared" si="366"/>
        <v>-0.34683935148198031</v>
      </c>
      <c r="K691" s="54">
        <f t="shared" si="367"/>
        <v>-0.34683935148198031</v>
      </c>
      <c r="L691" s="5">
        <v>36.5</v>
      </c>
      <c r="M691" s="24">
        <f t="shared" si="368"/>
        <v>0.17334427181749296</v>
      </c>
      <c r="N691" s="54">
        <f t="shared" si="369"/>
        <v>0.17334427181749296</v>
      </c>
      <c r="O691" s="5">
        <v>7</v>
      </c>
      <c r="P691" s="24">
        <f t="shared" si="370"/>
        <v>0.81195173313358204</v>
      </c>
      <c r="Q691" s="47">
        <f t="shared" si="371"/>
        <v>0.81195173313358204</v>
      </c>
      <c r="R691" s="2">
        <v>18</v>
      </c>
      <c r="S691" s="24">
        <f t="shared" si="372"/>
        <v>-0.8472075847302265</v>
      </c>
      <c r="T691" s="47">
        <f t="shared" si="373"/>
        <v>-0.8472075847302265</v>
      </c>
      <c r="U691" s="5">
        <v>53.3</v>
      </c>
      <c r="V691" s="24">
        <f t="shared" si="374"/>
        <v>-1.4687391765079738</v>
      </c>
      <c r="W691" s="47">
        <f t="shared" si="375"/>
        <v>-1.4687391765079738</v>
      </c>
      <c r="X691" s="5">
        <v>49.4</v>
      </c>
      <c r="Y691" s="24">
        <f t="shared" si="376"/>
        <v>-0.91561249402608647</v>
      </c>
      <c r="Z691" s="47">
        <f t="shared" si="377"/>
        <v>-0.91561249402608647</v>
      </c>
      <c r="AA691" s="5">
        <v>54.9</v>
      </c>
      <c r="AB691" s="24">
        <f t="shared" si="378"/>
        <v>-1.5112441640986345</v>
      </c>
      <c r="AC691" s="47">
        <f t="shared" si="379"/>
        <v>-1.5112441640986345</v>
      </c>
      <c r="AD691" s="5">
        <v>24.6</v>
      </c>
      <c r="AE691" s="24">
        <f t="shared" si="380"/>
        <v>-0.90463681535960117</v>
      </c>
      <c r="AF691" s="47">
        <f t="shared" si="381"/>
        <v>-0.90463681535960117</v>
      </c>
      <c r="AG691" s="2">
        <v>68.8</v>
      </c>
      <c r="AH691" s="24">
        <f t="shared" si="382"/>
        <v>-0.58794940653362571</v>
      </c>
      <c r="AI691" s="54">
        <f t="shared" si="383"/>
        <v>-0.58794940653362571</v>
      </c>
      <c r="AJ691" s="5">
        <v>23.3</v>
      </c>
      <c r="AK691" s="24">
        <f t="shared" si="384"/>
        <v>-1.1337812366425604</v>
      </c>
      <c r="AL691" s="47">
        <f t="shared" si="385"/>
        <v>-1.1337812366425604</v>
      </c>
      <c r="AM691" s="5">
        <v>37.5</v>
      </c>
      <c r="AN691" s="24">
        <f t="shared" si="386"/>
        <v>-1.0125948037865813</v>
      </c>
      <c r="AO691" s="47">
        <f t="shared" si="387"/>
        <v>-1.0125948037865813</v>
      </c>
      <c r="AP691" s="5">
        <v>19.2</v>
      </c>
      <c r="AQ691" s="24">
        <f t="shared" si="388"/>
        <v>-1.0466105295150232</v>
      </c>
      <c r="AR691" s="45">
        <f t="shared" si="389"/>
        <v>-1.0466105295150232</v>
      </c>
      <c r="AS691" s="17">
        <f t="shared" si="390"/>
        <v>-0.56524808627548029</v>
      </c>
      <c r="AT691" s="17">
        <f t="shared" si="391"/>
        <v>-1.1104978244947741</v>
      </c>
      <c r="AU691" s="17">
        <f t="shared" si="392"/>
        <v>-0.94523399411944764</v>
      </c>
      <c r="AV691" s="17">
        <f t="shared" si="393"/>
        <v>-0.87365996829656734</v>
      </c>
      <c r="AW691" s="17">
        <f t="shared" si="394"/>
        <v>0.3643847636999476</v>
      </c>
      <c r="AX691" s="17">
        <f t="shared" si="395"/>
        <v>0.36619580719929573</v>
      </c>
      <c r="AY691" s="17">
        <f t="shared" si="396"/>
        <v>0.35727606314010169</v>
      </c>
      <c r="AZ691" s="17">
        <f t="shared" si="397"/>
        <v>0.32705242797180789</v>
      </c>
    </row>
    <row r="692" spans="1:52" x14ac:dyDescent="0.3">
      <c r="A692" s="1" t="s">
        <v>26</v>
      </c>
      <c r="B692" s="1">
        <v>13135050540</v>
      </c>
      <c r="C692" s="5">
        <v>80</v>
      </c>
      <c r="D692" s="19">
        <f t="shared" si="362"/>
        <v>0.97440816208212311</v>
      </c>
      <c r="E692" s="54">
        <f t="shared" si="363"/>
        <v>0.97440816208212311</v>
      </c>
      <c r="F692" s="5">
        <v>82.5</v>
      </c>
      <c r="G692" s="24">
        <f t="shared" si="364"/>
        <v>0.72393571701665105</v>
      </c>
      <c r="H692" s="54">
        <f t="shared" si="365"/>
        <v>0.72393571701665105</v>
      </c>
      <c r="I692" s="5">
        <v>56.7</v>
      </c>
      <c r="J692" s="24">
        <f t="shared" si="366"/>
        <v>0.51094721627686668</v>
      </c>
      <c r="K692" s="54">
        <f t="shared" si="367"/>
        <v>0.51094721627686668</v>
      </c>
      <c r="L692" s="5">
        <v>50.5</v>
      </c>
      <c r="M692" s="24">
        <f t="shared" si="368"/>
        <v>0.91752042333303041</v>
      </c>
      <c r="N692" s="54">
        <f t="shared" si="369"/>
        <v>0.91752042333303041</v>
      </c>
      <c r="O692" s="5">
        <v>7.9</v>
      </c>
      <c r="P692" s="24">
        <f t="shared" si="370"/>
        <v>0.49054567463740495</v>
      </c>
      <c r="Q692" s="47">
        <f t="shared" si="371"/>
        <v>0.49054567463740495</v>
      </c>
      <c r="R692" s="2">
        <v>24.4</v>
      </c>
      <c r="S692" s="24">
        <f t="shared" si="372"/>
        <v>-1.611318021041231</v>
      </c>
      <c r="T692" s="47">
        <f t="shared" si="373"/>
        <v>-1.611318021041231</v>
      </c>
      <c r="U692" s="5">
        <v>6.2</v>
      </c>
      <c r="V692" s="24">
        <f t="shared" si="374"/>
        <v>0.89760882205217818</v>
      </c>
      <c r="W692" s="47">
        <f t="shared" si="375"/>
        <v>0.89760882205217818</v>
      </c>
      <c r="X692" s="5">
        <v>36.1</v>
      </c>
      <c r="Y692" s="24">
        <f t="shared" si="376"/>
        <v>-0.2593812856478887</v>
      </c>
      <c r="Z692" s="47">
        <f t="shared" si="377"/>
        <v>-0.2593812856478887</v>
      </c>
      <c r="AA692" s="5">
        <v>41.7</v>
      </c>
      <c r="AB692" s="24">
        <f t="shared" si="378"/>
        <v>-0.29634122018374892</v>
      </c>
      <c r="AC692" s="47">
        <f t="shared" si="379"/>
        <v>-0.29634122018374892</v>
      </c>
      <c r="AD692" s="5">
        <v>7.7</v>
      </c>
      <c r="AE692" s="24">
        <f t="shared" si="380"/>
        <v>0.52361543711918401</v>
      </c>
      <c r="AF692" s="47">
        <f t="shared" si="381"/>
        <v>0.52361543711918401</v>
      </c>
      <c r="AG692" s="2">
        <v>88.9</v>
      </c>
      <c r="AH692" s="24">
        <f t="shared" si="382"/>
        <v>1.3004174520458871</v>
      </c>
      <c r="AI692" s="54">
        <f t="shared" si="383"/>
        <v>1.3004174520458871</v>
      </c>
      <c r="AJ692" s="5">
        <v>4.8</v>
      </c>
      <c r="AK692" s="24">
        <f t="shared" si="384"/>
        <v>0.76900270939700577</v>
      </c>
      <c r="AL692" s="47">
        <f t="shared" si="385"/>
        <v>0.76900270939700577</v>
      </c>
      <c r="AM692" s="5">
        <v>25.6</v>
      </c>
      <c r="AN692" s="24">
        <f t="shared" si="386"/>
        <v>-0.15800339574080252</v>
      </c>
      <c r="AO692" s="47">
        <f t="shared" si="387"/>
        <v>-0.15800339574080252</v>
      </c>
      <c r="AP692" s="5">
        <v>12</v>
      </c>
      <c r="AQ692" s="24">
        <f t="shared" si="388"/>
        <v>3.3621546679790892E-2</v>
      </c>
      <c r="AR692" s="45">
        <f t="shared" si="389"/>
        <v>3.3621546679790892E-2</v>
      </c>
      <c r="AS692" s="17">
        <f t="shared" si="390"/>
        <v>0.41480685633671766</v>
      </c>
      <c r="AT692" s="17">
        <f t="shared" si="391"/>
        <v>-1.0702356237484537E-2</v>
      </c>
      <c r="AU692" s="17">
        <f t="shared" si="392"/>
        <v>0.48625957809547032</v>
      </c>
      <c r="AV692" s="17">
        <f t="shared" si="393"/>
        <v>0.29678802606490112</v>
      </c>
      <c r="AW692" s="17">
        <f t="shared" si="394"/>
        <v>0.65081172388756015</v>
      </c>
      <c r="AX692" s="17">
        <f t="shared" si="395"/>
        <v>0.62208756398677867</v>
      </c>
      <c r="AY692" s="17">
        <f t="shared" si="396"/>
        <v>0.7573365782735767</v>
      </c>
      <c r="AZ692" s="17">
        <f t="shared" si="397"/>
        <v>0.67644114786845455</v>
      </c>
    </row>
    <row r="693" spans="1:52" x14ac:dyDescent="0.3">
      <c r="A693" s="1" t="s">
        <v>26</v>
      </c>
      <c r="B693" s="1">
        <v>13135050541</v>
      </c>
      <c r="C693" s="5">
        <v>60.4</v>
      </c>
      <c r="D693" s="19">
        <f t="shared" si="362"/>
        <v>-0.899191208596406</v>
      </c>
      <c r="E693" s="54">
        <f t="shared" si="363"/>
        <v>-0.899191208596406</v>
      </c>
      <c r="F693" s="5">
        <v>57.8</v>
      </c>
      <c r="G693" s="24">
        <f t="shared" si="364"/>
        <v>-1.3800552875628502</v>
      </c>
      <c r="H693" s="54">
        <f t="shared" si="365"/>
        <v>-1.3800552875628502</v>
      </c>
      <c r="I693" s="5">
        <v>35.200000000000003</v>
      </c>
      <c r="J693" s="24">
        <f t="shared" si="366"/>
        <v>-0.51935508577984868</v>
      </c>
      <c r="K693" s="54">
        <f t="shared" si="367"/>
        <v>-0.51935508577984868</v>
      </c>
      <c r="L693" s="5">
        <v>50.4</v>
      </c>
      <c r="M693" s="24">
        <f t="shared" si="368"/>
        <v>0.91220487939363359</v>
      </c>
      <c r="N693" s="54">
        <f t="shared" si="369"/>
        <v>0.91220487939363359</v>
      </c>
      <c r="O693" s="5">
        <v>7.4</v>
      </c>
      <c r="P693" s="24">
        <f t="shared" si="370"/>
        <v>0.66910459602416994</v>
      </c>
      <c r="Q693" s="47">
        <f t="shared" si="371"/>
        <v>0.66910459602416994</v>
      </c>
      <c r="R693" s="2">
        <v>10.6</v>
      </c>
      <c r="S693" s="24">
        <f t="shared" si="372"/>
        <v>3.6295107254372891E-2</v>
      </c>
      <c r="T693" s="47">
        <f t="shared" si="373"/>
        <v>3.6295107254372891E-2</v>
      </c>
      <c r="U693" s="5">
        <v>31.3</v>
      </c>
      <c r="V693" s="24">
        <f t="shared" si="374"/>
        <v>-0.36343862516352926</v>
      </c>
      <c r="W693" s="47">
        <f t="shared" si="375"/>
        <v>-0.36343862516352926</v>
      </c>
      <c r="X693" s="5">
        <v>60.8</v>
      </c>
      <c r="Y693" s="24">
        <f t="shared" si="376"/>
        <v>-1.4780963869216845</v>
      </c>
      <c r="Z693" s="47">
        <f t="shared" si="377"/>
        <v>-1.4780963869216845</v>
      </c>
      <c r="AA693" s="5">
        <v>50.6</v>
      </c>
      <c r="AB693" s="24">
        <f t="shared" si="378"/>
        <v>-1.1154803263081794</v>
      </c>
      <c r="AC693" s="47">
        <f t="shared" si="379"/>
        <v>-1.1154803263081794</v>
      </c>
      <c r="AD693" s="5">
        <v>27.6</v>
      </c>
      <c r="AE693" s="24">
        <f t="shared" si="380"/>
        <v>-1.158172718166486</v>
      </c>
      <c r="AF693" s="47">
        <f t="shared" si="381"/>
        <v>-1.158172718166486</v>
      </c>
      <c r="AG693" s="2">
        <v>68.8</v>
      </c>
      <c r="AH693" s="24">
        <f t="shared" si="382"/>
        <v>-0.58794940653362571</v>
      </c>
      <c r="AI693" s="54">
        <f t="shared" si="383"/>
        <v>-0.58794940653362571</v>
      </c>
      <c r="AJ693" s="5">
        <v>22.1</v>
      </c>
      <c r="AK693" s="24">
        <f t="shared" si="384"/>
        <v>-1.0103574131156698</v>
      </c>
      <c r="AL693" s="47">
        <f t="shared" si="385"/>
        <v>-1.0103574131156698</v>
      </c>
      <c r="AM693" s="5">
        <v>38.9</v>
      </c>
      <c r="AN693" s="24">
        <f t="shared" si="386"/>
        <v>-1.1131349694390256</v>
      </c>
      <c r="AO693" s="47">
        <f t="shared" si="387"/>
        <v>-1.1131349694390256</v>
      </c>
      <c r="AP693" s="5">
        <v>12.3</v>
      </c>
      <c r="AQ693" s="24">
        <f t="shared" si="388"/>
        <v>-1.1388123161659804E-2</v>
      </c>
      <c r="AR693" s="45">
        <f t="shared" si="389"/>
        <v>-1.1388123161659804E-2</v>
      </c>
      <c r="AS693" s="17">
        <f t="shared" si="390"/>
        <v>-0.22063366063292258</v>
      </c>
      <c r="AT693" s="17">
        <f t="shared" si="391"/>
        <v>-1.2505831437987833</v>
      </c>
      <c r="AU693" s="17">
        <f t="shared" si="392"/>
        <v>-0.68070747806249521</v>
      </c>
      <c r="AV693" s="17">
        <f t="shared" si="393"/>
        <v>-0.71730809416473373</v>
      </c>
      <c r="AW693" s="17">
        <f t="shared" si="394"/>
        <v>0.46510040532561869</v>
      </c>
      <c r="AX693" s="17">
        <f t="shared" si="395"/>
        <v>0.33360185724090918</v>
      </c>
      <c r="AY693" s="17">
        <f t="shared" si="396"/>
        <v>0.43120347457546332</v>
      </c>
      <c r="AZ693" s="17">
        <f t="shared" si="397"/>
        <v>0.37372479737183806</v>
      </c>
    </row>
    <row r="694" spans="1:52" x14ac:dyDescent="0.3">
      <c r="A694" s="1" t="s">
        <v>26</v>
      </c>
      <c r="B694" s="1">
        <v>13135050542</v>
      </c>
      <c r="C694" s="5">
        <v>61.1</v>
      </c>
      <c r="D694" s="19">
        <f t="shared" si="362"/>
        <v>-0.83227694535788677</v>
      </c>
      <c r="E694" s="54">
        <f t="shared" si="363"/>
        <v>-0.83227694535788677</v>
      </c>
      <c r="F694" s="5">
        <v>56.4</v>
      </c>
      <c r="G694" s="24">
        <f t="shared" si="364"/>
        <v>-1.4993098384297043</v>
      </c>
      <c r="H694" s="54">
        <f t="shared" si="365"/>
        <v>-1.4993098384297043</v>
      </c>
      <c r="I694" s="5">
        <v>33.799999999999997</v>
      </c>
      <c r="J694" s="24">
        <f t="shared" si="366"/>
        <v>-0.58644453800679786</v>
      </c>
      <c r="K694" s="54">
        <f t="shared" si="367"/>
        <v>-0.58644453800679786</v>
      </c>
      <c r="L694" s="5">
        <v>42.6</v>
      </c>
      <c r="M694" s="24">
        <f t="shared" si="368"/>
        <v>0.49759245212069148</v>
      </c>
      <c r="N694" s="54">
        <f t="shared" si="369"/>
        <v>0.49759245212069148</v>
      </c>
      <c r="O694" s="5">
        <v>7.3</v>
      </c>
      <c r="P694" s="24">
        <f t="shared" si="370"/>
        <v>0.70481638030152316</v>
      </c>
      <c r="Q694" s="47">
        <f t="shared" si="371"/>
        <v>0.70481638030152316</v>
      </c>
      <c r="R694" s="2">
        <v>20.7</v>
      </c>
      <c r="S694" s="24">
        <f t="shared" si="372"/>
        <v>-1.1695666750489315</v>
      </c>
      <c r="T694" s="47">
        <f t="shared" si="373"/>
        <v>-1.1695666750489315</v>
      </c>
      <c r="U694" s="5">
        <v>47.7</v>
      </c>
      <c r="V694" s="24">
        <f t="shared" si="374"/>
        <v>-1.187389945256661</v>
      </c>
      <c r="W694" s="47">
        <f t="shared" si="375"/>
        <v>-1.187389945256661</v>
      </c>
      <c r="X694" s="5">
        <v>52.9</v>
      </c>
      <c r="Y694" s="24">
        <f t="shared" si="376"/>
        <v>-1.0883049172835069</v>
      </c>
      <c r="Z694" s="47">
        <f t="shared" si="377"/>
        <v>-1.0883049172835069</v>
      </c>
      <c r="AA694" s="5">
        <v>42.8</v>
      </c>
      <c r="AB694" s="24">
        <f t="shared" si="378"/>
        <v>-0.39758313217665558</v>
      </c>
      <c r="AC694" s="47">
        <f t="shared" si="379"/>
        <v>-0.39758313217665558</v>
      </c>
      <c r="AD694" s="5">
        <v>11.8</v>
      </c>
      <c r="AE694" s="24">
        <f t="shared" si="380"/>
        <v>0.17711636994977462</v>
      </c>
      <c r="AF694" s="47">
        <f t="shared" si="381"/>
        <v>0.17711636994977462</v>
      </c>
      <c r="AG694" s="2">
        <v>67.400000000000006</v>
      </c>
      <c r="AH694" s="24">
        <f t="shared" si="382"/>
        <v>-0.71947744643468547</v>
      </c>
      <c r="AI694" s="54">
        <f t="shared" si="383"/>
        <v>-0.71947744643468547</v>
      </c>
      <c r="AJ694" s="5">
        <v>16</v>
      </c>
      <c r="AK694" s="24">
        <f t="shared" si="384"/>
        <v>-0.38295297685397484</v>
      </c>
      <c r="AL694" s="47">
        <f t="shared" si="385"/>
        <v>-0.38295297685397484</v>
      </c>
      <c r="AM694" s="5">
        <v>36.9</v>
      </c>
      <c r="AN694" s="24">
        <f t="shared" si="386"/>
        <v>-0.96950616136410483</v>
      </c>
      <c r="AO694" s="47">
        <f t="shared" si="387"/>
        <v>-0.96950616136410483</v>
      </c>
      <c r="AP694" s="5">
        <v>17.7</v>
      </c>
      <c r="AQ694" s="24">
        <f t="shared" si="388"/>
        <v>-0.82156218030777017</v>
      </c>
      <c r="AR694" s="45">
        <f t="shared" si="389"/>
        <v>-0.82156218030777017</v>
      </c>
      <c r="AS694" s="17">
        <f t="shared" si="390"/>
        <v>-0.58179701566825237</v>
      </c>
      <c r="AT694" s="17">
        <f t="shared" si="391"/>
        <v>-0.4362572265034626</v>
      </c>
      <c r="AU694" s="17">
        <f t="shared" si="392"/>
        <v>-0.72337469124013387</v>
      </c>
      <c r="AV694" s="17">
        <f t="shared" si="393"/>
        <v>-0.58047631113728293</v>
      </c>
      <c r="AW694" s="17">
        <f t="shared" si="394"/>
        <v>0.35954823940499614</v>
      </c>
      <c r="AX694" s="17">
        <f t="shared" si="395"/>
        <v>0.52307280487490082</v>
      </c>
      <c r="AY694" s="17">
        <f t="shared" si="396"/>
        <v>0.41927923850869242</v>
      </c>
      <c r="AZ694" s="17">
        <f t="shared" si="397"/>
        <v>0.41457025290975613</v>
      </c>
    </row>
    <row r="695" spans="1:52" x14ac:dyDescent="0.3">
      <c r="A695" s="1" t="s">
        <v>26</v>
      </c>
      <c r="B695" s="1">
        <v>13135050543</v>
      </c>
      <c r="C695" s="5">
        <v>78.7</v>
      </c>
      <c r="D695" s="19">
        <f t="shared" si="362"/>
        <v>0.85013881606773112</v>
      </c>
      <c r="E695" s="54">
        <f t="shared" si="363"/>
        <v>0.85013881606773112</v>
      </c>
      <c r="F695" s="5">
        <v>80.099999999999994</v>
      </c>
      <c r="G695" s="24">
        <f t="shared" si="364"/>
        <v>0.51949934410204313</v>
      </c>
      <c r="H695" s="54">
        <f t="shared" si="365"/>
        <v>0.51949934410204313</v>
      </c>
      <c r="I695" s="5">
        <v>54.1</v>
      </c>
      <c r="J695" s="24">
        <f t="shared" si="366"/>
        <v>0.38635251928396147</v>
      </c>
      <c r="K695" s="54">
        <f t="shared" si="367"/>
        <v>0.38635251928396147</v>
      </c>
      <c r="L695" s="5">
        <v>48.5</v>
      </c>
      <c r="M695" s="24">
        <f t="shared" si="368"/>
        <v>0.81120954454509642</v>
      </c>
      <c r="N695" s="54">
        <f t="shared" si="369"/>
        <v>0.81120954454509642</v>
      </c>
      <c r="O695" s="5">
        <v>9.1999999999999993</v>
      </c>
      <c r="P695" s="24">
        <f t="shared" si="370"/>
        <v>2.6292479031816276E-2</v>
      </c>
      <c r="Q695" s="47">
        <f t="shared" si="371"/>
        <v>2.6292479031816276E-2</v>
      </c>
      <c r="R695" s="2">
        <v>9.1</v>
      </c>
      <c r="S695" s="24">
        <f t="shared" si="372"/>
        <v>0.21538349076476465</v>
      </c>
      <c r="T695" s="47">
        <f t="shared" si="373"/>
        <v>0.21538349076476465</v>
      </c>
      <c r="U695" s="5">
        <v>7.4</v>
      </c>
      <c r="V695" s="24">
        <f t="shared" si="374"/>
        <v>0.83731970106975395</v>
      </c>
      <c r="W695" s="47">
        <f t="shared" si="375"/>
        <v>0.83731970106975395</v>
      </c>
      <c r="X695" s="5">
        <v>16.399999999999999</v>
      </c>
      <c r="Y695" s="24">
        <f t="shared" si="376"/>
        <v>0.7126303538295925</v>
      </c>
      <c r="Z695" s="47">
        <f t="shared" si="377"/>
        <v>0.7126303538295925</v>
      </c>
      <c r="AA695" s="5">
        <v>40.9</v>
      </c>
      <c r="AB695" s="24">
        <f t="shared" si="378"/>
        <v>-0.22271073873436151</v>
      </c>
      <c r="AC695" s="47">
        <f t="shared" si="379"/>
        <v>-0.22271073873436151</v>
      </c>
      <c r="AD695" s="5">
        <v>11.3</v>
      </c>
      <c r="AE695" s="24">
        <f t="shared" si="380"/>
        <v>0.21937235375092209</v>
      </c>
      <c r="AF695" s="47">
        <f t="shared" si="381"/>
        <v>0.21937235375092209</v>
      </c>
      <c r="AG695" s="2">
        <v>85.1</v>
      </c>
      <c r="AH695" s="24">
        <f t="shared" si="382"/>
        <v>0.9434127723144361</v>
      </c>
      <c r="AI695" s="54">
        <f t="shared" si="383"/>
        <v>0.9434127723144361</v>
      </c>
      <c r="AJ695" s="5">
        <v>11.8</v>
      </c>
      <c r="AK695" s="24">
        <f t="shared" si="384"/>
        <v>4.9030405490142807E-2</v>
      </c>
      <c r="AL695" s="47">
        <f t="shared" si="385"/>
        <v>4.9030405490142807E-2</v>
      </c>
      <c r="AM695" s="5">
        <v>17.100000000000001</v>
      </c>
      <c r="AN695" s="24">
        <f t="shared" si="386"/>
        <v>0.45241903857761084</v>
      </c>
      <c r="AO695" s="47">
        <f t="shared" si="387"/>
        <v>0.45241903857761084</v>
      </c>
      <c r="AP695" s="5">
        <v>9</v>
      </c>
      <c r="AQ695" s="24">
        <f t="shared" si="388"/>
        <v>0.48371824509429678</v>
      </c>
      <c r="AR695" s="45">
        <f t="shared" si="389"/>
        <v>0.48371824509429678</v>
      </c>
      <c r="AS695" s="17">
        <f t="shared" si="390"/>
        <v>0.52088512783788088</v>
      </c>
      <c r="AT695" s="17">
        <f t="shared" si="391"/>
        <v>0.23643065628205104</v>
      </c>
      <c r="AU695" s="17">
        <f t="shared" si="392"/>
        <v>0.48214511536912164</v>
      </c>
      <c r="AV695" s="17">
        <f t="shared" si="393"/>
        <v>0.4131536331630179</v>
      </c>
      <c r="AW695" s="17">
        <f t="shared" si="394"/>
        <v>0.68181373767981857</v>
      </c>
      <c r="AX695" s="17">
        <f t="shared" si="395"/>
        <v>0.67958852899258515</v>
      </c>
      <c r="AY695" s="17">
        <f t="shared" si="396"/>
        <v>0.75618670648249797</v>
      </c>
      <c r="AZ695" s="17">
        <f t="shared" si="397"/>
        <v>0.71117727514610207</v>
      </c>
    </row>
    <row r="696" spans="1:52" x14ac:dyDescent="0.3">
      <c r="A696" s="1" t="s">
        <v>26</v>
      </c>
      <c r="B696" s="1">
        <v>13135050544</v>
      </c>
      <c r="C696" s="5">
        <v>81.900000000000006</v>
      </c>
      <c r="D696" s="19">
        <f t="shared" si="362"/>
        <v>1.1560325908723892</v>
      </c>
      <c r="E696" s="54">
        <f t="shared" si="363"/>
        <v>1.1560325908723892</v>
      </c>
      <c r="F696" s="5">
        <v>80.5</v>
      </c>
      <c r="G696" s="24">
        <f t="shared" si="364"/>
        <v>0.55357207292114485</v>
      </c>
      <c r="H696" s="54">
        <f t="shared" si="365"/>
        <v>0.55357207292114485</v>
      </c>
      <c r="I696" s="5">
        <v>53.3</v>
      </c>
      <c r="J696" s="24">
        <f t="shared" si="366"/>
        <v>0.34801568943999045</v>
      </c>
      <c r="K696" s="54">
        <f t="shared" si="367"/>
        <v>0.34801568943999045</v>
      </c>
      <c r="L696" s="5">
        <v>48.6</v>
      </c>
      <c r="M696" s="24">
        <f t="shared" si="368"/>
        <v>0.81652508848449323</v>
      </c>
      <c r="N696" s="54">
        <f t="shared" si="369"/>
        <v>0.81652508848449323</v>
      </c>
      <c r="O696" s="5">
        <v>8.1999999999999993</v>
      </c>
      <c r="P696" s="24">
        <f t="shared" si="370"/>
        <v>0.38341032180534629</v>
      </c>
      <c r="Q696" s="47">
        <f t="shared" si="371"/>
        <v>0.38341032180534629</v>
      </c>
      <c r="R696" s="2">
        <v>11.4</v>
      </c>
      <c r="S696" s="24">
        <f t="shared" si="372"/>
        <v>-5.9218697284502797E-2</v>
      </c>
      <c r="T696" s="47">
        <f t="shared" si="373"/>
        <v>-5.9218697284502797E-2</v>
      </c>
      <c r="U696" s="5">
        <v>14.9</v>
      </c>
      <c r="V696" s="24">
        <f t="shared" si="374"/>
        <v>0.46051269492960228</v>
      </c>
      <c r="W696" s="47">
        <f t="shared" si="375"/>
        <v>0.46051269492960228</v>
      </c>
      <c r="X696" s="5">
        <v>24.2</v>
      </c>
      <c r="Y696" s="24">
        <f t="shared" si="376"/>
        <v>0.32777295342734108</v>
      </c>
      <c r="Z696" s="47">
        <f t="shared" si="377"/>
        <v>0.32777295342734108</v>
      </c>
      <c r="AA696" s="5">
        <v>45.8</v>
      </c>
      <c r="AB696" s="24">
        <f t="shared" si="378"/>
        <v>-0.67369743761185696</v>
      </c>
      <c r="AC696" s="47">
        <f t="shared" si="379"/>
        <v>-0.67369743761185696</v>
      </c>
      <c r="AD696" s="5">
        <v>9.5</v>
      </c>
      <c r="AE696" s="24">
        <f t="shared" si="380"/>
        <v>0.37149389543505312</v>
      </c>
      <c r="AF696" s="47">
        <f t="shared" si="381"/>
        <v>0.37149389543505312</v>
      </c>
      <c r="AG696" s="2">
        <v>83.3</v>
      </c>
      <c r="AH696" s="24">
        <f t="shared" si="382"/>
        <v>0.77430529244164426</v>
      </c>
      <c r="AI696" s="54">
        <f t="shared" si="383"/>
        <v>0.77430529244164426</v>
      </c>
      <c r="AJ696" s="5">
        <v>8</v>
      </c>
      <c r="AK696" s="24">
        <f t="shared" si="384"/>
        <v>0.43987251332529698</v>
      </c>
      <c r="AL696" s="47">
        <f t="shared" si="385"/>
        <v>0.43987251332529698</v>
      </c>
      <c r="AM696" s="5">
        <v>20.7</v>
      </c>
      <c r="AN696" s="24">
        <f t="shared" si="386"/>
        <v>0.19388718404275357</v>
      </c>
      <c r="AO696" s="47">
        <f t="shared" si="387"/>
        <v>0.19388718404275357</v>
      </c>
      <c r="AP696" s="5">
        <v>10.4</v>
      </c>
      <c r="AQ696" s="24">
        <f t="shared" si="388"/>
        <v>0.27367311916752729</v>
      </c>
      <c r="AR696" s="45">
        <f t="shared" si="389"/>
        <v>0.27367311916752729</v>
      </c>
      <c r="AS696" s="17">
        <f t="shared" si="390"/>
        <v>0.52269282302406628</v>
      </c>
      <c r="AT696" s="17">
        <f t="shared" si="391"/>
        <v>8.5231370835124141E-3</v>
      </c>
      <c r="AU696" s="17">
        <f t="shared" si="392"/>
        <v>0.42043452724430552</v>
      </c>
      <c r="AV696" s="17">
        <f t="shared" si="393"/>
        <v>0.31721682911729471</v>
      </c>
      <c r="AW696" s="17">
        <f t="shared" si="394"/>
        <v>0.6823420474863533</v>
      </c>
      <c r="AX696" s="17">
        <f t="shared" si="395"/>
        <v>0.62656080051394081</v>
      </c>
      <c r="AY696" s="17">
        <f t="shared" si="396"/>
        <v>0.73894040502953062</v>
      </c>
      <c r="AZ696" s="17">
        <f t="shared" si="397"/>
        <v>0.68253932000585937</v>
      </c>
    </row>
    <row r="697" spans="1:52" x14ac:dyDescent="0.3">
      <c r="A697" s="1" t="s">
        <v>26</v>
      </c>
      <c r="B697" s="1">
        <v>13135050545</v>
      </c>
      <c r="C697" s="5">
        <v>76.5</v>
      </c>
      <c r="D697" s="19">
        <f t="shared" si="362"/>
        <v>0.6398368458895286</v>
      </c>
      <c r="E697" s="54">
        <f t="shared" si="363"/>
        <v>0.6398368458895286</v>
      </c>
      <c r="F697" s="5">
        <v>79.099999999999994</v>
      </c>
      <c r="G697" s="24">
        <f t="shared" si="364"/>
        <v>0.43431752205429003</v>
      </c>
      <c r="H697" s="54">
        <f t="shared" si="365"/>
        <v>0.43431752205429003</v>
      </c>
      <c r="I697" s="5">
        <v>45.2</v>
      </c>
      <c r="J697" s="24">
        <f t="shared" si="366"/>
        <v>-4.0144712730213625E-2</v>
      </c>
      <c r="K697" s="54">
        <f t="shared" si="367"/>
        <v>-4.0144712730213625E-2</v>
      </c>
      <c r="L697" s="5">
        <v>45.8</v>
      </c>
      <c r="M697" s="24">
        <f t="shared" si="368"/>
        <v>0.66768985818138549</v>
      </c>
      <c r="N697" s="54">
        <f t="shared" si="369"/>
        <v>0.66768985818138549</v>
      </c>
      <c r="O697" s="5">
        <v>9.1999999999999993</v>
      </c>
      <c r="P697" s="24">
        <f t="shared" si="370"/>
        <v>2.6292479031816276E-2</v>
      </c>
      <c r="Q697" s="47">
        <f t="shared" si="371"/>
        <v>2.6292479031816276E-2</v>
      </c>
      <c r="R697" s="2">
        <v>11.1</v>
      </c>
      <c r="S697" s="24">
        <f t="shared" si="372"/>
        <v>-2.3401020582424364E-2</v>
      </c>
      <c r="T697" s="47">
        <f t="shared" si="373"/>
        <v>-2.3401020582424364E-2</v>
      </c>
      <c r="U697" s="5">
        <v>12.1</v>
      </c>
      <c r="V697" s="24">
        <f t="shared" si="374"/>
        <v>0.60118731055525887</v>
      </c>
      <c r="W697" s="47">
        <f t="shared" si="375"/>
        <v>0.60118731055525887</v>
      </c>
      <c r="X697" s="5">
        <v>33.9</v>
      </c>
      <c r="Y697" s="24">
        <f t="shared" si="376"/>
        <v>-0.15083176245750998</v>
      </c>
      <c r="Z697" s="47">
        <f t="shared" si="377"/>
        <v>-0.15083176245750998</v>
      </c>
      <c r="AA697" s="5">
        <v>45.9</v>
      </c>
      <c r="AB697" s="24">
        <f t="shared" si="378"/>
        <v>-0.68290124779303041</v>
      </c>
      <c r="AC697" s="47">
        <f t="shared" si="379"/>
        <v>-0.68290124779303041</v>
      </c>
      <c r="AD697" s="5">
        <v>11.6</v>
      </c>
      <c r="AE697" s="24">
        <f t="shared" si="380"/>
        <v>0.1940187634702337</v>
      </c>
      <c r="AF697" s="47">
        <f t="shared" si="381"/>
        <v>0.1940187634702337</v>
      </c>
      <c r="AG697" s="2">
        <v>84.8</v>
      </c>
      <c r="AH697" s="24">
        <f t="shared" si="382"/>
        <v>0.91522819233563768</v>
      </c>
      <c r="AI697" s="54">
        <f t="shared" si="383"/>
        <v>0.91522819233563768</v>
      </c>
      <c r="AJ697" s="5">
        <v>14</v>
      </c>
      <c r="AK697" s="24">
        <f t="shared" si="384"/>
        <v>-0.17724660430915687</v>
      </c>
      <c r="AL697" s="47">
        <f t="shared" si="385"/>
        <v>-0.17724660430915687</v>
      </c>
      <c r="AM697" s="5">
        <v>25.4</v>
      </c>
      <c r="AN697" s="24">
        <f t="shared" si="386"/>
        <v>-0.14364051493331026</v>
      </c>
      <c r="AO697" s="47">
        <f t="shared" si="387"/>
        <v>-0.14364051493331026</v>
      </c>
      <c r="AP697" s="5">
        <v>10.9</v>
      </c>
      <c r="AQ697" s="24">
        <f t="shared" si="388"/>
        <v>0.19865700276510967</v>
      </c>
      <c r="AR697" s="45">
        <f t="shared" si="389"/>
        <v>0.19865700276510967</v>
      </c>
      <c r="AS697" s="17">
        <f t="shared" si="390"/>
        <v>0.32939689748566303</v>
      </c>
      <c r="AT697" s="17">
        <f t="shared" si="391"/>
        <v>-0.21323808226010221</v>
      </c>
      <c r="AU697" s="17">
        <f t="shared" si="392"/>
        <v>0.19824951896457008</v>
      </c>
      <c r="AV697" s="17">
        <f t="shared" si="393"/>
        <v>0.10480277806337697</v>
      </c>
      <c r="AW697" s="17">
        <f t="shared" si="394"/>
        <v>0.62585014895967683</v>
      </c>
      <c r="AX697" s="17">
        <f t="shared" si="395"/>
        <v>0.57496314472882315</v>
      </c>
      <c r="AY697" s="17">
        <f t="shared" si="396"/>
        <v>0.67684620454367517</v>
      </c>
      <c r="AZ697" s="17">
        <f t="shared" si="397"/>
        <v>0.61913191212160157</v>
      </c>
    </row>
    <row r="698" spans="1:52" x14ac:dyDescent="0.3">
      <c r="A698" s="1" t="s">
        <v>26</v>
      </c>
      <c r="B698" s="1">
        <v>13135050546</v>
      </c>
      <c r="C698" s="5">
        <v>73.3</v>
      </c>
      <c r="D698" s="19">
        <f t="shared" si="362"/>
        <v>0.33394307108487059</v>
      </c>
      <c r="E698" s="54">
        <f t="shared" si="363"/>
        <v>0.33394307108487059</v>
      </c>
      <c r="F698" s="5">
        <v>79.8</v>
      </c>
      <c r="G698" s="24">
        <f t="shared" si="364"/>
        <v>0.49394479748771747</v>
      </c>
      <c r="H698" s="54">
        <f t="shared" si="365"/>
        <v>0.49394479748771747</v>
      </c>
      <c r="I698" s="5">
        <v>49.9</v>
      </c>
      <c r="J698" s="24">
        <f t="shared" si="366"/>
        <v>0.18508416260311464</v>
      </c>
      <c r="K698" s="54">
        <f t="shared" si="367"/>
        <v>0.18508416260311464</v>
      </c>
      <c r="L698" s="5">
        <v>50.1</v>
      </c>
      <c r="M698" s="24">
        <f t="shared" si="368"/>
        <v>0.8962582475754437</v>
      </c>
      <c r="N698" s="54">
        <f t="shared" si="369"/>
        <v>0.8962582475754437</v>
      </c>
      <c r="O698" s="5">
        <v>8</v>
      </c>
      <c r="P698" s="24">
        <f t="shared" si="370"/>
        <v>0.45483389036005206</v>
      </c>
      <c r="Q698" s="47">
        <f t="shared" si="371"/>
        <v>0.45483389036005206</v>
      </c>
      <c r="R698" s="2">
        <v>11.1</v>
      </c>
      <c r="S698" s="24">
        <f t="shared" si="372"/>
        <v>-2.3401020582424364E-2</v>
      </c>
      <c r="T698" s="47">
        <f t="shared" si="373"/>
        <v>-2.3401020582424364E-2</v>
      </c>
      <c r="U698" s="5">
        <v>22.9</v>
      </c>
      <c r="V698" s="24">
        <f t="shared" si="374"/>
        <v>5.858522171344064E-2</v>
      </c>
      <c r="W698" s="47">
        <f t="shared" si="375"/>
        <v>5.858522171344064E-2</v>
      </c>
      <c r="X698" s="5">
        <v>28.1</v>
      </c>
      <c r="Y698" s="24">
        <f t="shared" si="376"/>
        <v>0.13534425322621529</v>
      </c>
      <c r="Z698" s="47">
        <f t="shared" si="377"/>
        <v>0.13534425322621529</v>
      </c>
      <c r="AA698" s="5">
        <v>35.299999999999997</v>
      </c>
      <c r="AB698" s="24">
        <f t="shared" si="378"/>
        <v>0.29270263141134784</v>
      </c>
      <c r="AC698" s="47">
        <f t="shared" si="379"/>
        <v>0.29270263141134784</v>
      </c>
      <c r="AD698" s="5">
        <v>13.1</v>
      </c>
      <c r="AE698" s="24">
        <f t="shared" si="380"/>
        <v>6.7250812066791246E-2</v>
      </c>
      <c r="AF698" s="47">
        <f t="shared" si="381"/>
        <v>6.7250812066791246E-2</v>
      </c>
      <c r="AG698" s="2">
        <v>83.6</v>
      </c>
      <c r="AH698" s="24">
        <f t="shared" si="382"/>
        <v>0.80248987242044267</v>
      </c>
      <c r="AI698" s="54">
        <f t="shared" si="383"/>
        <v>0.80248987242044267</v>
      </c>
      <c r="AJ698" s="5">
        <v>18.7</v>
      </c>
      <c r="AK698" s="24">
        <f t="shared" si="384"/>
        <v>-0.660656579789479</v>
      </c>
      <c r="AL698" s="47">
        <f t="shared" si="385"/>
        <v>-0.660656579789479</v>
      </c>
      <c r="AM698" s="5">
        <v>19.600000000000001</v>
      </c>
      <c r="AN698" s="24">
        <f t="shared" si="386"/>
        <v>0.27288302848395984</v>
      </c>
      <c r="AO698" s="47">
        <f t="shared" si="387"/>
        <v>0.27288302848395984</v>
      </c>
      <c r="AP698" s="5">
        <v>11.9</v>
      </c>
      <c r="AQ698" s="24">
        <f t="shared" si="388"/>
        <v>4.8624769960274365E-2</v>
      </c>
      <c r="AR698" s="45">
        <f t="shared" si="389"/>
        <v>4.8624769960274365E-2</v>
      </c>
      <c r="AS698" s="17">
        <f t="shared" si="390"/>
        <v>0.34274976717745925</v>
      </c>
      <c r="AT698" s="17">
        <f t="shared" si="391"/>
        <v>0.16509923223478479</v>
      </c>
      <c r="AU698" s="17">
        <f t="shared" si="392"/>
        <v>0.11583527276879947</v>
      </c>
      <c r="AV698" s="17">
        <f t="shared" si="393"/>
        <v>0.20789475739368116</v>
      </c>
      <c r="AW698" s="17">
        <f t="shared" si="394"/>
        <v>0.6297526055560474</v>
      </c>
      <c r="AX698" s="17">
        <f t="shared" si="395"/>
        <v>0.66299169445340367</v>
      </c>
      <c r="AY698" s="17">
        <f t="shared" si="396"/>
        <v>0.65381383721253716</v>
      </c>
      <c r="AZ698" s="17">
        <f t="shared" si="397"/>
        <v>0.6499057481769801</v>
      </c>
    </row>
    <row r="699" spans="1:52" x14ac:dyDescent="0.3">
      <c r="A699" s="1" t="s">
        <v>26</v>
      </c>
      <c r="B699" s="1">
        <v>13135050547</v>
      </c>
      <c r="C699" s="5">
        <v>73.5</v>
      </c>
      <c r="D699" s="19">
        <f t="shared" si="362"/>
        <v>0.35306143201016199</v>
      </c>
      <c r="E699" s="54">
        <f t="shared" si="363"/>
        <v>0.35306143201016199</v>
      </c>
      <c r="F699" s="5">
        <v>85.5</v>
      </c>
      <c r="G699" s="24">
        <f t="shared" si="364"/>
        <v>0.97948118315991017</v>
      </c>
      <c r="H699" s="54">
        <f t="shared" si="365"/>
        <v>0.97948118315991017</v>
      </c>
      <c r="I699" s="5">
        <v>62.1</v>
      </c>
      <c r="J699" s="24">
        <f t="shared" si="366"/>
        <v>0.76972081772366951</v>
      </c>
      <c r="K699" s="54">
        <f t="shared" si="367"/>
        <v>0.76972081772366951</v>
      </c>
      <c r="L699" s="5">
        <v>61.3</v>
      </c>
      <c r="M699" s="24">
        <f t="shared" si="368"/>
        <v>1.4915991687878734</v>
      </c>
      <c r="N699" s="54">
        <f t="shared" si="369"/>
        <v>1.4915991687878734</v>
      </c>
      <c r="O699" s="5">
        <v>5.9</v>
      </c>
      <c r="P699" s="24">
        <f t="shared" si="370"/>
        <v>1.204781360184465</v>
      </c>
      <c r="Q699" s="47">
        <f t="shared" si="371"/>
        <v>1.204781360184465</v>
      </c>
      <c r="R699" s="2">
        <v>0.9</v>
      </c>
      <c r="S699" s="24">
        <f t="shared" si="372"/>
        <v>1.1943999872882394</v>
      </c>
      <c r="T699" s="47">
        <f t="shared" si="373"/>
        <v>1.1943999872882394</v>
      </c>
      <c r="U699" s="5">
        <v>33.799999999999997</v>
      </c>
      <c r="V699" s="24">
        <f t="shared" si="374"/>
        <v>-0.48904096054357959</v>
      </c>
      <c r="W699" s="47">
        <f t="shared" si="375"/>
        <v>-0.48904096054357959</v>
      </c>
      <c r="X699" s="5">
        <v>27.5</v>
      </c>
      <c r="Y699" s="24">
        <f t="shared" si="376"/>
        <v>0.16494866864177316</v>
      </c>
      <c r="Z699" s="47">
        <f t="shared" si="377"/>
        <v>0.16494866864177316</v>
      </c>
      <c r="AA699" s="5">
        <v>35.5</v>
      </c>
      <c r="AB699" s="24">
        <f t="shared" si="378"/>
        <v>0.27429501104900084</v>
      </c>
      <c r="AC699" s="47">
        <f t="shared" si="379"/>
        <v>0.27429501104900084</v>
      </c>
      <c r="AD699" s="5">
        <v>9</v>
      </c>
      <c r="AE699" s="24">
        <f t="shared" si="380"/>
        <v>0.4137498792362006</v>
      </c>
      <c r="AF699" s="47">
        <f t="shared" si="381"/>
        <v>0.4137498792362006</v>
      </c>
      <c r="AG699" s="2">
        <v>83.2</v>
      </c>
      <c r="AH699" s="24">
        <f t="shared" si="382"/>
        <v>0.76491043244871182</v>
      </c>
      <c r="AI699" s="54">
        <f t="shared" si="383"/>
        <v>0.76491043244871182</v>
      </c>
      <c r="AJ699" s="5">
        <v>11</v>
      </c>
      <c r="AK699" s="24">
        <f t="shared" si="384"/>
        <v>0.13131295450807007</v>
      </c>
      <c r="AL699" s="47">
        <f t="shared" si="385"/>
        <v>0.13131295450807007</v>
      </c>
      <c r="AM699" s="5">
        <v>24.2</v>
      </c>
      <c r="AN699" s="24">
        <f t="shared" si="386"/>
        <v>-5.7463230088357818E-2</v>
      </c>
      <c r="AO699" s="47">
        <f t="shared" si="387"/>
        <v>-5.7463230088357818E-2</v>
      </c>
      <c r="AP699" s="5">
        <v>12.8</v>
      </c>
      <c r="AQ699" s="24">
        <f t="shared" si="388"/>
        <v>-8.6404239564077445E-2</v>
      </c>
      <c r="AR699" s="45">
        <f t="shared" si="389"/>
        <v>-8.6404239564077445E-2</v>
      </c>
      <c r="AS699" s="17">
        <f t="shared" si="390"/>
        <v>0.78628614123010565</v>
      </c>
      <c r="AT699" s="17">
        <f t="shared" si="391"/>
        <v>0.28433118630899151</v>
      </c>
      <c r="AU699" s="17">
        <f t="shared" si="392"/>
        <v>0.18808897932608665</v>
      </c>
      <c r="AV699" s="17">
        <f t="shared" si="393"/>
        <v>0.41956876895506129</v>
      </c>
      <c r="AW699" s="17">
        <f t="shared" si="394"/>
        <v>0.75937878244560642</v>
      </c>
      <c r="AX699" s="17">
        <f t="shared" si="395"/>
        <v>0.69073364745635568</v>
      </c>
      <c r="AY699" s="17">
        <f t="shared" si="396"/>
        <v>0.67400663138686634</v>
      </c>
      <c r="AZ699" s="17">
        <f t="shared" si="397"/>
        <v>0.713092247954072</v>
      </c>
    </row>
    <row r="700" spans="1:52" x14ac:dyDescent="0.3">
      <c r="A700" s="1" t="s">
        <v>26</v>
      </c>
      <c r="B700" s="1">
        <v>13135050548</v>
      </c>
      <c r="C700" s="5">
        <v>73.7</v>
      </c>
      <c r="D700" s="19">
        <f t="shared" si="362"/>
        <v>0.37217979293545334</v>
      </c>
      <c r="E700" s="54">
        <f t="shared" si="363"/>
        <v>0.37217979293545334</v>
      </c>
      <c r="F700" s="5">
        <v>85.4</v>
      </c>
      <c r="G700" s="24">
        <f t="shared" si="364"/>
        <v>0.97096300095513544</v>
      </c>
      <c r="H700" s="54">
        <f t="shared" si="365"/>
        <v>0.97096300095513544</v>
      </c>
      <c r="I700" s="5">
        <v>65.7</v>
      </c>
      <c r="J700" s="24">
        <f t="shared" si="366"/>
        <v>0.94223655202153822</v>
      </c>
      <c r="K700" s="54">
        <f t="shared" si="367"/>
        <v>0.94223655202153822</v>
      </c>
      <c r="L700" s="5">
        <v>60.9</v>
      </c>
      <c r="M700" s="24">
        <f t="shared" si="368"/>
        <v>1.4703369930302868</v>
      </c>
      <c r="N700" s="54">
        <f t="shared" si="369"/>
        <v>1.4703369930302868</v>
      </c>
      <c r="O700" s="5">
        <v>8.1999999999999993</v>
      </c>
      <c r="P700" s="24">
        <f t="shared" si="370"/>
        <v>0.38341032180534629</v>
      </c>
      <c r="Q700" s="47">
        <f t="shared" si="371"/>
        <v>0.38341032180534629</v>
      </c>
      <c r="R700" s="2">
        <v>16.8</v>
      </c>
      <c r="S700" s="24">
        <f t="shared" si="372"/>
        <v>-0.70393687792191317</v>
      </c>
      <c r="T700" s="47">
        <f t="shared" si="373"/>
        <v>-0.70393687792191317</v>
      </c>
      <c r="U700" s="5">
        <v>10.6</v>
      </c>
      <c r="V700" s="24">
        <f t="shared" si="374"/>
        <v>0.67654871178328924</v>
      </c>
      <c r="W700" s="47">
        <f t="shared" si="375"/>
        <v>0.67654871178328924</v>
      </c>
      <c r="X700" s="5">
        <v>17.100000000000001</v>
      </c>
      <c r="Y700" s="24">
        <f t="shared" si="376"/>
        <v>0.67809186917810826</v>
      </c>
      <c r="Z700" s="47">
        <f t="shared" si="377"/>
        <v>0.67809186917810826</v>
      </c>
      <c r="AA700" s="5">
        <v>33.4</v>
      </c>
      <c r="AB700" s="24">
        <f t="shared" si="378"/>
        <v>0.46757502485364189</v>
      </c>
      <c r="AC700" s="47">
        <f t="shared" si="379"/>
        <v>0.46757502485364189</v>
      </c>
      <c r="AD700" s="5">
        <v>4.0999999999999996</v>
      </c>
      <c r="AE700" s="24">
        <f t="shared" si="380"/>
        <v>0.82785852048744601</v>
      </c>
      <c r="AF700" s="47">
        <f t="shared" si="381"/>
        <v>0.82785852048744601</v>
      </c>
      <c r="AG700" s="2">
        <v>83.4</v>
      </c>
      <c r="AH700" s="24">
        <f t="shared" si="382"/>
        <v>0.78370015243457791</v>
      </c>
      <c r="AI700" s="54">
        <f t="shared" si="383"/>
        <v>0.78370015243457791</v>
      </c>
      <c r="AJ700" s="5">
        <v>13.4</v>
      </c>
      <c r="AK700" s="24">
        <f t="shared" si="384"/>
        <v>-0.11553469254571153</v>
      </c>
      <c r="AL700" s="47">
        <f t="shared" si="385"/>
        <v>-0.11553469254571153</v>
      </c>
      <c r="AM700" s="5">
        <v>15.5</v>
      </c>
      <c r="AN700" s="24">
        <f t="shared" si="386"/>
        <v>0.56732208503754766</v>
      </c>
      <c r="AO700" s="47">
        <f t="shared" si="387"/>
        <v>0.56732208503754766</v>
      </c>
      <c r="AP700" s="5">
        <v>10</v>
      </c>
      <c r="AQ700" s="24">
        <f t="shared" si="388"/>
        <v>0.33368601228946149</v>
      </c>
      <c r="AR700" s="45">
        <f t="shared" si="389"/>
        <v>0.33368601228946149</v>
      </c>
      <c r="AS700" s="17">
        <f t="shared" si="390"/>
        <v>0.58739121351559087</v>
      </c>
      <c r="AT700" s="17">
        <f t="shared" si="391"/>
        <v>0.65784180483973209</v>
      </c>
      <c r="AU700" s="17">
        <f t="shared" si="392"/>
        <v>0.39229338930396895</v>
      </c>
      <c r="AV700" s="17">
        <f t="shared" si="393"/>
        <v>0.5458421358864306</v>
      </c>
      <c r="AW700" s="17">
        <f t="shared" si="394"/>
        <v>0.70125054180823876</v>
      </c>
      <c r="AX700" s="17">
        <f t="shared" si="395"/>
        <v>0.77763915953858098</v>
      </c>
      <c r="AY700" s="17">
        <f t="shared" si="396"/>
        <v>0.73107578142284979</v>
      </c>
      <c r="AZ700" s="17">
        <f t="shared" si="397"/>
        <v>0.75078592613689399</v>
      </c>
    </row>
    <row r="701" spans="1:52" x14ac:dyDescent="0.3">
      <c r="A701" s="1" t="s">
        <v>26</v>
      </c>
      <c r="B701" s="1">
        <v>13135050549</v>
      </c>
      <c r="C701" s="5">
        <v>79.5</v>
      </c>
      <c r="D701" s="19">
        <f t="shared" si="362"/>
        <v>0.92661225976889527</v>
      </c>
      <c r="E701" s="54">
        <f t="shared" si="363"/>
        <v>0.92661225976889527</v>
      </c>
      <c r="F701" s="5">
        <v>81.599999999999994</v>
      </c>
      <c r="G701" s="24">
        <f t="shared" si="364"/>
        <v>0.64727207717367274</v>
      </c>
      <c r="H701" s="54">
        <f t="shared" si="365"/>
        <v>0.64727207717367274</v>
      </c>
      <c r="I701" s="5">
        <v>61.3</v>
      </c>
      <c r="J701" s="24">
        <f t="shared" si="366"/>
        <v>0.73138398787969849</v>
      </c>
      <c r="K701" s="54">
        <f t="shared" si="367"/>
        <v>0.73138398787969849</v>
      </c>
      <c r="L701" s="5">
        <v>50.5</v>
      </c>
      <c r="M701" s="24">
        <f t="shared" si="368"/>
        <v>0.91752042333303041</v>
      </c>
      <c r="N701" s="54">
        <f t="shared" si="369"/>
        <v>0.91752042333303041</v>
      </c>
      <c r="O701" s="5">
        <v>8.3000000000000007</v>
      </c>
      <c r="P701" s="24">
        <f t="shared" si="370"/>
        <v>0.34769853752799279</v>
      </c>
      <c r="Q701" s="47">
        <f t="shared" si="371"/>
        <v>0.34769853752799279</v>
      </c>
      <c r="R701" s="2">
        <v>14.3</v>
      </c>
      <c r="S701" s="24">
        <f t="shared" si="372"/>
        <v>-0.40545623873792691</v>
      </c>
      <c r="T701" s="47">
        <f t="shared" si="373"/>
        <v>-0.40545623873792691</v>
      </c>
      <c r="U701" s="5">
        <v>13.356400000000001</v>
      </c>
      <c r="V701" s="24">
        <f t="shared" si="374"/>
        <v>0.53806460088666064</v>
      </c>
      <c r="W701" s="47">
        <f t="shared" si="375"/>
        <v>0.53806460088666064</v>
      </c>
      <c r="X701" s="5">
        <v>19.899999999999999</v>
      </c>
      <c r="Y701" s="24">
        <f t="shared" si="376"/>
        <v>0.53993793057217199</v>
      </c>
      <c r="Z701" s="47">
        <f t="shared" si="377"/>
        <v>0.53993793057217199</v>
      </c>
      <c r="AA701" s="5">
        <v>31</v>
      </c>
      <c r="AB701" s="24">
        <f t="shared" si="378"/>
        <v>0.68846646920180288</v>
      </c>
      <c r="AC701" s="47">
        <f t="shared" si="379"/>
        <v>0.68846646920180288</v>
      </c>
      <c r="AD701" s="5">
        <v>13.1</v>
      </c>
      <c r="AE701" s="24">
        <f t="shared" si="380"/>
        <v>6.7250812066791246E-2</v>
      </c>
      <c r="AF701" s="47">
        <f t="shared" si="381"/>
        <v>6.7250812066791246E-2</v>
      </c>
      <c r="AG701" s="2">
        <v>89.2</v>
      </c>
      <c r="AH701" s="24">
        <f t="shared" si="382"/>
        <v>1.3286020320246856</v>
      </c>
      <c r="AI701" s="54">
        <f t="shared" si="383"/>
        <v>1.3286020320246856</v>
      </c>
      <c r="AJ701" s="5">
        <v>10.1</v>
      </c>
      <c r="AK701" s="24">
        <f t="shared" si="384"/>
        <v>0.22388082215323818</v>
      </c>
      <c r="AL701" s="47">
        <f t="shared" si="385"/>
        <v>0.22388082215323818</v>
      </c>
      <c r="AM701" s="5">
        <v>25.8</v>
      </c>
      <c r="AN701" s="24">
        <f t="shared" si="386"/>
        <v>-0.17236627654829456</v>
      </c>
      <c r="AO701" s="47">
        <f t="shared" si="387"/>
        <v>-0.17236627654829456</v>
      </c>
      <c r="AP701" s="5">
        <v>7.3</v>
      </c>
      <c r="AQ701" s="24">
        <f t="shared" si="388"/>
        <v>0.73877304086251683</v>
      </c>
      <c r="AR701" s="45">
        <f t="shared" si="389"/>
        <v>0.73877304086251683</v>
      </c>
      <c r="AS701" s="17">
        <f t="shared" si="390"/>
        <v>0.52901366397600336</v>
      </c>
      <c r="AT701" s="17">
        <f t="shared" si="391"/>
        <v>0.43188507061358866</v>
      </c>
      <c r="AU701" s="17">
        <f t="shared" si="392"/>
        <v>0.52972240462303655</v>
      </c>
      <c r="AV701" s="17">
        <f t="shared" si="393"/>
        <v>0.49687371307087619</v>
      </c>
      <c r="AW701" s="17">
        <f t="shared" si="394"/>
        <v>0.68418935132716363</v>
      </c>
      <c r="AX701" s="17">
        <f t="shared" si="395"/>
        <v>0.72506532435928972</v>
      </c>
      <c r="AY701" s="17">
        <f t="shared" si="396"/>
        <v>0.76948316496266067</v>
      </c>
      <c r="AZ701" s="17">
        <f t="shared" si="397"/>
        <v>0.73616843382172448</v>
      </c>
    </row>
    <row r="702" spans="1:52" x14ac:dyDescent="0.3">
      <c r="A702" s="1" t="s">
        <v>26</v>
      </c>
      <c r="B702" s="1">
        <v>13135050605</v>
      </c>
      <c r="C702" s="5">
        <v>78.2</v>
      </c>
      <c r="D702" s="19">
        <f t="shared" si="362"/>
        <v>0.8023429137545034</v>
      </c>
      <c r="E702" s="54">
        <f t="shared" si="363"/>
        <v>0.8023429137545034</v>
      </c>
      <c r="F702" s="5">
        <v>86.2</v>
      </c>
      <c r="G702" s="24">
        <f t="shared" si="364"/>
        <v>1.0391084585933377</v>
      </c>
      <c r="H702" s="54">
        <f t="shared" si="365"/>
        <v>1.0391084585933377</v>
      </c>
      <c r="I702" s="5">
        <v>71</v>
      </c>
      <c r="J702" s="24">
        <f t="shared" si="366"/>
        <v>1.1962180497378445</v>
      </c>
      <c r="K702" s="54">
        <f t="shared" si="367"/>
        <v>1.1962180497378445</v>
      </c>
      <c r="L702" s="5">
        <v>65.599999999999994</v>
      </c>
      <c r="M702" s="24">
        <f t="shared" si="368"/>
        <v>1.7201675581819311</v>
      </c>
      <c r="N702" s="54">
        <f t="shared" si="369"/>
        <v>1.7201675581819311</v>
      </c>
      <c r="O702" s="5">
        <v>7.7</v>
      </c>
      <c r="P702" s="24">
        <f t="shared" si="370"/>
        <v>0.56196924319211095</v>
      </c>
      <c r="Q702" s="47">
        <f t="shared" si="371"/>
        <v>0.56196924319211095</v>
      </c>
      <c r="R702" s="2">
        <v>4.9000000000000004</v>
      </c>
      <c r="S702" s="24">
        <f t="shared" si="372"/>
        <v>0.71683096459386142</v>
      </c>
      <c r="T702" s="47">
        <f t="shared" si="373"/>
        <v>0.71683096459386142</v>
      </c>
      <c r="U702" s="5">
        <v>16.8</v>
      </c>
      <c r="V702" s="24">
        <f t="shared" si="374"/>
        <v>0.36505492004076384</v>
      </c>
      <c r="W702" s="47">
        <f t="shared" si="375"/>
        <v>0.36505492004076384</v>
      </c>
      <c r="X702" s="5">
        <v>24.7</v>
      </c>
      <c r="Y702" s="24">
        <f t="shared" si="376"/>
        <v>0.3031026072477096</v>
      </c>
      <c r="Z702" s="47">
        <f t="shared" si="377"/>
        <v>0.3031026072477096</v>
      </c>
      <c r="AA702" s="5">
        <v>31.7</v>
      </c>
      <c r="AB702" s="24">
        <f t="shared" si="378"/>
        <v>0.62403979793358921</v>
      </c>
      <c r="AC702" s="47">
        <f t="shared" si="379"/>
        <v>0.62403979793358921</v>
      </c>
      <c r="AD702" s="5">
        <v>4.3</v>
      </c>
      <c r="AE702" s="24">
        <f t="shared" si="380"/>
        <v>0.81095612696698693</v>
      </c>
      <c r="AF702" s="47">
        <f t="shared" si="381"/>
        <v>0.81095612696698693</v>
      </c>
      <c r="AG702" s="2">
        <v>85.3</v>
      </c>
      <c r="AH702" s="24">
        <f t="shared" si="382"/>
        <v>0.96220249230030208</v>
      </c>
      <c r="AI702" s="54">
        <f t="shared" si="383"/>
        <v>0.96220249230030208</v>
      </c>
      <c r="AJ702" s="5">
        <v>8.1</v>
      </c>
      <c r="AK702" s="24">
        <f t="shared" si="384"/>
        <v>0.42958719469805612</v>
      </c>
      <c r="AL702" s="47">
        <f t="shared" si="385"/>
        <v>0.42958719469805612</v>
      </c>
      <c r="AM702" s="5">
        <v>16.600000000000001</v>
      </c>
      <c r="AN702" s="24">
        <f t="shared" si="386"/>
        <v>0.48832624059634105</v>
      </c>
      <c r="AO702" s="47">
        <f t="shared" si="387"/>
        <v>0.48832624059634105</v>
      </c>
      <c r="AP702" s="5">
        <v>8.3000000000000007</v>
      </c>
      <c r="AQ702" s="24">
        <f t="shared" si="388"/>
        <v>0.58874080805768136</v>
      </c>
      <c r="AR702" s="45">
        <f t="shared" si="389"/>
        <v>0.58874080805768136</v>
      </c>
      <c r="AS702" s="17">
        <f t="shared" si="390"/>
        <v>0.91452744401347907</v>
      </c>
      <c r="AT702" s="17">
        <f t="shared" si="391"/>
        <v>0.57936617738276197</v>
      </c>
      <c r="AU702" s="17">
        <f t="shared" si="392"/>
        <v>0.61721418391309513</v>
      </c>
      <c r="AV702" s="17">
        <f t="shared" si="393"/>
        <v>0.70370260176977872</v>
      </c>
      <c r="AW702" s="17">
        <f t="shared" si="394"/>
        <v>0.79685807562567812</v>
      </c>
      <c r="AX702" s="17">
        <f t="shared" si="395"/>
        <v>0.75938006795786694</v>
      </c>
      <c r="AY702" s="17">
        <f t="shared" si="396"/>
        <v>0.79393455403775604</v>
      </c>
      <c r="AZ702" s="17">
        <f t="shared" si="397"/>
        <v>0.79790862305548771</v>
      </c>
    </row>
    <row r="703" spans="1:52" x14ac:dyDescent="0.3">
      <c r="A703" s="1" t="s">
        <v>26</v>
      </c>
      <c r="B703" s="1">
        <v>13135050606</v>
      </c>
      <c r="C703" s="5">
        <v>84.5</v>
      </c>
      <c r="D703" s="19">
        <f t="shared" si="362"/>
        <v>1.4045712829011732</v>
      </c>
      <c r="E703" s="54">
        <f t="shared" si="363"/>
        <v>1.4045712829011732</v>
      </c>
      <c r="F703" s="5">
        <v>87.1</v>
      </c>
      <c r="G703" s="24">
        <f t="shared" si="364"/>
        <v>1.1157720984363146</v>
      </c>
      <c r="H703" s="54">
        <f t="shared" si="365"/>
        <v>1.1157720984363146</v>
      </c>
      <c r="I703" s="5">
        <v>71.7</v>
      </c>
      <c r="J703" s="24">
        <f t="shared" si="366"/>
        <v>1.2297627758513192</v>
      </c>
      <c r="K703" s="54">
        <f t="shared" si="367"/>
        <v>1.2297627758513192</v>
      </c>
      <c r="L703" s="5">
        <v>59</v>
      </c>
      <c r="M703" s="24">
        <f t="shared" si="368"/>
        <v>1.3693416581817495</v>
      </c>
      <c r="N703" s="54">
        <f t="shared" si="369"/>
        <v>1.3693416581817495</v>
      </c>
      <c r="O703" s="5">
        <v>6</v>
      </c>
      <c r="P703" s="24">
        <f t="shared" si="370"/>
        <v>1.1690695759071121</v>
      </c>
      <c r="Q703" s="47">
        <f t="shared" si="371"/>
        <v>1.1690695759071121</v>
      </c>
      <c r="R703" s="2">
        <v>8.3000000000000007</v>
      </c>
      <c r="S703" s="24">
        <f t="shared" si="372"/>
        <v>0.31089729530364013</v>
      </c>
      <c r="T703" s="47">
        <f t="shared" si="373"/>
        <v>0.31089729530364013</v>
      </c>
      <c r="U703" s="5">
        <v>6.1</v>
      </c>
      <c r="V703" s="24">
        <f t="shared" si="374"/>
        <v>0.90263291546738011</v>
      </c>
      <c r="W703" s="47">
        <f t="shared" si="375"/>
        <v>0.90263291546738011</v>
      </c>
      <c r="X703" s="5">
        <v>28.5</v>
      </c>
      <c r="Y703" s="24">
        <f t="shared" si="376"/>
        <v>0.11560797628251016</v>
      </c>
      <c r="Z703" s="47">
        <f t="shared" si="377"/>
        <v>0.11560797628251016</v>
      </c>
      <c r="AA703" s="5">
        <v>41.3</v>
      </c>
      <c r="AB703" s="24">
        <f t="shared" si="378"/>
        <v>-0.25952597945905487</v>
      </c>
      <c r="AC703" s="47">
        <f t="shared" si="379"/>
        <v>-0.25952597945905487</v>
      </c>
      <c r="AD703" s="5">
        <v>6.7</v>
      </c>
      <c r="AE703" s="24">
        <f t="shared" si="380"/>
        <v>0.60812740472147908</v>
      </c>
      <c r="AF703" s="47">
        <f t="shared" si="381"/>
        <v>0.60812740472147908</v>
      </c>
      <c r="AG703" s="2">
        <v>87.5</v>
      </c>
      <c r="AH703" s="24">
        <f t="shared" si="382"/>
        <v>1.1688894121448261</v>
      </c>
      <c r="AI703" s="54">
        <f t="shared" si="383"/>
        <v>1.1688894121448261</v>
      </c>
      <c r="AJ703" s="5">
        <v>11.1</v>
      </c>
      <c r="AK703" s="24">
        <f t="shared" si="384"/>
        <v>0.1210276358808292</v>
      </c>
      <c r="AL703" s="47">
        <f t="shared" si="385"/>
        <v>0.1210276358808292</v>
      </c>
      <c r="AM703" s="5">
        <v>15.3</v>
      </c>
      <c r="AN703" s="24">
        <f t="shared" si="386"/>
        <v>0.58168496584503959</v>
      </c>
      <c r="AO703" s="47">
        <f t="shared" si="387"/>
        <v>0.58168496584503959</v>
      </c>
      <c r="AP703" s="5">
        <v>10.6</v>
      </c>
      <c r="AQ703" s="24">
        <f t="shared" si="388"/>
        <v>0.24366667260656036</v>
      </c>
      <c r="AR703" s="45">
        <f t="shared" si="389"/>
        <v>0.24366667260656036</v>
      </c>
      <c r="AS703" s="17">
        <f t="shared" si="390"/>
        <v>1.0717210860069555</v>
      </c>
      <c r="AT703" s="17">
        <f t="shared" si="391"/>
        <v>0.1547364671816448</v>
      </c>
      <c r="AU703" s="17">
        <f t="shared" si="392"/>
        <v>0.52881717161931374</v>
      </c>
      <c r="AV703" s="17">
        <f t="shared" si="393"/>
        <v>0.5850915749359713</v>
      </c>
      <c r="AW703" s="17">
        <f t="shared" si="394"/>
        <v>0.84279886432983464</v>
      </c>
      <c r="AX703" s="17">
        <f t="shared" si="395"/>
        <v>0.66058056781107821</v>
      </c>
      <c r="AY703" s="17">
        <f t="shared" si="396"/>
        <v>0.76923017885862621</v>
      </c>
      <c r="AZ703" s="17">
        <f t="shared" si="397"/>
        <v>0.76250221881477731</v>
      </c>
    </row>
    <row r="704" spans="1:52" x14ac:dyDescent="0.3">
      <c r="A704" s="1" t="s">
        <v>26</v>
      </c>
      <c r="B704" s="1">
        <v>13135050607</v>
      </c>
      <c r="C704" s="5">
        <v>76.8</v>
      </c>
      <c r="D704" s="19">
        <f t="shared" si="362"/>
        <v>0.66851438727746504</v>
      </c>
      <c r="E704" s="54">
        <f t="shared" si="363"/>
        <v>0.66851438727746504</v>
      </c>
      <c r="F704" s="5">
        <v>84</v>
      </c>
      <c r="G704" s="24">
        <f t="shared" si="364"/>
        <v>0.85170845008828056</v>
      </c>
      <c r="H704" s="54">
        <f t="shared" si="365"/>
        <v>0.85170845008828056</v>
      </c>
      <c r="I704" s="5">
        <v>62.4</v>
      </c>
      <c r="J704" s="24">
        <f t="shared" si="366"/>
        <v>0.78409712891515837</v>
      </c>
      <c r="K704" s="54">
        <f t="shared" si="367"/>
        <v>0.78409712891515837</v>
      </c>
      <c r="L704" s="5">
        <v>55.6</v>
      </c>
      <c r="M704" s="24">
        <f t="shared" si="368"/>
        <v>1.1886131642422619</v>
      </c>
      <c r="N704" s="54">
        <f t="shared" si="369"/>
        <v>1.1886131642422619</v>
      </c>
      <c r="O704" s="5">
        <v>7.9</v>
      </c>
      <c r="P704" s="24">
        <f t="shared" si="370"/>
        <v>0.49054567463740495</v>
      </c>
      <c r="Q704" s="47">
        <f t="shared" si="371"/>
        <v>0.49054567463740495</v>
      </c>
      <c r="R704" s="2">
        <v>3.7</v>
      </c>
      <c r="S704" s="24">
        <f t="shared" si="372"/>
        <v>0.86010167140217486</v>
      </c>
      <c r="T704" s="47">
        <f t="shared" si="373"/>
        <v>0.86010167140217486</v>
      </c>
      <c r="U704" s="5">
        <v>14.7</v>
      </c>
      <c r="V704" s="24">
        <f t="shared" si="374"/>
        <v>0.47056088176000638</v>
      </c>
      <c r="W704" s="47">
        <f t="shared" si="375"/>
        <v>0.47056088176000638</v>
      </c>
      <c r="X704" s="5">
        <v>15.2</v>
      </c>
      <c r="Y704" s="24">
        <f t="shared" si="376"/>
        <v>0.77183918466070811</v>
      </c>
      <c r="Z704" s="47">
        <f t="shared" si="377"/>
        <v>0.77183918466070811</v>
      </c>
      <c r="AA704" s="5">
        <v>33.4</v>
      </c>
      <c r="AB704" s="24">
        <f t="shared" si="378"/>
        <v>0.46757502485364189</v>
      </c>
      <c r="AC704" s="47">
        <f t="shared" si="379"/>
        <v>0.46757502485364189</v>
      </c>
      <c r="AD704" s="5">
        <v>3.9</v>
      </c>
      <c r="AE704" s="24">
        <f t="shared" si="380"/>
        <v>0.84476091400790498</v>
      </c>
      <c r="AF704" s="47">
        <f t="shared" si="381"/>
        <v>0.84476091400790498</v>
      </c>
      <c r="AG704" s="2">
        <v>87.5</v>
      </c>
      <c r="AH704" s="24">
        <f t="shared" si="382"/>
        <v>1.1688894121448261</v>
      </c>
      <c r="AI704" s="54">
        <f t="shared" si="383"/>
        <v>1.1688894121448261</v>
      </c>
      <c r="AJ704" s="5">
        <v>5.9</v>
      </c>
      <c r="AK704" s="24">
        <f t="shared" si="384"/>
        <v>0.65586420449735583</v>
      </c>
      <c r="AL704" s="47">
        <f t="shared" si="385"/>
        <v>0.65586420449735583</v>
      </c>
      <c r="AM704" s="5">
        <v>11.4</v>
      </c>
      <c r="AN704" s="24">
        <f t="shared" si="386"/>
        <v>0.86176114159113526</v>
      </c>
      <c r="AO704" s="47">
        <f t="shared" si="387"/>
        <v>0.86176114159113526</v>
      </c>
      <c r="AP704" s="5">
        <v>9.6</v>
      </c>
      <c r="AQ704" s="24">
        <f t="shared" si="388"/>
        <v>0.39369890541139563</v>
      </c>
      <c r="AR704" s="45">
        <f t="shared" si="389"/>
        <v>0.39369890541139563</v>
      </c>
      <c r="AS704" s="17">
        <f t="shared" si="390"/>
        <v>0.75916305118896443</v>
      </c>
      <c r="AT704" s="17">
        <f t="shared" si="391"/>
        <v>0.69472504117408496</v>
      </c>
      <c r="AU704" s="17">
        <f t="shared" si="392"/>
        <v>0.77005341591117826</v>
      </c>
      <c r="AV704" s="17">
        <f t="shared" si="393"/>
        <v>0.74131383609140922</v>
      </c>
      <c r="AW704" s="17">
        <f t="shared" si="394"/>
        <v>0.7514518960093497</v>
      </c>
      <c r="AX704" s="17">
        <f t="shared" si="395"/>
        <v>0.78622086078577824</v>
      </c>
      <c r="AY704" s="17">
        <f t="shared" si="396"/>
        <v>0.83664864166802722</v>
      </c>
      <c r="AZ704" s="17">
        <f t="shared" si="397"/>
        <v>0.8091358976346853</v>
      </c>
    </row>
    <row r="705" spans="1:52" x14ac:dyDescent="0.3">
      <c r="A705" s="1" t="s">
        <v>26</v>
      </c>
      <c r="B705" s="1">
        <v>13135050608</v>
      </c>
      <c r="C705" s="5">
        <v>74.900000000000006</v>
      </c>
      <c r="D705" s="19">
        <f t="shared" si="362"/>
        <v>0.48688995848720029</v>
      </c>
      <c r="E705" s="54">
        <f t="shared" si="363"/>
        <v>0.48688995848720029</v>
      </c>
      <c r="F705" s="5">
        <v>82.9</v>
      </c>
      <c r="G705" s="24">
        <f t="shared" si="364"/>
        <v>0.75800844583575266</v>
      </c>
      <c r="H705" s="54">
        <f t="shared" si="365"/>
        <v>0.75800844583575266</v>
      </c>
      <c r="I705" s="5">
        <v>61</v>
      </c>
      <c r="J705" s="24">
        <f t="shared" si="366"/>
        <v>0.71700767668820953</v>
      </c>
      <c r="K705" s="54">
        <f t="shared" si="367"/>
        <v>0.71700767668820953</v>
      </c>
      <c r="L705" s="5">
        <v>55.3</v>
      </c>
      <c r="M705" s="24">
        <f t="shared" si="368"/>
        <v>1.1726665324240717</v>
      </c>
      <c r="N705" s="54">
        <f t="shared" si="369"/>
        <v>1.1726665324240717</v>
      </c>
      <c r="O705" s="5">
        <v>6.7</v>
      </c>
      <c r="P705" s="24">
        <f t="shared" si="370"/>
        <v>0.91908708596564104</v>
      </c>
      <c r="Q705" s="47">
        <f t="shared" si="371"/>
        <v>0.91908708596564104</v>
      </c>
      <c r="R705" s="2">
        <v>11.8</v>
      </c>
      <c r="S705" s="24">
        <f t="shared" si="372"/>
        <v>-0.10697559955394065</v>
      </c>
      <c r="T705" s="47">
        <f t="shared" si="373"/>
        <v>-0.10697559955394065</v>
      </c>
      <c r="U705" s="5">
        <v>9.1</v>
      </c>
      <c r="V705" s="24">
        <f t="shared" si="374"/>
        <v>0.75191011301131949</v>
      </c>
      <c r="W705" s="47">
        <f t="shared" si="375"/>
        <v>0.75191011301131949</v>
      </c>
      <c r="X705" s="5">
        <v>28.4</v>
      </c>
      <c r="Y705" s="24">
        <f t="shared" si="376"/>
        <v>0.12054204551843652</v>
      </c>
      <c r="Z705" s="47">
        <f t="shared" si="377"/>
        <v>0.12054204551843652</v>
      </c>
      <c r="AA705" s="5">
        <v>38.799999999999997</v>
      </c>
      <c r="AB705" s="24">
        <f t="shared" si="378"/>
        <v>-2.9430724929720421E-2</v>
      </c>
      <c r="AC705" s="47">
        <f t="shared" si="379"/>
        <v>-2.9430724929720421E-2</v>
      </c>
      <c r="AD705" s="5">
        <v>7.7</v>
      </c>
      <c r="AE705" s="24">
        <f t="shared" si="380"/>
        <v>0.52361543711918401</v>
      </c>
      <c r="AF705" s="47">
        <f t="shared" si="381"/>
        <v>0.52361543711918401</v>
      </c>
      <c r="AG705" s="2">
        <v>87.1</v>
      </c>
      <c r="AH705" s="24">
        <f t="shared" si="382"/>
        <v>1.1313099721730939</v>
      </c>
      <c r="AI705" s="54">
        <f t="shared" si="383"/>
        <v>1.1313099721730939</v>
      </c>
      <c r="AJ705" s="5">
        <v>12.7</v>
      </c>
      <c r="AK705" s="24">
        <f t="shared" si="384"/>
        <v>-4.3537462155025124E-2</v>
      </c>
      <c r="AL705" s="47">
        <f t="shared" si="385"/>
        <v>-4.3537462155025124E-2</v>
      </c>
      <c r="AM705" s="5">
        <v>22.7</v>
      </c>
      <c r="AN705" s="24">
        <f t="shared" si="386"/>
        <v>5.025837596783278E-2</v>
      </c>
      <c r="AO705" s="47">
        <f t="shared" si="387"/>
        <v>5.025837596783278E-2</v>
      </c>
      <c r="AP705" s="5">
        <v>7.9</v>
      </c>
      <c r="AQ705" s="24">
        <f t="shared" si="388"/>
        <v>0.64875370117961551</v>
      </c>
      <c r="AR705" s="45">
        <f t="shared" si="389"/>
        <v>0.64875370117961551</v>
      </c>
      <c r="AS705" s="17">
        <f t="shared" si="390"/>
        <v>0.67122774469403634</v>
      </c>
      <c r="AT705" s="17">
        <f t="shared" si="391"/>
        <v>0.20490891923596669</v>
      </c>
      <c r="AU705" s="17">
        <f t="shared" si="392"/>
        <v>0.44669614679137926</v>
      </c>
      <c r="AV705" s="17">
        <f t="shared" si="393"/>
        <v>0.44094427024046073</v>
      </c>
      <c r="AW705" s="17">
        <f t="shared" si="394"/>
        <v>0.72575227302150402</v>
      </c>
      <c r="AX705" s="17">
        <f t="shared" si="395"/>
        <v>0.6722542992175734</v>
      </c>
      <c r="AY705" s="17">
        <f t="shared" si="396"/>
        <v>0.74627975830932591</v>
      </c>
      <c r="AZ705" s="17">
        <f t="shared" si="397"/>
        <v>0.71947301759717708</v>
      </c>
    </row>
    <row r="706" spans="1:52" x14ac:dyDescent="0.3">
      <c r="A706" s="1" t="s">
        <v>26</v>
      </c>
      <c r="B706" s="1">
        <v>13135050609</v>
      </c>
      <c r="C706" s="5">
        <v>84.2</v>
      </c>
      <c r="D706" s="19">
        <f t="shared" si="362"/>
        <v>1.3758937415132366</v>
      </c>
      <c r="E706" s="54">
        <f t="shared" si="363"/>
        <v>1.3758937415132366</v>
      </c>
      <c r="F706" s="5">
        <v>87</v>
      </c>
      <c r="G706" s="24">
        <f t="shared" si="364"/>
        <v>1.1072539162315398</v>
      </c>
      <c r="H706" s="54">
        <f t="shared" si="365"/>
        <v>1.1072539162315398</v>
      </c>
      <c r="I706" s="5">
        <v>69.8</v>
      </c>
      <c r="J706" s="24">
        <f t="shared" si="366"/>
        <v>1.1387128049718882</v>
      </c>
      <c r="K706" s="54">
        <f t="shared" si="367"/>
        <v>1.1387128049718882</v>
      </c>
      <c r="L706" s="5">
        <v>68.099999999999994</v>
      </c>
      <c r="M706" s="24">
        <f t="shared" si="368"/>
        <v>1.8530561566668486</v>
      </c>
      <c r="N706" s="54">
        <f t="shared" si="369"/>
        <v>1.8530561566668486</v>
      </c>
      <c r="O706" s="5">
        <v>7.6</v>
      </c>
      <c r="P706" s="24">
        <f t="shared" si="370"/>
        <v>0.59768102746946417</v>
      </c>
      <c r="Q706" s="47">
        <f t="shared" si="371"/>
        <v>0.59768102746946417</v>
      </c>
      <c r="R706" s="2">
        <v>4.5999999999999996</v>
      </c>
      <c r="S706" s="24">
        <f t="shared" si="372"/>
        <v>0.75264864129593989</v>
      </c>
      <c r="T706" s="47">
        <f t="shared" si="373"/>
        <v>0.75264864129593989</v>
      </c>
      <c r="U706" s="5">
        <v>9.5</v>
      </c>
      <c r="V706" s="24">
        <f t="shared" si="374"/>
        <v>0.73181373935051142</v>
      </c>
      <c r="W706" s="47">
        <f t="shared" si="375"/>
        <v>0.73181373935051142</v>
      </c>
      <c r="X706" s="5">
        <v>16.899999999999999</v>
      </c>
      <c r="Y706" s="24">
        <f t="shared" si="376"/>
        <v>0.68796000764996101</v>
      </c>
      <c r="Z706" s="47">
        <f t="shared" si="377"/>
        <v>0.68796000764996101</v>
      </c>
      <c r="AA706" s="5">
        <v>30.8</v>
      </c>
      <c r="AB706" s="24">
        <f t="shared" si="378"/>
        <v>0.70687408956414954</v>
      </c>
      <c r="AC706" s="47">
        <f t="shared" si="379"/>
        <v>0.70687408956414954</v>
      </c>
      <c r="AD706" s="5">
        <v>3.5</v>
      </c>
      <c r="AE706" s="24">
        <f t="shared" si="380"/>
        <v>0.87856570104882292</v>
      </c>
      <c r="AF706" s="47">
        <f t="shared" si="381"/>
        <v>0.87856570104882292</v>
      </c>
      <c r="AG706" s="2">
        <v>87.8</v>
      </c>
      <c r="AH706" s="24">
        <f t="shared" si="382"/>
        <v>1.1970739921236246</v>
      </c>
      <c r="AI706" s="54">
        <f t="shared" si="383"/>
        <v>1.1970739921236246</v>
      </c>
      <c r="AJ706" s="5">
        <v>11.7</v>
      </c>
      <c r="AK706" s="24">
        <f t="shared" si="384"/>
        <v>5.9315724117383853E-2</v>
      </c>
      <c r="AL706" s="47">
        <f t="shared" si="385"/>
        <v>5.9315724117383853E-2</v>
      </c>
      <c r="AM706" s="5">
        <v>12.5</v>
      </c>
      <c r="AN706" s="24">
        <f t="shared" si="386"/>
        <v>0.78276529714992882</v>
      </c>
      <c r="AO706" s="47">
        <f t="shared" si="387"/>
        <v>0.78276529714992882</v>
      </c>
      <c r="AP706" s="5">
        <v>8.1</v>
      </c>
      <c r="AQ706" s="24">
        <f t="shared" si="388"/>
        <v>0.61874725461864855</v>
      </c>
      <c r="AR706" s="45">
        <f t="shared" si="389"/>
        <v>0.61874725461864855</v>
      </c>
      <c r="AS706" s="17">
        <f t="shared" si="390"/>
        <v>1.07958000392849</v>
      </c>
      <c r="AT706" s="17">
        <f t="shared" si="391"/>
        <v>0.75779993275431112</v>
      </c>
      <c r="AU706" s="17">
        <f t="shared" si="392"/>
        <v>0.66447556700239652</v>
      </c>
      <c r="AV706" s="17">
        <f t="shared" si="393"/>
        <v>0.8339518345617325</v>
      </c>
      <c r="AW706" s="17">
        <f t="shared" si="394"/>
        <v>0.84509568042937822</v>
      </c>
      <c r="AX706" s="17">
        <f t="shared" si="395"/>
        <v>0.80089663030974223</v>
      </c>
      <c r="AY706" s="17">
        <f t="shared" si="396"/>
        <v>0.8071427259999755</v>
      </c>
      <c r="AZ706" s="17">
        <f t="shared" si="397"/>
        <v>0.83678913114463815</v>
      </c>
    </row>
    <row r="707" spans="1:52" x14ac:dyDescent="0.3">
      <c r="A707" s="1" t="s">
        <v>26</v>
      </c>
      <c r="B707" s="1">
        <v>13135050610</v>
      </c>
      <c r="C707" s="5">
        <v>83.3</v>
      </c>
      <c r="D707" s="19">
        <f t="shared" si="362"/>
        <v>1.2898611173494261</v>
      </c>
      <c r="E707" s="54">
        <f t="shared" si="363"/>
        <v>1.2898611173494261</v>
      </c>
      <c r="F707" s="5">
        <v>86.5</v>
      </c>
      <c r="G707" s="24">
        <f t="shared" si="364"/>
        <v>1.0646630052076633</v>
      </c>
      <c r="H707" s="54">
        <f t="shared" si="365"/>
        <v>1.0646630052076633</v>
      </c>
      <c r="I707" s="5">
        <v>70.099999999999994</v>
      </c>
      <c r="J707" s="24">
        <f t="shared" si="366"/>
        <v>1.1530891161633772</v>
      </c>
      <c r="K707" s="54">
        <f t="shared" si="367"/>
        <v>1.1530891161633772</v>
      </c>
      <c r="L707" s="5">
        <v>68.8</v>
      </c>
      <c r="M707" s="24">
        <f t="shared" si="368"/>
        <v>1.8902649642426255</v>
      </c>
      <c r="N707" s="54">
        <f t="shared" si="369"/>
        <v>1.8902649642426255</v>
      </c>
      <c r="O707" s="5">
        <v>6.1</v>
      </c>
      <c r="P707" s="24">
        <f t="shared" si="370"/>
        <v>1.1333577916297592</v>
      </c>
      <c r="Q707" s="47">
        <f t="shared" si="371"/>
        <v>1.1333577916297592</v>
      </c>
      <c r="R707" s="2">
        <v>4.4000000000000004</v>
      </c>
      <c r="S707" s="24">
        <f t="shared" si="372"/>
        <v>0.77652709243065876</v>
      </c>
      <c r="T707" s="47">
        <f t="shared" si="373"/>
        <v>0.77652709243065876</v>
      </c>
      <c r="U707" s="5">
        <v>5.4</v>
      </c>
      <c r="V707" s="24">
        <f t="shared" si="374"/>
        <v>0.93780156937379433</v>
      </c>
      <c r="W707" s="47">
        <f t="shared" si="375"/>
        <v>0.93780156937379433</v>
      </c>
      <c r="X707" s="5">
        <v>15.1</v>
      </c>
      <c r="Y707" s="24">
        <f t="shared" si="376"/>
        <v>0.77677325389663432</v>
      </c>
      <c r="Z707" s="47">
        <f t="shared" si="377"/>
        <v>0.77677325389663432</v>
      </c>
      <c r="AA707" s="5">
        <v>33</v>
      </c>
      <c r="AB707" s="24">
        <f t="shared" si="378"/>
        <v>0.50439026557833533</v>
      </c>
      <c r="AC707" s="47">
        <f t="shared" si="379"/>
        <v>0.50439026557833533</v>
      </c>
      <c r="AD707" s="5">
        <v>5.5</v>
      </c>
      <c r="AE707" s="24">
        <f t="shared" si="380"/>
        <v>0.70954176584423301</v>
      </c>
      <c r="AF707" s="47">
        <f t="shared" si="381"/>
        <v>0.70954176584423301</v>
      </c>
      <c r="AG707" s="2">
        <v>88</v>
      </c>
      <c r="AH707" s="24">
        <f t="shared" si="382"/>
        <v>1.2158637121094906</v>
      </c>
      <c r="AI707" s="54">
        <f t="shared" si="383"/>
        <v>1.2158637121094906</v>
      </c>
      <c r="AJ707" s="5">
        <v>3.2</v>
      </c>
      <c r="AK707" s="24">
        <f t="shared" si="384"/>
        <v>0.93356780743285994</v>
      </c>
      <c r="AL707" s="47">
        <f t="shared" si="385"/>
        <v>0.93356780743285994</v>
      </c>
      <c r="AM707" s="5">
        <v>15.1</v>
      </c>
      <c r="AN707" s="24">
        <f t="shared" si="386"/>
        <v>0.59604784665253174</v>
      </c>
      <c r="AO707" s="47">
        <f t="shared" si="387"/>
        <v>0.59604784665253174</v>
      </c>
      <c r="AP707" s="5">
        <v>11.4</v>
      </c>
      <c r="AQ707" s="24">
        <f t="shared" si="388"/>
        <v>0.12364088636269201</v>
      </c>
      <c r="AR707" s="45">
        <f t="shared" si="389"/>
        <v>0.12364088636269201</v>
      </c>
      <c r="AS707" s="17">
        <f t="shared" si="390"/>
        <v>1.1779378080567577</v>
      </c>
      <c r="AT707" s="17">
        <f t="shared" si="391"/>
        <v>0.66356842843973418</v>
      </c>
      <c r="AU707" s="17">
        <f t="shared" si="392"/>
        <v>0.71728006313939352</v>
      </c>
      <c r="AV707" s="17">
        <f t="shared" si="393"/>
        <v>0.85292876654529515</v>
      </c>
      <c r="AW707" s="17">
        <f t="shared" si="394"/>
        <v>0.87384134112886824</v>
      </c>
      <c r="AX707" s="17">
        <f t="shared" si="395"/>
        <v>0.7789715852629634</v>
      </c>
      <c r="AY707" s="17">
        <f t="shared" si="396"/>
        <v>0.821900035663088</v>
      </c>
      <c r="AZ707" s="17">
        <f t="shared" si="397"/>
        <v>0.84245390737155612</v>
      </c>
    </row>
    <row r="708" spans="1:52" x14ac:dyDescent="0.3">
      <c r="A708" s="1" t="s">
        <v>26</v>
      </c>
      <c r="B708" s="1">
        <v>13135050709</v>
      </c>
      <c r="C708" s="5">
        <v>69.599999999999994</v>
      </c>
      <c r="D708" s="19">
        <f t="shared" si="362"/>
        <v>-1.9746606033015247E-2</v>
      </c>
      <c r="E708" s="54">
        <f t="shared" si="363"/>
        <v>-1.9746606033015247E-2</v>
      </c>
      <c r="F708" s="5">
        <v>74.5</v>
      </c>
      <c r="G708" s="24">
        <f t="shared" si="364"/>
        <v>4.2481140634626387E-2</v>
      </c>
      <c r="H708" s="54">
        <f t="shared" si="365"/>
        <v>4.2481140634626387E-2</v>
      </c>
      <c r="I708" s="5">
        <v>44.1</v>
      </c>
      <c r="J708" s="24">
        <f t="shared" si="366"/>
        <v>-9.2857853765673543E-2</v>
      </c>
      <c r="K708" s="54">
        <f t="shared" si="367"/>
        <v>-9.2857853765673543E-2</v>
      </c>
      <c r="L708" s="5">
        <v>37</v>
      </c>
      <c r="M708" s="24">
        <f t="shared" si="368"/>
        <v>0.19992199151447643</v>
      </c>
      <c r="N708" s="54">
        <f t="shared" si="369"/>
        <v>0.19992199151447643</v>
      </c>
      <c r="O708" s="5">
        <v>9.3000000000000007</v>
      </c>
      <c r="P708" s="24">
        <f t="shared" si="370"/>
        <v>-9.4193052455372357E-3</v>
      </c>
      <c r="Q708" s="47">
        <f t="shared" si="371"/>
        <v>-9.4193052455372357E-3</v>
      </c>
      <c r="R708" s="2">
        <v>16.399999999999999</v>
      </c>
      <c r="S708" s="24">
        <f t="shared" si="372"/>
        <v>-0.6561799756524751</v>
      </c>
      <c r="T708" s="47">
        <f t="shared" si="373"/>
        <v>-0.6561799756524751</v>
      </c>
      <c r="U708" s="5">
        <v>27.1</v>
      </c>
      <c r="V708" s="24">
        <f t="shared" si="374"/>
        <v>-0.15242670172504441</v>
      </c>
      <c r="W708" s="47">
        <f t="shared" si="375"/>
        <v>-0.15242670172504441</v>
      </c>
      <c r="X708" s="5">
        <v>24.4</v>
      </c>
      <c r="Y708" s="24">
        <f t="shared" si="376"/>
        <v>0.3179048149554885</v>
      </c>
      <c r="Z708" s="47">
        <f t="shared" si="377"/>
        <v>0.3179048149554885</v>
      </c>
      <c r="AA708" s="5">
        <v>35.9</v>
      </c>
      <c r="AB708" s="24">
        <f t="shared" si="378"/>
        <v>0.23747977032430742</v>
      </c>
      <c r="AC708" s="47">
        <f t="shared" si="379"/>
        <v>0.23747977032430742</v>
      </c>
      <c r="AD708" s="5">
        <v>12.6</v>
      </c>
      <c r="AE708" s="24">
        <f t="shared" si="380"/>
        <v>0.10950679586793872</v>
      </c>
      <c r="AF708" s="47">
        <f t="shared" si="381"/>
        <v>0.10950679586793872</v>
      </c>
      <c r="AG708" s="2">
        <v>80.400000000000006</v>
      </c>
      <c r="AH708" s="24">
        <f t="shared" si="382"/>
        <v>0.50185435264659106</v>
      </c>
      <c r="AI708" s="54">
        <f t="shared" si="383"/>
        <v>0.50185435264659106</v>
      </c>
      <c r="AJ708" s="5">
        <v>4.9000000000000004</v>
      </c>
      <c r="AK708" s="24">
        <f t="shared" si="384"/>
        <v>0.75871739076976474</v>
      </c>
      <c r="AL708" s="47">
        <f t="shared" si="385"/>
        <v>0.75871739076976474</v>
      </c>
      <c r="AM708" s="5">
        <v>18.2</v>
      </c>
      <c r="AN708" s="24">
        <f t="shared" si="386"/>
        <v>0.37342319413640457</v>
      </c>
      <c r="AO708" s="47">
        <f t="shared" si="387"/>
        <v>0.37342319413640457</v>
      </c>
      <c r="AP708" s="5">
        <v>10.5</v>
      </c>
      <c r="AQ708" s="24">
        <f t="shared" si="388"/>
        <v>0.25866989588704381</v>
      </c>
      <c r="AR708" s="45">
        <f t="shared" si="389"/>
        <v>0.25866989588704381</v>
      </c>
      <c r="AS708" s="17">
        <f t="shared" si="390"/>
        <v>-9.8318187181806085E-2</v>
      </c>
      <c r="AT708" s="17">
        <f t="shared" si="391"/>
        <v>0.22163046038257825</v>
      </c>
      <c r="AU708" s="17">
        <f t="shared" si="392"/>
        <v>0.47316620835995105</v>
      </c>
      <c r="AV708" s="17">
        <f t="shared" si="393"/>
        <v>0.19882616052024107</v>
      </c>
      <c r="AW708" s="17">
        <f t="shared" si="394"/>
        <v>0.50084783919002285</v>
      </c>
      <c r="AX708" s="17">
        <f t="shared" si="395"/>
        <v>0.67614493585292967</v>
      </c>
      <c r="AY708" s="17">
        <f t="shared" si="396"/>
        <v>0.75367736502742844</v>
      </c>
      <c r="AZ708" s="17">
        <f t="shared" si="397"/>
        <v>0.64719869458029422</v>
      </c>
    </row>
    <row r="709" spans="1:52" x14ac:dyDescent="0.3">
      <c r="A709" s="1" t="s">
        <v>26</v>
      </c>
      <c r="B709" s="1">
        <v>13135050712</v>
      </c>
      <c r="C709" s="5">
        <v>92.8</v>
      </c>
      <c r="D709" s="19">
        <f t="shared" si="362"/>
        <v>2.1979832613007537</v>
      </c>
      <c r="E709" s="54">
        <f t="shared" si="363"/>
        <v>2.1979832613007537</v>
      </c>
      <c r="F709" s="5">
        <v>91.3</v>
      </c>
      <c r="G709" s="24">
        <f t="shared" si="364"/>
        <v>1.4735357510368778</v>
      </c>
      <c r="H709" s="54">
        <f t="shared" si="365"/>
        <v>1.4735357510368778</v>
      </c>
      <c r="I709" s="5">
        <v>70.7</v>
      </c>
      <c r="J709" s="24">
        <f t="shared" si="366"/>
        <v>1.1818417385463558</v>
      </c>
      <c r="K709" s="54">
        <f t="shared" si="367"/>
        <v>1.1818417385463558</v>
      </c>
      <c r="L709" s="5">
        <v>61.8</v>
      </c>
      <c r="M709" s="24">
        <f t="shared" si="368"/>
        <v>1.5181768884848568</v>
      </c>
      <c r="N709" s="54">
        <f t="shared" si="369"/>
        <v>1.5181768884848568</v>
      </c>
      <c r="O709" s="5">
        <v>5.0999999999999996</v>
      </c>
      <c r="P709" s="24">
        <f t="shared" si="370"/>
        <v>1.4904756344032892</v>
      </c>
      <c r="Q709" s="47">
        <f t="shared" si="371"/>
        <v>1.4904756344032892</v>
      </c>
      <c r="R709" s="2">
        <v>2.7</v>
      </c>
      <c r="S709" s="24">
        <f t="shared" si="372"/>
        <v>0.97949392707576932</v>
      </c>
      <c r="T709" s="47">
        <f t="shared" si="373"/>
        <v>0.97949392707576932</v>
      </c>
      <c r="U709" s="5">
        <v>13.5</v>
      </c>
      <c r="V709" s="24">
        <f t="shared" si="374"/>
        <v>0.53085000274243055</v>
      </c>
      <c r="W709" s="47">
        <f t="shared" si="375"/>
        <v>0.53085000274243055</v>
      </c>
      <c r="X709" s="5">
        <v>19.3</v>
      </c>
      <c r="Y709" s="24">
        <f t="shared" si="376"/>
        <v>0.56954234598772968</v>
      </c>
      <c r="Z709" s="47">
        <f t="shared" si="377"/>
        <v>0.56954234598772968</v>
      </c>
      <c r="AA709" s="5">
        <v>30.5</v>
      </c>
      <c r="AB709" s="24">
        <f t="shared" si="378"/>
        <v>0.73448552010766976</v>
      </c>
      <c r="AC709" s="47">
        <f t="shared" si="379"/>
        <v>0.73448552010766976</v>
      </c>
      <c r="AD709" s="5">
        <v>6.8</v>
      </c>
      <c r="AE709" s="24">
        <f t="shared" si="380"/>
        <v>0.59967620796124954</v>
      </c>
      <c r="AF709" s="47">
        <f t="shared" si="381"/>
        <v>0.59967620796124954</v>
      </c>
      <c r="AG709" s="2">
        <v>88</v>
      </c>
      <c r="AH709" s="24">
        <f t="shared" si="382"/>
        <v>1.2158637121094906</v>
      </c>
      <c r="AI709" s="54">
        <f t="shared" si="383"/>
        <v>1.2158637121094906</v>
      </c>
      <c r="AJ709" s="5">
        <v>4</v>
      </c>
      <c r="AK709" s="24">
        <f t="shared" si="384"/>
        <v>0.85128525841493285</v>
      </c>
      <c r="AL709" s="47">
        <f t="shared" si="385"/>
        <v>0.85128525841493285</v>
      </c>
      <c r="AM709" s="5">
        <v>10.9</v>
      </c>
      <c r="AN709" s="24">
        <f t="shared" si="386"/>
        <v>0.89766834360986547</v>
      </c>
      <c r="AO709" s="47">
        <f t="shared" si="387"/>
        <v>0.89766834360986547</v>
      </c>
      <c r="AP709" s="5">
        <v>6.5</v>
      </c>
      <c r="AQ709" s="24">
        <f t="shared" si="388"/>
        <v>0.858798827106385</v>
      </c>
      <c r="AR709" s="45">
        <f t="shared" si="389"/>
        <v>0.858798827106385</v>
      </c>
      <c r="AS709" s="17">
        <f t="shared" si="390"/>
        <v>1.3389081719414762</v>
      </c>
      <c r="AT709" s="17">
        <f t="shared" si="391"/>
        <v>0.63456802468554974</v>
      </c>
      <c r="AU709" s="17">
        <f t="shared" si="392"/>
        <v>0.95590403531016843</v>
      </c>
      <c r="AV709" s="17">
        <f t="shared" si="393"/>
        <v>0.97646007731239814</v>
      </c>
      <c r="AW709" s="17">
        <f t="shared" si="394"/>
        <v>0.92088589955423994</v>
      </c>
      <c r="AX709" s="17">
        <f t="shared" si="395"/>
        <v>0.77222399948143294</v>
      </c>
      <c r="AY709" s="17">
        <f t="shared" si="396"/>
        <v>0.88858844494607681</v>
      </c>
      <c r="AZ709" s="17">
        <f t="shared" si="397"/>
        <v>0.87932905837697861</v>
      </c>
    </row>
    <row r="710" spans="1:52" x14ac:dyDescent="0.3">
      <c r="A710" s="1" t="s">
        <v>26</v>
      </c>
      <c r="B710" s="1">
        <v>13135050713</v>
      </c>
      <c r="C710" s="5">
        <v>92.8</v>
      </c>
      <c r="D710" s="19">
        <f t="shared" si="362"/>
        <v>2.1979832613007537</v>
      </c>
      <c r="E710" s="54">
        <f t="shared" si="363"/>
        <v>2.1979832613007537</v>
      </c>
      <c r="F710" s="5">
        <v>91.3</v>
      </c>
      <c r="G710" s="24">
        <f t="shared" si="364"/>
        <v>1.4735357510368778</v>
      </c>
      <c r="H710" s="54">
        <f t="shared" si="365"/>
        <v>1.4735357510368778</v>
      </c>
      <c r="I710" s="5">
        <v>78.400000000000006</v>
      </c>
      <c r="J710" s="24">
        <f t="shared" si="366"/>
        <v>1.5508337257945748</v>
      </c>
      <c r="K710" s="54">
        <f t="shared" si="367"/>
        <v>1.5508337257945748</v>
      </c>
      <c r="L710" s="5">
        <v>73.8</v>
      </c>
      <c r="M710" s="24">
        <f t="shared" si="368"/>
        <v>2.1560421612124605</v>
      </c>
      <c r="N710" s="54">
        <f t="shared" si="369"/>
        <v>2.1560421612124605</v>
      </c>
      <c r="O710" s="5">
        <v>10</v>
      </c>
      <c r="P710" s="24">
        <f t="shared" si="370"/>
        <v>-0.25940179518700801</v>
      </c>
      <c r="Q710" s="47">
        <f t="shared" si="371"/>
        <v>-0.25940179518700801</v>
      </c>
      <c r="R710" s="2">
        <v>16.7</v>
      </c>
      <c r="S710" s="24">
        <f t="shared" si="372"/>
        <v>-0.69199765235455357</v>
      </c>
      <c r="T710" s="47">
        <f t="shared" si="373"/>
        <v>-0.69199765235455357</v>
      </c>
      <c r="U710" s="5">
        <v>12.4</v>
      </c>
      <c r="V710" s="24">
        <f t="shared" si="374"/>
        <v>0.58611503030965284</v>
      </c>
      <c r="W710" s="47">
        <f t="shared" si="375"/>
        <v>0.58611503030965284</v>
      </c>
      <c r="X710" s="5">
        <v>8.9</v>
      </c>
      <c r="Y710" s="24">
        <f t="shared" si="376"/>
        <v>1.0826855465240648</v>
      </c>
      <c r="Z710" s="47">
        <f t="shared" si="377"/>
        <v>1.0826855465240648</v>
      </c>
      <c r="AA710" s="5">
        <v>23</v>
      </c>
      <c r="AB710" s="24">
        <f t="shared" si="378"/>
        <v>1.4247712836956732</v>
      </c>
      <c r="AC710" s="47">
        <f t="shared" si="379"/>
        <v>1.4247712836956732</v>
      </c>
      <c r="AD710" s="5">
        <v>5</v>
      </c>
      <c r="AE710" s="24">
        <f t="shared" si="380"/>
        <v>0.75179774964538049</v>
      </c>
      <c r="AF710" s="47">
        <f t="shared" si="381"/>
        <v>0.75179774964538049</v>
      </c>
      <c r="AG710" s="2">
        <v>88</v>
      </c>
      <c r="AH710" s="24">
        <f t="shared" si="382"/>
        <v>1.2158637121094906</v>
      </c>
      <c r="AI710" s="54">
        <f t="shared" si="383"/>
        <v>1.2158637121094906</v>
      </c>
      <c r="AJ710" s="5">
        <v>6.1</v>
      </c>
      <c r="AK710" s="24">
        <f t="shared" si="384"/>
        <v>0.63529356724287411</v>
      </c>
      <c r="AL710" s="47">
        <f t="shared" si="385"/>
        <v>0.63529356724287411</v>
      </c>
      <c r="AM710" s="5">
        <v>13.6</v>
      </c>
      <c r="AN710" s="24">
        <f t="shared" si="386"/>
        <v>0.70376945270872238</v>
      </c>
      <c r="AO710" s="47">
        <f t="shared" si="387"/>
        <v>0.70376945270872238</v>
      </c>
      <c r="AP710" s="5">
        <v>9.6999999999999993</v>
      </c>
      <c r="AQ710" s="24">
        <f t="shared" si="388"/>
        <v>0.37869568213091215</v>
      </c>
      <c r="AR710" s="45">
        <f t="shared" si="389"/>
        <v>0.37869568213091215</v>
      </c>
      <c r="AS710" s="17">
        <f t="shared" si="390"/>
        <v>1.0018729260161083</v>
      </c>
      <c r="AT710" s="17">
        <f t="shared" si="391"/>
        <v>1.0864181932883727</v>
      </c>
      <c r="AU710" s="17">
        <f t="shared" si="392"/>
        <v>0.73340560354799988</v>
      </c>
      <c r="AV710" s="17">
        <f t="shared" si="393"/>
        <v>0.94056557428416021</v>
      </c>
      <c r="AW710" s="17">
        <f t="shared" si="394"/>
        <v>0.82238531885293287</v>
      </c>
      <c r="AX710" s="17">
        <f t="shared" si="395"/>
        <v>0.87735694172906109</v>
      </c>
      <c r="AY710" s="17">
        <f t="shared" si="396"/>
        <v>0.82640665177921269</v>
      </c>
      <c r="AZ710" s="17">
        <f t="shared" si="397"/>
        <v>0.86861424274674282</v>
      </c>
    </row>
    <row r="711" spans="1:52" x14ac:dyDescent="0.3">
      <c r="A711" s="1" t="s">
        <v>26</v>
      </c>
      <c r="B711" s="1">
        <v>13135050714</v>
      </c>
      <c r="C711" s="5">
        <v>90.2</v>
      </c>
      <c r="D711" s="19">
        <f t="shared" si="362"/>
        <v>1.94944456927197</v>
      </c>
      <c r="E711" s="54">
        <f t="shared" si="363"/>
        <v>1.94944456927197</v>
      </c>
      <c r="F711" s="5">
        <v>89.5</v>
      </c>
      <c r="G711" s="24">
        <f t="shared" si="364"/>
        <v>1.3202084713509226</v>
      </c>
      <c r="H711" s="54">
        <f t="shared" si="365"/>
        <v>1.3202084713509226</v>
      </c>
      <c r="I711" s="5">
        <v>73.099999999999994</v>
      </c>
      <c r="J711" s="24">
        <f t="shared" si="366"/>
        <v>1.2968522280782677</v>
      </c>
      <c r="K711" s="54">
        <f t="shared" si="367"/>
        <v>1.2968522280782677</v>
      </c>
      <c r="L711" s="5">
        <v>57.3</v>
      </c>
      <c r="M711" s="24">
        <f t="shared" si="368"/>
        <v>1.2789774112120056</v>
      </c>
      <c r="N711" s="54">
        <f t="shared" si="369"/>
        <v>1.2789774112120056</v>
      </c>
      <c r="O711" s="5">
        <v>7.9</v>
      </c>
      <c r="P711" s="24">
        <f t="shared" si="370"/>
        <v>0.49054567463740495</v>
      </c>
      <c r="Q711" s="47">
        <f t="shared" si="371"/>
        <v>0.49054567463740495</v>
      </c>
      <c r="R711" s="2">
        <v>1.6</v>
      </c>
      <c r="S711" s="24">
        <f t="shared" si="372"/>
        <v>1.1108254083167235</v>
      </c>
      <c r="T711" s="47">
        <f t="shared" si="373"/>
        <v>1.1108254083167235</v>
      </c>
      <c r="U711" s="5">
        <v>6.2</v>
      </c>
      <c r="V711" s="24">
        <f t="shared" si="374"/>
        <v>0.89760882205217818</v>
      </c>
      <c r="W711" s="47">
        <f t="shared" si="375"/>
        <v>0.89760882205217818</v>
      </c>
      <c r="X711" s="5">
        <v>17.2</v>
      </c>
      <c r="Y711" s="24">
        <f t="shared" si="376"/>
        <v>0.67315779994218206</v>
      </c>
      <c r="Z711" s="47">
        <f t="shared" si="377"/>
        <v>0.67315779994218206</v>
      </c>
      <c r="AA711" s="5">
        <v>33</v>
      </c>
      <c r="AB711" s="24">
        <f t="shared" si="378"/>
        <v>0.50439026557833533</v>
      </c>
      <c r="AC711" s="47">
        <f t="shared" si="379"/>
        <v>0.50439026557833533</v>
      </c>
      <c r="AD711" s="5">
        <v>6.5</v>
      </c>
      <c r="AE711" s="24">
        <f t="shared" si="380"/>
        <v>0.62502979824193805</v>
      </c>
      <c r="AF711" s="47">
        <f t="shared" si="381"/>
        <v>0.62502979824193805</v>
      </c>
      <c r="AG711" s="2">
        <v>87.2</v>
      </c>
      <c r="AH711" s="24">
        <f t="shared" si="382"/>
        <v>1.1407048321660276</v>
      </c>
      <c r="AI711" s="54">
        <f t="shared" si="383"/>
        <v>1.1407048321660276</v>
      </c>
      <c r="AJ711" s="5">
        <v>6.2</v>
      </c>
      <c r="AK711" s="24">
        <f t="shared" si="384"/>
        <v>0.62500824861563309</v>
      </c>
      <c r="AL711" s="47">
        <f t="shared" si="385"/>
        <v>0.62500824861563309</v>
      </c>
      <c r="AM711" s="5">
        <v>6.2</v>
      </c>
      <c r="AN711" s="24">
        <f t="shared" si="386"/>
        <v>1.2351960425859294</v>
      </c>
      <c r="AO711" s="47">
        <f t="shared" si="387"/>
        <v>1.2351960425859294</v>
      </c>
      <c r="AP711" s="5">
        <v>3.7</v>
      </c>
      <c r="AQ711" s="24">
        <f t="shared" si="388"/>
        <v>1.2788890789599239</v>
      </c>
      <c r="AR711" s="45">
        <f t="shared" si="389"/>
        <v>1.2788890789599239</v>
      </c>
      <c r="AS711" s="17">
        <f t="shared" si="390"/>
        <v>1.1920660835599246</v>
      </c>
      <c r="AT711" s="17">
        <f t="shared" si="391"/>
        <v>0.60085928792081844</v>
      </c>
      <c r="AU711" s="17">
        <f t="shared" si="392"/>
        <v>1.0699495505818786</v>
      </c>
      <c r="AV711" s="17">
        <f t="shared" si="393"/>
        <v>0.95429164068754047</v>
      </c>
      <c r="AW711" s="17">
        <f t="shared" si="394"/>
        <v>0.87797041474414872</v>
      </c>
      <c r="AX711" s="17">
        <f t="shared" si="395"/>
        <v>0.76438091581835677</v>
      </c>
      <c r="AY711" s="17">
        <f t="shared" si="396"/>
        <v>0.920460825286331</v>
      </c>
      <c r="AZ711" s="17">
        <f t="shared" si="397"/>
        <v>0.87271159076476357</v>
      </c>
    </row>
    <row r="712" spans="1:52" x14ac:dyDescent="0.3">
      <c r="A712" s="1" t="s">
        <v>26</v>
      </c>
      <c r="B712" s="1">
        <v>13135050715</v>
      </c>
      <c r="C712" s="5">
        <v>92.8</v>
      </c>
      <c r="D712" s="19">
        <f t="shared" si="362"/>
        <v>2.1979832613007537</v>
      </c>
      <c r="E712" s="54">
        <f t="shared" si="363"/>
        <v>2.1979832613007537</v>
      </c>
      <c r="F712" s="5">
        <v>91.3</v>
      </c>
      <c r="G712" s="24">
        <f t="shared" si="364"/>
        <v>1.4735357510368778</v>
      </c>
      <c r="H712" s="54">
        <f t="shared" si="365"/>
        <v>1.4735357510368778</v>
      </c>
      <c r="I712" s="5">
        <v>77.599999999999994</v>
      </c>
      <c r="J712" s="24">
        <f t="shared" si="366"/>
        <v>1.5124968959506035</v>
      </c>
      <c r="K712" s="54">
        <f t="shared" si="367"/>
        <v>1.5124968959506035</v>
      </c>
      <c r="L712" s="5">
        <v>68.3</v>
      </c>
      <c r="M712" s="24">
        <f t="shared" si="368"/>
        <v>1.8636872445456421</v>
      </c>
      <c r="N712" s="54">
        <f t="shared" si="369"/>
        <v>1.8636872445456421</v>
      </c>
      <c r="O712" s="5">
        <v>7.2</v>
      </c>
      <c r="P712" s="24">
        <f t="shared" si="370"/>
        <v>0.74052816457887605</v>
      </c>
      <c r="Q712" s="47">
        <f t="shared" si="371"/>
        <v>0.74052816457887605</v>
      </c>
      <c r="R712" s="2">
        <v>6.2</v>
      </c>
      <c r="S712" s="24">
        <f t="shared" si="372"/>
        <v>0.5616210322181886</v>
      </c>
      <c r="T712" s="47">
        <f t="shared" si="373"/>
        <v>0.5616210322181886</v>
      </c>
      <c r="U712" s="5">
        <v>6.7</v>
      </c>
      <c r="V712" s="24">
        <f t="shared" si="374"/>
        <v>0.87248835497616806</v>
      </c>
      <c r="W712" s="47">
        <f t="shared" si="375"/>
        <v>0.87248835497616806</v>
      </c>
      <c r="X712" s="5">
        <v>21.6</v>
      </c>
      <c r="Y712" s="24">
        <f t="shared" si="376"/>
        <v>0.45605875356142478</v>
      </c>
      <c r="Z712" s="47">
        <f t="shared" si="377"/>
        <v>0.45605875356142478</v>
      </c>
      <c r="AA712" s="5">
        <v>32</v>
      </c>
      <c r="AB712" s="24">
        <f t="shared" si="378"/>
        <v>0.5964283673900691</v>
      </c>
      <c r="AC712" s="47">
        <f t="shared" si="379"/>
        <v>0.5964283673900691</v>
      </c>
      <c r="AD712" s="5">
        <v>5.6</v>
      </c>
      <c r="AE712" s="24">
        <f t="shared" si="380"/>
        <v>0.70109056908400358</v>
      </c>
      <c r="AF712" s="47">
        <f t="shared" si="381"/>
        <v>0.70109056908400358</v>
      </c>
      <c r="AG712" s="2">
        <v>88</v>
      </c>
      <c r="AH712" s="24">
        <f t="shared" si="382"/>
        <v>1.2158637121094906</v>
      </c>
      <c r="AI712" s="54">
        <f t="shared" si="383"/>
        <v>1.2158637121094906</v>
      </c>
      <c r="AJ712" s="5">
        <v>11.7</v>
      </c>
      <c r="AK712" s="24">
        <f t="shared" si="384"/>
        <v>5.9315724117383853E-2</v>
      </c>
      <c r="AL712" s="47">
        <f t="shared" si="385"/>
        <v>5.9315724117383853E-2</v>
      </c>
      <c r="AM712" s="5">
        <v>19.5</v>
      </c>
      <c r="AN712" s="24">
        <f t="shared" si="386"/>
        <v>0.28006446888770603</v>
      </c>
      <c r="AO712" s="47">
        <f t="shared" si="387"/>
        <v>0.28006446888770603</v>
      </c>
      <c r="AP712" s="5">
        <v>8.6</v>
      </c>
      <c r="AQ712" s="24">
        <f t="shared" si="388"/>
        <v>0.54373113821623098</v>
      </c>
      <c r="AR712" s="45">
        <f t="shared" si="389"/>
        <v>0.54373113821623098</v>
      </c>
      <c r="AS712" s="17">
        <f t="shared" si="390"/>
        <v>1.3174772435153013</v>
      </c>
      <c r="AT712" s="17">
        <f t="shared" si="391"/>
        <v>0.58452589667849919</v>
      </c>
      <c r="AU712" s="17">
        <f t="shared" si="392"/>
        <v>0.52474376083270291</v>
      </c>
      <c r="AV712" s="17">
        <f t="shared" si="393"/>
        <v>0.80891563367550112</v>
      </c>
      <c r="AW712" s="17">
        <f t="shared" si="394"/>
        <v>0.91462258163581112</v>
      </c>
      <c r="AX712" s="17">
        <f t="shared" si="395"/>
        <v>0.76058059084891749</v>
      </c>
      <c r="AY712" s="17">
        <f t="shared" si="396"/>
        <v>0.76809177988201016</v>
      </c>
      <c r="AZ712" s="17">
        <f t="shared" si="397"/>
        <v>0.82931561141470966</v>
      </c>
    </row>
    <row r="713" spans="1:52" x14ac:dyDescent="0.3">
      <c r="A713" s="1" t="s">
        <v>26</v>
      </c>
      <c r="B713" s="1">
        <v>13135050718</v>
      </c>
      <c r="C713" s="5">
        <v>92.8</v>
      </c>
      <c r="D713" s="19">
        <f t="shared" si="362"/>
        <v>2.1979832613007537</v>
      </c>
      <c r="E713" s="54">
        <f t="shared" si="363"/>
        <v>2.1979832613007537</v>
      </c>
      <c r="F713" s="5">
        <v>91.3</v>
      </c>
      <c r="G713" s="24">
        <f t="shared" si="364"/>
        <v>1.4735357510368778</v>
      </c>
      <c r="H713" s="54">
        <f t="shared" si="365"/>
        <v>1.4735357510368778</v>
      </c>
      <c r="I713" s="5">
        <v>80.099999999999994</v>
      </c>
      <c r="J713" s="24">
        <f t="shared" si="366"/>
        <v>1.6322994892130123</v>
      </c>
      <c r="K713" s="54">
        <f t="shared" si="367"/>
        <v>1.6322994892130123</v>
      </c>
      <c r="L713" s="5">
        <v>74.2</v>
      </c>
      <c r="M713" s="24">
        <f t="shared" si="368"/>
        <v>2.1773043369700473</v>
      </c>
      <c r="N713" s="54">
        <f t="shared" si="369"/>
        <v>2.1773043369700473</v>
      </c>
      <c r="O713" s="5">
        <v>5.7</v>
      </c>
      <c r="P713" s="24">
        <f t="shared" si="370"/>
        <v>1.276204928739171</v>
      </c>
      <c r="Q713" s="47">
        <f t="shared" si="371"/>
        <v>1.276204928739171</v>
      </c>
      <c r="R713" s="2">
        <v>1.2</v>
      </c>
      <c r="S713" s="24">
        <f t="shared" si="372"/>
        <v>1.1585823105861612</v>
      </c>
      <c r="T713" s="47">
        <f t="shared" si="373"/>
        <v>1.1585823105861612</v>
      </c>
      <c r="U713" s="5">
        <v>6.9</v>
      </c>
      <c r="V713" s="24">
        <f t="shared" si="374"/>
        <v>0.86244016814576407</v>
      </c>
      <c r="W713" s="47">
        <f t="shared" si="375"/>
        <v>0.86244016814576407</v>
      </c>
      <c r="X713" s="5">
        <v>16</v>
      </c>
      <c r="Y713" s="24">
        <f t="shared" si="376"/>
        <v>0.73236663077329767</v>
      </c>
      <c r="Z713" s="47">
        <f t="shared" si="377"/>
        <v>0.73236663077329767</v>
      </c>
      <c r="AA713" s="5">
        <v>31</v>
      </c>
      <c r="AB713" s="24">
        <f t="shared" si="378"/>
        <v>0.68846646920180288</v>
      </c>
      <c r="AC713" s="47">
        <f t="shared" si="379"/>
        <v>0.68846646920180288</v>
      </c>
      <c r="AD713" s="5">
        <v>4.5999999999999996</v>
      </c>
      <c r="AE713" s="24">
        <f t="shared" si="380"/>
        <v>0.78560253668629854</v>
      </c>
      <c r="AF713" s="47">
        <f t="shared" si="381"/>
        <v>0.78560253668629854</v>
      </c>
      <c r="AG713" s="2">
        <v>88</v>
      </c>
      <c r="AH713" s="24">
        <f t="shared" si="382"/>
        <v>1.2158637121094906</v>
      </c>
      <c r="AI713" s="54">
        <f t="shared" si="383"/>
        <v>1.2158637121094906</v>
      </c>
      <c r="AJ713" s="5">
        <v>7</v>
      </c>
      <c r="AK713" s="24">
        <f t="shared" si="384"/>
        <v>0.542725699597706</v>
      </c>
      <c r="AL713" s="47">
        <f t="shared" si="385"/>
        <v>0.542725699597706</v>
      </c>
      <c r="AM713" s="5">
        <v>13.2</v>
      </c>
      <c r="AN713" s="24">
        <f t="shared" si="386"/>
        <v>0.73249521432370657</v>
      </c>
      <c r="AO713" s="47">
        <f t="shared" si="387"/>
        <v>0.73249521432370657</v>
      </c>
      <c r="AP713" s="5">
        <v>12.7</v>
      </c>
      <c r="AQ713" s="24">
        <f t="shared" si="388"/>
        <v>-7.1401016283593702E-2</v>
      </c>
      <c r="AR713" s="45">
        <f t="shared" si="389"/>
        <v>-7.1401016283593702E-2</v>
      </c>
      <c r="AS713" s="17">
        <f t="shared" si="390"/>
        <v>1.5397643208559693</v>
      </c>
      <c r="AT713" s="17">
        <f t="shared" si="391"/>
        <v>0.73547854555379966</v>
      </c>
      <c r="AU713" s="17">
        <f t="shared" si="392"/>
        <v>0.60492090243682728</v>
      </c>
      <c r="AV713" s="17">
        <f t="shared" si="393"/>
        <v>0.96005458961553203</v>
      </c>
      <c r="AW713" s="17">
        <f t="shared" si="394"/>
        <v>0.9795873189004134</v>
      </c>
      <c r="AX713" s="17">
        <f t="shared" si="395"/>
        <v>0.79570306555199377</v>
      </c>
      <c r="AY713" s="17">
        <f t="shared" si="396"/>
        <v>0.79049894201997606</v>
      </c>
      <c r="AZ713" s="17">
        <f t="shared" si="397"/>
        <v>0.8744318802252784</v>
      </c>
    </row>
    <row r="714" spans="1:52" x14ac:dyDescent="0.3">
      <c r="A714" s="1" t="s">
        <v>26</v>
      </c>
      <c r="B714" s="1">
        <v>13135050719</v>
      </c>
      <c r="C714" s="5">
        <v>74.7</v>
      </c>
      <c r="D714" s="19">
        <f t="shared" ref="D714:D777" si="398">(C714-$C$2)/$C$3</f>
        <v>0.46777159756190889</v>
      </c>
      <c r="E714" s="54">
        <f t="shared" si="363"/>
        <v>0.46777159756190889</v>
      </c>
      <c r="F714" s="5">
        <v>76.099999999999994</v>
      </c>
      <c r="G714" s="24">
        <f t="shared" si="364"/>
        <v>0.17877205591103082</v>
      </c>
      <c r="H714" s="54">
        <f t="shared" si="365"/>
        <v>0.17877205591103082</v>
      </c>
      <c r="I714" s="5">
        <v>52.6</v>
      </c>
      <c r="J714" s="24">
        <f t="shared" si="366"/>
        <v>0.31447096332651625</v>
      </c>
      <c r="K714" s="54">
        <f t="shared" si="367"/>
        <v>0.31447096332651625</v>
      </c>
      <c r="L714" s="5">
        <v>35.1</v>
      </c>
      <c r="M714" s="24">
        <f t="shared" si="368"/>
        <v>9.8926656665939278E-2</v>
      </c>
      <c r="N714" s="54">
        <f t="shared" si="369"/>
        <v>9.8926656665939278E-2</v>
      </c>
      <c r="O714" s="5">
        <v>9.4</v>
      </c>
      <c r="P714" s="24">
        <f t="shared" si="370"/>
        <v>-4.5131089522890112E-2</v>
      </c>
      <c r="Q714" s="47">
        <f t="shared" si="371"/>
        <v>-4.5131089522890112E-2</v>
      </c>
      <c r="R714" s="2">
        <v>3</v>
      </c>
      <c r="S714" s="24">
        <f t="shared" si="372"/>
        <v>0.94367625037369107</v>
      </c>
      <c r="T714" s="47">
        <f t="shared" si="373"/>
        <v>0.94367625037369107</v>
      </c>
      <c r="U714" s="5">
        <v>20.3</v>
      </c>
      <c r="V714" s="24">
        <f t="shared" si="374"/>
        <v>0.1892116505086931</v>
      </c>
      <c r="W714" s="47">
        <f t="shared" si="375"/>
        <v>0.1892116505086931</v>
      </c>
      <c r="X714" s="5">
        <v>26.7</v>
      </c>
      <c r="Y714" s="24">
        <f t="shared" si="376"/>
        <v>0.2044212225291836</v>
      </c>
      <c r="Z714" s="47">
        <f t="shared" si="377"/>
        <v>0.2044212225291836</v>
      </c>
      <c r="AA714" s="5">
        <v>33.200000000000003</v>
      </c>
      <c r="AB714" s="24">
        <f t="shared" si="378"/>
        <v>0.48598264521598827</v>
      </c>
      <c r="AC714" s="47">
        <f t="shared" si="379"/>
        <v>0.48598264521598827</v>
      </c>
      <c r="AD714" s="5">
        <v>13.3</v>
      </c>
      <c r="AE714" s="24">
        <f t="shared" si="380"/>
        <v>5.0348418546332152E-2</v>
      </c>
      <c r="AF714" s="47">
        <f t="shared" si="381"/>
        <v>5.0348418546332152E-2</v>
      </c>
      <c r="AG714" s="2">
        <v>79.5</v>
      </c>
      <c r="AH714" s="24">
        <f t="shared" si="382"/>
        <v>0.41730061271019442</v>
      </c>
      <c r="AI714" s="54">
        <f t="shared" si="383"/>
        <v>0.41730061271019442</v>
      </c>
      <c r="AJ714" s="5">
        <v>8.3000000000000007</v>
      </c>
      <c r="AK714" s="24">
        <f t="shared" si="384"/>
        <v>0.40901655744357424</v>
      </c>
      <c r="AL714" s="47">
        <f t="shared" si="385"/>
        <v>0.40901655744357424</v>
      </c>
      <c r="AM714" s="5">
        <v>19</v>
      </c>
      <c r="AN714" s="24">
        <f t="shared" si="386"/>
        <v>0.31597167090643619</v>
      </c>
      <c r="AO714" s="47">
        <f t="shared" si="387"/>
        <v>0.31597167090643619</v>
      </c>
      <c r="AP714" s="5">
        <v>11.1</v>
      </c>
      <c r="AQ714" s="24">
        <f t="shared" si="388"/>
        <v>0.16865055620414271</v>
      </c>
      <c r="AR714" s="45">
        <f t="shared" si="389"/>
        <v>0.16865055620414271</v>
      </c>
      <c r="AS714" s="17">
        <f t="shared" si="390"/>
        <v>0.30681401211784137</v>
      </c>
      <c r="AT714" s="17">
        <f t="shared" si="391"/>
        <v>0.24691742876383463</v>
      </c>
      <c r="AU714" s="17">
        <f t="shared" si="392"/>
        <v>0.32773484931608687</v>
      </c>
      <c r="AV714" s="17">
        <f t="shared" si="393"/>
        <v>0.29382209673258763</v>
      </c>
      <c r="AW714" s="17">
        <f t="shared" si="394"/>
        <v>0.61925016468641769</v>
      </c>
      <c r="AX714" s="17">
        <f t="shared" si="395"/>
        <v>0.68202850870776477</v>
      </c>
      <c r="AY714" s="17">
        <f t="shared" si="396"/>
        <v>0.7130335608602697</v>
      </c>
      <c r="AZ714" s="17">
        <f t="shared" si="397"/>
        <v>0.67555579263890742</v>
      </c>
    </row>
    <row r="715" spans="1:52" x14ac:dyDescent="0.3">
      <c r="A715" s="1" t="s">
        <v>26</v>
      </c>
      <c r="B715" s="1">
        <v>13135050720</v>
      </c>
      <c r="C715" s="5">
        <v>80.599999999999994</v>
      </c>
      <c r="D715" s="19">
        <f t="shared" si="398"/>
        <v>1.0317632448579959</v>
      </c>
      <c r="E715" s="54">
        <f t="shared" ref="E715:E778" si="399">IF(D715&lt;=-3.1,-3.1,IF(D715&gt;=3.1,3.1,D715))</f>
        <v>1.0317632448579959</v>
      </c>
      <c r="F715" s="5">
        <v>83.3</v>
      </c>
      <c r="G715" s="24">
        <f t="shared" ref="G715:G778" si="400">(F715-$F$2)/$F$3</f>
        <v>0.79208117465485317</v>
      </c>
      <c r="H715" s="54">
        <f t="shared" ref="H715:H778" si="401">IF(G715&lt;=-3.1,-3.1,IF(G715&gt;=3.1,3.1,G715))</f>
        <v>0.79208117465485317</v>
      </c>
      <c r="I715" s="5">
        <v>60.1</v>
      </c>
      <c r="J715" s="24">
        <f t="shared" ref="J715:J778" si="402">(I715-$I$2)/$I$3</f>
        <v>0.67387874311374252</v>
      </c>
      <c r="K715" s="54">
        <f t="shared" ref="K715:K778" si="403">IF(J715&lt;=-3.1,-3.1,IF(J715&gt;=3.1,3.1,J715))</f>
        <v>0.67387874311374252</v>
      </c>
      <c r="L715" s="5">
        <v>57.8</v>
      </c>
      <c r="M715" s="24">
        <f t="shared" ref="M715:M778" si="404">(L715-$L$2)/$L$3</f>
        <v>1.305555130908989</v>
      </c>
      <c r="N715" s="54">
        <f t="shared" ref="N715:N778" si="405">IF(M715&lt;=-3.1,-3.1,IF(M715&gt;=3.1,3.1,M715))</f>
        <v>1.305555130908989</v>
      </c>
      <c r="O715" s="5">
        <v>7.7</v>
      </c>
      <c r="P715" s="24">
        <f t="shared" ref="P715:P778" si="406">((O715-$O$2)/$O$3)*(-1)</f>
        <v>0.56196924319211095</v>
      </c>
      <c r="Q715" s="47">
        <f t="shared" ref="Q715:Q778" si="407">IF(P715&lt;=-3.1,-3.1,IF(P715&gt;=3.1,3.1,P715))</f>
        <v>0.56196924319211095</v>
      </c>
      <c r="R715" s="2">
        <v>9.2161000000000008</v>
      </c>
      <c r="S715" s="24">
        <f t="shared" ref="S715:S778" si="408">((R715-$R$2)/$R$3)*(-1)</f>
        <v>0.20152204988106018</v>
      </c>
      <c r="T715" s="47">
        <f t="shared" ref="T715:T778" si="409">IF(S715&lt;=-3.1,-3.1,IF(S715&gt;=3.1,3.1,S715))</f>
        <v>0.20152204988106018</v>
      </c>
      <c r="U715" s="5">
        <v>27.3</v>
      </c>
      <c r="V715" s="24">
        <f t="shared" ref="V715:V778" si="410">((U715-$U$2)/$U$3)*(-1)</f>
        <v>-0.16247488855544842</v>
      </c>
      <c r="W715" s="47">
        <f t="shared" ref="W715:W778" si="411">IF(V715&lt;=-3.1,-3.1,IF(V715&gt;=3.1,3.1,V715))</f>
        <v>-0.16247488855544842</v>
      </c>
      <c r="X715" s="5">
        <v>15.4</v>
      </c>
      <c r="Y715" s="24">
        <f t="shared" ref="Y715:Y778" si="412">((X715-$X$2)/$X$3)*(-1)</f>
        <v>0.76197104618885547</v>
      </c>
      <c r="Z715" s="47">
        <f t="shared" ref="Z715:Z778" si="413">IF(Y715&lt;=-3.1,3.1,IF(Y715&gt;=3.1,3.1,Y715))</f>
        <v>0.76197104618885547</v>
      </c>
      <c r="AA715" s="5">
        <v>30.7</v>
      </c>
      <c r="AB715" s="24">
        <f t="shared" ref="AB715:AB778" si="414">((AA715-$AA$2)/$AA$3)*(-1)</f>
        <v>0.7160778997453231</v>
      </c>
      <c r="AC715" s="47">
        <f t="shared" ref="AC715:AC778" si="415">IF(AB715&lt;=-3.1,-3.1,IF(AB715&gt;=3.1,3.1,AB715))</f>
        <v>0.7160778997453231</v>
      </c>
      <c r="AD715" s="5">
        <v>8.4</v>
      </c>
      <c r="AE715" s="24">
        <f t="shared" ref="AE715:AE778" si="416">((AD715-$AD$2)/$AD$3)*(-1)</f>
        <v>0.46445705979757756</v>
      </c>
      <c r="AF715" s="47">
        <f t="shared" ref="AF715:AF778" si="417">IF(AE715&lt;=-3.1,-3.1,IF(AE715&gt;=3.1,3.1,AE715))</f>
        <v>0.46445705979757756</v>
      </c>
      <c r="AG715" s="2">
        <v>87.1</v>
      </c>
      <c r="AH715" s="24">
        <f t="shared" ref="AH715:AH778" si="418">(AG715-$AG$2)/$AG$3</f>
        <v>1.1313099721730939</v>
      </c>
      <c r="AI715" s="54">
        <f t="shared" ref="AI715:AI778" si="419">IF(AH715&lt;=-3.1,-3.1,IF(AH715&gt;=3.1,3.1,AH715))</f>
        <v>1.1313099721730939</v>
      </c>
      <c r="AJ715" s="5">
        <v>4.3</v>
      </c>
      <c r="AK715" s="24">
        <f t="shared" ref="AK715:AK778" si="420">((AJ715-$AJ$2)/$AJ$3)*(-1)</f>
        <v>0.82042930253321023</v>
      </c>
      <c r="AL715" s="47">
        <f t="shared" ref="AL715:AL778" si="421">IF(AK715&lt;=-3.1,-3.1,IF(AK715&gt;=3.1,3.1,AK715))</f>
        <v>0.82042930253321023</v>
      </c>
      <c r="AM715" s="5">
        <v>10.9</v>
      </c>
      <c r="AN715" s="24">
        <f t="shared" ref="AN715:AN778" si="422">((AM715-$AM$2)/$AM$3)*(-1)</f>
        <v>0.89766834360986547</v>
      </c>
      <c r="AO715" s="47">
        <f t="shared" ref="AO715:AO778" si="423">IF(AN715&lt;=-3.1,-3.1,IF(AN715&gt;=3.1,3.1,AN715))</f>
        <v>0.89766834360986547</v>
      </c>
      <c r="AP715" s="5">
        <v>7.3</v>
      </c>
      <c r="AQ715" s="24">
        <f t="shared" ref="AQ715:AQ778" si="424">((AP715-$AP$2)/$AP$3)*(-1)</f>
        <v>0.73877304086251683</v>
      </c>
      <c r="AR715" s="45">
        <f t="shared" ref="AR715:AR778" si="425">IF(AQ715&lt;=-3.1,-3.1,IF(AQ715&gt;=3.1,3.1,AQ715))</f>
        <v>0.73877304086251683</v>
      </c>
      <c r="AS715" s="17">
        <f t="shared" ref="AS715:AS778" si="426">AVERAGE(E715,H715,K715,N715,Q715,T715,W715)</f>
        <v>0.62918495686475762</v>
      </c>
      <c r="AT715" s="17">
        <f t="shared" ref="AT715:AT778" si="427">AVERAGE(Z715,AC715,AF715)</f>
        <v>0.64750200191058538</v>
      </c>
      <c r="AU715" s="17">
        <f t="shared" ref="AU715:AU778" si="428">AVERAGE(AI715,AL715,AO715,AR715)</f>
        <v>0.89704516479467156</v>
      </c>
      <c r="AV715" s="17">
        <f t="shared" ref="AV715:AV778" si="429">AVERAGE(AS715,AT715,AU715)</f>
        <v>0.72457737452333815</v>
      </c>
      <c r="AW715" s="17">
        <f t="shared" ref="AW715:AW778" si="430">(AS715-$AS$5)/($AS$4-$AS$5)</f>
        <v>0.71346501504017457</v>
      </c>
      <c r="AX715" s="17">
        <f t="shared" ref="AX715:AX778" si="431">(AT715-$AT$5)/($AT$4-$AT$5)</f>
        <v>0.77523337554260918</v>
      </c>
      <c r="AY715" s="17">
        <f t="shared" ref="AY715:AY778" si="432">(AU715-$AU$5)/($AU$4-$AU$5)</f>
        <v>0.8721391150184753</v>
      </c>
      <c r="AZ715" s="17">
        <f t="shared" ref="AZ715:AZ778" si="433">(AV715-$AV$5)/($AV$4-$AV$5)</f>
        <v>0.80413992095649212</v>
      </c>
    </row>
    <row r="716" spans="1:52" x14ac:dyDescent="0.3">
      <c r="A716" s="1" t="s">
        <v>26</v>
      </c>
      <c r="B716" s="1">
        <v>13135050721</v>
      </c>
      <c r="C716" s="5">
        <v>76.8</v>
      </c>
      <c r="D716" s="19">
        <f t="shared" si="398"/>
        <v>0.66851438727746504</v>
      </c>
      <c r="E716" s="54">
        <f t="shared" si="399"/>
        <v>0.66851438727746504</v>
      </c>
      <c r="F716" s="5">
        <v>78.7</v>
      </c>
      <c r="G716" s="24">
        <f t="shared" si="400"/>
        <v>0.40024479323518952</v>
      </c>
      <c r="H716" s="54">
        <f t="shared" si="401"/>
        <v>0.40024479323518952</v>
      </c>
      <c r="I716" s="5">
        <v>55.5</v>
      </c>
      <c r="J716" s="24">
        <f t="shared" si="402"/>
        <v>0.45344197151091031</v>
      </c>
      <c r="K716" s="54">
        <f t="shared" si="403"/>
        <v>0.45344197151091031</v>
      </c>
      <c r="L716" s="5">
        <v>41.6</v>
      </c>
      <c r="M716" s="24">
        <f t="shared" si="404"/>
        <v>0.44443701272672453</v>
      </c>
      <c r="N716" s="54">
        <f t="shared" si="405"/>
        <v>0.44443701272672453</v>
      </c>
      <c r="O716" s="5">
        <v>8.1999999999999993</v>
      </c>
      <c r="P716" s="24">
        <f t="shared" si="406"/>
        <v>0.38341032180534629</v>
      </c>
      <c r="Q716" s="47">
        <f t="shared" si="407"/>
        <v>0.38341032180534629</v>
      </c>
      <c r="R716" s="2">
        <v>12.1</v>
      </c>
      <c r="S716" s="24">
        <f t="shared" si="408"/>
        <v>-0.14279327625601887</v>
      </c>
      <c r="T716" s="47">
        <f t="shared" si="409"/>
        <v>-0.14279327625601887</v>
      </c>
      <c r="U716" s="5">
        <v>19.100000000000001</v>
      </c>
      <c r="V716" s="24">
        <f t="shared" si="410"/>
        <v>0.2495007714911173</v>
      </c>
      <c r="W716" s="47">
        <f t="shared" si="411"/>
        <v>0.2495007714911173</v>
      </c>
      <c r="X716" s="5">
        <v>38.299999999999997</v>
      </c>
      <c r="Y716" s="24">
        <f t="shared" si="412"/>
        <v>-0.36793080883826712</v>
      </c>
      <c r="Z716" s="47">
        <f t="shared" si="413"/>
        <v>-0.36793080883826712</v>
      </c>
      <c r="AA716" s="5">
        <v>40.799999999999997</v>
      </c>
      <c r="AB716" s="24">
        <f t="shared" si="414"/>
        <v>-0.21350692855318798</v>
      </c>
      <c r="AC716" s="47">
        <f t="shared" si="415"/>
        <v>-0.21350692855318798</v>
      </c>
      <c r="AD716" s="5">
        <v>8.6</v>
      </c>
      <c r="AE716" s="24">
        <f t="shared" si="416"/>
        <v>0.44755466627711865</v>
      </c>
      <c r="AF716" s="47">
        <f t="shared" si="417"/>
        <v>0.44755466627711865</v>
      </c>
      <c r="AG716" s="2">
        <v>82.6</v>
      </c>
      <c r="AH716" s="24">
        <f t="shared" si="418"/>
        <v>0.70854127249111365</v>
      </c>
      <c r="AI716" s="54">
        <f t="shared" si="419"/>
        <v>0.70854127249111365</v>
      </c>
      <c r="AJ716" s="5">
        <v>5.9</v>
      </c>
      <c r="AK716" s="24">
        <f t="shared" si="420"/>
        <v>0.65586420449735583</v>
      </c>
      <c r="AL716" s="47">
        <f t="shared" si="421"/>
        <v>0.65586420449735583</v>
      </c>
      <c r="AM716" s="5">
        <v>20.6</v>
      </c>
      <c r="AN716" s="24">
        <f t="shared" si="422"/>
        <v>0.20106862444649948</v>
      </c>
      <c r="AO716" s="47">
        <f t="shared" si="423"/>
        <v>0.20106862444649948</v>
      </c>
      <c r="AP716" s="5">
        <v>11.1</v>
      </c>
      <c r="AQ716" s="24">
        <f t="shared" si="424"/>
        <v>0.16865055620414271</v>
      </c>
      <c r="AR716" s="45">
        <f t="shared" si="425"/>
        <v>0.16865055620414271</v>
      </c>
      <c r="AS716" s="17">
        <f t="shared" si="426"/>
        <v>0.35096514025581926</v>
      </c>
      <c r="AT716" s="17">
        <f t="shared" si="427"/>
        <v>-4.4627690371445483E-2</v>
      </c>
      <c r="AU716" s="17">
        <f t="shared" si="428"/>
        <v>0.4335311644097779</v>
      </c>
      <c r="AV716" s="17">
        <f t="shared" si="429"/>
        <v>0.24662287143138392</v>
      </c>
      <c r="AW716" s="17">
        <f t="shared" si="430"/>
        <v>0.6321535978222258</v>
      </c>
      <c r="AX716" s="17">
        <f t="shared" si="431"/>
        <v>0.61419408415193477</v>
      </c>
      <c r="AY716" s="17">
        <f t="shared" si="432"/>
        <v>0.74260053142662519</v>
      </c>
      <c r="AZ716" s="17">
        <f t="shared" si="433"/>
        <v>0.66146642088762553</v>
      </c>
    </row>
    <row r="717" spans="1:52" x14ac:dyDescent="0.3">
      <c r="A717" s="1" t="s">
        <v>26</v>
      </c>
      <c r="B717" s="1">
        <v>13135050722</v>
      </c>
      <c r="C717" s="5">
        <v>70.599999999999994</v>
      </c>
      <c r="D717" s="19">
        <f t="shared" si="398"/>
        <v>7.5845198593440313E-2</v>
      </c>
      <c r="E717" s="54">
        <f t="shared" si="399"/>
        <v>7.5845198593440313E-2</v>
      </c>
      <c r="F717" s="5">
        <v>74.8</v>
      </c>
      <c r="G717" s="24">
        <f t="shared" si="400"/>
        <v>6.8035687248952065E-2</v>
      </c>
      <c r="H717" s="54">
        <f t="shared" si="401"/>
        <v>6.8035687248952065E-2</v>
      </c>
      <c r="I717" s="5">
        <v>48.2</v>
      </c>
      <c r="J717" s="24">
        <f t="shared" si="402"/>
        <v>0.10361839918467688</v>
      </c>
      <c r="K717" s="54">
        <f t="shared" si="403"/>
        <v>0.10361839918467688</v>
      </c>
      <c r="L717" s="5">
        <v>36.700000000000003</v>
      </c>
      <c r="M717" s="24">
        <f t="shared" si="404"/>
        <v>0.18397535969628648</v>
      </c>
      <c r="N717" s="54">
        <f t="shared" si="405"/>
        <v>0.18397535969628648</v>
      </c>
      <c r="O717" s="5">
        <v>12.9</v>
      </c>
      <c r="P717" s="24">
        <f t="shared" si="406"/>
        <v>-1.2950435392302453</v>
      </c>
      <c r="Q717" s="47">
        <f t="shared" si="407"/>
        <v>-1.2950435392302453</v>
      </c>
      <c r="R717" s="2">
        <v>10.7</v>
      </c>
      <c r="S717" s="24">
        <f t="shared" si="408"/>
        <v>2.435588168701348E-2</v>
      </c>
      <c r="T717" s="47">
        <f t="shared" si="409"/>
        <v>2.435588168701348E-2</v>
      </c>
      <c r="U717" s="5">
        <v>31.1</v>
      </c>
      <c r="V717" s="24">
        <f t="shared" si="410"/>
        <v>-0.35339043833312528</v>
      </c>
      <c r="W717" s="47">
        <f t="shared" si="411"/>
        <v>-0.35339043833312528</v>
      </c>
      <c r="X717" s="5">
        <v>34.200000000000003</v>
      </c>
      <c r="Y717" s="24">
        <f t="shared" si="412"/>
        <v>-0.16563397016528908</v>
      </c>
      <c r="Z717" s="47">
        <f t="shared" si="413"/>
        <v>-0.16563397016528908</v>
      </c>
      <c r="AA717" s="5">
        <v>44.9</v>
      </c>
      <c r="AB717" s="24">
        <f t="shared" si="414"/>
        <v>-0.59086314598129663</v>
      </c>
      <c r="AC717" s="47">
        <f t="shared" si="415"/>
        <v>-0.59086314598129663</v>
      </c>
      <c r="AD717" s="5">
        <v>11.2</v>
      </c>
      <c r="AE717" s="24">
        <f t="shared" si="416"/>
        <v>0.22782355051115172</v>
      </c>
      <c r="AF717" s="47">
        <f t="shared" si="417"/>
        <v>0.22782355051115172</v>
      </c>
      <c r="AG717" s="2">
        <v>80.2</v>
      </c>
      <c r="AH717" s="24">
        <f t="shared" si="418"/>
        <v>0.48306463266072497</v>
      </c>
      <c r="AI717" s="54">
        <f t="shared" si="419"/>
        <v>0.48306463266072497</v>
      </c>
      <c r="AJ717" s="5">
        <v>16.7</v>
      </c>
      <c r="AK717" s="24">
        <f t="shared" si="420"/>
        <v>-0.45495020724466106</v>
      </c>
      <c r="AL717" s="47">
        <f t="shared" si="421"/>
        <v>-0.45495020724466106</v>
      </c>
      <c r="AM717" s="5">
        <v>24.4</v>
      </c>
      <c r="AN717" s="24">
        <f t="shared" si="422"/>
        <v>-7.1826110895849851E-2</v>
      </c>
      <c r="AO717" s="47">
        <f t="shared" si="423"/>
        <v>-7.1826110895849851E-2</v>
      </c>
      <c r="AP717" s="5">
        <v>29.6</v>
      </c>
      <c r="AQ717" s="24">
        <f t="shared" si="424"/>
        <v>-2.6069457506853104</v>
      </c>
      <c r="AR717" s="45">
        <f t="shared" si="425"/>
        <v>-2.6069457506853104</v>
      </c>
      <c r="AS717" s="17">
        <f t="shared" si="426"/>
        <v>-0.1703719215932859</v>
      </c>
      <c r="AT717" s="17">
        <f t="shared" si="427"/>
        <v>-0.17622452187847801</v>
      </c>
      <c r="AU717" s="17">
        <f t="shared" si="428"/>
        <v>-0.66266435904127408</v>
      </c>
      <c r="AV717" s="17">
        <f t="shared" si="429"/>
        <v>-0.336420267504346</v>
      </c>
      <c r="AW717" s="17">
        <f t="shared" si="430"/>
        <v>0.47978970130375526</v>
      </c>
      <c r="AX717" s="17">
        <f t="shared" si="431"/>
        <v>0.58357516875000015</v>
      </c>
      <c r="AY717" s="17">
        <f t="shared" si="432"/>
        <v>0.43624599773473649</v>
      </c>
      <c r="AZ717" s="17">
        <f t="shared" si="433"/>
        <v>0.48742306574615291</v>
      </c>
    </row>
    <row r="718" spans="1:52" x14ac:dyDescent="0.3">
      <c r="A718" s="1" t="s">
        <v>26</v>
      </c>
      <c r="B718" s="1">
        <v>13135050723</v>
      </c>
      <c r="C718" s="5">
        <v>68.5</v>
      </c>
      <c r="D718" s="19">
        <f t="shared" si="398"/>
        <v>-0.12489759112211582</v>
      </c>
      <c r="E718" s="54">
        <f t="shared" si="399"/>
        <v>-0.12489759112211582</v>
      </c>
      <c r="F718" s="5">
        <v>74.099999999999994</v>
      </c>
      <c r="G718" s="24">
        <f t="shared" si="400"/>
        <v>8.4084118155246749E-3</v>
      </c>
      <c r="H718" s="54">
        <f t="shared" si="401"/>
        <v>8.4084118155246749E-3</v>
      </c>
      <c r="I718" s="5">
        <v>48.4</v>
      </c>
      <c r="J718" s="24">
        <f t="shared" si="402"/>
        <v>0.11320260664566938</v>
      </c>
      <c r="K718" s="54">
        <f t="shared" si="403"/>
        <v>0.11320260664566938</v>
      </c>
      <c r="L718" s="5">
        <v>37.5</v>
      </c>
      <c r="M718" s="24">
        <f t="shared" si="404"/>
        <v>0.2264997112114599</v>
      </c>
      <c r="N718" s="54">
        <f t="shared" si="405"/>
        <v>0.2264997112114599</v>
      </c>
      <c r="O718" s="5">
        <v>10</v>
      </c>
      <c r="P718" s="24">
        <f t="shared" si="406"/>
        <v>-0.25940179518700801</v>
      </c>
      <c r="Q718" s="47">
        <f t="shared" si="407"/>
        <v>-0.25940179518700801</v>
      </c>
      <c r="R718" s="2">
        <v>14.3</v>
      </c>
      <c r="S718" s="24">
        <f t="shared" si="408"/>
        <v>-0.40545623873792691</v>
      </c>
      <c r="T718" s="47">
        <f t="shared" si="409"/>
        <v>-0.40545623873792691</v>
      </c>
      <c r="U718" s="5">
        <v>4.2</v>
      </c>
      <c r="V718" s="24">
        <f t="shared" si="410"/>
        <v>0.99809069035621856</v>
      </c>
      <c r="W718" s="47">
        <f t="shared" si="411"/>
        <v>0.99809069035621856</v>
      </c>
      <c r="X718" s="5">
        <v>19.399999999999999</v>
      </c>
      <c r="Y718" s="24">
        <f t="shared" si="412"/>
        <v>0.56460827675180347</v>
      </c>
      <c r="Z718" s="47">
        <f t="shared" si="413"/>
        <v>0.56460827675180347</v>
      </c>
      <c r="AA718" s="5">
        <v>43.2</v>
      </c>
      <c r="AB718" s="24">
        <f t="shared" si="414"/>
        <v>-0.43439837290134958</v>
      </c>
      <c r="AC718" s="47">
        <f t="shared" si="415"/>
        <v>-0.43439837290134958</v>
      </c>
      <c r="AD718" s="5">
        <v>6.4</v>
      </c>
      <c r="AE718" s="24">
        <f t="shared" si="416"/>
        <v>0.63348099500216748</v>
      </c>
      <c r="AF718" s="47">
        <f t="shared" si="417"/>
        <v>0.63348099500216748</v>
      </c>
      <c r="AG718" s="2">
        <v>80.599999999999994</v>
      </c>
      <c r="AH718" s="24">
        <f t="shared" si="418"/>
        <v>0.52064407263245571</v>
      </c>
      <c r="AI718" s="54">
        <f t="shared" si="419"/>
        <v>0.52064407263245571</v>
      </c>
      <c r="AJ718" s="5">
        <v>10.9</v>
      </c>
      <c r="AK718" s="24">
        <f t="shared" si="420"/>
        <v>0.14159827313531093</v>
      </c>
      <c r="AL718" s="47">
        <f t="shared" si="421"/>
        <v>0.14159827313531093</v>
      </c>
      <c r="AM718" s="5">
        <v>19</v>
      </c>
      <c r="AN718" s="24">
        <f t="shared" si="422"/>
        <v>0.31597167090643619</v>
      </c>
      <c r="AO718" s="47">
        <f t="shared" si="423"/>
        <v>0.31597167090643619</v>
      </c>
      <c r="AP718" s="5">
        <v>13</v>
      </c>
      <c r="AQ718" s="24">
        <f t="shared" si="424"/>
        <v>-0.1164106861250444</v>
      </c>
      <c r="AR718" s="45">
        <f t="shared" si="425"/>
        <v>-0.1164106861250444</v>
      </c>
      <c r="AS718" s="17">
        <f t="shared" si="426"/>
        <v>7.9492256425974545E-2</v>
      </c>
      <c r="AT718" s="17">
        <f t="shared" si="427"/>
        <v>0.25456363295087381</v>
      </c>
      <c r="AU718" s="17">
        <f t="shared" si="428"/>
        <v>0.21545083263728959</v>
      </c>
      <c r="AV718" s="17">
        <f t="shared" si="429"/>
        <v>0.183168907338046</v>
      </c>
      <c r="AW718" s="17">
        <f t="shared" si="430"/>
        <v>0.55281401234807215</v>
      </c>
      <c r="AX718" s="17">
        <f t="shared" si="431"/>
        <v>0.6838075673406192</v>
      </c>
      <c r="AY718" s="17">
        <f t="shared" si="432"/>
        <v>0.68165346777031532</v>
      </c>
      <c r="AZ718" s="17">
        <f t="shared" si="433"/>
        <v>0.64252487081983811</v>
      </c>
    </row>
    <row r="719" spans="1:52" x14ac:dyDescent="0.3">
      <c r="A719" s="1" t="s">
        <v>26</v>
      </c>
      <c r="B719" s="1">
        <v>13135050724</v>
      </c>
      <c r="C719" s="5">
        <v>80.8</v>
      </c>
      <c r="D719" s="19">
        <f t="shared" si="398"/>
        <v>1.0508816057832873</v>
      </c>
      <c r="E719" s="54">
        <f t="shared" si="399"/>
        <v>1.0508816057832873</v>
      </c>
      <c r="F719" s="5">
        <v>83.6</v>
      </c>
      <c r="G719" s="24">
        <f t="shared" si="400"/>
        <v>0.81763572126917894</v>
      </c>
      <c r="H719" s="54">
        <f t="shared" si="401"/>
        <v>0.81763572126917894</v>
      </c>
      <c r="I719" s="5">
        <v>67.099999999999994</v>
      </c>
      <c r="J719" s="24">
        <f t="shared" si="402"/>
        <v>1.0093260042484866</v>
      </c>
      <c r="K719" s="54">
        <f t="shared" si="403"/>
        <v>1.0093260042484866</v>
      </c>
      <c r="L719" s="5">
        <v>58.7</v>
      </c>
      <c r="M719" s="24">
        <f t="shared" si="404"/>
        <v>1.3533950263635597</v>
      </c>
      <c r="N719" s="54">
        <f t="shared" si="405"/>
        <v>1.3533950263635597</v>
      </c>
      <c r="O719" s="5">
        <v>10</v>
      </c>
      <c r="P719" s="24">
        <f t="shared" si="406"/>
        <v>-0.25940179518700801</v>
      </c>
      <c r="Q719" s="47">
        <f t="shared" si="407"/>
        <v>-0.25940179518700801</v>
      </c>
      <c r="R719" s="2">
        <v>4</v>
      </c>
      <c r="S719" s="24">
        <f t="shared" si="408"/>
        <v>0.8242839947000965</v>
      </c>
      <c r="T719" s="47">
        <f t="shared" si="409"/>
        <v>0.8242839947000965</v>
      </c>
      <c r="U719" s="5">
        <v>12.1</v>
      </c>
      <c r="V719" s="24">
        <f t="shared" si="410"/>
        <v>0.60118731055525887</v>
      </c>
      <c r="W719" s="47">
        <f t="shared" si="411"/>
        <v>0.60118731055525887</v>
      </c>
      <c r="X719" s="5">
        <v>26.4</v>
      </c>
      <c r="Y719" s="24">
        <f t="shared" si="412"/>
        <v>0.21922343023696253</v>
      </c>
      <c r="Z719" s="47">
        <f t="shared" si="413"/>
        <v>0.21922343023696253</v>
      </c>
      <c r="AA719" s="5">
        <v>46.3</v>
      </c>
      <c r="AB719" s="24">
        <f t="shared" si="414"/>
        <v>-0.71971648851772385</v>
      </c>
      <c r="AC719" s="47">
        <f t="shared" si="415"/>
        <v>-0.71971648851772385</v>
      </c>
      <c r="AD719" s="5">
        <v>4.5</v>
      </c>
      <c r="AE719" s="24">
        <f t="shared" si="416"/>
        <v>0.79405373344652797</v>
      </c>
      <c r="AF719" s="47">
        <f t="shared" si="417"/>
        <v>0.79405373344652797</v>
      </c>
      <c r="AG719" s="2">
        <v>87.3</v>
      </c>
      <c r="AH719" s="24">
        <f t="shared" si="418"/>
        <v>1.1500996921589601</v>
      </c>
      <c r="AI719" s="54">
        <f t="shared" si="419"/>
        <v>1.1500996921589601</v>
      </c>
      <c r="AJ719" s="5">
        <v>3.5</v>
      </c>
      <c r="AK719" s="24">
        <f t="shared" si="420"/>
        <v>0.90271185155113742</v>
      </c>
      <c r="AL719" s="47">
        <f t="shared" si="421"/>
        <v>0.90271185155113742</v>
      </c>
      <c r="AM719" s="5">
        <v>12.1</v>
      </c>
      <c r="AN719" s="24">
        <f t="shared" si="422"/>
        <v>0.81149105876491301</v>
      </c>
      <c r="AO719" s="47">
        <f t="shared" si="423"/>
        <v>0.81149105876491301</v>
      </c>
      <c r="AP719" s="5">
        <v>12.5</v>
      </c>
      <c r="AQ719" s="24">
        <f t="shared" si="424"/>
        <v>-4.1394569722626756E-2</v>
      </c>
      <c r="AR719" s="45">
        <f t="shared" si="425"/>
        <v>-4.1394569722626756E-2</v>
      </c>
      <c r="AS719" s="17">
        <f t="shared" si="426"/>
        <v>0.7710439811046943</v>
      </c>
      <c r="AT719" s="17">
        <f t="shared" si="427"/>
        <v>9.785355838858889E-2</v>
      </c>
      <c r="AU719" s="17">
        <f t="shared" si="428"/>
        <v>0.70572700818809597</v>
      </c>
      <c r="AV719" s="17">
        <f t="shared" si="429"/>
        <v>0.52487484922712635</v>
      </c>
      <c r="AW719" s="17">
        <f t="shared" si="430"/>
        <v>0.75492416934016349</v>
      </c>
      <c r="AX719" s="17">
        <f t="shared" si="431"/>
        <v>0.64734550012590031</v>
      </c>
      <c r="AY719" s="17">
        <f t="shared" si="432"/>
        <v>0.81867129527270677</v>
      </c>
      <c r="AZ719" s="17">
        <f t="shared" si="433"/>
        <v>0.74452701204511773</v>
      </c>
    </row>
    <row r="720" spans="1:52" x14ac:dyDescent="0.3">
      <c r="A720" s="1" t="s">
        <v>26</v>
      </c>
      <c r="B720" s="1">
        <v>13135050725</v>
      </c>
      <c r="C720" s="5">
        <v>68.5</v>
      </c>
      <c r="D720" s="19">
        <f t="shared" si="398"/>
        <v>-0.12489759112211582</v>
      </c>
      <c r="E720" s="54">
        <f t="shared" si="399"/>
        <v>-0.12489759112211582</v>
      </c>
      <c r="F720" s="5">
        <v>74.099999999999994</v>
      </c>
      <c r="G720" s="24">
        <f t="shared" si="400"/>
        <v>8.4084118155246749E-3</v>
      </c>
      <c r="H720" s="54">
        <f t="shared" si="401"/>
        <v>8.4084118155246749E-3</v>
      </c>
      <c r="I720" s="5">
        <v>44.3</v>
      </c>
      <c r="J720" s="24">
        <f t="shared" si="402"/>
        <v>-8.3273646304681051E-2</v>
      </c>
      <c r="K720" s="54">
        <f t="shared" si="403"/>
        <v>-8.3273646304681051E-2</v>
      </c>
      <c r="L720" s="5">
        <v>37.5</v>
      </c>
      <c r="M720" s="24">
        <f t="shared" si="404"/>
        <v>0.2264997112114599</v>
      </c>
      <c r="N720" s="54">
        <f t="shared" si="405"/>
        <v>0.2264997112114599</v>
      </c>
      <c r="O720" s="5">
        <v>8.1</v>
      </c>
      <c r="P720" s="24">
        <f t="shared" si="406"/>
        <v>0.41912210608269918</v>
      </c>
      <c r="Q720" s="47">
        <f t="shared" si="407"/>
        <v>0.41912210608269918</v>
      </c>
      <c r="R720" s="2">
        <v>1.4</v>
      </c>
      <c r="S720" s="24">
        <f t="shared" si="408"/>
        <v>1.1347038594514423</v>
      </c>
      <c r="T720" s="47">
        <f t="shared" si="409"/>
        <v>1.1347038594514423</v>
      </c>
      <c r="U720" s="5">
        <v>11.6</v>
      </c>
      <c r="V720" s="24">
        <f t="shared" si="410"/>
        <v>0.62630777763126899</v>
      </c>
      <c r="W720" s="47">
        <f t="shared" si="411"/>
        <v>0.62630777763126899</v>
      </c>
      <c r="X720" s="5">
        <v>20.399999999999999</v>
      </c>
      <c r="Y720" s="24">
        <f t="shared" si="412"/>
        <v>0.5152675843925405</v>
      </c>
      <c r="Z720" s="47">
        <f t="shared" si="413"/>
        <v>0.5152675843925405</v>
      </c>
      <c r="AA720" s="5">
        <v>35.299999999999997</v>
      </c>
      <c r="AB720" s="24">
        <f t="shared" si="414"/>
        <v>0.29270263141134784</v>
      </c>
      <c r="AC720" s="47">
        <f t="shared" si="415"/>
        <v>0.29270263141134784</v>
      </c>
      <c r="AD720" s="5">
        <v>9.1999999999999993</v>
      </c>
      <c r="AE720" s="24">
        <f t="shared" si="416"/>
        <v>0.39684748571574169</v>
      </c>
      <c r="AF720" s="47">
        <f t="shared" si="417"/>
        <v>0.39684748571574169</v>
      </c>
      <c r="AG720" s="2">
        <v>80.599999999999994</v>
      </c>
      <c r="AH720" s="24">
        <f t="shared" si="418"/>
        <v>0.52064407263245571</v>
      </c>
      <c r="AI720" s="54">
        <f t="shared" si="419"/>
        <v>0.52064407263245571</v>
      </c>
      <c r="AJ720" s="5">
        <v>5.9</v>
      </c>
      <c r="AK720" s="24">
        <f t="shared" si="420"/>
        <v>0.65586420449735583</v>
      </c>
      <c r="AL720" s="47">
        <f t="shared" si="421"/>
        <v>0.65586420449735583</v>
      </c>
      <c r="AM720" s="5">
        <v>13.7</v>
      </c>
      <c r="AN720" s="24">
        <f t="shared" si="422"/>
        <v>0.69658801230497636</v>
      </c>
      <c r="AO720" s="47">
        <f t="shared" si="423"/>
        <v>0.69658801230497636</v>
      </c>
      <c r="AP720" s="5">
        <v>10.7</v>
      </c>
      <c r="AQ720" s="24">
        <f t="shared" si="424"/>
        <v>0.22866344932607688</v>
      </c>
      <c r="AR720" s="45">
        <f t="shared" si="425"/>
        <v>0.22866344932607688</v>
      </c>
      <c r="AS720" s="17">
        <f t="shared" si="426"/>
        <v>0.31526723268079976</v>
      </c>
      <c r="AT720" s="17">
        <f t="shared" si="427"/>
        <v>0.40160590050654338</v>
      </c>
      <c r="AU720" s="17">
        <f t="shared" si="428"/>
        <v>0.52543993469021621</v>
      </c>
      <c r="AV720" s="17">
        <f t="shared" si="429"/>
        <v>0.41410435595918643</v>
      </c>
      <c r="AW720" s="17">
        <f t="shared" si="430"/>
        <v>0.62172066931260739</v>
      </c>
      <c r="AX720" s="17">
        <f t="shared" si="431"/>
        <v>0.7180202052836161</v>
      </c>
      <c r="AY720" s="17">
        <f t="shared" si="432"/>
        <v>0.76828634007946073</v>
      </c>
      <c r="AZ720" s="17">
        <f t="shared" si="433"/>
        <v>0.71146107401826908</v>
      </c>
    </row>
    <row r="721" spans="1:52" x14ac:dyDescent="0.3">
      <c r="A721" s="1" t="s">
        <v>26</v>
      </c>
      <c r="B721" s="1">
        <v>13135050726</v>
      </c>
      <c r="C721" s="5">
        <v>73.099999999999994</v>
      </c>
      <c r="D721" s="19">
        <f t="shared" si="398"/>
        <v>0.31482471015957919</v>
      </c>
      <c r="E721" s="54">
        <f t="shared" si="399"/>
        <v>0.31482471015957919</v>
      </c>
      <c r="F721" s="5">
        <v>82.5</v>
      </c>
      <c r="G721" s="24">
        <f t="shared" si="400"/>
        <v>0.72393571701665105</v>
      </c>
      <c r="H721" s="54">
        <f t="shared" si="401"/>
        <v>0.72393571701665105</v>
      </c>
      <c r="I721" s="5">
        <v>63.8</v>
      </c>
      <c r="J721" s="24">
        <f t="shared" si="402"/>
        <v>0.85118658114210721</v>
      </c>
      <c r="K721" s="54">
        <f t="shared" si="403"/>
        <v>0.85118658114210721</v>
      </c>
      <c r="L721" s="5">
        <v>57</v>
      </c>
      <c r="M721" s="24">
        <f t="shared" si="404"/>
        <v>1.2630307793938156</v>
      </c>
      <c r="N721" s="54">
        <f t="shared" si="405"/>
        <v>1.2630307793938156</v>
      </c>
      <c r="O721" s="5">
        <v>5.0999999999999996</v>
      </c>
      <c r="P721" s="24">
        <f t="shared" si="406"/>
        <v>1.4904756344032892</v>
      </c>
      <c r="Q721" s="47">
        <f t="shared" si="407"/>
        <v>1.4904756344032892</v>
      </c>
      <c r="R721" s="2">
        <v>7</v>
      </c>
      <c r="S721" s="24">
        <f t="shared" si="408"/>
        <v>0.46610722767931306</v>
      </c>
      <c r="T721" s="47">
        <f t="shared" si="409"/>
        <v>0.46610722767931306</v>
      </c>
      <c r="U721" s="5">
        <v>7.7</v>
      </c>
      <c r="V721" s="24">
        <f t="shared" si="410"/>
        <v>0.82224742082414781</v>
      </c>
      <c r="W721" s="47">
        <f t="shared" si="411"/>
        <v>0.82224742082414781</v>
      </c>
      <c r="X721" s="5">
        <v>18.3</v>
      </c>
      <c r="Y721" s="24">
        <f t="shared" si="412"/>
        <v>0.61888303834699276</v>
      </c>
      <c r="Z721" s="47">
        <f t="shared" si="413"/>
        <v>0.61888303834699276</v>
      </c>
      <c r="AA721" s="5">
        <v>41.4</v>
      </c>
      <c r="AB721" s="24">
        <f t="shared" si="414"/>
        <v>-0.26872978964022837</v>
      </c>
      <c r="AC721" s="47">
        <f t="shared" si="415"/>
        <v>-0.26872978964022837</v>
      </c>
      <c r="AD721" s="5">
        <v>4.0999999999999996</v>
      </c>
      <c r="AE721" s="24">
        <f t="shared" si="416"/>
        <v>0.82785852048744601</v>
      </c>
      <c r="AF721" s="47">
        <f t="shared" si="417"/>
        <v>0.82785852048744601</v>
      </c>
      <c r="AG721" s="2">
        <v>85.6</v>
      </c>
      <c r="AH721" s="24">
        <f t="shared" si="418"/>
        <v>0.9903870722791005</v>
      </c>
      <c r="AI721" s="54">
        <f t="shared" si="419"/>
        <v>0.9903870722791005</v>
      </c>
      <c r="AJ721" s="5">
        <v>6.1</v>
      </c>
      <c r="AK721" s="24">
        <f t="shared" si="420"/>
        <v>0.63529356724287411</v>
      </c>
      <c r="AL721" s="47">
        <f t="shared" si="421"/>
        <v>0.63529356724287411</v>
      </c>
      <c r="AM721" s="5">
        <v>13.9</v>
      </c>
      <c r="AN721" s="24">
        <f t="shared" si="422"/>
        <v>0.68222513149748421</v>
      </c>
      <c r="AO721" s="47">
        <f t="shared" si="423"/>
        <v>0.68222513149748421</v>
      </c>
      <c r="AP721" s="5">
        <v>7.1</v>
      </c>
      <c r="AQ721" s="24">
        <f t="shared" si="424"/>
        <v>0.7687794874234839</v>
      </c>
      <c r="AR721" s="45">
        <f t="shared" si="425"/>
        <v>0.7687794874234839</v>
      </c>
      <c r="AS721" s="17">
        <f t="shared" si="426"/>
        <v>0.84740115294555751</v>
      </c>
      <c r="AT721" s="17">
        <f t="shared" si="427"/>
        <v>0.39267058973140351</v>
      </c>
      <c r="AU721" s="17">
        <f t="shared" si="428"/>
        <v>0.76917131461073573</v>
      </c>
      <c r="AV721" s="17">
        <f t="shared" si="429"/>
        <v>0.6697476857625656</v>
      </c>
      <c r="AW721" s="17">
        <f t="shared" si="430"/>
        <v>0.77724001273625731</v>
      </c>
      <c r="AX721" s="17">
        <f t="shared" si="431"/>
        <v>0.71594120747203593</v>
      </c>
      <c r="AY721" s="17">
        <f t="shared" si="432"/>
        <v>0.8364021201973727</v>
      </c>
      <c r="AZ721" s="17">
        <f t="shared" si="433"/>
        <v>0.78777279071171025</v>
      </c>
    </row>
    <row r="722" spans="1:52" x14ac:dyDescent="0.3">
      <c r="A722" s="1" t="s">
        <v>26</v>
      </c>
      <c r="B722" s="1">
        <v>13135050727</v>
      </c>
      <c r="C722" s="5">
        <v>78.2</v>
      </c>
      <c r="D722" s="19">
        <f t="shared" si="398"/>
        <v>0.8023429137545034</v>
      </c>
      <c r="E722" s="54">
        <f t="shared" si="399"/>
        <v>0.8023429137545034</v>
      </c>
      <c r="F722" s="5">
        <v>82.6</v>
      </c>
      <c r="G722" s="24">
        <f t="shared" si="400"/>
        <v>0.73245389922142579</v>
      </c>
      <c r="H722" s="54">
        <f t="shared" si="401"/>
        <v>0.73245389922142579</v>
      </c>
      <c r="I722" s="5">
        <v>62.8</v>
      </c>
      <c r="J722" s="24">
        <f t="shared" si="402"/>
        <v>0.80326554383714377</v>
      </c>
      <c r="K722" s="54">
        <f t="shared" si="403"/>
        <v>0.80326554383714377</v>
      </c>
      <c r="L722" s="5">
        <v>56.7</v>
      </c>
      <c r="M722" s="24">
        <f t="shared" si="404"/>
        <v>1.2470841475756256</v>
      </c>
      <c r="N722" s="54">
        <f t="shared" si="405"/>
        <v>1.2470841475756256</v>
      </c>
      <c r="O722" s="5">
        <v>6.5</v>
      </c>
      <c r="P722" s="24">
        <f t="shared" si="406"/>
        <v>0.99051065452034714</v>
      </c>
      <c r="Q722" s="47">
        <f t="shared" si="407"/>
        <v>0.99051065452034714</v>
      </c>
      <c r="R722" s="2">
        <v>12.8</v>
      </c>
      <c r="S722" s="24">
        <f t="shared" si="408"/>
        <v>-0.22636785522753514</v>
      </c>
      <c r="T722" s="47">
        <f t="shared" si="409"/>
        <v>-0.22636785522753514</v>
      </c>
      <c r="U722" s="5">
        <v>12.7</v>
      </c>
      <c r="V722" s="24">
        <f t="shared" si="410"/>
        <v>0.57104275006404681</v>
      </c>
      <c r="W722" s="47">
        <f t="shared" si="411"/>
        <v>0.57104275006404681</v>
      </c>
      <c r="X722" s="5">
        <v>8.3000000000000007</v>
      </c>
      <c r="Y722" s="24">
        <f t="shared" si="412"/>
        <v>1.1122899619396227</v>
      </c>
      <c r="Z722" s="47">
        <f t="shared" si="413"/>
        <v>1.1122899619396227</v>
      </c>
      <c r="AA722" s="5">
        <v>25.4</v>
      </c>
      <c r="AB722" s="24">
        <f t="shared" si="414"/>
        <v>1.2038798393475121</v>
      </c>
      <c r="AC722" s="47">
        <f t="shared" si="415"/>
        <v>1.2038798393475121</v>
      </c>
      <c r="AD722" s="5">
        <v>5.9</v>
      </c>
      <c r="AE722" s="24">
        <f t="shared" si="416"/>
        <v>0.67573697880331496</v>
      </c>
      <c r="AF722" s="47">
        <f t="shared" si="417"/>
        <v>0.67573697880331496</v>
      </c>
      <c r="AG722" s="2">
        <v>86.5</v>
      </c>
      <c r="AH722" s="24">
        <f t="shared" si="418"/>
        <v>1.0749408122154971</v>
      </c>
      <c r="AI722" s="54">
        <f t="shared" si="419"/>
        <v>1.0749408122154971</v>
      </c>
      <c r="AJ722" s="5">
        <v>9.1</v>
      </c>
      <c r="AK722" s="24">
        <f t="shared" si="420"/>
        <v>0.32673400842564715</v>
      </c>
      <c r="AL722" s="47">
        <f t="shared" si="421"/>
        <v>0.32673400842564715</v>
      </c>
      <c r="AM722" s="5">
        <v>17.2</v>
      </c>
      <c r="AN722" s="24">
        <f t="shared" si="422"/>
        <v>0.44523759817386499</v>
      </c>
      <c r="AO722" s="47">
        <f t="shared" si="423"/>
        <v>0.44523759817386499</v>
      </c>
      <c r="AP722" s="5">
        <v>8.3000000000000007</v>
      </c>
      <c r="AQ722" s="24">
        <f t="shared" si="424"/>
        <v>0.58874080805768136</v>
      </c>
      <c r="AR722" s="45">
        <f t="shared" si="425"/>
        <v>0.58874080805768136</v>
      </c>
      <c r="AS722" s="17">
        <f t="shared" si="426"/>
        <v>0.70290457910650816</v>
      </c>
      <c r="AT722" s="17">
        <f t="shared" si="427"/>
        <v>0.99730226003014988</v>
      </c>
      <c r="AU722" s="17">
        <f t="shared" si="428"/>
        <v>0.60891330671817268</v>
      </c>
      <c r="AV722" s="17">
        <f t="shared" si="429"/>
        <v>0.7697067152849435</v>
      </c>
      <c r="AW722" s="17">
        <f t="shared" si="430"/>
        <v>0.73501001867905613</v>
      </c>
      <c r="AX722" s="17">
        <f t="shared" si="431"/>
        <v>0.85662214750833421</v>
      </c>
      <c r="AY722" s="17">
        <f t="shared" si="432"/>
        <v>0.79161470205160833</v>
      </c>
      <c r="AZ722" s="17">
        <f t="shared" si="433"/>
        <v>0.81761141449950836</v>
      </c>
    </row>
    <row r="723" spans="1:52" x14ac:dyDescent="0.3">
      <c r="A723" s="1" t="s">
        <v>26</v>
      </c>
      <c r="B723" s="1">
        <v>13135050728</v>
      </c>
      <c r="C723" s="5">
        <v>74.2</v>
      </c>
      <c r="D723" s="19">
        <f t="shared" si="398"/>
        <v>0.41997569524868111</v>
      </c>
      <c r="E723" s="54">
        <f t="shared" si="399"/>
        <v>0.41997569524868111</v>
      </c>
      <c r="F723" s="5">
        <v>75.900000000000006</v>
      </c>
      <c r="G723" s="24">
        <f t="shared" si="400"/>
        <v>0.16173569150148118</v>
      </c>
      <c r="H723" s="54">
        <f t="shared" si="401"/>
        <v>0.16173569150148118</v>
      </c>
      <c r="I723" s="5">
        <v>50.2</v>
      </c>
      <c r="J723" s="24">
        <f t="shared" si="402"/>
        <v>0.19946047379460388</v>
      </c>
      <c r="K723" s="54">
        <f t="shared" si="403"/>
        <v>0.19946047379460388</v>
      </c>
      <c r="L723" s="5">
        <v>34.6</v>
      </c>
      <c r="M723" s="24">
        <f t="shared" si="404"/>
        <v>7.2348936968955793E-2</v>
      </c>
      <c r="N723" s="54">
        <f t="shared" si="405"/>
        <v>7.2348936968955793E-2</v>
      </c>
      <c r="O723" s="5">
        <v>8.6</v>
      </c>
      <c r="P723" s="24">
        <f t="shared" si="406"/>
        <v>0.24056318469593416</v>
      </c>
      <c r="Q723" s="47">
        <f t="shared" si="407"/>
        <v>0.24056318469593416</v>
      </c>
      <c r="R723" s="2">
        <v>5.6</v>
      </c>
      <c r="S723" s="24">
        <f t="shared" si="408"/>
        <v>0.63325638562234543</v>
      </c>
      <c r="T723" s="47">
        <f t="shared" si="409"/>
        <v>0.63325638562234543</v>
      </c>
      <c r="U723" s="5">
        <v>19</v>
      </c>
      <c r="V723" s="24">
        <f t="shared" si="410"/>
        <v>0.25452486490631943</v>
      </c>
      <c r="W723" s="47">
        <f t="shared" si="411"/>
        <v>0.25452486490631943</v>
      </c>
      <c r="X723" s="5">
        <v>27.1</v>
      </c>
      <c r="Y723" s="24">
        <f t="shared" si="412"/>
        <v>0.18468494558547829</v>
      </c>
      <c r="Z723" s="47">
        <f t="shared" si="413"/>
        <v>0.18468494558547829</v>
      </c>
      <c r="AA723" s="5">
        <v>39.299999999999997</v>
      </c>
      <c r="AB723" s="24">
        <f t="shared" si="414"/>
        <v>-7.5449775835587318E-2</v>
      </c>
      <c r="AC723" s="47">
        <f t="shared" si="415"/>
        <v>-7.5449775835587318E-2</v>
      </c>
      <c r="AD723" s="5">
        <v>6.7</v>
      </c>
      <c r="AE723" s="24">
        <f t="shared" si="416"/>
        <v>0.60812740472147908</v>
      </c>
      <c r="AF723" s="47">
        <f t="shared" si="417"/>
        <v>0.60812740472147908</v>
      </c>
      <c r="AG723" s="2">
        <v>79.599999999999994</v>
      </c>
      <c r="AH723" s="24">
        <f t="shared" si="418"/>
        <v>0.4266954727031268</v>
      </c>
      <c r="AI723" s="54">
        <f t="shared" si="419"/>
        <v>0.4266954727031268</v>
      </c>
      <c r="AJ723" s="5">
        <v>3.1</v>
      </c>
      <c r="AK723" s="24">
        <f t="shared" si="420"/>
        <v>0.94385312606010097</v>
      </c>
      <c r="AL723" s="47">
        <f t="shared" si="421"/>
        <v>0.94385312606010097</v>
      </c>
      <c r="AM723" s="5">
        <v>17.3</v>
      </c>
      <c r="AN723" s="24">
        <f t="shared" si="422"/>
        <v>0.43805615777011886</v>
      </c>
      <c r="AO723" s="47">
        <f t="shared" si="423"/>
        <v>0.43805615777011886</v>
      </c>
      <c r="AP723" s="5">
        <v>10</v>
      </c>
      <c r="AQ723" s="24">
        <f t="shared" si="424"/>
        <v>0.33368601228946149</v>
      </c>
      <c r="AR723" s="45">
        <f t="shared" si="425"/>
        <v>0.33368601228946149</v>
      </c>
      <c r="AS723" s="17">
        <f t="shared" si="426"/>
        <v>0.28312360467690301</v>
      </c>
      <c r="AT723" s="17">
        <f t="shared" si="427"/>
        <v>0.23912085815712336</v>
      </c>
      <c r="AU723" s="17">
        <f t="shared" si="428"/>
        <v>0.53557269220570203</v>
      </c>
      <c r="AV723" s="17">
        <f t="shared" si="429"/>
        <v>0.35260571834657611</v>
      </c>
      <c r="AW723" s="17">
        <f t="shared" si="430"/>
        <v>0.61232650041630243</v>
      </c>
      <c r="AX723" s="17">
        <f t="shared" si="431"/>
        <v>0.6802144639994061</v>
      </c>
      <c r="AY723" s="17">
        <f t="shared" si="432"/>
        <v>0.77111814894682129</v>
      </c>
      <c r="AZ723" s="17">
        <f t="shared" si="433"/>
        <v>0.69310320560004868</v>
      </c>
    </row>
    <row r="724" spans="1:52" x14ac:dyDescent="0.3">
      <c r="A724" s="1" t="s">
        <v>26</v>
      </c>
      <c r="B724" s="1">
        <v>13135050729</v>
      </c>
      <c r="C724" s="5">
        <v>68.5</v>
      </c>
      <c r="D724" s="19">
        <f t="shared" si="398"/>
        <v>-0.12489759112211582</v>
      </c>
      <c r="E724" s="54">
        <f t="shared" si="399"/>
        <v>-0.12489759112211582</v>
      </c>
      <c r="F724" s="5">
        <v>74.099999999999994</v>
      </c>
      <c r="G724" s="24">
        <f t="shared" si="400"/>
        <v>8.4084118155246749E-3</v>
      </c>
      <c r="H724" s="54">
        <f t="shared" si="401"/>
        <v>8.4084118155246749E-3</v>
      </c>
      <c r="I724" s="5">
        <v>47.1</v>
      </c>
      <c r="J724" s="24">
        <f t="shared" si="402"/>
        <v>5.090525814921696E-2</v>
      </c>
      <c r="K724" s="54">
        <f t="shared" si="403"/>
        <v>5.090525814921696E-2</v>
      </c>
      <c r="L724" s="5">
        <v>37.5</v>
      </c>
      <c r="M724" s="24">
        <f t="shared" si="404"/>
        <v>0.2264997112114599</v>
      </c>
      <c r="N724" s="54">
        <f t="shared" si="405"/>
        <v>0.2264997112114599</v>
      </c>
      <c r="O724" s="5">
        <v>9</v>
      </c>
      <c r="P724" s="24">
        <f t="shared" si="406"/>
        <v>9.7716047586522026E-2</v>
      </c>
      <c r="Q724" s="47">
        <f t="shared" si="407"/>
        <v>9.7716047586522026E-2</v>
      </c>
      <c r="R724" s="2">
        <v>3.3</v>
      </c>
      <c r="S724" s="24">
        <f t="shared" si="408"/>
        <v>0.90785857367161271</v>
      </c>
      <c r="T724" s="47">
        <f t="shared" si="409"/>
        <v>0.90785857367161271</v>
      </c>
      <c r="U724" s="5">
        <v>14.9</v>
      </c>
      <c r="V724" s="24">
        <f t="shared" si="410"/>
        <v>0.46051269492960228</v>
      </c>
      <c r="W724" s="47">
        <f t="shared" si="411"/>
        <v>0.46051269492960228</v>
      </c>
      <c r="X724" s="5">
        <v>30.2</v>
      </c>
      <c r="Y724" s="24">
        <f t="shared" si="412"/>
        <v>3.1728799271763086E-2</v>
      </c>
      <c r="Z724" s="47">
        <f t="shared" si="413"/>
        <v>3.1728799271763086E-2</v>
      </c>
      <c r="AA724" s="5">
        <v>50.9</v>
      </c>
      <c r="AB724" s="24">
        <f t="shared" si="414"/>
        <v>-1.1430917568516994</v>
      </c>
      <c r="AC724" s="47">
        <f t="shared" si="415"/>
        <v>-1.1430917568516994</v>
      </c>
      <c r="AD724" s="5">
        <v>14.2</v>
      </c>
      <c r="AE724" s="24">
        <f t="shared" si="416"/>
        <v>-2.5712352295733203E-2</v>
      </c>
      <c r="AF724" s="47">
        <f t="shared" si="417"/>
        <v>-2.5712352295733203E-2</v>
      </c>
      <c r="AG724" s="2">
        <v>80.599999999999994</v>
      </c>
      <c r="AH724" s="24">
        <f t="shared" si="418"/>
        <v>0.52064407263245571</v>
      </c>
      <c r="AI724" s="54">
        <f t="shared" si="419"/>
        <v>0.52064407263245571</v>
      </c>
      <c r="AJ724" s="5">
        <v>6.1</v>
      </c>
      <c r="AK724" s="24">
        <f t="shared" si="420"/>
        <v>0.63529356724287411</v>
      </c>
      <c r="AL724" s="47">
        <f t="shared" si="421"/>
        <v>0.63529356724287411</v>
      </c>
      <c r="AM724" s="5">
        <v>10.9</v>
      </c>
      <c r="AN724" s="24">
        <f t="shared" si="422"/>
        <v>0.89766834360986547</v>
      </c>
      <c r="AO724" s="47">
        <f t="shared" si="423"/>
        <v>0.89766834360986547</v>
      </c>
      <c r="AP724" s="5">
        <v>10.3</v>
      </c>
      <c r="AQ724" s="24">
        <f t="shared" si="424"/>
        <v>0.28867634244801077</v>
      </c>
      <c r="AR724" s="45">
        <f t="shared" si="425"/>
        <v>0.28867634244801077</v>
      </c>
      <c r="AS724" s="17">
        <f t="shared" si="426"/>
        <v>0.23242901517740325</v>
      </c>
      <c r="AT724" s="17">
        <f t="shared" si="427"/>
        <v>-0.37902510329188988</v>
      </c>
      <c r="AU724" s="17">
        <f t="shared" si="428"/>
        <v>0.58557058148330143</v>
      </c>
      <c r="AV724" s="17">
        <f t="shared" si="429"/>
        <v>0.14632483112293826</v>
      </c>
      <c r="AW724" s="17">
        <f t="shared" si="430"/>
        <v>0.59751070128406314</v>
      </c>
      <c r="AX724" s="17">
        <f t="shared" si="431"/>
        <v>0.53638912502349478</v>
      </c>
      <c r="AY724" s="17">
        <f t="shared" si="432"/>
        <v>0.78509109421756662</v>
      </c>
      <c r="AZ724" s="17">
        <f t="shared" si="433"/>
        <v>0.63152659948562673</v>
      </c>
    </row>
    <row r="725" spans="1:52" x14ac:dyDescent="0.3">
      <c r="A725" s="1" t="s">
        <v>26</v>
      </c>
      <c r="B725" s="1">
        <v>13135050730</v>
      </c>
      <c r="C725" s="5">
        <v>74.7</v>
      </c>
      <c r="D725" s="19">
        <f t="shared" si="398"/>
        <v>0.46777159756190889</v>
      </c>
      <c r="E725" s="54">
        <f t="shared" si="399"/>
        <v>0.46777159756190889</v>
      </c>
      <c r="F725" s="5">
        <v>76.099999999999994</v>
      </c>
      <c r="G725" s="24">
        <f t="shared" si="400"/>
        <v>0.17877205591103082</v>
      </c>
      <c r="H725" s="54">
        <f t="shared" si="401"/>
        <v>0.17877205591103082</v>
      </c>
      <c r="I725" s="5">
        <v>46.6</v>
      </c>
      <c r="J725" s="24">
        <f t="shared" si="402"/>
        <v>2.6944739496735211E-2</v>
      </c>
      <c r="K725" s="54">
        <f t="shared" si="403"/>
        <v>2.6944739496735211E-2</v>
      </c>
      <c r="L725" s="5">
        <v>33.4</v>
      </c>
      <c r="M725" s="24">
        <f t="shared" si="404"/>
        <v>8.5624096961952958E-3</v>
      </c>
      <c r="N725" s="54">
        <f t="shared" si="405"/>
        <v>8.5624096961952958E-3</v>
      </c>
      <c r="O725" s="5">
        <v>6</v>
      </c>
      <c r="P725" s="24">
        <f t="shared" si="406"/>
        <v>1.1690695759071121</v>
      </c>
      <c r="Q725" s="47">
        <f t="shared" si="407"/>
        <v>1.1690695759071121</v>
      </c>
      <c r="R725" s="2">
        <v>1.4</v>
      </c>
      <c r="S725" s="24">
        <f t="shared" si="408"/>
        <v>1.1347038594514423</v>
      </c>
      <c r="T725" s="47">
        <f t="shared" si="409"/>
        <v>1.1347038594514423</v>
      </c>
      <c r="U725" s="5">
        <v>7.6</v>
      </c>
      <c r="V725" s="24">
        <f t="shared" si="410"/>
        <v>0.82727151423934975</v>
      </c>
      <c r="W725" s="47">
        <f t="shared" si="411"/>
        <v>0.82727151423934975</v>
      </c>
      <c r="X725" s="5">
        <v>31.4</v>
      </c>
      <c r="Y725" s="24">
        <f t="shared" si="412"/>
        <v>-2.7480031559352476E-2</v>
      </c>
      <c r="Z725" s="47">
        <f t="shared" si="413"/>
        <v>-2.7480031559352476E-2</v>
      </c>
      <c r="AA725" s="5">
        <v>26.1</v>
      </c>
      <c r="AB725" s="24">
        <f t="shared" si="414"/>
        <v>1.1394531680792983</v>
      </c>
      <c r="AC725" s="47">
        <f t="shared" si="415"/>
        <v>1.1394531680792983</v>
      </c>
      <c r="AD725" s="5">
        <v>22.4</v>
      </c>
      <c r="AE725" s="24">
        <f t="shared" si="416"/>
        <v>-0.71871048663455195</v>
      </c>
      <c r="AF725" s="47">
        <f t="shared" si="417"/>
        <v>-0.71871048663455195</v>
      </c>
      <c r="AG725" s="2">
        <v>79.5</v>
      </c>
      <c r="AH725" s="24">
        <f t="shared" si="418"/>
        <v>0.41730061271019442</v>
      </c>
      <c r="AI725" s="54">
        <f t="shared" si="419"/>
        <v>0.41730061271019442</v>
      </c>
      <c r="AJ725" s="5">
        <v>9.9</v>
      </c>
      <c r="AK725" s="24">
        <f t="shared" si="420"/>
        <v>0.2444514594077199</v>
      </c>
      <c r="AL725" s="47">
        <f t="shared" si="421"/>
        <v>0.2444514594077199</v>
      </c>
      <c r="AM725" s="5">
        <v>18.600000000000001</v>
      </c>
      <c r="AN725" s="24">
        <f t="shared" si="422"/>
        <v>0.34469743252142027</v>
      </c>
      <c r="AO725" s="47">
        <f t="shared" si="423"/>
        <v>0.34469743252142027</v>
      </c>
      <c r="AP725" s="5">
        <v>9.8000000000000007</v>
      </c>
      <c r="AQ725" s="24">
        <f t="shared" si="424"/>
        <v>0.36369245885042845</v>
      </c>
      <c r="AR725" s="45">
        <f t="shared" si="425"/>
        <v>0.36369245885042845</v>
      </c>
      <c r="AS725" s="17">
        <f t="shared" si="426"/>
        <v>0.54472796460911066</v>
      </c>
      <c r="AT725" s="17">
        <f t="shared" si="427"/>
        <v>0.13108754996179797</v>
      </c>
      <c r="AU725" s="17">
        <f t="shared" si="428"/>
        <v>0.34253549087244078</v>
      </c>
      <c r="AV725" s="17">
        <f t="shared" si="429"/>
        <v>0.33945033514778311</v>
      </c>
      <c r="AW725" s="17">
        <f t="shared" si="430"/>
        <v>0.68878195033984591</v>
      </c>
      <c r="AX725" s="17">
        <f t="shared" si="431"/>
        <v>0.65507812381292507</v>
      </c>
      <c r="AY725" s="17">
        <f t="shared" si="432"/>
        <v>0.71716990656259738</v>
      </c>
      <c r="AZ725" s="17">
        <f t="shared" si="433"/>
        <v>0.68917621139123408</v>
      </c>
    </row>
    <row r="726" spans="1:52" x14ac:dyDescent="0.3">
      <c r="A726" s="1" t="s">
        <v>26</v>
      </c>
      <c r="B726" s="1">
        <v>13135050731</v>
      </c>
      <c r="C726" s="5">
        <v>74.7</v>
      </c>
      <c r="D726" s="19">
        <f t="shared" si="398"/>
        <v>0.46777159756190889</v>
      </c>
      <c r="E726" s="54">
        <f t="shared" si="399"/>
        <v>0.46777159756190889</v>
      </c>
      <c r="F726" s="5">
        <v>76.099999999999994</v>
      </c>
      <c r="G726" s="24">
        <f t="shared" si="400"/>
        <v>0.17877205591103082</v>
      </c>
      <c r="H726" s="54">
        <f t="shared" si="401"/>
        <v>0.17877205591103082</v>
      </c>
      <c r="I726" s="5">
        <v>47</v>
      </c>
      <c r="J726" s="24">
        <f t="shared" si="402"/>
        <v>4.6113154418720548E-2</v>
      </c>
      <c r="K726" s="54">
        <f t="shared" si="403"/>
        <v>4.6113154418720548E-2</v>
      </c>
      <c r="L726" s="5">
        <v>33.4</v>
      </c>
      <c r="M726" s="24">
        <f t="shared" si="404"/>
        <v>8.5624096961952958E-3</v>
      </c>
      <c r="N726" s="54">
        <f t="shared" si="405"/>
        <v>8.5624096961952958E-3</v>
      </c>
      <c r="O726" s="5">
        <v>8.5</v>
      </c>
      <c r="P726" s="24">
        <f t="shared" si="406"/>
        <v>0.27627496897328702</v>
      </c>
      <c r="Q726" s="47">
        <f t="shared" si="407"/>
        <v>0.27627496897328702</v>
      </c>
      <c r="R726" s="2">
        <v>10.9</v>
      </c>
      <c r="S726" s="24">
        <f t="shared" si="408"/>
        <v>4.7743055229445229E-4</v>
      </c>
      <c r="T726" s="47">
        <f t="shared" si="409"/>
        <v>4.7743055229445229E-4</v>
      </c>
      <c r="U726" s="5">
        <v>9.6</v>
      </c>
      <c r="V726" s="24">
        <f t="shared" si="410"/>
        <v>0.72678964593530948</v>
      </c>
      <c r="W726" s="47">
        <f t="shared" si="411"/>
        <v>0.72678964593530948</v>
      </c>
      <c r="X726" s="5">
        <v>18.3</v>
      </c>
      <c r="Y726" s="24">
        <f t="shared" si="412"/>
        <v>0.61888303834699276</v>
      </c>
      <c r="Z726" s="47">
        <f t="shared" si="413"/>
        <v>0.61888303834699276</v>
      </c>
      <c r="AA726" s="5">
        <v>33.4</v>
      </c>
      <c r="AB726" s="24">
        <f t="shared" si="414"/>
        <v>0.46757502485364189</v>
      </c>
      <c r="AC726" s="47">
        <f t="shared" si="415"/>
        <v>0.46757502485364189</v>
      </c>
      <c r="AD726" s="5">
        <v>7.1</v>
      </c>
      <c r="AE726" s="24">
        <f t="shared" si="416"/>
        <v>0.57432261768056114</v>
      </c>
      <c r="AF726" s="47">
        <f t="shared" si="417"/>
        <v>0.57432261768056114</v>
      </c>
      <c r="AG726" s="2">
        <v>79.5</v>
      </c>
      <c r="AH726" s="24">
        <f t="shared" si="418"/>
        <v>0.41730061271019442</v>
      </c>
      <c r="AI726" s="54">
        <f t="shared" si="419"/>
        <v>0.41730061271019442</v>
      </c>
      <c r="AJ726" s="5">
        <v>11.1</v>
      </c>
      <c r="AK726" s="24">
        <f t="shared" si="420"/>
        <v>0.1210276358808292</v>
      </c>
      <c r="AL726" s="47">
        <f t="shared" si="421"/>
        <v>0.1210276358808292</v>
      </c>
      <c r="AM726" s="5">
        <v>17.899999999999999</v>
      </c>
      <c r="AN726" s="24">
        <f t="shared" si="422"/>
        <v>0.39496751534764274</v>
      </c>
      <c r="AO726" s="47">
        <f t="shared" si="423"/>
        <v>0.39496751534764274</v>
      </c>
      <c r="AP726" s="5">
        <v>12.1</v>
      </c>
      <c r="AQ726" s="24">
        <f t="shared" si="424"/>
        <v>1.8618323399307413E-2</v>
      </c>
      <c r="AR726" s="45">
        <f t="shared" si="425"/>
        <v>1.8618323399307413E-2</v>
      </c>
      <c r="AS726" s="17">
        <f t="shared" si="426"/>
        <v>0.24353732329267808</v>
      </c>
      <c r="AT726" s="17">
        <f t="shared" si="427"/>
        <v>0.55359356029373197</v>
      </c>
      <c r="AU726" s="17">
        <f t="shared" si="428"/>
        <v>0.23797852183449342</v>
      </c>
      <c r="AV726" s="17">
        <f t="shared" si="429"/>
        <v>0.34503646847363445</v>
      </c>
      <c r="AW726" s="17">
        <f t="shared" si="430"/>
        <v>0.60075717123992622</v>
      </c>
      <c r="AX726" s="17">
        <f t="shared" si="431"/>
        <v>0.75338349818260386</v>
      </c>
      <c r="AY726" s="17">
        <f t="shared" si="432"/>
        <v>0.68794929690984508</v>
      </c>
      <c r="AZ726" s="17">
        <f t="shared" si="433"/>
        <v>0.69084371988481397</v>
      </c>
    </row>
    <row r="727" spans="1:52" x14ac:dyDescent="0.3">
      <c r="A727" s="1" t="s">
        <v>27</v>
      </c>
      <c r="B727" s="1">
        <v>13151070104</v>
      </c>
      <c r="C727" s="5">
        <v>71.7</v>
      </c>
      <c r="D727" s="19">
        <f t="shared" si="398"/>
        <v>0.18099618368254225</v>
      </c>
      <c r="E727" s="54">
        <f t="shared" si="399"/>
        <v>0.18099618368254225</v>
      </c>
      <c r="F727" s="5">
        <v>86.2</v>
      </c>
      <c r="G727" s="24">
        <f t="shared" si="400"/>
        <v>1.0391084585933377</v>
      </c>
      <c r="H727" s="54">
        <f t="shared" si="401"/>
        <v>1.0391084585933377</v>
      </c>
      <c r="I727" s="5">
        <v>48.5</v>
      </c>
      <c r="J727" s="24">
        <f t="shared" si="402"/>
        <v>0.1179947103761658</v>
      </c>
      <c r="K727" s="54">
        <f t="shared" si="403"/>
        <v>0.1179947103761658</v>
      </c>
      <c r="L727" s="5">
        <v>43</v>
      </c>
      <c r="M727" s="24">
        <f t="shared" si="404"/>
        <v>0.51885462787827819</v>
      </c>
      <c r="N727" s="54">
        <f t="shared" si="405"/>
        <v>0.51885462787827819</v>
      </c>
      <c r="O727" s="5">
        <v>7.2</v>
      </c>
      <c r="P727" s="24">
        <f t="shared" si="406"/>
        <v>0.74052816457887605</v>
      </c>
      <c r="Q727" s="47">
        <f t="shared" si="407"/>
        <v>0.74052816457887605</v>
      </c>
      <c r="R727" s="2">
        <v>3.8</v>
      </c>
      <c r="S727" s="24">
        <f t="shared" si="408"/>
        <v>0.84816244583481548</v>
      </c>
      <c r="T727" s="47">
        <f t="shared" si="409"/>
        <v>0.84816244583481548</v>
      </c>
      <c r="U727" s="5">
        <v>21</v>
      </c>
      <c r="V727" s="24">
        <f t="shared" si="410"/>
        <v>0.15404299660227896</v>
      </c>
      <c r="W727" s="47">
        <f t="shared" si="411"/>
        <v>0.15404299660227896</v>
      </c>
      <c r="X727" s="5">
        <v>27.1</v>
      </c>
      <c r="Y727" s="24">
        <f t="shared" si="412"/>
        <v>0.18468494558547829</v>
      </c>
      <c r="Z727" s="47">
        <f t="shared" si="413"/>
        <v>0.18468494558547829</v>
      </c>
      <c r="AA727" s="5">
        <v>40.9</v>
      </c>
      <c r="AB727" s="24">
        <f t="shared" si="414"/>
        <v>-0.22271073873436151</v>
      </c>
      <c r="AC727" s="47">
        <f t="shared" si="415"/>
        <v>-0.22271073873436151</v>
      </c>
      <c r="AD727" s="5">
        <v>6.4</v>
      </c>
      <c r="AE727" s="24">
        <f t="shared" si="416"/>
        <v>0.63348099500216748</v>
      </c>
      <c r="AF727" s="47">
        <f t="shared" si="417"/>
        <v>0.63348099500216748</v>
      </c>
      <c r="AG727" s="2">
        <v>77.5</v>
      </c>
      <c r="AH727" s="24">
        <f t="shared" si="418"/>
        <v>0.22940341285153651</v>
      </c>
      <c r="AI727" s="54">
        <f t="shared" si="419"/>
        <v>0.22940341285153651</v>
      </c>
      <c r="AJ727" s="5">
        <v>7.2</v>
      </c>
      <c r="AK727" s="24">
        <f t="shared" si="420"/>
        <v>0.52215506234322417</v>
      </c>
      <c r="AL727" s="47">
        <f t="shared" si="421"/>
        <v>0.52215506234322417</v>
      </c>
      <c r="AM727" s="5">
        <v>15.1</v>
      </c>
      <c r="AN727" s="24">
        <f t="shared" si="422"/>
        <v>0.59604784665253174</v>
      </c>
      <c r="AO727" s="47">
        <f t="shared" si="423"/>
        <v>0.59604784665253174</v>
      </c>
      <c r="AP727" s="5">
        <v>8.3000000000000007</v>
      </c>
      <c r="AQ727" s="24">
        <f t="shared" si="424"/>
        <v>0.58874080805768136</v>
      </c>
      <c r="AR727" s="45">
        <f t="shared" si="425"/>
        <v>0.58874080805768136</v>
      </c>
      <c r="AS727" s="17">
        <f t="shared" si="426"/>
        <v>0.51424108393518497</v>
      </c>
      <c r="AT727" s="17">
        <f t="shared" si="427"/>
        <v>0.19848506728442808</v>
      </c>
      <c r="AU727" s="17">
        <f t="shared" si="428"/>
        <v>0.48408678247624348</v>
      </c>
      <c r="AV727" s="17">
        <f t="shared" si="429"/>
        <v>0.39893764456528552</v>
      </c>
      <c r="AW727" s="17">
        <f t="shared" si="430"/>
        <v>0.67987197582988601</v>
      </c>
      <c r="AX727" s="17">
        <f t="shared" si="431"/>
        <v>0.67075964788587927</v>
      </c>
      <c r="AY727" s="17">
        <f t="shared" si="432"/>
        <v>0.75672934555414317</v>
      </c>
      <c r="AZ727" s="17">
        <f t="shared" si="433"/>
        <v>0.70693368116998812</v>
      </c>
    </row>
    <row r="728" spans="1:52" x14ac:dyDescent="0.3">
      <c r="A728" s="1" t="s">
        <v>27</v>
      </c>
      <c r="B728" s="1">
        <v>13151070106</v>
      </c>
      <c r="C728" s="5">
        <v>64.8</v>
      </c>
      <c r="D728" s="19">
        <f t="shared" si="398"/>
        <v>-0.47858726824000164</v>
      </c>
      <c r="E728" s="54">
        <f t="shared" si="399"/>
        <v>-0.47858726824000164</v>
      </c>
      <c r="F728" s="5">
        <v>72.599999999999994</v>
      </c>
      <c r="G728" s="24">
        <f t="shared" si="400"/>
        <v>-0.11936432125610494</v>
      </c>
      <c r="H728" s="54">
        <f t="shared" si="401"/>
        <v>-0.11936432125610494</v>
      </c>
      <c r="I728" s="5">
        <v>40.299999999999997</v>
      </c>
      <c r="J728" s="24">
        <f t="shared" si="402"/>
        <v>-0.27495779552453509</v>
      </c>
      <c r="K728" s="54">
        <f t="shared" si="403"/>
        <v>-0.27495779552453509</v>
      </c>
      <c r="L728" s="5">
        <v>29.2</v>
      </c>
      <c r="M728" s="24">
        <f t="shared" si="404"/>
        <v>-0.21469043575846589</v>
      </c>
      <c r="N728" s="54">
        <f t="shared" si="405"/>
        <v>-0.21469043575846589</v>
      </c>
      <c r="O728" s="5">
        <v>8.6999999999999993</v>
      </c>
      <c r="P728" s="24">
        <f t="shared" si="406"/>
        <v>0.2048514004185813</v>
      </c>
      <c r="Q728" s="47">
        <f t="shared" si="407"/>
        <v>0.2048514004185813</v>
      </c>
      <c r="R728" s="2">
        <v>19.2</v>
      </c>
      <c r="S728" s="24">
        <f t="shared" si="408"/>
        <v>-0.99047829153853983</v>
      </c>
      <c r="T728" s="47">
        <f t="shared" si="409"/>
        <v>-0.99047829153853983</v>
      </c>
      <c r="U728" s="5">
        <v>14.9</v>
      </c>
      <c r="V728" s="24">
        <f t="shared" si="410"/>
        <v>0.46051269492960228</v>
      </c>
      <c r="W728" s="47">
        <f t="shared" si="411"/>
        <v>0.46051269492960228</v>
      </c>
      <c r="X728" s="5">
        <v>33.200000000000003</v>
      </c>
      <c r="Y728" s="24">
        <f t="shared" si="412"/>
        <v>-0.11629327780602609</v>
      </c>
      <c r="Z728" s="47">
        <f t="shared" si="413"/>
        <v>-0.11629327780602609</v>
      </c>
      <c r="AA728" s="5">
        <v>36.6</v>
      </c>
      <c r="AB728" s="24">
        <f t="shared" si="414"/>
        <v>0.17305309905609351</v>
      </c>
      <c r="AC728" s="47">
        <f t="shared" si="415"/>
        <v>0.17305309905609351</v>
      </c>
      <c r="AD728" s="5">
        <v>16.899999999999999</v>
      </c>
      <c r="AE728" s="24">
        <f t="shared" si="416"/>
        <v>-0.25389466482192957</v>
      </c>
      <c r="AF728" s="47">
        <f t="shared" si="417"/>
        <v>-0.25389466482192957</v>
      </c>
      <c r="AG728" s="2">
        <v>65.599999999999994</v>
      </c>
      <c r="AH728" s="24">
        <f t="shared" si="418"/>
        <v>-0.88858492630747865</v>
      </c>
      <c r="AI728" s="54">
        <f t="shared" si="419"/>
        <v>-0.88858492630747865</v>
      </c>
      <c r="AJ728" s="5">
        <v>19.399999999999999</v>
      </c>
      <c r="AK728" s="24">
        <f t="shared" si="420"/>
        <v>-0.73265381018016518</v>
      </c>
      <c r="AL728" s="47">
        <f t="shared" si="421"/>
        <v>-0.73265381018016518</v>
      </c>
      <c r="AM728" s="5">
        <v>23.6</v>
      </c>
      <c r="AN728" s="24">
        <f t="shared" si="422"/>
        <v>-1.4374587665881733E-2</v>
      </c>
      <c r="AO728" s="47">
        <f t="shared" si="423"/>
        <v>-1.4374587665881733E-2</v>
      </c>
      <c r="AP728" s="5">
        <v>16.8</v>
      </c>
      <c r="AQ728" s="24">
        <f t="shared" si="424"/>
        <v>-0.68653317078341858</v>
      </c>
      <c r="AR728" s="45">
        <f t="shared" si="425"/>
        <v>-0.68653317078341858</v>
      </c>
      <c r="AS728" s="17">
        <f t="shared" si="426"/>
        <v>-0.20181628813849484</v>
      </c>
      <c r="AT728" s="17">
        <f t="shared" si="427"/>
        <v>-6.5711614523954062E-2</v>
      </c>
      <c r="AU728" s="17">
        <f t="shared" si="428"/>
        <v>-0.58053662373423598</v>
      </c>
      <c r="AV728" s="17">
        <f t="shared" si="429"/>
        <v>-0.28268817546556163</v>
      </c>
      <c r="AW728" s="17">
        <f t="shared" si="430"/>
        <v>0.47059989578064482</v>
      </c>
      <c r="AX728" s="17">
        <f t="shared" si="431"/>
        <v>0.60928844256031356</v>
      </c>
      <c r="AY728" s="17">
        <f t="shared" si="432"/>
        <v>0.45919829366634995</v>
      </c>
      <c r="AZ728" s="17">
        <f t="shared" si="433"/>
        <v>0.5034625539978641</v>
      </c>
    </row>
    <row r="729" spans="1:52" x14ac:dyDescent="0.3">
      <c r="A729" s="1" t="s">
        <v>27</v>
      </c>
      <c r="B729" s="1">
        <v>13151070107</v>
      </c>
      <c r="C729" s="5">
        <v>68.8</v>
      </c>
      <c r="D729" s="19">
        <f t="shared" si="398"/>
        <v>-9.6220049734179428E-2</v>
      </c>
      <c r="E729" s="54">
        <f t="shared" si="399"/>
        <v>-9.6220049734179428E-2</v>
      </c>
      <c r="F729" s="5">
        <v>78.599999999999994</v>
      </c>
      <c r="G729" s="24">
        <f t="shared" si="400"/>
        <v>0.39172661103041351</v>
      </c>
      <c r="H729" s="54">
        <f t="shared" si="401"/>
        <v>0.39172661103041351</v>
      </c>
      <c r="I729" s="5">
        <v>44.3</v>
      </c>
      <c r="J729" s="24">
        <f t="shared" si="402"/>
        <v>-8.3273646304681051E-2</v>
      </c>
      <c r="K729" s="54">
        <f t="shared" si="403"/>
        <v>-8.3273646304681051E-2</v>
      </c>
      <c r="L729" s="5">
        <v>20.9</v>
      </c>
      <c r="M729" s="24">
        <f t="shared" si="404"/>
        <v>-0.65588058272839167</v>
      </c>
      <c r="N729" s="54">
        <f t="shared" si="405"/>
        <v>-0.65588058272839167</v>
      </c>
      <c r="O729" s="5">
        <v>11</v>
      </c>
      <c r="P729" s="24">
        <f t="shared" si="406"/>
        <v>-0.61651963796053799</v>
      </c>
      <c r="Q729" s="47">
        <f t="shared" si="407"/>
        <v>-0.61651963796053799</v>
      </c>
      <c r="R729" s="2">
        <v>11.2</v>
      </c>
      <c r="S729" s="24">
        <f t="shared" si="408"/>
        <v>-3.5340246149783767E-2</v>
      </c>
      <c r="T729" s="47">
        <f t="shared" si="409"/>
        <v>-3.5340246149783767E-2</v>
      </c>
      <c r="U729" s="5">
        <v>9.6999999999999993</v>
      </c>
      <c r="V729" s="24">
        <f t="shared" si="410"/>
        <v>0.72176555252010743</v>
      </c>
      <c r="W729" s="47">
        <f t="shared" si="411"/>
        <v>0.72176555252010743</v>
      </c>
      <c r="X729" s="5">
        <v>21.7</v>
      </c>
      <c r="Y729" s="24">
        <f t="shared" si="412"/>
        <v>0.45112468432549857</v>
      </c>
      <c r="Z729" s="47">
        <f t="shared" si="413"/>
        <v>0.45112468432549857</v>
      </c>
      <c r="AA729" s="5">
        <v>37.9</v>
      </c>
      <c r="AB729" s="24">
        <f t="shared" si="414"/>
        <v>5.3403566700839858E-2</v>
      </c>
      <c r="AC729" s="47">
        <f t="shared" si="415"/>
        <v>5.3403566700839858E-2</v>
      </c>
      <c r="AD729" s="5">
        <v>8.3000000000000007</v>
      </c>
      <c r="AE729" s="24">
        <f t="shared" si="416"/>
        <v>0.47290825655780705</v>
      </c>
      <c r="AF729" s="47">
        <f t="shared" si="417"/>
        <v>0.47290825655780705</v>
      </c>
      <c r="AG729" s="2">
        <v>71.3</v>
      </c>
      <c r="AH729" s="24">
        <f t="shared" si="418"/>
        <v>-0.35307790671030331</v>
      </c>
      <c r="AI729" s="54">
        <f t="shared" si="419"/>
        <v>-0.35307790671030331</v>
      </c>
      <c r="AJ729" s="5">
        <v>7.2</v>
      </c>
      <c r="AK729" s="24">
        <f t="shared" si="420"/>
        <v>0.52215506234322417</v>
      </c>
      <c r="AL729" s="47">
        <f t="shared" si="421"/>
        <v>0.52215506234322417</v>
      </c>
      <c r="AM729" s="5">
        <v>14.3</v>
      </c>
      <c r="AN729" s="24">
        <f t="shared" si="422"/>
        <v>0.65349936988250001</v>
      </c>
      <c r="AO729" s="47">
        <f t="shared" si="423"/>
        <v>0.65349936988250001</v>
      </c>
      <c r="AP729" s="5">
        <v>14.8</v>
      </c>
      <c r="AQ729" s="24">
        <f t="shared" si="424"/>
        <v>-0.38646870517374804</v>
      </c>
      <c r="AR729" s="45">
        <f t="shared" si="425"/>
        <v>-0.38646870517374804</v>
      </c>
      <c r="AS729" s="17">
        <f t="shared" si="426"/>
        <v>-5.3391714189578998E-2</v>
      </c>
      <c r="AT729" s="17">
        <f t="shared" si="427"/>
        <v>0.32581216919471517</v>
      </c>
      <c r="AU729" s="17">
        <f t="shared" si="428"/>
        <v>0.10902695508541822</v>
      </c>
      <c r="AV729" s="17">
        <f t="shared" si="429"/>
        <v>0.12714913669685146</v>
      </c>
      <c r="AW729" s="17">
        <f t="shared" si="430"/>
        <v>0.51397787152965502</v>
      </c>
      <c r="AX729" s="17">
        <f t="shared" si="431"/>
        <v>0.70038511619782906</v>
      </c>
      <c r="AY729" s="17">
        <f t="shared" si="432"/>
        <v>0.65191111188252293</v>
      </c>
      <c r="AZ729" s="17">
        <f t="shared" si="433"/>
        <v>0.62580249097253149</v>
      </c>
    </row>
    <row r="730" spans="1:52" x14ac:dyDescent="0.3">
      <c r="A730" s="1" t="s">
        <v>27</v>
      </c>
      <c r="B730" s="1">
        <v>13151070108</v>
      </c>
      <c r="C730" s="5">
        <v>64.8</v>
      </c>
      <c r="D730" s="19">
        <f t="shared" si="398"/>
        <v>-0.47858726824000164</v>
      </c>
      <c r="E730" s="54">
        <f t="shared" si="399"/>
        <v>-0.47858726824000164</v>
      </c>
      <c r="F730" s="5">
        <v>72.599999999999994</v>
      </c>
      <c r="G730" s="24">
        <f t="shared" si="400"/>
        <v>-0.11936432125610494</v>
      </c>
      <c r="H730" s="54">
        <f t="shared" si="401"/>
        <v>-0.11936432125610494</v>
      </c>
      <c r="I730" s="5">
        <v>36</v>
      </c>
      <c r="J730" s="24">
        <f t="shared" si="402"/>
        <v>-0.48101825593587799</v>
      </c>
      <c r="K730" s="54">
        <f t="shared" si="403"/>
        <v>-0.48101825593587799</v>
      </c>
      <c r="L730" s="5">
        <v>20.9</v>
      </c>
      <c r="M730" s="24">
        <f t="shared" si="404"/>
        <v>-0.65588058272839167</v>
      </c>
      <c r="N730" s="54">
        <f t="shared" si="405"/>
        <v>-0.65588058272839167</v>
      </c>
      <c r="O730" s="5">
        <v>7.6</v>
      </c>
      <c r="P730" s="24">
        <f t="shared" si="406"/>
        <v>0.59768102746946417</v>
      </c>
      <c r="Q730" s="47">
        <f t="shared" si="407"/>
        <v>0.59768102746946417</v>
      </c>
      <c r="R730" s="2">
        <v>3.9</v>
      </c>
      <c r="S730" s="24">
        <f t="shared" si="408"/>
        <v>0.83622322026745599</v>
      </c>
      <c r="T730" s="47">
        <f t="shared" si="409"/>
        <v>0.83622322026745599</v>
      </c>
      <c r="U730" s="5">
        <v>3.9</v>
      </c>
      <c r="V730" s="24">
        <f t="shared" si="410"/>
        <v>1.0131629706018248</v>
      </c>
      <c r="W730" s="47">
        <f t="shared" si="411"/>
        <v>1.0131629706018248</v>
      </c>
      <c r="X730" s="5">
        <v>9.8000000000000007</v>
      </c>
      <c r="Y730" s="24">
        <f t="shared" si="412"/>
        <v>1.0382789234007281</v>
      </c>
      <c r="Z730" s="47">
        <f t="shared" si="413"/>
        <v>1.0382789234007281</v>
      </c>
      <c r="AA730" s="5">
        <v>30.4</v>
      </c>
      <c r="AB730" s="24">
        <f t="shared" si="414"/>
        <v>0.74368933028884321</v>
      </c>
      <c r="AC730" s="47">
        <f t="shared" si="415"/>
        <v>0.74368933028884321</v>
      </c>
      <c r="AD730" s="5">
        <v>15.9</v>
      </c>
      <c r="AE730" s="24">
        <f t="shared" si="416"/>
        <v>-0.16938269721963475</v>
      </c>
      <c r="AF730" s="47">
        <f t="shared" si="417"/>
        <v>-0.16938269721963475</v>
      </c>
      <c r="AG730" s="2">
        <v>65.599999999999994</v>
      </c>
      <c r="AH730" s="24">
        <f t="shared" si="418"/>
        <v>-0.88858492630747865</v>
      </c>
      <c r="AI730" s="54">
        <f t="shared" si="419"/>
        <v>-0.88858492630747865</v>
      </c>
      <c r="AJ730" s="5">
        <v>13.5</v>
      </c>
      <c r="AK730" s="24">
        <f t="shared" si="420"/>
        <v>-0.12582001117295238</v>
      </c>
      <c r="AL730" s="47">
        <f t="shared" si="421"/>
        <v>-0.12582001117295238</v>
      </c>
      <c r="AM730" s="5">
        <v>16.100000000000001</v>
      </c>
      <c r="AN730" s="24">
        <f t="shared" si="422"/>
        <v>0.52423344261507132</v>
      </c>
      <c r="AO730" s="47">
        <f t="shared" si="423"/>
        <v>0.52423344261507132</v>
      </c>
      <c r="AP730" s="5">
        <v>9.5</v>
      </c>
      <c r="AQ730" s="24">
        <f t="shared" si="424"/>
        <v>0.40870212869187911</v>
      </c>
      <c r="AR730" s="45">
        <f t="shared" si="425"/>
        <v>0.40870212869187911</v>
      </c>
      <c r="AS730" s="17">
        <f t="shared" si="426"/>
        <v>0.10174525573976696</v>
      </c>
      <c r="AT730" s="17">
        <f t="shared" si="427"/>
        <v>0.53752851882331221</v>
      </c>
      <c r="AU730" s="17">
        <f t="shared" si="428"/>
        <v>-2.0367341543370124E-2</v>
      </c>
      <c r="AV730" s="17">
        <f t="shared" si="429"/>
        <v>0.20630214433990302</v>
      </c>
      <c r="AW730" s="17">
        <f t="shared" si="430"/>
        <v>0.55931758543502375</v>
      </c>
      <c r="AX730" s="17">
        <f t="shared" si="431"/>
        <v>0.74964561072681768</v>
      </c>
      <c r="AY730" s="17">
        <f t="shared" si="432"/>
        <v>0.61574919682442653</v>
      </c>
      <c r="AZ730" s="17">
        <f t="shared" si="433"/>
        <v>0.64943033958229601</v>
      </c>
    </row>
    <row r="731" spans="1:52" x14ac:dyDescent="0.3">
      <c r="A731" s="1" t="s">
        <v>27</v>
      </c>
      <c r="B731" s="1">
        <v>13151070109</v>
      </c>
      <c r="C731" s="5">
        <v>64.8</v>
      </c>
      <c r="D731" s="19">
        <f t="shared" si="398"/>
        <v>-0.47858726824000164</v>
      </c>
      <c r="E731" s="54">
        <f t="shared" si="399"/>
        <v>-0.47858726824000164</v>
      </c>
      <c r="F731" s="5">
        <v>72.599999999999994</v>
      </c>
      <c r="G731" s="24">
        <f t="shared" si="400"/>
        <v>-0.11936432125610494</v>
      </c>
      <c r="H731" s="54">
        <f t="shared" si="401"/>
        <v>-0.11936432125610494</v>
      </c>
      <c r="I731" s="5">
        <v>39.9</v>
      </c>
      <c r="J731" s="24">
        <f t="shared" si="402"/>
        <v>-0.29412621044652038</v>
      </c>
      <c r="K731" s="54">
        <f t="shared" si="403"/>
        <v>-0.29412621044652038</v>
      </c>
      <c r="L731" s="5">
        <v>20.9</v>
      </c>
      <c r="M731" s="24">
        <f t="shared" si="404"/>
        <v>-0.65588058272839167</v>
      </c>
      <c r="N731" s="54">
        <f t="shared" si="405"/>
        <v>-0.65588058272839167</v>
      </c>
      <c r="O731" s="5">
        <v>10</v>
      </c>
      <c r="P731" s="24">
        <f t="shared" si="406"/>
        <v>-0.25940179518700801</v>
      </c>
      <c r="Q731" s="47">
        <f t="shared" si="407"/>
        <v>-0.25940179518700801</v>
      </c>
      <c r="R731" s="2">
        <v>9.3000000000000007</v>
      </c>
      <c r="S731" s="24">
        <f t="shared" si="408"/>
        <v>0.19150503963004561</v>
      </c>
      <c r="T731" s="47">
        <f t="shared" si="409"/>
        <v>0.19150503963004561</v>
      </c>
      <c r="U731" s="5">
        <v>9</v>
      </c>
      <c r="V731" s="24">
        <f t="shared" si="410"/>
        <v>0.75693420642652154</v>
      </c>
      <c r="W731" s="47">
        <f t="shared" si="411"/>
        <v>0.75693420642652154</v>
      </c>
      <c r="X731" s="5">
        <v>12.1</v>
      </c>
      <c r="Y731" s="24">
        <f t="shared" si="412"/>
        <v>0.92479533097442346</v>
      </c>
      <c r="Z731" s="47">
        <f t="shared" si="413"/>
        <v>0.92479533097442346</v>
      </c>
      <c r="AA731" s="5">
        <v>32.5</v>
      </c>
      <c r="AB731" s="24">
        <f t="shared" si="414"/>
        <v>0.55040931648420222</v>
      </c>
      <c r="AC731" s="47">
        <f t="shared" si="415"/>
        <v>0.55040931648420222</v>
      </c>
      <c r="AD731" s="5">
        <v>10</v>
      </c>
      <c r="AE731" s="24">
        <f t="shared" si="416"/>
        <v>0.32923791163390564</v>
      </c>
      <c r="AF731" s="47">
        <f t="shared" si="417"/>
        <v>0.32923791163390564</v>
      </c>
      <c r="AG731" s="2">
        <v>65.599999999999994</v>
      </c>
      <c r="AH731" s="24">
        <f t="shared" si="418"/>
        <v>-0.88858492630747865</v>
      </c>
      <c r="AI731" s="54">
        <f t="shared" si="419"/>
        <v>-0.88858492630747865</v>
      </c>
      <c r="AJ731" s="5">
        <v>7.2</v>
      </c>
      <c r="AK731" s="24">
        <f t="shared" si="420"/>
        <v>0.52215506234322417</v>
      </c>
      <c r="AL731" s="47">
        <f t="shared" si="421"/>
        <v>0.52215506234322417</v>
      </c>
      <c r="AM731" s="5">
        <v>12.8</v>
      </c>
      <c r="AN731" s="24">
        <f t="shared" si="422"/>
        <v>0.76122097593869065</v>
      </c>
      <c r="AO731" s="47">
        <f t="shared" si="423"/>
        <v>0.76122097593869065</v>
      </c>
      <c r="AP731" s="5">
        <v>10.9</v>
      </c>
      <c r="AQ731" s="24">
        <f t="shared" si="424"/>
        <v>0.19865700276510967</v>
      </c>
      <c r="AR731" s="45">
        <f t="shared" si="425"/>
        <v>0.19865700276510967</v>
      </c>
      <c r="AS731" s="17">
        <f t="shared" si="426"/>
        <v>-0.1227029902573514</v>
      </c>
      <c r="AT731" s="17">
        <f t="shared" si="427"/>
        <v>0.60148085303084375</v>
      </c>
      <c r="AU731" s="17">
        <f t="shared" si="428"/>
        <v>0.14836202868488646</v>
      </c>
      <c r="AV731" s="17">
        <f t="shared" si="429"/>
        <v>0.20904663048612626</v>
      </c>
      <c r="AW731" s="17">
        <f t="shared" si="430"/>
        <v>0.4937212336131091</v>
      </c>
      <c r="AX731" s="17">
        <f t="shared" si="431"/>
        <v>0.76452553669792289</v>
      </c>
      <c r="AY731" s="17">
        <f t="shared" si="432"/>
        <v>0.66290411255850068</v>
      </c>
      <c r="AZ731" s="17">
        <f t="shared" si="433"/>
        <v>0.65024959213005751</v>
      </c>
    </row>
    <row r="732" spans="1:52" x14ac:dyDescent="0.3">
      <c r="A732" s="1" t="s">
        <v>27</v>
      </c>
      <c r="B732" s="1">
        <v>13151070110</v>
      </c>
      <c r="C732" s="5">
        <v>69.3</v>
      </c>
      <c r="D732" s="19">
        <f t="shared" si="398"/>
        <v>-4.8424147420951642E-2</v>
      </c>
      <c r="E732" s="54">
        <f t="shared" si="399"/>
        <v>-4.8424147420951642E-2</v>
      </c>
      <c r="F732" s="5">
        <v>79.3</v>
      </c>
      <c r="G732" s="24">
        <f t="shared" si="400"/>
        <v>0.45135388646384089</v>
      </c>
      <c r="H732" s="54">
        <f t="shared" si="401"/>
        <v>0.45135388646384089</v>
      </c>
      <c r="I732" s="5">
        <v>51.1</v>
      </c>
      <c r="J732" s="24">
        <f t="shared" si="402"/>
        <v>0.24258940736907098</v>
      </c>
      <c r="K732" s="54">
        <f t="shared" si="403"/>
        <v>0.24258940736907098</v>
      </c>
      <c r="L732" s="5">
        <v>28.4</v>
      </c>
      <c r="M732" s="24">
        <f t="shared" si="404"/>
        <v>-0.2572147872736395</v>
      </c>
      <c r="N732" s="54">
        <f t="shared" si="405"/>
        <v>-0.2572147872736395</v>
      </c>
      <c r="O732" s="5">
        <v>3.9</v>
      </c>
      <c r="P732" s="24">
        <f t="shared" si="406"/>
        <v>1.919017045731525</v>
      </c>
      <c r="Q732" s="47">
        <f t="shared" si="407"/>
        <v>1.919017045731525</v>
      </c>
      <c r="R732" s="2">
        <v>9.3000000000000007</v>
      </c>
      <c r="S732" s="24">
        <f t="shared" si="408"/>
        <v>0.19150503963004561</v>
      </c>
      <c r="T732" s="47">
        <f t="shared" si="409"/>
        <v>0.19150503963004561</v>
      </c>
      <c r="U732" s="5">
        <v>25.6</v>
      </c>
      <c r="V732" s="24">
        <f t="shared" si="410"/>
        <v>-7.7065300497014086E-2</v>
      </c>
      <c r="W732" s="47">
        <f t="shared" si="411"/>
        <v>-7.7065300497014086E-2</v>
      </c>
      <c r="X732" s="5">
        <v>23.5</v>
      </c>
      <c r="Y732" s="24">
        <f t="shared" si="412"/>
        <v>0.36231143807882515</v>
      </c>
      <c r="Z732" s="47">
        <f t="shared" si="413"/>
        <v>0.36231143807882515</v>
      </c>
      <c r="AA732" s="5">
        <v>34.200000000000003</v>
      </c>
      <c r="AB732" s="24">
        <f t="shared" si="414"/>
        <v>0.3939445434042545</v>
      </c>
      <c r="AC732" s="47">
        <f t="shared" si="415"/>
        <v>0.3939445434042545</v>
      </c>
      <c r="AD732" s="5">
        <v>11.8</v>
      </c>
      <c r="AE732" s="24">
        <f t="shared" si="416"/>
        <v>0.17711636994977462</v>
      </c>
      <c r="AF732" s="47">
        <f t="shared" si="417"/>
        <v>0.17711636994977462</v>
      </c>
      <c r="AG732" s="2">
        <v>71.8</v>
      </c>
      <c r="AH732" s="24">
        <f t="shared" si="418"/>
        <v>-0.3061036067456388</v>
      </c>
      <c r="AI732" s="54">
        <f t="shared" si="419"/>
        <v>-0.3061036067456388</v>
      </c>
      <c r="AJ732" s="5">
        <v>11.6</v>
      </c>
      <c r="AK732" s="24">
        <f t="shared" si="420"/>
        <v>6.9601042744624711E-2</v>
      </c>
      <c r="AL732" s="47">
        <f t="shared" si="421"/>
        <v>6.9601042744624711E-2</v>
      </c>
      <c r="AM732" s="5">
        <v>21.7</v>
      </c>
      <c r="AN732" s="24">
        <f t="shared" si="422"/>
        <v>0.12207278000529317</v>
      </c>
      <c r="AO732" s="47">
        <f t="shared" si="423"/>
        <v>0.12207278000529317</v>
      </c>
      <c r="AP732" s="5">
        <v>10.199999999999999</v>
      </c>
      <c r="AQ732" s="24">
        <f t="shared" si="424"/>
        <v>0.30367956572849453</v>
      </c>
      <c r="AR732" s="45">
        <f t="shared" si="425"/>
        <v>0.30367956572849453</v>
      </c>
      <c r="AS732" s="17">
        <f t="shared" si="426"/>
        <v>0.34596587771469672</v>
      </c>
      <c r="AT732" s="17">
        <f t="shared" si="427"/>
        <v>0.31112411714428473</v>
      </c>
      <c r="AU732" s="17">
        <f t="shared" si="428"/>
        <v>4.7312445433193399E-2</v>
      </c>
      <c r="AV732" s="17">
        <f t="shared" si="429"/>
        <v>0.23480081343072493</v>
      </c>
      <c r="AW732" s="17">
        <f t="shared" si="430"/>
        <v>0.6306925332322989</v>
      </c>
      <c r="AX732" s="17">
        <f t="shared" si="431"/>
        <v>0.69696761580666422</v>
      </c>
      <c r="AY732" s="17">
        <f t="shared" si="432"/>
        <v>0.63466371447753323</v>
      </c>
      <c r="AZ732" s="17">
        <f t="shared" si="433"/>
        <v>0.65793743563472029</v>
      </c>
    </row>
    <row r="733" spans="1:52" x14ac:dyDescent="0.3">
      <c r="A733" s="1" t="s">
        <v>27</v>
      </c>
      <c r="B733" s="1">
        <v>13151070111</v>
      </c>
      <c r="C733" s="5">
        <v>68.599999999999994</v>
      </c>
      <c r="D733" s="19">
        <f t="shared" si="398"/>
        <v>-0.1153384106594708</v>
      </c>
      <c r="E733" s="54">
        <f t="shared" si="399"/>
        <v>-0.1153384106594708</v>
      </c>
      <c r="F733" s="5">
        <v>79.900000000000006</v>
      </c>
      <c r="G733" s="24">
        <f t="shared" si="400"/>
        <v>0.50246297969249343</v>
      </c>
      <c r="H733" s="54">
        <f t="shared" si="401"/>
        <v>0.50246297969249343</v>
      </c>
      <c r="I733" s="5">
        <v>42.6</v>
      </c>
      <c r="J733" s="24">
        <f t="shared" si="402"/>
        <v>-0.16473940972311879</v>
      </c>
      <c r="K733" s="54">
        <f t="shared" si="403"/>
        <v>-0.16473940972311879</v>
      </c>
      <c r="L733" s="5">
        <v>35.299999999999997</v>
      </c>
      <c r="M733" s="24">
        <f t="shared" si="404"/>
        <v>0.10955774454473244</v>
      </c>
      <c r="N733" s="54">
        <f t="shared" si="405"/>
        <v>0.10955774454473244</v>
      </c>
      <c r="O733" s="5">
        <v>10.4</v>
      </c>
      <c r="P733" s="24">
        <f t="shared" si="406"/>
        <v>-0.40224893229642011</v>
      </c>
      <c r="Q733" s="47">
        <f t="shared" si="407"/>
        <v>-0.40224893229642011</v>
      </c>
      <c r="R733" s="2">
        <v>16.399999999999999</v>
      </c>
      <c r="S733" s="24">
        <f t="shared" si="408"/>
        <v>-0.6561799756524751</v>
      </c>
      <c r="T733" s="47">
        <f t="shared" si="409"/>
        <v>-0.6561799756524751</v>
      </c>
      <c r="U733" s="5">
        <v>22.4</v>
      </c>
      <c r="V733" s="24">
        <f t="shared" si="410"/>
        <v>8.3705688789450741E-2</v>
      </c>
      <c r="W733" s="47">
        <f t="shared" si="411"/>
        <v>8.3705688789450741E-2</v>
      </c>
      <c r="X733" s="5">
        <v>33.299999999999997</v>
      </c>
      <c r="Y733" s="24">
        <f t="shared" si="412"/>
        <v>-0.12122734704195211</v>
      </c>
      <c r="Z733" s="47">
        <f t="shared" si="413"/>
        <v>-0.12122734704195211</v>
      </c>
      <c r="AA733" s="5">
        <v>41.5</v>
      </c>
      <c r="AB733" s="24">
        <f t="shared" si="414"/>
        <v>-0.27793359982140192</v>
      </c>
      <c r="AC733" s="47">
        <f t="shared" si="415"/>
        <v>-0.27793359982140192</v>
      </c>
      <c r="AD733" s="5">
        <v>10.199999999999999</v>
      </c>
      <c r="AE733" s="24">
        <f t="shared" si="416"/>
        <v>0.31233551811344668</v>
      </c>
      <c r="AF733" s="47">
        <f t="shared" si="417"/>
        <v>0.31233551811344668</v>
      </c>
      <c r="AG733" s="2">
        <v>71.900000000000006</v>
      </c>
      <c r="AH733" s="24">
        <f t="shared" si="418"/>
        <v>-0.29670874675270514</v>
      </c>
      <c r="AI733" s="54">
        <f t="shared" si="419"/>
        <v>-0.29670874675270514</v>
      </c>
      <c r="AJ733" s="5">
        <v>18.600000000000001</v>
      </c>
      <c r="AK733" s="24">
        <f t="shared" si="420"/>
        <v>-0.65037126116223831</v>
      </c>
      <c r="AL733" s="47">
        <f t="shared" si="421"/>
        <v>-0.65037126116223831</v>
      </c>
      <c r="AM733" s="5">
        <v>31.3</v>
      </c>
      <c r="AN733" s="24">
        <f t="shared" si="422"/>
        <v>-0.56734549875432672</v>
      </c>
      <c r="AO733" s="47">
        <f t="shared" si="423"/>
        <v>-0.56734549875432672</v>
      </c>
      <c r="AP733" s="5">
        <v>11.9</v>
      </c>
      <c r="AQ733" s="24">
        <f t="shared" si="424"/>
        <v>4.8624769960274365E-2</v>
      </c>
      <c r="AR733" s="45">
        <f t="shared" si="425"/>
        <v>4.8624769960274365E-2</v>
      </c>
      <c r="AS733" s="17">
        <f t="shared" si="426"/>
        <v>-9.1825759329258308E-2</v>
      </c>
      <c r="AT733" s="17">
        <f t="shared" si="427"/>
        <v>-2.8941809583302447E-2</v>
      </c>
      <c r="AU733" s="17">
        <f t="shared" si="428"/>
        <v>-0.36645018417724895</v>
      </c>
      <c r="AV733" s="17">
        <f t="shared" si="429"/>
        <v>-0.16240591769660323</v>
      </c>
      <c r="AW733" s="17">
        <f t="shared" si="430"/>
        <v>0.50274529033606385</v>
      </c>
      <c r="AX733" s="17">
        <f t="shared" si="431"/>
        <v>0.61784375148325898</v>
      </c>
      <c r="AY733" s="17">
        <f t="shared" si="432"/>
        <v>0.51902918145702248</v>
      </c>
      <c r="AZ733" s="17">
        <f t="shared" si="433"/>
        <v>0.5393678349421076</v>
      </c>
    </row>
    <row r="734" spans="1:52" x14ac:dyDescent="0.3">
      <c r="A734" s="1" t="s">
        <v>27</v>
      </c>
      <c r="B734" s="14">
        <v>13151070113</v>
      </c>
      <c r="C734" s="5">
        <v>65.599999999999994</v>
      </c>
      <c r="D734" s="19">
        <f t="shared" si="398"/>
        <v>-0.40211382453883748</v>
      </c>
      <c r="E734" s="54">
        <f t="shared" si="399"/>
        <v>-0.40211382453883748</v>
      </c>
      <c r="F734" s="5">
        <v>73.7</v>
      </c>
      <c r="G734" s="24">
        <f t="shared" si="400"/>
        <v>-2.566431700357583E-2</v>
      </c>
      <c r="H734" s="54">
        <f t="shared" si="401"/>
        <v>-2.566431700357583E-2</v>
      </c>
      <c r="I734" s="5">
        <v>40.9</v>
      </c>
      <c r="J734" s="24">
        <f t="shared" si="402"/>
        <v>-0.24620517314155688</v>
      </c>
      <c r="K734" s="54">
        <f t="shared" si="403"/>
        <v>-0.24620517314155688</v>
      </c>
      <c r="L734" s="5">
        <v>29.6</v>
      </c>
      <c r="M734" s="24">
        <f t="shared" si="404"/>
        <v>-0.19342826000087898</v>
      </c>
      <c r="N734" s="54">
        <f t="shared" si="405"/>
        <v>-0.19342826000087898</v>
      </c>
      <c r="O734" s="5">
        <v>11.3</v>
      </c>
      <c r="P734" s="24">
        <f t="shared" si="406"/>
        <v>-0.72365499079259732</v>
      </c>
      <c r="Q734" s="47">
        <f t="shared" si="407"/>
        <v>-0.72365499079259732</v>
      </c>
      <c r="R734" s="2">
        <v>7.2</v>
      </c>
      <c r="S734" s="24">
        <f t="shared" si="408"/>
        <v>0.44222877654459414</v>
      </c>
      <c r="T734" s="47">
        <f t="shared" si="409"/>
        <v>0.44222877654459414</v>
      </c>
      <c r="U734" s="5">
        <v>15.7</v>
      </c>
      <c r="V734" s="24">
        <f t="shared" si="410"/>
        <v>0.42031994760798613</v>
      </c>
      <c r="W734" s="47">
        <f t="shared" si="411"/>
        <v>0.42031994760798613</v>
      </c>
      <c r="X734" s="5">
        <v>31.9</v>
      </c>
      <c r="Y734" s="24">
        <f t="shared" si="412"/>
        <v>-5.2150377738983976E-2</v>
      </c>
      <c r="Z734" s="47">
        <f t="shared" si="413"/>
        <v>-5.2150377738983976E-2</v>
      </c>
      <c r="AA734" s="5">
        <v>39.4</v>
      </c>
      <c r="AB734" s="24">
        <f t="shared" si="414"/>
        <v>-8.4653586016760818E-2</v>
      </c>
      <c r="AC734" s="47">
        <f t="shared" si="415"/>
        <v>-8.4653586016760818E-2</v>
      </c>
      <c r="AD734" s="5">
        <v>33.9</v>
      </c>
      <c r="AE734" s="24">
        <f t="shared" si="416"/>
        <v>-1.6905981140609441</v>
      </c>
      <c r="AF734" s="47">
        <f t="shared" si="417"/>
        <v>-1.6905981140609441</v>
      </c>
      <c r="AG734" s="2">
        <v>66.900000000000006</v>
      </c>
      <c r="AH734" s="24">
        <f t="shared" si="418"/>
        <v>-0.76645174639934988</v>
      </c>
      <c r="AI734" s="54">
        <f t="shared" si="419"/>
        <v>-0.76645174639934988</v>
      </c>
      <c r="AJ734" s="5">
        <v>22.1</v>
      </c>
      <c r="AK734" s="24">
        <f t="shared" si="420"/>
        <v>-1.0103574131156698</v>
      </c>
      <c r="AL734" s="47">
        <f t="shared" si="421"/>
        <v>-1.0103574131156698</v>
      </c>
      <c r="AM734" s="5">
        <v>35.200000000000003</v>
      </c>
      <c r="AN734" s="24">
        <f t="shared" si="422"/>
        <v>-0.84742167450042249</v>
      </c>
      <c r="AO734" s="47">
        <f t="shared" si="423"/>
        <v>-0.84742167450042249</v>
      </c>
      <c r="AP734" s="5">
        <v>18.2</v>
      </c>
      <c r="AQ734" s="24">
        <f t="shared" si="424"/>
        <v>-0.89657829671018785</v>
      </c>
      <c r="AR734" s="45">
        <f t="shared" si="425"/>
        <v>-0.89657829671018785</v>
      </c>
      <c r="AS734" s="17">
        <f t="shared" si="426"/>
        <v>-0.10407397733212373</v>
      </c>
      <c r="AT734" s="17">
        <f t="shared" si="427"/>
        <v>-0.60913402593889632</v>
      </c>
      <c r="AU734" s="17">
        <f t="shared" si="428"/>
        <v>-0.88020228268140754</v>
      </c>
      <c r="AV734" s="17">
        <f t="shared" si="429"/>
        <v>-0.5311367619841425</v>
      </c>
      <c r="AW734" s="17">
        <f t="shared" si="430"/>
        <v>0.49916567484948177</v>
      </c>
      <c r="AX734" s="17">
        <f t="shared" si="431"/>
        <v>0.48284919131025439</v>
      </c>
      <c r="AY734" s="17">
        <f t="shared" si="432"/>
        <v>0.37545052126055201</v>
      </c>
      <c r="AZ734" s="17">
        <f t="shared" si="433"/>
        <v>0.42929852960546522</v>
      </c>
    </row>
    <row r="735" spans="1:52" x14ac:dyDescent="0.3">
      <c r="A735" s="1" t="s">
        <v>27</v>
      </c>
      <c r="B735" s="1">
        <v>13151070114</v>
      </c>
      <c r="C735" s="5">
        <v>69.099999999999994</v>
      </c>
      <c r="D735" s="19">
        <f t="shared" si="398"/>
        <v>-6.7542508346243021E-2</v>
      </c>
      <c r="E735" s="54">
        <f t="shared" si="399"/>
        <v>-6.7542508346243021E-2</v>
      </c>
      <c r="F735" s="5">
        <v>77.5</v>
      </c>
      <c r="G735" s="24">
        <f t="shared" si="400"/>
        <v>0.29802660677788562</v>
      </c>
      <c r="H735" s="54">
        <f t="shared" si="401"/>
        <v>0.29802660677788562</v>
      </c>
      <c r="I735" s="5">
        <v>43.7</v>
      </c>
      <c r="J735" s="24">
        <f t="shared" si="402"/>
        <v>-0.11202626868765887</v>
      </c>
      <c r="K735" s="54">
        <f t="shared" si="403"/>
        <v>-0.11202626868765887</v>
      </c>
      <c r="L735" s="5">
        <v>24.7</v>
      </c>
      <c r="M735" s="24">
        <f t="shared" si="404"/>
        <v>-0.4538899130313172</v>
      </c>
      <c r="N735" s="54">
        <f t="shared" si="405"/>
        <v>-0.4538899130313172</v>
      </c>
      <c r="O735" s="5">
        <v>6.4</v>
      </c>
      <c r="P735" s="24">
        <f t="shared" si="406"/>
        <v>1.0262224387976999</v>
      </c>
      <c r="Q735" s="47">
        <f t="shared" si="407"/>
        <v>1.0262224387976999</v>
      </c>
      <c r="R735" s="2">
        <v>14.8</v>
      </c>
      <c r="S735" s="24">
        <f t="shared" si="408"/>
        <v>-0.46515236657472414</v>
      </c>
      <c r="T735" s="47">
        <f t="shared" si="409"/>
        <v>-0.46515236657472414</v>
      </c>
      <c r="U735" s="5">
        <v>18.899999999999999</v>
      </c>
      <c r="V735" s="24">
        <f t="shared" si="410"/>
        <v>0.25954895832152147</v>
      </c>
      <c r="W735" s="47">
        <f t="shared" si="411"/>
        <v>0.25954895832152147</v>
      </c>
      <c r="X735" s="5">
        <v>32.4</v>
      </c>
      <c r="Y735" s="24">
        <f t="shared" si="412"/>
        <v>-7.6820723918615483E-2</v>
      </c>
      <c r="Z735" s="47">
        <f t="shared" si="413"/>
        <v>-7.6820723918615483E-2</v>
      </c>
      <c r="AA735" s="5">
        <v>42.2</v>
      </c>
      <c r="AB735" s="24">
        <f t="shared" si="414"/>
        <v>-0.34236027108961581</v>
      </c>
      <c r="AC735" s="47">
        <f t="shared" si="415"/>
        <v>-0.34236027108961581</v>
      </c>
      <c r="AD735" s="5">
        <v>8.3000000000000007</v>
      </c>
      <c r="AE735" s="24">
        <f t="shared" si="416"/>
        <v>0.47290825655780705</v>
      </c>
      <c r="AF735" s="47">
        <f t="shared" si="417"/>
        <v>0.47290825655780705</v>
      </c>
      <c r="AG735" s="2">
        <v>71.3</v>
      </c>
      <c r="AH735" s="24">
        <f t="shared" si="418"/>
        <v>-0.35307790671030331</v>
      </c>
      <c r="AI735" s="54">
        <f t="shared" si="419"/>
        <v>-0.35307790671030331</v>
      </c>
      <c r="AJ735" s="5">
        <v>10.5</v>
      </c>
      <c r="AK735" s="24">
        <f t="shared" si="420"/>
        <v>0.18273954764427455</v>
      </c>
      <c r="AL735" s="47">
        <f t="shared" si="421"/>
        <v>0.18273954764427455</v>
      </c>
      <c r="AM735" s="5">
        <v>32.4</v>
      </c>
      <c r="AN735" s="24">
        <f t="shared" si="422"/>
        <v>-0.64634134319553305</v>
      </c>
      <c r="AO735" s="47">
        <f t="shared" si="423"/>
        <v>-0.64634134319553305</v>
      </c>
      <c r="AP735" s="5">
        <v>23.5</v>
      </c>
      <c r="AQ735" s="24">
        <f t="shared" si="424"/>
        <v>-1.691749130575815</v>
      </c>
      <c r="AR735" s="45">
        <f t="shared" si="425"/>
        <v>-1.691749130575815</v>
      </c>
      <c r="AS735" s="17">
        <f t="shared" si="426"/>
        <v>6.9312421036737695E-2</v>
      </c>
      <c r="AT735" s="17">
        <f t="shared" si="427"/>
        <v>1.7909087183191914E-2</v>
      </c>
      <c r="AU735" s="17">
        <f t="shared" si="428"/>
        <v>-0.62710720820934418</v>
      </c>
      <c r="AV735" s="17">
        <f t="shared" si="429"/>
        <v>-0.17996189999647152</v>
      </c>
      <c r="AW735" s="17">
        <f t="shared" si="430"/>
        <v>0.54983889413890541</v>
      </c>
      <c r="AX735" s="17">
        <f t="shared" si="431"/>
        <v>0.62874464953809839</v>
      </c>
      <c r="AY735" s="17">
        <f t="shared" si="432"/>
        <v>0.44618317967855098</v>
      </c>
      <c r="AZ735" s="17">
        <f t="shared" si="433"/>
        <v>0.53412722432819859</v>
      </c>
    </row>
    <row r="736" spans="1:52" x14ac:dyDescent="0.3">
      <c r="A736" s="1" t="s">
        <v>27</v>
      </c>
      <c r="B736" s="15">
        <v>13151070202</v>
      </c>
      <c r="C736" s="5">
        <v>81.900000000000006</v>
      </c>
      <c r="D736" s="19">
        <f t="shared" si="398"/>
        <v>1.1560325908723892</v>
      </c>
      <c r="E736" s="54">
        <f t="shared" si="399"/>
        <v>1.1560325908723892</v>
      </c>
      <c r="F736" s="5">
        <v>91.4</v>
      </c>
      <c r="G736" s="24">
        <f t="shared" si="400"/>
        <v>1.4820539332416538</v>
      </c>
      <c r="H736" s="54">
        <f t="shared" si="401"/>
        <v>1.4820539332416538</v>
      </c>
      <c r="I736" s="5">
        <v>47.6</v>
      </c>
      <c r="J736" s="24">
        <f t="shared" si="402"/>
        <v>7.4865776801698716E-2</v>
      </c>
      <c r="K736" s="54">
        <f t="shared" si="403"/>
        <v>7.4865776801698716E-2</v>
      </c>
      <c r="L736" s="5">
        <v>51.1</v>
      </c>
      <c r="M736" s="24">
        <f t="shared" si="404"/>
        <v>0.94941368696941064</v>
      </c>
      <c r="N736" s="54">
        <f t="shared" si="405"/>
        <v>0.94941368696941064</v>
      </c>
      <c r="O736" s="5">
        <v>6.4</v>
      </c>
      <c r="P736" s="24">
        <f t="shared" si="406"/>
        <v>1.0262224387976999</v>
      </c>
      <c r="Q736" s="47">
        <f t="shared" si="407"/>
        <v>1.0262224387976999</v>
      </c>
      <c r="R736" s="2">
        <v>2.7</v>
      </c>
      <c r="S736" s="24">
        <f t="shared" si="408"/>
        <v>0.97949392707576932</v>
      </c>
      <c r="T736" s="47">
        <f t="shared" si="409"/>
        <v>0.97949392707576932</v>
      </c>
      <c r="U736" s="5">
        <v>8.1999999999999993</v>
      </c>
      <c r="V736" s="24">
        <f t="shared" si="410"/>
        <v>0.7971269537481378</v>
      </c>
      <c r="W736" s="47">
        <f t="shared" si="411"/>
        <v>0.7971269537481378</v>
      </c>
      <c r="X736" s="5">
        <v>10.1</v>
      </c>
      <c r="Y736" s="24">
        <f t="shared" si="412"/>
        <v>1.0234767156929494</v>
      </c>
      <c r="Z736" s="47">
        <f t="shared" si="413"/>
        <v>1.0234767156929494</v>
      </c>
      <c r="AA736" s="5">
        <v>25.1</v>
      </c>
      <c r="AB736" s="24">
        <f t="shared" si="414"/>
        <v>1.2314912698910321</v>
      </c>
      <c r="AC736" s="47">
        <f t="shared" si="415"/>
        <v>1.2314912698910321</v>
      </c>
      <c r="AD736" s="5">
        <v>7</v>
      </c>
      <c r="AE736" s="24">
        <f t="shared" si="416"/>
        <v>0.58277381444079057</v>
      </c>
      <c r="AF736" s="47">
        <f t="shared" si="417"/>
        <v>0.58277381444079057</v>
      </c>
      <c r="AG736" s="2">
        <v>80.599999999999994</v>
      </c>
      <c r="AH736" s="24">
        <f t="shared" si="418"/>
        <v>0.52064407263245571</v>
      </c>
      <c r="AI736" s="54">
        <f t="shared" si="419"/>
        <v>0.52064407263245571</v>
      </c>
      <c r="AJ736" s="5">
        <v>7</v>
      </c>
      <c r="AK736" s="24">
        <f t="shared" si="420"/>
        <v>0.542725699597706</v>
      </c>
      <c r="AL736" s="47">
        <f t="shared" si="421"/>
        <v>0.542725699597706</v>
      </c>
      <c r="AM736" s="5">
        <v>5.5</v>
      </c>
      <c r="AN736" s="24">
        <f t="shared" si="422"/>
        <v>1.2854661254121516</v>
      </c>
      <c r="AO736" s="47">
        <f t="shared" si="423"/>
        <v>1.2854661254121516</v>
      </c>
      <c r="AP736" s="5">
        <v>7.6</v>
      </c>
      <c r="AQ736" s="24">
        <f t="shared" si="424"/>
        <v>0.69376337102106622</v>
      </c>
      <c r="AR736" s="45">
        <f t="shared" si="425"/>
        <v>0.69376337102106622</v>
      </c>
      <c r="AS736" s="17">
        <f t="shared" si="426"/>
        <v>0.92360132964382291</v>
      </c>
      <c r="AT736" s="17">
        <f t="shared" si="427"/>
        <v>0.94591393334159068</v>
      </c>
      <c r="AU736" s="17">
        <f t="shared" si="428"/>
        <v>0.7606498171658449</v>
      </c>
      <c r="AV736" s="17">
        <f t="shared" si="429"/>
        <v>0.87672169338375294</v>
      </c>
      <c r="AW736" s="17">
        <f t="shared" si="430"/>
        <v>0.79950997335629115</v>
      </c>
      <c r="AX736" s="17">
        <f t="shared" si="431"/>
        <v>0.84466551595797745</v>
      </c>
      <c r="AY736" s="17">
        <f t="shared" si="432"/>
        <v>0.83402061131484451</v>
      </c>
      <c r="AZ736" s="17">
        <f t="shared" si="433"/>
        <v>0.84955629918283726</v>
      </c>
    </row>
    <row r="737" spans="1:52" x14ac:dyDescent="0.3">
      <c r="A737" s="1" t="s">
        <v>27</v>
      </c>
      <c r="B737" s="15">
        <v>13151070203</v>
      </c>
      <c r="C737" s="5">
        <v>79.2</v>
      </c>
      <c r="D737" s="19">
        <f t="shared" si="398"/>
        <v>0.89793471838095895</v>
      </c>
      <c r="E737" s="54">
        <f t="shared" si="399"/>
        <v>0.89793471838095895</v>
      </c>
      <c r="F737" s="5">
        <v>91.5</v>
      </c>
      <c r="G737" s="24">
        <f t="shared" si="400"/>
        <v>1.4905721154464286</v>
      </c>
      <c r="H737" s="54">
        <f t="shared" si="401"/>
        <v>1.4905721154464286</v>
      </c>
      <c r="I737" s="5">
        <v>49.9</v>
      </c>
      <c r="J737" s="24">
        <f t="shared" si="402"/>
        <v>0.18508416260311464</v>
      </c>
      <c r="K737" s="54">
        <f t="shared" si="403"/>
        <v>0.18508416260311464</v>
      </c>
      <c r="L737" s="5">
        <v>42.9</v>
      </c>
      <c r="M737" s="24">
        <f t="shared" si="404"/>
        <v>0.51353908393888137</v>
      </c>
      <c r="N737" s="54">
        <f t="shared" si="405"/>
        <v>0.51353908393888137</v>
      </c>
      <c r="O737" s="5">
        <v>7.2</v>
      </c>
      <c r="P737" s="24">
        <f t="shared" si="406"/>
        <v>0.74052816457887605</v>
      </c>
      <c r="Q737" s="47">
        <f t="shared" si="407"/>
        <v>0.74052816457887605</v>
      </c>
      <c r="R737" s="2">
        <v>3.5</v>
      </c>
      <c r="S737" s="24">
        <f t="shared" si="408"/>
        <v>0.88398012253689384</v>
      </c>
      <c r="T737" s="47">
        <f t="shared" si="409"/>
        <v>0.88398012253689384</v>
      </c>
      <c r="U737" s="5">
        <v>5.3</v>
      </c>
      <c r="V737" s="24">
        <f t="shared" si="410"/>
        <v>0.94282566278899627</v>
      </c>
      <c r="W737" s="47">
        <f t="shared" si="411"/>
        <v>0.94282566278899627</v>
      </c>
      <c r="X737" s="5">
        <v>9.6</v>
      </c>
      <c r="Y737" s="24">
        <f t="shared" si="412"/>
        <v>1.048147061872581</v>
      </c>
      <c r="Z737" s="47">
        <f t="shared" si="413"/>
        <v>1.048147061872581</v>
      </c>
      <c r="AA737" s="5">
        <v>30.5</v>
      </c>
      <c r="AB737" s="24">
        <f t="shared" si="414"/>
        <v>0.73448552010766976</v>
      </c>
      <c r="AC737" s="47">
        <f t="shared" si="415"/>
        <v>0.73448552010766976</v>
      </c>
      <c r="AD737" s="5">
        <v>5.7</v>
      </c>
      <c r="AE737" s="24">
        <f t="shared" si="416"/>
        <v>0.69263937232377404</v>
      </c>
      <c r="AF737" s="47">
        <f t="shared" si="417"/>
        <v>0.69263937232377404</v>
      </c>
      <c r="AG737" s="2">
        <v>75.7</v>
      </c>
      <c r="AH737" s="24">
        <f t="shared" si="418"/>
        <v>6.0295932978744651E-2</v>
      </c>
      <c r="AI737" s="54">
        <f t="shared" si="419"/>
        <v>6.0295932978744651E-2</v>
      </c>
      <c r="AJ737" s="5">
        <v>7.3</v>
      </c>
      <c r="AK737" s="24">
        <f t="shared" si="420"/>
        <v>0.51186974371598326</v>
      </c>
      <c r="AL737" s="47">
        <f t="shared" si="421"/>
        <v>0.51186974371598326</v>
      </c>
      <c r="AM737" s="5">
        <v>7</v>
      </c>
      <c r="AN737" s="24">
        <f t="shared" si="422"/>
        <v>1.177744519355961</v>
      </c>
      <c r="AO737" s="47">
        <f t="shared" si="423"/>
        <v>1.177744519355961</v>
      </c>
      <c r="AP737" s="5">
        <v>6.8</v>
      </c>
      <c r="AQ737" s="24">
        <f t="shared" si="424"/>
        <v>0.81378915726493439</v>
      </c>
      <c r="AR737" s="45">
        <f t="shared" si="425"/>
        <v>0.81378915726493439</v>
      </c>
      <c r="AS737" s="17">
        <f t="shared" si="426"/>
        <v>0.80778057575345008</v>
      </c>
      <c r="AT737" s="17">
        <f t="shared" si="427"/>
        <v>0.82509065143467486</v>
      </c>
      <c r="AU737" s="17">
        <f t="shared" si="428"/>
        <v>0.64092483832890579</v>
      </c>
      <c r="AV737" s="17">
        <f t="shared" si="429"/>
        <v>0.75793202183901032</v>
      </c>
      <c r="AW737" s="17">
        <f t="shared" si="430"/>
        <v>0.76566066040345204</v>
      </c>
      <c r="AX737" s="17">
        <f t="shared" si="431"/>
        <v>0.81655330531486447</v>
      </c>
      <c r="AY737" s="17">
        <f t="shared" si="432"/>
        <v>0.80056098729869207</v>
      </c>
      <c r="AZ737" s="17">
        <f t="shared" si="433"/>
        <v>0.81409656797059937</v>
      </c>
    </row>
    <row r="738" spans="1:52" x14ac:dyDescent="0.3">
      <c r="A738" s="1" t="s">
        <v>27</v>
      </c>
      <c r="B738" s="1">
        <v>13151070204</v>
      </c>
      <c r="C738" s="5">
        <v>70.099999999999994</v>
      </c>
      <c r="D738" s="19">
        <f t="shared" si="398"/>
        <v>2.8049296280212532E-2</v>
      </c>
      <c r="E738" s="54">
        <f t="shared" si="399"/>
        <v>2.8049296280212532E-2</v>
      </c>
      <c r="F738" s="5">
        <v>80.400000000000006</v>
      </c>
      <c r="G738" s="24">
        <f t="shared" si="400"/>
        <v>0.54505389071637</v>
      </c>
      <c r="H738" s="54">
        <f t="shared" si="401"/>
        <v>0.54505389071637</v>
      </c>
      <c r="I738" s="5">
        <v>54.5</v>
      </c>
      <c r="J738" s="24">
        <f t="shared" si="402"/>
        <v>0.40552093420594681</v>
      </c>
      <c r="K738" s="54">
        <f t="shared" si="403"/>
        <v>0.40552093420594681</v>
      </c>
      <c r="L738" s="5">
        <v>32.799999999999997</v>
      </c>
      <c r="M738" s="24">
        <f t="shared" si="404"/>
        <v>-2.3330853940184956E-2</v>
      </c>
      <c r="N738" s="54">
        <f t="shared" si="405"/>
        <v>-2.3330853940184956E-2</v>
      </c>
      <c r="O738" s="5">
        <v>7.3</v>
      </c>
      <c r="P738" s="24">
        <f t="shared" si="406"/>
        <v>0.70481638030152316</v>
      </c>
      <c r="Q738" s="47">
        <f t="shared" si="407"/>
        <v>0.70481638030152316</v>
      </c>
      <c r="R738" s="2">
        <v>2.5</v>
      </c>
      <c r="S738" s="24">
        <f t="shared" si="408"/>
        <v>1.0033723782104884</v>
      </c>
      <c r="T738" s="47">
        <f t="shared" si="409"/>
        <v>1.0033723782104884</v>
      </c>
      <c r="U738" s="5">
        <v>4</v>
      </c>
      <c r="V738" s="24">
        <f t="shared" si="410"/>
        <v>1.0081388771866227</v>
      </c>
      <c r="W738" s="47">
        <f t="shared" si="411"/>
        <v>1.0081388771866227</v>
      </c>
      <c r="X738" s="5">
        <v>15.9</v>
      </c>
      <c r="Y738" s="24">
        <f t="shared" si="412"/>
        <v>0.73730070000922399</v>
      </c>
      <c r="Z738" s="47">
        <f t="shared" si="413"/>
        <v>0.73730070000922399</v>
      </c>
      <c r="AA738" s="5">
        <v>30.9</v>
      </c>
      <c r="AB738" s="24">
        <f t="shared" si="414"/>
        <v>0.69767027938297632</v>
      </c>
      <c r="AC738" s="47">
        <f t="shared" si="415"/>
        <v>0.69767027938297632</v>
      </c>
      <c r="AD738" s="5">
        <v>9.6</v>
      </c>
      <c r="AE738" s="24">
        <f t="shared" si="416"/>
        <v>0.36304269867482364</v>
      </c>
      <c r="AF738" s="47">
        <f t="shared" si="417"/>
        <v>0.36304269867482364</v>
      </c>
      <c r="AG738" s="2">
        <v>72.5</v>
      </c>
      <c r="AH738" s="24">
        <f t="shared" si="418"/>
        <v>-0.24033958679510828</v>
      </c>
      <c r="AI738" s="54">
        <f t="shared" si="419"/>
        <v>-0.24033958679510828</v>
      </c>
      <c r="AJ738" s="5">
        <v>4.4000000000000004</v>
      </c>
      <c r="AK738" s="24">
        <f t="shared" si="420"/>
        <v>0.81014398390596931</v>
      </c>
      <c r="AL738" s="47">
        <f t="shared" si="421"/>
        <v>0.81014398390596931</v>
      </c>
      <c r="AM738" s="5">
        <v>4.8</v>
      </c>
      <c r="AN738" s="24">
        <f t="shared" si="422"/>
        <v>1.3357362082383739</v>
      </c>
      <c r="AO738" s="47">
        <f t="shared" si="423"/>
        <v>1.3357362082383739</v>
      </c>
      <c r="AP738" s="5">
        <v>9.9</v>
      </c>
      <c r="AQ738" s="24">
        <f t="shared" si="424"/>
        <v>0.34868923556994497</v>
      </c>
      <c r="AR738" s="45">
        <f t="shared" si="425"/>
        <v>0.34868923556994497</v>
      </c>
      <c r="AS738" s="17">
        <f t="shared" si="426"/>
        <v>0.52451727185156838</v>
      </c>
      <c r="AT738" s="17">
        <f t="shared" si="427"/>
        <v>0.59933789268900795</v>
      </c>
      <c r="AU738" s="17">
        <f t="shared" si="428"/>
        <v>0.56355746022979503</v>
      </c>
      <c r="AV738" s="17">
        <f t="shared" si="429"/>
        <v>0.56247087492345715</v>
      </c>
      <c r="AW738" s="17">
        <f t="shared" si="430"/>
        <v>0.68287525364547585</v>
      </c>
      <c r="AX738" s="17">
        <f t="shared" si="431"/>
        <v>0.76402692954557005</v>
      </c>
      <c r="AY738" s="17">
        <f t="shared" si="432"/>
        <v>0.77893907174306309</v>
      </c>
      <c r="AZ738" s="17">
        <f t="shared" si="433"/>
        <v>0.75574974671980821</v>
      </c>
    </row>
    <row r="739" spans="1:52" x14ac:dyDescent="0.3">
      <c r="A739" s="1" t="s">
        <v>27</v>
      </c>
      <c r="B739" s="1">
        <v>13151070205</v>
      </c>
      <c r="C739" s="5">
        <v>81.099999999999994</v>
      </c>
      <c r="D739" s="19">
        <f t="shared" si="398"/>
        <v>1.0795591471712236</v>
      </c>
      <c r="E739" s="54">
        <f t="shared" si="399"/>
        <v>1.0795591471712236</v>
      </c>
      <c r="F739" s="5">
        <v>90.6</v>
      </c>
      <c r="G739" s="24">
        <f t="shared" si="400"/>
        <v>1.4139084756034503</v>
      </c>
      <c r="H739" s="54">
        <f t="shared" si="401"/>
        <v>1.4139084756034503</v>
      </c>
      <c r="I739" s="5">
        <v>44.5</v>
      </c>
      <c r="J739" s="24">
        <f t="shared" si="402"/>
        <v>-7.3689438843688213E-2</v>
      </c>
      <c r="K739" s="54">
        <f t="shared" si="403"/>
        <v>-7.3689438843688213E-2</v>
      </c>
      <c r="L739" s="5">
        <v>49.8</v>
      </c>
      <c r="M739" s="24">
        <f t="shared" si="404"/>
        <v>0.88031161575725336</v>
      </c>
      <c r="N739" s="54">
        <f t="shared" si="405"/>
        <v>0.88031161575725336</v>
      </c>
      <c r="O739" s="5">
        <v>10</v>
      </c>
      <c r="P739" s="24">
        <f t="shared" si="406"/>
        <v>-0.25940179518700801</v>
      </c>
      <c r="Q739" s="47">
        <f t="shared" si="407"/>
        <v>-0.25940179518700801</v>
      </c>
      <c r="R739" s="2">
        <v>14</v>
      </c>
      <c r="S739" s="24">
        <f t="shared" si="408"/>
        <v>-0.36963856203584844</v>
      </c>
      <c r="T739" s="47">
        <f t="shared" si="409"/>
        <v>-0.36963856203584844</v>
      </c>
      <c r="U739" s="5">
        <v>35.799999999999997</v>
      </c>
      <c r="V739" s="24">
        <f t="shared" si="410"/>
        <v>-0.58952282884762008</v>
      </c>
      <c r="W739" s="47">
        <f t="shared" si="411"/>
        <v>-0.58952282884762008</v>
      </c>
      <c r="X739" s="5">
        <v>28.6</v>
      </c>
      <c r="Y739" s="24">
        <f t="shared" si="412"/>
        <v>0.11067390704658378</v>
      </c>
      <c r="Z739" s="47">
        <f t="shared" si="413"/>
        <v>0.11067390704658378</v>
      </c>
      <c r="AA739" s="5">
        <v>31.6</v>
      </c>
      <c r="AB739" s="24">
        <f t="shared" si="414"/>
        <v>0.63324360811476244</v>
      </c>
      <c r="AC739" s="47">
        <f t="shared" si="415"/>
        <v>0.63324360811476244</v>
      </c>
      <c r="AD739" s="5">
        <v>13.6</v>
      </c>
      <c r="AE739" s="24">
        <f t="shared" si="416"/>
        <v>2.4994828265643754E-2</v>
      </c>
      <c r="AF739" s="47">
        <f t="shared" si="417"/>
        <v>2.4994828265643754E-2</v>
      </c>
      <c r="AG739" s="2">
        <v>80</v>
      </c>
      <c r="AH739" s="24">
        <f t="shared" si="418"/>
        <v>0.46427491267485893</v>
      </c>
      <c r="AI739" s="54">
        <f t="shared" si="419"/>
        <v>0.46427491267485893</v>
      </c>
      <c r="AJ739" s="5">
        <v>10.199999999999999</v>
      </c>
      <c r="AK739" s="24">
        <f t="shared" si="420"/>
        <v>0.21359550352599732</v>
      </c>
      <c r="AL739" s="47">
        <f t="shared" si="421"/>
        <v>0.21359550352599732</v>
      </c>
      <c r="AM739" s="5">
        <v>18.3</v>
      </c>
      <c r="AN739" s="24">
        <f t="shared" si="422"/>
        <v>0.36624175373265844</v>
      </c>
      <c r="AO739" s="47">
        <f t="shared" si="423"/>
        <v>0.36624175373265844</v>
      </c>
      <c r="AP739" s="5">
        <v>9.6999999999999993</v>
      </c>
      <c r="AQ739" s="24">
        <f t="shared" si="424"/>
        <v>0.37869568213091215</v>
      </c>
      <c r="AR739" s="45">
        <f t="shared" si="425"/>
        <v>0.37869568213091215</v>
      </c>
      <c r="AS739" s="17">
        <f t="shared" si="426"/>
        <v>0.2973609448025375</v>
      </c>
      <c r="AT739" s="17">
        <f t="shared" si="427"/>
        <v>0.25630411447566331</v>
      </c>
      <c r="AU739" s="17">
        <f t="shared" si="428"/>
        <v>0.35570196301610668</v>
      </c>
      <c r="AV739" s="17">
        <f t="shared" si="429"/>
        <v>0.30312234076476918</v>
      </c>
      <c r="AW739" s="17">
        <f t="shared" si="430"/>
        <v>0.61648744882443285</v>
      </c>
      <c r="AX739" s="17">
        <f t="shared" si="431"/>
        <v>0.6842125288883697</v>
      </c>
      <c r="AY739" s="17">
        <f t="shared" si="432"/>
        <v>0.72084954979014981</v>
      </c>
      <c r="AZ739" s="17">
        <f t="shared" si="433"/>
        <v>0.67833199489033946</v>
      </c>
    </row>
    <row r="740" spans="1:52" x14ac:dyDescent="0.3">
      <c r="A740" s="1" t="s">
        <v>27</v>
      </c>
      <c r="B740" s="16">
        <v>13151070304</v>
      </c>
      <c r="C740" s="5">
        <v>57.5</v>
      </c>
      <c r="D740" s="19">
        <f t="shared" si="398"/>
        <v>-1.176407442013127</v>
      </c>
      <c r="E740" s="54">
        <f t="shared" si="399"/>
        <v>-1.176407442013127</v>
      </c>
      <c r="F740" s="5">
        <v>71.400000000000006</v>
      </c>
      <c r="G740" s="24">
        <f t="shared" si="400"/>
        <v>-0.22158250771340765</v>
      </c>
      <c r="H740" s="54">
        <f t="shared" si="401"/>
        <v>-0.22158250771340765</v>
      </c>
      <c r="I740" s="5">
        <v>39.700000000000003</v>
      </c>
      <c r="J740" s="24">
        <f t="shared" si="402"/>
        <v>-0.30371041790751291</v>
      </c>
      <c r="K740" s="54">
        <f t="shared" si="403"/>
        <v>-0.30371041790751291</v>
      </c>
      <c r="L740" s="5">
        <v>11.9</v>
      </c>
      <c r="M740" s="24">
        <f t="shared" si="404"/>
        <v>-1.1342795372740944</v>
      </c>
      <c r="N740" s="54">
        <f t="shared" si="405"/>
        <v>-1.1342795372740944</v>
      </c>
      <c r="O740" s="5">
        <v>12.8</v>
      </c>
      <c r="P740" s="24">
        <f t="shared" si="406"/>
        <v>-1.2593317549528924</v>
      </c>
      <c r="Q740" s="47">
        <f t="shared" si="407"/>
        <v>-1.2593317549528924</v>
      </c>
      <c r="R740" s="2">
        <v>13.5</v>
      </c>
      <c r="S740" s="24">
        <f t="shared" si="408"/>
        <v>-0.30994243419905121</v>
      </c>
      <c r="T740" s="47">
        <f t="shared" si="409"/>
        <v>-0.30994243419905121</v>
      </c>
      <c r="U740" s="5">
        <v>38.299999999999997</v>
      </c>
      <c r="V740" s="24">
        <f t="shared" si="410"/>
        <v>-0.71512516422767058</v>
      </c>
      <c r="W740" s="47">
        <f t="shared" si="411"/>
        <v>-0.71512516422767058</v>
      </c>
      <c r="X740" s="5">
        <v>47.7</v>
      </c>
      <c r="Y740" s="24">
        <f t="shared" si="412"/>
        <v>-0.83173331701533959</v>
      </c>
      <c r="Z740" s="47">
        <f t="shared" si="413"/>
        <v>-0.83173331701533959</v>
      </c>
      <c r="AA740" s="5">
        <v>52.3</v>
      </c>
      <c r="AB740" s="24">
        <f t="shared" si="414"/>
        <v>-1.2719450993881265</v>
      </c>
      <c r="AC740" s="47">
        <f t="shared" si="415"/>
        <v>-1.2719450993881265</v>
      </c>
      <c r="AD740" s="5">
        <v>11.7</v>
      </c>
      <c r="AE740" s="24">
        <f t="shared" si="416"/>
        <v>0.18556756671000424</v>
      </c>
      <c r="AF740" s="47">
        <f t="shared" si="417"/>
        <v>0.18556756671000424</v>
      </c>
      <c r="AG740" s="2">
        <v>62.5</v>
      </c>
      <c r="AH740" s="24">
        <f t="shared" si="418"/>
        <v>-1.1798255860883979</v>
      </c>
      <c r="AI740" s="54">
        <f t="shared" si="419"/>
        <v>-1.1798255860883979</v>
      </c>
      <c r="AJ740" s="5">
        <v>16.3</v>
      </c>
      <c r="AK740" s="24">
        <f t="shared" si="420"/>
        <v>-0.41380893273569758</v>
      </c>
      <c r="AL740" s="47">
        <f t="shared" si="421"/>
        <v>-0.41380893273569758</v>
      </c>
      <c r="AM740" s="5">
        <v>26.7</v>
      </c>
      <c r="AN740" s="24">
        <f t="shared" si="422"/>
        <v>-0.23699924018200882</v>
      </c>
      <c r="AO740" s="47">
        <f t="shared" si="423"/>
        <v>-0.23699924018200882</v>
      </c>
      <c r="AP740" s="5">
        <v>16</v>
      </c>
      <c r="AQ740" s="24">
        <f t="shared" si="424"/>
        <v>-0.5665073845395503</v>
      </c>
      <c r="AR740" s="45">
        <f t="shared" si="425"/>
        <v>-0.5665073845395503</v>
      </c>
      <c r="AS740" s="17">
        <f t="shared" si="426"/>
        <v>-0.73148275118396533</v>
      </c>
      <c r="AT740" s="17">
        <f t="shared" si="427"/>
        <v>-0.63937028323115386</v>
      </c>
      <c r="AU740" s="17">
        <f t="shared" si="428"/>
        <v>-0.59928528588641372</v>
      </c>
      <c r="AV740" s="17">
        <f t="shared" si="429"/>
        <v>-0.65671277343384427</v>
      </c>
      <c r="AW740" s="17">
        <f t="shared" si="430"/>
        <v>0.31580168159167815</v>
      </c>
      <c r="AX740" s="17">
        <f t="shared" si="431"/>
        <v>0.47581405685070416</v>
      </c>
      <c r="AY740" s="17">
        <f t="shared" si="432"/>
        <v>0.45395859187218945</v>
      </c>
      <c r="AZ740" s="17">
        <f t="shared" si="433"/>
        <v>0.39181301798811768</v>
      </c>
    </row>
    <row r="741" spans="1:52" x14ac:dyDescent="0.3">
      <c r="A741" s="1" t="s">
        <v>27</v>
      </c>
      <c r="B741" s="1">
        <v>13151070305</v>
      </c>
      <c r="C741" s="5">
        <v>71.5</v>
      </c>
      <c r="D741" s="19">
        <f t="shared" si="398"/>
        <v>0.16187782275725085</v>
      </c>
      <c r="E741" s="54">
        <f t="shared" si="399"/>
        <v>0.16187782275725085</v>
      </c>
      <c r="F741" s="5">
        <v>86.1</v>
      </c>
      <c r="G741" s="24">
        <f t="shared" si="400"/>
        <v>1.0305902763885615</v>
      </c>
      <c r="H741" s="54">
        <f t="shared" si="401"/>
        <v>1.0305902763885615</v>
      </c>
      <c r="I741" s="5">
        <v>39.4</v>
      </c>
      <c r="J741" s="24">
        <f t="shared" si="402"/>
        <v>-0.31808672909900215</v>
      </c>
      <c r="K741" s="54">
        <f t="shared" si="403"/>
        <v>-0.31808672909900215</v>
      </c>
      <c r="L741" s="5">
        <v>42.4</v>
      </c>
      <c r="M741" s="24">
        <f t="shared" si="404"/>
        <v>0.4869613642418979</v>
      </c>
      <c r="N741" s="54">
        <f t="shared" si="405"/>
        <v>0.4869613642418979</v>
      </c>
      <c r="O741" s="5">
        <v>7.9</v>
      </c>
      <c r="P741" s="24">
        <f t="shared" si="406"/>
        <v>0.49054567463740495</v>
      </c>
      <c r="Q741" s="47">
        <f t="shared" si="407"/>
        <v>0.49054567463740495</v>
      </c>
      <c r="R741" s="2">
        <v>12</v>
      </c>
      <c r="S741" s="24">
        <f t="shared" si="408"/>
        <v>-0.13085405068865946</v>
      </c>
      <c r="T741" s="47">
        <f t="shared" si="409"/>
        <v>-0.13085405068865946</v>
      </c>
      <c r="U741" s="5">
        <v>13.7</v>
      </c>
      <c r="V741" s="24">
        <f t="shared" si="410"/>
        <v>0.52080181591202657</v>
      </c>
      <c r="W741" s="47">
        <f t="shared" si="411"/>
        <v>0.52080181591202657</v>
      </c>
      <c r="X741" s="5">
        <v>22</v>
      </c>
      <c r="Y741" s="24">
        <f t="shared" si="412"/>
        <v>0.43632247661771967</v>
      </c>
      <c r="Z741" s="47">
        <f t="shared" si="413"/>
        <v>0.43632247661771967</v>
      </c>
      <c r="AA741" s="5">
        <v>33.4</v>
      </c>
      <c r="AB741" s="24">
        <f t="shared" si="414"/>
        <v>0.46757502485364189</v>
      </c>
      <c r="AC741" s="47">
        <f t="shared" si="415"/>
        <v>0.46757502485364189</v>
      </c>
      <c r="AD741" s="5">
        <v>6.7</v>
      </c>
      <c r="AE741" s="24">
        <f t="shared" si="416"/>
        <v>0.60812740472147908</v>
      </c>
      <c r="AF741" s="47">
        <f t="shared" si="417"/>
        <v>0.60812740472147908</v>
      </c>
      <c r="AG741" s="2">
        <v>77.599999999999994</v>
      </c>
      <c r="AH741" s="24">
        <f t="shared" si="418"/>
        <v>0.23879827284446886</v>
      </c>
      <c r="AI741" s="54">
        <f t="shared" si="419"/>
        <v>0.23879827284446886</v>
      </c>
      <c r="AJ741" s="5">
        <v>7.5</v>
      </c>
      <c r="AK741" s="24">
        <f t="shared" si="420"/>
        <v>0.49129910646150149</v>
      </c>
      <c r="AL741" s="47">
        <f t="shared" si="421"/>
        <v>0.49129910646150149</v>
      </c>
      <c r="AM741" s="5">
        <v>16.3</v>
      </c>
      <c r="AN741" s="24">
        <f t="shared" si="422"/>
        <v>0.50987056180757928</v>
      </c>
      <c r="AO741" s="47">
        <f t="shared" si="423"/>
        <v>0.50987056180757928</v>
      </c>
      <c r="AP741" s="5">
        <v>8.1999999999999993</v>
      </c>
      <c r="AQ741" s="24">
        <f t="shared" si="424"/>
        <v>0.60374403133816512</v>
      </c>
      <c r="AR741" s="45">
        <f t="shared" si="425"/>
        <v>0.60374403133816512</v>
      </c>
      <c r="AS741" s="17">
        <f t="shared" si="426"/>
        <v>0.32026231059278293</v>
      </c>
      <c r="AT741" s="17">
        <f t="shared" si="427"/>
        <v>0.50400830206428016</v>
      </c>
      <c r="AU741" s="17">
        <f t="shared" si="428"/>
        <v>0.46092799311292876</v>
      </c>
      <c r="AV741" s="17">
        <f t="shared" si="429"/>
        <v>0.42839953525666391</v>
      </c>
      <c r="AW741" s="17">
        <f t="shared" si="430"/>
        <v>0.62318051091946292</v>
      </c>
      <c r="AX741" s="17">
        <f t="shared" si="431"/>
        <v>0.74184639041546485</v>
      </c>
      <c r="AY741" s="17">
        <f t="shared" si="432"/>
        <v>0.75025714240745356</v>
      </c>
      <c r="AZ741" s="17">
        <f t="shared" si="433"/>
        <v>0.71572830709440716</v>
      </c>
    </row>
    <row r="742" spans="1:52" x14ac:dyDescent="0.3">
      <c r="A742" s="1" t="s">
        <v>27</v>
      </c>
      <c r="B742" s="1">
        <v>13151070306</v>
      </c>
      <c r="C742" s="5">
        <v>63.7</v>
      </c>
      <c r="D742" s="19">
        <f t="shared" si="398"/>
        <v>-0.58373825332910223</v>
      </c>
      <c r="E742" s="54">
        <f t="shared" si="399"/>
        <v>-0.58373825332910223</v>
      </c>
      <c r="F742" s="5">
        <v>75.5</v>
      </c>
      <c r="G742" s="24">
        <f t="shared" si="400"/>
        <v>0.12766296268237948</v>
      </c>
      <c r="H742" s="54">
        <f t="shared" si="401"/>
        <v>0.12766296268237948</v>
      </c>
      <c r="I742" s="5">
        <v>45.7</v>
      </c>
      <c r="J742" s="24">
        <f t="shared" si="402"/>
        <v>-1.6184194077731872E-2</v>
      </c>
      <c r="K742" s="54">
        <f t="shared" si="403"/>
        <v>-1.6184194077731872E-2</v>
      </c>
      <c r="L742" s="5">
        <v>37.5</v>
      </c>
      <c r="M742" s="24">
        <f t="shared" si="404"/>
        <v>0.2264997112114599</v>
      </c>
      <c r="N742" s="54">
        <f t="shared" si="405"/>
        <v>0.2264997112114599</v>
      </c>
      <c r="O742" s="5">
        <v>8.6</v>
      </c>
      <c r="P742" s="24">
        <f t="shared" si="406"/>
        <v>0.24056318469593416</v>
      </c>
      <c r="Q742" s="47">
        <f t="shared" si="407"/>
        <v>0.24056318469593416</v>
      </c>
      <c r="R742" s="2">
        <v>4.2</v>
      </c>
      <c r="S742" s="24">
        <f t="shared" si="408"/>
        <v>0.80040554356537763</v>
      </c>
      <c r="T742" s="47">
        <f t="shared" si="409"/>
        <v>0.80040554356537763</v>
      </c>
      <c r="U742" s="5">
        <v>9.6999999999999993</v>
      </c>
      <c r="V742" s="24">
        <f t="shared" si="410"/>
        <v>0.72176555252010743</v>
      </c>
      <c r="W742" s="47">
        <f t="shared" si="411"/>
        <v>0.72176555252010743</v>
      </c>
      <c r="X742" s="5">
        <v>18.3</v>
      </c>
      <c r="Y742" s="24">
        <f t="shared" si="412"/>
        <v>0.61888303834699276</v>
      </c>
      <c r="Z742" s="47">
        <f t="shared" si="413"/>
        <v>0.61888303834699276</v>
      </c>
      <c r="AA742" s="5">
        <v>34.700000000000003</v>
      </c>
      <c r="AB742" s="24">
        <f t="shared" si="414"/>
        <v>0.34792549249838756</v>
      </c>
      <c r="AC742" s="47">
        <f t="shared" si="415"/>
        <v>0.34792549249838756</v>
      </c>
      <c r="AD742" s="5">
        <v>5.6</v>
      </c>
      <c r="AE742" s="24">
        <f t="shared" si="416"/>
        <v>0.70109056908400358</v>
      </c>
      <c r="AF742" s="47">
        <f t="shared" si="417"/>
        <v>0.70109056908400358</v>
      </c>
      <c r="AG742" s="2">
        <v>73.8</v>
      </c>
      <c r="AH742" s="24">
        <f t="shared" si="418"/>
        <v>-0.11820640688698091</v>
      </c>
      <c r="AI742" s="54">
        <f t="shared" si="419"/>
        <v>-0.11820640688698091</v>
      </c>
      <c r="AJ742" s="5">
        <v>9.6999999999999993</v>
      </c>
      <c r="AK742" s="24">
        <f t="shared" si="420"/>
        <v>0.26502209666220178</v>
      </c>
      <c r="AL742" s="47">
        <f t="shared" si="421"/>
        <v>0.26502209666220178</v>
      </c>
      <c r="AM742" s="5">
        <v>13.8</v>
      </c>
      <c r="AN742" s="24">
        <f t="shared" si="422"/>
        <v>0.68940657190123023</v>
      </c>
      <c r="AO742" s="47">
        <f t="shared" si="423"/>
        <v>0.68940657190123023</v>
      </c>
      <c r="AP742" s="5">
        <v>11</v>
      </c>
      <c r="AQ742" s="24">
        <f t="shared" si="424"/>
        <v>0.18365377948462619</v>
      </c>
      <c r="AR742" s="45">
        <f t="shared" si="425"/>
        <v>0.18365377948462619</v>
      </c>
      <c r="AS742" s="17">
        <f t="shared" si="426"/>
        <v>0.21671064389548919</v>
      </c>
      <c r="AT742" s="17">
        <f t="shared" si="427"/>
        <v>0.55596636664312793</v>
      </c>
      <c r="AU742" s="17">
        <f t="shared" si="428"/>
        <v>0.2549690102902693</v>
      </c>
      <c r="AV742" s="17">
        <f t="shared" si="429"/>
        <v>0.34254867360962882</v>
      </c>
      <c r="AW742" s="17">
        <f t="shared" si="430"/>
        <v>0.5929169125997481</v>
      </c>
      <c r="AX742" s="17">
        <f t="shared" si="431"/>
        <v>0.75393558409565598</v>
      </c>
      <c r="AY742" s="17">
        <f t="shared" si="432"/>
        <v>0.69269764066487149</v>
      </c>
      <c r="AZ742" s="17">
        <f t="shared" si="433"/>
        <v>0.69010109187648916</v>
      </c>
    </row>
    <row r="743" spans="1:52" x14ac:dyDescent="0.3">
      <c r="A743" s="1" t="s">
        <v>27</v>
      </c>
      <c r="B743" s="1">
        <v>13151070307</v>
      </c>
      <c r="C743" s="5">
        <v>62.5</v>
      </c>
      <c r="D743" s="19">
        <f t="shared" si="398"/>
        <v>-0.69844841888084919</v>
      </c>
      <c r="E743" s="54">
        <f t="shared" si="399"/>
        <v>-0.69844841888084919</v>
      </c>
      <c r="F743" s="5">
        <v>75.400000000000006</v>
      </c>
      <c r="G743" s="24">
        <f t="shared" si="400"/>
        <v>0.11914478047760464</v>
      </c>
      <c r="H743" s="54">
        <f t="shared" si="401"/>
        <v>0.11914478047760464</v>
      </c>
      <c r="I743" s="5">
        <v>35.5</v>
      </c>
      <c r="J743" s="24">
        <f t="shared" si="402"/>
        <v>-0.50497877458835971</v>
      </c>
      <c r="K743" s="54">
        <f t="shared" si="403"/>
        <v>-0.50497877458835971</v>
      </c>
      <c r="L743" s="5">
        <v>19.100000000000001</v>
      </c>
      <c r="M743" s="24">
        <f t="shared" si="404"/>
        <v>-0.75156037363753203</v>
      </c>
      <c r="N743" s="54">
        <f t="shared" si="405"/>
        <v>-0.75156037363753203</v>
      </c>
      <c r="O743" s="5">
        <v>13.6</v>
      </c>
      <c r="P743" s="24">
        <f t="shared" si="406"/>
        <v>-1.5450260291717159</v>
      </c>
      <c r="Q743" s="47">
        <f t="shared" si="407"/>
        <v>-1.5450260291717159</v>
      </c>
      <c r="R743" s="2">
        <v>13.1</v>
      </c>
      <c r="S743" s="24">
        <f t="shared" si="408"/>
        <v>-0.26218553192961336</v>
      </c>
      <c r="T743" s="47">
        <f t="shared" si="409"/>
        <v>-0.26218553192961336</v>
      </c>
      <c r="U743" s="5">
        <v>4.3</v>
      </c>
      <c r="V743" s="24">
        <f t="shared" si="410"/>
        <v>0.99306659694101651</v>
      </c>
      <c r="W743" s="47">
        <f t="shared" si="411"/>
        <v>0.99306659694101651</v>
      </c>
      <c r="X743" s="5">
        <v>24.4</v>
      </c>
      <c r="Y743" s="24">
        <f t="shared" si="412"/>
        <v>0.3179048149554885</v>
      </c>
      <c r="Z743" s="47">
        <f t="shared" si="413"/>
        <v>0.3179048149554885</v>
      </c>
      <c r="AA743" s="5">
        <v>29.7</v>
      </c>
      <c r="AB743" s="24">
        <f t="shared" si="414"/>
        <v>0.80811600155705687</v>
      </c>
      <c r="AC743" s="47">
        <f t="shared" si="415"/>
        <v>0.80811600155705687</v>
      </c>
      <c r="AD743" s="5">
        <v>6.6</v>
      </c>
      <c r="AE743" s="24">
        <f t="shared" si="416"/>
        <v>0.61657860148170862</v>
      </c>
      <c r="AF743" s="47">
        <f t="shared" si="417"/>
        <v>0.61657860148170862</v>
      </c>
      <c r="AG743" s="2">
        <v>66.400000000000006</v>
      </c>
      <c r="AH743" s="24">
        <f t="shared" si="418"/>
        <v>-0.81342604636401439</v>
      </c>
      <c r="AI743" s="54">
        <f t="shared" si="419"/>
        <v>-0.81342604636401439</v>
      </c>
      <c r="AJ743" s="5">
        <v>6.1</v>
      </c>
      <c r="AK743" s="24">
        <f t="shared" si="420"/>
        <v>0.63529356724287411</v>
      </c>
      <c r="AL743" s="47">
        <f t="shared" si="421"/>
        <v>0.63529356724287411</v>
      </c>
      <c r="AM743" s="5">
        <v>4.9000000000000004</v>
      </c>
      <c r="AN743" s="24">
        <f t="shared" si="422"/>
        <v>1.3285547678346277</v>
      </c>
      <c r="AO743" s="47">
        <f t="shared" si="423"/>
        <v>1.3285547678346277</v>
      </c>
      <c r="AP743" s="5">
        <v>11.9</v>
      </c>
      <c r="AQ743" s="24">
        <f t="shared" si="424"/>
        <v>4.8624769960274365E-2</v>
      </c>
      <c r="AR743" s="45">
        <f t="shared" si="425"/>
        <v>4.8624769960274365E-2</v>
      </c>
      <c r="AS743" s="17">
        <f t="shared" si="426"/>
        <v>-0.37856967868420704</v>
      </c>
      <c r="AT743" s="17">
        <f t="shared" si="427"/>
        <v>0.58086647266475133</v>
      </c>
      <c r="AU743" s="17">
        <f t="shared" si="428"/>
        <v>0.29976176466844046</v>
      </c>
      <c r="AV743" s="17">
        <f t="shared" si="429"/>
        <v>0.16735285288299492</v>
      </c>
      <c r="AW743" s="17">
        <f t="shared" si="430"/>
        <v>0.41894265274698056</v>
      </c>
      <c r="AX743" s="17">
        <f t="shared" si="431"/>
        <v>0.75972914486033549</v>
      </c>
      <c r="AY743" s="17">
        <f t="shared" si="432"/>
        <v>0.70521590322545802</v>
      </c>
      <c r="AZ743" s="17">
        <f t="shared" si="433"/>
        <v>0.63780364352354924</v>
      </c>
    </row>
    <row r="744" spans="1:52" x14ac:dyDescent="0.3">
      <c r="A744" s="1" t="s">
        <v>27</v>
      </c>
      <c r="B744" s="1">
        <v>13151070309</v>
      </c>
      <c r="C744" s="5">
        <v>71.8</v>
      </c>
      <c r="D744" s="19">
        <f t="shared" si="398"/>
        <v>0.19055536414518726</v>
      </c>
      <c r="E744" s="54">
        <f t="shared" si="399"/>
        <v>0.19055536414518726</v>
      </c>
      <c r="F744" s="5">
        <v>79.7</v>
      </c>
      <c r="G744" s="24">
        <f t="shared" si="400"/>
        <v>0.48542661528294262</v>
      </c>
      <c r="H744" s="54">
        <f t="shared" si="401"/>
        <v>0.48542661528294262</v>
      </c>
      <c r="I744" s="5">
        <v>52.8</v>
      </c>
      <c r="J744" s="24">
        <f t="shared" si="402"/>
        <v>0.32405517078750873</v>
      </c>
      <c r="K744" s="54">
        <f t="shared" si="403"/>
        <v>0.32405517078750873</v>
      </c>
      <c r="L744" s="5">
        <v>25.1</v>
      </c>
      <c r="M744" s="24">
        <f t="shared" si="404"/>
        <v>-0.43262773727373033</v>
      </c>
      <c r="N744" s="54">
        <f t="shared" si="405"/>
        <v>-0.43262773727373033</v>
      </c>
      <c r="O744" s="5">
        <v>7.7</v>
      </c>
      <c r="P744" s="24">
        <f t="shared" si="406"/>
        <v>0.56196924319211095</v>
      </c>
      <c r="Q744" s="47">
        <f t="shared" si="407"/>
        <v>0.56196924319211095</v>
      </c>
      <c r="R744" s="2">
        <v>7.9</v>
      </c>
      <c r="S744" s="24">
        <f t="shared" si="408"/>
        <v>0.35865419757307798</v>
      </c>
      <c r="T744" s="47">
        <f t="shared" si="409"/>
        <v>0.35865419757307798</v>
      </c>
      <c r="U744" s="5">
        <v>3.4</v>
      </c>
      <c r="V744" s="24">
        <f t="shared" si="410"/>
        <v>1.0382834376778347</v>
      </c>
      <c r="W744" s="47">
        <f t="shared" si="411"/>
        <v>1.0382834376778347</v>
      </c>
      <c r="X744" s="5">
        <v>7.5</v>
      </c>
      <c r="Y744" s="24">
        <f t="shared" si="412"/>
        <v>1.1517625158270333</v>
      </c>
      <c r="Z744" s="47">
        <f t="shared" si="413"/>
        <v>1.1517625158270333</v>
      </c>
      <c r="AA744" s="5">
        <v>28.7</v>
      </c>
      <c r="AB744" s="24">
        <f t="shared" si="414"/>
        <v>0.90015410336879065</v>
      </c>
      <c r="AC744" s="47">
        <f t="shared" si="415"/>
        <v>0.90015410336879065</v>
      </c>
      <c r="AD744" s="5">
        <v>4.5999999999999996</v>
      </c>
      <c r="AE744" s="24">
        <f t="shared" si="416"/>
        <v>0.78560253668629854</v>
      </c>
      <c r="AF744" s="47">
        <f t="shared" si="417"/>
        <v>0.78560253668629854</v>
      </c>
      <c r="AG744" s="2">
        <v>74.2</v>
      </c>
      <c r="AH744" s="24">
        <f t="shared" si="418"/>
        <v>-8.0626966915248788E-2</v>
      </c>
      <c r="AI744" s="54">
        <f t="shared" si="419"/>
        <v>-8.0626966915248788E-2</v>
      </c>
      <c r="AJ744" s="5">
        <v>7</v>
      </c>
      <c r="AK744" s="24">
        <f t="shared" si="420"/>
        <v>0.542725699597706</v>
      </c>
      <c r="AL744" s="47">
        <f t="shared" si="421"/>
        <v>0.542725699597706</v>
      </c>
      <c r="AM744" s="5">
        <v>15.3</v>
      </c>
      <c r="AN744" s="24">
        <f t="shared" si="422"/>
        <v>0.58168496584503959</v>
      </c>
      <c r="AO744" s="47">
        <f t="shared" si="423"/>
        <v>0.58168496584503959</v>
      </c>
      <c r="AP744" s="5">
        <v>12.2</v>
      </c>
      <c r="AQ744" s="24">
        <f t="shared" si="424"/>
        <v>3.6151001188239381E-3</v>
      </c>
      <c r="AR744" s="45">
        <f t="shared" si="425"/>
        <v>3.6151001188239381E-3</v>
      </c>
      <c r="AS744" s="17">
        <f t="shared" si="426"/>
        <v>0.36090232734070454</v>
      </c>
      <c r="AT744" s="17">
        <f t="shared" si="427"/>
        <v>0.94583971862737404</v>
      </c>
      <c r="AU744" s="17">
        <f t="shared" si="428"/>
        <v>0.26184969966158023</v>
      </c>
      <c r="AV744" s="17">
        <f t="shared" si="429"/>
        <v>0.52286391520988629</v>
      </c>
      <c r="AW744" s="17">
        <f t="shared" si="430"/>
        <v>0.6350578006028913</v>
      </c>
      <c r="AX744" s="17">
        <f t="shared" si="431"/>
        <v>0.84464824826216622</v>
      </c>
      <c r="AY744" s="17">
        <f t="shared" si="432"/>
        <v>0.69462059176139712</v>
      </c>
      <c r="AZ744" s="17">
        <f t="shared" si="433"/>
        <v>0.7439267310711104</v>
      </c>
    </row>
    <row r="745" spans="1:52" x14ac:dyDescent="0.3">
      <c r="A745" s="1" t="s">
        <v>27</v>
      </c>
      <c r="B745" s="1">
        <v>13151070310</v>
      </c>
      <c r="C745" s="5">
        <v>68.599999999999994</v>
      </c>
      <c r="D745" s="19">
        <f t="shared" si="398"/>
        <v>-0.1153384106594708</v>
      </c>
      <c r="E745" s="54">
        <f t="shared" si="399"/>
        <v>-0.1153384106594708</v>
      </c>
      <c r="F745" s="5">
        <v>77</v>
      </c>
      <c r="G745" s="24">
        <f t="shared" si="400"/>
        <v>0.2554356957540091</v>
      </c>
      <c r="H745" s="54">
        <f t="shared" si="401"/>
        <v>0.2554356957540091</v>
      </c>
      <c r="I745" s="5">
        <v>48.1</v>
      </c>
      <c r="J745" s="24">
        <f t="shared" si="402"/>
        <v>9.8826295454180466E-2</v>
      </c>
      <c r="K745" s="54">
        <f t="shared" si="403"/>
        <v>9.8826295454180466E-2</v>
      </c>
      <c r="L745" s="5">
        <v>19.8</v>
      </c>
      <c r="M745" s="24">
        <f t="shared" si="404"/>
        <v>-0.71435156606175521</v>
      </c>
      <c r="N745" s="54">
        <f t="shared" si="405"/>
        <v>-0.71435156606175521</v>
      </c>
      <c r="O745" s="5">
        <v>8.4</v>
      </c>
      <c r="P745" s="24">
        <f t="shared" si="406"/>
        <v>0.3119867532506399</v>
      </c>
      <c r="Q745" s="47">
        <f t="shared" si="407"/>
        <v>0.3119867532506399</v>
      </c>
      <c r="R745" s="2">
        <v>5.2</v>
      </c>
      <c r="S745" s="24">
        <f t="shared" si="408"/>
        <v>0.68101328789178317</v>
      </c>
      <c r="T745" s="47">
        <f t="shared" si="409"/>
        <v>0.68101328789178317</v>
      </c>
      <c r="U745" s="5">
        <v>11.5</v>
      </c>
      <c r="V745" s="24">
        <f t="shared" si="410"/>
        <v>0.63133187104647104</v>
      </c>
      <c r="W745" s="47">
        <f t="shared" si="411"/>
        <v>0.63133187104647104</v>
      </c>
      <c r="X745" s="5">
        <v>24</v>
      </c>
      <c r="Y745" s="24">
        <f t="shared" si="412"/>
        <v>0.33764109189919367</v>
      </c>
      <c r="Z745" s="47">
        <f t="shared" si="413"/>
        <v>0.33764109189919367</v>
      </c>
      <c r="AA745" s="5">
        <v>33.299999999999997</v>
      </c>
      <c r="AB745" s="24">
        <f t="shared" si="414"/>
        <v>0.47677883503481538</v>
      </c>
      <c r="AC745" s="47">
        <f t="shared" si="415"/>
        <v>0.47677883503481538</v>
      </c>
      <c r="AD745" s="5">
        <v>12</v>
      </c>
      <c r="AE745" s="24">
        <f t="shared" si="416"/>
        <v>0.16021397642931567</v>
      </c>
      <c r="AF745" s="47">
        <f t="shared" si="417"/>
        <v>0.16021397642931567</v>
      </c>
      <c r="AG745" s="2">
        <v>70.7</v>
      </c>
      <c r="AH745" s="24">
        <f t="shared" si="418"/>
        <v>-0.40944706666790015</v>
      </c>
      <c r="AI745" s="54">
        <f t="shared" si="419"/>
        <v>-0.40944706666790015</v>
      </c>
      <c r="AJ745" s="5">
        <v>12.3</v>
      </c>
      <c r="AK745" s="24">
        <f t="shared" si="420"/>
        <v>-2.3961876460616817E-3</v>
      </c>
      <c r="AL745" s="47">
        <f t="shared" si="421"/>
        <v>-2.3961876460616817E-3</v>
      </c>
      <c r="AM745" s="5">
        <v>16.2</v>
      </c>
      <c r="AN745" s="24">
        <f t="shared" si="422"/>
        <v>0.51705200221132541</v>
      </c>
      <c r="AO745" s="47">
        <f t="shared" si="423"/>
        <v>0.51705200221132541</v>
      </c>
      <c r="AP745" s="5">
        <v>6.3</v>
      </c>
      <c r="AQ745" s="24">
        <f t="shared" si="424"/>
        <v>0.88880527366735207</v>
      </c>
      <c r="AR745" s="45">
        <f t="shared" si="425"/>
        <v>0.88880527366735207</v>
      </c>
      <c r="AS745" s="17">
        <f t="shared" si="426"/>
        <v>0.16412913238226537</v>
      </c>
      <c r="AT745" s="17">
        <f t="shared" si="427"/>
        <v>0.32487796778777495</v>
      </c>
      <c r="AU745" s="17">
        <f t="shared" si="428"/>
        <v>0.24850350539117891</v>
      </c>
      <c r="AV745" s="17">
        <f t="shared" si="429"/>
        <v>0.24583686852040643</v>
      </c>
      <c r="AW745" s="17">
        <f t="shared" si="430"/>
        <v>0.57754964914341544</v>
      </c>
      <c r="AX745" s="17">
        <f t="shared" si="431"/>
        <v>0.70016775356439864</v>
      </c>
      <c r="AY745" s="17">
        <f t="shared" si="432"/>
        <v>0.6908907214647203</v>
      </c>
      <c r="AZ745" s="17">
        <f t="shared" si="433"/>
        <v>0.66123179230760798</v>
      </c>
    </row>
    <row r="746" spans="1:52" x14ac:dyDescent="0.3">
      <c r="A746" s="1" t="s">
        <v>27</v>
      </c>
      <c r="B746" s="16">
        <v>13151070311</v>
      </c>
      <c r="C746" s="5">
        <v>61.4</v>
      </c>
      <c r="D746" s="19">
        <f t="shared" si="398"/>
        <v>-0.80359940396995044</v>
      </c>
      <c r="E746" s="54">
        <f t="shared" si="399"/>
        <v>-0.80359940396995044</v>
      </c>
      <c r="F746" s="5">
        <v>72.8</v>
      </c>
      <c r="G746" s="24">
        <f t="shared" si="400"/>
        <v>-0.10232795684655407</v>
      </c>
      <c r="H746" s="54">
        <f t="shared" si="401"/>
        <v>-0.10232795684655407</v>
      </c>
      <c r="I746" s="5">
        <v>35.200000000000003</v>
      </c>
      <c r="J746" s="24">
        <f t="shared" si="402"/>
        <v>-0.51935508577984868</v>
      </c>
      <c r="K746" s="54">
        <f t="shared" si="403"/>
        <v>-0.51935508577984868</v>
      </c>
      <c r="L746" s="5">
        <v>14</v>
      </c>
      <c r="M746" s="24">
        <f t="shared" si="404"/>
        <v>-1.0226531145467637</v>
      </c>
      <c r="N746" s="54">
        <f t="shared" si="405"/>
        <v>-1.0226531145467637</v>
      </c>
      <c r="O746" s="5">
        <v>9.4</v>
      </c>
      <c r="P746" s="24">
        <f t="shared" si="406"/>
        <v>-4.5131089522890112E-2</v>
      </c>
      <c r="Q746" s="47">
        <f t="shared" si="407"/>
        <v>-4.5131089522890112E-2</v>
      </c>
      <c r="R746" s="2">
        <v>7.8</v>
      </c>
      <c r="S746" s="24">
        <f t="shared" si="408"/>
        <v>0.37059342314043747</v>
      </c>
      <c r="T746" s="47">
        <f t="shared" si="409"/>
        <v>0.37059342314043747</v>
      </c>
      <c r="U746" s="5">
        <v>18.8</v>
      </c>
      <c r="V746" s="24">
        <f t="shared" si="410"/>
        <v>0.26457305173672341</v>
      </c>
      <c r="W746" s="47">
        <f t="shared" si="411"/>
        <v>0.26457305173672341</v>
      </c>
      <c r="X746" s="5">
        <v>31.7</v>
      </c>
      <c r="Y746" s="24">
        <f t="shared" si="412"/>
        <v>-4.2282239267131413E-2</v>
      </c>
      <c r="Z746" s="47">
        <f t="shared" si="413"/>
        <v>-4.2282239267131413E-2</v>
      </c>
      <c r="AA746" s="5">
        <v>38.1</v>
      </c>
      <c r="AB746" s="24">
        <f t="shared" si="414"/>
        <v>3.4995946338492838E-2</v>
      </c>
      <c r="AC746" s="47">
        <f t="shared" si="415"/>
        <v>3.4995946338492838E-2</v>
      </c>
      <c r="AD746" s="5">
        <v>15.6</v>
      </c>
      <c r="AE746" s="24">
        <f t="shared" si="416"/>
        <v>-0.14402910693894619</v>
      </c>
      <c r="AF746" s="47">
        <f t="shared" si="417"/>
        <v>-0.14402910693894619</v>
      </c>
      <c r="AG746" s="2">
        <v>65.099999999999994</v>
      </c>
      <c r="AH746" s="24">
        <f t="shared" si="418"/>
        <v>-0.93555922627214316</v>
      </c>
      <c r="AI746" s="54">
        <f t="shared" si="419"/>
        <v>-0.93555922627214316</v>
      </c>
      <c r="AJ746" s="5">
        <v>5.9</v>
      </c>
      <c r="AK746" s="24">
        <f t="shared" si="420"/>
        <v>0.65586420449735583</v>
      </c>
      <c r="AL746" s="47">
        <f t="shared" si="421"/>
        <v>0.65586420449735583</v>
      </c>
      <c r="AM746" s="5">
        <v>28.1</v>
      </c>
      <c r="AN746" s="24">
        <f t="shared" si="422"/>
        <v>-0.33753940583445352</v>
      </c>
      <c r="AO746" s="47">
        <f t="shared" si="423"/>
        <v>-0.33753940583445352</v>
      </c>
      <c r="AP746" s="5">
        <v>15.7</v>
      </c>
      <c r="AQ746" s="24">
        <f t="shared" si="424"/>
        <v>-0.52149771469809958</v>
      </c>
      <c r="AR746" s="45">
        <f t="shared" si="425"/>
        <v>-0.52149771469809958</v>
      </c>
      <c r="AS746" s="17">
        <f t="shared" si="426"/>
        <v>-0.26541431082697808</v>
      </c>
      <c r="AT746" s="17">
        <f t="shared" si="427"/>
        <v>-5.0438466622528259E-2</v>
      </c>
      <c r="AU746" s="17">
        <f t="shared" si="428"/>
        <v>-0.28468303557683511</v>
      </c>
      <c r="AV746" s="17">
        <f t="shared" si="429"/>
        <v>-0.20017860434211379</v>
      </c>
      <c r="AW746" s="17">
        <f t="shared" si="430"/>
        <v>0.45201299057709332</v>
      </c>
      <c r="AX746" s="17">
        <f t="shared" si="431"/>
        <v>0.61284207845077954</v>
      </c>
      <c r="AY746" s="17">
        <f t="shared" si="432"/>
        <v>0.54188070396820132</v>
      </c>
      <c r="AZ746" s="17">
        <f t="shared" si="433"/>
        <v>0.52809236546571114</v>
      </c>
    </row>
    <row r="747" spans="1:52" x14ac:dyDescent="0.3">
      <c r="A747" s="1" t="s">
        <v>27</v>
      </c>
      <c r="B747" s="1">
        <v>13151070402</v>
      </c>
      <c r="C747" s="5">
        <v>76</v>
      </c>
      <c r="D747" s="19">
        <f t="shared" si="398"/>
        <v>0.59204094357630088</v>
      </c>
      <c r="E747" s="54">
        <f t="shared" si="399"/>
        <v>0.59204094357630088</v>
      </c>
      <c r="F747" s="5">
        <v>89.4</v>
      </c>
      <c r="G747" s="24">
        <f t="shared" si="400"/>
        <v>1.3116902891461477</v>
      </c>
      <c r="H747" s="54">
        <f t="shared" si="401"/>
        <v>1.3116902891461477</v>
      </c>
      <c r="I747" s="5">
        <v>57.2</v>
      </c>
      <c r="J747" s="24">
        <f t="shared" si="402"/>
        <v>0.5349077349293484</v>
      </c>
      <c r="K747" s="54">
        <f t="shared" si="403"/>
        <v>0.5349077349293484</v>
      </c>
      <c r="L747" s="5">
        <v>35</v>
      </c>
      <c r="M747" s="24">
        <f t="shared" si="404"/>
        <v>9.3611112726542503E-2</v>
      </c>
      <c r="N747" s="54">
        <f t="shared" si="405"/>
        <v>9.3611112726542503E-2</v>
      </c>
      <c r="O747" s="5">
        <v>6.5</v>
      </c>
      <c r="P747" s="24">
        <f t="shared" si="406"/>
        <v>0.99051065452034714</v>
      </c>
      <c r="Q747" s="47">
        <f t="shared" si="407"/>
        <v>0.99051065452034714</v>
      </c>
      <c r="R747" s="2">
        <v>3.4</v>
      </c>
      <c r="S747" s="24">
        <f t="shared" si="408"/>
        <v>0.89591934810425322</v>
      </c>
      <c r="T747" s="47">
        <f t="shared" si="409"/>
        <v>0.89591934810425322</v>
      </c>
      <c r="U747" s="5">
        <v>9.4</v>
      </c>
      <c r="V747" s="24">
        <f t="shared" si="410"/>
        <v>0.73683783276571346</v>
      </c>
      <c r="W747" s="47">
        <f t="shared" si="411"/>
        <v>0.73683783276571346</v>
      </c>
      <c r="X747" s="5">
        <v>21.7</v>
      </c>
      <c r="Y747" s="24">
        <f t="shared" si="412"/>
        <v>0.45112468432549857</v>
      </c>
      <c r="Z747" s="47">
        <f t="shared" si="413"/>
        <v>0.45112468432549857</v>
      </c>
      <c r="AA747" s="5">
        <v>32.5</v>
      </c>
      <c r="AB747" s="24">
        <f t="shared" si="414"/>
        <v>0.55040931648420222</v>
      </c>
      <c r="AC747" s="47">
        <f t="shared" si="415"/>
        <v>0.55040931648420222</v>
      </c>
      <c r="AD747" s="5">
        <v>7.8</v>
      </c>
      <c r="AE747" s="24">
        <f t="shared" si="416"/>
        <v>0.51516424035895458</v>
      </c>
      <c r="AF747" s="47">
        <f t="shared" si="417"/>
        <v>0.51516424035895458</v>
      </c>
      <c r="AG747" s="2">
        <v>70.900000000000006</v>
      </c>
      <c r="AH747" s="24">
        <f t="shared" si="418"/>
        <v>-0.39065734668203411</v>
      </c>
      <c r="AI747" s="54">
        <f t="shared" si="419"/>
        <v>-0.39065734668203411</v>
      </c>
      <c r="AJ747" s="5">
        <v>10.9</v>
      </c>
      <c r="AK747" s="24">
        <f t="shared" si="420"/>
        <v>0.14159827313531093</v>
      </c>
      <c r="AL747" s="47">
        <f t="shared" si="421"/>
        <v>0.14159827313531093</v>
      </c>
      <c r="AM747" s="5">
        <v>14.7</v>
      </c>
      <c r="AN747" s="24">
        <f t="shared" si="422"/>
        <v>0.62477360826751593</v>
      </c>
      <c r="AO747" s="47">
        <f t="shared" si="423"/>
        <v>0.62477360826751593</v>
      </c>
      <c r="AP747" s="5">
        <v>10.1</v>
      </c>
      <c r="AQ747" s="24">
        <f t="shared" si="424"/>
        <v>0.31868278900897801</v>
      </c>
      <c r="AR747" s="45">
        <f t="shared" si="425"/>
        <v>0.31868278900897801</v>
      </c>
      <c r="AS747" s="17">
        <f t="shared" si="426"/>
        <v>0.73650255939552189</v>
      </c>
      <c r="AT747" s="17">
        <f t="shared" si="427"/>
        <v>0.50556608038955175</v>
      </c>
      <c r="AU747" s="17">
        <f t="shared" si="428"/>
        <v>0.17359933093244267</v>
      </c>
      <c r="AV747" s="17">
        <f t="shared" si="429"/>
        <v>0.4718893235725054</v>
      </c>
      <c r="AW747" s="17">
        <f t="shared" si="430"/>
        <v>0.74482923079075247</v>
      </c>
      <c r="AX747" s="17">
        <f t="shared" si="431"/>
        <v>0.74220884202019</v>
      </c>
      <c r="AY747" s="17">
        <f t="shared" si="432"/>
        <v>0.66995719916238561</v>
      </c>
      <c r="AZ747" s="17">
        <f t="shared" si="433"/>
        <v>0.72871038023345103</v>
      </c>
    </row>
    <row r="748" spans="1:52" x14ac:dyDescent="0.3">
      <c r="A748" s="1" t="s">
        <v>27</v>
      </c>
      <c r="B748" s="1">
        <v>13151070403</v>
      </c>
      <c r="C748" s="5">
        <v>66.900000000000006</v>
      </c>
      <c r="D748" s="19">
        <f t="shared" si="398"/>
        <v>-0.27784447852444416</v>
      </c>
      <c r="E748" s="54">
        <f t="shared" si="399"/>
        <v>-0.27784447852444416</v>
      </c>
      <c r="F748" s="5">
        <v>82.3</v>
      </c>
      <c r="G748" s="24">
        <f t="shared" si="400"/>
        <v>0.70689935260710013</v>
      </c>
      <c r="H748" s="54">
        <f t="shared" si="401"/>
        <v>0.70689935260710013</v>
      </c>
      <c r="I748" s="5">
        <v>46</v>
      </c>
      <c r="J748" s="24">
        <f t="shared" si="402"/>
        <v>-1.8078828862429584E-3</v>
      </c>
      <c r="K748" s="54">
        <f t="shared" si="403"/>
        <v>-1.8078828862429584E-3</v>
      </c>
      <c r="L748" s="5">
        <v>18.8</v>
      </c>
      <c r="M748" s="24">
        <f t="shared" si="404"/>
        <v>-0.76750700545572215</v>
      </c>
      <c r="N748" s="54">
        <f t="shared" si="405"/>
        <v>-0.76750700545572215</v>
      </c>
      <c r="O748" s="5">
        <v>9.1</v>
      </c>
      <c r="P748" s="24">
        <f t="shared" si="406"/>
        <v>6.2004263309169153E-2</v>
      </c>
      <c r="Q748" s="47">
        <f t="shared" si="407"/>
        <v>6.2004263309169153E-2</v>
      </c>
      <c r="R748" s="2">
        <v>11.5</v>
      </c>
      <c r="S748" s="24">
        <f t="shared" si="408"/>
        <v>-7.1157922851862204E-2</v>
      </c>
      <c r="T748" s="47">
        <f t="shared" si="409"/>
        <v>-7.1157922851862204E-2</v>
      </c>
      <c r="U748" s="5">
        <v>6.7</v>
      </c>
      <c r="V748" s="24">
        <f t="shared" si="410"/>
        <v>0.87248835497616806</v>
      </c>
      <c r="W748" s="47">
        <f t="shared" si="411"/>
        <v>0.87248835497616806</v>
      </c>
      <c r="X748" s="5">
        <v>27</v>
      </c>
      <c r="Y748" s="24">
        <f t="shared" si="412"/>
        <v>0.18961901482140464</v>
      </c>
      <c r="Z748" s="47">
        <f t="shared" si="413"/>
        <v>0.18961901482140464</v>
      </c>
      <c r="AA748" s="5">
        <v>34.1</v>
      </c>
      <c r="AB748" s="24">
        <f t="shared" si="414"/>
        <v>0.403148353585428</v>
      </c>
      <c r="AC748" s="47">
        <f t="shared" si="415"/>
        <v>0.403148353585428</v>
      </c>
      <c r="AD748" s="5">
        <v>11.7</v>
      </c>
      <c r="AE748" s="24">
        <f t="shared" si="416"/>
        <v>0.18556756671000424</v>
      </c>
      <c r="AF748" s="47">
        <f t="shared" si="417"/>
        <v>0.18556756671000424</v>
      </c>
      <c r="AG748" s="2">
        <v>59.7</v>
      </c>
      <c r="AH748" s="24">
        <f t="shared" si="418"/>
        <v>-1.4428816658905188</v>
      </c>
      <c r="AI748" s="54">
        <f t="shared" si="419"/>
        <v>-1.4428816658905188</v>
      </c>
      <c r="AJ748" s="5">
        <v>17.2</v>
      </c>
      <c r="AK748" s="24">
        <f t="shared" si="420"/>
        <v>-0.50637680038086552</v>
      </c>
      <c r="AL748" s="47">
        <f t="shared" si="421"/>
        <v>-0.50637680038086552</v>
      </c>
      <c r="AM748" s="5">
        <v>23.3</v>
      </c>
      <c r="AN748" s="24">
        <f t="shared" si="422"/>
        <v>7.169733545356439E-3</v>
      </c>
      <c r="AO748" s="47">
        <f t="shared" si="423"/>
        <v>7.169733545356439E-3</v>
      </c>
      <c r="AP748" s="5">
        <v>13.6</v>
      </c>
      <c r="AQ748" s="24">
        <f t="shared" si="424"/>
        <v>-0.20643002580794553</v>
      </c>
      <c r="AR748" s="45">
        <f t="shared" si="425"/>
        <v>-0.20643002580794553</v>
      </c>
      <c r="AS748" s="17">
        <f t="shared" si="426"/>
        <v>7.4724954453452272E-2</v>
      </c>
      <c r="AT748" s="17">
        <f t="shared" si="427"/>
        <v>0.25944497837227898</v>
      </c>
      <c r="AU748" s="17">
        <f t="shared" si="428"/>
        <v>-0.53712968963349339</v>
      </c>
      <c r="AV748" s="17">
        <f t="shared" si="429"/>
        <v>-6.7653252269254047E-2</v>
      </c>
      <c r="AW748" s="17">
        <f t="shared" si="430"/>
        <v>0.55142073963149718</v>
      </c>
      <c r="AX748" s="17">
        <f t="shared" si="431"/>
        <v>0.6849433203887284</v>
      </c>
      <c r="AY748" s="17">
        <f t="shared" si="432"/>
        <v>0.47132926005961068</v>
      </c>
      <c r="AZ748" s="17">
        <f t="shared" si="433"/>
        <v>0.56765231459429177</v>
      </c>
    </row>
    <row r="749" spans="1:52" x14ac:dyDescent="0.3">
      <c r="A749" s="1" t="s">
        <v>27</v>
      </c>
      <c r="B749" s="1">
        <v>13151070404</v>
      </c>
      <c r="C749" s="5">
        <v>65.8</v>
      </c>
      <c r="D749" s="19">
        <f t="shared" si="398"/>
        <v>-0.38299546361354608</v>
      </c>
      <c r="E749" s="54">
        <f t="shared" si="399"/>
        <v>-0.38299546361354608</v>
      </c>
      <c r="F749" s="5">
        <v>80</v>
      </c>
      <c r="G749" s="24">
        <f t="shared" si="400"/>
        <v>0.51098116189726828</v>
      </c>
      <c r="H749" s="54">
        <f t="shared" si="401"/>
        <v>0.51098116189726828</v>
      </c>
      <c r="I749" s="5">
        <v>31.9</v>
      </c>
      <c r="J749" s="24">
        <f t="shared" si="402"/>
        <v>-0.67749450888622842</v>
      </c>
      <c r="K749" s="54">
        <f t="shared" si="403"/>
        <v>-0.67749450888622842</v>
      </c>
      <c r="L749" s="5">
        <v>25.1</v>
      </c>
      <c r="M749" s="24">
        <f t="shared" si="404"/>
        <v>-0.43262773727373033</v>
      </c>
      <c r="N749" s="54">
        <f t="shared" si="405"/>
        <v>-0.43262773727373033</v>
      </c>
      <c r="O749" s="5">
        <v>8.5</v>
      </c>
      <c r="P749" s="24">
        <f t="shared" si="406"/>
        <v>0.27627496897328702</v>
      </c>
      <c r="Q749" s="47">
        <f t="shared" si="407"/>
        <v>0.27627496897328702</v>
      </c>
      <c r="R749" s="2">
        <v>3.8</v>
      </c>
      <c r="S749" s="24">
        <f t="shared" si="408"/>
        <v>0.84816244583481548</v>
      </c>
      <c r="T749" s="47">
        <f t="shared" si="409"/>
        <v>0.84816244583481548</v>
      </c>
      <c r="U749" s="5">
        <v>18.7</v>
      </c>
      <c r="V749" s="24">
        <f t="shared" si="410"/>
        <v>0.26959714515192551</v>
      </c>
      <c r="W749" s="47">
        <f t="shared" si="411"/>
        <v>0.26959714515192551</v>
      </c>
      <c r="X749" s="5">
        <v>24.2</v>
      </c>
      <c r="Y749" s="24">
        <f t="shared" si="412"/>
        <v>0.32777295342734108</v>
      </c>
      <c r="Z749" s="47">
        <f t="shared" si="413"/>
        <v>0.32777295342734108</v>
      </c>
      <c r="AA749" s="5">
        <v>33.299999999999997</v>
      </c>
      <c r="AB749" s="24">
        <f t="shared" si="414"/>
        <v>0.47677883503481538</v>
      </c>
      <c r="AC749" s="47">
        <f t="shared" si="415"/>
        <v>0.47677883503481538</v>
      </c>
      <c r="AD749" s="5">
        <v>11.2</v>
      </c>
      <c r="AE749" s="24">
        <f t="shared" si="416"/>
        <v>0.22782355051115172</v>
      </c>
      <c r="AF749" s="47">
        <f t="shared" si="417"/>
        <v>0.22782355051115172</v>
      </c>
      <c r="AG749" s="2">
        <v>65</v>
      </c>
      <c r="AH749" s="24">
        <f t="shared" si="418"/>
        <v>-0.94495408626507549</v>
      </c>
      <c r="AI749" s="54">
        <f t="shared" si="419"/>
        <v>-0.94495408626507549</v>
      </c>
      <c r="AJ749" s="5">
        <v>7</v>
      </c>
      <c r="AK749" s="24">
        <f t="shared" si="420"/>
        <v>0.542725699597706</v>
      </c>
      <c r="AL749" s="47">
        <f t="shared" si="421"/>
        <v>0.542725699597706</v>
      </c>
      <c r="AM749" s="5">
        <v>14</v>
      </c>
      <c r="AN749" s="24">
        <f t="shared" si="422"/>
        <v>0.67504369109373819</v>
      </c>
      <c r="AO749" s="47">
        <f t="shared" si="423"/>
        <v>0.67504369109373819</v>
      </c>
      <c r="AP749" s="5">
        <v>10</v>
      </c>
      <c r="AQ749" s="24">
        <f t="shared" si="424"/>
        <v>0.33368601228946149</v>
      </c>
      <c r="AR749" s="45">
        <f t="shared" si="425"/>
        <v>0.33368601228946149</v>
      </c>
      <c r="AS749" s="17">
        <f t="shared" si="426"/>
        <v>5.8842573154827368E-2</v>
      </c>
      <c r="AT749" s="17">
        <f t="shared" si="427"/>
        <v>0.34412511299110271</v>
      </c>
      <c r="AU749" s="17">
        <f t="shared" si="428"/>
        <v>0.15162532917895755</v>
      </c>
      <c r="AV749" s="17">
        <f t="shared" si="429"/>
        <v>0.18486433844162922</v>
      </c>
      <c r="AW749" s="17">
        <f t="shared" si="430"/>
        <v>0.54677901803190954</v>
      </c>
      <c r="AX749" s="17">
        <f t="shared" si="431"/>
        <v>0.70464602788119279</v>
      </c>
      <c r="AY749" s="17">
        <f t="shared" si="432"/>
        <v>0.66381610944205871</v>
      </c>
      <c r="AZ749" s="17">
        <f t="shared" si="433"/>
        <v>0.64303097148027544</v>
      </c>
    </row>
    <row r="750" spans="1:52" x14ac:dyDescent="0.3">
      <c r="A750" s="1" t="s">
        <v>27</v>
      </c>
      <c r="B750" s="16">
        <v>13151070501</v>
      </c>
      <c r="C750" s="5">
        <v>63.3</v>
      </c>
      <c r="D750" s="19">
        <f t="shared" si="398"/>
        <v>-0.62197497517968503</v>
      </c>
      <c r="E750" s="54">
        <f t="shared" si="399"/>
        <v>-0.62197497517968503</v>
      </c>
      <c r="F750" s="5">
        <v>74.900000000000006</v>
      </c>
      <c r="G750" s="24">
        <f t="shared" si="400"/>
        <v>7.6553869453728107E-2</v>
      </c>
      <c r="H750" s="54">
        <f t="shared" si="401"/>
        <v>7.6553869453728107E-2</v>
      </c>
      <c r="I750" s="5">
        <v>35.799999999999997</v>
      </c>
      <c r="J750" s="24">
        <f t="shared" si="402"/>
        <v>-0.4906024633968708</v>
      </c>
      <c r="K750" s="54">
        <f t="shared" si="403"/>
        <v>-0.4906024633968708</v>
      </c>
      <c r="L750" s="5">
        <v>20.9</v>
      </c>
      <c r="M750" s="24">
        <f t="shared" si="404"/>
        <v>-0.65588058272839167</v>
      </c>
      <c r="N750" s="54">
        <f t="shared" si="405"/>
        <v>-0.65588058272839167</v>
      </c>
      <c r="O750" s="5">
        <v>10.1</v>
      </c>
      <c r="P750" s="24">
        <f t="shared" si="406"/>
        <v>-0.2951135794643609</v>
      </c>
      <c r="Q750" s="47">
        <f t="shared" si="407"/>
        <v>-0.2951135794643609</v>
      </c>
      <c r="R750" s="2">
        <v>9.8000000000000007</v>
      </c>
      <c r="S750" s="24">
        <f t="shared" si="408"/>
        <v>0.13180891179324836</v>
      </c>
      <c r="T750" s="47">
        <f t="shared" si="409"/>
        <v>0.13180891179324836</v>
      </c>
      <c r="U750" s="5">
        <v>30.5</v>
      </c>
      <c r="V750" s="24">
        <f t="shared" si="410"/>
        <v>-0.32324587784191305</v>
      </c>
      <c r="W750" s="47">
        <f t="shared" si="411"/>
        <v>-0.32324587784191305</v>
      </c>
      <c r="X750" s="5">
        <v>46.6</v>
      </c>
      <c r="Y750" s="24">
        <f t="shared" si="412"/>
        <v>-0.77745855542015019</v>
      </c>
      <c r="Z750" s="47">
        <f t="shared" si="413"/>
        <v>-0.77745855542015019</v>
      </c>
      <c r="AA750" s="5">
        <v>47.7</v>
      </c>
      <c r="AB750" s="24">
        <f t="shared" si="414"/>
        <v>-0.84856983105415162</v>
      </c>
      <c r="AC750" s="47">
        <f t="shared" si="415"/>
        <v>-0.84856983105415162</v>
      </c>
      <c r="AD750" s="5">
        <v>17</v>
      </c>
      <c r="AE750" s="24">
        <f t="shared" si="416"/>
        <v>-0.26234586158215917</v>
      </c>
      <c r="AF750" s="47">
        <f t="shared" si="417"/>
        <v>-0.26234586158215917</v>
      </c>
      <c r="AG750" s="2">
        <v>73.599999999999994</v>
      </c>
      <c r="AH750" s="24">
        <f t="shared" si="418"/>
        <v>-0.13699612687284696</v>
      </c>
      <c r="AI750" s="54">
        <f t="shared" si="419"/>
        <v>-0.13699612687284696</v>
      </c>
      <c r="AJ750" s="5">
        <v>13.5</v>
      </c>
      <c r="AK750" s="24">
        <f t="shared" si="420"/>
        <v>-0.12582001117295238</v>
      </c>
      <c r="AL750" s="47">
        <f t="shared" si="421"/>
        <v>-0.12582001117295238</v>
      </c>
      <c r="AM750" s="5">
        <v>32.200000000000003</v>
      </c>
      <c r="AN750" s="24">
        <f t="shared" si="422"/>
        <v>-0.63197846238804123</v>
      </c>
      <c r="AO750" s="47">
        <f t="shared" si="423"/>
        <v>-0.63197846238804123</v>
      </c>
      <c r="AP750" s="5">
        <v>19.3</v>
      </c>
      <c r="AQ750" s="24">
        <f t="shared" si="424"/>
        <v>-1.061613752795507</v>
      </c>
      <c r="AR750" s="45">
        <f t="shared" si="425"/>
        <v>-1.061613752795507</v>
      </c>
      <c r="AS750" s="17">
        <f t="shared" si="426"/>
        <v>-0.31120781390917784</v>
      </c>
      <c r="AT750" s="17">
        <f t="shared" si="427"/>
        <v>-0.62945808268548697</v>
      </c>
      <c r="AU750" s="17">
        <f t="shared" si="428"/>
        <v>-0.48910208830733687</v>
      </c>
      <c r="AV750" s="17">
        <f t="shared" si="429"/>
        <v>-0.47658932830066725</v>
      </c>
      <c r="AW750" s="17">
        <f t="shared" si="430"/>
        <v>0.43862956347124515</v>
      </c>
      <c r="AX750" s="17">
        <f t="shared" si="431"/>
        <v>0.47812034968829847</v>
      </c>
      <c r="AY750" s="17">
        <f t="shared" si="432"/>
        <v>0.48475156757122456</v>
      </c>
      <c r="AZ750" s="17">
        <f t="shared" si="433"/>
        <v>0.44558140429970894</v>
      </c>
    </row>
    <row r="751" spans="1:52" x14ac:dyDescent="0.3">
      <c r="A751" s="1" t="s">
        <v>27</v>
      </c>
      <c r="B751" s="1">
        <v>13151070502</v>
      </c>
      <c r="C751" s="5">
        <v>63.3</v>
      </c>
      <c r="D751" s="19">
        <f t="shared" si="398"/>
        <v>-0.62197497517968503</v>
      </c>
      <c r="E751" s="54">
        <f t="shared" si="399"/>
        <v>-0.62197497517968503</v>
      </c>
      <c r="F751" s="5">
        <v>74.900000000000006</v>
      </c>
      <c r="G751" s="24">
        <f t="shared" si="400"/>
        <v>7.6553869453728107E-2</v>
      </c>
      <c r="H751" s="54">
        <f t="shared" si="401"/>
        <v>7.6553869453728107E-2</v>
      </c>
      <c r="I751" s="5">
        <v>45.5</v>
      </c>
      <c r="J751" s="24">
        <f t="shared" si="402"/>
        <v>-2.576840153872471E-2</v>
      </c>
      <c r="K751" s="54">
        <f t="shared" si="403"/>
        <v>-2.576840153872471E-2</v>
      </c>
      <c r="L751" s="5">
        <v>27.6</v>
      </c>
      <c r="M751" s="24">
        <f t="shared" si="404"/>
        <v>-0.29973913878881292</v>
      </c>
      <c r="N751" s="54">
        <f t="shared" si="405"/>
        <v>-0.29973913878881292</v>
      </c>
      <c r="O751" s="5">
        <v>9.9</v>
      </c>
      <c r="P751" s="24">
        <f t="shared" si="406"/>
        <v>-0.22369001090965512</v>
      </c>
      <c r="Q751" s="47">
        <f t="shared" si="407"/>
        <v>-0.22369001090965512</v>
      </c>
      <c r="R751" s="2">
        <v>8.5</v>
      </c>
      <c r="S751" s="24">
        <f t="shared" si="408"/>
        <v>0.28701884416892132</v>
      </c>
      <c r="T751" s="47">
        <f t="shared" si="409"/>
        <v>0.28701884416892132</v>
      </c>
      <c r="U751" s="5">
        <v>27.8</v>
      </c>
      <c r="V751" s="24">
        <f t="shared" si="410"/>
        <v>-0.18759535563145852</v>
      </c>
      <c r="W751" s="47">
        <f t="shared" si="411"/>
        <v>-0.18759535563145852</v>
      </c>
      <c r="X751" s="5">
        <v>19.899999999999999</v>
      </c>
      <c r="Y751" s="24">
        <f t="shared" si="412"/>
        <v>0.53993793057217199</v>
      </c>
      <c r="Z751" s="47">
        <f t="shared" si="413"/>
        <v>0.53993793057217199</v>
      </c>
      <c r="AA751" s="5">
        <v>30</v>
      </c>
      <c r="AB751" s="24">
        <f t="shared" si="414"/>
        <v>0.78050457101353665</v>
      </c>
      <c r="AC751" s="47">
        <f t="shared" si="415"/>
        <v>0.78050457101353665</v>
      </c>
      <c r="AD751" s="5">
        <v>6.8</v>
      </c>
      <c r="AE751" s="24">
        <f t="shared" si="416"/>
        <v>0.59967620796124954</v>
      </c>
      <c r="AF751" s="47">
        <f t="shared" si="417"/>
        <v>0.59967620796124954</v>
      </c>
      <c r="AG751" s="2">
        <v>73.599999999999994</v>
      </c>
      <c r="AH751" s="24">
        <f t="shared" si="418"/>
        <v>-0.13699612687284696</v>
      </c>
      <c r="AI751" s="54">
        <f t="shared" si="419"/>
        <v>-0.13699612687284696</v>
      </c>
      <c r="AJ751" s="5">
        <v>9.5</v>
      </c>
      <c r="AK751" s="24">
        <f t="shared" si="420"/>
        <v>0.28559273391668355</v>
      </c>
      <c r="AL751" s="47">
        <f t="shared" si="421"/>
        <v>0.28559273391668355</v>
      </c>
      <c r="AM751" s="5">
        <v>18.8</v>
      </c>
      <c r="AN751" s="24">
        <f t="shared" si="422"/>
        <v>0.33033455171392823</v>
      </c>
      <c r="AO751" s="47">
        <f t="shared" si="423"/>
        <v>0.33033455171392823</v>
      </c>
      <c r="AP751" s="5">
        <v>10.8</v>
      </c>
      <c r="AQ751" s="24">
        <f t="shared" si="424"/>
        <v>0.21366022604559312</v>
      </c>
      <c r="AR751" s="45">
        <f t="shared" si="425"/>
        <v>0.21366022604559312</v>
      </c>
      <c r="AS751" s="17">
        <f t="shared" si="426"/>
        <v>-0.14217073834652671</v>
      </c>
      <c r="AT751" s="17">
        <f t="shared" si="427"/>
        <v>0.64003956984898602</v>
      </c>
      <c r="AU751" s="17">
        <f t="shared" si="428"/>
        <v>0.17314784620083948</v>
      </c>
      <c r="AV751" s="17">
        <f t="shared" si="429"/>
        <v>0.22367222590109959</v>
      </c>
      <c r="AW751" s="17">
        <f t="shared" si="430"/>
        <v>0.48803166697308131</v>
      </c>
      <c r="AX751" s="17">
        <f t="shared" si="431"/>
        <v>0.77349707556205394</v>
      </c>
      <c r="AY751" s="17">
        <f t="shared" si="432"/>
        <v>0.6698310224069981</v>
      </c>
      <c r="AZ751" s="17">
        <f t="shared" si="433"/>
        <v>0.65461545723844417</v>
      </c>
    </row>
    <row r="752" spans="1:52" x14ac:dyDescent="0.3">
      <c r="A752" s="1" t="s">
        <v>28</v>
      </c>
      <c r="B752" s="1">
        <v>13223120101</v>
      </c>
      <c r="C752" s="5">
        <v>72.599999999999994</v>
      </c>
      <c r="D752" s="19">
        <f t="shared" si="398"/>
        <v>0.26702880784635141</v>
      </c>
      <c r="E752" s="54">
        <f t="shared" si="399"/>
        <v>0.26702880784635141</v>
      </c>
      <c r="F752" s="5">
        <v>86.9</v>
      </c>
      <c r="G752" s="24">
        <f t="shared" si="400"/>
        <v>1.0987357340267649</v>
      </c>
      <c r="H752" s="54">
        <f t="shared" si="401"/>
        <v>1.0987357340267649</v>
      </c>
      <c r="I752" s="5">
        <v>65.7</v>
      </c>
      <c r="J752" s="24">
        <f t="shared" si="402"/>
        <v>0.94223655202153822</v>
      </c>
      <c r="K752" s="54">
        <f t="shared" si="403"/>
        <v>0.94223655202153822</v>
      </c>
      <c r="L752" s="5">
        <v>52.2</v>
      </c>
      <c r="M752" s="24">
        <f t="shared" si="404"/>
        <v>1.0078846703027744</v>
      </c>
      <c r="N752" s="54">
        <f t="shared" si="405"/>
        <v>1.0078846703027744</v>
      </c>
      <c r="O752" s="5">
        <v>6.4</v>
      </c>
      <c r="P752" s="24">
        <f t="shared" si="406"/>
        <v>1.0262224387976999</v>
      </c>
      <c r="Q752" s="47">
        <f t="shared" si="407"/>
        <v>1.0262224387976999</v>
      </c>
      <c r="R752" s="2">
        <v>12.8</v>
      </c>
      <c r="S752" s="24">
        <f t="shared" si="408"/>
        <v>-0.22636785522753514</v>
      </c>
      <c r="T752" s="47">
        <f t="shared" si="409"/>
        <v>-0.22636785522753514</v>
      </c>
      <c r="U752" s="5">
        <v>21</v>
      </c>
      <c r="V752" s="24">
        <f t="shared" si="410"/>
        <v>0.15404299660227896</v>
      </c>
      <c r="W752" s="47">
        <f t="shared" si="411"/>
        <v>0.15404299660227896</v>
      </c>
      <c r="X752" s="5">
        <v>19.5</v>
      </c>
      <c r="Y752" s="24">
        <f t="shared" si="412"/>
        <v>0.55967420751587715</v>
      </c>
      <c r="Z752" s="47">
        <f t="shared" si="413"/>
        <v>0.55967420751587715</v>
      </c>
      <c r="AA752" s="5">
        <v>34</v>
      </c>
      <c r="AB752" s="24">
        <f t="shared" si="414"/>
        <v>0.4123521637666015</v>
      </c>
      <c r="AC752" s="47">
        <f t="shared" si="415"/>
        <v>0.4123521637666015</v>
      </c>
      <c r="AD752" s="5">
        <v>2.8</v>
      </c>
      <c r="AE752" s="24">
        <f t="shared" si="416"/>
        <v>0.93772407837042937</v>
      </c>
      <c r="AF752" s="47">
        <f t="shared" si="417"/>
        <v>0.93772407837042937</v>
      </c>
      <c r="AG752" s="2">
        <v>75.900000000000006</v>
      </c>
      <c r="AH752" s="24">
        <f t="shared" si="418"/>
        <v>7.9085652964610717E-2</v>
      </c>
      <c r="AI752" s="54">
        <f t="shared" si="419"/>
        <v>7.9085652964610717E-2</v>
      </c>
      <c r="AJ752" s="5">
        <v>3</v>
      </c>
      <c r="AK752" s="24">
        <f t="shared" si="420"/>
        <v>0.95413844468734188</v>
      </c>
      <c r="AL752" s="47">
        <f t="shared" si="421"/>
        <v>0.95413844468734188</v>
      </c>
      <c r="AM752" s="5">
        <v>11</v>
      </c>
      <c r="AN752" s="24">
        <f t="shared" si="422"/>
        <v>0.89048690320611945</v>
      </c>
      <c r="AO752" s="47">
        <f t="shared" si="423"/>
        <v>0.89048690320611945</v>
      </c>
      <c r="AP752" s="5">
        <v>11.4</v>
      </c>
      <c r="AQ752" s="24">
        <f t="shared" si="424"/>
        <v>0.12364088636269201</v>
      </c>
      <c r="AR752" s="45">
        <f t="shared" si="425"/>
        <v>0.12364088636269201</v>
      </c>
      <c r="AS752" s="17">
        <f t="shared" si="426"/>
        <v>0.60996904919569617</v>
      </c>
      <c r="AT752" s="17">
        <f t="shared" si="427"/>
        <v>0.63658348321763603</v>
      </c>
      <c r="AU752" s="17">
        <f t="shared" si="428"/>
        <v>0.51183797180519108</v>
      </c>
      <c r="AV752" s="17">
        <f t="shared" si="429"/>
        <v>0.58613016807284113</v>
      </c>
      <c r="AW752" s="17">
        <f t="shared" si="430"/>
        <v>0.70784905027984679</v>
      </c>
      <c r="AX752" s="17">
        <f t="shared" si="431"/>
        <v>0.77269294051582826</v>
      </c>
      <c r="AY752" s="17">
        <f t="shared" si="432"/>
        <v>0.7644849899482199</v>
      </c>
      <c r="AZ752" s="17">
        <f t="shared" si="433"/>
        <v>0.76281224773390277</v>
      </c>
    </row>
    <row r="753" spans="1:52" x14ac:dyDescent="0.3">
      <c r="A753" s="1" t="s">
        <v>28</v>
      </c>
      <c r="B753" s="1">
        <v>13223120102</v>
      </c>
      <c r="C753" s="5">
        <v>71.599999999999994</v>
      </c>
      <c r="D753" s="19">
        <f t="shared" si="398"/>
        <v>0.17143700321989586</v>
      </c>
      <c r="E753" s="54">
        <f t="shared" si="399"/>
        <v>0.17143700321989586</v>
      </c>
      <c r="F753" s="5">
        <v>83.2</v>
      </c>
      <c r="G753" s="24">
        <f t="shared" si="400"/>
        <v>0.78356299245007843</v>
      </c>
      <c r="H753" s="54">
        <f t="shared" si="401"/>
        <v>0.78356299245007843</v>
      </c>
      <c r="I753" s="5">
        <v>62.8</v>
      </c>
      <c r="J753" s="24">
        <f t="shared" si="402"/>
        <v>0.80326554383714377</v>
      </c>
      <c r="K753" s="54">
        <f t="shared" si="403"/>
        <v>0.80326554383714377</v>
      </c>
      <c r="L753" s="5">
        <v>42.8</v>
      </c>
      <c r="M753" s="24">
        <f t="shared" si="404"/>
        <v>0.50822353999948466</v>
      </c>
      <c r="N753" s="54">
        <f t="shared" si="405"/>
        <v>0.50822353999948466</v>
      </c>
      <c r="O753" s="5">
        <v>6.1</v>
      </c>
      <c r="P753" s="24">
        <f t="shared" si="406"/>
        <v>1.1333577916297592</v>
      </c>
      <c r="Q753" s="47">
        <f t="shared" si="407"/>
        <v>1.1333577916297592</v>
      </c>
      <c r="R753" s="2">
        <v>5</v>
      </c>
      <c r="S753" s="24">
        <f t="shared" si="408"/>
        <v>0.70489173902650204</v>
      </c>
      <c r="T753" s="47">
        <f t="shared" si="409"/>
        <v>0.70489173902650204</v>
      </c>
      <c r="U753" s="5">
        <v>8.1</v>
      </c>
      <c r="V753" s="24">
        <f t="shared" si="410"/>
        <v>0.80215104716333974</v>
      </c>
      <c r="W753" s="47">
        <f t="shared" si="411"/>
        <v>0.80215104716333974</v>
      </c>
      <c r="X753" s="5">
        <v>18.899999999999999</v>
      </c>
      <c r="Y753" s="24">
        <f t="shared" si="412"/>
        <v>0.58927862293143507</v>
      </c>
      <c r="Z753" s="47">
        <f t="shared" si="413"/>
        <v>0.58927862293143507</v>
      </c>
      <c r="AA753" s="5">
        <v>29.6</v>
      </c>
      <c r="AB753" s="24">
        <f t="shared" si="414"/>
        <v>0.81731981173822998</v>
      </c>
      <c r="AC753" s="47">
        <f t="shared" si="415"/>
        <v>0.81731981173822998</v>
      </c>
      <c r="AD753" s="5">
        <v>4.5</v>
      </c>
      <c r="AE753" s="24">
        <f t="shared" si="416"/>
        <v>0.79405373344652797</v>
      </c>
      <c r="AF753" s="47">
        <f t="shared" si="417"/>
        <v>0.79405373344652797</v>
      </c>
      <c r="AG753" s="2">
        <v>74.599999999999994</v>
      </c>
      <c r="AH753" s="24">
        <f t="shared" si="418"/>
        <v>-4.3047526943518002E-2</v>
      </c>
      <c r="AI753" s="54">
        <f t="shared" si="419"/>
        <v>-4.3047526943518002E-2</v>
      </c>
      <c r="AJ753" s="5">
        <v>11.5</v>
      </c>
      <c r="AK753" s="24">
        <f t="shared" si="420"/>
        <v>7.9886361371865569E-2</v>
      </c>
      <c r="AL753" s="47">
        <f t="shared" si="421"/>
        <v>7.9886361371865569E-2</v>
      </c>
      <c r="AM753" s="5">
        <v>10.6</v>
      </c>
      <c r="AN753" s="24">
        <f t="shared" si="422"/>
        <v>0.91921266482110364</v>
      </c>
      <c r="AO753" s="47">
        <f t="shared" si="423"/>
        <v>0.91921266482110364</v>
      </c>
      <c r="AP753" s="5">
        <v>5.9</v>
      </c>
      <c r="AQ753" s="24">
        <f t="shared" si="424"/>
        <v>0.9488181667892861</v>
      </c>
      <c r="AR753" s="45">
        <f t="shared" si="425"/>
        <v>0.9488181667892861</v>
      </c>
      <c r="AS753" s="17">
        <f t="shared" si="426"/>
        <v>0.70098423676088628</v>
      </c>
      <c r="AT753" s="17">
        <f t="shared" si="427"/>
        <v>0.73355072270539756</v>
      </c>
      <c r="AU753" s="17">
        <f t="shared" si="428"/>
        <v>0.4762174165096843</v>
      </c>
      <c r="AV753" s="17">
        <f t="shared" si="429"/>
        <v>0.63691745865865601</v>
      </c>
      <c r="AW753" s="17">
        <f t="shared" si="430"/>
        <v>0.73444878706166339</v>
      </c>
      <c r="AX753" s="17">
        <f t="shared" si="431"/>
        <v>0.79525451489899435</v>
      </c>
      <c r="AY753" s="17">
        <f t="shared" si="432"/>
        <v>0.75453008831438884</v>
      </c>
      <c r="AZ753" s="17">
        <f t="shared" si="433"/>
        <v>0.77797268760844607</v>
      </c>
    </row>
    <row r="754" spans="1:52" x14ac:dyDescent="0.3">
      <c r="A754" s="1" t="s">
        <v>28</v>
      </c>
      <c r="B754" s="1">
        <v>13223120103</v>
      </c>
      <c r="C754" s="5">
        <v>72.599999999999994</v>
      </c>
      <c r="D754" s="19">
        <f t="shared" si="398"/>
        <v>0.26702880784635141</v>
      </c>
      <c r="E754" s="54">
        <f t="shared" si="399"/>
        <v>0.26702880784635141</v>
      </c>
      <c r="F754" s="5">
        <v>86.9</v>
      </c>
      <c r="G754" s="24">
        <f t="shared" si="400"/>
        <v>1.0987357340267649</v>
      </c>
      <c r="H754" s="54">
        <f t="shared" si="401"/>
        <v>1.0987357340267649</v>
      </c>
      <c r="I754" s="5">
        <v>61.2</v>
      </c>
      <c r="J754" s="24">
        <f t="shared" si="402"/>
        <v>0.72659188414920239</v>
      </c>
      <c r="K754" s="54">
        <f t="shared" si="403"/>
        <v>0.72659188414920239</v>
      </c>
      <c r="L754" s="5">
        <v>50.2</v>
      </c>
      <c r="M754" s="24">
        <f t="shared" si="404"/>
        <v>0.90157379151484041</v>
      </c>
      <c r="N754" s="54">
        <f t="shared" si="405"/>
        <v>0.90157379151484041</v>
      </c>
      <c r="O754" s="5">
        <v>5.7</v>
      </c>
      <c r="P754" s="24">
        <f t="shared" si="406"/>
        <v>1.276204928739171</v>
      </c>
      <c r="Q754" s="47">
        <f t="shared" si="407"/>
        <v>1.276204928739171</v>
      </c>
      <c r="R754" s="2">
        <v>3.5</v>
      </c>
      <c r="S754" s="24">
        <f t="shared" si="408"/>
        <v>0.88398012253689384</v>
      </c>
      <c r="T754" s="47">
        <f t="shared" si="409"/>
        <v>0.88398012253689384</v>
      </c>
      <c r="U754" s="5">
        <v>11.1</v>
      </c>
      <c r="V754" s="24">
        <f t="shared" si="410"/>
        <v>0.65142824470727911</v>
      </c>
      <c r="W754" s="47">
        <f t="shared" si="411"/>
        <v>0.65142824470727911</v>
      </c>
      <c r="X754" s="5">
        <v>15.6</v>
      </c>
      <c r="Y754" s="24">
        <f t="shared" si="412"/>
        <v>0.75210290771700283</v>
      </c>
      <c r="Z754" s="47">
        <f t="shared" si="413"/>
        <v>0.75210290771700283</v>
      </c>
      <c r="AA754" s="5">
        <v>25.4</v>
      </c>
      <c r="AB754" s="24">
        <f t="shared" si="414"/>
        <v>1.2038798393475121</v>
      </c>
      <c r="AC754" s="47">
        <f t="shared" si="415"/>
        <v>1.2038798393475121</v>
      </c>
      <c r="AD754" s="5">
        <v>4.5999999999999996</v>
      </c>
      <c r="AE754" s="24">
        <f t="shared" si="416"/>
        <v>0.78560253668629854</v>
      </c>
      <c r="AF754" s="47">
        <f t="shared" si="417"/>
        <v>0.78560253668629854</v>
      </c>
      <c r="AG754" s="2">
        <v>75.900000000000006</v>
      </c>
      <c r="AH754" s="24">
        <f t="shared" si="418"/>
        <v>7.9085652964610717E-2</v>
      </c>
      <c r="AI754" s="54">
        <f t="shared" si="419"/>
        <v>7.9085652964610717E-2</v>
      </c>
      <c r="AJ754" s="5">
        <v>8.9</v>
      </c>
      <c r="AK754" s="24">
        <f t="shared" si="420"/>
        <v>0.34730464568012887</v>
      </c>
      <c r="AL754" s="47">
        <f t="shared" si="421"/>
        <v>0.34730464568012887</v>
      </c>
      <c r="AM754" s="5">
        <v>14.9</v>
      </c>
      <c r="AN754" s="24">
        <f t="shared" si="422"/>
        <v>0.61041072746002378</v>
      </c>
      <c r="AO754" s="47">
        <f t="shared" si="423"/>
        <v>0.61041072746002378</v>
      </c>
      <c r="AP754" s="5">
        <v>7.3</v>
      </c>
      <c r="AQ754" s="24">
        <f t="shared" si="424"/>
        <v>0.73877304086251683</v>
      </c>
      <c r="AR754" s="45">
        <f t="shared" si="425"/>
        <v>0.73877304086251683</v>
      </c>
      <c r="AS754" s="17">
        <f t="shared" si="426"/>
        <v>0.82936335907435765</v>
      </c>
      <c r="AT754" s="17">
        <f t="shared" si="427"/>
        <v>0.91386176125027108</v>
      </c>
      <c r="AU754" s="17">
        <f t="shared" si="428"/>
        <v>0.44389351674182004</v>
      </c>
      <c r="AV754" s="17">
        <f t="shared" si="429"/>
        <v>0.72903954568881624</v>
      </c>
      <c r="AW754" s="17">
        <f t="shared" si="430"/>
        <v>0.77196835882954085</v>
      </c>
      <c r="AX754" s="17">
        <f t="shared" si="431"/>
        <v>0.83720786872989872</v>
      </c>
      <c r="AY754" s="17">
        <f t="shared" si="432"/>
        <v>0.74549650531880052</v>
      </c>
      <c r="AZ754" s="17">
        <f t="shared" si="433"/>
        <v>0.8054719171485285</v>
      </c>
    </row>
    <row r="755" spans="1:52" x14ac:dyDescent="0.3">
      <c r="A755" s="1" t="s">
        <v>28</v>
      </c>
      <c r="B755" s="1">
        <v>13223120104</v>
      </c>
      <c r="C755" s="5">
        <v>72.3</v>
      </c>
      <c r="D755" s="19">
        <f t="shared" si="398"/>
        <v>0.23835126645841503</v>
      </c>
      <c r="E755" s="54">
        <f t="shared" si="399"/>
        <v>0.23835126645841503</v>
      </c>
      <c r="F755" s="5">
        <v>85.2</v>
      </c>
      <c r="G755" s="24">
        <f t="shared" si="400"/>
        <v>0.95392663654558452</v>
      </c>
      <c r="H755" s="54">
        <f t="shared" si="401"/>
        <v>0.95392663654558452</v>
      </c>
      <c r="I755" s="5">
        <v>58.6</v>
      </c>
      <c r="J755" s="24">
        <f t="shared" si="402"/>
        <v>0.60199718715629724</v>
      </c>
      <c r="K755" s="54">
        <f t="shared" si="403"/>
        <v>0.60199718715629724</v>
      </c>
      <c r="L755" s="5">
        <v>50.2</v>
      </c>
      <c r="M755" s="24">
        <f t="shared" si="404"/>
        <v>0.90157379151484041</v>
      </c>
      <c r="N755" s="54">
        <f t="shared" si="405"/>
        <v>0.90157379151484041</v>
      </c>
      <c r="O755" s="5">
        <v>2.8</v>
      </c>
      <c r="P755" s="24">
        <f t="shared" si="406"/>
        <v>2.3118466727824081</v>
      </c>
      <c r="Q755" s="47">
        <f t="shared" si="407"/>
        <v>2.3118466727824081</v>
      </c>
      <c r="R755" s="2">
        <v>3.5</v>
      </c>
      <c r="S755" s="24">
        <f t="shared" si="408"/>
        <v>0.88398012253689384</v>
      </c>
      <c r="T755" s="47">
        <f t="shared" si="409"/>
        <v>0.88398012253689384</v>
      </c>
      <c r="U755" s="5">
        <v>2.5</v>
      </c>
      <c r="V755" s="24">
        <f t="shared" si="410"/>
        <v>1.083500278414653</v>
      </c>
      <c r="W755" s="47">
        <f t="shared" si="411"/>
        <v>1.083500278414653</v>
      </c>
      <c r="X755" s="5">
        <v>10.199999999999999</v>
      </c>
      <c r="Y755" s="24">
        <f t="shared" si="412"/>
        <v>1.0185426464570231</v>
      </c>
      <c r="Z755" s="47">
        <f t="shared" si="413"/>
        <v>1.0185426464570231</v>
      </c>
      <c r="AA755" s="5">
        <v>18.600000000000001</v>
      </c>
      <c r="AB755" s="24">
        <f t="shared" si="414"/>
        <v>1.8297389316673016</v>
      </c>
      <c r="AC755" s="47">
        <f t="shared" si="415"/>
        <v>1.8297389316673016</v>
      </c>
      <c r="AD755" s="5">
        <v>7.4</v>
      </c>
      <c r="AE755" s="24">
        <f t="shared" si="416"/>
        <v>0.54896902739987252</v>
      </c>
      <c r="AF755" s="47">
        <f t="shared" si="417"/>
        <v>0.54896902739987252</v>
      </c>
      <c r="AG755" s="2">
        <v>74.2</v>
      </c>
      <c r="AH755" s="24">
        <f t="shared" si="418"/>
        <v>-8.0626966915248788E-2</v>
      </c>
      <c r="AI755" s="54">
        <f t="shared" si="419"/>
        <v>-8.0626966915248788E-2</v>
      </c>
      <c r="AJ755" s="5">
        <v>9.9</v>
      </c>
      <c r="AK755" s="24">
        <f t="shared" si="420"/>
        <v>0.2444514594077199</v>
      </c>
      <c r="AL755" s="47">
        <f t="shared" si="421"/>
        <v>0.2444514594077199</v>
      </c>
      <c r="AM755" s="5">
        <v>8.1</v>
      </c>
      <c r="AN755" s="24">
        <f t="shared" si="422"/>
        <v>1.0987486749147546</v>
      </c>
      <c r="AO755" s="47">
        <f t="shared" si="423"/>
        <v>1.0987486749147546</v>
      </c>
      <c r="AP755" s="5">
        <v>6.4</v>
      </c>
      <c r="AQ755" s="24">
        <f t="shared" si="424"/>
        <v>0.87380205038686842</v>
      </c>
      <c r="AR755" s="45">
        <f t="shared" si="425"/>
        <v>0.87380205038686842</v>
      </c>
      <c r="AS755" s="17">
        <f t="shared" si="426"/>
        <v>0.99645370791558452</v>
      </c>
      <c r="AT755" s="17">
        <f t="shared" si="427"/>
        <v>1.1324168685080658</v>
      </c>
      <c r="AU755" s="17">
        <f t="shared" si="428"/>
        <v>0.5340938044485235</v>
      </c>
      <c r="AV755" s="17">
        <f t="shared" si="429"/>
        <v>0.88765479362405786</v>
      </c>
      <c r="AW755" s="17">
        <f t="shared" si="430"/>
        <v>0.82080151972123372</v>
      </c>
      <c r="AX755" s="17">
        <f t="shared" si="431"/>
        <v>0.88805955157934124</v>
      </c>
      <c r="AY755" s="17">
        <f t="shared" si="432"/>
        <v>0.77070484314549237</v>
      </c>
      <c r="AZ755" s="17">
        <f t="shared" si="433"/>
        <v>0.85281992295413167</v>
      </c>
    </row>
    <row r="756" spans="1:52" x14ac:dyDescent="0.3">
      <c r="A756" s="1" t="s">
        <v>28</v>
      </c>
      <c r="B756" s="1">
        <v>13223120202</v>
      </c>
      <c r="C756" s="5">
        <v>69.400000000000006</v>
      </c>
      <c r="D756" s="19">
        <f t="shared" si="398"/>
        <v>-3.8864966958305269E-2</v>
      </c>
      <c r="E756" s="54">
        <f t="shared" si="399"/>
        <v>-3.8864966958305269E-2</v>
      </c>
      <c r="F756" s="5">
        <v>74.900000000000006</v>
      </c>
      <c r="G756" s="24">
        <f t="shared" si="400"/>
        <v>7.6553869453728107E-2</v>
      </c>
      <c r="H756" s="54">
        <f t="shared" si="401"/>
        <v>7.6553869453728107E-2</v>
      </c>
      <c r="I756" s="5">
        <v>41.7</v>
      </c>
      <c r="J756" s="24">
        <f t="shared" si="402"/>
        <v>-0.20786834329758588</v>
      </c>
      <c r="K756" s="54">
        <f t="shared" si="403"/>
        <v>-0.20786834329758588</v>
      </c>
      <c r="L756" s="5">
        <v>40.200000000000003</v>
      </c>
      <c r="M756" s="24">
        <f t="shared" si="404"/>
        <v>0.37001939757517083</v>
      </c>
      <c r="N756" s="54">
        <f t="shared" si="405"/>
        <v>0.37001939757517083</v>
      </c>
      <c r="O756" s="5">
        <v>8.4</v>
      </c>
      <c r="P756" s="24">
        <f t="shared" si="406"/>
        <v>0.3119867532506399</v>
      </c>
      <c r="Q756" s="47">
        <f t="shared" si="407"/>
        <v>0.3119867532506399</v>
      </c>
      <c r="R756" s="2">
        <v>10.4</v>
      </c>
      <c r="S756" s="24">
        <f t="shared" si="408"/>
        <v>6.0173558389091705E-2</v>
      </c>
      <c r="T756" s="47">
        <f t="shared" si="409"/>
        <v>6.0173558389091705E-2</v>
      </c>
      <c r="U756" s="5">
        <v>10.6</v>
      </c>
      <c r="V756" s="24">
        <f t="shared" si="410"/>
        <v>0.67654871178328924</v>
      </c>
      <c r="W756" s="47">
        <f t="shared" si="411"/>
        <v>0.67654871178328924</v>
      </c>
      <c r="X756" s="5">
        <v>17.899999999999999</v>
      </c>
      <c r="Y756" s="24">
        <f t="shared" si="412"/>
        <v>0.63861931529069804</v>
      </c>
      <c r="Z756" s="47">
        <f t="shared" si="413"/>
        <v>0.63861931529069804</v>
      </c>
      <c r="AA756" s="5">
        <v>35.200000000000003</v>
      </c>
      <c r="AB756" s="24">
        <f t="shared" si="414"/>
        <v>0.30190644159252067</v>
      </c>
      <c r="AC756" s="47">
        <f t="shared" si="415"/>
        <v>0.30190644159252067</v>
      </c>
      <c r="AD756" s="5">
        <v>5.9</v>
      </c>
      <c r="AE756" s="24">
        <f t="shared" si="416"/>
        <v>0.67573697880331496</v>
      </c>
      <c r="AF756" s="47">
        <f t="shared" si="417"/>
        <v>0.67573697880331496</v>
      </c>
      <c r="AG756" s="2">
        <v>72</v>
      </c>
      <c r="AH756" s="24">
        <f t="shared" si="418"/>
        <v>-0.28731388675977276</v>
      </c>
      <c r="AI756" s="54">
        <f t="shared" si="419"/>
        <v>-0.28731388675977276</v>
      </c>
      <c r="AJ756" s="5">
        <v>13.8</v>
      </c>
      <c r="AK756" s="24">
        <f t="shared" si="420"/>
        <v>-0.15667596705467515</v>
      </c>
      <c r="AL756" s="47">
        <f t="shared" si="421"/>
        <v>-0.15667596705467515</v>
      </c>
      <c r="AM756" s="5">
        <v>14.2</v>
      </c>
      <c r="AN756" s="24">
        <f t="shared" si="422"/>
        <v>0.66068081028624615</v>
      </c>
      <c r="AO756" s="47">
        <f t="shared" si="423"/>
        <v>0.66068081028624615</v>
      </c>
      <c r="AP756" s="5">
        <v>8.5</v>
      </c>
      <c r="AQ756" s="24">
        <f t="shared" si="424"/>
        <v>0.5587343614967144</v>
      </c>
      <c r="AR756" s="45">
        <f t="shared" si="425"/>
        <v>0.5587343614967144</v>
      </c>
      <c r="AS756" s="17">
        <f t="shared" si="426"/>
        <v>0.17836414002800408</v>
      </c>
      <c r="AT756" s="17">
        <f t="shared" si="427"/>
        <v>0.53875424522884463</v>
      </c>
      <c r="AU756" s="17">
        <f t="shared" si="428"/>
        <v>0.19385632949212817</v>
      </c>
      <c r="AV756" s="17">
        <f t="shared" si="429"/>
        <v>0.30365823824965893</v>
      </c>
      <c r="AW756" s="17">
        <f t="shared" si="430"/>
        <v>0.58170991587024701</v>
      </c>
      <c r="AX756" s="17">
        <f t="shared" si="431"/>
        <v>0.74993080310331428</v>
      </c>
      <c r="AY756" s="17">
        <f t="shared" si="432"/>
        <v>0.67561843679288835</v>
      </c>
      <c r="AZ756" s="17">
        <f t="shared" si="433"/>
        <v>0.67849196486520669</v>
      </c>
    </row>
    <row r="757" spans="1:52" x14ac:dyDescent="0.3">
      <c r="A757" s="1" t="s">
        <v>28</v>
      </c>
      <c r="B757" s="1">
        <v>13223120203</v>
      </c>
      <c r="C757" s="5">
        <v>69.400000000000006</v>
      </c>
      <c r="D757" s="19">
        <f t="shared" si="398"/>
        <v>-3.8864966958305269E-2</v>
      </c>
      <c r="E757" s="54">
        <f t="shared" si="399"/>
        <v>-3.8864966958305269E-2</v>
      </c>
      <c r="F757" s="5">
        <v>74.900000000000006</v>
      </c>
      <c r="G757" s="24">
        <f t="shared" si="400"/>
        <v>7.6553869453728107E-2</v>
      </c>
      <c r="H757" s="54">
        <f t="shared" si="401"/>
        <v>7.6553869453728107E-2</v>
      </c>
      <c r="I757" s="5">
        <v>54.1</v>
      </c>
      <c r="J757" s="24">
        <f t="shared" si="402"/>
        <v>0.38635251928396147</v>
      </c>
      <c r="K757" s="54">
        <f t="shared" si="403"/>
        <v>0.38635251928396147</v>
      </c>
      <c r="L757" s="5">
        <v>40.200000000000003</v>
      </c>
      <c r="M757" s="24">
        <f t="shared" si="404"/>
        <v>0.37001939757517083</v>
      </c>
      <c r="N757" s="54">
        <f t="shared" si="405"/>
        <v>0.37001939757517083</v>
      </c>
      <c r="O757" s="5">
        <v>5.6</v>
      </c>
      <c r="P757" s="24">
        <f t="shared" si="406"/>
        <v>1.3119167130165243</v>
      </c>
      <c r="Q757" s="47">
        <f t="shared" si="407"/>
        <v>1.3119167130165243</v>
      </c>
      <c r="R757" s="2">
        <v>4</v>
      </c>
      <c r="S757" s="24">
        <f t="shared" si="408"/>
        <v>0.8242839947000965</v>
      </c>
      <c r="T757" s="47">
        <f t="shared" si="409"/>
        <v>0.8242839947000965</v>
      </c>
      <c r="U757" s="5">
        <v>8.9</v>
      </c>
      <c r="V757" s="24">
        <f t="shared" si="410"/>
        <v>0.76195829984172359</v>
      </c>
      <c r="W757" s="47">
        <f t="shared" si="411"/>
        <v>0.76195829984172359</v>
      </c>
      <c r="X757" s="5">
        <v>23.3</v>
      </c>
      <c r="Y757" s="24">
        <f t="shared" si="412"/>
        <v>0.37217957655067774</v>
      </c>
      <c r="Z757" s="47">
        <f t="shared" si="413"/>
        <v>0.37217957655067774</v>
      </c>
      <c r="AA757" s="5">
        <v>31.9</v>
      </c>
      <c r="AB757" s="24">
        <f t="shared" si="414"/>
        <v>0.60563217757124255</v>
      </c>
      <c r="AC757" s="47">
        <f t="shared" si="415"/>
        <v>0.60563217757124255</v>
      </c>
      <c r="AD757" s="5">
        <v>10.7</v>
      </c>
      <c r="AE757" s="24">
        <f t="shared" si="416"/>
        <v>0.2700795343122992</v>
      </c>
      <c r="AF757" s="47">
        <f t="shared" si="417"/>
        <v>0.2700795343122992</v>
      </c>
      <c r="AG757" s="2">
        <v>72</v>
      </c>
      <c r="AH757" s="24">
        <f t="shared" si="418"/>
        <v>-0.28731388675977276</v>
      </c>
      <c r="AI757" s="54">
        <f t="shared" si="419"/>
        <v>-0.28731388675977276</v>
      </c>
      <c r="AJ757" s="5">
        <v>9.1</v>
      </c>
      <c r="AK757" s="24">
        <f t="shared" si="420"/>
        <v>0.32673400842564715</v>
      </c>
      <c r="AL757" s="47">
        <f t="shared" si="421"/>
        <v>0.32673400842564715</v>
      </c>
      <c r="AM757" s="5">
        <v>13.6</v>
      </c>
      <c r="AN757" s="24">
        <f t="shared" si="422"/>
        <v>0.70376945270872238</v>
      </c>
      <c r="AO757" s="47">
        <f t="shared" si="423"/>
        <v>0.70376945270872238</v>
      </c>
      <c r="AP757" s="5">
        <v>6.9</v>
      </c>
      <c r="AQ757" s="24">
        <f t="shared" si="424"/>
        <v>0.79878593398445086</v>
      </c>
      <c r="AR757" s="45">
        <f t="shared" si="425"/>
        <v>0.79878593398445086</v>
      </c>
      <c r="AS757" s="17">
        <f t="shared" si="426"/>
        <v>0.52745997527327138</v>
      </c>
      <c r="AT757" s="17">
        <f t="shared" si="427"/>
        <v>0.41596376281140651</v>
      </c>
      <c r="AU757" s="17">
        <f t="shared" si="428"/>
        <v>0.3854938770897619</v>
      </c>
      <c r="AV757" s="17">
        <f t="shared" si="429"/>
        <v>0.44297253839147999</v>
      </c>
      <c r="AW757" s="17">
        <f t="shared" si="430"/>
        <v>0.68373527644538701</v>
      </c>
      <c r="AX757" s="17">
        <f t="shared" si="431"/>
        <v>0.72136087972258789</v>
      </c>
      <c r="AY757" s="17">
        <f t="shared" si="432"/>
        <v>0.72917551696349692</v>
      </c>
      <c r="AZ757" s="17">
        <f t="shared" si="433"/>
        <v>0.72007847295812055</v>
      </c>
    </row>
    <row r="758" spans="1:52" x14ac:dyDescent="0.3">
      <c r="A758" s="1" t="s">
        <v>28</v>
      </c>
      <c r="B758" s="1">
        <v>13223120204</v>
      </c>
      <c r="C758" s="5">
        <v>69.400000000000006</v>
      </c>
      <c r="D758" s="19">
        <f t="shared" si="398"/>
        <v>-3.8864966958305269E-2</v>
      </c>
      <c r="E758" s="54">
        <f t="shared" si="399"/>
        <v>-3.8864966958305269E-2</v>
      </c>
      <c r="F758" s="5">
        <v>74.3</v>
      </c>
      <c r="G758" s="24">
        <f t="shared" si="400"/>
        <v>2.5444776225075533E-2</v>
      </c>
      <c r="H758" s="54">
        <f t="shared" si="401"/>
        <v>2.5444776225075533E-2</v>
      </c>
      <c r="I758" s="5">
        <v>46.4</v>
      </c>
      <c r="J758" s="24">
        <f t="shared" si="402"/>
        <v>1.7360532035742376E-2</v>
      </c>
      <c r="K758" s="54">
        <f t="shared" si="403"/>
        <v>1.7360532035742376E-2</v>
      </c>
      <c r="L758" s="5">
        <v>37.4</v>
      </c>
      <c r="M758" s="24">
        <f t="shared" si="404"/>
        <v>0.22118416727206314</v>
      </c>
      <c r="N758" s="54">
        <f t="shared" si="405"/>
        <v>0.22118416727206314</v>
      </c>
      <c r="O758" s="5">
        <v>6.4</v>
      </c>
      <c r="P758" s="24">
        <f t="shared" si="406"/>
        <v>1.0262224387976999</v>
      </c>
      <c r="Q758" s="47">
        <f t="shared" si="407"/>
        <v>1.0262224387976999</v>
      </c>
      <c r="R758" s="2">
        <v>5</v>
      </c>
      <c r="S758" s="24">
        <f t="shared" si="408"/>
        <v>0.70489173902650204</v>
      </c>
      <c r="T758" s="47">
        <f t="shared" si="409"/>
        <v>0.70489173902650204</v>
      </c>
      <c r="U758" s="5">
        <v>6.8</v>
      </c>
      <c r="V758" s="24">
        <f t="shared" si="410"/>
        <v>0.86746426156096601</v>
      </c>
      <c r="W758" s="47">
        <f t="shared" si="411"/>
        <v>0.86746426156096601</v>
      </c>
      <c r="X758" s="5">
        <v>32.299999999999997</v>
      </c>
      <c r="Y758" s="24">
        <f t="shared" si="412"/>
        <v>-7.1886654682689108E-2</v>
      </c>
      <c r="Z758" s="47">
        <f t="shared" si="413"/>
        <v>-7.1886654682689108E-2</v>
      </c>
      <c r="AA758" s="5">
        <v>43.6</v>
      </c>
      <c r="AB758" s="24">
        <f t="shared" si="414"/>
        <v>-0.47121361362604297</v>
      </c>
      <c r="AC758" s="47">
        <f t="shared" si="415"/>
        <v>-0.47121361362604297</v>
      </c>
      <c r="AD758" s="5">
        <v>7.6</v>
      </c>
      <c r="AE758" s="24">
        <f t="shared" si="416"/>
        <v>0.53206663387941355</v>
      </c>
      <c r="AF758" s="47">
        <f t="shared" si="417"/>
        <v>0.53206663387941355</v>
      </c>
      <c r="AG758" s="2">
        <v>70.8</v>
      </c>
      <c r="AH758" s="24">
        <f t="shared" si="418"/>
        <v>-0.40005220667496777</v>
      </c>
      <c r="AI758" s="54">
        <f t="shared" si="419"/>
        <v>-0.40005220667496777</v>
      </c>
      <c r="AJ758" s="5">
        <v>10.8</v>
      </c>
      <c r="AK758" s="24">
        <f t="shared" si="420"/>
        <v>0.15188359176255178</v>
      </c>
      <c r="AL758" s="47">
        <f t="shared" si="421"/>
        <v>0.15188359176255178</v>
      </c>
      <c r="AM758" s="5">
        <v>18.7</v>
      </c>
      <c r="AN758" s="24">
        <f t="shared" si="422"/>
        <v>0.33751599211767436</v>
      </c>
      <c r="AO758" s="47">
        <f t="shared" si="423"/>
        <v>0.33751599211767436</v>
      </c>
      <c r="AP758" s="5">
        <v>6.4</v>
      </c>
      <c r="AQ758" s="24">
        <f t="shared" si="424"/>
        <v>0.87380205038686842</v>
      </c>
      <c r="AR758" s="45">
        <f t="shared" si="425"/>
        <v>0.87380205038686842</v>
      </c>
      <c r="AS758" s="17">
        <f t="shared" si="426"/>
        <v>0.40338613542282048</v>
      </c>
      <c r="AT758" s="17">
        <f t="shared" si="427"/>
        <v>-3.6778781431061613E-3</v>
      </c>
      <c r="AU758" s="17">
        <f t="shared" si="428"/>
        <v>0.24078735689803171</v>
      </c>
      <c r="AV758" s="17">
        <f t="shared" si="429"/>
        <v>0.21349853805924868</v>
      </c>
      <c r="AW758" s="17">
        <f t="shared" si="430"/>
        <v>0.64747394940952963</v>
      </c>
      <c r="AX758" s="17">
        <f t="shared" si="431"/>
        <v>0.62372196428389381</v>
      </c>
      <c r="AY758" s="17">
        <f t="shared" si="432"/>
        <v>0.68873428401999004</v>
      </c>
      <c r="AZ758" s="17">
        <f t="shared" si="433"/>
        <v>0.6515785245521426</v>
      </c>
    </row>
    <row r="759" spans="1:52" x14ac:dyDescent="0.3">
      <c r="A759" s="1" t="s">
        <v>28</v>
      </c>
      <c r="B759" s="1">
        <v>13223120301</v>
      </c>
      <c r="C759" s="5">
        <v>70</v>
      </c>
      <c r="D759" s="19">
        <f t="shared" si="398"/>
        <v>1.8490115817567519E-2</v>
      </c>
      <c r="E759" s="54">
        <f t="shared" si="399"/>
        <v>1.8490115817567519E-2</v>
      </c>
      <c r="F759" s="5">
        <v>73.2</v>
      </c>
      <c r="G759" s="24">
        <f t="shared" si="400"/>
        <v>-6.8255228027452361E-2</v>
      </c>
      <c r="H759" s="54">
        <f t="shared" si="401"/>
        <v>-6.8255228027452361E-2</v>
      </c>
      <c r="I759" s="5">
        <v>39.9</v>
      </c>
      <c r="J759" s="24">
        <f t="shared" si="402"/>
        <v>-0.29412621044652038</v>
      </c>
      <c r="K759" s="54">
        <f t="shared" si="403"/>
        <v>-0.29412621044652038</v>
      </c>
      <c r="L759" s="5">
        <v>30.2</v>
      </c>
      <c r="M759" s="24">
        <f t="shared" si="404"/>
        <v>-0.16153499636449895</v>
      </c>
      <c r="N759" s="54">
        <f t="shared" si="405"/>
        <v>-0.16153499636449895</v>
      </c>
      <c r="O759" s="5">
        <v>8.1999999999999993</v>
      </c>
      <c r="P759" s="24">
        <f t="shared" si="406"/>
        <v>0.38341032180534629</v>
      </c>
      <c r="Q759" s="47">
        <f t="shared" si="407"/>
        <v>0.38341032180534629</v>
      </c>
      <c r="R759" s="2">
        <v>3.9</v>
      </c>
      <c r="S759" s="24">
        <f t="shared" si="408"/>
        <v>0.83622322026745599</v>
      </c>
      <c r="T759" s="47">
        <f t="shared" si="409"/>
        <v>0.83622322026745599</v>
      </c>
      <c r="U759" s="5">
        <v>25.7</v>
      </c>
      <c r="V759" s="24">
        <f t="shared" si="410"/>
        <v>-8.2089393912215994E-2</v>
      </c>
      <c r="W759" s="47">
        <f t="shared" si="411"/>
        <v>-8.2089393912215994E-2</v>
      </c>
      <c r="X759" s="5">
        <v>24.3</v>
      </c>
      <c r="Y759" s="24">
        <f t="shared" si="412"/>
        <v>0.32283888419141471</v>
      </c>
      <c r="Z759" s="47">
        <f t="shared" si="413"/>
        <v>0.32283888419141471</v>
      </c>
      <c r="AA759" s="5">
        <v>29.3</v>
      </c>
      <c r="AB759" s="24">
        <f t="shared" si="414"/>
        <v>0.84493124228175021</v>
      </c>
      <c r="AC759" s="47">
        <f t="shared" si="415"/>
        <v>0.84493124228175021</v>
      </c>
      <c r="AD759" s="5">
        <v>8.6999999999999993</v>
      </c>
      <c r="AE759" s="24">
        <f t="shared" si="416"/>
        <v>0.43910346951688917</v>
      </c>
      <c r="AF759" s="47">
        <f t="shared" si="417"/>
        <v>0.43910346951688917</v>
      </c>
      <c r="AG759" s="2">
        <v>65.3</v>
      </c>
      <c r="AH759" s="24">
        <f t="shared" si="418"/>
        <v>-0.91676950628627707</v>
      </c>
      <c r="AI759" s="54">
        <f t="shared" si="419"/>
        <v>-0.91676950628627707</v>
      </c>
      <c r="AJ759" s="5">
        <v>17.600000000000001</v>
      </c>
      <c r="AK759" s="24">
        <f t="shared" si="420"/>
        <v>-0.54751807488982929</v>
      </c>
      <c r="AL759" s="47">
        <f t="shared" si="421"/>
        <v>-0.54751807488982929</v>
      </c>
      <c r="AM759" s="5">
        <v>21.4</v>
      </c>
      <c r="AN759" s="24">
        <f t="shared" si="422"/>
        <v>0.14361710121653135</v>
      </c>
      <c r="AO759" s="47">
        <f t="shared" si="423"/>
        <v>0.14361710121653135</v>
      </c>
      <c r="AP759" s="5">
        <v>21.7</v>
      </c>
      <c r="AQ759" s="24">
        <f t="shared" si="424"/>
        <v>-1.4216911115271114</v>
      </c>
      <c r="AR759" s="45">
        <f t="shared" si="425"/>
        <v>-1.4216911115271114</v>
      </c>
      <c r="AS759" s="17">
        <f t="shared" si="426"/>
        <v>9.0302547019954577E-2</v>
      </c>
      <c r="AT759" s="17">
        <f t="shared" si="427"/>
        <v>0.53562453199668469</v>
      </c>
      <c r="AU759" s="17">
        <f t="shared" si="428"/>
        <v>-0.68559039787167164</v>
      </c>
      <c r="AV759" s="17">
        <f t="shared" si="429"/>
        <v>-1.9887772951677467E-2</v>
      </c>
      <c r="AW759" s="17">
        <f t="shared" si="430"/>
        <v>0.5559733848882743</v>
      </c>
      <c r="AX759" s="17">
        <f t="shared" si="431"/>
        <v>0.74920260605183209</v>
      </c>
      <c r="AY759" s="17">
        <f t="shared" si="432"/>
        <v>0.42983884154313196</v>
      </c>
      <c r="AZ759" s="17">
        <f t="shared" si="433"/>
        <v>0.58191071800428029</v>
      </c>
    </row>
    <row r="760" spans="1:52" x14ac:dyDescent="0.3">
      <c r="A760" s="1" t="s">
        <v>28</v>
      </c>
      <c r="B760" s="1">
        <v>13223120302</v>
      </c>
      <c r="C760" s="5">
        <v>69.7</v>
      </c>
      <c r="D760" s="19">
        <f t="shared" si="398"/>
        <v>-1.0187425570368877E-2</v>
      </c>
      <c r="E760" s="54">
        <f t="shared" si="399"/>
        <v>-1.0187425570368877E-2</v>
      </c>
      <c r="F760" s="5">
        <v>68.8</v>
      </c>
      <c r="G760" s="24">
        <f t="shared" si="400"/>
        <v>-0.44305524503756638</v>
      </c>
      <c r="H760" s="54">
        <f t="shared" si="401"/>
        <v>-0.44305524503756638</v>
      </c>
      <c r="I760" s="5">
        <v>43.5</v>
      </c>
      <c r="J760" s="24">
        <f t="shared" si="402"/>
        <v>-0.12161047614865171</v>
      </c>
      <c r="K760" s="54">
        <f t="shared" si="403"/>
        <v>-0.12161047614865171</v>
      </c>
      <c r="L760" s="5">
        <v>27.1</v>
      </c>
      <c r="M760" s="24">
        <f t="shared" si="404"/>
        <v>-0.32631685848579639</v>
      </c>
      <c r="N760" s="54">
        <f t="shared" si="405"/>
        <v>-0.32631685848579639</v>
      </c>
      <c r="O760" s="5">
        <v>7.5</v>
      </c>
      <c r="P760" s="24">
        <f t="shared" si="406"/>
        <v>0.63339281174681705</v>
      </c>
      <c r="Q760" s="47">
        <f t="shared" si="407"/>
        <v>0.63339281174681705</v>
      </c>
      <c r="R760" s="2">
        <v>14.6</v>
      </c>
      <c r="S760" s="24">
        <f t="shared" si="408"/>
        <v>-0.4412739154400051</v>
      </c>
      <c r="T760" s="47">
        <f t="shared" si="409"/>
        <v>-0.4412739154400051</v>
      </c>
      <c r="U760" s="5">
        <v>23.1</v>
      </c>
      <c r="V760" s="24">
        <f t="shared" si="410"/>
        <v>4.8537034883036456E-2</v>
      </c>
      <c r="W760" s="47">
        <f t="shared" si="411"/>
        <v>4.8537034883036456E-2</v>
      </c>
      <c r="X760" s="5">
        <v>42.1</v>
      </c>
      <c r="Y760" s="24">
        <f t="shared" si="412"/>
        <v>-0.5554254398034667</v>
      </c>
      <c r="Z760" s="47">
        <f t="shared" si="413"/>
        <v>-0.5554254398034667</v>
      </c>
      <c r="AA760" s="5">
        <v>35.299999999999997</v>
      </c>
      <c r="AB760" s="24">
        <f t="shared" si="414"/>
        <v>0.29270263141134784</v>
      </c>
      <c r="AC760" s="47">
        <f t="shared" si="415"/>
        <v>0.29270263141134784</v>
      </c>
      <c r="AD760" s="5">
        <v>11.1</v>
      </c>
      <c r="AE760" s="24">
        <f t="shared" si="416"/>
        <v>0.2362747472713812</v>
      </c>
      <c r="AF760" s="47">
        <f t="shared" si="417"/>
        <v>0.2362747472713812</v>
      </c>
      <c r="AG760" s="2">
        <v>59.8</v>
      </c>
      <c r="AH760" s="24">
        <f t="shared" si="418"/>
        <v>-1.4334868058975863</v>
      </c>
      <c r="AI760" s="54">
        <f t="shared" si="419"/>
        <v>-1.4334868058975863</v>
      </c>
      <c r="AJ760" s="5">
        <v>15.8</v>
      </c>
      <c r="AK760" s="24">
        <f t="shared" si="420"/>
        <v>-0.36238233959949312</v>
      </c>
      <c r="AL760" s="47">
        <f t="shared" si="421"/>
        <v>-0.36238233959949312</v>
      </c>
      <c r="AM760" s="5">
        <v>24.3</v>
      </c>
      <c r="AN760" s="24">
        <f t="shared" si="422"/>
        <v>-6.4644670492103956E-2</v>
      </c>
      <c r="AO760" s="47">
        <f t="shared" si="423"/>
        <v>-6.4644670492103956E-2</v>
      </c>
      <c r="AP760" s="5">
        <v>14.6</v>
      </c>
      <c r="AQ760" s="24">
        <f t="shared" si="424"/>
        <v>-0.3564622586127808</v>
      </c>
      <c r="AR760" s="45">
        <f t="shared" si="425"/>
        <v>-0.3564622586127808</v>
      </c>
      <c r="AS760" s="17">
        <f t="shared" si="426"/>
        <v>-9.4359153436076398E-2</v>
      </c>
      <c r="AT760" s="17">
        <f t="shared" si="427"/>
        <v>-8.8160203735792222E-3</v>
      </c>
      <c r="AU760" s="17">
        <f t="shared" si="428"/>
        <v>-0.55424401865049111</v>
      </c>
      <c r="AV760" s="17">
        <f t="shared" si="429"/>
        <v>-0.21913973082004889</v>
      </c>
      <c r="AW760" s="17">
        <f t="shared" si="430"/>
        <v>0.50200489064883913</v>
      </c>
      <c r="AX760" s="17">
        <f t="shared" si="431"/>
        <v>0.622526461774629</v>
      </c>
      <c r="AY760" s="17">
        <f t="shared" si="432"/>
        <v>0.46654630649586531</v>
      </c>
      <c r="AZ760" s="17">
        <f t="shared" si="433"/>
        <v>0.52243230731717438</v>
      </c>
    </row>
    <row r="761" spans="1:52" x14ac:dyDescent="0.3">
      <c r="A761" s="1" t="s">
        <v>28</v>
      </c>
      <c r="B761" s="1">
        <v>13223120303</v>
      </c>
      <c r="C761" s="5">
        <v>69.5</v>
      </c>
      <c r="D761" s="19">
        <f t="shared" si="398"/>
        <v>-2.930578649566026E-2</v>
      </c>
      <c r="E761" s="54">
        <f t="shared" si="399"/>
        <v>-2.930578649566026E-2</v>
      </c>
      <c r="F761" s="5">
        <v>67.8</v>
      </c>
      <c r="G761" s="24">
        <f t="shared" si="400"/>
        <v>-0.52823706708531948</v>
      </c>
      <c r="H761" s="54">
        <f t="shared" si="401"/>
        <v>-0.52823706708531948</v>
      </c>
      <c r="I761" s="5">
        <v>45.1</v>
      </c>
      <c r="J761" s="24">
        <f t="shared" si="402"/>
        <v>-4.4936816460710044E-2</v>
      </c>
      <c r="K761" s="54">
        <f t="shared" si="403"/>
        <v>-4.4936816460710044E-2</v>
      </c>
      <c r="L761" s="5">
        <v>30.1</v>
      </c>
      <c r="M761" s="24">
        <f t="shared" si="404"/>
        <v>-0.16685054030389551</v>
      </c>
      <c r="N761" s="54">
        <f t="shared" si="405"/>
        <v>-0.16685054030389551</v>
      </c>
      <c r="O761" s="5">
        <v>6</v>
      </c>
      <c r="P761" s="24">
        <f t="shared" si="406"/>
        <v>1.1690695759071121</v>
      </c>
      <c r="Q761" s="47">
        <f t="shared" si="407"/>
        <v>1.1690695759071121</v>
      </c>
      <c r="R761" s="2">
        <v>4.9000000000000004</v>
      </c>
      <c r="S761" s="24">
        <f t="shared" si="408"/>
        <v>0.71683096459386142</v>
      </c>
      <c r="T761" s="47">
        <f t="shared" si="409"/>
        <v>0.71683096459386142</v>
      </c>
      <c r="U761" s="5">
        <v>5.0999999999999996</v>
      </c>
      <c r="V761" s="24">
        <f t="shared" si="410"/>
        <v>0.95287384961940025</v>
      </c>
      <c r="W761" s="47">
        <f t="shared" si="411"/>
        <v>0.95287384961940025</v>
      </c>
      <c r="X761" s="5">
        <v>15.2</v>
      </c>
      <c r="Y761" s="24">
        <f t="shared" si="412"/>
        <v>0.77183918466070811</v>
      </c>
      <c r="Z761" s="47">
        <f t="shared" si="413"/>
        <v>0.77183918466070811</v>
      </c>
      <c r="AA761" s="5">
        <v>24.7</v>
      </c>
      <c r="AB761" s="24">
        <f t="shared" si="414"/>
        <v>1.2683065106157259</v>
      </c>
      <c r="AC761" s="47">
        <f t="shared" si="415"/>
        <v>1.2683065106157259</v>
      </c>
      <c r="AD761" s="5">
        <v>13</v>
      </c>
      <c r="AE761" s="24">
        <f t="shared" si="416"/>
        <v>7.5702008827020703E-2</v>
      </c>
      <c r="AF761" s="47">
        <f t="shared" si="417"/>
        <v>7.5702008827020703E-2</v>
      </c>
      <c r="AG761" s="2">
        <v>59</v>
      </c>
      <c r="AH761" s="24">
        <f t="shared" si="418"/>
        <v>-1.5086456858410493</v>
      </c>
      <c r="AI761" s="54">
        <f t="shared" si="419"/>
        <v>-1.5086456858410493</v>
      </c>
      <c r="AJ761" s="5">
        <v>25.5</v>
      </c>
      <c r="AK761" s="24">
        <f t="shared" si="420"/>
        <v>-1.36005824644186</v>
      </c>
      <c r="AL761" s="47">
        <f t="shared" si="421"/>
        <v>-1.36005824644186</v>
      </c>
      <c r="AM761" s="5">
        <v>10.8</v>
      </c>
      <c r="AN761" s="24">
        <f t="shared" si="422"/>
        <v>0.90484978401361149</v>
      </c>
      <c r="AO761" s="47">
        <f t="shared" si="423"/>
        <v>0.90484978401361149</v>
      </c>
      <c r="AP761" s="5">
        <v>8.3000000000000007</v>
      </c>
      <c r="AQ761" s="24">
        <f t="shared" si="424"/>
        <v>0.58874080805768136</v>
      </c>
      <c r="AR761" s="45">
        <f t="shared" si="425"/>
        <v>0.58874080805768136</v>
      </c>
      <c r="AS761" s="17">
        <f t="shared" si="426"/>
        <v>0.2956348828249698</v>
      </c>
      <c r="AT761" s="17">
        <f t="shared" si="427"/>
        <v>0.70528256803448486</v>
      </c>
      <c r="AU761" s="17">
        <f t="shared" si="428"/>
        <v>-0.34377833505290423</v>
      </c>
      <c r="AV761" s="17">
        <f t="shared" si="429"/>
        <v>0.21904637193551682</v>
      </c>
      <c r="AW761" s="17">
        <f t="shared" si="430"/>
        <v>0.61598299681482171</v>
      </c>
      <c r="AX761" s="17">
        <f t="shared" si="431"/>
        <v>0.78867730307310613</v>
      </c>
      <c r="AY761" s="17">
        <f t="shared" si="432"/>
        <v>0.52536529907275153</v>
      </c>
      <c r="AZ761" s="17">
        <f t="shared" si="433"/>
        <v>0.65323460033301139</v>
      </c>
    </row>
    <row r="762" spans="1:52" x14ac:dyDescent="0.3">
      <c r="A762" s="1" t="s">
        <v>28</v>
      </c>
      <c r="B762" s="1">
        <v>13223120400</v>
      </c>
      <c r="C762" s="5">
        <v>67.3</v>
      </c>
      <c r="D762" s="19">
        <f t="shared" si="398"/>
        <v>-0.23960775667386275</v>
      </c>
      <c r="E762" s="54">
        <f t="shared" si="399"/>
        <v>-0.23960775667386275</v>
      </c>
      <c r="F762" s="5">
        <v>75</v>
      </c>
      <c r="G762" s="24">
        <f t="shared" si="400"/>
        <v>8.5072051658502928E-2</v>
      </c>
      <c r="H762" s="54">
        <f t="shared" si="401"/>
        <v>8.5072051658502928E-2</v>
      </c>
      <c r="I762" s="5">
        <v>50.6</v>
      </c>
      <c r="J762" s="24">
        <f t="shared" si="402"/>
        <v>0.21862888871658923</v>
      </c>
      <c r="K762" s="54">
        <f t="shared" si="403"/>
        <v>0.21862888871658923</v>
      </c>
      <c r="L762" s="5">
        <v>22.7</v>
      </c>
      <c r="M762" s="24">
        <f t="shared" si="404"/>
        <v>-0.56020079181925109</v>
      </c>
      <c r="N762" s="54">
        <f t="shared" si="405"/>
        <v>-0.56020079181925109</v>
      </c>
      <c r="O762" s="5">
        <v>7.1</v>
      </c>
      <c r="P762" s="24">
        <f t="shared" si="406"/>
        <v>0.77623994885622916</v>
      </c>
      <c r="Q762" s="47">
        <f t="shared" si="407"/>
        <v>0.77623994885622916</v>
      </c>
      <c r="R762" s="2">
        <v>9.5</v>
      </c>
      <c r="S762" s="24">
        <f t="shared" si="408"/>
        <v>0.1676265884953268</v>
      </c>
      <c r="T762" s="47">
        <f t="shared" si="409"/>
        <v>0.1676265884953268</v>
      </c>
      <c r="U762" s="5">
        <v>7.8</v>
      </c>
      <c r="V762" s="24">
        <f t="shared" si="410"/>
        <v>0.81722332740894577</v>
      </c>
      <c r="W762" s="47">
        <f t="shared" si="411"/>
        <v>0.81722332740894577</v>
      </c>
      <c r="X762" s="5">
        <v>28.8</v>
      </c>
      <c r="Y762" s="24">
        <f t="shared" si="412"/>
        <v>0.10080576857473121</v>
      </c>
      <c r="Z762" s="47">
        <f t="shared" si="413"/>
        <v>0.10080576857473121</v>
      </c>
      <c r="AA762" s="5">
        <v>33.1</v>
      </c>
      <c r="AB762" s="24">
        <f t="shared" si="414"/>
        <v>0.49518645539716177</v>
      </c>
      <c r="AC762" s="47">
        <f t="shared" si="415"/>
        <v>0.49518645539716177</v>
      </c>
      <c r="AD762" s="5">
        <v>7.5</v>
      </c>
      <c r="AE762" s="24">
        <f t="shared" si="416"/>
        <v>0.54051783063964309</v>
      </c>
      <c r="AF762" s="47">
        <f t="shared" si="417"/>
        <v>0.54051783063964309</v>
      </c>
      <c r="AG762" s="2">
        <v>61.2</v>
      </c>
      <c r="AH762" s="24">
        <f t="shared" si="418"/>
        <v>-1.3019587659965253</v>
      </c>
      <c r="AI762" s="54">
        <f t="shared" si="419"/>
        <v>-1.3019587659965253</v>
      </c>
      <c r="AJ762" s="5">
        <v>15.8</v>
      </c>
      <c r="AK762" s="24">
        <f t="shared" si="420"/>
        <v>-0.36238233959949312</v>
      </c>
      <c r="AL762" s="47">
        <f t="shared" si="421"/>
        <v>-0.36238233959949312</v>
      </c>
      <c r="AM762" s="5">
        <v>17.5</v>
      </c>
      <c r="AN762" s="24">
        <f t="shared" si="422"/>
        <v>0.42369327696262682</v>
      </c>
      <c r="AO762" s="47">
        <f t="shared" si="423"/>
        <v>0.42369327696262682</v>
      </c>
      <c r="AP762" s="5">
        <v>10</v>
      </c>
      <c r="AQ762" s="24">
        <f t="shared" si="424"/>
        <v>0.33368601228946149</v>
      </c>
      <c r="AR762" s="45">
        <f t="shared" si="425"/>
        <v>0.33368601228946149</v>
      </c>
      <c r="AS762" s="17">
        <f t="shared" si="426"/>
        <v>0.18071175094892572</v>
      </c>
      <c r="AT762" s="17">
        <f t="shared" si="427"/>
        <v>0.37883668487051203</v>
      </c>
      <c r="AU762" s="17">
        <f t="shared" si="428"/>
        <v>-0.22674045408598256</v>
      </c>
      <c r="AV762" s="17">
        <f t="shared" si="429"/>
        <v>0.11093599391115176</v>
      </c>
      <c r="AW762" s="17">
        <f t="shared" si="430"/>
        <v>0.58239601930235729</v>
      </c>
      <c r="AX762" s="17">
        <f t="shared" si="431"/>
        <v>0.71272244332883228</v>
      </c>
      <c r="AY762" s="17">
        <f t="shared" si="432"/>
        <v>0.55807395795782777</v>
      </c>
      <c r="AZ762" s="17">
        <f t="shared" si="433"/>
        <v>0.6209627294191038</v>
      </c>
    </row>
    <row r="763" spans="1:52" x14ac:dyDescent="0.3">
      <c r="A763" s="1" t="s">
        <v>28</v>
      </c>
      <c r="B763" s="1">
        <v>13223120501</v>
      </c>
      <c r="C763" s="5">
        <v>69.8</v>
      </c>
      <c r="D763" s="19">
        <f t="shared" si="398"/>
        <v>-6.2824510772386492E-4</v>
      </c>
      <c r="E763" s="54">
        <f t="shared" si="399"/>
        <v>-6.2824510772386492E-4</v>
      </c>
      <c r="F763" s="5">
        <v>73.900000000000006</v>
      </c>
      <c r="G763" s="24">
        <f t="shared" si="400"/>
        <v>-8.6279525940249711E-3</v>
      </c>
      <c r="H763" s="54">
        <f t="shared" si="401"/>
        <v>-8.6279525940249711E-3</v>
      </c>
      <c r="I763" s="5">
        <v>48</v>
      </c>
      <c r="J763" s="24">
        <f t="shared" si="402"/>
        <v>9.4034191723684046E-2</v>
      </c>
      <c r="K763" s="54">
        <f t="shared" si="403"/>
        <v>9.4034191723684046E-2</v>
      </c>
      <c r="L763" s="5">
        <v>30.1</v>
      </c>
      <c r="M763" s="24">
        <f t="shared" si="404"/>
        <v>-0.16685054030389551</v>
      </c>
      <c r="N763" s="54">
        <f t="shared" si="405"/>
        <v>-0.16685054030389551</v>
      </c>
      <c r="O763" s="5">
        <v>7.7</v>
      </c>
      <c r="P763" s="24">
        <f t="shared" si="406"/>
        <v>0.56196924319211095</v>
      </c>
      <c r="Q763" s="47">
        <f t="shared" si="407"/>
        <v>0.56196924319211095</v>
      </c>
      <c r="R763" s="2">
        <v>9.9</v>
      </c>
      <c r="S763" s="24">
        <f t="shared" si="408"/>
        <v>0.11986968622588895</v>
      </c>
      <c r="T763" s="47">
        <f t="shared" si="409"/>
        <v>0.11986968622588895</v>
      </c>
      <c r="U763" s="5">
        <v>24.2</v>
      </c>
      <c r="V763" s="24">
        <f t="shared" si="410"/>
        <v>-6.7279926841856737E-3</v>
      </c>
      <c r="W763" s="47">
        <f t="shared" si="411"/>
        <v>-6.7279926841856737E-3</v>
      </c>
      <c r="X763" s="5">
        <v>28.9</v>
      </c>
      <c r="Y763" s="24">
        <f t="shared" si="412"/>
        <v>9.5871699338805016E-2</v>
      </c>
      <c r="Z763" s="47">
        <f t="shared" si="413"/>
        <v>9.5871699338805016E-2</v>
      </c>
      <c r="AA763" s="5">
        <v>35.200000000000003</v>
      </c>
      <c r="AB763" s="24">
        <f t="shared" si="414"/>
        <v>0.30190644159252067</v>
      </c>
      <c r="AC763" s="47">
        <f t="shared" si="415"/>
        <v>0.30190644159252067</v>
      </c>
      <c r="AD763" s="5">
        <v>10.9</v>
      </c>
      <c r="AE763" s="24">
        <f t="shared" si="416"/>
        <v>0.25317714079184012</v>
      </c>
      <c r="AF763" s="47">
        <f t="shared" si="417"/>
        <v>0.25317714079184012</v>
      </c>
      <c r="AG763" s="2">
        <v>67</v>
      </c>
      <c r="AH763" s="24">
        <f t="shared" si="418"/>
        <v>-0.75705688640641755</v>
      </c>
      <c r="AI763" s="54">
        <f t="shared" si="419"/>
        <v>-0.75705688640641755</v>
      </c>
      <c r="AJ763" s="5">
        <v>12.8</v>
      </c>
      <c r="AK763" s="24">
        <f t="shared" si="420"/>
        <v>-5.3822780782266169E-2</v>
      </c>
      <c r="AL763" s="47">
        <f t="shared" si="421"/>
        <v>-5.3822780782266169E-2</v>
      </c>
      <c r="AM763" s="5">
        <v>24</v>
      </c>
      <c r="AN763" s="24">
        <f t="shared" si="422"/>
        <v>-4.3100349280865792E-2</v>
      </c>
      <c r="AO763" s="47">
        <f t="shared" si="423"/>
        <v>-4.3100349280865792E-2</v>
      </c>
      <c r="AP763" s="5">
        <v>11.7</v>
      </c>
      <c r="AQ763" s="24">
        <f t="shared" si="424"/>
        <v>7.8631216521241581E-2</v>
      </c>
      <c r="AR763" s="45">
        <f t="shared" si="425"/>
        <v>7.8631216521241581E-2</v>
      </c>
      <c r="AS763" s="17">
        <f t="shared" si="426"/>
        <v>8.4719770064550559E-2</v>
      </c>
      <c r="AT763" s="17">
        <f t="shared" si="427"/>
        <v>0.21698509390772194</v>
      </c>
      <c r="AU763" s="17">
        <f t="shared" si="428"/>
        <v>-0.19383719998707699</v>
      </c>
      <c r="AV763" s="17">
        <f t="shared" si="429"/>
        <v>3.5955887995065161E-2</v>
      </c>
      <c r="AW763" s="17">
        <f t="shared" si="430"/>
        <v>0.55434178469606499</v>
      </c>
      <c r="AX763" s="17">
        <f t="shared" si="431"/>
        <v>0.67506408852951205</v>
      </c>
      <c r="AY763" s="17">
        <f t="shared" si="432"/>
        <v>0.56726945351566571</v>
      </c>
      <c r="AZ763" s="17">
        <f t="shared" si="433"/>
        <v>0.59858052760412417</v>
      </c>
    </row>
    <row r="764" spans="1:52" x14ac:dyDescent="0.3">
      <c r="A764" s="1" t="s">
        <v>28</v>
      </c>
      <c r="B764" s="1">
        <v>13223120502</v>
      </c>
      <c r="C764" s="5">
        <v>67.8</v>
      </c>
      <c r="D764" s="19">
        <f t="shared" si="398"/>
        <v>-0.19181185436063497</v>
      </c>
      <c r="E764" s="54">
        <f t="shared" si="399"/>
        <v>-0.19181185436063497</v>
      </c>
      <c r="F764" s="5">
        <v>77.8</v>
      </c>
      <c r="G764" s="24">
        <f t="shared" si="400"/>
        <v>0.32358115339221127</v>
      </c>
      <c r="H764" s="54">
        <f t="shared" si="401"/>
        <v>0.32358115339221127</v>
      </c>
      <c r="I764" s="5">
        <v>46.1</v>
      </c>
      <c r="J764" s="24">
        <f t="shared" si="402"/>
        <v>2.9842208442534602E-3</v>
      </c>
      <c r="K764" s="54">
        <f t="shared" si="403"/>
        <v>2.9842208442534602E-3</v>
      </c>
      <c r="L764" s="5">
        <v>31.1</v>
      </c>
      <c r="M764" s="24">
        <f t="shared" si="404"/>
        <v>-0.11369510090992856</v>
      </c>
      <c r="N764" s="54">
        <f t="shared" si="405"/>
        <v>-0.11369510090992856</v>
      </c>
      <c r="O764" s="5">
        <v>9.3000000000000007</v>
      </c>
      <c r="P764" s="24">
        <f t="shared" si="406"/>
        <v>-9.4193052455372357E-3</v>
      </c>
      <c r="Q764" s="47">
        <f t="shared" si="407"/>
        <v>-9.4193052455372357E-3</v>
      </c>
      <c r="R764" s="2">
        <v>7.5</v>
      </c>
      <c r="S764" s="24">
        <f t="shared" si="408"/>
        <v>0.40641109984251578</v>
      </c>
      <c r="T764" s="47">
        <f t="shared" si="409"/>
        <v>0.40641109984251578</v>
      </c>
      <c r="U764" s="5">
        <v>11.3</v>
      </c>
      <c r="V764" s="24">
        <f t="shared" si="410"/>
        <v>0.64138005787687502</v>
      </c>
      <c r="W764" s="47">
        <f t="shared" si="411"/>
        <v>0.64138005787687502</v>
      </c>
      <c r="X764" s="5">
        <v>30.9</v>
      </c>
      <c r="Y764" s="24">
        <f t="shared" si="412"/>
        <v>-2.8096853797209766E-3</v>
      </c>
      <c r="Z764" s="47">
        <f t="shared" si="413"/>
        <v>-2.8096853797209766E-3</v>
      </c>
      <c r="AA764" s="5">
        <v>31.6</v>
      </c>
      <c r="AB764" s="24">
        <f t="shared" si="414"/>
        <v>0.63324360811476244</v>
      </c>
      <c r="AC764" s="47">
        <f t="shared" si="415"/>
        <v>0.63324360811476244</v>
      </c>
      <c r="AD764" s="5">
        <v>10</v>
      </c>
      <c r="AE764" s="24">
        <f t="shared" si="416"/>
        <v>0.32923791163390564</v>
      </c>
      <c r="AF764" s="47">
        <f t="shared" si="417"/>
        <v>0.32923791163390564</v>
      </c>
      <c r="AG764" s="2">
        <v>65.5</v>
      </c>
      <c r="AH764" s="24">
        <f t="shared" si="418"/>
        <v>-0.89797978630041098</v>
      </c>
      <c r="AI764" s="54">
        <f t="shared" si="419"/>
        <v>-0.89797978630041098</v>
      </c>
      <c r="AJ764" s="5">
        <v>7</v>
      </c>
      <c r="AK764" s="24">
        <f t="shared" si="420"/>
        <v>0.542725699597706</v>
      </c>
      <c r="AL764" s="47">
        <f t="shared" si="421"/>
        <v>0.542725699597706</v>
      </c>
      <c r="AM764" s="5">
        <v>18.7</v>
      </c>
      <c r="AN764" s="24">
        <f t="shared" si="422"/>
        <v>0.33751599211767436</v>
      </c>
      <c r="AO764" s="47">
        <f t="shared" si="423"/>
        <v>0.33751599211767436</v>
      </c>
      <c r="AP764" s="5">
        <v>17.399999999999999</v>
      </c>
      <c r="AQ764" s="24">
        <f t="shared" si="424"/>
        <v>-0.77655251046631946</v>
      </c>
      <c r="AR764" s="45">
        <f t="shared" si="425"/>
        <v>-0.77655251046631946</v>
      </c>
      <c r="AS764" s="17">
        <f t="shared" si="426"/>
        <v>0.15134718163425068</v>
      </c>
      <c r="AT764" s="17">
        <f t="shared" si="427"/>
        <v>0.31989061145631575</v>
      </c>
      <c r="AU764" s="17">
        <f t="shared" si="428"/>
        <v>-0.19857265126283752</v>
      </c>
      <c r="AV764" s="17">
        <f t="shared" si="429"/>
        <v>9.088838060924298E-2</v>
      </c>
      <c r="AW764" s="17">
        <f t="shared" si="430"/>
        <v>0.57381404704720695</v>
      </c>
      <c r="AX764" s="17">
        <f t="shared" si="431"/>
        <v>0.699007334731791</v>
      </c>
      <c r="AY764" s="17">
        <f t="shared" si="432"/>
        <v>0.56594603361805562</v>
      </c>
      <c r="AZ764" s="17">
        <f t="shared" si="433"/>
        <v>0.61497834567691267</v>
      </c>
    </row>
    <row r="765" spans="1:52" x14ac:dyDescent="0.3">
      <c r="A765" s="1" t="s">
        <v>28</v>
      </c>
      <c r="B765" s="1">
        <v>13223120503</v>
      </c>
      <c r="C765" s="5">
        <v>68.8</v>
      </c>
      <c r="D765" s="19">
        <f t="shared" si="398"/>
        <v>-9.6220049734179428E-2</v>
      </c>
      <c r="E765" s="54">
        <f t="shared" si="399"/>
        <v>-9.6220049734179428E-2</v>
      </c>
      <c r="F765" s="5">
        <v>78.5</v>
      </c>
      <c r="G765" s="24">
        <f t="shared" si="400"/>
        <v>0.38320842882563871</v>
      </c>
      <c r="H765" s="54">
        <f t="shared" si="401"/>
        <v>0.38320842882563871</v>
      </c>
      <c r="I765" s="5">
        <v>45.1</v>
      </c>
      <c r="J765" s="24">
        <f t="shared" si="402"/>
        <v>-4.4936816460710044E-2</v>
      </c>
      <c r="K765" s="54">
        <f t="shared" si="403"/>
        <v>-4.4936816460710044E-2</v>
      </c>
      <c r="L765" s="5">
        <v>32.1</v>
      </c>
      <c r="M765" s="24">
        <f t="shared" si="404"/>
        <v>-6.0539661515961601E-2</v>
      </c>
      <c r="N765" s="54">
        <f t="shared" si="405"/>
        <v>-6.0539661515961601E-2</v>
      </c>
      <c r="O765" s="5">
        <v>7.6</v>
      </c>
      <c r="P765" s="24">
        <f t="shared" si="406"/>
        <v>0.59768102746946417</v>
      </c>
      <c r="Q765" s="47">
        <f t="shared" si="407"/>
        <v>0.59768102746946417</v>
      </c>
      <c r="R765" s="2">
        <v>16</v>
      </c>
      <c r="S765" s="24">
        <f t="shared" si="408"/>
        <v>-0.60842307338303747</v>
      </c>
      <c r="T765" s="47">
        <f t="shared" si="409"/>
        <v>-0.60842307338303747</v>
      </c>
      <c r="U765" s="5">
        <v>14.1</v>
      </c>
      <c r="V765" s="24">
        <f t="shared" si="410"/>
        <v>0.50070544225121849</v>
      </c>
      <c r="W765" s="47">
        <f t="shared" si="411"/>
        <v>0.50070544225121849</v>
      </c>
      <c r="X765" s="5">
        <v>22.5</v>
      </c>
      <c r="Y765" s="24">
        <f t="shared" si="412"/>
        <v>0.41165213043808813</v>
      </c>
      <c r="Z765" s="47">
        <f t="shared" si="413"/>
        <v>0.41165213043808813</v>
      </c>
      <c r="AA765" s="5">
        <v>21.7</v>
      </c>
      <c r="AB765" s="24">
        <f t="shared" si="414"/>
        <v>1.5444208160509272</v>
      </c>
      <c r="AC765" s="47">
        <f t="shared" si="415"/>
        <v>1.5444208160509272</v>
      </c>
      <c r="AD765" s="5">
        <v>9.8000000000000007</v>
      </c>
      <c r="AE765" s="24">
        <f t="shared" si="416"/>
        <v>0.34614030515436456</v>
      </c>
      <c r="AF765" s="47">
        <f t="shared" si="417"/>
        <v>0.34614030515436456</v>
      </c>
      <c r="AG765" s="2">
        <v>69.099999999999994</v>
      </c>
      <c r="AH765" s="24">
        <f t="shared" si="418"/>
        <v>-0.55976482655482729</v>
      </c>
      <c r="AI765" s="54">
        <f t="shared" si="419"/>
        <v>-0.55976482655482729</v>
      </c>
      <c r="AJ765" s="5">
        <v>7.6</v>
      </c>
      <c r="AK765" s="24">
        <f t="shared" si="420"/>
        <v>0.48101378783426063</v>
      </c>
      <c r="AL765" s="47">
        <f t="shared" si="421"/>
        <v>0.48101378783426063</v>
      </c>
      <c r="AM765" s="5">
        <v>28.4</v>
      </c>
      <c r="AN765" s="24">
        <f t="shared" si="422"/>
        <v>-0.35908372704569147</v>
      </c>
      <c r="AO765" s="47">
        <f t="shared" si="423"/>
        <v>-0.35908372704569147</v>
      </c>
      <c r="AP765" s="5">
        <v>7.2</v>
      </c>
      <c r="AQ765" s="24">
        <f t="shared" si="424"/>
        <v>0.75377626414300025</v>
      </c>
      <c r="AR765" s="45">
        <f t="shared" si="425"/>
        <v>0.75377626414300025</v>
      </c>
      <c r="AS765" s="17">
        <f t="shared" si="426"/>
        <v>9.5925042493204687E-2</v>
      </c>
      <c r="AT765" s="17">
        <f t="shared" si="427"/>
        <v>0.76740441721445996</v>
      </c>
      <c r="AU765" s="17">
        <f t="shared" si="428"/>
        <v>7.8985374594185531E-2</v>
      </c>
      <c r="AV765" s="17">
        <f t="shared" si="429"/>
        <v>0.3141049447672834</v>
      </c>
      <c r="AW765" s="17">
        <f t="shared" si="430"/>
        <v>0.55761659305656264</v>
      </c>
      <c r="AX765" s="17">
        <f t="shared" si="431"/>
        <v>0.80313132618954985</v>
      </c>
      <c r="AY765" s="17">
        <f t="shared" si="432"/>
        <v>0.6435153702599109</v>
      </c>
      <c r="AZ765" s="17">
        <f t="shared" si="433"/>
        <v>0.68161039595732875</v>
      </c>
    </row>
    <row r="766" spans="1:52" x14ac:dyDescent="0.3">
      <c r="A766" s="1" t="s">
        <v>28</v>
      </c>
      <c r="B766" s="1">
        <v>13223120601</v>
      </c>
      <c r="C766" s="5">
        <v>70</v>
      </c>
      <c r="D766" s="19">
        <f t="shared" si="398"/>
        <v>1.8490115817567519E-2</v>
      </c>
      <c r="E766" s="54">
        <f t="shared" si="399"/>
        <v>1.8490115817567519E-2</v>
      </c>
      <c r="F766" s="5">
        <v>77.900000000000006</v>
      </c>
      <c r="G766" s="24">
        <f t="shared" si="400"/>
        <v>0.33209933559698734</v>
      </c>
      <c r="H766" s="54">
        <f t="shared" si="401"/>
        <v>0.33209933559698734</v>
      </c>
      <c r="I766" s="5">
        <v>50.8</v>
      </c>
      <c r="J766" s="24">
        <f t="shared" si="402"/>
        <v>0.22821309617758173</v>
      </c>
      <c r="K766" s="54">
        <f t="shared" si="403"/>
        <v>0.22821309617758173</v>
      </c>
      <c r="L766" s="5">
        <v>32.799999999999997</v>
      </c>
      <c r="M766" s="24">
        <f t="shared" si="404"/>
        <v>-2.3330853940184956E-2</v>
      </c>
      <c r="N766" s="54">
        <f t="shared" si="405"/>
        <v>-2.3330853940184956E-2</v>
      </c>
      <c r="O766" s="5">
        <v>7.7</v>
      </c>
      <c r="P766" s="24">
        <f t="shared" si="406"/>
        <v>0.56196924319211095</v>
      </c>
      <c r="Q766" s="47">
        <f t="shared" si="407"/>
        <v>0.56196924319211095</v>
      </c>
      <c r="R766" s="2">
        <v>5.5</v>
      </c>
      <c r="S766" s="24">
        <f t="shared" si="408"/>
        <v>0.64519561118970481</v>
      </c>
      <c r="T766" s="47">
        <f t="shared" si="409"/>
        <v>0.64519561118970481</v>
      </c>
      <c r="U766" s="5">
        <v>2.7</v>
      </c>
      <c r="V766" s="24">
        <f t="shared" si="410"/>
        <v>1.0734520915842489</v>
      </c>
      <c r="W766" s="47">
        <f t="shared" si="411"/>
        <v>1.0734520915842489</v>
      </c>
      <c r="X766" s="5">
        <v>17.2</v>
      </c>
      <c r="Y766" s="24">
        <f t="shared" si="412"/>
        <v>0.67315779994218206</v>
      </c>
      <c r="Z766" s="47">
        <f t="shared" si="413"/>
        <v>0.67315779994218206</v>
      </c>
      <c r="AA766" s="5">
        <v>30.1</v>
      </c>
      <c r="AB766" s="24">
        <f t="shared" si="414"/>
        <v>0.7713007608323631</v>
      </c>
      <c r="AC766" s="47">
        <f t="shared" si="415"/>
        <v>0.7713007608323631</v>
      </c>
      <c r="AD766" s="5">
        <v>6.7</v>
      </c>
      <c r="AE766" s="24">
        <f t="shared" si="416"/>
        <v>0.60812740472147908</v>
      </c>
      <c r="AF766" s="47">
        <f t="shared" si="417"/>
        <v>0.60812740472147908</v>
      </c>
      <c r="AG766" s="2">
        <v>71.900000000000006</v>
      </c>
      <c r="AH766" s="24">
        <f t="shared" si="418"/>
        <v>-0.29670874675270514</v>
      </c>
      <c r="AI766" s="54">
        <f t="shared" si="419"/>
        <v>-0.29670874675270514</v>
      </c>
      <c r="AJ766" s="5">
        <v>9.1999999999999993</v>
      </c>
      <c r="AK766" s="24">
        <f t="shared" si="420"/>
        <v>0.31644868979840629</v>
      </c>
      <c r="AL766" s="47">
        <f t="shared" si="421"/>
        <v>0.31644868979840629</v>
      </c>
      <c r="AM766" s="5">
        <v>16.8</v>
      </c>
      <c r="AN766" s="24">
        <f t="shared" si="422"/>
        <v>0.47396335978884901</v>
      </c>
      <c r="AO766" s="47">
        <f t="shared" si="423"/>
        <v>0.47396335978884901</v>
      </c>
      <c r="AP766" s="5">
        <v>12.3</v>
      </c>
      <c r="AQ766" s="24">
        <f t="shared" si="424"/>
        <v>-1.1388123161659804E-2</v>
      </c>
      <c r="AR766" s="45">
        <f t="shared" si="425"/>
        <v>-1.1388123161659804E-2</v>
      </c>
      <c r="AS766" s="17">
        <f t="shared" si="426"/>
        <v>0.40515551994543092</v>
      </c>
      <c r="AT766" s="17">
        <f t="shared" si="427"/>
        <v>0.68419532183200804</v>
      </c>
      <c r="AU766" s="17">
        <f t="shared" si="428"/>
        <v>0.12057879491822258</v>
      </c>
      <c r="AV766" s="17">
        <f t="shared" si="429"/>
        <v>0.40330987889855385</v>
      </c>
      <c r="AW766" s="17">
        <f t="shared" si="430"/>
        <v>0.64799106269387619</v>
      </c>
      <c r="AX766" s="17">
        <f t="shared" si="431"/>
        <v>0.78377088853303489</v>
      </c>
      <c r="AY766" s="17">
        <f t="shared" si="432"/>
        <v>0.6551395126828844</v>
      </c>
      <c r="AZ766" s="17">
        <f t="shared" si="433"/>
        <v>0.70823883044970659</v>
      </c>
    </row>
    <row r="767" spans="1:52" x14ac:dyDescent="0.3">
      <c r="A767" s="1" t="s">
        <v>28</v>
      </c>
      <c r="B767" s="1">
        <v>13223120602</v>
      </c>
      <c r="C767" s="5">
        <v>65.8</v>
      </c>
      <c r="D767" s="19">
        <f t="shared" si="398"/>
        <v>-0.38299546361354608</v>
      </c>
      <c r="E767" s="54">
        <f t="shared" si="399"/>
        <v>-0.38299546361354608</v>
      </c>
      <c r="F767" s="5">
        <v>80.099999999999994</v>
      </c>
      <c r="G767" s="24">
        <f t="shared" si="400"/>
        <v>0.51949934410204313</v>
      </c>
      <c r="H767" s="54">
        <f t="shared" si="401"/>
        <v>0.51949934410204313</v>
      </c>
      <c r="I767" s="5">
        <v>49.2</v>
      </c>
      <c r="J767" s="24">
        <f t="shared" si="402"/>
        <v>0.15153943648964038</v>
      </c>
      <c r="K767" s="54">
        <f t="shared" si="403"/>
        <v>0.15153943648964038</v>
      </c>
      <c r="L767" s="5">
        <v>33.200000000000003</v>
      </c>
      <c r="M767" s="24">
        <f t="shared" si="404"/>
        <v>-2.0686781825978691E-3</v>
      </c>
      <c r="N767" s="54">
        <f t="shared" si="405"/>
        <v>-2.0686781825978691E-3</v>
      </c>
      <c r="O767" s="5">
        <v>7.8</v>
      </c>
      <c r="P767" s="24">
        <f t="shared" si="406"/>
        <v>0.52625745891475817</v>
      </c>
      <c r="Q767" s="47">
        <f t="shared" si="407"/>
        <v>0.52625745891475817</v>
      </c>
      <c r="R767" s="2">
        <v>6.6</v>
      </c>
      <c r="S767" s="24">
        <f t="shared" si="408"/>
        <v>0.51386412994875086</v>
      </c>
      <c r="T767" s="47">
        <f t="shared" si="409"/>
        <v>0.51386412994875086</v>
      </c>
      <c r="U767" s="5">
        <v>20.399999999999999</v>
      </c>
      <c r="V767" s="24">
        <f t="shared" si="410"/>
        <v>0.18418755709349116</v>
      </c>
      <c r="W767" s="47">
        <f t="shared" si="411"/>
        <v>0.18418755709349116</v>
      </c>
      <c r="X767" s="5">
        <v>26.7</v>
      </c>
      <c r="Y767" s="24">
        <f t="shared" si="412"/>
        <v>0.2044212225291836</v>
      </c>
      <c r="Z767" s="47">
        <f t="shared" si="413"/>
        <v>0.2044212225291836</v>
      </c>
      <c r="AA767" s="5">
        <v>32.700000000000003</v>
      </c>
      <c r="AB767" s="24">
        <f t="shared" si="414"/>
        <v>0.53200169612185511</v>
      </c>
      <c r="AC767" s="47">
        <f t="shared" si="415"/>
        <v>0.53200169612185511</v>
      </c>
      <c r="AD767" s="5">
        <v>8.5</v>
      </c>
      <c r="AE767" s="24">
        <f t="shared" si="416"/>
        <v>0.45600586303734808</v>
      </c>
      <c r="AF767" s="47">
        <f t="shared" si="417"/>
        <v>0.45600586303734808</v>
      </c>
      <c r="AG767" s="2">
        <v>62.5</v>
      </c>
      <c r="AH767" s="24">
        <f t="shared" si="418"/>
        <v>-1.1798255860883979</v>
      </c>
      <c r="AI767" s="54">
        <f t="shared" si="419"/>
        <v>-1.1798255860883979</v>
      </c>
      <c r="AJ767" s="5">
        <v>12</v>
      </c>
      <c r="AK767" s="24">
        <f t="shared" si="420"/>
        <v>2.8459768235661084E-2</v>
      </c>
      <c r="AL767" s="47">
        <f t="shared" si="421"/>
        <v>2.8459768235661084E-2</v>
      </c>
      <c r="AM767" s="5">
        <v>13.3</v>
      </c>
      <c r="AN767" s="24">
        <f t="shared" si="422"/>
        <v>0.72531377391996044</v>
      </c>
      <c r="AO767" s="47">
        <f t="shared" si="423"/>
        <v>0.72531377391996044</v>
      </c>
      <c r="AP767" s="5">
        <v>9.1999999999999993</v>
      </c>
      <c r="AQ767" s="24">
        <f t="shared" si="424"/>
        <v>0.45371179853332982</v>
      </c>
      <c r="AR767" s="45">
        <f t="shared" si="425"/>
        <v>0.45371179853332982</v>
      </c>
      <c r="AS767" s="17">
        <f t="shared" si="426"/>
        <v>0.21575482639322</v>
      </c>
      <c r="AT767" s="17">
        <f t="shared" si="427"/>
        <v>0.39747626056279556</v>
      </c>
      <c r="AU767" s="17">
        <f t="shared" si="428"/>
        <v>6.9149386501383553E-3</v>
      </c>
      <c r="AV767" s="17">
        <f t="shared" si="429"/>
        <v>0.20671534186871798</v>
      </c>
      <c r="AW767" s="17">
        <f t="shared" si="430"/>
        <v>0.59263756917749122</v>
      </c>
      <c r="AX767" s="17">
        <f t="shared" si="431"/>
        <v>0.71705935315191938</v>
      </c>
      <c r="AY767" s="17">
        <f t="shared" si="432"/>
        <v>0.62337379485272426</v>
      </c>
      <c r="AZ767" s="17">
        <f t="shared" si="433"/>
        <v>0.64955368257263191</v>
      </c>
    </row>
    <row r="768" spans="1:52" x14ac:dyDescent="0.3">
      <c r="A768" s="1" t="s">
        <v>28</v>
      </c>
      <c r="B768" s="1">
        <v>13223120603</v>
      </c>
      <c r="C768" s="5">
        <v>70</v>
      </c>
      <c r="D768" s="19">
        <f t="shared" si="398"/>
        <v>1.8490115817567519E-2</v>
      </c>
      <c r="E768" s="54">
        <f t="shared" si="399"/>
        <v>1.8490115817567519E-2</v>
      </c>
      <c r="F768" s="5">
        <v>77.900000000000006</v>
      </c>
      <c r="G768" s="24">
        <f t="shared" si="400"/>
        <v>0.33209933559698734</v>
      </c>
      <c r="H768" s="54">
        <f t="shared" si="401"/>
        <v>0.33209933559698734</v>
      </c>
      <c r="I768" s="5">
        <v>51.6</v>
      </c>
      <c r="J768" s="24">
        <f t="shared" si="402"/>
        <v>0.26654992602155275</v>
      </c>
      <c r="K768" s="54">
        <f t="shared" si="403"/>
        <v>0.26654992602155275</v>
      </c>
      <c r="L768" s="5">
        <v>32.799999999999997</v>
      </c>
      <c r="M768" s="24">
        <f t="shared" si="404"/>
        <v>-2.3330853940184956E-2</v>
      </c>
      <c r="N768" s="54">
        <f t="shared" si="405"/>
        <v>-2.3330853940184956E-2</v>
      </c>
      <c r="O768" s="5">
        <v>9.3000000000000007</v>
      </c>
      <c r="P768" s="24">
        <f t="shared" si="406"/>
        <v>-9.4193052455372357E-3</v>
      </c>
      <c r="Q768" s="47">
        <f t="shared" si="407"/>
        <v>-9.4193052455372357E-3</v>
      </c>
      <c r="R768" s="2">
        <v>11.9</v>
      </c>
      <c r="S768" s="24">
        <f t="shared" si="408"/>
        <v>-0.11891482512130006</v>
      </c>
      <c r="T768" s="47">
        <f t="shared" si="409"/>
        <v>-0.11891482512130006</v>
      </c>
      <c r="U768" s="5">
        <v>3.3</v>
      </c>
      <c r="V768" s="24">
        <f t="shared" si="410"/>
        <v>1.0433075310930366</v>
      </c>
      <c r="W768" s="47">
        <f t="shared" si="411"/>
        <v>1.0433075310930366</v>
      </c>
      <c r="X768" s="5">
        <v>13.7</v>
      </c>
      <c r="Y768" s="24">
        <f t="shared" si="412"/>
        <v>0.84585022319960257</v>
      </c>
      <c r="Z768" s="47">
        <f t="shared" si="413"/>
        <v>0.84585022319960257</v>
      </c>
      <c r="AA768" s="5">
        <v>25.1</v>
      </c>
      <c r="AB768" s="24">
        <f t="shared" si="414"/>
        <v>1.2314912698910321</v>
      </c>
      <c r="AC768" s="47">
        <f t="shared" si="415"/>
        <v>1.2314912698910321</v>
      </c>
      <c r="AD768" s="5">
        <v>16.3</v>
      </c>
      <c r="AE768" s="24">
        <f t="shared" si="416"/>
        <v>-0.20318748426055278</v>
      </c>
      <c r="AF768" s="47">
        <f t="shared" si="417"/>
        <v>-0.20318748426055278</v>
      </c>
      <c r="AG768" s="2">
        <v>71.900000000000006</v>
      </c>
      <c r="AH768" s="24">
        <f t="shared" si="418"/>
        <v>-0.29670874675270514</v>
      </c>
      <c r="AI768" s="54">
        <f t="shared" si="419"/>
        <v>-0.29670874675270514</v>
      </c>
      <c r="AJ768" s="5">
        <v>12.7</v>
      </c>
      <c r="AK768" s="24">
        <f t="shared" si="420"/>
        <v>-4.3537462155025124E-2</v>
      </c>
      <c r="AL768" s="47">
        <f t="shared" si="421"/>
        <v>-4.3537462155025124E-2</v>
      </c>
      <c r="AM768" s="5">
        <v>19.399999999999999</v>
      </c>
      <c r="AN768" s="24">
        <f t="shared" si="422"/>
        <v>0.28724590929145216</v>
      </c>
      <c r="AO768" s="47">
        <f t="shared" si="423"/>
        <v>0.28724590929145216</v>
      </c>
      <c r="AP768" s="5">
        <v>12.4</v>
      </c>
      <c r="AQ768" s="24">
        <f t="shared" si="424"/>
        <v>-2.639134644214328E-2</v>
      </c>
      <c r="AR768" s="45">
        <f t="shared" si="425"/>
        <v>-2.639134644214328E-2</v>
      </c>
      <c r="AS768" s="17">
        <f t="shared" si="426"/>
        <v>0.21554027488887456</v>
      </c>
      <c r="AT768" s="17">
        <f t="shared" si="427"/>
        <v>0.62471800294336066</v>
      </c>
      <c r="AU768" s="17">
        <f t="shared" si="428"/>
        <v>-1.9847911514605347E-2</v>
      </c>
      <c r="AV768" s="17">
        <f t="shared" si="429"/>
        <v>0.27347012210587662</v>
      </c>
      <c r="AW768" s="17">
        <f t="shared" si="430"/>
        <v>0.59257486520802849</v>
      </c>
      <c r="AX768" s="17">
        <f t="shared" si="431"/>
        <v>0.76993217391863289</v>
      </c>
      <c r="AY768" s="17">
        <f t="shared" si="432"/>
        <v>0.61589436229978511</v>
      </c>
      <c r="AZ768" s="17">
        <f t="shared" si="433"/>
        <v>0.66948055444254928</v>
      </c>
    </row>
    <row r="769" spans="1:52" x14ac:dyDescent="0.3">
      <c r="A769" s="1" t="s">
        <v>28</v>
      </c>
      <c r="B769" s="1">
        <v>13223120604</v>
      </c>
      <c r="C769" s="5">
        <v>70</v>
      </c>
      <c r="D769" s="19">
        <f t="shared" si="398"/>
        <v>1.8490115817567519E-2</v>
      </c>
      <c r="E769" s="54">
        <f t="shared" si="399"/>
        <v>1.8490115817567519E-2</v>
      </c>
      <c r="F769" s="5">
        <v>77.900000000000006</v>
      </c>
      <c r="G769" s="24">
        <f t="shared" si="400"/>
        <v>0.33209933559698734</v>
      </c>
      <c r="H769" s="54">
        <f t="shared" si="401"/>
        <v>0.33209933559698734</v>
      </c>
      <c r="I769" s="5">
        <v>50.5</v>
      </c>
      <c r="J769" s="24">
        <f t="shared" si="402"/>
        <v>0.21383678498609279</v>
      </c>
      <c r="K769" s="54">
        <f t="shared" si="403"/>
        <v>0.21383678498609279</v>
      </c>
      <c r="L769" s="5">
        <v>28.6</v>
      </c>
      <c r="M769" s="24">
        <f t="shared" si="404"/>
        <v>-0.24658369939484595</v>
      </c>
      <c r="N769" s="54">
        <f t="shared" si="405"/>
        <v>-0.24658369939484595</v>
      </c>
      <c r="O769" s="5">
        <v>5.6</v>
      </c>
      <c r="P769" s="24">
        <f t="shared" si="406"/>
        <v>1.3119167130165243</v>
      </c>
      <c r="Q769" s="47">
        <f t="shared" si="407"/>
        <v>1.3119167130165243</v>
      </c>
      <c r="R769" s="2">
        <v>12.1</v>
      </c>
      <c r="S769" s="24">
        <f t="shared" si="408"/>
        <v>-0.14279327625601887</v>
      </c>
      <c r="T769" s="47">
        <f t="shared" si="409"/>
        <v>-0.14279327625601887</v>
      </c>
      <c r="U769" s="5">
        <v>27.7</v>
      </c>
      <c r="V769" s="24">
        <f t="shared" si="410"/>
        <v>-0.18257126221625641</v>
      </c>
      <c r="W769" s="47">
        <f t="shared" si="411"/>
        <v>-0.18257126221625641</v>
      </c>
      <c r="X769" s="5">
        <v>21.1</v>
      </c>
      <c r="Y769" s="24">
        <f t="shared" si="412"/>
        <v>0.48072909974105626</v>
      </c>
      <c r="Z769" s="47">
        <f t="shared" si="413"/>
        <v>0.48072909974105626</v>
      </c>
      <c r="AA769" s="5">
        <v>34.6</v>
      </c>
      <c r="AB769" s="24">
        <f t="shared" si="414"/>
        <v>0.35712930267956111</v>
      </c>
      <c r="AC769" s="47">
        <f t="shared" si="415"/>
        <v>0.35712930267956111</v>
      </c>
      <c r="AD769" s="5">
        <v>5.3</v>
      </c>
      <c r="AE769" s="24">
        <f t="shared" si="416"/>
        <v>0.72644415936469198</v>
      </c>
      <c r="AF769" s="47">
        <f t="shared" si="417"/>
        <v>0.72644415936469198</v>
      </c>
      <c r="AG769" s="2">
        <v>71.900000000000006</v>
      </c>
      <c r="AH769" s="24">
        <f t="shared" si="418"/>
        <v>-0.29670874675270514</v>
      </c>
      <c r="AI769" s="54">
        <f t="shared" si="419"/>
        <v>-0.29670874675270514</v>
      </c>
      <c r="AJ769" s="5">
        <v>10.7</v>
      </c>
      <c r="AK769" s="24">
        <f t="shared" si="420"/>
        <v>0.16216891038979284</v>
      </c>
      <c r="AL769" s="47">
        <f t="shared" si="421"/>
        <v>0.16216891038979284</v>
      </c>
      <c r="AM769" s="5">
        <v>15.9</v>
      </c>
      <c r="AN769" s="24">
        <f t="shared" si="422"/>
        <v>0.53859632342256347</v>
      </c>
      <c r="AO769" s="47">
        <f t="shared" si="423"/>
        <v>0.53859632342256347</v>
      </c>
      <c r="AP769" s="5">
        <v>10.7</v>
      </c>
      <c r="AQ769" s="24">
        <f t="shared" si="424"/>
        <v>0.22866344932607688</v>
      </c>
      <c r="AR769" s="45">
        <f t="shared" si="425"/>
        <v>0.22866344932607688</v>
      </c>
      <c r="AS769" s="17">
        <f t="shared" si="426"/>
        <v>0.18634210165000725</v>
      </c>
      <c r="AT769" s="17">
        <f t="shared" si="427"/>
        <v>0.52143418726176982</v>
      </c>
      <c r="AU769" s="17">
        <f t="shared" si="428"/>
        <v>0.158179984096432</v>
      </c>
      <c r="AV769" s="17">
        <f t="shared" si="429"/>
        <v>0.28865209100273637</v>
      </c>
      <c r="AW769" s="17">
        <f t="shared" si="430"/>
        <v>0.58404152320829406</v>
      </c>
      <c r="AX769" s="17">
        <f t="shared" si="431"/>
        <v>0.74590090828307209</v>
      </c>
      <c r="AY769" s="17">
        <f t="shared" si="432"/>
        <v>0.66564794346053047</v>
      </c>
      <c r="AZ769" s="17">
        <f t="shared" si="433"/>
        <v>0.6740125017857358</v>
      </c>
    </row>
    <row r="770" spans="1:52" x14ac:dyDescent="0.3">
      <c r="A770" s="1" t="s">
        <v>28</v>
      </c>
      <c r="B770" s="1">
        <v>13223120605</v>
      </c>
      <c r="C770" s="5">
        <v>65.8</v>
      </c>
      <c r="D770" s="19">
        <f t="shared" si="398"/>
        <v>-0.38299546361354608</v>
      </c>
      <c r="E770" s="54">
        <f t="shared" si="399"/>
        <v>-0.38299546361354608</v>
      </c>
      <c r="F770" s="5">
        <v>80.099999999999994</v>
      </c>
      <c r="G770" s="24">
        <f t="shared" si="400"/>
        <v>0.51949934410204313</v>
      </c>
      <c r="H770" s="54">
        <f t="shared" si="401"/>
        <v>0.51949934410204313</v>
      </c>
      <c r="I770" s="5">
        <v>47.5</v>
      </c>
      <c r="J770" s="24">
        <f t="shared" si="402"/>
        <v>7.0073673071202297E-2</v>
      </c>
      <c r="K770" s="54">
        <f t="shared" si="403"/>
        <v>7.0073673071202297E-2</v>
      </c>
      <c r="L770" s="5">
        <v>31.8</v>
      </c>
      <c r="M770" s="24">
        <f t="shared" si="404"/>
        <v>-7.6486293334151731E-2</v>
      </c>
      <c r="N770" s="54">
        <f t="shared" si="405"/>
        <v>-7.6486293334151731E-2</v>
      </c>
      <c r="O770" s="5">
        <v>5.4</v>
      </c>
      <c r="P770" s="24">
        <f t="shared" si="406"/>
        <v>1.3833402815712299</v>
      </c>
      <c r="Q770" s="47">
        <f t="shared" si="407"/>
        <v>1.3833402815712299</v>
      </c>
      <c r="R770" s="2">
        <v>3.5</v>
      </c>
      <c r="S770" s="24">
        <f t="shared" si="408"/>
        <v>0.88398012253689384</v>
      </c>
      <c r="T770" s="47">
        <f t="shared" si="409"/>
        <v>0.88398012253689384</v>
      </c>
      <c r="U770" s="5">
        <v>14.5</v>
      </c>
      <c r="V770" s="24">
        <f t="shared" si="410"/>
        <v>0.48060906859041036</v>
      </c>
      <c r="W770" s="47">
        <f t="shared" si="411"/>
        <v>0.48060906859041036</v>
      </c>
      <c r="X770" s="5">
        <v>26.6</v>
      </c>
      <c r="Y770" s="24">
        <f t="shared" si="412"/>
        <v>0.20935529176510978</v>
      </c>
      <c r="Z770" s="47">
        <f t="shared" si="413"/>
        <v>0.20935529176510978</v>
      </c>
      <c r="AA770" s="5">
        <v>32.5</v>
      </c>
      <c r="AB770" s="24">
        <f t="shared" si="414"/>
        <v>0.55040931648420222</v>
      </c>
      <c r="AC770" s="47">
        <f t="shared" si="415"/>
        <v>0.55040931648420222</v>
      </c>
      <c r="AD770" s="5">
        <v>10.7</v>
      </c>
      <c r="AE770" s="24">
        <f t="shared" si="416"/>
        <v>0.2700795343122992</v>
      </c>
      <c r="AF770" s="47">
        <f t="shared" si="417"/>
        <v>0.2700795343122992</v>
      </c>
      <c r="AG770" s="2">
        <v>62.5</v>
      </c>
      <c r="AH770" s="24">
        <f t="shared" si="418"/>
        <v>-1.1798255860883979</v>
      </c>
      <c r="AI770" s="54">
        <f t="shared" si="419"/>
        <v>-1.1798255860883979</v>
      </c>
      <c r="AJ770" s="5">
        <v>11.5</v>
      </c>
      <c r="AK770" s="24">
        <f t="shared" si="420"/>
        <v>7.9886361371865569E-2</v>
      </c>
      <c r="AL770" s="47">
        <f t="shared" si="421"/>
        <v>7.9886361371865569E-2</v>
      </c>
      <c r="AM770" s="5">
        <v>11.2</v>
      </c>
      <c r="AN770" s="24">
        <f t="shared" si="422"/>
        <v>0.87612402239862741</v>
      </c>
      <c r="AO770" s="47">
        <f t="shared" si="423"/>
        <v>0.87612402239862741</v>
      </c>
      <c r="AP770" s="5">
        <v>7.8</v>
      </c>
      <c r="AQ770" s="24">
        <f t="shared" si="424"/>
        <v>0.66375692446009915</v>
      </c>
      <c r="AR770" s="45">
        <f t="shared" si="425"/>
        <v>0.66375692446009915</v>
      </c>
      <c r="AS770" s="17">
        <f t="shared" si="426"/>
        <v>0.41114581898915453</v>
      </c>
      <c r="AT770" s="17">
        <f t="shared" si="427"/>
        <v>0.34328138085387039</v>
      </c>
      <c r="AU770" s="17">
        <f t="shared" si="428"/>
        <v>0.10998543053554857</v>
      </c>
      <c r="AV770" s="17">
        <f t="shared" si="429"/>
        <v>0.28813754345952453</v>
      </c>
      <c r="AW770" s="17">
        <f t="shared" si="430"/>
        <v>0.64974176367104308</v>
      </c>
      <c r="AX770" s="17">
        <f t="shared" si="431"/>
        <v>0.70444971492566066</v>
      </c>
      <c r="AY770" s="17">
        <f t="shared" si="432"/>
        <v>0.6521789776904906</v>
      </c>
      <c r="AZ770" s="17">
        <f t="shared" si="433"/>
        <v>0.67385890495075051</v>
      </c>
    </row>
    <row r="771" spans="1:52" x14ac:dyDescent="0.3">
      <c r="A771" s="1" t="s">
        <v>29</v>
      </c>
      <c r="B771" s="1">
        <v>13247060101</v>
      </c>
      <c r="C771" s="5">
        <v>66.900000000000006</v>
      </c>
      <c r="D771" s="19">
        <f t="shared" si="398"/>
        <v>-0.27784447852444416</v>
      </c>
      <c r="E771" s="54">
        <f t="shared" si="399"/>
        <v>-0.27784447852444416</v>
      </c>
      <c r="F771" s="5">
        <v>79.7</v>
      </c>
      <c r="G771" s="24">
        <f t="shared" si="400"/>
        <v>0.48542661528294262</v>
      </c>
      <c r="H771" s="54">
        <f t="shared" si="401"/>
        <v>0.48542661528294262</v>
      </c>
      <c r="I771" s="5">
        <v>36.1</v>
      </c>
      <c r="J771" s="24">
        <f t="shared" si="402"/>
        <v>-0.47622615220538156</v>
      </c>
      <c r="K771" s="54">
        <f t="shared" si="403"/>
        <v>-0.47622615220538156</v>
      </c>
      <c r="L771" s="5">
        <v>15.3</v>
      </c>
      <c r="M771" s="24">
        <f t="shared" si="404"/>
        <v>-0.9535510433346065</v>
      </c>
      <c r="N771" s="54">
        <f t="shared" si="405"/>
        <v>-0.9535510433346065</v>
      </c>
      <c r="O771" s="5">
        <v>8.6</v>
      </c>
      <c r="P771" s="24">
        <f t="shared" si="406"/>
        <v>0.24056318469593416</v>
      </c>
      <c r="Q771" s="47">
        <f t="shared" si="407"/>
        <v>0.24056318469593416</v>
      </c>
      <c r="R771" s="2">
        <v>10.6</v>
      </c>
      <c r="S771" s="24">
        <f t="shared" si="408"/>
        <v>3.6295107254372891E-2</v>
      </c>
      <c r="T771" s="47">
        <f t="shared" si="409"/>
        <v>3.6295107254372891E-2</v>
      </c>
      <c r="U771" s="5">
        <v>13.8</v>
      </c>
      <c r="V771" s="24">
        <f t="shared" si="410"/>
        <v>0.51577772249682452</v>
      </c>
      <c r="W771" s="47">
        <f t="shared" si="411"/>
        <v>0.51577772249682452</v>
      </c>
      <c r="X771" s="5">
        <v>26.8</v>
      </c>
      <c r="Y771" s="24">
        <f t="shared" si="412"/>
        <v>0.19948715329325722</v>
      </c>
      <c r="Z771" s="47">
        <f t="shared" si="413"/>
        <v>0.19948715329325722</v>
      </c>
      <c r="AA771" s="5">
        <v>28.5</v>
      </c>
      <c r="AB771" s="24">
        <f t="shared" si="414"/>
        <v>0.91856172373113731</v>
      </c>
      <c r="AC771" s="47">
        <f t="shared" si="415"/>
        <v>0.91856172373113731</v>
      </c>
      <c r="AD771" s="5">
        <v>19</v>
      </c>
      <c r="AE771" s="24">
        <f t="shared" si="416"/>
        <v>-0.43136979678674914</v>
      </c>
      <c r="AF771" s="47">
        <f t="shared" si="417"/>
        <v>-0.43136979678674914</v>
      </c>
      <c r="AG771" s="2">
        <v>67.8</v>
      </c>
      <c r="AH771" s="24">
        <f t="shared" si="418"/>
        <v>-0.68189800646295462</v>
      </c>
      <c r="AI771" s="54">
        <f t="shared" si="419"/>
        <v>-0.68189800646295462</v>
      </c>
      <c r="AJ771" s="5">
        <v>15.8</v>
      </c>
      <c r="AK771" s="24">
        <f t="shared" si="420"/>
        <v>-0.36238233959949312</v>
      </c>
      <c r="AL771" s="47">
        <f t="shared" si="421"/>
        <v>-0.36238233959949312</v>
      </c>
      <c r="AM771" s="5">
        <v>20.2</v>
      </c>
      <c r="AN771" s="24">
        <f t="shared" si="422"/>
        <v>0.22979438606148378</v>
      </c>
      <c r="AO771" s="47">
        <f t="shared" si="423"/>
        <v>0.22979438606148378</v>
      </c>
      <c r="AP771" s="5">
        <v>17.399999999999999</v>
      </c>
      <c r="AQ771" s="24">
        <f t="shared" si="424"/>
        <v>-0.77655251046631946</v>
      </c>
      <c r="AR771" s="45">
        <f t="shared" si="425"/>
        <v>-0.77655251046631946</v>
      </c>
      <c r="AS771" s="17">
        <f t="shared" si="426"/>
        <v>-6.1365577762051142E-2</v>
      </c>
      <c r="AT771" s="17">
        <f t="shared" si="427"/>
        <v>0.22889302674588183</v>
      </c>
      <c r="AU771" s="17">
        <f t="shared" si="428"/>
        <v>-0.39775961761682088</v>
      </c>
      <c r="AV771" s="17">
        <f t="shared" si="429"/>
        <v>-7.6744056210996739E-2</v>
      </c>
      <c r="AW771" s="17">
        <f t="shared" si="430"/>
        <v>0.51164746187126742</v>
      </c>
      <c r="AX771" s="17">
        <f t="shared" si="431"/>
        <v>0.67783473265527172</v>
      </c>
      <c r="AY771" s="17">
        <f t="shared" si="432"/>
        <v>0.51027911207948995</v>
      </c>
      <c r="AZ771" s="17">
        <f t="shared" si="433"/>
        <v>0.56493863199810812</v>
      </c>
    </row>
    <row r="772" spans="1:52" x14ac:dyDescent="0.3">
      <c r="A772" s="1" t="s">
        <v>29</v>
      </c>
      <c r="B772" s="1">
        <v>13247060102</v>
      </c>
      <c r="C772" s="5">
        <v>66.900000000000006</v>
      </c>
      <c r="D772" s="19">
        <f t="shared" si="398"/>
        <v>-0.27784447852444416</v>
      </c>
      <c r="E772" s="54">
        <f t="shared" si="399"/>
        <v>-0.27784447852444416</v>
      </c>
      <c r="F772" s="5">
        <v>79.7</v>
      </c>
      <c r="G772" s="24">
        <f t="shared" si="400"/>
        <v>0.48542661528294262</v>
      </c>
      <c r="H772" s="54">
        <f t="shared" si="401"/>
        <v>0.48542661528294262</v>
      </c>
      <c r="I772" s="5">
        <v>42.9</v>
      </c>
      <c r="J772" s="24">
        <f t="shared" si="402"/>
        <v>-0.15036309853162988</v>
      </c>
      <c r="K772" s="54">
        <f t="shared" si="403"/>
        <v>-0.15036309853162988</v>
      </c>
      <c r="L772" s="5">
        <v>15.3</v>
      </c>
      <c r="M772" s="24">
        <f t="shared" si="404"/>
        <v>-0.9535510433346065</v>
      </c>
      <c r="N772" s="54">
        <f t="shared" si="405"/>
        <v>-0.9535510433346065</v>
      </c>
      <c r="O772" s="5">
        <v>10</v>
      </c>
      <c r="P772" s="24">
        <f t="shared" si="406"/>
        <v>-0.25940179518700801</v>
      </c>
      <c r="Q772" s="47">
        <f t="shared" si="407"/>
        <v>-0.25940179518700801</v>
      </c>
      <c r="R772" s="2">
        <v>5</v>
      </c>
      <c r="S772" s="24">
        <f t="shared" si="408"/>
        <v>0.70489173902650204</v>
      </c>
      <c r="T772" s="47">
        <f t="shared" si="409"/>
        <v>0.70489173902650204</v>
      </c>
      <c r="U772" s="5">
        <v>16.399999999999999</v>
      </c>
      <c r="V772" s="24">
        <f t="shared" si="410"/>
        <v>0.38515129370157203</v>
      </c>
      <c r="W772" s="47">
        <f t="shared" si="411"/>
        <v>0.38515129370157203</v>
      </c>
      <c r="X772" s="5">
        <v>31.6</v>
      </c>
      <c r="Y772" s="24">
        <f t="shared" si="412"/>
        <v>-3.7348170031205219E-2</v>
      </c>
      <c r="Z772" s="47">
        <f t="shared" si="413"/>
        <v>-3.7348170031205219E-2</v>
      </c>
      <c r="AA772" s="5">
        <v>39.799999999999997</v>
      </c>
      <c r="AB772" s="24">
        <f t="shared" si="414"/>
        <v>-0.12146882674145421</v>
      </c>
      <c r="AC772" s="47">
        <f t="shared" si="415"/>
        <v>-0.12146882674145421</v>
      </c>
      <c r="AD772" s="5">
        <v>14.5</v>
      </c>
      <c r="AE772" s="24">
        <f t="shared" si="416"/>
        <v>-5.1065942576421754E-2</v>
      </c>
      <c r="AF772" s="47">
        <f t="shared" si="417"/>
        <v>-5.1065942576421754E-2</v>
      </c>
      <c r="AG772" s="2">
        <v>67.8</v>
      </c>
      <c r="AH772" s="24">
        <f t="shared" si="418"/>
        <v>-0.68189800646295462</v>
      </c>
      <c r="AI772" s="54">
        <f t="shared" si="419"/>
        <v>-0.68189800646295462</v>
      </c>
      <c r="AJ772" s="5">
        <v>10.8</v>
      </c>
      <c r="AK772" s="24">
        <f t="shared" si="420"/>
        <v>0.15188359176255178</v>
      </c>
      <c r="AL772" s="47">
        <f t="shared" si="421"/>
        <v>0.15188359176255178</v>
      </c>
      <c r="AM772" s="5">
        <v>17.7</v>
      </c>
      <c r="AN772" s="24">
        <f t="shared" si="422"/>
        <v>0.40933039615513478</v>
      </c>
      <c r="AO772" s="47">
        <f t="shared" si="423"/>
        <v>0.40933039615513478</v>
      </c>
      <c r="AP772" s="5">
        <v>13.7</v>
      </c>
      <c r="AQ772" s="24">
        <f t="shared" si="424"/>
        <v>-0.22143324908842901</v>
      </c>
      <c r="AR772" s="45">
        <f t="shared" si="425"/>
        <v>-0.22143324908842901</v>
      </c>
      <c r="AS772" s="17">
        <f t="shared" si="426"/>
        <v>-9.3843953666674085E-3</v>
      </c>
      <c r="AT772" s="17">
        <f t="shared" si="427"/>
        <v>-6.9960979783027052E-2</v>
      </c>
      <c r="AU772" s="17">
        <f t="shared" si="428"/>
        <v>-8.5529316908424274E-2</v>
      </c>
      <c r="AV772" s="17">
        <f t="shared" si="429"/>
        <v>-5.4958230686039576E-2</v>
      </c>
      <c r="AW772" s="17">
        <f t="shared" si="430"/>
        <v>0.52683927552692189</v>
      </c>
      <c r="AX772" s="17">
        <f t="shared" si="431"/>
        <v>0.60829973368419965</v>
      </c>
      <c r="AY772" s="17">
        <f t="shared" si="432"/>
        <v>0.59753833375270293</v>
      </c>
      <c r="AZ772" s="17">
        <f t="shared" si="433"/>
        <v>0.57144188693017273</v>
      </c>
    </row>
    <row r="773" spans="1:52" x14ac:dyDescent="0.3">
      <c r="A773" s="1" t="s">
        <v>29</v>
      </c>
      <c r="B773" s="1">
        <v>13247060201</v>
      </c>
      <c r="C773" s="5">
        <v>67.400000000000006</v>
      </c>
      <c r="D773" s="19">
        <f t="shared" si="398"/>
        <v>-0.23004857621121638</v>
      </c>
      <c r="E773" s="54">
        <f t="shared" si="399"/>
        <v>-0.23004857621121638</v>
      </c>
      <c r="F773" s="5">
        <v>75.3</v>
      </c>
      <c r="G773" s="24">
        <f t="shared" si="400"/>
        <v>0.11062659827282861</v>
      </c>
      <c r="H773" s="54">
        <f t="shared" si="401"/>
        <v>0.11062659827282861</v>
      </c>
      <c r="I773" s="5">
        <v>33.1</v>
      </c>
      <c r="J773" s="24">
        <f t="shared" si="402"/>
        <v>-0.61998926412027211</v>
      </c>
      <c r="K773" s="54">
        <f t="shared" si="403"/>
        <v>-0.61998926412027211</v>
      </c>
      <c r="L773" s="5">
        <v>33.700000000000003</v>
      </c>
      <c r="M773" s="24">
        <f t="shared" si="404"/>
        <v>2.4509041514385609E-2</v>
      </c>
      <c r="N773" s="54">
        <f t="shared" si="405"/>
        <v>2.4509041514385609E-2</v>
      </c>
      <c r="O773" s="5">
        <v>7.9</v>
      </c>
      <c r="P773" s="24">
        <f t="shared" si="406"/>
        <v>0.49054567463740495</v>
      </c>
      <c r="Q773" s="47">
        <f t="shared" si="407"/>
        <v>0.49054567463740495</v>
      </c>
      <c r="R773" s="2">
        <v>24.6</v>
      </c>
      <c r="S773" s="24">
        <f t="shared" si="408"/>
        <v>-1.6351964721759504</v>
      </c>
      <c r="T773" s="47">
        <f t="shared" si="409"/>
        <v>-1.6351964721759504</v>
      </c>
      <c r="U773" s="5">
        <v>48.1</v>
      </c>
      <c r="V773" s="24">
        <f t="shared" si="410"/>
        <v>-1.2074863189174689</v>
      </c>
      <c r="W773" s="47">
        <f t="shared" si="411"/>
        <v>-1.2074863189174689</v>
      </c>
      <c r="X773" s="5">
        <v>51.6</v>
      </c>
      <c r="Y773" s="24">
        <f t="shared" si="412"/>
        <v>-1.0241620172164652</v>
      </c>
      <c r="Z773" s="47">
        <f t="shared" si="413"/>
        <v>-1.0241620172164652</v>
      </c>
      <c r="AA773" s="5">
        <v>43.1</v>
      </c>
      <c r="AB773" s="24">
        <f t="shared" si="414"/>
        <v>-0.42519456272017608</v>
      </c>
      <c r="AC773" s="47">
        <f t="shared" si="415"/>
        <v>-0.42519456272017608</v>
      </c>
      <c r="AD773" s="5">
        <v>62.6</v>
      </c>
      <c r="AE773" s="24">
        <f t="shared" si="416"/>
        <v>-4.11609158424681</v>
      </c>
      <c r="AF773" s="47">
        <f t="shared" si="417"/>
        <v>-3.1</v>
      </c>
      <c r="AG773" s="2">
        <v>69.3</v>
      </c>
      <c r="AH773" s="24">
        <f t="shared" si="418"/>
        <v>-0.54097510656896119</v>
      </c>
      <c r="AI773" s="54">
        <f t="shared" si="419"/>
        <v>-0.54097510656896119</v>
      </c>
      <c r="AJ773" s="5">
        <v>37.4</v>
      </c>
      <c r="AK773" s="24">
        <f t="shared" si="420"/>
        <v>-2.584011163083527</v>
      </c>
      <c r="AL773" s="47">
        <f t="shared" si="421"/>
        <v>-2.584011163083527</v>
      </c>
      <c r="AM773" s="5">
        <v>48.4</v>
      </c>
      <c r="AN773" s="24">
        <f t="shared" si="422"/>
        <v>-1.7953718077948995</v>
      </c>
      <c r="AO773" s="47">
        <f t="shared" si="423"/>
        <v>-1.7953718077948995</v>
      </c>
      <c r="AP773" s="5">
        <v>12.2</v>
      </c>
      <c r="AQ773" s="24">
        <f t="shared" si="424"/>
        <v>3.6151001188239381E-3</v>
      </c>
      <c r="AR773" s="45">
        <f t="shared" si="425"/>
        <v>3.6151001188239381E-3</v>
      </c>
      <c r="AS773" s="17">
        <f t="shared" si="426"/>
        <v>-0.43814847385718408</v>
      </c>
      <c r="AT773" s="17">
        <f t="shared" si="427"/>
        <v>-1.5164521933122137</v>
      </c>
      <c r="AU773" s="17">
        <f t="shared" si="428"/>
        <v>-1.2291857443321408</v>
      </c>
      <c r="AV773" s="17">
        <f t="shared" si="429"/>
        <v>-1.0612621371671795</v>
      </c>
      <c r="AW773" s="17">
        <f t="shared" si="430"/>
        <v>0.40153039099403026</v>
      </c>
      <c r="AX773" s="17">
        <f t="shared" si="431"/>
        <v>0.271741538555277</v>
      </c>
      <c r="AY773" s="17">
        <f t="shared" si="432"/>
        <v>0.27791986785703493</v>
      </c>
      <c r="AZ773" s="17">
        <f t="shared" si="433"/>
        <v>0.27105157876936548</v>
      </c>
    </row>
    <row r="774" spans="1:52" x14ac:dyDescent="0.3">
      <c r="A774" s="1" t="s">
        <v>29</v>
      </c>
      <c r="B774" s="1">
        <v>13247060202</v>
      </c>
      <c r="C774" s="5">
        <v>67.400000000000006</v>
      </c>
      <c r="D774" s="19">
        <f t="shared" si="398"/>
        <v>-0.23004857621121638</v>
      </c>
      <c r="E774" s="54">
        <f t="shared" si="399"/>
        <v>-0.23004857621121638</v>
      </c>
      <c r="F774" s="5">
        <v>75.5</v>
      </c>
      <c r="G774" s="24">
        <f t="shared" si="400"/>
        <v>0.12766296268237948</v>
      </c>
      <c r="H774" s="54">
        <f t="shared" si="401"/>
        <v>0.12766296268237948</v>
      </c>
      <c r="I774" s="5">
        <v>47</v>
      </c>
      <c r="J774" s="24">
        <f t="shared" si="402"/>
        <v>4.6113154418720548E-2</v>
      </c>
      <c r="K774" s="54">
        <f t="shared" si="403"/>
        <v>4.6113154418720548E-2</v>
      </c>
      <c r="L774" s="5">
        <v>35.6</v>
      </c>
      <c r="M774" s="24">
        <f t="shared" si="404"/>
        <v>0.12550437636292275</v>
      </c>
      <c r="N774" s="54">
        <f t="shared" si="405"/>
        <v>0.12550437636292275</v>
      </c>
      <c r="O774" s="5">
        <v>10.1</v>
      </c>
      <c r="P774" s="24">
        <f t="shared" si="406"/>
        <v>-0.2951135794643609</v>
      </c>
      <c r="Q774" s="47">
        <f t="shared" si="407"/>
        <v>-0.2951135794643609</v>
      </c>
      <c r="R774" s="2">
        <v>10.3</v>
      </c>
      <c r="S774" s="24">
        <f t="shared" si="408"/>
        <v>7.2112783956451112E-2</v>
      </c>
      <c r="T774" s="47">
        <f t="shared" si="409"/>
        <v>7.2112783956451112E-2</v>
      </c>
      <c r="U774" s="5">
        <v>21</v>
      </c>
      <c r="V774" s="24">
        <f t="shared" si="410"/>
        <v>0.15404299660227896</v>
      </c>
      <c r="W774" s="47">
        <f t="shared" si="411"/>
        <v>0.15404299660227896</v>
      </c>
      <c r="X774" s="5">
        <v>29.6</v>
      </c>
      <c r="Y774" s="24">
        <f t="shared" si="412"/>
        <v>6.1333214687320781E-2</v>
      </c>
      <c r="Z774" s="47">
        <f t="shared" si="413"/>
        <v>6.1333214687320781E-2</v>
      </c>
      <c r="AA774" s="5">
        <v>30.6</v>
      </c>
      <c r="AB774" s="24">
        <f t="shared" si="414"/>
        <v>0.72528170992649621</v>
      </c>
      <c r="AC774" s="47">
        <f t="shared" si="415"/>
        <v>0.72528170992649621</v>
      </c>
      <c r="AD774" s="5">
        <v>11.9</v>
      </c>
      <c r="AE774" s="24">
        <f t="shared" si="416"/>
        <v>0.16866517318954516</v>
      </c>
      <c r="AF774" s="47">
        <f t="shared" si="417"/>
        <v>0.16866517318954516</v>
      </c>
      <c r="AG774" s="2">
        <v>69.2</v>
      </c>
      <c r="AH774" s="24">
        <f t="shared" si="418"/>
        <v>-0.55036996656189363</v>
      </c>
      <c r="AI774" s="54">
        <f t="shared" si="419"/>
        <v>-0.55036996656189363</v>
      </c>
      <c r="AJ774" s="5">
        <v>10.7</v>
      </c>
      <c r="AK774" s="24">
        <f t="shared" si="420"/>
        <v>0.16216891038979284</v>
      </c>
      <c r="AL774" s="47">
        <f t="shared" si="421"/>
        <v>0.16216891038979284</v>
      </c>
      <c r="AM774" s="5">
        <v>18.899999999999999</v>
      </c>
      <c r="AN774" s="24">
        <f t="shared" si="422"/>
        <v>0.32315311131018237</v>
      </c>
      <c r="AO774" s="47">
        <f t="shared" si="423"/>
        <v>0.32315311131018237</v>
      </c>
      <c r="AP774" s="5">
        <v>16.399999999999999</v>
      </c>
      <c r="AQ774" s="24">
        <f t="shared" si="424"/>
        <v>-0.62652027766148422</v>
      </c>
      <c r="AR774" s="45">
        <f t="shared" si="425"/>
        <v>-0.62652027766148422</v>
      </c>
      <c r="AS774" s="17">
        <f t="shared" si="426"/>
        <v>3.9159763882226241E-5</v>
      </c>
      <c r="AT774" s="17">
        <f t="shared" si="427"/>
        <v>0.31842669926778738</v>
      </c>
      <c r="AU774" s="17">
        <f t="shared" si="428"/>
        <v>-0.17289205563085064</v>
      </c>
      <c r="AV774" s="17">
        <f t="shared" si="429"/>
        <v>4.8524601133606328E-2</v>
      </c>
      <c r="AW774" s="17">
        <f t="shared" si="430"/>
        <v>0.52959336627515019</v>
      </c>
      <c r="AX774" s="17">
        <f t="shared" si="431"/>
        <v>0.69866672316126077</v>
      </c>
      <c r="AY774" s="17">
        <f t="shared" si="432"/>
        <v>0.57312300773577429</v>
      </c>
      <c r="AZ774" s="17">
        <f t="shared" si="433"/>
        <v>0.60233239579081688</v>
      </c>
    </row>
    <row r="775" spans="1:52" x14ac:dyDescent="0.3">
      <c r="A775" s="1" t="s">
        <v>29</v>
      </c>
      <c r="B775" s="1">
        <v>13247060304</v>
      </c>
      <c r="C775" s="5">
        <v>66.2</v>
      </c>
      <c r="D775" s="19">
        <f t="shared" si="398"/>
        <v>-0.34475874176296334</v>
      </c>
      <c r="E775" s="54">
        <f t="shared" si="399"/>
        <v>-0.34475874176296334</v>
      </c>
      <c r="F775" s="5">
        <v>79.599999999999994</v>
      </c>
      <c r="G775" s="24">
        <f t="shared" si="400"/>
        <v>0.4769084330781666</v>
      </c>
      <c r="H775" s="54">
        <f t="shared" si="401"/>
        <v>0.4769084330781666</v>
      </c>
      <c r="I775" s="5">
        <v>43</v>
      </c>
      <c r="J775" s="24">
        <f t="shared" si="402"/>
        <v>-0.14557099480113347</v>
      </c>
      <c r="K775" s="54">
        <f t="shared" si="403"/>
        <v>-0.14557099480113347</v>
      </c>
      <c r="L775" s="5">
        <v>30.9</v>
      </c>
      <c r="M775" s="24">
        <f t="shared" si="404"/>
        <v>-0.12432618878872211</v>
      </c>
      <c r="N775" s="54">
        <f t="shared" si="405"/>
        <v>-0.12432618878872211</v>
      </c>
      <c r="O775" s="5">
        <v>9.1999999999999993</v>
      </c>
      <c r="P775" s="24">
        <f t="shared" si="406"/>
        <v>2.6292479031816276E-2</v>
      </c>
      <c r="Q775" s="47">
        <f t="shared" si="407"/>
        <v>2.6292479031816276E-2</v>
      </c>
      <c r="R775" s="2">
        <v>17</v>
      </c>
      <c r="S775" s="24">
        <f t="shared" si="408"/>
        <v>-0.72781532905663193</v>
      </c>
      <c r="T775" s="47">
        <f t="shared" si="409"/>
        <v>-0.72781532905663193</v>
      </c>
      <c r="U775" s="5">
        <v>37.6</v>
      </c>
      <c r="V775" s="24">
        <f t="shared" si="410"/>
        <v>-0.67995651032125659</v>
      </c>
      <c r="W775" s="47">
        <f t="shared" si="411"/>
        <v>-0.67995651032125659</v>
      </c>
      <c r="X775" s="5">
        <v>37.200000000000003</v>
      </c>
      <c r="Y775" s="24">
        <f t="shared" si="412"/>
        <v>-0.31365604724307811</v>
      </c>
      <c r="Z775" s="47">
        <f t="shared" si="413"/>
        <v>-0.31365604724307811</v>
      </c>
      <c r="AA775" s="5">
        <v>42.9</v>
      </c>
      <c r="AB775" s="24">
        <f t="shared" si="414"/>
        <v>-0.40678694235782908</v>
      </c>
      <c r="AC775" s="47">
        <f t="shared" si="415"/>
        <v>-0.40678694235782908</v>
      </c>
      <c r="AD775" s="5">
        <v>22.9</v>
      </c>
      <c r="AE775" s="24">
        <f t="shared" si="416"/>
        <v>-0.76096647043569943</v>
      </c>
      <c r="AF775" s="47">
        <f t="shared" si="417"/>
        <v>-0.76096647043569943</v>
      </c>
      <c r="AG775" s="2">
        <v>69.099999999999994</v>
      </c>
      <c r="AH775" s="24">
        <f t="shared" si="418"/>
        <v>-0.55976482655482729</v>
      </c>
      <c r="AI775" s="54">
        <f t="shared" si="419"/>
        <v>-0.55976482655482729</v>
      </c>
      <c r="AJ775" s="5">
        <v>12.9</v>
      </c>
      <c r="AK775" s="24">
        <f t="shared" si="420"/>
        <v>-6.4108099409507027E-2</v>
      </c>
      <c r="AL775" s="47">
        <f t="shared" si="421"/>
        <v>-6.4108099409507027E-2</v>
      </c>
      <c r="AM775" s="5">
        <v>24.9</v>
      </c>
      <c r="AN775" s="24">
        <f t="shared" si="422"/>
        <v>-0.10773331291458005</v>
      </c>
      <c r="AO775" s="47">
        <f t="shared" si="423"/>
        <v>-0.10773331291458005</v>
      </c>
      <c r="AP775" s="5">
        <v>15</v>
      </c>
      <c r="AQ775" s="24">
        <f t="shared" si="424"/>
        <v>-0.416475151734715</v>
      </c>
      <c r="AR775" s="45">
        <f t="shared" si="425"/>
        <v>-0.416475151734715</v>
      </c>
      <c r="AS775" s="17">
        <f t="shared" si="426"/>
        <v>-0.21703240751724634</v>
      </c>
      <c r="AT775" s="17">
        <f t="shared" si="427"/>
        <v>-0.49380315334553559</v>
      </c>
      <c r="AU775" s="17">
        <f t="shared" si="428"/>
        <v>-0.28702034765340734</v>
      </c>
      <c r="AV775" s="17">
        <f t="shared" si="429"/>
        <v>-0.33261863617206305</v>
      </c>
      <c r="AW775" s="17">
        <f t="shared" si="430"/>
        <v>0.46615289324026565</v>
      </c>
      <c r="AX775" s="17">
        <f t="shared" si="431"/>
        <v>0.50968347136644776</v>
      </c>
      <c r="AY775" s="17">
        <f t="shared" si="432"/>
        <v>0.54122749371875922</v>
      </c>
      <c r="AZ775" s="17">
        <f t="shared" si="433"/>
        <v>0.48855788515812509</v>
      </c>
    </row>
    <row r="776" spans="1:52" x14ac:dyDescent="0.3">
      <c r="A776" s="1" t="s">
        <v>29</v>
      </c>
      <c r="B776" s="1">
        <v>13247060305</v>
      </c>
      <c r="C776" s="5">
        <v>63.9</v>
      </c>
      <c r="D776" s="19">
        <f t="shared" si="398"/>
        <v>-0.5646198924038115</v>
      </c>
      <c r="E776" s="54">
        <f t="shared" si="399"/>
        <v>-0.5646198924038115</v>
      </c>
      <c r="F776" s="5">
        <v>80</v>
      </c>
      <c r="G776" s="24">
        <f t="shared" si="400"/>
        <v>0.51098116189726828</v>
      </c>
      <c r="H776" s="54">
        <f t="shared" si="401"/>
        <v>0.51098116189726828</v>
      </c>
      <c r="I776" s="5">
        <v>41.6</v>
      </c>
      <c r="J776" s="24">
        <f t="shared" si="402"/>
        <v>-0.21266044702808229</v>
      </c>
      <c r="K776" s="54">
        <f t="shared" si="403"/>
        <v>-0.21266044702808229</v>
      </c>
      <c r="L776" s="5">
        <v>17.5</v>
      </c>
      <c r="M776" s="24">
        <f t="shared" si="404"/>
        <v>-0.83660907666787931</v>
      </c>
      <c r="N776" s="54">
        <f t="shared" si="405"/>
        <v>-0.83660907666787931</v>
      </c>
      <c r="O776" s="5">
        <v>12</v>
      </c>
      <c r="P776" s="24">
        <f t="shared" si="406"/>
        <v>-0.97363748073406808</v>
      </c>
      <c r="Q776" s="47">
        <f t="shared" si="407"/>
        <v>-0.97363748073406808</v>
      </c>
      <c r="R776" s="2">
        <v>8.6</v>
      </c>
      <c r="S776" s="24">
        <f t="shared" si="408"/>
        <v>0.27507961860156188</v>
      </c>
      <c r="T776" s="47">
        <f t="shared" si="409"/>
        <v>0.27507961860156188</v>
      </c>
      <c r="U776" s="5">
        <v>34.4</v>
      </c>
      <c r="V776" s="24">
        <f t="shared" si="410"/>
        <v>-0.51918552103479176</v>
      </c>
      <c r="W776" s="47">
        <f t="shared" si="411"/>
        <v>-0.51918552103479176</v>
      </c>
      <c r="X776" s="5">
        <v>52.9</v>
      </c>
      <c r="Y776" s="24">
        <f t="shared" si="412"/>
        <v>-1.0883049172835069</v>
      </c>
      <c r="Z776" s="47">
        <f t="shared" si="413"/>
        <v>-1.0883049172835069</v>
      </c>
      <c r="AA776" s="5">
        <v>48.1</v>
      </c>
      <c r="AB776" s="24">
        <f t="shared" si="414"/>
        <v>-0.88538507177884507</v>
      </c>
      <c r="AC776" s="47">
        <f t="shared" si="415"/>
        <v>-0.88538507177884507</v>
      </c>
      <c r="AD776" s="5">
        <v>24.1</v>
      </c>
      <c r="AE776" s="24">
        <f t="shared" si="416"/>
        <v>-0.86238083155845369</v>
      </c>
      <c r="AF776" s="47">
        <f t="shared" si="417"/>
        <v>-0.86238083155845369</v>
      </c>
      <c r="AG776" s="2">
        <v>72.7</v>
      </c>
      <c r="AH776" s="24">
        <f t="shared" si="418"/>
        <v>-0.22154986680924224</v>
      </c>
      <c r="AI776" s="54">
        <f t="shared" si="419"/>
        <v>-0.22154986680924224</v>
      </c>
      <c r="AJ776" s="5">
        <v>15.8</v>
      </c>
      <c r="AK776" s="24">
        <f t="shared" si="420"/>
        <v>-0.36238233959949312</v>
      </c>
      <c r="AL776" s="47">
        <f t="shared" si="421"/>
        <v>-0.36238233959949312</v>
      </c>
      <c r="AM776" s="5">
        <v>37.6</v>
      </c>
      <c r="AN776" s="24">
        <f t="shared" si="422"/>
        <v>-1.0197762441903273</v>
      </c>
      <c r="AO776" s="47">
        <f t="shared" si="423"/>
        <v>-1.0197762441903273</v>
      </c>
      <c r="AP776" s="5">
        <v>12</v>
      </c>
      <c r="AQ776" s="24">
        <f t="shared" si="424"/>
        <v>3.3621546679790892E-2</v>
      </c>
      <c r="AR776" s="45">
        <f t="shared" si="425"/>
        <v>3.3621546679790892E-2</v>
      </c>
      <c r="AS776" s="17">
        <f t="shared" si="426"/>
        <v>-0.33152166248140041</v>
      </c>
      <c r="AT776" s="17">
        <f t="shared" si="427"/>
        <v>-0.94535694020693517</v>
      </c>
      <c r="AU776" s="17">
        <f t="shared" si="428"/>
        <v>-0.39252172597981794</v>
      </c>
      <c r="AV776" s="17">
        <f t="shared" si="429"/>
        <v>-0.5564667762227179</v>
      </c>
      <c r="AW776" s="17">
        <f t="shared" si="430"/>
        <v>0.43269271886869159</v>
      </c>
      <c r="AX776" s="17">
        <f t="shared" si="431"/>
        <v>0.40461948889059679</v>
      </c>
      <c r="AY776" s="17">
        <f t="shared" si="432"/>
        <v>0.51174294933813058</v>
      </c>
      <c r="AZ776" s="17">
        <f t="shared" si="433"/>
        <v>0.42173730408120963</v>
      </c>
    </row>
    <row r="777" spans="1:52" x14ac:dyDescent="0.3">
      <c r="A777" s="1" t="s">
        <v>29</v>
      </c>
      <c r="B777" s="1">
        <v>13247060306</v>
      </c>
      <c r="C777" s="5">
        <v>61.7</v>
      </c>
      <c r="D777" s="19">
        <f t="shared" si="398"/>
        <v>-0.77492186258201334</v>
      </c>
      <c r="E777" s="54">
        <f t="shared" si="399"/>
        <v>-0.77492186258201334</v>
      </c>
      <c r="F777" s="5">
        <v>80.2</v>
      </c>
      <c r="G777" s="24">
        <f t="shared" si="400"/>
        <v>0.5280175263068192</v>
      </c>
      <c r="H777" s="54">
        <f t="shared" si="401"/>
        <v>0.5280175263068192</v>
      </c>
      <c r="I777" s="5">
        <v>40.700000000000003</v>
      </c>
      <c r="J777" s="24">
        <f t="shared" si="402"/>
        <v>-0.25578938060254941</v>
      </c>
      <c r="K777" s="54">
        <f t="shared" si="403"/>
        <v>-0.25578938060254941</v>
      </c>
      <c r="L777" s="5">
        <v>18.600000000000001</v>
      </c>
      <c r="M777" s="24">
        <f t="shared" si="404"/>
        <v>-0.77813809333451556</v>
      </c>
      <c r="N777" s="54">
        <f t="shared" si="405"/>
        <v>-0.77813809333451556</v>
      </c>
      <c r="O777" s="5">
        <v>9.3000000000000007</v>
      </c>
      <c r="P777" s="24">
        <f t="shared" si="406"/>
        <v>-9.4193052455372357E-3</v>
      </c>
      <c r="Q777" s="47">
        <f t="shared" si="407"/>
        <v>-9.4193052455372357E-3</v>
      </c>
      <c r="R777" s="2">
        <v>4.0999999999999996</v>
      </c>
      <c r="S777" s="24">
        <f t="shared" si="408"/>
        <v>0.81234476913273712</v>
      </c>
      <c r="T777" s="47">
        <f t="shared" si="409"/>
        <v>0.81234476913273712</v>
      </c>
      <c r="U777" s="5">
        <v>14.8</v>
      </c>
      <c r="V777" s="24">
        <f t="shared" si="410"/>
        <v>0.46553678834480428</v>
      </c>
      <c r="W777" s="47">
        <f t="shared" si="411"/>
        <v>0.46553678834480428</v>
      </c>
      <c r="X777" s="5">
        <v>15.8</v>
      </c>
      <c r="Y777" s="24">
        <f t="shared" si="412"/>
        <v>0.74223476924515019</v>
      </c>
      <c r="Z777" s="47">
        <f t="shared" si="413"/>
        <v>0.74223476924515019</v>
      </c>
      <c r="AA777" s="5">
        <v>29.2</v>
      </c>
      <c r="AB777" s="24">
        <f t="shared" si="414"/>
        <v>0.85413505246292376</v>
      </c>
      <c r="AC777" s="47">
        <f t="shared" si="415"/>
        <v>0.85413505246292376</v>
      </c>
      <c r="AD777" s="5">
        <v>14.6</v>
      </c>
      <c r="AE777" s="24">
        <f t="shared" si="416"/>
        <v>-5.9517139336651224E-2</v>
      </c>
      <c r="AF777" s="47">
        <f t="shared" si="417"/>
        <v>-5.9517139336651224E-2</v>
      </c>
      <c r="AG777" s="2">
        <v>76.099999999999994</v>
      </c>
      <c r="AH777" s="24">
        <f t="shared" si="418"/>
        <v>9.7875372950475437E-2</v>
      </c>
      <c r="AI777" s="54">
        <f t="shared" si="419"/>
        <v>9.7875372950475437E-2</v>
      </c>
      <c r="AJ777" s="5">
        <v>11</v>
      </c>
      <c r="AK777" s="24">
        <f t="shared" si="420"/>
        <v>0.13131295450807007</v>
      </c>
      <c r="AL777" s="47">
        <f t="shared" si="421"/>
        <v>0.13131295450807007</v>
      </c>
      <c r="AM777" s="5">
        <v>17.399999999999999</v>
      </c>
      <c r="AN777" s="24">
        <f t="shared" si="422"/>
        <v>0.43087471736637295</v>
      </c>
      <c r="AO777" s="47">
        <f t="shared" si="423"/>
        <v>0.43087471736637295</v>
      </c>
      <c r="AP777" s="5">
        <v>11.4</v>
      </c>
      <c r="AQ777" s="24">
        <f t="shared" si="424"/>
        <v>0.12364088636269201</v>
      </c>
      <c r="AR777" s="45">
        <f t="shared" si="425"/>
        <v>0.12364088636269201</v>
      </c>
      <c r="AS777" s="17">
        <f t="shared" si="426"/>
        <v>-1.7670797114649789E-3</v>
      </c>
      <c r="AT777" s="17">
        <f t="shared" si="427"/>
        <v>0.51228422745714097</v>
      </c>
      <c r="AU777" s="17">
        <f t="shared" si="428"/>
        <v>0.19592598279690263</v>
      </c>
      <c r="AV777" s="17">
        <f t="shared" si="429"/>
        <v>0.23548104351419288</v>
      </c>
      <c r="AW777" s="17">
        <f t="shared" si="430"/>
        <v>0.52906548190887615</v>
      </c>
      <c r="AX777" s="17">
        <f t="shared" si="431"/>
        <v>0.74377196762408626</v>
      </c>
      <c r="AY777" s="17">
        <f t="shared" si="432"/>
        <v>0.67619684425718074</v>
      </c>
      <c r="AZ777" s="17">
        <f t="shared" si="433"/>
        <v>0.65814049012261122</v>
      </c>
    </row>
    <row r="778" spans="1:52" x14ac:dyDescent="0.3">
      <c r="A778" s="1" t="s">
        <v>29</v>
      </c>
      <c r="B778" s="1">
        <v>13247060307</v>
      </c>
      <c r="C778" s="5">
        <v>62.1</v>
      </c>
      <c r="D778" s="19">
        <f t="shared" ref="D778:D785" si="434">(C778-$C$2)/$C$3</f>
        <v>-0.73668514073143121</v>
      </c>
      <c r="E778" s="54">
        <f t="shared" si="399"/>
        <v>-0.73668514073143121</v>
      </c>
      <c r="F778" s="5">
        <v>80.2</v>
      </c>
      <c r="G778" s="24">
        <f t="shared" si="400"/>
        <v>0.5280175263068192</v>
      </c>
      <c r="H778" s="54">
        <f t="shared" si="401"/>
        <v>0.5280175263068192</v>
      </c>
      <c r="I778" s="5">
        <v>42</v>
      </c>
      <c r="J778" s="24">
        <f t="shared" si="402"/>
        <v>-0.19349203210609697</v>
      </c>
      <c r="K778" s="54">
        <f t="shared" si="403"/>
        <v>-0.19349203210609697</v>
      </c>
      <c r="L778" s="5">
        <v>18.600000000000001</v>
      </c>
      <c r="M778" s="24">
        <f t="shared" si="404"/>
        <v>-0.77813809333451556</v>
      </c>
      <c r="N778" s="54">
        <f t="shared" si="405"/>
        <v>-0.77813809333451556</v>
      </c>
      <c r="O778" s="5">
        <v>10.6</v>
      </c>
      <c r="P778" s="24">
        <f t="shared" si="406"/>
        <v>-0.47367250085112589</v>
      </c>
      <c r="Q778" s="47">
        <f t="shared" si="407"/>
        <v>-0.47367250085112589</v>
      </c>
      <c r="R778" s="2">
        <v>5.9</v>
      </c>
      <c r="S778" s="24">
        <f t="shared" si="408"/>
        <v>0.59743870892026696</v>
      </c>
      <c r="T778" s="47">
        <f t="shared" si="409"/>
        <v>0.59743870892026696</v>
      </c>
      <c r="U778" s="5">
        <v>12.9</v>
      </c>
      <c r="V778" s="24">
        <f t="shared" si="410"/>
        <v>0.56099456323364272</v>
      </c>
      <c r="W778" s="47">
        <f t="shared" si="411"/>
        <v>0.56099456323364272</v>
      </c>
      <c r="X778" s="5">
        <v>28.1</v>
      </c>
      <c r="Y778" s="24">
        <f t="shared" si="412"/>
        <v>0.13534425322621529</v>
      </c>
      <c r="Z778" s="47">
        <f t="shared" si="413"/>
        <v>0.13534425322621529</v>
      </c>
      <c r="AA778" s="5">
        <v>39.299999999999997</v>
      </c>
      <c r="AB778" s="24">
        <f t="shared" si="414"/>
        <v>-7.5449775835587318E-2</v>
      </c>
      <c r="AC778" s="47">
        <f t="shared" si="415"/>
        <v>-7.5449775835587318E-2</v>
      </c>
      <c r="AD778" s="5">
        <v>9.1999999999999993</v>
      </c>
      <c r="AE778" s="24">
        <f t="shared" si="416"/>
        <v>0.39684748571574169</v>
      </c>
      <c r="AF778" s="47">
        <f t="shared" si="417"/>
        <v>0.39684748571574169</v>
      </c>
      <c r="AG778" s="2">
        <v>75.400000000000006</v>
      </c>
      <c r="AH778" s="24">
        <f t="shared" si="418"/>
        <v>3.2111352999946233E-2</v>
      </c>
      <c r="AI778" s="54">
        <f t="shared" si="419"/>
        <v>3.2111352999946233E-2</v>
      </c>
      <c r="AJ778" s="5">
        <v>10.1</v>
      </c>
      <c r="AK778" s="24">
        <f t="shared" si="420"/>
        <v>0.22388082215323818</v>
      </c>
      <c r="AL778" s="47">
        <f t="shared" si="421"/>
        <v>0.22388082215323818</v>
      </c>
      <c r="AM778" s="5">
        <v>18.100000000000001</v>
      </c>
      <c r="AN778" s="24">
        <f t="shared" si="422"/>
        <v>0.38060463454015048</v>
      </c>
      <c r="AO778" s="47">
        <f t="shared" si="423"/>
        <v>0.38060463454015048</v>
      </c>
      <c r="AP778" s="5">
        <v>13.9</v>
      </c>
      <c r="AQ778" s="24">
        <f t="shared" si="424"/>
        <v>-0.25143969564939622</v>
      </c>
      <c r="AR778" s="45">
        <f t="shared" si="425"/>
        <v>-0.25143969564939622</v>
      </c>
      <c r="AS778" s="17">
        <f t="shared" si="426"/>
        <v>-7.0790995508920138E-2</v>
      </c>
      <c r="AT778" s="17">
        <f t="shared" si="427"/>
        <v>0.15224732103545655</v>
      </c>
      <c r="AU778" s="17">
        <f t="shared" si="428"/>
        <v>9.6289278510984663E-2</v>
      </c>
      <c r="AV778" s="17">
        <f t="shared" si="429"/>
        <v>5.9248534679173688E-2</v>
      </c>
      <c r="AW778" s="17">
        <f t="shared" si="430"/>
        <v>0.5088928267622006</v>
      </c>
      <c r="AX778" s="17">
        <f t="shared" si="431"/>
        <v>0.66000141286942515</v>
      </c>
      <c r="AY778" s="17">
        <f t="shared" si="432"/>
        <v>0.64835130445419686</v>
      </c>
      <c r="AZ778" s="17">
        <f t="shared" si="433"/>
        <v>0.60553358151781411</v>
      </c>
    </row>
    <row r="779" spans="1:52" x14ac:dyDescent="0.3">
      <c r="A779" s="1" t="s">
        <v>29</v>
      </c>
      <c r="B779" s="1">
        <v>13247060308</v>
      </c>
      <c r="C779" s="5">
        <v>66.900000000000006</v>
      </c>
      <c r="D779" s="19">
        <f t="shared" si="434"/>
        <v>-0.27784447852444416</v>
      </c>
      <c r="E779" s="54">
        <f t="shared" ref="E779:E785" si="435">IF(D779&lt;=-3.1,-3.1,IF(D779&gt;=3.1,3.1,D779))</f>
        <v>-0.27784447852444416</v>
      </c>
      <c r="F779" s="5">
        <v>79.7</v>
      </c>
      <c r="G779" s="24">
        <f t="shared" ref="G779:G785" si="436">(F779-$F$2)/$F$3</f>
        <v>0.48542661528294262</v>
      </c>
      <c r="H779" s="54">
        <f t="shared" ref="H779:H785" si="437">IF(G779&lt;=-3.1,-3.1,IF(G779&gt;=3.1,3.1,G779))</f>
        <v>0.48542661528294262</v>
      </c>
      <c r="I779" s="5">
        <v>41.5</v>
      </c>
      <c r="J779" s="24">
        <f t="shared" ref="J779:J785" si="438">(I779-$I$2)/$I$3</f>
        <v>-0.21745255075857872</v>
      </c>
      <c r="K779" s="54">
        <f t="shared" ref="K779:K785" si="439">IF(J779&lt;=-3.1,-3.1,IF(J779&gt;=3.1,3.1,J779))</f>
        <v>-0.21745255075857872</v>
      </c>
      <c r="L779" s="5">
        <v>15.3</v>
      </c>
      <c r="M779" s="24">
        <f t="shared" ref="M779:M785" si="440">(L779-$L$2)/$L$3</f>
        <v>-0.9535510433346065</v>
      </c>
      <c r="N779" s="54">
        <f t="shared" ref="N779:N785" si="441">IF(M779&lt;=-3.1,-3.1,IF(M779&gt;=3.1,3.1,M779))</f>
        <v>-0.9535510433346065</v>
      </c>
      <c r="O779" s="5">
        <v>11.4</v>
      </c>
      <c r="P779" s="24">
        <f t="shared" ref="P779:P785" si="442">((O779-$O$2)/$O$3)*(-1)</f>
        <v>-0.75936677506995021</v>
      </c>
      <c r="Q779" s="47">
        <f t="shared" ref="Q779:Q785" si="443">IF(P779&lt;=-3.1,-3.1,IF(P779&gt;=3.1,3.1,P779))</f>
        <v>-0.75936677506995021</v>
      </c>
      <c r="R779" s="2">
        <v>14.5</v>
      </c>
      <c r="S779" s="24">
        <f t="shared" ref="S779:S785" si="444">((R779-$R$2)/$R$3)*(-1)</f>
        <v>-0.42933468987264573</v>
      </c>
      <c r="T779" s="47">
        <f t="shared" ref="T779:T785" si="445">IF(S779&lt;=-3.1,-3.1,IF(S779&gt;=3.1,3.1,S779))</f>
        <v>-0.42933468987264573</v>
      </c>
      <c r="U779" s="5">
        <v>34.9</v>
      </c>
      <c r="V779" s="24">
        <f t="shared" ref="V779:V785" si="446">((U779-$U$2)/$U$3)*(-1)</f>
        <v>-0.54430598811080189</v>
      </c>
      <c r="W779" s="47">
        <f t="shared" ref="W779:W785" si="447">IF(V779&lt;=-3.1,-3.1,IF(V779&gt;=3.1,3.1,V779))</f>
        <v>-0.54430598811080189</v>
      </c>
      <c r="X779" s="5">
        <v>43.7</v>
      </c>
      <c r="Y779" s="24">
        <f t="shared" ref="Y779:Y785" si="448">((X779-$X$2)/$X$3)*(-1)</f>
        <v>-0.63437054757828759</v>
      </c>
      <c r="Z779" s="47">
        <f t="shared" ref="Z779:Z785" si="449">IF(Y779&lt;=-3.1,3.1,IF(Y779&gt;=3.1,3.1,Y779))</f>
        <v>-0.63437054757828759</v>
      </c>
      <c r="AA779" s="5">
        <v>49.7</v>
      </c>
      <c r="AB779" s="24">
        <f t="shared" ref="AB779:AB785" si="450">((AA779-$AA$2)/$AA$3)*(-1)</f>
        <v>-1.0326460346776192</v>
      </c>
      <c r="AC779" s="47">
        <f t="shared" ref="AC779:AC785" si="451">IF(AB779&lt;=-3.1,-3.1,IF(AB779&gt;=3.1,3.1,AB779))</f>
        <v>-1.0326460346776192</v>
      </c>
      <c r="AD779" s="5">
        <v>18.8</v>
      </c>
      <c r="AE779" s="24">
        <f t="shared" ref="AE779:AE785" si="452">((AD779-$AD$2)/$AD$3)*(-1)</f>
        <v>-0.41446740326629022</v>
      </c>
      <c r="AF779" s="47">
        <f t="shared" ref="AF779:AF785" si="453">IF(AE779&lt;=-3.1,-3.1,IF(AE779&gt;=3.1,3.1,AE779))</f>
        <v>-0.41446740326629022</v>
      </c>
      <c r="AG779" s="2">
        <v>67.8</v>
      </c>
      <c r="AH779" s="24">
        <f t="shared" ref="AH779:AH785" si="454">(AG779-$AG$2)/$AG$3</f>
        <v>-0.68189800646295462</v>
      </c>
      <c r="AI779" s="54">
        <f t="shared" ref="AI779:AI785" si="455">IF(AH779&lt;=-3.1,-3.1,IF(AH779&gt;=3.1,3.1,AH779))</f>
        <v>-0.68189800646295462</v>
      </c>
      <c r="AJ779" s="5">
        <v>23.5</v>
      </c>
      <c r="AK779" s="24">
        <f t="shared" ref="AK779:AK785" si="456">((AJ779-$AJ$2)/$AJ$3)*(-1)</f>
        <v>-1.1543518738970422</v>
      </c>
      <c r="AL779" s="47">
        <f t="shared" ref="AL779:AL785" si="457">IF(AK779&lt;=-3.1,-3.1,IF(AK779&gt;=3.1,3.1,AK779))</f>
        <v>-1.1543518738970422</v>
      </c>
      <c r="AM779" s="5">
        <v>34.9</v>
      </c>
      <c r="AN779" s="24">
        <f t="shared" ref="AN779:AN785" si="458">((AM779-$AM$2)/$AM$3)*(-1)</f>
        <v>-0.8258773532891841</v>
      </c>
      <c r="AO779" s="47">
        <f t="shared" ref="AO779:AO785" si="459">IF(AN779&lt;=-3.1,-3.1,IF(AN779&gt;=3.1,3.1,AN779))</f>
        <v>-0.8258773532891841</v>
      </c>
      <c r="AP779" s="5">
        <v>15.1</v>
      </c>
      <c r="AQ779" s="24">
        <f t="shared" ref="AQ779:AQ785" si="460">((AP779-$AP$2)/$AP$3)*(-1)</f>
        <v>-0.43147837501519848</v>
      </c>
      <c r="AR779" s="45">
        <f t="shared" ref="AR779:AR785" si="461">IF(AQ779&lt;=-3.1,-3.1,IF(AQ779&gt;=3.1,3.1,AQ779))</f>
        <v>-0.43147837501519848</v>
      </c>
      <c r="AS779" s="17">
        <f t="shared" ref="AS779:AS785" si="462">AVERAGE(E779,H779,K779,N779,Q779,T779,W779)</f>
        <v>-0.38520413005544057</v>
      </c>
      <c r="AT779" s="17">
        <f t="shared" ref="AT779:AT785" si="463">AVERAGE(Z779,AC779,AF779)</f>
        <v>-0.69382799517406568</v>
      </c>
      <c r="AU779" s="17">
        <f t="shared" ref="AU779:AU785" si="464">AVERAGE(AI779,AL779,AO779,AR779)</f>
        <v>-0.77340140216609488</v>
      </c>
      <c r="AV779" s="17">
        <f t="shared" ref="AV779:AV785" si="465">AVERAGE(AS779,AT779,AU779)</f>
        <v>-0.61747784246520043</v>
      </c>
      <c r="AW779" s="17">
        <f t="shared" ref="AW779:AW785" si="466">(AS779-$AS$5)/($AS$4-$AS$5)</f>
        <v>0.41700369437214696</v>
      </c>
      <c r="AX779" s="17">
        <f t="shared" ref="AX779:AX785" si="467">(AT779-$AT$5)/($AT$4-$AT$5)</f>
        <v>0.46314326488810409</v>
      </c>
      <c r="AY779" s="17">
        <f t="shared" ref="AY779:AY785" si="468">(AU779-$AU$5)/($AU$4-$AU$5)</f>
        <v>0.40529823843161439</v>
      </c>
      <c r="AZ779" s="17">
        <f t="shared" ref="AZ779:AZ785" si="469">(AV779-$AV$5)/($AV$4-$AV$5)</f>
        <v>0.40352497987997971</v>
      </c>
    </row>
    <row r="780" spans="1:52" x14ac:dyDescent="0.3">
      <c r="A780" s="1" t="s">
        <v>29</v>
      </c>
      <c r="B780" s="1">
        <v>13247060309</v>
      </c>
      <c r="C780" s="5">
        <v>66.900000000000006</v>
      </c>
      <c r="D780" s="19">
        <f t="shared" si="434"/>
        <v>-0.27784447852444416</v>
      </c>
      <c r="E780" s="54">
        <f t="shared" si="435"/>
        <v>-0.27784447852444416</v>
      </c>
      <c r="F780" s="5">
        <v>79.7</v>
      </c>
      <c r="G780" s="24">
        <f t="shared" si="436"/>
        <v>0.48542661528294262</v>
      </c>
      <c r="H780" s="54">
        <f t="shared" si="437"/>
        <v>0.48542661528294262</v>
      </c>
      <c r="I780" s="5">
        <v>32</v>
      </c>
      <c r="J780" s="24">
        <f t="shared" si="438"/>
        <v>-0.67270240515573199</v>
      </c>
      <c r="K780" s="54">
        <f t="shared" si="439"/>
        <v>-0.67270240515573199</v>
      </c>
      <c r="L780" s="5">
        <v>18.5</v>
      </c>
      <c r="M780" s="24">
        <f t="shared" si="440"/>
        <v>-0.78345363727391226</v>
      </c>
      <c r="N780" s="54">
        <f t="shared" si="441"/>
        <v>-0.78345363727391226</v>
      </c>
      <c r="O780" s="5">
        <v>8.8000000000000007</v>
      </c>
      <c r="P780" s="24">
        <f t="shared" si="442"/>
        <v>0.16913961614122777</v>
      </c>
      <c r="Q780" s="47">
        <f t="shared" si="443"/>
        <v>0.16913961614122777</v>
      </c>
      <c r="R780" s="2">
        <v>7.6</v>
      </c>
      <c r="S780" s="24">
        <f t="shared" si="444"/>
        <v>0.3944718742751564</v>
      </c>
      <c r="T780" s="47">
        <f t="shared" si="445"/>
        <v>0.3944718742751564</v>
      </c>
      <c r="U780" s="5">
        <v>22.4</v>
      </c>
      <c r="V780" s="24">
        <f t="shared" si="446"/>
        <v>8.3705688789450741E-2</v>
      </c>
      <c r="W780" s="47">
        <f t="shared" si="447"/>
        <v>8.3705688789450741E-2</v>
      </c>
      <c r="X780" s="5">
        <v>42.5</v>
      </c>
      <c r="Y780" s="24">
        <f t="shared" si="448"/>
        <v>-0.57516171674717187</v>
      </c>
      <c r="Z780" s="47">
        <f t="shared" si="449"/>
        <v>-0.57516171674717187</v>
      </c>
      <c r="AA780" s="5">
        <v>36.4</v>
      </c>
      <c r="AB780" s="24">
        <f t="shared" si="450"/>
        <v>0.19146071941844053</v>
      </c>
      <c r="AC780" s="47">
        <f t="shared" si="451"/>
        <v>0.19146071941844053</v>
      </c>
      <c r="AD780" s="5">
        <v>25.3</v>
      </c>
      <c r="AE780" s="24">
        <f t="shared" si="452"/>
        <v>-0.9637951926812075</v>
      </c>
      <c r="AF780" s="47">
        <f t="shared" si="453"/>
        <v>-0.9637951926812075</v>
      </c>
      <c r="AG780" s="2">
        <v>67.8</v>
      </c>
      <c r="AH780" s="24">
        <f t="shared" si="454"/>
        <v>-0.68189800646295462</v>
      </c>
      <c r="AI780" s="54">
        <f t="shared" si="455"/>
        <v>-0.68189800646295462</v>
      </c>
      <c r="AJ780" s="5">
        <v>20.100000000000001</v>
      </c>
      <c r="AK780" s="24">
        <f t="shared" si="456"/>
        <v>-0.80465104057085179</v>
      </c>
      <c r="AL780" s="47">
        <f t="shared" si="457"/>
        <v>-0.80465104057085179</v>
      </c>
      <c r="AM780" s="5">
        <v>31.8</v>
      </c>
      <c r="AN780" s="24">
        <f t="shared" si="458"/>
        <v>-0.60325270077305693</v>
      </c>
      <c r="AO780" s="47">
        <f t="shared" si="459"/>
        <v>-0.60325270077305693</v>
      </c>
      <c r="AP780" s="5">
        <v>14.2</v>
      </c>
      <c r="AQ780" s="24">
        <f t="shared" si="460"/>
        <v>-0.29644936549084666</v>
      </c>
      <c r="AR780" s="45">
        <f t="shared" si="461"/>
        <v>-0.29644936549084666</v>
      </c>
      <c r="AS780" s="17">
        <f t="shared" si="462"/>
        <v>-8.5893818066472991E-2</v>
      </c>
      <c r="AT780" s="17">
        <f t="shared" si="463"/>
        <v>-0.44916539666997962</v>
      </c>
      <c r="AU780" s="17">
        <f t="shared" si="464"/>
        <v>-0.59656277832442739</v>
      </c>
      <c r="AV780" s="17">
        <f t="shared" si="465"/>
        <v>-0.3772073310202933</v>
      </c>
      <c r="AW780" s="17">
        <f t="shared" si="466"/>
        <v>0.50447893590024251</v>
      </c>
      <c r="AX780" s="17">
        <f t="shared" si="467"/>
        <v>0.52006943339706058</v>
      </c>
      <c r="AY780" s="17">
        <f t="shared" si="468"/>
        <v>0.45471945297477745</v>
      </c>
      <c r="AZ780" s="17">
        <f t="shared" si="469"/>
        <v>0.47524777903642229</v>
      </c>
    </row>
    <row r="781" spans="1:52" x14ac:dyDescent="0.3">
      <c r="A781" s="1" t="s">
        <v>29</v>
      </c>
      <c r="B781" s="1">
        <v>13247060403</v>
      </c>
      <c r="C781" s="5">
        <v>67.5</v>
      </c>
      <c r="D781" s="19">
        <f t="shared" si="434"/>
        <v>-0.22048939574857138</v>
      </c>
      <c r="E781" s="54">
        <f t="shared" si="435"/>
        <v>-0.22048939574857138</v>
      </c>
      <c r="F781" s="5">
        <v>74.5</v>
      </c>
      <c r="G781" s="24">
        <f t="shared" si="436"/>
        <v>4.2481140634626387E-2</v>
      </c>
      <c r="H781" s="54">
        <f t="shared" si="437"/>
        <v>4.2481140634626387E-2</v>
      </c>
      <c r="I781" s="5">
        <v>58.8</v>
      </c>
      <c r="J781" s="24">
        <f t="shared" si="438"/>
        <v>0.61158139461728978</v>
      </c>
      <c r="K781" s="54">
        <f t="shared" si="439"/>
        <v>0.61158139461728978</v>
      </c>
      <c r="L781" s="5">
        <v>38</v>
      </c>
      <c r="M781" s="24">
        <f t="shared" si="440"/>
        <v>0.25307743090844337</v>
      </c>
      <c r="N781" s="54">
        <f t="shared" si="441"/>
        <v>0.25307743090844337</v>
      </c>
      <c r="O781" s="5">
        <v>8.6</v>
      </c>
      <c r="P781" s="24">
        <f t="shared" si="442"/>
        <v>0.24056318469593416</v>
      </c>
      <c r="Q781" s="47">
        <f t="shared" si="443"/>
        <v>0.24056318469593416</v>
      </c>
      <c r="R781" s="2">
        <v>23</v>
      </c>
      <c r="S781" s="24">
        <f t="shared" si="444"/>
        <v>-1.444168863098199</v>
      </c>
      <c r="T781" s="47">
        <f t="shared" si="445"/>
        <v>-1.444168863098199</v>
      </c>
      <c r="U781" s="5">
        <v>13.9</v>
      </c>
      <c r="V781" s="24">
        <f t="shared" si="446"/>
        <v>0.51075362908162247</v>
      </c>
      <c r="W781" s="47">
        <f t="shared" si="447"/>
        <v>0.51075362908162247</v>
      </c>
      <c r="X781" s="5">
        <v>18.3</v>
      </c>
      <c r="Y781" s="24">
        <f t="shared" si="448"/>
        <v>0.61888303834699276</v>
      </c>
      <c r="Z781" s="47">
        <f t="shared" si="449"/>
        <v>0.61888303834699276</v>
      </c>
      <c r="AA781" s="5">
        <v>43.7</v>
      </c>
      <c r="AB781" s="24">
        <f t="shared" si="450"/>
        <v>-0.48041742380721647</v>
      </c>
      <c r="AC781" s="47">
        <f t="shared" si="451"/>
        <v>-0.48041742380721647</v>
      </c>
      <c r="AD781" s="5">
        <v>9.5</v>
      </c>
      <c r="AE781" s="24">
        <f t="shared" si="452"/>
        <v>0.37149389543505312</v>
      </c>
      <c r="AF781" s="47">
        <f t="shared" si="453"/>
        <v>0.37149389543505312</v>
      </c>
      <c r="AG781" s="2">
        <v>69.5</v>
      </c>
      <c r="AH781" s="24">
        <f t="shared" si="454"/>
        <v>-0.52218538658309521</v>
      </c>
      <c r="AI781" s="54">
        <f t="shared" si="455"/>
        <v>-0.52218538658309521</v>
      </c>
      <c r="AJ781" s="5">
        <v>9.3000000000000007</v>
      </c>
      <c r="AK781" s="24">
        <f t="shared" si="456"/>
        <v>0.30616337117116527</v>
      </c>
      <c r="AL781" s="47">
        <f t="shared" si="457"/>
        <v>0.30616337117116527</v>
      </c>
      <c r="AM781" s="5">
        <v>21.4</v>
      </c>
      <c r="AN781" s="24">
        <f t="shared" si="458"/>
        <v>0.14361710121653135</v>
      </c>
      <c r="AO781" s="47">
        <f t="shared" si="459"/>
        <v>0.14361710121653135</v>
      </c>
      <c r="AP781" s="5">
        <v>14.5</v>
      </c>
      <c r="AQ781" s="24">
        <f t="shared" si="460"/>
        <v>-0.34145903533229732</v>
      </c>
      <c r="AR781" s="45">
        <f t="shared" si="461"/>
        <v>-0.34145903533229732</v>
      </c>
      <c r="AS781" s="17">
        <f t="shared" si="462"/>
        <v>-8.8592555840775035E-4</v>
      </c>
      <c r="AT781" s="17">
        <f t="shared" si="463"/>
        <v>0.16998650332494314</v>
      </c>
      <c r="AU781" s="17">
        <f t="shared" si="464"/>
        <v>-0.10346598738192397</v>
      </c>
      <c r="AV781" s="17">
        <f t="shared" si="465"/>
        <v>2.1878196794870474E-2</v>
      </c>
      <c r="AW781" s="17">
        <f t="shared" si="466"/>
        <v>0.52932300451760272</v>
      </c>
      <c r="AX781" s="17">
        <f t="shared" si="467"/>
        <v>0.66412882623949754</v>
      </c>
      <c r="AY781" s="17">
        <f t="shared" si="468"/>
        <v>0.5925255598439072</v>
      </c>
      <c r="AZ781" s="17">
        <f t="shared" si="469"/>
        <v>0.59437821658199319</v>
      </c>
    </row>
    <row r="782" spans="1:52" x14ac:dyDescent="0.3">
      <c r="A782" s="1" t="s">
        <v>29</v>
      </c>
      <c r="B782" s="1">
        <v>13247060404</v>
      </c>
      <c r="C782" s="5">
        <v>66.599999999999994</v>
      </c>
      <c r="D782" s="19">
        <f t="shared" si="434"/>
        <v>-0.30652201991238193</v>
      </c>
      <c r="E782" s="54">
        <f t="shared" si="435"/>
        <v>-0.30652201991238193</v>
      </c>
      <c r="F782" s="5">
        <v>75.3</v>
      </c>
      <c r="G782" s="24">
        <f t="shared" si="436"/>
        <v>0.11062659827282861</v>
      </c>
      <c r="H782" s="54">
        <f t="shared" si="437"/>
        <v>0.11062659827282861</v>
      </c>
      <c r="I782" s="5">
        <v>45.4</v>
      </c>
      <c r="J782" s="24">
        <f t="shared" si="438"/>
        <v>-3.056050526922113E-2</v>
      </c>
      <c r="K782" s="54">
        <f t="shared" si="439"/>
        <v>-3.056050526922113E-2</v>
      </c>
      <c r="L782" s="5">
        <v>31.5</v>
      </c>
      <c r="M782" s="24">
        <f t="shared" si="440"/>
        <v>-9.2432925152341847E-2</v>
      </c>
      <c r="N782" s="54">
        <f t="shared" si="441"/>
        <v>-9.2432925152341847E-2</v>
      </c>
      <c r="O782" s="5">
        <v>13.3</v>
      </c>
      <c r="P782" s="24">
        <f t="shared" si="442"/>
        <v>-1.4378906763396573</v>
      </c>
      <c r="Q782" s="47">
        <f t="shared" si="443"/>
        <v>-1.4378906763396573</v>
      </c>
      <c r="R782" s="2">
        <v>13.4</v>
      </c>
      <c r="S782" s="24">
        <f t="shared" si="444"/>
        <v>-0.29800320863169177</v>
      </c>
      <c r="T782" s="47">
        <f t="shared" si="445"/>
        <v>-0.29800320863169177</v>
      </c>
      <c r="U782" s="5">
        <v>7.7</v>
      </c>
      <c r="V782" s="24">
        <f t="shared" si="446"/>
        <v>0.82224742082414781</v>
      </c>
      <c r="W782" s="47">
        <f t="shared" si="447"/>
        <v>0.82224742082414781</v>
      </c>
      <c r="X782" s="5">
        <v>26.3</v>
      </c>
      <c r="Y782" s="24">
        <f t="shared" si="448"/>
        <v>0.22415749947288871</v>
      </c>
      <c r="Z782" s="47">
        <f t="shared" si="449"/>
        <v>0.22415749947288871</v>
      </c>
      <c r="AA782" s="5">
        <v>30.5</v>
      </c>
      <c r="AB782" s="24">
        <f t="shared" si="450"/>
        <v>0.73448552010766976</v>
      </c>
      <c r="AC782" s="47">
        <f t="shared" si="451"/>
        <v>0.73448552010766976</v>
      </c>
      <c r="AD782" s="5">
        <v>20.100000000000001</v>
      </c>
      <c r="AE782" s="24">
        <f t="shared" si="452"/>
        <v>-0.52433296114927375</v>
      </c>
      <c r="AF782" s="47">
        <f t="shared" si="453"/>
        <v>-0.52433296114927375</v>
      </c>
      <c r="AG782" s="2">
        <v>70.400000000000006</v>
      </c>
      <c r="AH782" s="24">
        <f t="shared" si="454"/>
        <v>-0.43763164664669857</v>
      </c>
      <c r="AI782" s="54">
        <f t="shared" si="455"/>
        <v>-0.43763164664669857</v>
      </c>
      <c r="AJ782" s="5">
        <v>11.8</v>
      </c>
      <c r="AK782" s="24">
        <f t="shared" si="456"/>
        <v>4.9030405490142807E-2</v>
      </c>
      <c r="AL782" s="47">
        <f t="shared" si="457"/>
        <v>4.9030405490142807E-2</v>
      </c>
      <c r="AM782" s="5">
        <v>21</v>
      </c>
      <c r="AN782" s="24">
        <f t="shared" si="458"/>
        <v>0.1723428628315154</v>
      </c>
      <c r="AO782" s="47">
        <f t="shared" si="459"/>
        <v>0.1723428628315154</v>
      </c>
      <c r="AP782" s="5">
        <v>14.1</v>
      </c>
      <c r="AQ782" s="24">
        <f t="shared" si="460"/>
        <v>-0.28144614221036318</v>
      </c>
      <c r="AR782" s="45">
        <f t="shared" si="461"/>
        <v>-0.28144614221036318</v>
      </c>
      <c r="AS782" s="17">
        <f t="shared" si="462"/>
        <v>-0.17607647374404539</v>
      </c>
      <c r="AT782" s="17">
        <f t="shared" si="463"/>
        <v>0.14477001947709489</v>
      </c>
      <c r="AU782" s="17">
        <f t="shared" si="464"/>
        <v>-0.12442613013385088</v>
      </c>
      <c r="AV782" s="17">
        <f t="shared" si="465"/>
        <v>-5.19108614669338E-2</v>
      </c>
      <c r="AW782" s="17">
        <f t="shared" si="466"/>
        <v>0.4781225115772092</v>
      </c>
      <c r="AX782" s="17">
        <f t="shared" si="467"/>
        <v>0.65826165317135066</v>
      </c>
      <c r="AY782" s="17">
        <f t="shared" si="468"/>
        <v>0.58666781401160661</v>
      </c>
      <c r="AZ782" s="17">
        <f t="shared" si="469"/>
        <v>0.57235155266128179</v>
      </c>
    </row>
    <row r="783" spans="1:52" x14ac:dyDescent="0.3">
      <c r="A783" s="1" t="s">
        <v>29</v>
      </c>
      <c r="B783" s="1">
        <v>13247060405</v>
      </c>
      <c r="C783" s="5">
        <v>63.8</v>
      </c>
      <c r="D783" s="19">
        <f t="shared" si="434"/>
        <v>-0.5741790728664572</v>
      </c>
      <c r="E783" s="54">
        <f t="shared" si="435"/>
        <v>-0.5741790728664572</v>
      </c>
      <c r="F783" s="5">
        <v>78.099999999999994</v>
      </c>
      <c r="G783" s="24">
        <f t="shared" si="436"/>
        <v>0.34913570000653699</v>
      </c>
      <c r="H783" s="54">
        <f t="shared" si="437"/>
        <v>0.34913570000653699</v>
      </c>
      <c r="I783" s="5">
        <v>62</v>
      </c>
      <c r="J783" s="24">
        <f t="shared" si="438"/>
        <v>0.76492871399317308</v>
      </c>
      <c r="K783" s="54">
        <f t="shared" si="439"/>
        <v>0.76492871399317308</v>
      </c>
      <c r="L783" s="5">
        <v>38.799999999999997</v>
      </c>
      <c r="M783" s="24">
        <f t="shared" si="440"/>
        <v>0.29560178242361679</v>
      </c>
      <c r="N783" s="54">
        <f t="shared" si="441"/>
        <v>0.29560178242361679</v>
      </c>
      <c r="O783" s="5">
        <v>9.5</v>
      </c>
      <c r="P783" s="24">
        <f t="shared" si="442"/>
        <v>-8.0842873800242993E-2</v>
      </c>
      <c r="Q783" s="47">
        <f t="shared" si="443"/>
        <v>-8.0842873800242993E-2</v>
      </c>
      <c r="R783" s="2">
        <v>4.9000000000000004</v>
      </c>
      <c r="S783" s="24">
        <f t="shared" si="444"/>
        <v>0.71683096459386142</v>
      </c>
      <c r="T783" s="47">
        <f t="shared" si="445"/>
        <v>0.71683096459386142</v>
      </c>
      <c r="U783" s="5">
        <v>4.7</v>
      </c>
      <c r="V783" s="24">
        <f t="shared" si="446"/>
        <v>0.97297022328020855</v>
      </c>
      <c r="W783" s="47">
        <f t="shared" si="447"/>
        <v>0.97297022328020855</v>
      </c>
      <c r="X783" s="5">
        <v>17</v>
      </c>
      <c r="Y783" s="24">
        <f t="shared" si="448"/>
        <v>0.68302593841403469</v>
      </c>
      <c r="Z783" s="47">
        <f t="shared" si="449"/>
        <v>0.68302593841403469</v>
      </c>
      <c r="AA783" s="5">
        <v>34</v>
      </c>
      <c r="AB783" s="24">
        <f t="shared" si="450"/>
        <v>0.4123521637666015</v>
      </c>
      <c r="AC783" s="47">
        <f t="shared" si="451"/>
        <v>0.4123521637666015</v>
      </c>
      <c r="AD783" s="5">
        <v>5.9</v>
      </c>
      <c r="AE783" s="24">
        <f t="shared" si="452"/>
        <v>0.67573697880331496</v>
      </c>
      <c r="AF783" s="47">
        <f t="shared" si="453"/>
        <v>0.67573697880331496</v>
      </c>
      <c r="AG783" s="2">
        <v>73.5</v>
      </c>
      <c r="AH783" s="24">
        <f t="shared" si="454"/>
        <v>-0.14639098686577934</v>
      </c>
      <c r="AI783" s="54">
        <f t="shared" si="455"/>
        <v>-0.14639098686577934</v>
      </c>
      <c r="AJ783" s="5">
        <v>6.5</v>
      </c>
      <c r="AK783" s="24">
        <f t="shared" si="456"/>
        <v>0.59415229273391046</v>
      </c>
      <c r="AL783" s="47">
        <f t="shared" si="457"/>
        <v>0.59415229273391046</v>
      </c>
      <c r="AM783" s="5">
        <v>16.399999999999999</v>
      </c>
      <c r="AN783" s="24">
        <f t="shared" si="458"/>
        <v>0.50268912140383337</v>
      </c>
      <c r="AO783" s="47">
        <f t="shared" si="459"/>
        <v>0.50268912140383337</v>
      </c>
      <c r="AP783" s="5">
        <v>6.2</v>
      </c>
      <c r="AQ783" s="24">
        <f t="shared" si="460"/>
        <v>0.9038084969478356</v>
      </c>
      <c r="AR783" s="45">
        <f t="shared" si="461"/>
        <v>0.9038084969478356</v>
      </c>
      <c r="AS783" s="17">
        <f t="shared" si="462"/>
        <v>0.34920649109009949</v>
      </c>
      <c r="AT783" s="17">
        <f t="shared" si="463"/>
        <v>0.59037169366131703</v>
      </c>
      <c r="AU783" s="17">
        <f t="shared" si="464"/>
        <v>0.46356473105495</v>
      </c>
      <c r="AV783" s="17">
        <f t="shared" si="465"/>
        <v>0.46771430526878888</v>
      </c>
      <c r="AW783" s="17">
        <f t="shared" si="466"/>
        <v>0.63163962201059332</v>
      </c>
      <c r="AX783" s="17">
        <f t="shared" si="467"/>
        <v>0.76194074489840324</v>
      </c>
      <c r="AY783" s="17">
        <f t="shared" si="468"/>
        <v>0.75099403341404392</v>
      </c>
      <c r="AZ783" s="17">
        <f t="shared" si="469"/>
        <v>0.72746410162243402</v>
      </c>
    </row>
    <row r="784" spans="1:52" x14ac:dyDescent="0.3">
      <c r="A784" s="1" t="s">
        <v>29</v>
      </c>
      <c r="B784" s="1">
        <v>13247060406</v>
      </c>
      <c r="C784" s="5">
        <v>66.099999999999994</v>
      </c>
      <c r="D784" s="19">
        <f t="shared" si="434"/>
        <v>-0.3543179222256097</v>
      </c>
      <c r="E784" s="54">
        <f t="shared" si="435"/>
        <v>-0.3543179222256097</v>
      </c>
      <c r="F784" s="5">
        <v>75.900000000000006</v>
      </c>
      <c r="G784" s="24">
        <f t="shared" si="436"/>
        <v>0.16173569150148118</v>
      </c>
      <c r="H784" s="54">
        <f t="shared" si="437"/>
        <v>0.16173569150148118</v>
      </c>
      <c r="I784" s="5">
        <v>52</v>
      </c>
      <c r="J784" s="24">
        <f t="shared" si="438"/>
        <v>0.28571834094353804</v>
      </c>
      <c r="K784" s="54">
        <f t="shared" si="439"/>
        <v>0.28571834094353804</v>
      </c>
      <c r="L784" s="5">
        <v>33.5</v>
      </c>
      <c r="M784" s="24">
        <f t="shared" si="440"/>
        <v>1.3877953635592067E-2</v>
      </c>
      <c r="N784" s="54">
        <f t="shared" si="441"/>
        <v>1.3877953635592067E-2</v>
      </c>
      <c r="O784" s="5">
        <v>12.2</v>
      </c>
      <c r="P784" s="24">
        <f t="shared" si="442"/>
        <v>-1.0450610492887737</v>
      </c>
      <c r="Q784" s="47">
        <f t="shared" si="443"/>
        <v>-1.0450610492887737</v>
      </c>
      <c r="R784" s="2">
        <v>9.5</v>
      </c>
      <c r="S784" s="24">
        <f t="shared" si="444"/>
        <v>0.1676265884953268</v>
      </c>
      <c r="T784" s="47">
        <f t="shared" si="445"/>
        <v>0.1676265884953268</v>
      </c>
      <c r="U784" s="5">
        <v>4.5999999999999996</v>
      </c>
      <c r="V784" s="24">
        <f t="shared" si="446"/>
        <v>0.97799431669541037</v>
      </c>
      <c r="W784" s="47">
        <f t="shared" si="447"/>
        <v>0.97799431669541037</v>
      </c>
      <c r="X784" s="5">
        <v>14.5</v>
      </c>
      <c r="Y784" s="24">
        <f t="shared" si="448"/>
        <v>0.80637766931219212</v>
      </c>
      <c r="Z784" s="47">
        <f t="shared" si="449"/>
        <v>0.80637766931219212</v>
      </c>
      <c r="AA784" s="5">
        <v>28.7</v>
      </c>
      <c r="AB784" s="24">
        <f t="shared" si="450"/>
        <v>0.90015410336879065</v>
      </c>
      <c r="AC784" s="47">
        <f t="shared" si="451"/>
        <v>0.90015410336879065</v>
      </c>
      <c r="AD784" s="5">
        <v>9.3000000000000007</v>
      </c>
      <c r="AE784" s="24">
        <f t="shared" si="452"/>
        <v>0.38839628895551204</v>
      </c>
      <c r="AF784" s="47">
        <f t="shared" si="453"/>
        <v>0.38839628895551204</v>
      </c>
      <c r="AG784" s="2">
        <v>71</v>
      </c>
      <c r="AH784" s="24">
        <f t="shared" si="454"/>
        <v>-0.38126248668910173</v>
      </c>
      <c r="AI784" s="54">
        <f t="shared" si="455"/>
        <v>-0.38126248668910173</v>
      </c>
      <c r="AJ784" s="5">
        <v>8.1</v>
      </c>
      <c r="AK784" s="24">
        <f t="shared" si="456"/>
        <v>0.42958719469805612</v>
      </c>
      <c r="AL784" s="47">
        <f t="shared" si="457"/>
        <v>0.42958719469805612</v>
      </c>
      <c r="AM784" s="5">
        <v>16.600000000000001</v>
      </c>
      <c r="AN784" s="24">
        <f t="shared" si="458"/>
        <v>0.48832624059634105</v>
      </c>
      <c r="AO784" s="47">
        <f t="shared" si="459"/>
        <v>0.48832624059634105</v>
      </c>
      <c r="AP784" s="5">
        <v>9.6999999999999993</v>
      </c>
      <c r="AQ784" s="24">
        <f t="shared" si="460"/>
        <v>0.37869568213091215</v>
      </c>
      <c r="AR784" s="45">
        <f t="shared" si="461"/>
        <v>0.37869568213091215</v>
      </c>
      <c r="AS784" s="17">
        <f t="shared" si="462"/>
        <v>2.9653417108137865E-2</v>
      </c>
      <c r="AT784" s="17">
        <f t="shared" si="463"/>
        <v>0.69830935387883164</v>
      </c>
      <c r="AU784" s="17">
        <f t="shared" si="464"/>
        <v>0.22883665768405193</v>
      </c>
      <c r="AV784" s="17">
        <f t="shared" si="465"/>
        <v>0.31893314289034047</v>
      </c>
      <c r="AW784" s="17">
        <f t="shared" si="466"/>
        <v>0.53824831136090268</v>
      </c>
      <c r="AX784" s="17">
        <f t="shared" si="467"/>
        <v>0.78705483046592861</v>
      </c>
      <c r="AY784" s="17">
        <f t="shared" si="468"/>
        <v>0.68539441370792686</v>
      </c>
      <c r="AZ784" s="17">
        <f t="shared" si="469"/>
        <v>0.68305165432143278</v>
      </c>
    </row>
    <row r="785" spans="1:52" x14ac:dyDescent="0.3">
      <c r="A785" s="1" t="s">
        <v>29</v>
      </c>
      <c r="B785" s="1">
        <v>13247060407</v>
      </c>
      <c r="C785" s="5">
        <v>61.7</v>
      </c>
      <c r="D785" s="19">
        <f t="shared" si="434"/>
        <v>-0.77492186258201334</v>
      </c>
      <c r="E785" s="54">
        <f t="shared" si="435"/>
        <v>-0.77492186258201334</v>
      </c>
      <c r="F785" s="5">
        <v>80.2</v>
      </c>
      <c r="G785" s="24">
        <f t="shared" si="436"/>
        <v>0.5280175263068192</v>
      </c>
      <c r="H785" s="54">
        <f t="shared" si="437"/>
        <v>0.5280175263068192</v>
      </c>
      <c r="I785" s="5">
        <v>53</v>
      </c>
      <c r="J785" s="24">
        <f t="shared" si="438"/>
        <v>0.33363937824850154</v>
      </c>
      <c r="K785" s="54">
        <f t="shared" si="439"/>
        <v>0.33363937824850154</v>
      </c>
      <c r="L785" s="5">
        <v>32.1</v>
      </c>
      <c r="M785" s="24">
        <f t="shared" si="440"/>
        <v>-6.0539661515961601E-2</v>
      </c>
      <c r="N785" s="54">
        <f t="shared" si="441"/>
        <v>-6.0539661515961601E-2</v>
      </c>
      <c r="O785" s="5">
        <v>6.7</v>
      </c>
      <c r="P785" s="24">
        <f t="shared" si="442"/>
        <v>0.91908708596564104</v>
      </c>
      <c r="Q785" s="47">
        <f t="shared" si="443"/>
        <v>0.91908708596564104</v>
      </c>
      <c r="R785" s="2">
        <v>14.3</v>
      </c>
      <c r="S785" s="24">
        <f t="shared" si="444"/>
        <v>-0.40545623873792691</v>
      </c>
      <c r="T785" s="47">
        <f t="shared" si="445"/>
        <v>-0.40545623873792691</v>
      </c>
      <c r="U785" s="5">
        <v>24.2</v>
      </c>
      <c r="V785" s="24">
        <f t="shared" si="446"/>
        <v>-6.7279926841856737E-3</v>
      </c>
      <c r="W785" s="47">
        <f t="shared" si="447"/>
        <v>-6.7279926841856737E-3</v>
      </c>
      <c r="X785" s="5">
        <v>32.6</v>
      </c>
      <c r="Y785" s="24">
        <f t="shared" si="448"/>
        <v>-8.6688862390468219E-2</v>
      </c>
      <c r="Z785" s="47">
        <f t="shared" si="449"/>
        <v>-8.6688862390468219E-2</v>
      </c>
      <c r="AA785" s="5">
        <v>29.8</v>
      </c>
      <c r="AB785" s="24">
        <f t="shared" si="450"/>
        <v>0.79891219137588332</v>
      </c>
      <c r="AC785" s="47">
        <f t="shared" si="451"/>
        <v>0.79891219137588332</v>
      </c>
      <c r="AD785" s="5">
        <v>11.4</v>
      </c>
      <c r="AE785" s="24">
        <f t="shared" si="452"/>
        <v>0.21092115699069264</v>
      </c>
      <c r="AF785" s="47">
        <f t="shared" si="453"/>
        <v>0.21092115699069264</v>
      </c>
      <c r="AG785" s="2">
        <v>76.099999999999994</v>
      </c>
      <c r="AH785" s="24">
        <f t="shared" si="454"/>
        <v>9.7875372950475437E-2</v>
      </c>
      <c r="AI785" s="54">
        <f t="shared" si="455"/>
        <v>9.7875372950475437E-2</v>
      </c>
      <c r="AJ785" s="5">
        <v>7.9</v>
      </c>
      <c r="AK785" s="24">
        <f t="shared" si="456"/>
        <v>0.45015783195253783</v>
      </c>
      <c r="AL785" s="47">
        <f t="shared" si="457"/>
        <v>0.45015783195253783</v>
      </c>
      <c r="AM785" s="5">
        <v>25</v>
      </c>
      <c r="AN785" s="24">
        <f t="shared" si="458"/>
        <v>-0.11491475331832619</v>
      </c>
      <c r="AO785" s="47">
        <f t="shared" si="459"/>
        <v>-0.11491475331832619</v>
      </c>
      <c r="AP785" s="5">
        <v>10.3</v>
      </c>
      <c r="AQ785" s="24">
        <f t="shared" si="460"/>
        <v>0.28867634244801077</v>
      </c>
      <c r="AR785" s="45">
        <f t="shared" si="461"/>
        <v>0.28867634244801077</v>
      </c>
      <c r="AS785" s="17">
        <f t="shared" si="462"/>
        <v>7.6156890714410605E-2</v>
      </c>
      <c r="AT785" s="17">
        <f t="shared" si="463"/>
        <v>0.30771482865870259</v>
      </c>
      <c r="AU785" s="17">
        <f t="shared" si="464"/>
        <v>0.18044869850817447</v>
      </c>
      <c r="AV785" s="17">
        <f t="shared" si="465"/>
        <v>0.18810680596042925</v>
      </c>
      <c r="AW785" s="17">
        <f t="shared" si="466"/>
        <v>0.55183923162880866</v>
      </c>
      <c r="AX785" s="17">
        <f t="shared" si="467"/>
        <v>0.69617436938480592</v>
      </c>
      <c r="AY785" s="17">
        <f t="shared" si="468"/>
        <v>0.67187139673467799</v>
      </c>
      <c r="AZ785" s="17">
        <f t="shared" si="469"/>
        <v>0.64399887571964154</v>
      </c>
    </row>
  </sheetData>
  <mergeCells count="6">
    <mergeCell ref="AW8:AZ8"/>
    <mergeCell ref="C1:AP1"/>
    <mergeCell ref="C8:W8"/>
    <mergeCell ref="X8:AF8"/>
    <mergeCell ref="AG8:AR8"/>
    <mergeCell ref="AS8:AV8"/>
  </mergeCells>
  <phoneticPr fontId="34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3CC8C-D578-4F81-A6A3-A3EB0F6142C1}">
  <dimension ref="A1:G775"/>
  <sheetViews>
    <sheetView workbookViewId="0">
      <selection activeCell="H24" sqref="H24"/>
    </sheetView>
  </sheetViews>
  <sheetFormatPr defaultRowHeight="14.4" x14ac:dyDescent="0.3"/>
  <cols>
    <col min="1" max="1" width="13.88671875" customWidth="1"/>
    <col min="2" max="2" width="13.33203125" bestFit="1" customWidth="1"/>
    <col min="3" max="3" width="13.44140625" customWidth="1"/>
    <col min="6" max="6" width="12.6640625" customWidth="1"/>
    <col min="7" max="7" width="13" customWidth="1"/>
  </cols>
  <sheetData>
    <row r="1" spans="1:7" ht="28.8" x14ac:dyDescent="0.3">
      <c r="A1" s="189" t="s">
        <v>96</v>
      </c>
      <c r="B1" s="190" t="s">
        <v>2</v>
      </c>
      <c r="D1" s="128"/>
      <c r="F1" s="131" t="s">
        <v>96</v>
      </c>
      <c r="G1" s="132" t="s">
        <v>129</v>
      </c>
    </row>
    <row r="2" spans="1:7" x14ac:dyDescent="0.3">
      <c r="A2" s="74" t="s">
        <v>17</v>
      </c>
      <c r="B2" s="74">
        <v>13035150300</v>
      </c>
      <c r="F2" t="str" cm="1">
        <f t="array" ref="F2:F14">_xlfn.UNIQUE(CensusTract[County],FALSE)</f>
        <v>Butts</v>
      </c>
      <c r="G2">
        <f>COUNTIF(CensusTract[County],F2)</f>
        <v>1</v>
      </c>
    </row>
    <row r="3" spans="1:7" x14ac:dyDescent="0.3">
      <c r="A3" s="184" t="s">
        <v>18</v>
      </c>
      <c r="B3" s="184">
        <v>13057090100</v>
      </c>
      <c r="F3" t="str">
        <v>Cherokee</v>
      </c>
      <c r="G3">
        <f>COUNTIF(CensusTract[County],F3)</f>
        <v>26</v>
      </c>
    </row>
    <row r="4" spans="1:7" x14ac:dyDescent="0.3">
      <c r="A4" s="74" t="s">
        <v>18</v>
      </c>
      <c r="B4" s="74">
        <v>13057090200</v>
      </c>
      <c r="F4" t="str">
        <v>Clayton</v>
      </c>
      <c r="G4">
        <f>COUNTIF(CensusTract[County],F4)</f>
        <v>49</v>
      </c>
    </row>
    <row r="5" spans="1:7" x14ac:dyDescent="0.3">
      <c r="A5" s="184" t="s">
        <v>18</v>
      </c>
      <c r="B5" s="184">
        <v>13057090300</v>
      </c>
      <c r="F5" t="str">
        <v>Cobb</v>
      </c>
      <c r="G5">
        <f>COUNTIF(CensusTract[County],F5)</f>
        <v>120</v>
      </c>
    </row>
    <row r="6" spans="1:7" x14ac:dyDescent="0.3">
      <c r="A6" s="74" t="s">
        <v>18</v>
      </c>
      <c r="B6" s="74">
        <v>13057090400</v>
      </c>
      <c r="F6" t="str">
        <v>Coweta</v>
      </c>
      <c r="G6">
        <f>COUNTIF(CensusTract[County],F6)</f>
        <v>20</v>
      </c>
    </row>
    <row r="7" spans="1:7" x14ac:dyDescent="0.3">
      <c r="A7" s="184" t="s">
        <v>18</v>
      </c>
      <c r="B7" s="184">
        <v>13057090501</v>
      </c>
      <c r="F7" t="str">
        <v>DeKalb</v>
      </c>
      <c r="G7">
        <f>COUNTIF(CensusTract[County],F7)</f>
        <v>144</v>
      </c>
    </row>
    <row r="8" spans="1:7" x14ac:dyDescent="0.3">
      <c r="A8" s="74" t="s">
        <v>18</v>
      </c>
      <c r="B8" s="74">
        <v>13057090502</v>
      </c>
      <c r="F8" t="str">
        <v>Douglas</v>
      </c>
      <c r="G8">
        <f>COUNTIF(CensusTract[County],F8)</f>
        <v>20</v>
      </c>
    </row>
    <row r="9" spans="1:7" x14ac:dyDescent="0.3">
      <c r="A9" s="184" t="s">
        <v>18</v>
      </c>
      <c r="B9" s="184">
        <v>13057090601</v>
      </c>
      <c r="F9" t="str">
        <v>Fayette</v>
      </c>
      <c r="G9">
        <f>COUNTIF(CensusTract[County],F9)</f>
        <v>20</v>
      </c>
    </row>
    <row r="10" spans="1:7" x14ac:dyDescent="0.3">
      <c r="A10" s="74" t="s">
        <v>18</v>
      </c>
      <c r="B10" s="74">
        <v>13057090602</v>
      </c>
      <c r="F10" t="str">
        <v>Fulton</v>
      </c>
      <c r="G10">
        <f>COUNTIF(CensusTract[County],F10)</f>
        <v>202</v>
      </c>
    </row>
    <row r="11" spans="1:7" x14ac:dyDescent="0.3">
      <c r="A11" s="184" t="s">
        <v>18</v>
      </c>
      <c r="B11" s="184">
        <v>13057090701</v>
      </c>
      <c r="F11" t="str">
        <v>Gwinnett</v>
      </c>
      <c r="G11">
        <f>COUNTIF(CensusTract[County],F11)</f>
        <v>113</v>
      </c>
    </row>
    <row r="12" spans="1:7" x14ac:dyDescent="0.3">
      <c r="A12" s="74" t="s">
        <v>18</v>
      </c>
      <c r="B12" s="74">
        <v>13057090702</v>
      </c>
      <c r="F12" t="str">
        <v>Henry</v>
      </c>
      <c r="G12">
        <f>COUNTIF(CensusTract[County],F12)</f>
        <v>25</v>
      </c>
    </row>
    <row r="13" spans="1:7" x14ac:dyDescent="0.3">
      <c r="A13" s="184" t="s">
        <v>18</v>
      </c>
      <c r="B13" s="184">
        <v>13057090802</v>
      </c>
      <c r="F13" t="str">
        <v>Paulding</v>
      </c>
      <c r="G13">
        <f>COUNTIF(CensusTract[County],F13)</f>
        <v>19</v>
      </c>
    </row>
    <row r="14" spans="1:7" x14ac:dyDescent="0.3">
      <c r="A14" s="74" t="s">
        <v>18</v>
      </c>
      <c r="B14" s="74">
        <v>13057090803</v>
      </c>
      <c r="F14" t="str">
        <v>Rockdale</v>
      </c>
      <c r="G14">
        <f>COUNTIF(CensusTract[County],F14)</f>
        <v>15</v>
      </c>
    </row>
    <row r="15" spans="1:7" x14ac:dyDescent="0.3">
      <c r="A15" s="184" t="s">
        <v>18</v>
      </c>
      <c r="B15" s="184">
        <v>13057090804</v>
      </c>
      <c r="F15" s="130" t="s">
        <v>121</v>
      </c>
      <c r="G15" s="133">
        <f>SUM(G2:G14)</f>
        <v>774</v>
      </c>
    </row>
    <row r="16" spans="1:7" x14ac:dyDescent="0.3">
      <c r="A16" s="74" t="s">
        <v>18</v>
      </c>
      <c r="B16" s="74">
        <v>13057090901</v>
      </c>
    </row>
    <row r="17" spans="1:3" x14ac:dyDescent="0.3">
      <c r="A17" s="184" t="s">
        <v>18</v>
      </c>
      <c r="B17" s="184">
        <v>13057090902</v>
      </c>
      <c r="C17" s="66"/>
    </row>
    <row r="18" spans="1:3" x14ac:dyDescent="0.3">
      <c r="A18" s="74" t="s">
        <v>18</v>
      </c>
      <c r="B18" s="74">
        <v>13057090904</v>
      </c>
    </row>
    <row r="19" spans="1:3" x14ac:dyDescent="0.3">
      <c r="A19" s="184" t="s">
        <v>18</v>
      </c>
      <c r="B19" s="184">
        <v>13057090905</v>
      </c>
    </row>
    <row r="20" spans="1:3" x14ac:dyDescent="0.3">
      <c r="A20" s="74" t="s">
        <v>18</v>
      </c>
      <c r="B20" s="74">
        <v>13057091001</v>
      </c>
    </row>
    <row r="21" spans="1:3" x14ac:dyDescent="0.3">
      <c r="A21" s="184" t="s">
        <v>18</v>
      </c>
      <c r="B21" s="184">
        <v>13057091003</v>
      </c>
    </row>
    <row r="22" spans="1:3" x14ac:dyDescent="0.3">
      <c r="A22" s="74" t="s">
        <v>18</v>
      </c>
      <c r="B22" s="74">
        <v>13057091005</v>
      </c>
    </row>
    <row r="23" spans="1:3" x14ac:dyDescent="0.3">
      <c r="A23" s="184" t="s">
        <v>18</v>
      </c>
      <c r="B23" s="184">
        <v>13057091006</v>
      </c>
    </row>
    <row r="24" spans="1:3" x14ac:dyDescent="0.3">
      <c r="A24" s="74" t="s">
        <v>18</v>
      </c>
      <c r="B24" s="74">
        <v>13057091007</v>
      </c>
    </row>
    <row r="25" spans="1:3" x14ac:dyDescent="0.3">
      <c r="A25" s="184" t="s">
        <v>18</v>
      </c>
      <c r="B25" s="184">
        <v>13057091008</v>
      </c>
    </row>
    <row r="26" spans="1:3" x14ac:dyDescent="0.3">
      <c r="A26" s="74" t="s">
        <v>18</v>
      </c>
      <c r="B26" s="74">
        <v>13057091101</v>
      </c>
    </row>
    <row r="27" spans="1:3" x14ac:dyDescent="0.3">
      <c r="A27" s="184" t="s">
        <v>18</v>
      </c>
      <c r="B27" s="184">
        <v>13057091102</v>
      </c>
    </row>
    <row r="28" spans="1:3" x14ac:dyDescent="0.3">
      <c r="A28" s="74" t="s">
        <v>18</v>
      </c>
      <c r="B28" s="74">
        <v>13057091103</v>
      </c>
    </row>
    <row r="29" spans="1:3" x14ac:dyDescent="0.3">
      <c r="A29" s="184" t="s">
        <v>19</v>
      </c>
      <c r="B29" s="184">
        <v>13063040202</v>
      </c>
    </row>
    <row r="30" spans="1:3" x14ac:dyDescent="0.3">
      <c r="A30" s="74" t="s">
        <v>19</v>
      </c>
      <c r="B30" s="74">
        <v>13063040203</v>
      </c>
    </row>
    <row r="31" spans="1:3" x14ac:dyDescent="0.3">
      <c r="A31" s="184" t="s">
        <v>19</v>
      </c>
      <c r="B31" s="184">
        <v>13063040204</v>
      </c>
    </row>
    <row r="32" spans="1:3" x14ac:dyDescent="0.3">
      <c r="A32" s="74" t="s">
        <v>19</v>
      </c>
      <c r="B32" s="74">
        <v>13063040302</v>
      </c>
    </row>
    <row r="33" spans="1:2" x14ac:dyDescent="0.3">
      <c r="A33" s="184" t="s">
        <v>19</v>
      </c>
      <c r="B33" s="184">
        <v>13063040303</v>
      </c>
    </row>
    <row r="34" spans="1:2" x14ac:dyDescent="0.3">
      <c r="A34" s="74" t="s">
        <v>19</v>
      </c>
      <c r="B34" s="74">
        <v>13063040306</v>
      </c>
    </row>
    <row r="35" spans="1:2" x14ac:dyDescent="0.3">
      <c r="A35" s="184" t="s">
        <v>19</v>
      </c>
      <c r="B35" s="184">
        <v>13063040307</v>
      </c>
    </row>
    <row r="36" spans="1:2" x14ac:dyDescent="0.3">
      <c r="A36" s="74" t="s">
        <v>19</v>
      </c>
      <c r="B36" s="74">
        <v>13063040308</v>
      </c>
    </row>
    <row r="37" spans="1:2" x14ac:dyDescent="0.3">
      <c r="A37" s="184" t="s">
        <v>19</v>
      </c>
      <c r="B37" s="184">
        <v>13063040407</v>
      </c>
    </row>
    <row r="38" spans="1:2" x14ac:dyDescent="0.3">
      <c r="A38" s="74" t="s">
        <v>19</v>
      </c>
      <c r="B38" s="74">
        <v>13063040408</v>
      </c>
    </row>
    <row r="39" spans="1:2" x14ac:dyDescent="0.3">
      <c r="A39" s="184" t="s">
        <v>19</v>
      </c>
      <c r="B39" s="184">
        <v>13063040409</v>
      </c>
    </row>
    <row r="40" spans="1:2" x14ac:dyDescent="0.3">
      <c r="A40" s="74" t="s">
        <v>19</v>
      </c>
      <c r="B40" s="74">
        <v>13063040410</v>
      </c>
    </row>
    <row r="41" spans="1:2" x14ac:dyDescent="0.3">
      <c r="A41" s="184" t="s">
        <v>19</v>
      </c>
      <c r="B41" s="184">
        <v>13063040411</v>
      </c>
    </row>
    <row r="42" spans="1:2" x14ac:dyDescent="0.3">
      <c r="A42" s="74" t="s">
        <v>19</v>
      </c>
      <c r="B42" s="74">
        <v>13063040412</v>
      </c>
    </row>
    <row r="43" spans="1:2" x14ac:dyDescent="0.3">
      <c r="A43" s="184" t="s">
        <v>19</v>
      </c>
      <c r="B43" s="184">
        <v>13063040413</v>
      </c>
    </row>
    <row r="44" spans="1:2" x14ac:dyDescent="0.3">
      <c r="A44" s="74" t="s">
        <v>19</v>
      </c>
      <c r="B44" s="74">
        <v>13063040414</v>
      </c>
    </row>
    <row r="45" spans="1:2" x14ac:dyDescent="0.3">
      <c r="A45" s="184" t="s">
        <v>19</v>
      </c>
      <c r="B45" s="184">
        <v>13063040415</v>
      </c>
    </row>
    <row r="46" spans="1:2" x14ac:dyDescent="0.3">
      <c r="A46" s="74" t="s">
        <v>19</v>
      </c>
      <c r="B46" s="74">
        <v>13063040416</v>
      </c>
    </row>
    <row r="47" spans="1:2" x14ac:dyDescent="0.3">
      <c r="A47" s="184" t="s">
        <v>19</v>
      </c>
      <c r="B47" s="184">
        <v>13063040417</v>
      </c>
    </row>
    <row r="48" spans="1:2" x14ac:dyDescent="0.3">
      <c r="A48" s="74" t="s">
        <v>19</v>
      </c>
      <c r="B48" s="74">
        <v>13063040509</v>
      </c>
    </row>
    <row r="49" spans="1:2" x14ac:dyDescent="0.3">
      <c r="A49" s="184" t="s">
        <v>19</v>
      </c>
      <c r="B49" s="184">
        <v>13063040510</v>
      </c>
    </row>
    <row r="50" spans="1:2" x14ac:dyDescent="0.3">
      <c r="A50" s="74" t="s">
        <v>19</v>
      </c>
      <c r="B50" s="74">
        <v>13063040512</v>
      </c>
    </row>
    <row r="51" spans="1:2" x14ac:dyDescent="0.3">
      <c r="A51" s="184" t="s">
        <v>19</v>
      </c>
      <c r="B51" s="184">
        <v>13063040513</v>
      </c>
    </row>
    <row r="52" spans="1:2" x14ac:dyDescent="0.3">
      <c r="A52" s="74" t="s">
        <v>19</v>
      </c>
      <c r="B52" s="74">
        <v>13063040514</v>
      </c>
    </row>
    <row r="53" spans="1:2" x14ac:dyDescent="0.3">
      <c r="A53" s="184" t="s">
        <v>19</v>
      </c>
      <c r="B53" s="184">
        <v>13063040515</v>
      </c>
    </row>
    <row r="54" spans="1:2" x14ac:dyDescent="0.3">
      <c r="A54" s="74" t="s">
        <v>19</v>
      </c>
      <c r="B54" s="74">
        <v>13063040516</v>
      </c>
    </row>
    <row r="55" spans="1:2" x14ac:dyDescent="0.3">
      <c r="A55" s="184" t="s">
        <v>19</v>
      </c>
      <c r="B55" s="184">
        <v>13063040518</v>
      </c>
    </row>
    <row r="56" spans="1:2" x14ac:dyDescent="0.3">
      <c r="A56" s="74" t="s">
        <v>19</v>
      </c>
      <c r="B56" s="74">
        <v>13063040519</v>
      </c>
    </row>
    <row r="57" spans="1:2" x14ac:dyDescent="0.3">
      <c r="A57" s="184" t="s">
        <v>19</v>
      </c>
      <c r="B57" s="184">
        <v>13063040520</v>
      </c>
    </row>
    <row r="58" spans="1:2" x14ac:dyDescent="0.3">
      <c r="A58" s="74" t="s">
        <v>19</v>
      </c>
      <c r="B58" s="74">
        <v>13063040521</v>
      </c>
    </row>
    <row r="59" spans="1:2" x14ac:dyDescent="0.3">
      <c r="A59" s="184" t="s">
        <v>19</v>
      </c>
      <c r="B59" s="184">
        <v>13063040522</v>
      </c>
    </row>
    <row r="60" spans="1:2" x14ac:dyDescent="0.3">
      <c r="A60" s="74" t="s">
        <v>19</v>
      </c>
      <c r="B60" s="74">
        <v>13063040523</v>
      </c>
    </row>
    <row r="61" spans="1:2" x14ac:dyDescent="0.3">
      <c r="A61" s="184" t="s">
        <v>19</v>
      </c>
      <c r="B61" s="184">
        <v>13063040524</v>
      </c>
    </row>
    <row r="62" spans="1:2" x14ac:dyDescent="0.3">
      <c r="A62" s="74" t="s">
        <v>19</v>
      </c>
      <c r="B62" s="74">
        <v>13063040525</v>
      </c>
    </row>
    <row r="63" spans="1:2" x14ac:dyDescent="0.3">
      <c r="A63" s="184" t="s">
        <v>19</v>
      </c>
      <c r="B63" s="184">
        <v>13063040526</v>
      </c>
    </row>
    <row r="64" spans="1:2" x14ac:dyDescent="0.3">
      <c r="A64" s="74" t="s">
        <v>19</v>
      </c>
      <c r="B64" s="74">
        <v>13063040606</v>
      </c>
    </row>
    <row r="65" spans="1:2" x14ac:dyDescent="0.3">
      <c r="A65" s="184" t="s">
        <v>19</v>
      </c>
      <c r="B65" s="184">
        <v>13063040608</v>
      </c>
    </row>
    <row r="66" spans="1:2" x14ac:dyDescent="0.3">
      <c r="A66" s="74" t="s">
        <v>19</v>
      </c>
      <c r="B66" s="74">
        <v>13063040609</v>
      </c>
    </row>
    <row r="67" spans="1:2" x14ac:dyDescent="0.3">
      <c r="A67" s="184" t="s">
        <v>19</v>
      </c>
      <c r="B67" s="184">
        <v>13063040611</v>
      </c>
    </row>
    <row r="68" spans="1:2" x14ac:dyDescent="0.3">
      <c r="A68" s="74" t="s">
        <v>19</v>
      </c>
      <c r="B68" s="74">
        <v>13063040612</v>
      </c>
    </row>
    <row r="69" spans="1:2" x14ac:dyDescent="0.3">
      <c r="A69" s="184" t="s">
        <v>19</v>
      </c>
      <c r="B69" s="184">
        <v>13063040613</v>
      </c>
    </row>
    <row r="70" spans="1:2" x14ac:dyDescent="0.3">
      <c r="A70" s="74" t="s">
        <v>19</v>
      </c>
      <c r="B70" s="74">
        <v>13063040614</v>
      </c>
    </row>
    <row r="71" spans="1:2" x14ac:dyDescent="0.3">
      <c r="A71" s="184" t="s">
        <v>19</v>
      </c>
      <c r="B71" s="184">
        <v>13063040615</v>
      </c>
    </row>
    <row r="72" spans="1:2" x14ac:dyDescent="0.3">
      <c r="A72" s="74" t="s">
        <v>19</v>
      </c>
      <c r="B72" s="74">
        <v>13063040616</v>
      </c>
    </row>
    <row r="73" spans="1:2" x14ac:dyDescent="0.3">
      <c r="A73" s="184" t="s">
        <v>19</v>
      </c>
      <c r="B73" s="184">
        <v>13063040617</v>
      </c>
    </row>
    <row r="74" spans="1:2" x14ac:dyDescent="0.3">
      <c r="A74" s="74" t="s">
        <v>19</v>
      </c>
      <c r="B74" s="74">
        <v>13063040619</v>
      </c>
    </row>
    <row r="75" spans="1:2" x14ac:dyDescent="0.3">
      <c r="A75" s="184" t="s">
        <v>19</v>
      </c>
      <c r="B75" s="184">
        <v>13063040620</v>
      </c>
    </row>
    <row r="76" spans="1:2" x14ac:dyDescent="0.3">
      <c r="A76" s="74" t="s">
        <v>19</v>
      </c>
      <c r="B76" s="74">
        <v>13063040621</v>
      </c>
    </row>
    <row r="77" spans="1:2" x14ac:dyDescent="0.3">
      <c r="A77" s="184" t="s">
        <v>19</v>
      </c>
      <c r="B77" s="184">
        <v>13063040622</v>
      </c>
    </row>
    <row r="78" spans="1:2" x14ac:dyDescent="0.3">
      <c r="A78" s="74" t="s">
        <v>20</v>
      </c>
      <c r="B78" s="74">
        <v>13067030101</v>
      </c>
    </row>
    <row r="79" spans="1:2" x14ac:dyDescent="0.3">
      <c r="A79" s="184" t="s">
        <v>20</v>
      </c>
      <c r="B79" s="184">
        <v>13067030103</v>
      </c>
    </row>
    <row r="80" spans="1:2" x14ac:dyDescent="0.3">
      <c r="A80" s="74" t="s">
        <v>20</v>
      </c>
      <c r="B80" s="74">
        <v>13067030104</v>
      </c>
    </row>
    <row r="81" spans="1:2" x14ac:dyDescent="0.3">
      <c r="A81" s="184" t="s">
        <v>20</v>
      </c>
      <c r="B81" s="184">
        <v>13067030106</v>
      </c>
    </row>
    <row r="82" spans="1:2" x14ac:dyDescent="0.3">
      <c r="A82" s="74" t="s">
        <v>20</v>
      </c>
      <c r="B82" s="74">
        <v>13067030107</v>
      </c>
    </row>
    <row r="83" spans="1:2" x14ac:dyDescent="0.3">
      <c r="A83" s="184" t="s">
        <v>20</v>
      </c>
      <c r="B83" s="184">
        <v>13067030209</v>
      </c>
    </row>
    <row r="84" spans="1:2" x14ac:dyDescent="0.3">
      <c r="A84" s="74" t="s">
        <v>20</v>
      </c>
      <c r="B84" s="74">
        <v>13067030214</v>
      </c>
    </row>
    <row r="85" spans="1:2" x14ac:dyDescent="0.3">
      <c r="A85" s="184" t="s">
        <v>20</v>
      </c>
      <c r="B85" s="184">
        <v>13067030215</v>
      </c>
    </row>
    <row r="86" spans="1:2" x14ac:dyDescent="0.3">
      <c r="A86" s="74" t="s">
        <v>20</v>
      </c>
      <c r="B86" s="74">
        <v>13067030218</v>
      </c>
    </row>
    <row r="87" spans="1:2" x14ac:dyDescent="0.3">
      <c r="A87" s="184" t="s">
        <v>20</v>
      </c>
      <c r="B87" s="184">
        <v>13067030219</v>
      </c>
    </row>
    <row r="88" spans="1:2" x14ac:dyDescent="0.3">
      <c r="A88" s="74" t="s">
        <v>20</v>
      </c>
      <c r="B88" s="74">
        <v>13067030220</v>
      </c>
    </row>
    <row r="89" spans="1:2" x14ac:dyDescent="0.3">
      <c r="A89" s="184" t="s">
        <v>20</v>
      </c>
      <c r="B89" s="184">
        <v>13067030222</v>
      </c>
    </row>
    <row r="90" spans="1:2" x14ac:dyDescent="0.3">
      <c r="A90" s="74" t="s">
        <v>20</v>
      </c>
      <c r="B90" s="74">
        <v>13067030223</v>
      </c>
    </row>
    <row r="91" spans="1:2" x14ac:dyDescent="0.3">
      <c r="A91" s="184" t="s">
        <v>20</v>
      </c>
      <c r="B91" s="184">
        <v>13067030224</v>
      </c>
    </row>
    <row r="92" spans="1:2" x14ac:dyDescent="0.3">
      <c r="A92" s="74" t="s">
        <v>20</v>
      </c>
      <c r="B92" s="74">
        <v>13067030226</v>
      </c>
    </row>
    <row r="93" spans="1:2" x14ac:dyDescent="0.3">
      <c r="A93" s="184" t="s">
        <v>20</v>
      </c>
      <c r="B93" s="184">
        <v>13067030227</v>
      </c>
    </row>
    <row r="94" spans="1:2" x14ac:dyDescent="0.3">
      <c r="A94" s="74" t="s">
        <v>20</v>
      </c>
      <c r="B94" s="74">
        <v>13067030228</v>
      </c>
    </row>
    <row r="95" spans="1:2" x14ac:dyDescent="0.3">
      <c r="A95" s="184" t="s">
        <v>20</v>
      </c>
      <c r="B95" s="184">
        <v>13067030229</v>
      </c>
    </row>
    <row r="96" spans="1:2" x14ac:dyDescent="0.3">
      <c r="A96" s="74" t="s">
        <v>20</v>
      </c>
      <c r="B96" s="74">
        <v>13067030230</v>
      </c>
    </row>
    <row r="97" spans="1:2" x14ac:dyDescent="0.3">
      <c r="A97" s="184" t="s">
        <v>20</v>
      </c>
      <c r="B97" s="184">
        <v>13067030231</v>
      </c>
    </row>
    <row r="98" spans="1:2" x14ac:dyDescent="0.3">
      <c r="A98" s="74" t="s">
        <v>20</v>
      </c>
      <c r="B98" s="74">
        <v>13067030232</v>
      </c>
    </row>
    <row r="99" spans="1:2" x14ac:dyDescent="0.3">
      <c r="A99" s="184" t="s">
        <v>20</v>
      </c>
      <c r="B99" s="184">
        <v>13067030233</v>
      </c>
    </row>
    <row r="100" spans="1:2" x14ac:dyDescent="0.3">
      <c r="A100" s="74" t="s">
        <v>20</v>
      </c>
      <c r="B100" s="74">
        <v>13067030234</v>
      </c>
    </row>
    <row r="101" spans="1:2" x14ac:dyDescent="0.3">
      <c r="A101" s="184" t="s">
        <v>20</v>
      </c>
      <c r="B101" s="184">
        <v>13067030235</v>
      </c>
    </row>
    <row r="102" spans="1:2" x14ac:dyDescent="0.3">
      <c r="A102" s="74" t="s">
        <v>20</v>
      </c>
      <c r="B102" s="74">
        <v>13067030236</v>
      </c>
    </row>
    <row r="103" spans="1:2" x14ac:dyDescent="0.3">
      <c r="A103" s="184" t="s">
        <v>20</v>
      </c>
      <c r="B103" s="184">
        <v>13067030238</v>
      </c>
    </row>
    <row r="104" spans="1:2" x14ac:dyDescent="0.3">
      <c r="A104" s="74" t="s">
        <v>20</v>
      </c>
      <c r="B104" s="74">
        <v>13067030239</v>
      </c>
    </row>
    <row r="105" spans="1:2" x14ac:dyDescent="0.3">
      <c r="A105" s="184" t="s">
        <v>20</v>
      </c>
      <c r="B105" s="184">
        <v>13067030310</v>
      </c>
    </row>
    <row r="106" spans="1:2" x14ac:dyDescent="0.3">
      <c r="A106" s="74" t="s">
        <v>20</v>
      </c>
      <c r="B106" s="74">
        <v>13067030311</v>
      </c>
    </row>
    <row r="107" spans="1:2" x14ac:dyDescent="0.3">
      <c r="A107" s="184" t="s">
        <v>20</v>
      </c>
      <c r="B107" s="184">
        <v>13067030312</v>
      </c>
    </row>
    <row r="108" spans="1:2" x14ac:dyDescent="0.3">
      <c r="A108" s="74" t="s">
        <v>20</v>
      </c>
      <c r="B108" s="74">
        <v>13067030313</v>
      </c>
    </row>
    <row r="109" spans="1:2" x14ac:dyDescent="0.3">
      <c r="A109" s="184" t="s">
        <v>20</v>
      </c>
      <c r="B109" s="184">
        <v>13067030314</v>
      </c>
    </row>
    <row r="110" spans="1:2" x14ac:dyDescent="0.3">
      <c r="A110" s="74" t="s">
        <v>20</v>
      </c>
      <c r="B110" s="74">
        <v>13067030318</v>
      </c>
    </row>
    <row r="111" spans="1:2" x14ac:dyDescent="0.3">
      <c r="A111" s="184" t="s">
        <v>20</v>
      </c>
      <c r="B111" s="184">
        <v>13067030319</v>
      </c>
    </row>
    <row r="112" spans="1:2" x14ac:dyDescent="0.3">
      <c r="A112" s="74" t="s">
        <v>20</v>
      </c>
      <c r="B112" s="74">
        <v>13067030320</v>
      </c>
    </row>
    <row r="113" spans="1:2" x14ac:dyDescent="0.3">
      <c r="A113" s="184" t="s">
        <v>20</v>
      </c>
      <c r="B113" s="184">
        <v>13067030322</v>
      </c>
    </row>
    <row r="114" spans="1:2" x14ac:dyDescent="0.3">
      <c r="A114" s="74" t="s">
        <v>20</v>
      </c>
      <c r="B114" s="74">
        <v>13067030324</v>
      </c>
    </row>
    <row r="115" spans="1:2" x14ac:dyDescent="0.3">
      <c r="A115" s="184" t="s">
        <v>20</v>
      </c>
      <c r="B115" s="184">
        <v>13067030326</v>
      </c>
    </row>
    <row r="116" spans="1:2" x14ac:dyDescent="0.3">
      <c r="A116" s="74" t="s">
        <v>20</v>
      </c>
      <c r="B116" s="74">
        <v>13067030327</v>
      </c>
    </row>
    <row r="117" spans="1:2" x14ac:dyDescent="0.3">
      <c r="A117" s="184" t="s">
        <v>20</v>
      </c>
      <c r="B117" s="184">
        <v>13067030328</v>
      </c>
    </row>
    <row r="118" spans="1:2" x14ac:dyDescent="0.3">
      <c r="A118" s="74" t="s">
        <v>20</v>
      </c>
      <c r="B118" s="74">
        <v>13067030329</v>
      </c>
    </row>
    <row r="119" spans="1:2" x14ac:dyDescent="0.3">
      <c r="A119" s="184" t="s">
        <v>20</v>
      </c>
      <c r="B119" s="184">
        <v>13067030330</v>
      </c>
    </row>
    <row r="120" spans="1:2" x14ac:dyDescent="0.3">
      <c r="A120" s="74" t="s">
        <v>20</v>
      </c>
      <c r="B120" s="74">
        <v>13067030331</v>
      </c>
    </row>
    <row r="121" spans="1:2" x14ac:dyDescent="0.3">
      <c r="A121" s="184" t="s">
        <v>20</v>
      </c>
      <c r="B121" s="184">
        <v>13067030332</v>
      </c>
    </row>
    <row r="122" spans="1:2" x14ac:dyDescent="0.3">
      <c r="A122" s="74" t="s">
        <v>20</v>
      </c>
      <c r="B122" s="74">
        <v>13067030333</v>
      </c>
    </row>
    <row r="123" spans="1:2" x14ac:dyDescent="0.3">
      <c r="A123" s="184" t="s">
        <v>20</v>
      </c>
      <c r="B123" s="184">
        <v>13067030334</v>
      </c>
    </row>
    <row r="124" spans="1:2" x14ac:dyDescent="0.3">
      <c r="A124" s="74" t="s">
        <v>20</v>
      </c>
      <c r="B124" s="74">
        <v>13067030335</v>
      </c>
    </row>
    <row r="125" spans="1:2" x14ac:dyDescent="0.3">
      <c r="A125" s="184" t="s">
        <v>20</v>
      </c>
      <c r="B125" s="184">
        <v>13067030336</v>
      </c>
    </row>
    <row r="126" spans="1:2" x14ac:dyDescent="0.3">
      <c r="A126" s="74" t="s">
        <v>20</v>
      </c>
      <c r="B126" s="74">
        <v>13067030337</v>
      </c>
    </row>
    <row r="127" spans="1:2" x14ac:dyDescent="0.3">
      <c r="A127" s="184" t="s">
        <v>20</v>
      </c>
      <c r="B127" s="184">
        <v>13067030339</v>
      </c>
    </row>
    <row r="128" spans="1:2" x14ac:dyDescent="0.3">
      <c r="A128" s="74" t="s">
        <v>20</v>
      </c>
      <c r="B128" s="74">
        <v>13067030340</v>
      </c>
    </row>
    <row r="129" spans="1:2" x14ac:dyDescent="0.3">
      <c r="A129" s="184" t="s">
        <v>20</v>
      </c>
      <c r="B129" s="184">
        <v>13067030341</v>
      </c>
    </row>
    <row r="130" spans="1:2" x14ac:dyDescent="0.3">
      <c r="A130" s="74" t="s">
        <v>20</v>
      </c>
      <c r="B130" s="74">
        <v>13067030342</v>
      </c>
    </row>
    <row r="131" spans="1:2" x14ac:dyDescent="0.3">
      <c r="A131" s="184" t="s">
        <v>20</v>
      </c>
      <c r="B131" s="184">
        <v>13067030343</v>
      </c>
    </row>
    <row r="132" spans="1:2" x14ac:dyDescent="0.3">
      <c r="A132" s="74" t="s">
        <v>20</v>
      </c>
      <c r="B132" s="74">
        <v>13067030344</v>
      </c>
    </row>
    <row r="133" spans="1:2" x14ac:dyDescent="0.3">
      <c r="A133" s="184" t="s">
        <v>20</v>
      </c>
      <c r="B133" s="184">
        <v>13067030345</v>
      </c>
    </row>
    <row r="134" spans="1:2" x14ac:dyDescent="0.3">
      <c r="A134" s="74" t="s">
        <v>20</v>
      </c>
      <c r="B134" s="74">
        <v>13067030405</v>
      </c>
    </row>
    <row r="135" spans="1:2" x14ac:dyDescent="0.3">
      <c r="A135" s="184" t="s">
        <v>20</v>
      </c>
      <c r="B135" s="184">
        <v>13067030407</v>
      </c>
    </row>
    <row r="136" spans="1:2" x14ac:dyDescent="0.3">
      <c r="A136" s="74" t="s">
        <v>20</v>
      </c>
      <c r="B136" s="74">
        <v>13067030408</v>
      </c>
    </row>
    <row r="137" spans="1:2" x14ac:dyDescent="0.3">
      <c r="A137" s="184" t="s">
        <v>20</v>
      </c>
      <c r="B137" s="184">
        <v>13067030409</v>
      </c>
    </row>
    <row r="138" spans="1:2" x14ac:dyDescent="0.3">
      <c r="A138" s="74" t="s">
        <v>20</v>
      </c>
      <c r="B138" s="74">
        <v>13067030410</v>
      </c>
    </row>
    <row r="139" spans="1:2" x14ac:dyDescent="0.3">
      <c r="A139" s="184" t="s">
        <v>20</v>
      </c>
      <c r="B139" s="184">
        <v>13067030411</v>
      </c>
    </row>
    <row r="140" spans="1:2" x14ac:dyDescent="0.3">
      <c r="A140" s="74" t="s">
        <v>20</v>
      </c>
      <c r="B140" s="74">
        <v>13067030412</v>
      </c>
    </row>
    <row r="141" spans="1:2" x14ac:dyDescent="0.3">
      <c r="A141" s="184" t="s">
        <v>20</v>
      </c>
      <c r="B141" s="184">
        <v>13067030413</v>
      </c>
    </row>
    <row r="142" spans="1:2" x14ac:dyDescent="0.3">
      <c r="A142" s="74" t="s">
        <v>20</v>
      </c>
      <c r="B142" s="74">
        <v>13067030414</v>
      </c>
    </row>
    <row r="143" spans="1:2" x14ac:dyDescent="0.3">
      <c r="A143" s="184" t="s">
        <v>20</v>
      </c>
      <c r="B143" s="184">
        <v>13067030502</v>
      </c>
    </row>
    <row r="144" spans="1:2" x14ac:dyDescent="0.3">
      <c r="A144" s="74" t="s">
        <v>20</v>
      </c>
      <c r="B144" s="74">
        <v>13067030504</v>
      </c>
    </row>
    <row r="145" spans="1:2" x14ac:dyDescent="0.3">
      <c r="A145" s="184" t="s">
        <v>20</v>
      </c>
      <c r="B145" s="184">
        <v>13067030505</v>
      </c>
    </row>
    <row r="146" spans="1:2" x14ac:dyDescent="0.3">
      <c r="A146" s="74" t="s">
        <v>20</v>
      </c>
      <c r="B146" s="74">
        <v>13067030506</v>
      </c>
    </row>
    <row r="147" spans="1:2" x14ac:dyDescent="0.3">
      <c r="A147" s="184" t="s">
        <v>20</v>
      </c>
      <c r="B147" s="184">
        <v>13067030507</v>
      </c>
    </row>
    <row r="148" spans="1:2" x14ac:dyDescent="0.3">
      <c r="A148" s="74" t="s">
        <v>20</v>
      </c>
      <c r="B148" s="74">
        <v>13067030601</v>
      </c>
    </row>
    <row r="149" spans="1:2" x14ac:dyDescent="0.3">
      <c r="A149" s="184" t="s">
        <v>20</v>
      </c>
      <c r="B149" s="184">
        <v>13067030602</v>
      </c>
    </row>
    <row r="150" spans="1:2" x14ac:dyDescent="0.3">
      <c r="A150" s="74" t="s">
        <v>20</v>
      </c>
      <c r="B150" s="74">
        <v>13067030700</v>
      </c>
    </row>
    <row r="151" spans="1:2" x14ac:dyDescent="0.3">
      <c r="A151" s="184" t="s">
        <v>20</v>
      </c>
      <c r="B151" s="184">
        <v>13067030800</v>
      </c>
    </row>
    <row r="152" spans="1:2" x14ac:dyDescent="0.3">
      <c r="A152" s="74" t="s">
        <v>20</v>
      </c>
      <c r="B152" s="74">
        <v>13067030901</v>
      </c>
    </row>
    <row r="153" spans="1:2" x14ac:dyDescent="0.3">
      <c r="A153" s="184" t="s">
        <v>20</v>
      </c>
      <c r="B153" s="184">
        <v>13067030902</v>
      </c>
    </row>
    <row r="154" spans="1:2" x14ac:dyDescent="0.3">
      <c r="A154" s="74" t="s">
        <v>20</v>
      </c>
      <c r="B154" s="74">
        <v>13067030904</v>
      </c>
    </row>
    <row r="155" spans="1:2" x14ac:dyDescent="0.3">
      <c r="A155" s="184" t="s">
        <v>20</v>
      </c>
      <c r="B155" s="184">
        <v>13067030905</v>
      </c>
    </row>
    <row r="156" spans="1:2" x14ac:dyDescent="0.3">
      <c r="A156" s="74" t="s">
        <v>20</v>
      </c>
      <c r="B156" s="74">
        <v>13067031001</v>
      </c>
    </row>
    <row r="157" spans="1:2" x14ac:dyDescent="0.3">
      <c r="A157" s="184" t="s">
        <v>20</v>
      </c>
      <c r="B157" s="184">
        <v>13067031002</v>
      </c>
    </row>
    <row r="158" spans="1:2" x14ac:dyDescent="0.3">
      <c r="A158" s="74" t="s">
        <v>20</v>
      </c>
      <c r="B158" s="74">
        <v>13067031004</v>
      </c>
    </row>
    <row r="159" spans="1:2" x14ac:dyDescent="0.3">
      <c r="A159" s="184" t="s">
        <v>20</v>
      </c>
      <c r="B159" s="184">
        <v>13067031005</v>
      </c>
    </row>
    <row r="160" spans="1:2" x14ac:dyDescent="0.3">
      <c r="A160" s="74" t="s">
        <v>20</v>
      </c>
      <c r="B160" s="74">
        <v>13067031101</v>
      </c>
    </row>
    <row r="161" spans="1:2" x14ac:dyDescent="0.3">
      <c r="A161" s="184" t="s">
        <v>20</v>
      </c>
      <c r="B161" s="184">
        <v>13067031106</v>
      </c>
    </row>
    <row r="162" spans="1:2" x14ac:dyDescent="0.3">
      <c r="A162" s="74" t="s">
        <v>20</v>
      </c>
      <c r="B162" s="74">
        <v>13067031108</v>
      </c>
    </row>
    <row r="163" spans="1:2" x14ac:dyDescent="0.3">
      <c r="A163" s="184" t="s">
        <v>20</v>
      </c>
      <c r="B163" s="184">
        <v>13067031110</v>
      </c>
    </row>
    <row r="164" spans="1:2" x14ac:dyDescent="0.3">
      <c r="A164" s="74" t="s">
        <v>20</v>
      </c>
      <c r="B164" s="74">
        <v>13067031111</v>
      </c>
    </row>
    <row r="165" spans="1:2" x14ac:dyDescent="0.3">
      <c r="A165" s="184" t="s">
        <v>20</v>
      </c>
      <c r="B165" s="184">
        <v>13067031112</v>
      </c>
    </row>
    <row r="166" spans="1:2" x14ac:dyDescent="0.3">
      <c r="A166" s="74" t="s">
        <v>20</v>
      </c>
      <c r="B166" s="74">
        <v>13067031113</v>
      </c>
    </row>
    <row r="167" spans="1:2" x14ac:dyDescent="0.3">
      <c r="A167" s="184" t="s">
        <v>20</v>
      </c>
      <c r="B167" s="184">
        <v>13067031114</v>
      </c>
    </row>
    <row r="168" spans="1:2" x14ac:dyDescent="0.3">
      <c r="A168" s="74" t="s">
        <v>20</v>
      </c>
      <c r="B168" s="74">
        <v>13067031115</v>
      </c>
    </row>
    <row r="169" spans="1:2" x14ac:dyDescent="0.3">
      <c r="A169" s="184" t="s">
        <v>20</v>
      </c>
      <c r="B169" s="184">
        <v>13067031116</v>
      </c>
    </row>
    <row r="170" spans="1:2" x14ac:dyDescent="0.3">
      <c r="A170" s="74" t="s">
        <v>20</v>
      </c>
      <c r="B170" s="74">
        <v>13067031117</v>
      </c>
    </row>
    <row r="171" spans="1:2" x14ac:dyDescent="0.3">
      <c r="A171" s="184" t="s">
        <v>20</v>
      </c>
      <c r="B171" s="184">
        <v>13067031118</v>
      </c>
    </row>
    <row r="172" spans="1:2" x14ac:dyDescent="0.3">
      <c r="A172" s="74" t="s">
        <v>20</v>
      </c>
      <c r="B172" s="74">
        <v>13067031205</v>
      </c>
    </row>
    <row r="173" spans="1:2" x14ac:dyDescent="0.3">
      <c r="A173" s="184" t="s">
        <v>20</v>
      </c>
      <c r="B173" s="184">
        <v>13067031206</v>
      </c>
    </row>
    <row r="174" spans="1:2" x14ac:dyDescent="0.3">
      <c r="A174" s="74" t="s">
        <v>20</v>
      </c>
      <c r="B174" s="74">
        <v>13067031207</v>
      </c>
    </row>
    <row r="175" spans="1:2" x14ac:dyDescent="0.3">
      <c r="A175" s="184" t="s">
        <v>20</v>
      </c>
      <c r="B175" s="184">
        <v>13067031208</v>
      </c>
    </row>
    <row r="176" spans="1:2" x14ac:dyDescent="0.3">
      <c r="A176" s="74" t="s">
        <v>20</v>
      </c>
      <c r="B176" s="74">
        <v>13067031209</v>
      </c>
    </row>
    <row r="177" spans="1:2" x14ac:dyDescent="0.3">
      <c r="A177" s="184" t="s">
        <v>20</v>
      </c>
      <c r="B177" s="184">
        <v>13067031211</v>
      </c>
    </row>
    <row r="178" spans="1:2" x14ac:dyDescent="0.3">
      <c r="A178" s="74" t="s">
        <v>20</v>
      </c>
      <c r="B178" s="74">
        <v>13067031212</v>
      </c>
    </row>
    <row r="179" spans="1:2" x14ac:dyDescent="0.3">
      <c r="A179" s="184" t="s">
        <v>20</v>
      </c>
      <c r="B179" s="184">
        <v>13067031306</v>
      </c>
    </row>
    <row r="180" spans="1:2" x14ac:dyDescent="0.3">
      <c r="A180" s="74" t="s">
        <v>20</v>
      </c>
      <c r="B180" s="74">
        <v>13067031307</v>
      </c>
    </row>
    <row r="181" spans="1:2" x14ac:dyDescent="0.3">
      <c r="A181" s="184" t="s">
        <v>20</v>
      </c>
      <c r="B181" s="184">
        <v>13067031308</v>
      </c>
    </row>
    <row r="182" spans="1:2" x14ac:dyDescent="0.3">
      <c r="A182" s="74" t="s">
        <v>20</v>
      </c>
      <c r="B182" s="74">
        <v>13067031309</v>
      </c>
    </row>
    <row r="183" spans="1:2" x14ac:dyDescent="0.3">
      <c r="A183" s="184" t="s">
        <v>20</v>
      </c>
      <c r="B183" s="184">
        <v>13067031310</v>
      </c>
    </row>
    <row r="184" spans="1:2" x14ac:dyDescent="0.3">
      <c r="A184" s="74" t="s">
        <v>20</v>
      </c>
      <c r="B184" s="74">
        <v>13067031311</v>
      </c>
    </row>
    <row r="185" spans="1:2" x14ac:dyDescent="0.3">
      <c r="A185" s="184" t="s">
        <v>20</v>
      </c>
      <c r="B185" s="184">
        <v>13067031312</v>
      </c>
    </row>
    <row r="186" spans="1:2" x14ac:dyDescent="0.3">
      <c r="A186" s="74" t="s">
        <v>20</v>
      </c>
      <c r="B186" s="74">
        <v>13067031313</v>
      </c>
    </row>
    <row r="187" spans="1:2" x14ac:dyDescent="0.3">
      <c r="A187" s="184" t="s">
        <v>20</v>
      </c>
      <c r="B187" s="184">
        <v>13067031404</v>
      </c>
    </row>
    <row r="188" spans="1:2" x14ac:dyDescent="0.3">
      <c r="A188" s="74" t="s">
        <v>20</v>
      </c>
      <c r="B188" s="74">
        <v>13067031405</v>
      </c>
    </row>
    <row r="189" spans="1:2" x14ac:dyDescent="0.3">
      <c r="A189" s="184" t="s">
        <v>20</v>
      </c>
      <c r="B189" s="184">
        <v>13067031406</v>
      </c>
    </row>
    <row r="190" spans="1:2" x14ac:dyDescent="0.3">
      <c r="A190" s="74" t="s">
        <v>20</v>
      </c>
      <c r="B190" s="74">
        <v>13067031408</v>
      </c>
    </row>
    <row r="191" spans="1:2" x14ac:dyDescent="0.3">
      <c r="A191" s="184" t="s">
        <v>20</v>
      </c>
      <c r="B191" s="184">
        <v>13067031409</v>
      </c>
    </row>
    <row r="192" spans="1:2" x14ac:dyDescent="0.3">
      <c r="A192" s="74" t="s">
        <v>20</v>
      </c>
      <c r="B192" s="74">
        <v>13067031503</v>
      </c>
    </row>
    <row r="193" spans="1:2" x14ac:dyDescent="0.3">
      <c r="A193" s="184" t="s">
        <v>20</v>
      </c>
      <c r="B193" s="184">
        <v>13067031505</v>
      </c>
    </row>
    <row r="194" spans="1:2" x14ac:dyDescent="0.3">
      <c r="A194" s="74" t="s">
        <v>20</v>
      </c>
      <c r="B194" s="74">
        <v>13067031506</v>
      </c>
    </row>
    <row r="195" spans="1:2" x14ac:dyDescent="0.3">
      <c r="A195" s="184" t="s">
        <v>20</v>
      </c>
      <c r="B195" s="184">
        <v>13067031507</v>
      </c>
    </row>
    <row r="196" spans="1:2" x14ac:dyDescent="0.3">
      <c r="A196" s="74" t="s">
        <v>20</v>
      </c>
      <c r="B196" s="74">
        <v>13067031508</v>
      </c>
    </row>
    <row r="197" spans="1:2" x14ac:dyDescent="0.3">
      <c r="A197" s="184" t="s">
        <v>20</v>
      </c>
      <c r="B197" s="184">
        <v>13067031509</v>
      </c>
    </row>
    <row r="198" spans="1:2" x14ac:dyDescent="0.3">
      <c r="A198" s="74" t="s">
        <v>21</v>
      </c>
      <c r="B198" s="74">
        <v>13077170100</v>
      </c>
    </row>
    <row r="199" spans="1:2" x14ac:dyDescent="0.3">
      <c r="A199" s="184" t="s">
        <v>21</v>
      </c>
      <c r="B199" s="184">
        <v>13077170200</v>
      </c>
    </row>
    <row r="200" spans="1:2" x14ac:dyDescent="0.3">
      <c r="A200" s="74" t="s">
        <v>21</v>
      </c>
      <c r="B200" s="74">
        <v>13077170303</v>
      </c>
    </row>
    <row r="201" spans="1:2" x14ac:dyDescent="0.3">
      <c r="A201" s="184" t="s">
        <v>21</v>
      </c>
      <c r="B201" s="184">
        <v>13077170304</v>
      </c>
    </row>
    <row r="202" spans="1:2" x14ac:dyDescent="0.3">
      <c r="A202" s="80" t="s">
        <v>21</v>
      </c>
      <c r="B202" s="80">
        <v>13077170305</v>
      </c>
    </row>
    <row r="203" spans="1:2" x14ac:dyDescent="0.3">
      <c r="A203" s="184" t="s">
        <v>21</v>
      </c>
      <c r="B203" s="184">
        <v>13077170306</v>
      </c>
    </row>
    <row r="204" spans="1:2" x14ac:dyDescent="0.3">
      <c r="A204" s="74" t="s">
        <v>21</v>
      </c>
      <c r="B204" s="74">
        <v>13077170402</v>
      </c>
    </row>
    <row r="205" spans="1:2" x14ac:dyDescent="0.3">
      <c r="A205" s="184" t="s">
        <v>21</v>
      </c>
      <c r="B205" s="184">
        <v>13077170403</v>
      </c>
    </row>
    <row r="206" spans="1:2" x14ac:dyDescent="0.3">
      <c r="A206" s="74" t="s">
        <v>21</v>
      </c>
      <c r="B206" s="74">
        <v>13077170404</v>
      </c>
    </row>
    <row r="207" spans="1:2" x14ac:dyDescent="0.3">
      <c r="A207" s="184" t="s">
        <v>21</v>
      </c>
      <c r="B207" s="184">
        <v>13077170405</v>
      </c>
    </row>
    <row r="208" spans="1:2" x14ac:dyDescent="0.3">
      <c r="A208" s="74" t="s">
        <v>21</v>
      </c>
      <c r="B208" s="74">
        <v>13077170406</v>
      </c>
    </row>
    <row r="209" spans="1:2" x14ac:dyDescent="0.3">
      <c r="A209" s="184" t="s">
        <v>21</v>
      </c>
      <c r="B209" s="184">
        <v>13077170501</v>
      </c>
    </row>
    <row r="210" spans="1:2" x14ac:dyDescent="0.3">
      <c r="A210" s="74" t="s">
        <v>21</v>
      </c>
      <c r="B210" s="74">
        <v>13077170502</v>
      </c>
    </row>
    <row r="211" spans="1:2" x14ac:dyDescent="0.3">
      <c r="A211" s="184" t="s">
        <v>21</v>
      </c>
      <c r="B211" s="184">
        <v>13077170503</v>
      </c>
    </row>
    <row r="212" spans="1:2" x14ac:dyDescent="0.3">
      <c r="A212" s="80" t="s">
        <v>21</v>
      </c>
      <c r="B212" s="80">
        <v>13077170601</v>
      </c>
    </row>
    <row r="213" spans="1:2" x14ac:dyDescent="0.3">
      <c r="A213" s="184" t="s">
        <v>21</v>
      </c>
      <c r="B213" s="184">
        <v>13077170602</v>
      </c>
    </row>
    <row r="214" spans="1:2" x14ac:dyDescent="0.3">
      <c r="A214" s="74" t="s">
        <v>21</v>
      </c>
      <c r="B214" s="74">
        <v>13077170603</v>
      </c>
    </row>
    <row r="215" spans="1:2" x14ac:dyDescent="0.3">
      <c r="A215" s="185" t="s">
        <v>21</v>
      </c>
      <c r="B215" s="185">
        <v>13077170700</v>
      </c>
    </row>
    <row r="216" spans="1:2" x14ac:dyDescent="0.3">
      <c r="A216" s="74" t="s">
        <v>21</v>
      </c>
      <c r="B216" s="74">
        <v>13077170801</v>
      </c>
    </row>
    <row r="217" spans="1:2" x14ac:dyDescent="0.3">
      <c r="A217" s="184" t="s">
        <v>21</v>
      </c>
      <c r="B217" s="184">
        <v>13077170802</v>
      </c>
    </row>
    <row r="218" spans="1:2" x14ac:dyDescent="0.3">
      <c r="A218" s="74" t="s">
        <v>22</v>
      </c>
      <c r="B218" s="74">
        <v>13089020100</v>
      </c>
    </row>
    <row r="219" spans="1:2" x14ac:dyDescent="0.3">
      <c r="A219" s="184" t="s">
        <v>22</v>
      </c>
      <c r="B219" s="184">
        <v>13089020200</v>
      </c>
    </row>
    <row r="220" spans="1:2" x14ac:dyDescent="0.3">
      <c r="A220" s="74" t="s">
        <v>22</v>
      </c>
      <c r="B220" s="74">
        <v>13089020300</v>
      </c>
    </row>
    <row r="221" spans="1:2" x14ac:dyDescent="0.3">
      <c r="A221" s="184" t="s">
        <v>22</v>
      </c>
      <c r="B221" s="184">
        <v>13089020400</v>
      </c>
    </row>
    <row r="222" spans="1:2" x14ac:dyDescent="0.3">
      <c r="A222" s="74" t="s">
        <v>22</v>
      </c>
      <c r="B222" s="74">
        <v>13089020500</v>
      </c>
    </row>
    <row r="223" spans="1:2" x14ac:dyDescent="0.3">
      <c r="A223" s="184" t="s">
        <v>22</v>
      </c>
      <c r="B223" s="184">
        <v>13089020600</v>
      </c>
    </row>
    <row r="224" spans="1:2" x14ac:dyDescent="0.3">
      <c r="A224" s="74" t="s">
        <v>22</v>
      </c>
      <c r="B224" s="74">
        <v>13089020700</v>
      </c>
    </row>
    <row r="225" spans="1:2" x14ac:dyDescent="0.3">
      <c r="A225" s="184" t="s">
        <v>22</v>
      </c>
      <c r="B225" s="184">
        <v>13089020801</v>
      </c>
    </row>
    <row r="226" spans="1:2" x14ac:dyDescent="0.3">
      <c r="A226" s="74" t="s">
        <v>22</v>
      </c>
      <c r="B226" s="74">
        <v>13089020802</v>
      </c>
    </row>
    <row r="227" spans="1:2" x14ac:dyDescent="0.3">
      <c r="A227" s="184" t="s">
        <v>22</v>
      </c>
      <c r="B227" s="184">
        <v>13089020900</v>
      </c>
    </row>
    <row r="228" spans="1:2" x14ac:dyDescent="0.3">
      <c r="A228" s="74" t="s">
        <v>22</v>
      </c>
      <c r="B228" s="74">
        <v>13089021101</v>
      </c>
    </row>
    <row r="229" spans="1:2" x14ac:dyDescent="0.3">
      <c r="A229" s="184" t="s">
        <v>22</v>
      </c>
      <c r="B229" s="184">
        <v>13089021102</v>
      </c>
    </row>
    <row r="230" spans="1:2" x14ac:dyDescent="0.3">
      <c r="A230" s="74" t="s">
        <v>22</v>
      </c>
      <c r="B230" s="74">
        <v>13089021202</v>
      </c>
    </row>
    <row r="231" spans="1:2" x14ac:dyDescent="0.3">
      <c r="A231" s="186" t="s">
        <v>22</v>
      </c>
      <c r="B231" s="186">
        <v>13089021204</v>
      </c>
    </row>
    <row r="232" spans="1:2" x14ac:dyDescent="0.3">
      <c r="A232" s="74" t="s">
        <v>22</v>
      </c>
      <c r="B232" s="74">
        <v>13089021208</v>
      </c>
    </row>
    <row r="233" spans="1:2" x14ac:dyDescent="0.3">
      <c r="A233" s="184" t="s">
        <v>22</v>
      </c>
      <c r="B233" s="184">
        <v>13089021209</v>
      </c>
    </row>
    <row r="234" spans="1:2" x14ac:dyDescent="0.3">
      <c r="A234" s="74" t="s">
        <v>22</v>
      </c>
      <c r="B234" s="74">
        <v>13089021210</v>
      </c>
    </row>
    <row r="235" spans="1:2" x14ac:dyDescent="0.3">
      <c r="A235" s="184" t="s">
        <v>22</v>
      </c>
      <c r="B235" s="184">
        <v>13089021211</v>
      </c>
    </row>
    <row r="236" spans="1:2" x14ac:dyDescent="0.3">
      <c r="A236" s="74" t="s">
        <v>22</v>
      </c>
      <c r="B236" s="74">
        <v>13089021213</v>
      </c>
    </row>
    <row r="237" spans="1:2" x14ac:dyDescent="0.3">
      <c r="A237" s="184" t="s">
        <v>22</v>
      </c>
      <c r="B237" s="184">
        <v>13089021214</v>
      </c>
    </row>
    <row r="238" spans="1:2" x14ac:dyDescent="0.3">
      <c r="A238" s="74" t="s">
        <v>22</v>
      </c>
      <c r="B238" s="74">
        <v>13089021215</v>
      </c>
    </row>
    <row r="239" spans="1:2" x14ac:dyDescent="0.3">
      <c r="A239" s="184" t="s">
        <v>22</v>
      </c>
      <c r="B239" s="184">
        <v>13089021216</v>
      </c>
    </row>
    <row r="240" spans="1:2" x14ac:dyDescent="0.3">
      <c r="A240" s="74" t="s">
        <v>22</v>
      </c>
      <c r="B240" s="74">
        <v>13089021217</v>
      </c>
    </row>
    <row r="241" spans="1:2" x14ac:dyDescent="0.3">
      <c r="A241" s="184" t="s">
        <v>22</v>
      </c>
      <c r="B241" s="184">
        <v>13089021218</v>
      </c>
    </row>
    <row r="242" spans="1:2" x14ac:dyDescent="0.3">
      <c r="A242" s="86" t="s">
        <v>22</v>
      </c>
      <c r="B242" s="86">
        <v>13089021301</v>
      </c>
    </row>
    <row r="243" spans="1:2" x14ac:dyDescent="0.3">
      <c r="A243" s="186" t="s">
        <v>22</v>
      </c>
      <c r="B243" s="186">
        <v>13089021303</v>
      </c>
    </row>
    <row r="244" spans="1:2" x14ac:dyDescent="0.3">
      <c r="A244" s="86" t="s">
        <v>22</v>
      </c>
      <c r="B244" s="86">
        <v>13089021305</v>
      </c>
    </row>
    <row r="245" spans="1:2" x14ac:dyDescent="0.3">
      <c r="A245" s="186" t="s">
        <v>22</v>
      </c>
      <c r="B245" s="186">
        <v>13089021306</v>
      </c>
    </row>
    <row r="246" spans="1:2" x14ac:dyDescent="0.3">
      <c r="A246" s="88" t="s">
        <v>22</v>
      </c>
      <c r="B246" s="88">
        <v>13089021307</v>
      </c>
    </row>
    <row r="247" spans="1:2" x14ac:dyDescent="0.3">
      <c r="A247" s="187" t="s">
        <v>22</v>
      </c>
      <c r="B247" s="187">
        <v>13089021308</v>
      </c>
    </row>
    <row r="248" spans="1:2" x14ac:dyDescent="0.3">
      <c r="A248" s="74" t="s">
        <v>22</v>
      </c>
      <c r="B248" s="74">
        <v>13089021405</v>
      </c>
    </row>
    <row r="249" spans="1:2" x14ac:dyDescent="0.3">
      <c r="A249" s="184" t="s">
        <v>22</v>
      </c>
      <c r="B249" s="184">
        <v>13089021409</v>
      </c>
    </row>
    <row r="250" spans="1:2" x14ac:dyDescent="0.3">
      <c r="A250" s="88" t="s">
        <v>22</v>
      </c>
      <c r="B250" s="88">
        <v>13089021410</v>
      </c>
    </row>
    <row r="251" spans="1:2" x14ac:dyDescent="0.3">
      <c r="A251" s="184" t="s">
        <v>22</v>
      </c>
      <c r="B251" s="184">
        <v>13089021411</v>
      </c>
    </row>
    <row r="252" spans="1:2" x14ac:dyDescent="0.3">
      <c r="A252" s="74" t="s">
        <v>22</v>
      </c>
      <c r="B252" s="74">
        <v>13089021412</v>
      </c>
    </row>
    <row r="253" spans="1:2" x14ac:dyDescent="0.3">
      <c r="A253" s="184" t="s">
        <v>22</v>
      </c>
      <c r="B253" s="184">
        <v>13089021413</v>
      </c>
    </row>
    <row r="254" spans="1:2" x14ac:dyDescent="0.3">
      <c r="A254" s="74" t="s">
        <v>22</v>
      </c>
      <c r="B254" s="74">
        <v>13089021414</v>
      </c>
    </row>
    <row r="255" spans="1:2" x14ac:dyDescent="0.3">
      <c r="A255" s="184" t="s">
        <v>22</v>
      </c>
      <c r="B255" s="184">
        <v>13089021415</v>
      </c>
    </row>
    <row r="256" spans="1:2" x14ac:dyDescent="0.3">
      <c r="A256" s="74" t="s">
        <v>22</v>
      </c>
      <c r="B256" s="74">
        <v>13089021416</v>
      </c>
    </row>
    <row r="257" spans="1:2" x14ac:dyDescent="0.3">
      <c r="A257" s="184" t="s">
        <v>22</v>
      </c>
      <c r="B257" s="184">
        <v>13089021417</v>
      </c>
    </row>
    <row r="258" spans="1:2" x14ac:dyDescent="0.3">
      <c r="A258" s="74" t="s">
        <v>22</v>
      </c>
      <c r="B258" s="74">
        <v>13089021502</v>
      </c>
    </row>
    <row r="259" spans="1:2" x14ac:dyDescent="0.3">
      <c r="A259" s="184" t="s">
        <v>22</v>
      </c>
      <c r="B259" s="184">
        <v>13089021503</v>
      </c>
    </row>
    <row r="260" spans="1:2" x14ac:dyDescent="0.3">
      <c r="A260" s="74" t="s">
        <v>22</v>
      </c>
      <c r="B260" s="74">
        <v>13089021504</v>
      </c>
    </row>
    <row r="261" spans="1:2" x14ac:dyDescent="0.3">
      <c r="A261" s="184" t="s">
        <v>22</v>
      </c>
      <c r="B261" s="184">
        <v>13089021602</v>
      </c>
    </row>
    <row r="262" spans="1:2" x14ac:dyDescent="0.3">
      <c r="A262" s="74" t="s">
        <v>22</v>
      </c>
      <c r="B262" s="74">
        <v>13089021603</v>
      </c>
    </row>
    <row r="263" spans="1:2" x14ac:dyDescent="0.3">
      <c r="A263" s="184" t="s">
        <v>22</v>
      </c>
      <c r="B263" s="184">
        <v>13089021604</v>
      </c>
    </row>
    <row r="264" spans="1:2" x14ac:dyDescent="0.3">
      <c r="A264" s="74" t="s">
        <v>22</v>
      </c>
      <c r="B264" s="74">
        <v>13089021605</v>
      </c>
    </row>
    <row r="265" spans="1:2" x14ac:dyDescent="0.3">
      <c r="A265" s="184" t="s">
        <v>22</v>
      </c>
      <c r="B265" s="184">
        <v>13089021703</v>
      </c>
    </row>
    <row r="266" spans="1:2" x14ac:dyDescent="0.3">
      <c r="A266" s="74" t="s">
        <v>22</v>
      </c>
      <c r="B266" s="74">
        <v>13089021704</v>
      </c>
    </row>
    <row r="267" spans="1:2" x14ac:dyDescent="0.3">
      <c r="A267" s="184" t="s">
        <v>22</v>
      </c>
      <c r="B267" s="184">
        <v>13089021705</v>
      </c>
    </row>
    <row r="268" spans="1:2" x14ac:dyDescent="0.3">
      <c r="A268" s="74" t="s">
        <v>22</v>
      </c>
      <c r="B268" s="74">
        <v>13089021706</v>
      </c>
    </row>
    <row r="269" spans="1:2" x14ac:dyDescent="0.3">
      <c r="A269" s="184" t="s">
        <v>22</v>
      </c>
      <c r="B269" s="184">
        <v>13089021805</v>
      </c>
    </row>
    <row r="270" spans="1:2" x14ac:dyDescent="0.3">
      <c r="A270" s="74" t="s">
        <v>22</v>
      </c>
      <c r="B270" s="74">
        <v>13089021806</v>
      </c>
    </row>
    <row r="271" spans="1:2" x14ac:dyDescent="0.3">
      <c r="A271" s="184" t="s">
        <v>22</v>
      </c>
      <c r="B271" s="184">
        <v>13089021808</v>
      </c>
    </row>
    <row r="272" spans="1:2" x14ac:dyDescent="0.3">
      <c r="A272" s="74" t="s">
        <v>22</v>
      </c>
      <c r="B272" s="74">
        <v>13089021809</v>
      </c>
    </row>
    <row r="273" spans="1:2" x14ac:dyDescent="0.3">
      <c r="A273" s="184" t="s">
        <v>22</v>
      </c>
      <c r="B273" s="184">
        <v>13089021810</v>
      </c>
    </row>
    <row r="274" spans="1:2" x14ac:dyDescent="0.3">
      <c r="A274" s="74" t="s">
        <v>22</v>
      </c>
      <c r="B274" s="74">
        <v>13089021812</v>
      </c>
    </row>
    <row r="275" spans="1:2" x14ac:dyDescent="0.3">
      <c r="A275" s="186" t="s">
        <v>22</v>
      </c>
      <c r="B275" s="186">
        <v>13089021813</v>
      </c>
    </row>
    <row r="276" spans="1:2" x14ac:dyDescent="0.3">
      <c r="A276" s="86" t="s">
        <v>22</v>
      </c>
      <c r="B276" s="86">
        <v>13089021814</v>
      </c>
    </row>
    <row r="277" spans="1:2" x14ac:dyDescent="0.3">
      <c r="A277" s="184" t="s">
        <v>22</v>
      </c>
      <c r="B277" s="184">
        <v>13089021906</v>
      </c>
    </row>
    <row r="278" spans="1:2" x14ac:dyDescent="0.3">
      <c r="A278" s="74" t="s">
        <v>22</v>
      </c>
      <c r="B278" s="74">
        <v>13089021907</v>
      </c>
    </row>
    <row r="279" spans="1:2" x14ac:dyDescent="0.3">
      <c r="A279" s="184" t="s">
        <v>22</v>
      </c>
      <c r="B279" s="184">
        <v>13089021908</v>
      </c>
    </row>
    <row r="280" spans="1:2" x14ac:dyDescent="0.3">
      <c r="A280" s="74" t="s">
        <v>22</v>
      </c>
      <c r="B280" s="74">
        <v>13089021909</v>
      </c>
    </row>
    <row r="281" spans="1:2" x14ac:dyDescent="0.3">
      <c r="A281" s="184" t="s">
        <v>22</v>
      </c>
      <c r="B281" s="184">
        <v>13089021910</v>
      </c>
    </row>
    <row r="282" spans="1:2" x14ac:dyDescent="0.3">
      <c r="A282" s="74" t="s">
        <v>22</v>
      </c>
      <c r="B282" s="74">
        <v>13089021911</v>
      </c>
    </row>
    <row r="283" spans="1:2" x14ac:dyDescent="0.3">
      <c r="A283" s="184" t="s">
        <v>22</v>
      </c>
      <c r="B283" s="184">
        <v>13089021912</v>
      </c>
    </row>
    <row r="284" spans="1:2" x14ac:dyDescent="0.3">
      <c r="A284" s="74" t="s">
        <v>22</v>
      </c>
      <c r="B284" s="74">
        <v>13089021913</v>
      </c>
    </row>
    <row r="285" spans="1:2" x14ac:dyDescent="0.3">
      <c r="A285" s="184" t="s">
        <v>22</v>
      </c>
      <c r="B285" s="184">
        <v>13089022001</v>
      </c>
    </row>
    <row r="286" spans="1:2" x14ac:dyDescent="0.3">
      <c r="A286" s="92" t="s">
        <v>22</v>
      </c>
      <c r="B286" s="92">
        <v>13089022004</v>
      </c>
    </row>
    <row r="287" spans="1:2" x14ac:dyDescent="0.3">
      <c r="A287" s="188" t="s">
        <v>22</v>
      </c>
      <c r="B287" s="188">
        <v>13089022005</v>
      </c>
    </row>
    <row r="288" spans="1:2" x14ac:dyDescent="0.3">
      <c r="A288" s="92" t="s">
        <v>22</v>
      </c>
      <c r="B288" s="92">
        <v>13089022007</v>
      </c>
    </row>
    <row r="289" spans="1:2" x14ac:dyDescent="0.3">
      <c r="A289" s="188" t="s">
        <v>22</v>
      </c>
      <c r="B289" s="188">
        <v>13089022008</v>
      </c>
    </row>
    <row r="290" spans="1:2" x14ac:dyDescent="0.3">
      <c r="A290" s="92" t="s">
        <v>22</v>
      </c>
      <c r="B290" s="92">
        <v>13089022009</v>
      </c>
    </row>
    <row r="291" spans="1:2" x14ac:dyDescent="0.3">
      <c r="A291" s="188" t="s">
        <v>22</v>
      </c>
      <c r="B291" s="188">
        <v>13089022010</v>
      </c>
    </row>
    <row r="292" spans="1:2" x14ac:dyDescent="0.3">
      <c r="A292" s="74" t="s">
        <v>22</v>
      </c>
      <c r="B292" s="74">
        <v>13089022100</v>
      </c>
    </row>
    <row r="293" spans="1:2" x14ac:dyDescent="0.3">
      <c r="A293" s="184" t="s">
        <v>22</v>
      </c>
      <c r="B293" s="184">
        <v>13089022203</v>
      </c>
    </row>
    <row r="294" spans="1:2" x14ac:dyDescent="0.3">
      <c r="A294" s="74" t="s">
        <v>22</v>
      </c>
      <c r="B294" s="74">
        <v>13089022204</v>
      </c>
    </row>
    <row r="295" spans="1:2" x14ac:dyDescent="0.3">
      <c r="A295" s="184" t="s">
        <v>22</v>
      </c>
      <c r="B295" s="184">
        <v>13089022301</v>
      </c>
    </row>
    <row r="296" spans="1:2" x14ac:dyDescent="0.3">
      <c r="A296" s="74" t="s">
        <v>22</v>
      </c>
      <c r="B296" s="74">
        <v>13089022302</v>
      </c>
    </row>
    <row r="297" spans="1:2" x14ac:dyDescent="0.3">
      <c r="A297" s="184" t="s">
        <v>22</v>
      </c>
      <c r="B297" s="184">
        <v>13089022401</v>
      </c>
    </row>
    <row r="298" spans="1:2" x14ac:dyDescent="0.3">
      <c r="A298" s="74" t="s">
        <v>22</v>
      </c>
      <c r="B298" s="74">
        <v>13089022402</v>
      </c>
    </row>
    <row r="299" spans="1:2" x14ac:dyDescent="0.3">
      <c r="A299" s="184" t="s">
        <v>22</v>
      </c>
      <c r="B299" s="184">
        <v>13089022403</v>
      </c>
    </row>
    <row r="300" spans="1:2" x14ac:dyDescent="0.3">
      <c r="A300" s="74" t="s">
        <v>22</v>
      </c>
      <c r="B300" s="74">
        <v>13089022500</v>
      </c>
    </row>
    <row r="301" spans="1:2" x14ac:dyDescent="0.3">
      <c r="A301" s="184" t="s">
        <v>22</v>
      </c>
      <c r="B301" s="184">
        <v>13089022600</v>
      </c>
    </row>
    <row r="302" spans="1:2" x14ac:dyDescent="0.3">
      <c r="A302" s="74" t="s">
        <v>22</v>
      </c>
      <c r="B302" s="74">
        <v>13089022700</v>
      </c>
    </row>
    <row r="303" spans="1:2" x14ac:dyDescent="0.3">
      <c r="A303" s="184" t="s">
        <v>22</v>
      </c>
      <c r="B303" s="184">
        <v>13089022800</v>
      </c>
    </row>
    <row r="304" spans="1:2" x14ac:dyDescent="0.3">
      <c r="A304" s="74" t="s">
        <v>22</v>
      </c>
      <c r="B304" s="74">
        <v>13089022900</v>
      </c>
    </row>
    <row r="305" spans="1:2" x14ac:dyDescent="0.3">
      <c r="A305" s="184" t="s">
        <v>22</v>
      </c>
      <c r="B305" s="184">
        <v>13089023000</v>
      </c>
    </row>
    <row r="306" spans="1:2" x14ac:dyDescent="0.3">
      <c r="A306" s="74" t="s">
        <v>22</v>
      </c>
      <c r="B306" s="74">
        <v>13089023101</v>
      </c>
    </row>
    <row r="307" spans="1:2" x14ac:dyDescent="0.3">
      <c r="A307" s="184" t="s">
        <v>22</v>
      </c>
      <c r="B307" s="184">
        <v>13089023102</v>
      </c>
    </row>
    <row r="308" spans="1:2" x14ac:dyDescent="0.3">
      <c r="A308" s="74" t="s">
        <v>22</v>
      </c>
      <c r="B308" s="74">
        <v>13089023107</v>
      </c>
    </row>
    <row r="309" spans="1:2" x14ac:dyDescent="0.3">
      <c r="A309" s="184" t="s">
        <v>22</v>
      </c>
      <c r="B309" s="184">
        <v>13089023108</v>
      </c>
    </row>
    <row r="310" spans="1:2" x14ac:dyDescent="0.3">
      <c r="A310" s="74" t="s">
        <v>22</v>
      </c>
      <c r="B310" s="74">
        <v>13089023111</v>
      </c>
    </row>
    <row r="311" spans="1:2" x14ac:dyDescent="0.3">
      <c r="A311" s="184" t="s">
        <v>22</v>
      </c>
      <c r="B311" s="184">
        <v>13089023112</v>
      </c>
    </row>
    <row r="312" spans="1:2" x14ac:dyDescent="0.3">
      <c r="A312" s="74" t="s">
        <v>22</v>
      </c>
      <c r="B312" s="74">
        <v>13089023113</v>
      </c>
    </row>
    <row r="313" spans="1:2" x14ac:dyDescent="0.3">
      <c r="A313" s="184" t="s">
        <v>22</v>
      </c>
      <c r="B313" s="184">
        <v>13089023114</v>
      </c>
    </row>
    <row r="314" spans="1:2" x14ac:dyDescent="0.3">
      <c r="A314" s="74" t="s">
        <v>22</v>
      </c>
      <c r="B314" s="74">
        <v>13089023115</v>
      </c>
    </row>
    <row r="315" spans="1:2" x14ac:dyDescent="0.3">
      <c r="A315" s="184" t="s">
        <v>22</v>
      </c>
      <c r="B315" s="184">
        <v>13089023204</v>
      </c>
    </row>
    <row r="316" spans="1:2" x14ac:dyDescent="0.3">
      <c r="A316" s="74" t="s">
        <v>22</v>
      </c>
      <c r="B316" s="74">
        <v>13089023206</v>
      </c>
    </row>
    <row r="317" spans="1:2" x14ac:dyDescent="0.3">
      <c r="A317" s="184" t="s">
        <v>22</v>
      </c>
      <c r="B317" s="184">
        <v>13089023208</v>
      </c>
    </row>
    <row r="318" spans="1:2" x14ac:dyDescent="0.3">
      <c r="A318" s="74" t="s">
        <v>22</v>
      </c>
      <c r="B318" s="74">
        <v>13089023209</v>
      </c>
    </row>
    <row r="319" spans="1:2" x14ac:dyDescent="0.3">
      <c r="A319" s="184" t="s">
        <v>22</v>
      </c>
      <c r="B319" s="184">
        <v>13089023210</v>
      </c>
    </row>
    <row r="320" spans="1:2" x14ac:dyDescent="0.3">
      <c r="A320" s="74" t="s">
        <v>22</v>
      </c>
      <c r="B320" s="74">
        <v>13089023211</v>
      </c>
    </row>
    <row r="321" spans="1:2" x14ac:dyDescent="0.3">
      <c r="A321" s="184" t="s">
        <v>22</v>
      </c>
      <c r="B321" s="184">
        <v>13089023212</v>
      </c>
    </row>
    <row r="322" spans="1:2" x14ac:dyDescent="0.3">
      <c r="A322" s="74" t="s">
        <v>22</v>
      </c>
      <c r="B322" s="74">
        <v>13089023213</v>
      </c>
    </row>
    <row r="323" spans="1:2" x14ac:dyDescent="0.3">
      <c r="A323" s="184" t="s">
        <v>22</v>
      </c>
      <c r="B323" s="184">
        <v>13089023214</v>
      </c>
    </row>
    <row r="324" spans="1:2" x14ac:dyDescent="0.3">
      <c r="A324" s="74" t="s">
        <v>22</v>
      </c>
      <c r="B324" s="74">
        <v>13089023303</v>
      </c>
    </row>
    <row r="325" spans="1:2" x14ac:dyDescent="0.3">
      <c r="A325" s="184" t="s">
        <v>22</v>
      </c>
      <c r="B325" s="184">
        <v>13089023306</v>
      </c>
    </row>
    <row r="326" spans="1:2" x14ac:dyDescent="0.3">
      <c r="A326" s="74" t="s">
        <v>22</v>
      </c>
      <c r="B326" s="74">
        <v>13089023309</v>
      </c>
    </row>
    <row r="327" spans="1:2" x14ac:dyDescent="0.3">
      <c r="A327" s="184" t="s">
        <v>22</v>
      </c>
      <c r="B327" s="184">
        <v>13089023310</v>
      </c>
    </row>
    <row r="328" spans="1:2" x14ac:dyDescent="0.3">
      <c r="A328" s="74" t="s">
        <v>22</v>
      </c>
      <c r="B328" s="74">
        <v>13089023311</v>
      </c>
    </row>
    <row r="329" spans="1:2" x14ac:dyDescent="0.3">
      <c r="A329" s="184" t="s">
        <v>22</v>
      </c>
      <c r="B329" s="184">
        <v>13089023312</v>
      </c>
    </row>
    <row r="330" spans="1:2" x14ac:dyDescent="0.3">
      <c r="A330" s="74" t="s">
        <v>22</v>
      </c>
      <c r="B330" s="74">
        <v>13089023313</v>
      </c>
    </row>
    <row r="331" spans="1:2" x14ac:dyDescent="0.3">
      <c r="A331" s="184" t="s">
        <v>22</v>
      </c>
      <c r="B331" s="184">
        <v>13089023314</v>
      </c>
    </row>
    <row r="332" spans="1:2" x14ac:dyDescent="0.3">
      <c r="A332" s="74" t="s">
        <v>22</v>
      </c>
      <c r="B332" s="74">
        <v>13089023315</v>
      </c>
    </row>
    <row r="333" spans="1:2" x14ac:dyDescent="0.3">
      <c r="A333" s="184" t="s">
        <v>22</v>
      </c>
      <c r="B333" s="184">
        <v>13089023316</v>
      </c>
    </row>
    <row r="334" spans="1:2" x14ac:dyDescent="0.3">
      <c r="A334" s="74" t="s">
        <v>22</v>
      </c>
      <c r="B334" s="74">
        <v>13089023410</v>
      </c>
    </row>
    <row r="335" spans="1:2" x14ac:dyDescent="0.3">
      <c r="A335" s="184" t="s">
        <v>22</v>
      </c>
      <c r="B335" s="184">
        <v>13089023411</v>
      </c>
    </row>
    <row r="336" spans="1:2" x14ac:dyDescent="0.3">
      <c r="A336" s="74" t="s">
        <v>22</v>
      </c>
      <c r="B336" s="74">
        <v>13089023412</v>
      </c>
    </row>
    <row r="337" spans="1:2" x14ac:dyDescent="0.3">
      <c r="A337" s="184" t="s">
        <v>22</v>
      </c>
      <c r="B337" s="184">
        <v>13089023413</v>
      </c>
    </row>
    <row r="338" spans="1:2" x14ac:dyDescent="0.3">
      <c r="A338" s="74" t="s">
        <v>22</v>
      </c>
      <c r="B338" s="74">
        <v>13089023414</v>
      </c>
    </row>
    <row r="339" spans="1:2" x14ac:dyDescent="0.3">
      <c r="A339" s="184" t="s">
        <v>22</v>
      </c>
      <c r="B339" s="184">
        <v>13089023416</v>
      </c>
    </row>
    <row r="340" spans="1:2" x14ac:dyDescent="0.3">
      <c r="A340" s="74" t="s">
        <v>22</v>
      </c>
      <c r="B340" s="74">
        <v>13089023418</v>
      </c>
    </row>
    <row r="341" spans="1:2" x14ac:dyDescent="0.3">
      <c r="A341" s="184" t="s">
        <v>22</v>
      </c>
      <c r="B341" s="184">
        <v>13089023419</v>
      </c>
    </row>
    <row r="342" spans="1:2" x14ac:dyDescent="0.3">
      <c r="A342" s="74" t="s">
        <v>22</v>
      </c>
      <c r="B342" s="74">
        <v>13089023421</v>
      </c>
    </row>
    <row r="343" spans="1:2" x14ac:dyDescent="0.3">
      <c r="A343" s="184" t="s">
        <v>22</v>
      </c>
      <c r="B343" s="184">
        <v>13089023422</v>
      </c>
    </row>
    <row r="344" spans="1:2" x14ac:dyDescent="0.3">
      <c r="A344" s="74" t="s">
        <v>22</v>
      </c>
      <c r="B344" s="74">
        <v>13089023423</v>
      </c>
    </row>
    <row r="345" spans="1:2" x14ac:dyDescent="0.3">
      <c r="A345" s="184" t="s">
        <v>22</v>
      </c>
      <c r="B345" s="184">
        <v>13089023424</v>
      </c>
    </row>
    <row r="346" spans="1:2" x14ac:dyDescent="0.3">
      <c r="A346" s="74" t="s">
        <v>22</v>
      </c>
      <c r="B346" s="74">
        <v>13089023425</v>
      </c>
    </row>
    <row r="347" spans="1:2" x14ac:dyDescent="0.3">
      <c r="A347" s="184" t="s">
        <v>22</v>
      </c>
      <c r="B347" s="184">
        <v>13089023426</v>
      </c>
    </row>
    <row r="348" spans="1:2" x14ac:dyDescent="0.3">
      <c r="A348" s="74" t="s">
        <v>22</v>
      </c>
      <c r="B348" s="74">
        <v>13089023427</v>
      </c>
    </row>
    <row r="349" spans="1:2" x14ac:dyDescent="0.3">
      <c r="A349" s="184" t="s">
        <v>22</v>
      </c>
      <c r="B349" s="184">
        <v>13089023428</v>
      </c>
    </row>
    <row r="350" spans="1:2" x14ac:dyDescent="0.3">
      <c r="A350" s="74" t="s">
        <v>22</v>
      </c>
      <c r="B350" s="74">
        <v>13089023501</v>
      </c>
    </row>
    <row r="351" spans="1:2" x14ac:dyDescent="0.3">
      <c r="A351" s="184" t="s">
        <v>22</v>
      </c>
      <c r="B351" s="184">
        <v>13089023504</v>
      </c>
    </row>
    <row r="352" spans="1:2" x14ac:dyDescent="0.3">
      <c r="A352" s="74" t="s">
        <v>22</v>
      </c>
      <c r="B352" s="74">
        <v>13089023505</v>
      </c>
    </row>
    <row r="353" spans="1:2" x14ac:dyDescent="0.3">
      <c r="A353" s="184" t="s">
        <v>22</v>
      </c>
      <c r="B353" s="184">
        <v>13089023506</v>
      </c>
    </row>
    <row r="354" spans="1:2" x14ac:dyDescent="0.3">
      <c r="A354" s="74" t="s">
        <v>22</v>
      </c>
      <c r="B354" s="74">
        <v>13089023507</v>
      </c>
    </row>
    <row r="355" spans="1:2" x14ac:dyDescent="0.3">
      <c r="A355" s="184" t="s">
        <v>22</v>
      </c>
      <c r="B355" s="184">
        <v>13089023601</v>
      </c>
    </row>
    <row r="356" spans="1:2" x14ac:dyDescent="0.3">
      <c r="A356" s="74" t="s">
        <v>22</v>
      </c>
      <c r="B356" s="74">
        <v>13089023602</v>
      </c>
    </row>
    <row r="357" spans="1:2" x14ac:dyDescent="0.3">
      <c r="A357" s="184" t="s">
        <v>22</v>
      </c>
      <c r="B357" s="184">
        <v>13089023603</v>
      </c>
    </row>
    <row r="358" spans="1:2" x14ac:dyDescent="0.3">
      <c r="A358" s="74" t="s">
        <v>22</v>
      </c>
      <c r="B358" s="74">
        <v>13089023700</v>
      </c>
    </row>
    <row r="359" spans="1:2" x14ac:dyDescent="0.3">
      <c r="A359" s="184" t="s">
        <v>22</v>
      </c>
      <c r="B359" s="184">
        <v>13089023801</v>
      </c>
    </row>
    <row r="360" spans="1:2" x14ac:dyDescent="0.3">
      <c r="A360" s="74" t="s">
        <v>22</v>
      </c>
      <c r="B360" s="74">
        <v>13089023802</v>
      </c>
    </row>
    <row r="361" spans="1:2" x14ac:dyDescent="0.3">
      <c r="A361" s="184" t="s">
        <v>22</v>
      </c>
      <c r="B361" s="184">
        <v>13089023803</v>
      </c>
    </row>
    <row r="362" spans="1:2" x14ac:dyDescent="0.3">
      <c r="A362" s="74" t="s">
        <v>23</v>
      </c>
      <c r="B362" s="74">
        <v>13097080102</v>
      </c>
    </row>
    <row r="363" spans="1:2" x14ac:dyDescent="0.3">
      <c r="A363" s="184" t="s">
        <v>23</v>
      </c>
      <c r="B363" s="184">
        <v>13097080103</v>
      </c>
    </row>
    <row r="364" spans="1:2" x14ac:dyDescent="0.3">
      <c r="A364" s="74" t="s">
        <v>23</v>
      </c>
      <c r="B364" s="74">
        <v>13097080201</v>
      </c>
    </row>
    <row r="365" spans="1:2" x14ac:dyDescent="0.3">
      <c r="A365" s="184" t="s">
        <v>23</v>
      </c>
      <c r="B365" s="184">
        <v>13097080202</v>
      </c>
    </row>
    <row r="366" spans="1:2" x14ac:dyDescent="0.3">
      <c r="A366" s="74" t="s">
        <v>23</v>
      </c>
      <c r="B366" s="74">
        <v>13097080301</v>
      </c>
    </row>
    <row r="367" spans="1:2" x14ac:dyDescent="0.3">
      <c r="A367" s="184" t="s">
        <v>23</v>
      </c>
      <c r="B367" s="184">
        <v>13097080303</v>
      </c>
    </row>
    <row r="368" spans="1:2" x14ac:dyDescent="0.3">
      <c r="A368" s="74" t="s">
        <v>23</v>
      </c>
      <c r="B368" s="74">
        <v>13097080304</v>
      </c>
    </row>
    <row r="369" spans="1:2" x14ac:dyDescent="0.3">
      <c r="A369" s="184" t="s">
        <v>23</v>
      </c>
      <c r="B369" s="184">
        <v>13097080402</v>
      </c>
    </row>
    <row r="370" spans="1:2" x14ac:dyDescent="0.3">
      <c r="A370" s="74" t="s">
        <v>23</v>
      </c>
      <c r="B370" s="74">
        <v>13097080403</v>
      </c>
    </row>
    <row r="371" spans="1:2" x14ac:dyDescent="0.3">
      <c r="A371" s="184" t="s">
        <v>23</v>
      </c>
      <c r="B371" s="184">
        <v>13097080404</v>
      </c>
    </row>
    <row r="372" spans="1:2" x14ac:dyDescent="0.3">
      <c r="A372" s="74" t="s">
        <v>23</v>
      </c>
      <c r="B372" s="74">
        <v>13097080505</v>
      </c>
    </row>
    <row r="373" spans="1:2" x14ac:dyDescent="0.3">
      <c r="A373" s="184" t="s">
        <v>23</v>
      </c>
      <c r="B373" s="184">
        <v>13097080506</v>
      </c>
    </row>
    <row r="374" spans="1:2" x14ac:dyDescent="0.3">
      <c r="A374" s="74" t="s">
        <v>23</v>
      </c>
      <c r="B374" s="74">
        <v>13097080507</v>
      </c>
    </row>
    <row r="375" spans="1:2" x14ac:dyDescent="0.3">
      <c r="A375" s="184" t="s">
        <v>23</v>
      </c>
      <c r="B375" s="184">
        <v>13097080508</v>
      </c>
    </row>
    <row r="376" spans="1:2" x14ac:dyDescent="0.3">
      <c r="A376" s="74" t="s">
        <v>23</v>
      </c>
      <c r="B376" s="74">
        <v>13097080509</v>
      </c>
    </row>
    <row r="377" spans="1:2" x14ac:dyDescent="0.3">
      <c r="A377" s="184" t="s">
        <v>23</v>
      </c>
      <c r="B377" s="184">
        <v>13097080510</v>
      </c>
    </row>
    <row r="378" spans="1:2" x14ac:dyDescent="0.3">
      <c r="A378" s="74" t="s">
        <v>23</v>
      </c>
      <c r="B378" s="74">
        <v>13097080511</v>
      </c>
    </row>
    <row r="379" spans="1:2" x14ac:dyDescent="0.3">
      <c r="A379" s="184" t="s">
        <v>23</v>
      </c>
      <c r="B379" s="184">
        <v>13097080602</v>
      </c>
    </row>
    <row r="380" spans="1:2" x14ac:dyDescent="0.3">
      <c r="A380" s="74" t="s">
        <v>23</v>
      </c>
      <c r="B380" s="74">
        <v>13097080603</v>
      </c>
    </row>
    <row r="381" spans="1:2" x14ac:dyDescent="0.3">
      <c r="A381" s="184" t="s">
        <v>23</v>
      </c>
      <c r="B381" s="184">
        <v>13097080604</v>
      </c>
    </row>
    <row r="382" spans="1:2" x14ac:dyDescent="0.3">
      <c r="A382" s="74" t="s">
        <v>24</v>
      </c>
      <c r="B382" s="74">
        <v>13113140101</v>
      </c>
    </row>
    <row r="383" spans="1:2" x14ac:dyDescent="0.3">
      <c r="A383" s="184" t="s">
        <v>24</v>
      </c>
      <c r="B383" s="184">
        <v>13113140102</v>
      </c>
    </row>
    <row r="384" spans="1:2" x14ac:dyDescent="0.3">
      <c r="A384" s="74" t="s">
        <v>24</v>
      </c>
      <c r="B384" s="74">
        <v>13113140203</v>
      </c>
    </row>
    <row r="385" spans="1:2" x14ac:dyDescent="0.3">
      <c r="A385" s="184" t="s">
        <v>24</v>
      </c>
      <c r="B385" s="184">
        <v>13113140204</v>
      </c>
    </row>
    <row r="386" spans="1:2" x14ac:dyDescent="0.3">
      <c r="A386" s="74" t="s">
        <v>24</v>
      </c>
      <c r="B386" s="74">
        <v>13113140206</v>
      </c>
    </row>
    <row r="387" spans="1:2" x14ac:dyDescent="0.3">
      <c r="A387" s="184" t="s">
        <v>24</v>
      </c>
      <c r="B387" s="184">
        <v>13113140207</v>
      </c>
    </row>
    <row r="388" spans="1:2" x14ac:dyDescent="0.3">
      <c r="A388" s="74" t="s">
        <v>24</v>
      </c>
      <c r="B388" s="74">
        <v>13113140208</v>
      </c>
    </row>
    <row r="389" spans="1:2" x14ac:dyDescent="0.3">
      <c r="A389" s="184" t="s">
        <v>24</v>
      </c>
      <c r="B389" s="184">
        <v>13113140303</v>
      </c>
    </row>
    <row r="390" spans="1:2" x14ac:dyDescent="0.3">
      <c r="A390" s="74" t="s">
        <v>24</v>
      </c>
      <c r="B390" s="74">
        <v>13113140304</v>
      </c>
    </row>
    <row r="391" spans="1:2" x14ac:dyDescent="0.3">
      <c r="A391" s="184" t="s">
        <v>24</v>
      </c>
      <c r="B391" s="184">
        <v>13113140305</v>
      </c>
    </row>
    <row r="392" spans="1:2" x14ac:dyDescent="0.3">
      <c r="A392" s="74" t="s">
        <v>24</v>
      </c>
      <c r="B392" s="74">
        <v>13113140306</v>
      </c>
    </row>
    <row r="393" spans="1:2" x14ac:dyDescent="0.3">
      <c r="A393" s="184" t="s">
        <v>24</v>
      </c>
      <c r="B393" s="184">
        <v>13113140307</v>
      </c>
    </row>
    <row r="394" spans="1:2" x14ac:dyDescent="0.3">
      <c r="A394" s="74" t="s">
        <v>24</v>
      </c>
      <c r="B394" s="74">
        <v>13113140403</v>
      </c>
    </row>
    <row r="395" spans="1:2" x14ac:dyDescent="0.3">
      <c r="A395" s="184" t="s">
        <v>24</v>
      </c>
      <c r="B395" s="184">
        <v>13113140404</v>
      </c>
    </row>
    <row r="396" spans="1:2" x14ac:dyDescent="0.3">
      <c r="A396" s="74" t="s">
        <v>24</v>
      </c>
      <c r="B396" s="74">
        <v>13113140405</v>
      </c>
    </row>
    <row r="397" spans="1:2" x14ac:dyDescent="0.3">
      <c r="A397" s="184" t="s">
        <v>24</v>
      </c>
      <c r="B397" s="184">
        <v>13113140406</v>
      </c>
    </row>
    <row r="398" spans="1:2" x14ac:dyDescent="0.3">
      <c r="A398" s="74" t="s">
        <v>24</v>
      </c>
      <c r="B398" s="74">
        <v>13113140407</v>
      </c>
    </row>
    <row r="399" spans="1:2" x14ac:dyDescent="0.3">
      <c r="A399" s="184" t="s">
        <v>24</v>
      </c>
      <c r="B399" s="184">
        <v>13113140408</v>
      </c>
    </row>
    <row r="400" spans="1:2" x14ac:dyDescent="0.3">
      <c r="A400" s="74" t="s">
        <v>24</v>
      </c>
      <c r="B400" s="74">
        <v>13113140501</v>
      </c>
    </row>
    <row r="401" spans="1:2" x14ac:dyDescent="0.3">
      <c r="A401" s="184" t="s">
        <v>24</v>
      </c>
      <c r="B401" s="184">
        <v>13113140502</v>
      </c>
    </row>
    <row r="402" spans="1:2" x14ac:dyDescent="0.3">
      <c r="A402" s="74" t="s">
        <v>25</v>
      </c>
      <c r="B402" s="74">
        <v>13121000100</v>
      </c>
    </row>
    <row r="403" spans="1:2" x14ac:dyDescent="0.3">
      <c r="A403" s="184" t="s">
        <v>25</v>
      </c>
      <c r="B403" s="184">
        <v>13121000200</v>
      </c>
    </row>
    <row r="404" spans="1:2" x14ac:dyDescent="0.3">
      <c r="A404" s="74" t="s">
        <v>25</v>
      </c>
      <c r="B404" s="74">
        <v>13121000400</v>
      </c>
    </row>
    <row r="405" spans="1:2" x14ac:dyDescent="0.3">
      <c r="A405" s="184" t="s">
        <v>25</v>
      </c>
      <c r="B405" s="184">
        <v>13121000500</v>
      </c>
    </row>
    <row r="406" spans="1:2" x14ac:dyDescent="0.3">
      <c r="A406" s="74" t="s">
        <v>25</v>
      </c>
      <c r="B406" s="74">
        <v>13121000600</v>
      </c>
    </row>
    <row r="407" spans="1:2" x14ac:dyDescent="0.3">
      <c r="A407" s="184" t="s">
        <v>25</v>
      </c>
      <c r="B407" s="184">
        <v>13121000700</v>
      </c>
    </row>
    <row r="408" spans="1:2" x14ac:dyDescent="0.3">
      <c r="A408" s="74" t="s">
        <v>25</v>
      </c>
      <c r="B408" s="74">
        <v>13121001001</v>
      </c>
    </row>
    <row r="409" spans="1:2" x14ac:dyDescent="0.3">
      <c r="A409" s="184" t="s">
        <v>25</v>
      </c>
      <c r="B409" s="184">
        <v>13121001002</v>
      </c>
    </row>
    <row r="410" spans="1:2" x14ac:dyDescent="0.3">
      <c r="A410" s="74" t="s">
        <v>25</v>
      </c>
      <c r="B410" s="74">
        <v>13121001100</v>
      </c>
    </row>
    <row r="411" spans="1:2" x14ac:dyDescent="0.3">
      <c r="A411" s="184" t="s">
        <v>25</v>
      </c>
      <c r="B411" s="184">
        <v>13121001201</v>
      </c>
    </row>
    <row r="412" spans="1:2" x14ac:dyDescent="0.3">
      <c r="A412" s="74" t="s">
        <v>25</v>
      </c>
      <c r="B412" s="74">
        <v>13121001202</v>
      </c>
    </row>
    <row r="413" spans="1:2" x14ac:dyDescent="0.3">
      <c r="A413" s="184" t="s">
        <v>25</v>
      </c>
      <c r="B413" s="184">
        <v>13121001300</v>
      </c>
    </row>
    <row r="414" spans="1:2" x14ac:dyDescent="0.3">
      <c r="A414" s="74" t="s">
        <v>25</v>
      </c>
      <c r="B414" s="74">
        <v>13121001400</v>
      </c>
    </row>
    <row r="415" spans="1:2" x14ac:dyDescent="0.3">
      <c r="A415" s="184" t="s">
        <v>25</v>
      </c>
      <c r="B415" s="184">
        <v>13121001500</v>
      </c>
    </row>
    <row r="416" spans="1:2" x14ac:dyDescent="0.3">
      <c r="A416" s="74" t="s">
        <v>25</v>
      </c>
      <c r="B416" s="74">
        <v>13121001600</v>
      </c>
    </row>
    <row r="417" spans="1:2" x14ac:dyDescent="0.3">
      <c r="A417" s="184" t="s">
        <v>25</v>
      </c>
      <c r="B417" s="184">
        <v>13121001700</v>
      </c>
    </row>
    <row r="418" spans="1:2" x14ac:dyDescent="0.3">
      <c r="A418" s="74" t="s">
        <v>25</v>
      </c>
      <c r="B418" s="74">
        <v>13121001800</v>
      </c>
    </row>
    <row r="419" spans="1:2" x14ac:dyDescent="0.3">
      <c r="A419" s="184" t="s">
        <v>25</v>
      </c>
      <c r="B419" s="184">
        <v>13121001900</v>
      </c>
    </row>
    <row r="420" spans="1:2" x14ac:dyDescent="0.3">
      <c r="A420" s="74" t="s">
        <v>25</v>
      </c>
      <c r="B420" s="74">
        <v>13121002100</v>
      </c>
    </row>
    <row r="421" spans="1:2" x14ac:dyDescent="0.3">
      <c r="A421" s="184" t="s">
        <v>25</v>
      </c>
      <c r="B421" s="184">
        <v>13121002300</v>
      </c>
    </row>
    <row r="422" spans="1:2" x14ac:dyDescent="0.3">
      <c r="A422" s="74" t="s">
        <v>25</v>
      </c>
      <c r="B422" s="74">
        <v>13121002400</v>
      </c>
    </row>
    <row r="423" spans="1:2" x14ac:dyDescent="0.3">
      <c r="A423" s="184" t="s">
        <v>25</v>
      </c>
      <c r="B423" s="184">
        <v>13121002500</v>
      </c>
    </row>
    <row r="424" spans="1:2" x14ac:dyDescent="0.3">
      <c r="A424" s="74" t="s">
        <v>25</v>
      </c>
      <c r="B424" s="74">
        <v>13121002600</v>
      </c>
    </row>
    <row r="425" spans="1:2" x14ac:dyDescent="0.3">
      <c r="A425" s="184" t="s">
        <v>25</v>
      </c>
      <c r="B425" s="184">
        <v>13121002800</v>
      </c>
    </row>
    <row r="426" spans="1:2" x14ac:dyDescent="0.3">
      <c r="A426" s="74" t="s">
        <v>25</v>
      </c>
      <c r="B426" s="74">
        <v>13121002900</v>
      </c>
    </row>
    <row r="427" spans="1:2" x14ac:dyDescent="0.3">
      <c r="A427" s="184" t="s">
        <v>25</v>
      </c>
      <c r="B427" s="184">
        <v>13121003000</v>
      </c>
    </row>
    <row r="428" spans="1:2" x14ac:dyDescent="0.3">
      <c r="A428" s="74" t="s">
        <v>25</v>
      </c>
      <c r="B428" s="74">
        <v>13121003100</v>
      </c>
    </row>
    <row r="429" spans="1:2" x14ac:dyDescent="0.3">
      <c r="A429" s="184" t="s">
        <v>25</v>
      </c>
      <c r="B429" s="184">
        <v>13121003200</v>
      </c>
    </row>
    <row r="430" spans="1:2" x14ac:dyDescent="0.3">
      <c r="A430" s="74" t="s">
        <v>25</v>
      </c>
      <c r="B430" s="74">
        <v>13121003500</v>
      </c>
    </row>
    <row r="431" spans="1:2" x14ac:dyDescent="0.3">
      <c r="A431" s="184" t="s">
        <v>25</v>
      </c>
      <c r="B431" s="184">
        <v>13121003600</v>
      </c>
    </row>
    <row r="432" spans="1:2" x14ac:dyDescent="0.3">
      <c r="A432" s="74" t="s">
        <v>25</v>
      </c>
      <c r="B432" s="74">
        <v>13121003800</v>
      </c>
    </row>
    <row r="433" spans="1:2" x14ac:dyDescent="0.3">
      <c r="A433" s="184" t="s">
        <v>25</v>
      </c>
      <c r="B433" s="184">
        <v>13121003900</v>
      </c>
    </row>
    <row r="434" spans="1:2" x14ac:dyDescent="0.3">
      <c r="A434" s="74" t="s">
        <v>25</v>
      </c>
      <c r="B434" s="74">
        <v>13121004000</v>
      </c>
    </row>
    <row r="435" spans="1:2" x14ac:dyDescent="0.3">
      <c r="A435" s="184" t="s">
        <v>25</v>
      </c>
      <c r="B435" s="184">
        <v>13121004100</v>
      </c>
    </row>
    <row r="436" spans="1:2" x14ac:dyDescent="0.3">
      <c r="A436" s="74" t="s">
        <v>25</v>
      </c>
      <c r="B436" s="74">
        <v>13121004200</v>
      </c>
    </row>
    <row r="437" spans="1:2" x14ac:dyDescent="0.3">
      <c r="A437" s="184" t="s">
        <v>25</v>
      </c>
      <c r="B437" s="184">
        <v>13121004300</v>
      </c>
    </row>
    <row r="438" spans="1:2" x14ac:dyDescent="0.3">
      <c r="A438" s="74" t="s">
        <v>25</v>
      </c>
      <c r="B438" s="74">
        <v>13121004400</v>
      </c>
    </row>
    <row r="439" spans="1:2" x14ac:dyDescent="0.3">
      <c r="A439" s="184" t="s">
        <v>25</v>
      </c>
      <c r="B439" s="184">
        <v>13121004800</v>
      </c>
    </row>
    <row r="440" spans="1:2" x14ac:dyDescent="0.3">
      <c r="A440" s="74" t="s">
        <v>25</v>
      </c>
      <c r="B440" s="74">
        <v>13121004900</v>
      </c>
    </row>
    <row r="441" spans="1:2" x14ac:dyDescent="0.3">
      <c r="A441" s="184" t="s">
        <v>25</v>
      </c>
      <c r="B441" s="184">
        <v>13121005000</v>
      </c>
    </row>
    <row r="442" spans="1:2" x14ac:dyDescent="0.3">
      <c r="A442" s="74" t="s">
        <v>25</v>
      </c>
      <c r="B442" s="74">
        <v>13121005200</v>
      </c>
    </row>
    <row r="443" spans="1:2" x14ac:dyDescent="0.3">
      <c r="A443" s="184" t="s">
        <v>25</v>
      </c>
      <c r="B443" s="184">
        <v>13121005300</v>
      </c>
    </row>
    <row r="444" spans="1:2" x14ac:dyDescent="0.3">
      <c r="A444" s="74" t="s">
        <v>25</v>
      </c>
      <c r="B444" s="74">
        <v>13121005501</v>
      </c>
    </row>
    <row r="445" spans="1:2" x14ac:dyDescent="0.3">
      <c r="A445" s="184" t="s">
        <v>25</v>
      </c>
      <c r="B445" s="184">
        <v>13121005502</v>
      </c>
    </row>
    <row r="446" spans="1:2" x14ac:dyDescent="0.3">
      <c r="A446" s="74" t="s">
        <v>25</v>
      </c>
      <c r="B446" s="74">
        <v>13121005700</v>
      </c>
    </row>
    <row r="447" spans="1:2" x14ac:dyDescent="0.3">
      <c r="A447" s="184" t="s">
        <v>25</v>
      </c>
      <c r="B447" s="184">
        <v>13121005800</v>
      </c>
    </row>
    <row r="448" spans="1:2" x14ac:dyDescent="0.3">
      <c r="A448" s="74" t="s">
        <v>25</v>
      </c>
      <c r="B448" s="74">
        <v>13121006000</v>
      </c>
    </row>
    <row r="449" spans="1:2" x14ac:dyDescent="0.3">
      <c r="A449" s="184" t="s">
        <v>25</v>
      </c>
      <c r="B449" s="184">
        <v>13121006100</v>
      </c>
    </row>
    <row r="450" spans="1:2" x14ac:dyDescent="0.3">
      <c r="A450" s="74" t="s">
        <v>25</v>
      </c>
      <c r="B450" s="74">
        <v>13121006200</v>
      </c>
    </row>
    <row r="451" spans="1:2" x14ac:dyDescent="0.3">
      <c r="A451" s="184" t="s">
        <v>25</v>
      </c>
      <c r="B451" s="184">
        <v>13121006300</v>
      </c>
    </row>
    <row r="452" spans="1:2" x14ac:dyDescent="0.3">
      <c r="A452" s="74" t="s">
        <v>25</v>
      </c>
      <c r="B452" s="80">
        <v>13121006400</v>
      </c>
    </row>
    <row r="453" spans="1:2" x14ac:dyDescent="0.3">
      <c r="A453" s="184" t="s">
        <v>25</v>
      </c>
      <c r="B453" s="184">
        <v>13121006500</v>
      </c>
    </row>
    <row r="454" spans="1:2" x14ac:dyDescent="0.3">
      <c r="A454" s="74" t="s">
        <v>25</v>
      </c>
      <c r="B454" s="74">
        <v>13121006601</v>
      </c>
    </row>
    <row r="455" spans="1:2" x14ac:dyDescent="0.3">
      <c r="A455" s="184" t="s">
        <v>25</v>
      </c>
      <c r="B455" s="184">
        <v>13121006602</v>
      </c>
    </row>
    <row r="456" spans="1:2" x14ac:dyDescent="0.3">
      <c r="A456" s="74" t="s">
        <v>25</v>
      </c>
      <c r="B456" s="74">
        <v>13121006700</v>
      </c>
    </row>
    <row r="457" spans="1:2" x14ac:dyDescent="0.3">
      <c r="A457" s="184" t="s">
        <v>25</v>
      </c>
      <c r="B457" s="184">
        <v>13121006801</v>
      </c>
    </row>
    <row r="458" spans="1:2" x14ac:dyDescent="0.3">
      <c r="A458" s="74" t="s">
        <v>25</v>
      </c>
      <c r="B458" s="74">
        <v>13121006802</v>
      </c>
    </row>
    <row r="459" spans="1:2" x14ac:dyDescent="0.3">
      <c r="A459" s="184" t="s">
        <v>25</v>
      </c>
      <c r="B459" s="184">
        <v>13121006900</v>
      </c>
    </row>
    <row r="460" spans="1:2" x14ac:dyDescent="0.3">
      <c r="A460" s="74" t="s">
        <v>25</v>
      </c>
      <c r="B460" s="74">
        <v>13121007001</v>
      </c>
    </row>
    <row r="461" spans="1:2" x14ac:dyDescent="0.3">
      <c r="A461" s="184" t="s">
        <v>25</v>
      </c>
      <c r="B461" s="184">
        <v>13121007002</v>
      </c>
    </row>
    <row r="462" spans="1:2" x14ac:dyDescent="0.3">
      <c r="A462" s="74" t="s">
        <v>25</v>
      </c>
      <c r="B462" s="74">
        <v>13121007100</v>
      </c>
    </row>
    <row r="463" spans="1:2" x14ac:dyDescent="0.3">
      <c r="A463" s="184" t="s">
        <v>25</v>
      </c>
      <c r="B463" s="184">
        <v>13121007200</v>
      </c>
    </row>
    <row r="464" spans="1:2" x14ac:dyDescent="0.3">
      <c r="A464" s="74" t="s">
        <v>25</v>
      </c>
      <c r="B464" s="74">
        <v>13121007300</v>
      </c>
    </row>
    <row r="465" spans="1:2" x14ac:dyDescent="0.3">
      <c r="A465" s="184" t="s">
        <v>25</v>
      </c>
      <c r="B465" s="184">
        <v>13121007400</v>
      </c>
    </row>
    <row r="466" spans="1:2" x14ac:dyDescent="0.3">
      <c r="A466" s="74" t="s">
        <v>25</v>
      </c>
      <c r="B466" s="74">
        <v>13121007500</v>
      </c>
    </row>
    <row r="467" spans="1:2" x14ac:dyDescent="0.3">
      <c r="A467" s="184" t="s">
        <v>25</v>
      </c>
      <c r="B467" s="184">
        <v>13121007602</v>
      </c>
    </row>
    <row r="468" spans="1:2" x14ac:dyDescent="0.3">
      <c r="A468" s="74" t="s">
        <v>25</v>
      </c>
      <c r="B468" s="74">
        <v>13121007603</v>
      </c>
    </row>
    <row r="469" spans="1:2" x14ac:dyDescent="0.3">
      <c r="A469" s="184" t="s">
        <v>25</v>
      </c>
      <c r="B469" s="184">
        <v>13121007604</v>
      </c>
    </row>
    <row r="470" spans="1:2" x14ac:dyDescent="0.3">
      <c r="A470" s="74" t="s">
        <v>25</v>
      </c>
      <c r="B470" s="74">
        <v>13121007703</v>
      </c>
    </row>
    <row r="471" spans="1:2" x14ac:dyDescent="0.3">
      <c r="A471" s="184" t="s">
        <v>25</v>
      </c>
      <c r="B471" s="184">
        <v>13121007704</v>
      </c>
    </row>
    <row r="472" spans="1:2" x14ac:dyDescent="0.3">
      <c r="A472" s="74" t="s">
        <v>25</v>
      </c>
      <c r="B472" s="74">
        <v>13121007705</v>
      </c>
    </row>
    <row r="473" spans="1:2" x14ac:dyDescent="0.3">
      <c r="A473" s="184" t="s">
        <v>25</v>
      </c>
      <c r="B473" s="184">
        <v>13121007706</v>
      </c>
    </row>
    <row r="474" spans="1:2" x14ac:dyDescent="0.3">
      <c r="A474" s="74" t="s">
        <v>25</v>
      </c>
      <c r="B474" s="74">
        <v>13121007802</v>
      </c>
    </row>
    <row r="475" spans="1:2" x14ac:dyDescent="0.3">
      <c r="A475" s="184" t="s">
        <v>25</v>
      </c>
      <c r="B475" s="184">
        <v>13121007805</v>
      </c>
    </row>
    <row r="476" spans="1:2" x14ac:dyDescent="0.3">
      <c r="A476" s="74" t="s">
        <v>25</v>
      </c>
      <c r="B476" s="74">
        <v>13121007806</v>
      </c>
    </row>
    <row r="477" spans="1:2" x14ac:dyDescent="0.3">
      <c r="A477" s="184" t="s">
        <v>25</v>
      </c>
      <c r="B477" s="184">
        <v>13121007807</v>
      </c>
    </row>
    <row r="478" spans="1:2" x14ac:dyDescent="0.3">
      <c r="A478" s="74" t="s">
        <v>25</v>
      </c>
      <c r="B478" s="74">
        <v>13121007808</v>
      </c>
    </row>
    <row r="479" spans="1:2" x14ac:dyDescent="0.3">
      <c r="A479" s="184" t="s">
        <v>25</v>
      </c>
      <c r="B479" s="184">
        <v>13121007900</v>
      </c>
    </row>
    <row r="480" spans="1:2" x14ac:dyDescent="0.3">
      <c r="A480" s="74" t="s">
        <v>25</v>
      </c>
      <c r="B480" s="74">
        <v>13121008000</v>
      </c>
    </row>
    <row r="481" spans="1:2" x14ac:dyDescent="0.3">
      <c r="A481" s="184" t="s">
        <v>25</v>
      </c>
      <c r="B481" s="184">
        <v>13121008101</v>
      </c>
    </row>
    <row r="482" spans="1:2" x14ac:dyDescent="0.3">
      <c r="A482" s="74" t="s">
        <v>25</v>
      </c>
      <c r="B482" s="74">
        <v>13121008102</v>
      </c>
    </row>
    <row r="483" spans="1:2" x14ac:dyDescent="0.3">
      <c r="A483" s="184" t="s">
        <v>25</v>
      </c>
      <c r="B483" s="184">
        <v>13121008201</v>
      </c>
    </row>
    <row r="484" spans="1:2" x14ac:dyDescent="0.3">
      <c r="A484" s="74" t="s">
        <v>25</v>
      </c>
      <c r="B484" s="74">
        <v>13121008202</v>
      </c>
    </row>
    <row r="485" spans="1:2" x14ac:dyDescent="0.3">
      <c r="A485" s="184" t="s">
        <v>25</v>
      </c>
      <c r="B485" s="184">
        <v>13121008301</v>
      </c>
    </row>
    <row r="486" spans="1:2" x14ac:dyDescent="0.3">
      <c r="A486" s="74" t="s">
        <v>25</v>
      </c>
      <c r="B486" s="74">
        <v>13121008302</v>
      </c>
    </row>
    <row r="487" spans="1:2" x14ac:dyDescent="0.3">
      <c r="A487" s="184" t="s">
        <v>25</v>
      </c>
      <c r="B487" s="184">
        <v>13121008400</v>
      </c>
    </row>
    <row r="488" spans="1:2" x14ac:dyDescent="0.3">
      <c r="A488" s="74" t="s">
        <v>25</v>
      </c>
      <c r="B488" s="74">
        <v>13121008500</v>
      </c>
    </row>
    <row r="489" spans="1:2" x14ac:dyDescent="0.3">
      <c r="A489" s="184" t="s">
        <v>25</v>
      </c>
      <c r="B489" s="184">
        <v>13121008601</v>
      </c>
    </row>
    <row r="490" spans="1:2" x14ac:dyDescent="0.3">
      <c r="A490" s="74" t="s">
        <v>25</v>
      </c>
      <c r="B490" s="74">
        <v>13121008602</v>
      </c>
    </row>
    <row r="491" spans="1:2" x14ac:dyDescent="0.3">
      <c r="A491" s="184" t="s">
        <v>25</v>
      </c>
      <c r="B491" s="184">
        <v>13121008700</v>
      </c>
    </row>
    <row r="492" spans="1:2" x14ac:dyDescent="0.3">
      <c r="A492" s="74" t="s">
        <v>25</v>
      </c>
      <c r="B492" s="74">
        <v>13121008800</v>
      </c>
    </row>
    <row r="493" spans="1:2" x14ac:dyDescent="0.3">
      <c r="A493" s="184" t="s">
        <v>25</v>
      </c>
      <c r="B493" s="184">
        <v>13121008902</v>
      </c>
    </row>
    <row r="494" spans="1:2" x14ac:dyDescent="0.3">
      <c r="A494" s="74" t="s">
        <v>25</v>
      </c>
      <c r="B494" s="74">
        <v>13121008903</v>
      </c>
    </row>
    <row r="495" spans="1:2" x14ac:dyDescent="0.3">
      <c r="A495" s="184" t="s">
        <v>25</v>
      </c>
      <c r="B495" s="184">
        <v>13121008904</v>
      </c>
    </row>
    <row r="496" spans="1:2" x14ac:dyDescent="0.3">
      <c r="A496" s="74" t="s">
        <v>25</v>
      </c>
      <c r="B496" s="74">
        <v>13121009000</v>
      </c>
    </row>
    <row r="497" spans="1:2" x14ac:dyDescent="0.3">
      <c r="A497" s="184" t="s">
        <v>25</v>
      </c>
      <c r="B497" s="184">
        <v>13121009101</v>
      </c>
    </row>
    <row r="498" spans="1:2" x14ac:dyDescent="0.3">
      <c r="A498" s="74" t="s">
        <v>25</v>
      </c>
      <c r="B498" s="74">
        <v>13121009102</v>
      </c>
    </row>
    <row r="499" spans="1:2" x14ac:dyDescent="0.3">
      <c r="A499" s="184" t="s">
        <v>25</v>
      </c>
      <c r="B499" s="184">
        <v>13121009200</v>
      </c>
    </row>
    <row r="500" spans="1:2" x14ac:dyDescent="0.3">
      <c r="A500" s="74" t="s">
        <v>25</v>
      </c>
      <c r="B500" s="74">
        <v>13121009300</v>
      </c>
    </row>
    <row r="501" spans="1:2" x14ac:dyDescent="0.3">
      <c r="A501" s="184" t="s">
        <v>25</v>
      </c>
      <c r="B501" s="184">
        <v>13121009402</v>
      </c>
    </row>
    <row r="502" spans="1:2" x14ac:dyDescent="0.3">
      <c r="A502" s="74" t="s">
        <v>25</v>
      </c>
      <c r="B502" s="74">
        <v>13121009403</v>
      </c>
    </row>
    <row r="503" spans="1:2" x14ac:dyDescent="0.3">
      <c r="A503" s="184" t="s">
        <v>25</v>
      </c>
      <c r="B503" s="184">
        <v>13121009404</v>
      </c>
    </row>
    <row r="504" spans="1:2" x14ac:dyDescent="0.3">
      <c r="A504" s="74" t="s">
        <v>25</v>
      </c>
      <c r="B504" s="74">
        <v>13121009501</v>
      </c>
    </row>
    <row r="505" spans="1:2" x14ac:dyDescent="0.3">
      <c r="A505" s="184" t="s">
        <v>25</v>
      </c>
      <c r="B505" s="184">
        <v>13121009502</v>
      </c>
    </row>
    <row r="506" spans="1:2" x14ac:dyDescent="0.3">
      <c r="A506" s="74" t="s">
        <v>25</v>
      </c>
      <c r="B506" s="74">
        <v>13121009601</v>
      </c>
    </row>
    <row r="507" spans="1:2" x14ac:dyDescent="0.3">
      <c r="A507" s="184" t="s">
        <v>25</v>
      </c>
      <c r="B507" s="184">
        <v>13121009602</v>
      </c>
    </row>
    <row r="508" spans="1:2" x14ac:dyDescent="0.3">
      <c r="A508" s="74" t="s">
        <v>25</v>
      </c>
      <c r="B508" s="74">
        <v>13121009603</v>
      </c>
    </row>
    <row r="509" spans="1:2" x14ac:dyDescent="0.3">
      <c r="A509" s="184" t="s">
        <v>25</v>
      </c>
      <c r="B509" s="184">
        <v>13121009700</v>
      </c>
    </row>
    <row r="510" spans="1:2" x14ac:dyDescent="0.3">
      <c r="A510" s="74" t="s">
        <v>25</v>
      </c>
      <c r="B510" s="74">
        <v>13121009801</v>
      </c>
    </row>
    <row r="511" spans="1:2" x14ac:dyDescent="0.3">
      <c r="A511" s="184" t="s">
        <v>25</v>
      </c>
      <c r="B511" s="184">
        <v>13121009802</v>
      </c>
    </row>
    <row r="512" spans="1:2" x14ac:dyDescent="0.3">
      <c r="A512" s="74" t="s">
        <v>25</v>
      </c>
      <c r="B512" s="74">
        <v>13121009900</v>
      </c>
    </row>
    <row r="513" spans="1:2" x14ac:dyDescent="0.3">
      <c r="A513" s="184" t="s">
        <v>25</v>
      </c>
      <c r="B513" s="184">
        <v>13121010001</v>
      </c>
    </row>
    <row r="514" spans="1:2" x14ac:dyDescent="0.3">
      <c r="A514" s="74" t="s">
        <v>25</v>
      </c>
      <c r="B514" s="74">
        <v>13121010002</v>
      </c>
    </row>
    <row r="515" spans="1:2" x14ac:dyDescent="0.3">
      <c r="A515" s="184" t="s">
        <v>25</v>
      </c>
      <c r="B515" s="184">
        <v>13121010106</v>
      </c>
    </row>
    <row r="516" spans="1:2" x14ac:dyDescent="0.3">
      <c r="A516" s="74" t="s">
        <v>25</v>
      </c>
      <c r="B516" s="74">
        <v>13121010107</v>
      </c>
    </row>
    <row r="517" spans="1:2" x14ac:dyDescent="0.3">
      <c r="A517" s="184" t="s">
        <v>25</v>
      </c>
      <c r="B517" s="184">
        <v>13121010108</v>
      </c>
    </row>
    <row r="518" spans="1:2" x14ac:dyDescent="0.3">
      <c r="A518" s="74" t="s">
        <v>25</v>
      </c>
      <c r="B518" s="74">
        <v>13121010110</v>
      </c>
    </row>
    <row r="519" spans="1:2" x14ac:dyDescent="0.3">
      <c r="A519" s="184" t="s">
        <v>25</v>
      </c>
      <c r="B519" s="184">
        <v>13121010113</v>
      </c>
    </row>
    <row r="520" spans="1:2" x14ac:dyDescent="0.3">
      <c r="A520" s="74" t="s">
        <v>25</v>
      </c>
      <c r="B520" s="74">
        <v>13121010114</v>
      </c>
    </row>
    <row r="521" spans="1:2" x14ac:dyDescent="0.3">
      <c r="A521" s="184" t="s">
        <v>25</v>
      </c>
      <c r="B521" s="184">
        <v>13121010115</v>
      </c>
    </row>
    <row r="522" spans="1:2" x14ac:dyDescent="0.3">
      <c r="A522" s="74" t="s">
        <v>25</v>
      </c>
      <c r="B522" s="74">
        <v>13121010117</v>
      </c>
    </row>
    <row r="523" spans="1:2" x14ac:dyDescent="0.3">
      <c r="A523" s="184" t="s">
        <v>25</v>
      </c>
      <c r="B523" s="184">
        <v>13121010118</v>
      </c>
    </row>
    <row r="524" spans="1:2" x14ac:dyDescent="0.3">
      <c r="A524" s="74" t="s">
        <v>25</v>
      </c>
      <c r="B524" s="74">
        <v>13121010119</v>
      </c>
    </row>
    <row r="525" spans="1:2" x14ac:dyDescent="0.3">
      <c r="A525" s="184" t="s">
        <v>25</v>
      </c>
      <c r="B525" s="184">
        <v>13121010120</v>
      </c>
    </row>
    <row r="526" spans="1:2" x14ac:dyDescent="0.3">
      <c r="A526" s="74" t="s">
        <v>25</v>
      </c>
      <c r="B526" s="74">
        <v>13121010121</v>
      </c>
    </row>
    <row r="527" spans="1:2" x14ac:dyDescent="0.3">
      <c r="A527" s="184" t="s">
        <v>25</v>
      </c>
      <c r="B527" s="184">
        <v>13121010122</v>
      </c>
    </row>
    <row r="528" spans="1:2" x14ac:dyDescent="0.3">
      <c r="A528" s="74" t="s">
        <v>25</v>
      </c>
      <c r="B528" s="74">
        <v>13121010123</v>
      </c>
    </row>
    <row r="529" spans="1:2" x14ac:dyDescent="0.3">
      <c r="A529" s="184" t="s">
        <v>25</v>
      </c>
      <c r="B529" s="184">
        <v>13121010204</v>
      </c>
    </row>
    <row r="530" spans="1:2" x14ac:dyDescent="0.3">
      <c r="A530" s="74" t="s">
        <v>25</v>
      </c>
      <c r="B530" s="74">
        <v>13121010205</v>
      </c>
    </row>
    <row r="531" spans="1:2" x14ac:dyDescent="0.3">
      <c r="A531" s="184" t="s">
        <v>25</v>
      </c>
      <c r="B531" s="184">
        <v>13121010206</v>
      </c>
    </row>
    <row r="532" spans="1:2" x14ac:dyDescent="0.3">
      <c r="A532" s="74" t="s">
        <v>25</v>
      </c>
      <c r="B532" s="74">
        <v>13121010208</v>
      </c>
    </row>
    <row r="533" spans="1:2" x14ac:dyDescent="0.3">
      <c r="A533" s="184" t="s">
        <v>25</v>
      </c>
      <c r="B533" s="184">
        <v>13121010209</v>
      </c>
    </row>
    <row r="534" spans="1:2" x14ac:dyDescent="0.3">
      <c r="A534" s="74" t="s">
        <v>25</v>
      </c>
      <c r="B534" s="74">
        <v>13121010210</v>
      </c>
    </row>
    <row r="535" spans="1:2" x14ac:dyDescent="0.3">
      <c r="A535" s="184" t="s">
        <v>25</v>
      </c>
      <c r="B535" s="184">
        <v>13121010211</v>
      </c>
    </row>
    <row r="536" spans="1:2" x14ac:dyDescent="0.3">
      <c r="A536" s="74" t="s">
        <v>25</v>
      </c>
      <c r="B536" s="74">
        <v>13121010212</v>
      </c>
    </row>
    <row r="537" spans="1:2" x14ac:dyDescent="0.3">
      <c r="A537" s="184" t="s">
        <v>25</v>
      </c>
      <c r="B537" s="184">
        <v>13121010301</v>
      </c>
    </row>
    <row r="538" spans="1:2" x14ac:dyDescent="0.3">
      <c r="A538" s="74" t="s">
        <v>25</v>
      </c>
      <c r="B538" s="74">
        <v>13121010303</v>
      </c>
    </row>
    <row r="539" spans="1:2" x14ac:dyDescent="0.3">
      <c r="A539" s="184" t="s">
        <v>25</v>
      </c>
      <c r="B539" s="184">
        <v>13121010304</v>
      </c>
    </row>
    <row r="540" spans="1:2" x14ac:dyDescent="0.3">
      <c r="A540" s="74" t="s">
        <v>25</v>
      </c>
      <c r="B540" s="74">
        <v>13121010400</v>
      </c>
    </row>
    <row r="541" spans="1:2" x14ac:dyDescent="0.3">
      <c r="A541" s="184" t="s">
        <v>25</v>
      </c>
      <c r="B541" s="184">
        <v>13121010507</v>
      </c>
    </row>
    <row r="542" spans="1:2" x14ac:dyDescent="0.3">
      <c r="A542" s="74" t="s">
        <v>25</v>
      </c>
      <c r="B542" s="74">
        <v>13121010508</v>
      </c>
    </row>
    <row r="543" spans="1:2" x14ac:dyDescent="0.3">
      <c r="A543" s="184" t="s">
        <v>25</v>
      </c>
      <c r="B543" s="184">
        <v>13121010510</v>
      </c>
    </row>
    <row r="544" spans="1:2" x14ac:dyDescent="0.3">
      <c r="A544" s="74" t="s">
        <v>25</v>
      </c>
      <c r="B544" s="74">
        <v>13121010511</v>
      </c>
    </row>
    <row r="545" spans="1:2" x14ac:dyDescent="0.3">
      <c r="A545" s="184" t="s">
        <v>25</v>
      </c>
      <c r="B545" s="184">
        <v>13121010512</v>
      </c>
    </row>
    <row r="546" spans="1:2" x14ac:dyDescent="0.3">
      <c r="A546" s="74" t="s">
        <v>25</v>
      </c>
      <c r="B546" s="74">
        <v>13121010513</v>
      </c>
    </row>
    <row r="547" spans="1:2" x14ac:dyDescent="0.3">
      <c r="A547" s="184" t="s">
        <v>25</v>
      </c>
      <c r="B547" s="184">
        <v>13121010514</v>
      </c>
    </row>
    <row r="548" spans="1:2" x14ac:dyDescent="0.3">
      <c r="A548" s="74" t="s">
        <v>25</v>
      </c>
      <c r="B548" s="74">
        <v>13121010515</v>
      </c>
    </row>
    <row r="549" spans="1:2" x14ac:dyDescent="0.3">
      <c r="A549" s="184" t="s">
        <v>25</v>
      </c>
      <c r="B549" s="184">
        <v>13121010516</v>
      </c>
    </row>
    <row r="550" spans="1:2" x14ac:dyDescent="0.3">
      <c r="A550" s="74" t="s">
        <v>25</v>
      </c>
      <c r="B550" s="74">
        <v>13121010601</v>
      </c>
    </row>
    <row r="551" spans="1:2" x14ac:dyDescent="0.3">
      <c r="A551" s="184" t="s">
        <v>25</v>
      </c>
      <c r="B551" s="184">
        <v>13121010603</v>
      </c>
    </row>
    <row r="552" spans="1:2" x14ac:dyDescent="0.3">
      <c r="A552" s="74" t="s">
        <v>25</v>
      </c>
      <c r="B552" s="74">
        <v>13121010604</v>
      </c>
    </row>
    <row r="553" spans="1:2" x14ac:dyDescent="0.3">
      <c r="A553" s="184" t="s">
        <v>25</v>
      </c>
      <c r="B553" s="184">
        <v>13121010800</v>
      </c>
    </row>
    <row r="554" spans="1:2" x14ac:dyDescent="0.3">
      <c r="A554" s="74" t="s">
        <v>25</v>
      </c>
      <c r="B554" s="74">
        <v>13121011000</v>
      </c>
    </row>
    <row r="555" spans="1:2" x14ac:dyDescent="0.3">
      <c r="A555" s="184" t="s">
        <v>25</v>
      </c>
      <c r="B555" s="184">
        <v>13121011100</v>
      </c>
    </row>
    <row r="556" spans="1:2" x14ac:dyDescent="0.3">
      <c r="A556" s="74" t="s">
        <v>25</v>
      </c>
      <c r="B556" s="74">
        <v>13121011201</v>
      </c>
    </row>
    <row r="557" spans="1:2" x14ac:dyDescent="0.3">
      <c r="A557" s="184" t="s">
        <v>25</v>
      </c>
      <c r="B557" s="184">
        <v>13121011202</v>
      </c>
    </row>
    <row r="558" spans="1:2" x14ac:dyDescent="0.3">
      <c r="A558" s="74" t="s">
        <v>25</v>
      </c>
      <c r="B558" s="74">
        <v>13121011301</v>
      </c>
    </row>
    <row r="559" spans="1:2" x14ac:dyDescent="0.3">
      <c r="A559" s="184" t="s">
        <v>25</v>
      </c>
      <c r="B559" s="184">
        <v>13121011303</v>
      </c>
    </row>
    <row r="560" spans="1:2" x14ac:dyDescent="0.3">
      <c r="A560" s="74" t="s">
        <v>25</v>
      </c>
      <c r="B560" s="74">
        <v>13121011305</v>
      </c>
    </row>
    <row r="561" spans="1:2" x14ac:dyDescent="0.3">
      <c r="A561" s="184" t="s">
        <v>25</v>
      </c>
      <c r="B561" s="184">
        <v>13121011306</v>
      </c>
    </row>
    <row r="562" spans="1:2" x14ac:dyDescent="0.3">
      <c r="A562" s="74" t="s">
        <v>25</v>
      </c>
      <c r="B562" s="74">
        <v>13121011405</v>
      </c>
    </row>
    <row r="563" spans="1:2" x14ac:dyDescent="0.3">
      <c r="A563" s="184" t="s">
        <v>25</v>
      </c>
      <c r="B563" s="184">
        <v>13121011410</v>
      </c>
    </row>
    <row r="564" spans="1:2" x14ac:dyDescent="0.3">
      <c r="A564" s="74" t="s">
        <v>25</v>
      </c>
      <c r="B564" s="74">
        <v>13121011411</v>
      </c>
    </row>
    <row r="565" spans="1:2" x14ac:dyDescent="0.3">
      <c r="A565" s="184" t="s">
        <v>25</v>
      </c>
      <c r="B565" s="184">
        <v>13121011412</v>
      </c>
    </row>
    <row r="566" spans="1:2" x14ac:dyDescent="0.3">
      <c r="A566" s="74" t="s">
        <v>25</v>
      </c>
      <c r="B566" s="74">
        <v>13121011414</v>
      </c>
    </row>
    <row r="567" spans="1:2" x14ac:dyDescent="0.3">
      <c r="A567" s="184" t="s">
        <v>25</v>
      </c>
      <c r="B567" s="184">
        <v>13121011416</v>
      </c>
    </row>
    <row r="568" spans="1:2" x14ac:dyDescent="0.3">
      <c r="A568" s="74" t="s">
        <v>25</v>
      </c>
      <c r="B568" s="74">
        <v>13121011417</v>
      </c>
    </row>
    <row r="569" spans="1:2" x14ac:dyDescent="0.3">
      <c r="A569" s="184" t="s">
        <v>25</v>
      </c>
      <c r="B569" s="184">
        <v>13121011418</v>
      </c>
    </row>
    <row r="570" spans="1:2" x14ac:dyDescent="0.3">
      <c r="A570" s="74" t="s">
        <v>25</v>
      </c>
      <c r="B570" s="74">
        <v>13121011419</v>
      </c>
    </row>
    <row r="571" spans="1:2" x14ac:dyDescent="0.3">
      <c r="A571" s="184" t="s">
        <v>25</v>
      </c>
      <c r="B571" s="184">
        <v>13121011420</v>
      </c>
    </row>
    <row r="572" spans="1:2" x14ac:dyDescent="0.3">
      <c r="A572" s="74" t="s">
        <v>25</v>
      </c>
      <c r="B572" s="74">
        <v>13121011421</v>
      </c>
    </row>
    <row r="573" spans="1:2" x14ac:dyDescent="0.3">
      <c r="A573" s="184" t="s">
        <v>25</v>
      </c>
      <c r="B573" s="184">
        <v>13121011422</v>
      </c>
    </row>
    <row r="574" spans="1:2" x14ac:dyDescent="0.3">
      <c r="A574" s="74" t="s">
        <v>25</v>
      </c>
      <c r="B574" s="74">
        <v>13121011423</v>
      </c>
    </row>
    <row r="575" spans="1:2" x14ac:dyDescent="0.3">
      <c r="A575" s="184" t="s">
        <v>25</v>
      </c>
      <c r="B575" s="184">
        <v>13121011424</v>
      </c>
    </row>
    <row r="576" spans="1:2" x14ac:dyDescent="0.3">
      <c r="A576" s="74" t="s">
        <v>25</v>
      </c>
      <c r="B576" s="74">
        <v>13121011425</v>
      </c>
    </row>
    <row r="577" spans="1:2" x14ac:dyDescent="0.3">
      <c r="A577" s="184" t="s">
        <v>25</v>
      </c>
      <c r="B577" s="184">
        <v>13121011426</v>
      </c>
    </row>
    <row r="578" spans="1:2" x14ac:dyDescent="0.3">
      <c r="A578" s="74" t="s">
        <v>25</v>
      </c>
      <c r="B578" s="74">
        <v>13121011427</v>
      </c>
    </row>
    <row r="579" spans="1:2" x14ac:dyDescent="0.3">
      <c r="A579" s="184" t="s">
        <v>25</v>
      </c>
      <c r="B579" s="184">
        <v>13121011503</v>
      </c>
    </row>
    <row r="580" spans="1:2" x14ac:dyDescent="0.3">
      <c r="A580" s="74" t="s">
        <v>25</v>
      </c>
      <c r="B580" s="74">
        <v>13121011504</v>
      </c>
    </row>
    <row r="581" spans="1:2" x14ac:dyDescent="0.3">
      <c r="A581" s="184" t="s">
        <v>25</v>
      </c>
      <c r="B581" s="184">
        <v>13121011505</v>
      </c>
    </row>
    <row r="582" spans="1:2" x14ac:dyDescent="0.3">
      <c r="A582" s="74" t="s">
        <v>25</v>
      </c>
      <c r="B582" s="74">
        <v>13121011506</v>
      </c>
    </row>
    <row r="583" spans="1:2" x14ac:dyDescent="0.3">
      <c r="A583" s="184" t="s">
        <v>25</v>
      </c>
      <c r="B583" s="184">
        <v>13121011610</v>
      </c>
    </row>
    <row r="584" spans="1:2" x14ac:dyDescent="0.3">
      <c r="A584" s="74" t="s">
        <v>25</v>
      </c>
      <c r="B584" s="74">
        <v>13121011611</v>
      </c>
    </row>
    <row r="585" spans="1:2" x14ac:dyDescent="0.3">
      <c r="A585" s="184" t="s">
        <v>25</v>
      </c>
      <c r="B585" s="184">
        <v>13121011612</v>
      </c>
    </row>
    <row r="586" spans="1:2" x14ac:dyDescent="0.3">
      <c r="A586" s="74" t="s">
        <v>25</v>
      </c>
      <c r="B586" s="74">
        <v>13121011613</v>
      </c>
    </row>
    <row r="587" spans="1:2" x14ac:dyDescent="0.3">
      <c r="A587" s="184" t="s">
        <v>25</v>
      </c>
      <c r="B587" s="184">
        <v>13121011614</v>
      </c>
    </row>
    <row r="588" spans="1:2" x14ac:dyDescent="0.3">
      <c r="A588" s="74" t="s">
        <v>25</v>
      </c>
      <c r="B588" s="74">
        <v>13121011615</v>
      </c>
    </row>
    <row r="589" spans="1:2" x14ac:dyDescent="0.3">
      <c r="A589" s="184" t="s">
        <v>25</v>
      </c>
      <c r="B589" s="184">
        <v>13121011616</v>
      </c>
    </row>
    <row r="590" spans="1:2" x14ac:dyDescent="0.3">
      <c r="A590" s="74" t="s">
        <v>25</v>
      </c>
      <c r="B590" s="74">
        <v>13121011617</v>
      </c>
    </row>
    <row r="591" spans="1:2" x14ac:dyDescent="0.3">
      <c r="A591" s="184" t="s">
        <v>25</v>
      </c>
      <c r="B591" s="184">
        <v>13121011618</v>
      </c>
    </row>
    <row r="592" spans="1:2" x14ac:dyDescent="0.3">
      <c r="A592" s="74" t="s">
        <v>25</v>
      </c>
      <c r="B592" s="74">
        <v>13121011619</v>
      </c>
    </row>
    <row r="593" spans="1:2" x14ac:dyDescent="0.3">
      <c r="A593" s="184" t="s">
        <v>25</v>
      </c>
      <c r="B593" s="184">
        <v>13121011620</v>
      </c>
    </row>
    <row r="594" spans="1:2" x14ac:dyDescent="0.3">
      <c r="A594" s="74" t="s">
        <v>25</v>
      </c>
      <c r="B594" s="74">
        <v>13121011621</v>
      </c>
    </row>
    <row r="595" spans="1:2" x14ac:dyDescent="0.3">
      <c r="A595" s="184" t="s">
        <v>25</v>
      </c>
      <c r="B595" s="184">
        <v>13121011622</v>
      </c>
    </row>
    <row r="596" spans="1:2" x14ac:dyDescent="0.3">
      <c r="A596" s="74" t="s">
        <v>25</v>
      </c>
      <c r="B596" s="74">
        <v>13121011623</v>
      </c>
    </row>
    <row r="597" spans="1:2" x14ac:dyDescent="0.3">
      <c r="A597" s="184" t="s">
        <v>25</v>
      </c>
      <c r="B597" s="184">
        <v>13121011624</v>
      </c>
    </row>
    <row r="598" spans="1:2" x14ac:dyDescent="0.3">
      <c r="A598" s="74" t="s">
        <v>25</v>
      </c>
      <c r="B598" s="74">
        <v>13121011625</v>
      </c>
    </row>
    <row r="599" spans="1:2" x14ac:dyDescent="0.3">
      <c r="A599" s="184" t="s">
        <v>25</v>
      </c>
      <c r="B599" s="184">
        <v>13121011626</v>
      </c>
    </row>
    <row r="600" spans="1:2" x14ac:dyDescent="0.3">
      <c r="A600" s="74" t="s">
        <v>25</v>
      </c>
      <c r="B600" s="74">
        <v>13121011800</v>
      </c>
    </row>
    <row r="601" spans="1:2" x14ac:dyDescent="0.3">
      <c r="A601" s="184" t="s">
        <v>25</v>
      </c>
      <c r="B601" s="184">
        <v>13121011900</v>
      </c>
    </row>
    <row r="602" spans="1:2" x14ac:dyDescent="0.3">
      <c r="A602" s="74" t="s">
        <v>25</v>
      </c>
      <c r="B602" s="74">
        <v>13121012000</v>
      </c>
    </row>
    <row r="603" spans="1:2" x14ac:dyDescent="0.3">
      <c r="A603" s="184" t="s">
        <v>25</v>
      </c>
      <c r="B603" s="184">
        <v>13121012300</v>
      </c>
    </row>
    <row r="604" spans="1:2" x14ac:dyDescent="0.3">
      <c r="A604" s="74" t="s">
        <v>26</v>
      </c>
      <c r="B604" s="74">
        <v>13135050103</v>
      </c>
    </row>
    <row r="605" spans="1:2" x14ac:dyDescent="0.3">
      <c r="A605" s="184" t="s">
        <v>26</v>
      </c>
      <c r="B605" s="184">
        <v>13135050105</v>
      </c>
    </row>
    <row r="606" spans="1:2" x14ac:dyDescent="0.3">
      <c r="A606" s="74" t="s">
        <v>26</v>
      </c>
      <c r="B606" s="74">
        <v>13135050106</v>
      </c>
    </row>
    <row r="607" spans="1:2" x14ac:dyDescent="0.3">
      <c r="A607" s="184" t="s">
        <v>26</v>
      </c>
      <c r="B607" s="184">
        <v>13135050107</v>
      </c>
    </row>
    <row r="608" spans="1:2" x14ac:dyDescent="0.3">
      <c r="A608" s="74" t="s">
        <v>26</v>
      </c>
      <c r="B608" s="74">
        <v>13135050108</v>
      </c>
    </row>
    <row r="609" spans="1:2" x14ac:dyDescent="0.3">
      <c r="A609" s="184" t="s">
        <v>26</v>
      </c>
      <c r="B609" s="184">
        <v>13135050109</v>
      </c>
    </row>
    <row r="610" spans="1:2" x14ac:dyDescent="0.3">
      <c r="A610" s="74" t="s">
        <v>26</v>
      </c>
      <c r="B610" s="74">
        <v>13135050205</v>
      </c>
    </row>
    <row r="611" spans="1:2" x14ac:dyDescent="0.3">
      <c r="A611" s="184" t="s">
        <v>26</v>
      </c>
      <c r="B611" s="184">
        <v>13135050208</v>
      </c>
    </row>
    <row r="612" spans="1:2" x14ac:dyDescent="0.3">
      <c r="A612" s="74" t="s">
        <v>26</v>
      </c>
      <c r="B612" s="74">
        <v>13135050209</v>
      </c>
    </row>
    <row r="613" spans="1:2" x14ac:dyDescent="0.3">
      <c r="A613" s="184" t="s">
        <v>26</v>
      </c>
      <c r="B613" s="184">
        <v>13135050210</v>
      </c>
    </row>
    <row r="614" spans="1:2" x14ac:dyDescent="0.3">
      <c r="A614" s="74" t="s">
        <v>26</v>
      </c>
      <c r="B614" s="74">
        <v>13135050211</v>
      </c>
    </row>
    <row r="615" spans="1:2" x14ac:dyDescent="0.3">
      <c r="A615" s="184" t="s">
        <v>26</v>
      </c>
      <c r="B615" s="184">
        <v>13135050212</v>
      </c>
    </row>
    <row r="616" spans="1:2" x14ac:dyDescent="0.3">
      <c r="A616" s="74" t="s">
        <v>26</v>
      </c>
      <c r="B616" s="74">
        <v>13135050213</v>
      </c>
    </row>
    <row r="617" spans="1:2" x14ac:dyDescent="0.3">
      <c r="A617" s="184" t="s">
        <v>26</v>
      </c>
      <c r="B617" s="184">
        <v>13135050214</v>
      </c>
    </row>
    <row r="618" spans="1:2" x14ac:dyDescent="0.3">
      <c r="A618" s="74" t="s">
        <v>26</v>
      </c>
      <c r="B618" s="74">
        <v>13135050215</v>
      </c>
    </row>
    <row r="619" spans="1:2" x14ac:dyDescent="0.3">
      <c r="A619" s="184" t="s">
        <v>26</v>
      </c>
      <c r="B619" s="184">
        <v>13135050216</v>
      </c>
    </row>
    <row r="620" spans="1:2" x14ac:dyDescent="0.3">
      <c r="A620" s="74" t="s">
        <v>26</v>
      </c>
      <c r="B620" s="74">
        <v>13135050217</v>
      </c>
    </row>
    <row r="621" spans="1:2" x14ac:dyDescent="0.3">
      <c r="A621" s="184" t="s">
        <v>26</v>
      </c>
      <c r="B621" s="184">
        <v>13135050218</v>
      </c>
    </row>
    <row r="622" spans="1:2" x14ac:dyDescent="0.3">
      <c r="A622" s="74" t="s">
        <v>26</v>
      </c>
      <c r="B622" s="74">
        <v>13135050219</v>
      </c>
    </row>
    <row r="623" spans="1:2" x14ac:dyDescent="0.3">
      <c r="A623" s="184" t="s">
        <v>26</v>
      </c>
      <c r="B623" s="184">
        <v>13135050220</v>
      </c>
    </row>
    <row r="624" spans="1:2" x14ac:dyDescent="0.3">
      <c r="A624" s="74" t="s">
        <v>26</v>
      </c>
      <c r="B624" s="74">
        <v>13135050304</v>
      </c>
    </row>
    <row r="625" spans="1:2" x14ac:dyDescent="0.3">
      <c r="A625" s="184" t="s">
        <v>26</v>
      </c>
      <c r="B625" s="184">
        <v>13135050306</v>
      </c>
    </row>
    <row r="626" spans="1:2" x14ac:dyDescent="0.3">
      <c r="A626" s="74" t="s">
        <v>26</v>
      </c>
      <c r="B626" s="74">
        <v>13135050308</v>
      </c>
    </row>
    <row r="627" spans="1:2" x14ac:dyDescent="0.3">
      <c r="A627" s="184" t="s">
        <v>26</v>
      </c>
      <c r="B627" s="184">
        <v>13135050309</v>
      </c>
    </row>
    <row r="628" spans="1:2" x14ac:dyDescent="0.3">
      <c r="A628" s="74" t="s">
        <v>26</v>
      </c>
      <c r="B628" s="74">
        <v>13135050310</v>
      </c>
    </row>
    <row r="629" spans="1:2" x14ac:dyDescent="0.3">
      <c r="A629" s="184" t="s">
        <v>26</v>
      </c>
      <c r="B629" s="184">
        <v>13135050311</v>
      </c>
    </row>
    <row r="630" spans="1:2" x14ac:dyDescent="0.3">
      <c r="A630" s="74" t="s">
        <v>26</v>
      </c>
      <c r="B630" s="74">
        <v>13135050313</v>
      </c>
    </row>
    <row r="631" spans="1:2" x14ac:dyDescent="0.3">
      <c r="A631" s="184" t="s">
        <v>26</v>
      </c>
      <c r="B631" s="184">
        <v>13135050314</v>
      </c>
    </row>
    <row r="632" spans="1:2" x14ac:dyDescent="0.3">
      <c r="A632" s="74" t="s">
        <v>26</v>
      </c>
      <c r="B632" s="74">
        <v>13135050315</v>
      </c>
    </row>
    <row r="633" spans="1:2" x14ac:dyDescent="0.3">
      <c r="A633" s="184" t="s">
        <v>26</v>
      </c>
      <c r="B633" s="184">
        <v>13135050317</v>
      </c>
    </row>
    <row r="634" spans="1:2" x14ac:dyDescent="0.3">
      <c r="A634" s="74" t="s">
        <v>26</v>
      </c>
      <c r="B634" s="74">
        <v>13135050318</v>
      </c>
    </row>
    <row r="635" spans="1:2" x14ac:dyDescent="0.3">
      <c r="A635" s="184" t="s">
        <v>26</v>
      </c>
      <c r="B635" s="184">
        <v>13135050319</v>
      </c>
    </row>
    <row r="636" spans="1:2" x14ac:dyDescent="0.3">
      <c r="A636" s="74" t="s">
        <v>26</v>
      </c>
      <c r="B636" s="74">
        <v>13135050320</v>
      </c>
    </row>
    <row r="637" spans="1:2" x14ac:dyDescent="0.3">
      <c r="A637" s="184" t="s">
        <v>26</v>
      </c>
      <c r="B637" s="184">
        <v>13135050321</v>
      </c>
    </row>
    <row r="638" spans="1:2" x14ac:dyDescent="0.3">
      <c r="A638" s="74" t="s">
        <v>26</v>
      </c>
      <c r="B638" s="74">
        <v>13135050322</v>
      </c>
    </row>
    <row r="639" spans="1:2" x14ac:dyDescent="0.3">
      <c r="A639" s="184" t="s">
        <v>26</v>
      </c>
      <c r="B639" s="184">
        <v>13135050410</v>
      </c>
    </row>
    <row r="640" spans="1:2" x14ac:dyDescent="0.3">
      <c r="A640" s="74" t="s">
        <v>26</v>
      </c>
      <c r="B640" s="74">
        <v>13135050415</v>
      </c>
    </row>
    <row r="641" spans="1:2" x14ac:dyDescent="0.3">
      <c r="A641" s="184" t="s">
        <v>26</v>
      </c>
      <c r="B641" s="184">
        <v>13135050416</v>
      </c>
    </row>
    <row r="642" spans="1:2" x14ac:dyDescent="0.3">
      <c r="A642" s="74" t="s">
        <v>26</v>
      </c>
      <c r="B642" s="74">
        <v>13135050417</v>
      </c>
    </row>
    <row r="643" spans="1:2" x14ac:dyDescent="0.3">
      <c r="A643" s="184" t="s">
        <v>26</v>
      </c>
      <c r="B643" s="184">
        <v>13135050418</v>
      </c>
    </row>
    <row r="644" spans="1:2" x14ac:dyDescent="0.3">
      <c r="A644" s="74" t="s">
        <v>26</v>
      </c>
      <c r="B644" s="74">
        <v>13135050419</v>
      </c>
    </row>
    <row r="645" spans="1:2" x14ac:dyDescent="0.3">
      <c r="A645" s="184" t="s">
        <v>26</v>
      </c>
      <c r="B645" s="184">
        <v>13135050421</v>
      </c>
    </row>
    <row r="646" spans="1:2" x14ac:dyDescent="0.3">
      <c r="A646" s="74" t="s">
        <v>26</v>
      </c>
      <c r="B646" s="74">
        <v>13135050422</v>
      </c>
    </row>
    <row r="647" spans="1:2" x14ac:dyDescent="0.3">
      <c r="A647" s="184" t="s">
        <v>26</v>
      </c>
      <c r="B647" s="184">
        <v>13135050423</v>
      </c>
    </row>
    <row r="648" spans="1:2" x14ac:dyDescent="0.3">
      <c r="A648" s="74" t="s">
        <v>26</v>
      </c>
      <c r="B648" s="74">
        <v>13135050424</v>
      </c>
    </row>
    <row r="649" spans="1:2" x14ac:dyDescent="0.3">
      <c r="A649" s="184" t="s">
        <v>26</v>
      </c>
      <c r="B649" s="184">
        <v>13135050425</v>
      </c>
    </row>
    <row r="650" spans="1:2" x14ac:dyDescent="0.3">
      <c r="A650" s="74" t="s">
        <v>26</v>
      </c>
      <c r="B650" s="74">
        <v>13135050426</v>
      </c>
    </row>
    <row r="651" spans="1:2" x14ac:dyDescent="0.3">
      <c r="A651" s="184" t="s">
        <v>26</v>
      </c>
      <c r="B651" s="184">
        <v>13135050427</v>
      </c>
    </row>
    <row r="652" spans="1:2" x14ac:dyDescent="0.3">
      <c r="A652" s="74" t="s">
        <v>26</v>
      </c>
      <c r="B652" s="74">
        <v>13135050428</v>
      </c>
    </row>
    <row r="653" spans="1:2" x14ac:dyDescent="0.3">
      <c r="A653" s="184" t="s">
        <v>26</v>
      </c>
      <c r="B653" s="184">
        <v>13135050429</v>
      </c>
    </row>
    <row r="654" spans="1:2" x14ac:dyDescent="0.3">
      <c r="A654" s="74" t="s">
        <v>26</v>
      </c>
      <c r="B654" s="74">
        <v>13135050430</v>
      </c>
    </row>
    <row r="655" spans="1:2" x14ac:dyDescent="0.3">
      <c r="A655" s="184" t="s">
        <v>26</v>
      </c>
      <c r="B655" s="184">
        <v>13135050431</v>
      </c>
    </row>
    <row r="656" spans="1:2" x14ac:dyDescent="0.3">
      <c r="A656" s="74" t="s">
        <v>26</v>
      </c>
      <c r="B656" s="74">
        <v>13135050432</v>
      </c>
    </row>
    <row r="657" spans="1:2" x14ac:dyDescent="0.3">
      <c r="A657" s="184" t="s">
        <v>26</v>
      </c>
      <c r="B657" s="184">
        <v>13135050433</v>
      </c>
    </row>
    <row r="658" spans="1:2" x14ac:dyDescent="0.3">
      <c r="A658" s="74" t="s">
        <v>26</v>
      </c>
      <c r="B658" s="74">
        <v>13135050434</v>
      </c>
    </row>
    <row r="659" spans="1:2" x14ac:dyDescent="0.3">
      <c r="A659" s="184" t="s">
        <v>26</v>
      </c>
      <c r="B659" s="184">
        <v>13135050435</v>
      </c>
    </row>
    <row r="660" spans="1:2" x14ac:dyDescent="0.3">
      <c r="A660" s="74" t="s">
        <v>26</v>
      </c>
      <c r="B660" s="74">
        <v>13135050436</v>
      </c>
    </row>
    <row r="661" spans="1:2" x14ac:dyDescent="0.3">
      <c r="A661" s="184" t="s">
        <v>26</v>
      </c>
      <c r="B661" s="184">
        <v>13135050511</v>
      </c>
    </row>
    <row r="662" spans="1:2" x14ac:dyDescent="0.3">
      <c r="A662" s="74" t="s">
        <v>26</v>
      </c>
      <c r="B662" s="74">
        <v>13135050520</v>
      </c>
    </row>
    <row r="663" spans="1:2" x14ac:dyDescent="0.3">
      <c r="A663" s="184" t="s">
        <v>26</v>
      </c>
      <c r="B663" s="184">
        <v>13135050521</v>
      </c>
    </row>
    <row r="664" spans="1:2" x14ac:dyDescent="0.3">
      <c r="A664" s="74" t="s">
        <v>26</v>
      </c>
      <c r="B664" s="74">
        <v>13135050522</v>
      </c>
    </row>
    <row r="665" spans="1:2" x14ac:dyDescent="0.3">
      <c r="A665" s="184" t="s">
        <v>26</v>
      </c>
      <c r="B665" s="184">
        <v>13135050523</v>
      </c>
    </row>
    <row r="666" spans="1:2" x14ac:dyDescent="0.3">
      <c r="A666" s="74" t="s">
        <v>26</v>
      </c>
      <c r="B666" s="74">
        <v>13135050524</v>
      </c>
    </row>
    <row r="667" spans="1:2" x14ac:dyDescent="0.3">
      <c r="A667" s="184" t="s">
        <v>26</v>
      </c>
      <c r="B667" s="184">
        <v>13135050525</v>
      </c>
    </row>
    <row r="668" spans="1:2" x14ac:dyDescent="0.3">
      <c r="A668" s="74" t="s">
        <v>26</v>
      </c>
      <c r="B668" s="74">
        <v>13135050526</v>
      </c>
    </row>
    <row r="669" spans="1:2" x14ac:dyDescent="0.3">
      <c r="A669" s="184" t="s">
        <v>26</v>
      </c>
      <c r="B669" s="184">
        <v>13135050527</v>
      </c>
    </row>
    <row r="670" spans="1:2" x14ac:dyDescent="0.3">
      <c r="A670" s="74" t="s">
        <v>26</v>
      </c>
      <c r="B670" s="74">
        <v>13135050528</v>
      </c>
    </row>
    <row r="671" spans="1:2" x14ac:dyDescent="0.3">
      <c r="A671" s="184" t="s">
        <v>26</v>
      </c>
      <c r="B671" s="184">
        <v>13135050529</v>
      </c>
    </row>
    <row r="672" spans="1:2" x14ac:dyDescent="0.3">
      <c r="A672" s="74" t="s">
        <v>26</v>
      </c>
      <c r="B672" s="74">
        <v>13135050530</v>
      </c>
    </row>
    <row r="673" spans="1:2" x14ac:dyDescent="0.3">
      <c r="A673" s="184" t="s">
        <v>26</v>
      </c>
      <c r="B673" s="184">
        <v>13135050531</v>
      </c>
    </row>
    <row r="674" spans="1:2" x14ac:dyDescent="0.3">
      <c r="A674" s="74" t="s">
        <v>26</v>
      </c>
      <c r="B674" s="74">
        <v>13135050532</v>
      </c>
    </row>
    <row r="675" spans="1:2" x14ac:dyDescent="0.3">
      <c r="A675" s="184" t="s">
        <v>26</v>
      </c>
      <c r="B675" s="184">
        <v>13135050533</v>
      </c>
    </row>
    <row r="676" spans="1:2" x14ac:dyDescent="0.3">
      <c r="A676" s="74" t="s">
        <v>26</v>
      </c>
      <c r="B676" s="74">
        <v>13135050534</v>
      </c>
    </row>
    <row r="677" spans="1:2" x14ac:dyDescent="0.3">
      <c r="A677" s="184" t="s">
        <v>26</v>
      </c>
      <c r="B677" s="184">
        <v>13135050535</v>
      </c>
    </row>
    <row r="678" spans="1:2" x14ac:dyDescent="0.3">
      <c r="A678" s="74" t="s">
        <v>26</v>
      </c>
      <c r="B678" s="74">
        <v>13135050536</v>
      </c>
    </row>
    <row r="679" spans="1:2" x14ac:dyDescent="0.3">
      <c r="A679" s="184" t="s">
        <v>26</v>
      </c>
      <c r="B679" s="184">
        <v>13135050537</v>
      </c>
    </row>
    <row r="680" spans="1:2" x14ac:dyDescent="0.3">
      <c r="A680" s="74" t="s">
        <v>26</v>
      </c>
      <c r="B680" s="74">
        <v>13135050538</v>
      </c>
    </row>
    <row r="681" spans="1:2" x14ac:dyDescent="0.3">
      <c r="A681" s="184" t="s">
        <v>26</v>
      </c>
      <c r="B681" s="184">
        <v>13135050539</v>
      </c>
    </row>
    <row r="682" spans="1:2" x14ac:dyDescent="0.3">
      <c r="A682" s="74" t="s">
        <v>26</v>
      </c>
      <c r="B682" s="74">
        <v>13135050540</v>
      </c>
    </row>
    <row r="683" spans="1:2" x14ac:dyDescent="0.3">
      <c r="A683" s="184" t="s">
        <v>26</v>
      </c>
      <c r="B683" s="184">
        <v>13135050541</v>
      </c>
    </row>
    <row r="684" spans="1:2" x14ac:dyDescent="0.3">
      <c r="A684" s="74" t="s">
        <v>26</v>
      </c>
      <c r="B684" s="74">
        <v>13135050542</v>
      </c>
    </row>
    <row r="685" spans="1:2" x14ac:dyDescent="0.3">
      <c r="A685" s="184" t="s">
        <v>26</v>
      </c>
      <c r="B685" s="184">
        <v>13135050543</v>
      </c>
    </row>
    <row r="686" spans="1:2" x14ac:dyDescent="0.3">
      <c r="A686" s="74" t="s">
        <v>26</v>
      </c>
      <c r="B686" s="74">
        <v>13135050544</v>
      </c>
    </row>
    <row r="687" spans="1:2" x14ac:dyDescent="0.3">
      <c r="A687" s="184" t="s">
        <v>26</v>
      </c>
      <c r="B687" s="184">
        <v>13135050545</v>
      </c>
    </row>
    <row r="688" spans="1:2" x14ac:dyDescent="0.3">
      <c r="A688" s="74" t="s">
        <v>26</v>
      </c>
      <c r="B688" s="74">
        <v>13135050546</v>
      </c>
    </row>
    <row r="689" spans="1:2" x14ac:dyDescent="0.3">
      <c r="A689" s="184" t="s">
        <v>26</v>
      </c>
      <c r="B689" s="184">
        <v>13135050547</v>
      </c>
    </row>
    <row r="690" spans="1:2" x14ac:dyDescent="0.3">
      <c r="A690" s="74" t="s">
        <v>26</v>
      </c>
      <c r="B690" s="74">
        <v>13135050548</v>
      </c>
    </row>
    <row r="691" spans="1:2" x14ac:dyDescent="0.3">
      <c r="A691" s="184" t="s">
        <v>26</v>
      </c>
      <c r="B691" s="184">
        <v>13135050549</v>
      </c>
    </row>
    <row r="692" spans="1:2" x14ac:dyDescent="0.3">
      <c r="A692" s="74" t="s">
        <v>26</v>
      </c>
      <c r="B692" s="74">
        <v>13135050605</v>
      </c>
    </row>
    <row r="693" spans="1:2" x14ac:dyDescent="0.3">
      <c r="A693" s="184" t="s">
        <v>26</v>
      </c>
      <c r="B693" s="184">
        <v>13135050606</v>
      </c>
    </row>
    <row r="694" spans="1:2" x14ac:dyDescent="0.3">
      <c r="A694" s="74" t="s">
        <v>26</v>
      </c>
      <c r="B694" s="74">
        <v>13135050607</v>
      </c>
    </row>
    <row r="695" spans="1:2" x14ac:dyDescent="0.3">
      <c r="A695" s="184" t="s">
        <v>26</v>
      </c>
      <c r="B695" s="184">
        <v>13135050608</v>
      </c>
    </row>
    <row r="696" spans="1:2" x14ac:dyDescent="0.3">
      <c r="A696" s="74" t="s">
        <v>26</v>
      </c>
      <c r="B696" s="74">
        <v>13135050609</v>
      </c>
    </row>
    <row r="697" spans="1:2" x14ac:dyDescent="0.3">
      <c r="A697" s="184" t="s">
        <v>26</v>
      </c>
      <c r="B697" s="184">
        <v>13135050610</v>
      </c>
    </row>
    <row r="698" spans="1:2" x14ac:dyDescent="0.3">
      <c r="A698" s="74" t="s">
        <v>26</v>
      </c>
      <c r="B698" s="74">
        <v>13135050709</v>
      </c>
    </row>
    <row r="699" spans="1:2" x14ac:dyDescent="0.3">
      <c r="A699" s="184" t="s">
        <v>26</v>
      </c>
      <c r="B699" s="184">
        <v>13135050712</v>
      </c>
    </row>
    <row r="700" spans="1:2" x14ac:dyDescent="0.3">
      <c r="A700" s="74" t="s">
        <v>26</v>
      </c>
      <c r="B700" s="74">
        <v>13135050713</v>
      </c>
    </row>
    <row r="701" spans="1:2" x14ac:dyDescent="0.3">
      <c r="A701" s="184" t="s">
        <v>26</v>
      </c>
      <c r="B701" s="184">
        <v>13135050714</v>
      </c>
    </row>
    <row r="702" spans="1:2" x14ac:dyDescent="0.3">
      <c r="A702" s="74" t="s">
        <v>26</v>
      </c>
      <c r="B702" s="74">
        <v>13135050715</v>
      </c>
    </row>
    <row r="703" spans="1:2" x14ac:dyDescent="0.3">
      <c r="A703" s="184" t="s">
        <v>26</v>
      </c>
      <c r="B703" s="184">
        <v>13135050718</v>
      </c>
    </row>
    <row r="704" spans="1:2" x14ac:dyDescent="0.3">
      <c r="A704" s="74" t="s">
        <v>26</v>
      </c>
      <c r="B704" s="74">
        <v>13135050719</v>
      </c>
    </row>
    <row r="705" spans="1:2" x14ac:dyDescent="0.3">
      <c r="A705" s="184" t="s">
        <v>26</v>
      </c>
      <c r="B705" s="184">
        <v>13135050720</v>
      </c>
    </row>
    <row r="706" spans="1:2" x14ac:dyDescent="0.3">
      <c r="A706" s="74" t="s">
        <v>26</v>
      </c>
      <c r="B706" s="74">
        <v>13135050721</v>
      </c>
    </row>
    <row r="707" spans="1:2" x14ac:dyDescent="0.3">
      <c r="A707" s="184" t="s">
        <v>26</v>
      </c>
      <c r="B707" s="184">
        <v>13135050722</v>
      </c>
    </row>
    <row r="708" spans="1:2" x14ac:dyDescent="0.3">
      <c r="A708" s="74" t="s">
        <v>26</v>
      </c>
      <c r="B708" s="74">
        <v>13135050723</v>
      </c>
    </row>
    <row r="709" spans="1:2" x14ac:dyDescent="0.3">
      <c r="A709" s="184" t="s">
        <v>26</v>
      </c>
      <c r="B709" s="184">
        <v>13135050724</v>
      </c>
    </row>
    <row r="710" spans="1:2" x14ac:dyDescent="0.3">
      <c r="A710" s="74" t="s">
        <v>26</v>
      </c>
      <c r="B710" s="74">
        <v>13135050725</v>
      </c>
    </row>
    <row r="711" spans="1:2" x14ac:dyDescent="0.3">
      <c r="A711" s="184" t="s">
        <v>26</v>
      </c>
      <c r="B711" s="184">
        <v>13135050726</v>
      </c>
    </row>
    <row r="712" spans="1:2" x14ac:dyDescent="0.3">
      <c r="A712" s="74" t="s">
        <v>26</v>
      </c>
      <c r="B712" s="74">
        <v>13135050727</v>
      </c>
    </row>
    <row r="713" spans="1:2" x14ac:dyDescent="0.3">
      <c r="A713" s="184" t="s">
        <v>26</v>
      </c>
      <c r="B713" s="184">
        <v>13135050728</v>
      </c>
    </row>
    <row r="714" spans="1:2" x14ac:dyDescent="0.3">
      <c r="A714" s="74" t="s">
        <v>26</v>
      </c>
      <c r="B714" s="74">
        <v>13135050729</v>
      </c>
    </row>
    <row r="715" spans="1:2" x14ac:dyDescent="0.3">
      <c r="A715" s="184" t="s">
        <v>26</v>
      </c>
      <c r="B715" s="184">
        <v>13135050730</v>
      </c>
    </row>
    <row r="716" spans="1:2" x14ac:dyDescent="0.3">
      <c r="A716" s="74" t="s">
        <v>26</v>
      </c>
      <c r="B716" s="74">
        <v>13135050731</v>
      </c>
    </row>
    <row r="717" spans="1:2" x14ac:dyDescent="0.3">
      <c r="A717" s="184" t="s">
        <v>27</v>
      </c>
      <c r="B717" s="184">
        <v>13151070104</v>
      </c>
    </row>
    <row r="718" spans="1:2" x14ac:dyDescent="0.3">
      <c r="A718" s="74" t="s">
        <v>27</v>
      </c>
      <c r="B718" s="74">
        <v>13151070106</v>
      </c>
    </row>
    <row r="719" spans="1:2" x14ac:dyDescent="0.3">
      <c r="A719" s="184" t="s">
        <v>27</v>
      </c>
      <c r="B719" s="184">
        <v>13151070107</v>
      </c>
    </row>
    <row r="720" spans="1:2" x14ac:dyDescent="0.3">
      <c r="A720" s="74" t="s">
        <v>27</v>
      </c>
      <c r="B720" s="74">
        <v>13151070108</v>
      </c>
    </row>
    <row r="721" spans="1:2" x14ac:dyDescent="0.3">
      <c r="A721" s="184" t="s">
        <v>27</v>
      </c>
      <c r="B721" s="184">
        <v>13151070109</v>
      </c>
    </row>
    <row r="722" spans="1:2" x14ac:dyDescent="0.3">
      <c r="A722" s="74" t="s">
        <v>27</v>
      </c>
      <c r="B722" s="74">
        <v>13151070110</v>
      </c>
    </row>
    <row r="723" spans="1:2" x14ac:dyDescent="0.3">
      <c r="A723" s="184" t="s">
        <v>27</v>
      </c>
      <c r="B723" s="184">
        <v>13151070111</v>
      </c>
    </row>
    <row r="724" spans="1:2" x14ac:dyDescent="0.3">
      <c r="A724" s="74" t="s">
        <v>27</v>
      </c>
      <c r="B724" s="96">
        <v>13151070113</v>
      </c>
    </row>
    <row r="725" spans="1:2" x14ac:dyDescent="0.3">
      <c r="A725" s="184" t="s">
        <v>27</v>
      </c>
      <c r="B725" s="184">
        <v>13151070114</v>
      </c>
    </row>
    <row r="726" spans="1:2" x14ac:dyDescent="0.3">
      <c r="A726" s="74" t="s">
        <v>27</v>
      </c>
      <c r="B726" s="97">
        <v>13151070202</v>
      </c>
    </row>
    <row r="727" spans="1:2" x14ac:dyDescent="0.3">
      <c r="A727" s="184" t="s">
        <v>27</v>
      </c>
      <c r="B727" s="97">
        <v>13151070203</v>
      </c>
    </row>
    <row r="728" spans="1:2" x14ac:dyDescent="0.3">
      <c r="A728" s="74" t="s">
        <v>27</v>
      </c>
      <c r="B728" s="74">
        <v>13151070204</v>
      </c>
    </row>
    <row r="729" spans="1:2" x14ac:dyDescent="0.3">
      <c r="A729" s="184" t="s">
        <v>27</v>
      </c>
      <c r="B729" s="184">
        <v>13151070205</v>
      </c>
    </row>
    <row r="730" spans="1:2" x14ac:dyDescent="0.3">
      <c r="A730" s="74" t="s">
        <v>27</v>
      </c>
      <c r="B730" s="98">
        <v>13151070304</v>
      </c>
    </row>
    <row r="731" spans="1:2" x14ac:dyDescent="0.3">
      <c r="A731" s="184" t="s">
        <v>27</v>
      </c>
      <c r="B731" s="184">
        <v>13151070305</v>
      </c>
    </row>
    <row r="732" spans="1:2" x14ac:dyDescent="0.3">
      <c r="A732" s="74" t="s">
        <v>27</v>
      </c>
      <c r="B732" s="74">
        <v>13151070306</v>
      </c>
    </row>
    <row r="733" spans="1:2" x14ac:dyDescent="0.3">
      <c r="A733" s="184" t="s">
        <v>27</v>
      </c>
      <c r="B733" s="184">
        <v>13151070307</v>
      </c>
    </row>
    <row r="734" spans="1:2" x14ac:dyDescent="0.3">
      <c r="A734" s="74" t="s">
        <v>27</v>
      </c>
      <c r="B734" s="74">
        <v>13151070309</v>
      </c>
    </row>
    <row r="735" spans="1:2" x14ac:dyDescent="0.3">
      <c r="A735" s="184" t="s">
        <v>27</v>
      </c>
      <c r="B735" s="184">
        <v>13151070310</v>
      </c>
    </row>
    <row r="736" spans="1:2" x14ac:dyDescent="0.3">
      <c r="A736" s="74" t="s">
        <v>27</v>
      </c>
      <c r="B736" s="98">
        <v>13151070311</v>
      </c>
    </row>
    <row r="737" spans="1:2" x14ac:dyDescent="0.3">
      <c r="A737" s="184" t="s">
        <v>27</v>
      </c>
      <c r="B737" s="184">
        <v>13151070402</v>
      </c>
    </row>
    <row r="738" spans="1:2" x14ac:dyDescent="0.3">
      <c r="A738" s="74" t="s">
        <v>27</v>
      </c>
      <c r="B738" s="74">
        <v>13151070403</v>
      </c>
    </row>
    <row r="739" spans="1:2" x14ac:dyDescent="0.3">
      <c r="A739" s="184" t="s">
        <v>27</v>
      </c>
      <c r="B739" s="184">
        <v>13151070404</v>
      </c>
    </row>
    <row r="740" spans="1:2" x14ac:dyDescent="0.3">
      <c r="A740" s="74" t="s">
        <v>27</v>
      </c>
      <c r="B740" s="98">
        <v>13151070501</v>
      </c>
    </row>
    <row r="741" spans="1:2" x14ac:dyDescent="0.3">
      <c r="A741" s="184" t="s">
        <v>27</v>
      </c>
      <c r="B741" s="184">
        <v>13151070502</v>
      </c>
    </row>
    <row r="742" spans="1:2" x14ac:dyDescent="0.3">
      <c r="A742" s="74" t="s">
        <v>28</v>
      </c>
      <c r="B742" s="74">
        <v>13223120101</v>
      </c>
    </row>
    <row r="743" spans="1:2" x14ac:dyDescent="0.3">
      <c r="A743" s="184" t="s">
        <v>28</v>
      </c>
      <c r="B743" s="184">
        <v>13223120102</v>
      </c>
    </row>
    <row r="744" spans="1:2" x14ac:dyDescent="0.3">
      <c r="A744" s="74" t="s">
        <v>28</v>
      </c>
      <c r="B744" s="74">
        <v>13223120103</v>
      </c>
    </row>
    <row r="745" spans="1:2" x14ac:dyDescent="0.3">
      <c r="A745" s="184" t="s">
        <v>28</v>
      </c>
      <c r="B745" s="184">
        <v>13223120104</v>
      </c>
    </row>
    <row r="746" spans="1:2" x14ac:dyDescent="0.3">
      <c r="A746" s="74" t="s">
        <v>28</v>
      </c>
      <c r="B746" s="74">
        <v>13223120202</v>
      </c>
    </row>
    <row r="747" spans="1:2" x14ac:dyDescent="0.3">
      <c r="A747" s="184" t="s">
        <v>28</v>
      </c>
      <c r="B747" s="184">
        <v>13223120203</v>
      </c>
    </row>
    <row r="748" spans="1:2" x14ac:dyDescent="0.3">
      <c r="A748" s="74" t="s">
        <v>28</v>
      </c>
      <c r="B748" s="74">
        <v>13223120204</v>
      </c>
    </row>
    <row r="749" spans="1:2" x14ac:dyDescent="0.3">
      <c r="A749" s="184" t="s">
        <v>28</v>
      </c>
      <c r="B749" s="184">
        <v>13223120301</v>
      </c>
    </row>
    <row r="750" spans="1:2" x14ac:dyDescent="0.3">
      <c r="A750" s="74" t="s">
        <v>28</v>
      </c>
      <c r="B750" s="74">
        <v>13223120302</v>
      </c>
    </row>
    <row r="751" spans="1:2" x14ac:dyDescent="0.3">
      <c r="A751" s="184" t="s">
        <v>28</v>
      </c>
      <c r="B751" s="184">
        <v>13223120303</v>
      </c>
    </row>
    <row r="752" spans="1:2" x14ac:dyDescent="0.3">
      <c r="A752" s="74" t="s">
        <v>28</v>
      </c>
      <c r="B752" s="74">
        <v>13223120400</v>
      </c>
    </row>
    <row r="753" spans="1:2" x14ac:dyDescent="0.3">
      <c r="A753" s="184" t="s">
        <v>28</v>
      </c>
      <c r="B753" s="184">
        <v>13223120501</v>
      </c>
    </row>
    <row r="754" spans="1:2" x14ac:dyDescent="0.3">
      <c r="A754" s="74" t="s">
        <v>28</v>
      </c>
      <c r="B754" s="74">
        <v>13223120502</v>
      </c>
    </row>
    <row r="755" spans="1:2" x14ac:dyDescent="0.3">
      <c r="A755" s="184" t="s">
        <v>28</v>
      </c>
      <c r="B755" s="184">
        <v>13223120503</v>
      </c>
    </row>
    <row r="756" spans="1:2" x14ac:dyDescent="0.3">
      <c r="A756" s="74" t="s">
        <v>28</v>
      </c>
      <c r="B756" s="74">
        <v>13223120601</v>
      </c>
    </row>
    <row r="757" spans="1:2" x14ac:dyDescent="0.3">
      <c r="A757" s="184" t="s">
        <v>28</v>
      </c>
      <c r="B757" s="184">
        <v>13223120602</v>
      </c>
    </row>
    <row r="758" spans="1:2" x14ac:dyDescent="0.3">
      <c r="A758" s="74" t="s">
        <v>28</v>
      </c>
      <c r="B758" s="74">
        <v>13223120603</v>
      </c>
    </row>
    <row r="759" spans="1:2" x14ac:dyDescent="0.3">
      <c r="A759" s="184" t="s">
        <v>28</v>
      </c>
      <c r="B759" s="184">
        <v>13223120604</v>
      </c>
    </row>
    <row r="760" spans="1:2" x14ac:dyDescent="0.3">
      <c r="A760" s="74" t="s">
        <v>28</v>
      </c>
      <c r="B760" s="74">
        <v>13223120605</v>
      </c>
    </row>
    <row r="761" spans="1:2" x14ac:dyDescent="0.3">
      <c r="A761" s="184" t="s">
        <v>29</v>
      </c>
      <c r="B761" s="184">
        <v>13247060101</v>
      </c>
    </row>
    <row r="762" spans="1:2" x14ac:dyDescent="0.3">
      <c r="A762" s="74" t="s">
        <v>29</v>
      </c>
      <c r="B762" s="74">
        <v>13247060102</v>
      </c>
    </row>
    <row r="763" spans="1:2" x14ac:dyDescent="0.3">
      <c r="A763" s="184" t="s">
        <v>29</v>
      </c>
      <c r="B763" s="184">
        <v>13247060201</v>
      </c>
    </row>
    <row r="764" spans="1:2" x14ac:dyDescent="0.3">
      <c r="A764" s="74" t="s">
        <v>29</v>
      </c>
      <c r="B764" s="74">
        <v>13247060202</v>
      </c>
    </row>
    <row r="765" spans="1:2" x14ac:dyDescent="0.3">
      <c r="A765" s="184" t="s">
        <v>29</v>
      </c>
      <c r="B765" s="184">
        <v>13247060304</v>
      </c>
    </row>
    <row r="766" spans="1:2" x14ac:dyDescent="0.3">
      <c r="A766" s="74" t="s">
        <v>29</v>
      </c>
      <c r="B766" s="74">
        <v>13247060305</v>
      </c>
    </row>
    <row r="767" spans="1:2" x14ac:dyDescent="0.3">
      <c r="A767" s="184" t="s">
        <v>29</v>
      </c>
      <c r="B767" s="184">
        <v>13247060306</v>
      </c>
    </row>
    <row r="768" spans="1:2" x14ac:dyDescent="0.3">
      <c r="A768" s="74" t="s">
        <v>29</v>
      </c>
      <c r="B768" s="74">
        <v>13247060307</v>
      </c>
    </row>
    <row r="769" spans="1:2" x14ac:dyDescent="0.3">
      <c r="A769" s="184" t="s">
        <v>29</v>
      </c>
      <c r="B769" s="184">
        <v>13247060308</v>
      </c>
    </row>
    <row r="770" spans="1:2" x14ac:dyDescent="0.3">
      <c r="A770" s="74" t="s">
        <v>29</v>
      </c>
      <c r="B770" s="74">
        <v>13247060309</v>
      </c>
    </row>
    <row r="771" spans="1:2" x14ac:dyDescent="0.3">
      <c r="A771" s="184" t="s">
        <v>29</v>
      </c>
      <c r="B771" s="184">
        <v>13247060403</v>
      </c>
    </row>
    <row r="772" spans="1:2" x14ac:dyDescent="0.3">
      <c r="A772" s="74" t="s">
        <v>29</v>
      </c>
      <c r="B772" s="74">
        <v>13247060404</v>
      </c>
    </row>
    <row r="773" spans="1:2" x14ac:dyDescent="0.3">
      <c r="A773" s="184" t="s">
        <v>29</v>
      </c>
      <c r="B773" s="184">
        <v>13247060405</v>
      </c>
    </row>
    <row r="774" spans="1:2" x14ac:dyDescent="0.3">
      <c r="A774" s="74" t="s">
        <v>29</v>
      </c>
      <c r="B774" s="74">
        <v>13247060406</v>
      </c>
    </row>
    <row r="775" spans="1:2" x14ac:dyDescent="0.3">
      <c r="A775" s="184" t="s">
        <v>29</v>
      </c>
      <c r="B775" s="184">
        <v>13247060407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CD3E-F6F5-492C-8C20-E3EFEBDB69A4}">
  <dimension ref="A2:N127"/>
  <sheetViews>
    <sheetView showGridLines="0" zoomScaleNormal="100" workbookViewId="0">
      <selection activeCell="C14" sqref="C14"/>
    </sheetView>
  </sheetViews>
  <sheetFormatPr defaultRowHeight="14.4" x14ac:dyDescent="0.3"/>
  <cols>
    <col min="1" max="1" width="40.88671875" bestFit="1" customWidth="1"/>
    <col min="2" max="2" width="12" bestFit="1" customWidth="1"/>
    <col min="3" max="3" width="42.5546875" bestFit="1" customWidth="1"/>
    <col min="4" max="4" width="41.21875" bestFit="1" customWidth="1"/>
    <col min="5" max="5" width="29.88671875" bestFit="1" customWidth="1"/>
    <col min="6" max="6" width="42" bestFit="1" customWidth="1"/>
    <col min="7" max="7" width="35.33203125" bestFit="1" customWidth="1"/>
    <col min="8" max="266" width="15.77734375" bestFit="1" customWidth="1"/>
    <col min="267" max="268" width="11" bestFit="1" customWidth="1"/>
    <col min="269" max="269" width="5.21875" bestFit="1" customWidth="1"/>
    <col min="270" max="270" width="4.5546875" bestFit="1" customWidth="1"/>
    <col min="271" max="271" width="9.88671875" bestFit="1" customWidth="1"/>
    <col min="272" max="272" width="5.21875" bestFit="1" customWidth="1"/>
    <col min="273" max="273" width="9.88671875" bestFit="1" customWidth="1"/>
    <col min="274" max="274" width="5.21875" bestFit="1" customWidth="1"/>
    <col min="275" max="275" width="4.5546875" bestFit="1" customWidth="1"/>
    <col min="276" max="276" width="9.88671875" bestFit="1" customWidth="1"/>
    <col min="277" max="279" width="5.21875" bestFit="1" customWidth="1"/>
    <col min="280" max="280" width="9.88671875" bestFit="1" customWidth="1"/>
    <col min="281" max="282" width="5.21875" bestFit="1" customWidth="1"/>
    <col min="283" max="283" width="9.88671875" bestFit="1" customWidth="1"/>
    <col min="284" max="284" width="5.21875" bestFit="1" customWidth="1"/>
    <col min="285" max="287" width="4.5546875" bestFit="1" customWidth="1"/>
    <col min="288" max="288" width="9.88671875" bestFit="1" customWidth="1"/>
    <col min="289" max="289" width="5.21875" bestFit="1" customWidth="1"/>
    <col min="290" max="290" width="9.88671875" bestFit="1" customWidth="1"/>
    <col min="291" max="292" width="5.21875" bestFit="1" customWidth="1"/>
    <col min="293" max="293" width="9.88671875" bestFit="1" customWidth="1"/>
    <col min="294" max="295" width="5.21875" bestFit="1" customWidth="1"/>
    <col min="296" max="296" width="4.5546875" bestFit="1" customWidth="1"/>
    <col min="297" max="297" width="9.88671875" bestFit="1" customWidth="1"/>
    <col min="298" max="299" width="5.21875" bestFit="1" customWidth="1"/>
    <col min="300" max="300" width="4.5546875" bestFit="1" customWidth="1"/>
    <col min="301" max="301" width="9.88671875" bestFit="1" customWidth="1"/>
    <col min="302" max="303" width="5.21875" bestFit="1" customWidth="1"/>
    <col min="304" max="304" width="9.88671875" bestFit="1" customWidth="1"/>
    <col min="305" max="305" width="5.21875" bestFit="1" customWidth="1"/>
    <col min="306" max="307" width="4.5546875" bestFit="1" customWidth="1"/>
    <col min="308" max="308" width="9.88671875" bestFit="1" customWidth="1"/>
    <col min="309" max="311" width="5.21875" bestFit="1" customWidth="1"/>
    <col min="312" max="312" width="9.88671875" bestFit="1" customWidth="1"/>
    <col min="313" max="313" width="5.21875" bestFit="1" customWidth="1"/>
    <col min="314" max="314" width="9.88671875" bestFit="1" customWidth="1"/>
    <col min="315" max="317" width="5.21875" bestFit="1" customWidth="1"/>
    <col min="318" max="320" width="4.5546875" bestFit="1" customWidth="1"/>
    <col min="321" max="321" width="9.88671875" bestFit="1" customWidth="1"/>
    <col min="322" max="322" width="5.21875" bestFit="1" customWidth="1"/>
    <col min="323" max="323" width="9.88671875" bestFit="1" customWidth="1"/>
    <col min="324" max="324" width="5.21875" bestFit="1" customWidth="1"/>
    <col min="325" max="325" width="9.88671875" bestFit="1" customWidth="1"/>
    <col min="326" max="326" width="5.21875" bestFit="1" customWidth="1"/>
    <col min="327" max="327" width="4.5546875" bestFit="1" customWidth="1"/>
    <col min="328" max="328" width="9.88671875" bestFit="1" customWidth="1"/>
    <col min="329" max="330" width="5.21875" bestFit="1" customWidth="1"/>
    <col min="331" max="331" width="4.5546875" bestFit="1" customWidth="1"/>
    <col min="332" max="332" width="9.88671875" bestFit="1" customWidth="1"/>
    <col min="333" max="334" width="5.21875" bestFit="1" customWidth="1"/>
    <col min="335" max="335" width="9.88671875" bestFit="1" customWidth="1"/>
    <col min="336" max="336" width="5.21875" bestFit="1" customWidth="1"/>
    <col min="337" max="337" width="9.88671875" bestFit="1" customWidth="1"/>
    <col min="338" max="338" width="5.21875" bestFit="1" customWidth="1"/>
    <col min="339" max="339" width="9.88671875" bestFit="1" customWidth="1"/>
    <col min="340" max="341" width="5.21875" bestFit="1" customWidth="1"/>
    <col min="342" max="342" width="9.88671875" bestFit="1" customWidth="1"/>
    <col min="343" max="344" width="5.21875" bestFit="1" customWidth="1"/>
    <col min="345" max="345" width="9.88671875" bestFit="1" customWidth="1"/>
    <col min="346" max="348" width="5.21875" bestFit="1" customWidth="1"/>
    <col min="349" max="349" width="9.88671875" bestFit="1" customWidth="1"/>
    <col min="350" max="352" width="5.21875" bestFit="1" customWidth="1"/>
    <col min="353" max="353" width="9.88671875" bestFit="1" customWidth="1"/>
    <col min="354" max="356" width="5.21875" bestFit="1" customWidth="1"/>
    <col min="357" max="357" width="4.5546875" bestFit="1" customWidth="1"/>
    <col min="358" max="358" width="9.88671875" bestFit="1" customWidth="1"/>
    <col min="359" max="364" width="5.21875" bestFit="1" customWidth="1"/>
    <col min="365" max="367" width="4.5546875" bestFit="1" customWidth="1"/>
    <col min="368" max="368" width="9.88671875" bestFit="1" customWidth="1"/>
    <col min="369" max="369" width="5.21875" bestFit="1" customWidth="1"/>
    <col min="370" max="371" width="4.5546875" bestFit="1" customWidth="1"/>
    <col min="372" max="372" width="9.88671875" bestFit="1" customWidth="1"/>
    <col min="373" max="374" width="5.21875" bestFit="1" customWidth="1"/>
    <col min="375" max="376" width="4.5546875" bestFit="1" customWidth="1"/>
    <col min="377" max="377" width="9.88671875" bestFit="1" customWidth="1"/>
    <col min="378" max="380" width="5.21875" bestFit="1" customWidth="1"/>
    <col min="381" max="381" width="9.88671875" bestFit="1" customWidth="1"/>
    <col min="382" max="382" width="5.21875" bestFit="1" customWidth="1"/>
    <col min="383" max="383" width="9.88671875" bestFit="1" customWidth="1"/>
    <col min="384" max="385" width="5.21875" bestFit="1" customWidth="1"/>
    <col min="386" max="386" width="9.88671875" bestFit="1" customWidth="1"/>
    <col min="387" max="387" width="5.21875" bestFit="1" customWidth="1"/>
    <col min="388" max="388" width="4.5546875" bestFit="1" customWidth="1"/>
    <col min="389" max="389" width="9.88671875" bestFit="1" customWidth="1"/>
    <col min="390" max="390" width="5.21875" bestFit="1" customWidth="1"/>
    <col min="391" max="391" width="9.88671875" bestFit="1" customWidth="1"/>
    <col min="392" max="393" width="5.21875" bestFit="1" customWidth="1"/>
    <col min="394" max="394" width="9.88671875" bestFit="1" customWidth="1"/>
    <col min="395" max="395" width="5.21875" bestFit="1" customWidth="1"/>
    <col min="396" max="396" width="9.88671875" bestFit="1" customWidth="1"/>
    <col min="397" max="397" width="5.21875" bestFit="1" customWidth="1"/>
    <col min="398" max="398" width="4.5546875" bestFit="1" customWidth="1"/>
    <col min="399" max="399" width="9.88671875" bestFit="1" customWidth="1"/>
    <col min="400" max="400" width="5.21875" bestFit="1" customWidth="1"/>
    <col min="401" max="401" width="9.88671875" bestFit="1" customWidth="1"/>
    <col min="402" max="403" width="5.21875" bestFit="1" customWidth="1"/>
    <col min="404" max="404" width="4.5546875" bestFit="1" customWidth="1"/>
    <col min="405" max="405" width="9.88671875" bestFit="1" customWidth="1"/>
    <col min="406" max="407" width="5.21875" bestFit="1" customWidth="1"/>
    <col min="408" max="408" width="4.5546875" bestFit="1" customWidth="1"/>
    <col min="409" max="409" width="9.88671875" bestFit="1" customWidth="1"/>
    <col min="410" max="410" width="5.21875" bestFit="1" customWidth="1"/>
    <col min="411" max="411" width="9.88671875" bestFit="1" customWidth="1"/>
    <col min="412" max="412" width="5.21875" bestFit="1" customWidth="1"/>
    <col min="413" max="413" width="9.88671875" bestFit="1" customWidth="1"/>
    <col min="414" max="415" width="5.21875" bestFit="1" customWidth="1"/>
    <col min="416" max="416" width="4.5546875" bestFit="1" customWidth="1"/>
    <col min="417" max="417" width="9.88671875" bestFit="1" customWidth="1"/>
    <col min="418" max="420" width="5.21875" bestFit="1" customWidth="1"/>
    <col min="421" max="421" width="9.88671875" bestFit="1" customWidth="1"/>
    <col min="422" max="422" width="5.21875" bestFit="1" customWidth="1"/>
    <col min="423" max="423" width="9.88671875" bestFit="1" customWidth="1"/>
    <col min="424" max="424" width="5.21875" bestFit="1" customWidth="1"/>
    <col min="425" max="425" width="9.88671875" bestFit="1" customWidth="1"/>
    <col min="426" max="428" width="5.21875" bestFit="1" customWidth="1"/>
    <col min="429" max="429" width="4.5546875" bestFit="1" customWidth="1"/>
    <col min="430" max="430" width="9.88671875" bestFit="1" customWidth="1"/>
    <col min="431" max="432" width="5.21875" bestFit="1" customWidth="1"/>
    <col min="433" max="435" width="4.5546875" bestFit="1" customWidth="1"/>
    <col min="436" max="436" width="9.88671875" bestFit="1" customWidth="1"/>
    <col min="437" max="438" width="5.21875" bestFit="1" customWidth="1"/>
    <col min="439" max="439" width="9.88671875" bestFit="1" customWidth="1"/>
    <col min="440" max="442" width="5.21875" bestFit="1" customWidth="1"/>
    <col min="443" max="445" width="4.5546875" bestFit="1" customWidth="1"/>
    <col min="446" max="446" width="9.88671875" bestFit="1" customWidth="1"/>
    <col min="447" max="448" width="5.21875" bestFit="1" customWidth="1"/>
    <col min="449" max="449" width="4.5546875" bestFit="1" customWidth="1"/>
    <col min="450" max="450" width="9.88671875" bestFit="1" customWidth="1"/>
    <col min="451" max="451" width="5.21875" bestFit="1" customWidth="1"/>
    <col min="452" max="452" width="9.88671875" bestFit="1" customWidth="1"/>
    <col min="453" max="453" width="5.21875" bestFit="1" customWidth="1"/>
    <col min="454" max="454" width="9.88671875" bestFit="1" customWidth="1"/>
    <col min="455" max="457" width="5.21875" bestFit="1" customWidth="1"/>
    <col min="458" max="458" width="9.88671875" bestFit="1" customWidth="1"/>
    <col min="459" max="459" width="5.21875" bestFit="1" customWidth="1"/>
    <col min="460" max="461" width="4.5546875" bestFit="1" customWidth="1"/>
    <col min="462" max="462" width="9.88671875" bestFit="1" customWidth="1"/>
    <col min="463" max="463" width="5.21875" bestFit="1" customWidth="1"/>
    <col min="464" max="464" width="4.5546875" bestFit="1" customWidth="1"/>
    <col min="465" max="465" width="9.88671875" bestFit="1" customWidth="1"/>
    <col min="466" max="468" width="5.21875" bestFit="1" customWidth="1"/>
    <col min="469" max="470" width="4.5546875" bestFit="1" customWidth="1"/>
    <col min="471" max="471" width="9.88671875" bestFit="1" customWidth="1"/>
    <col min="472" max="472" width="5.21875" bestFit="1" customWidth="1"/>
    <col min="473" max="475" width="4.5546875" bestFit="1" customWidth="1"/>
    <col min="476" max="476" width="9.21875" bestFit="1" customWidth="1"/>
    <col min="477" max="478" width="5.21875" bestFit="1" customWidth="1"/>
    <col min="479" max="480" width="4.5546875" bestFit="1" customWidth="1"/>
    <col min="481" max="481" width="9.21875" bestFit="1" customWidth="1"/>
    <col min="482" max="482" width="5.21875" bestFit="1" customWidth="1"/>
    <col min="483" max="483" width="4.5546875" bestFit="1" customWidth="1"/>
    <col min="484" max="484" width="9.21875" bestFit="1" customWidth="1"/>
    <col min="485" max="485" width="4.5546875" bestFit="1" customWidth="1"/>
    <col min="486" max="486" width="9.21875" bestFit="1" customWidth="1"/>
    <col min="487" max="489" width="5.21875" bestFit="1" customWidth="1"/>
    <col min="490" max="490" width="4.5546875" bestFit="1" customWidth="1"/>
    <col min="491" max="491" width="9.21875" bestFit="1" customWidth="1"/>
    <col min="492" max="492" width="5.21875" bestFit="1" customWidth="1"/>
    <col min="493" max="495" width="4.5546875" bestFit="1" customWidth="1"/>
    <col min="496" max="496" width="9.21875" bestFit="1" customWidth="1"/>
    <col min="497" max="498" width="5.21875" bestFit="1" customWidth="1"/>
    <col min="499" max="499" width="9.21875" bestFit="1" customWidth="1"/>
    <col min="500" max="502" width="5.21875" bestFit="1" customWidth="1"/>
    <col min="503" max="504" width="4.5546875" bestFit="1" customWidth="1"/>
    <col min="505" max="505" width="9.21875" bestFit="1" customWidth="1"/>
    <col min="506" max="506" width="4.5546875" bestFit="1" customWidth="1"/>
    <col min="507" max="507" width="9.21875" bestFit="1" customWidth="1"/>
    <col min="508" max="509" width="5.21875" bestFit="1" customWidth="1"/>
    <col min="510" max="511" width="4.5546875" bestFit="1" customWidth="1"/>
    <col min="512" max="512" width="9.21875" bestFit="1" customWidth="1"/>
    <col min="513" max="513" width="4.5546875" bestFit="1" customWidth="1"/>
    <col min="514" max="514" width="9.21875" bestFit="1" customWidth="1"/>
    <col min="515" max="516" width="5.21875" bestFit="1" customWidth="1"/>
    <col min="517" max="520" width="4.5546875" bestFit="1" customWidth="1"/>
    <col min="521" max="521" width="9.21875" bestFit="1" customWidth="1"/>
    <col min="522" max="522" width="5.21875" bestFit="1" customWidth="1"/>
    <col min="523" max="526" width="4.5546875" bestFit="1" customWidth="1"/>
    <col min="527" max="527" width="9.21875" bestFit="1" customWidth="1"/>
    <col min="528" max="528" width="5.21875" bestFit="1" customWidth="1"/>
    <col min="529" max="532" width="4.5546875" bestFit="1" customWidth="1"/>
    <col min="533" max="533" width="9.21875" bestFit="1" customWidth="1"/>
    <col min="534" max="536" width="5.21875" bestFit="1" customWidth="1"/>
    <col min="537" max="539" width="4.5546875" bestFit="1" customWidth="1"/>
    <col min="540" max="540" width="9.21875" bestFit="1" customWidth="1"/>
    <col min="541" max="543" width="5.21875" bestFit="1" customWidth="1"/>
    <col min="544" max="544" width="9.21875" bestFit="1" customWidth="1"/>
    <col min="545" max="546" width="4.5546875" bestFit="1" customWidth="1"/>
    <col min="547" max="547" width="9.21875" bestFit="1" customWidth="1"/>
    <col min="548" max="548" width="5.21875" bestFit="1" customWidth="1"/>
    <col min="549" max="550" width="4.5546875" bestFit="1" customWidth="1"/>
    <col min="551" max="551" width="9.21875" bestFit="1" customWidth="1"/>
    <col min="552" max="553" width="5.21875" bestFit="1" customWidth="1"/>
    <col min="554" max="555" width="4.5546875" bestFit="1" customWidth="1"/>
    <col min="556" max="556" width="9.21875" bestFit="1" customWidth="1"/>
    <col min="557" max="557" width="5.21875" bestFit="1" customWidth="1"/>
    <col min="558" max="560" width="4.5546875" bestFit="1" customWidth="1"/>
    <col min="561" max="561" width="9.21875" bestFit="1" customWidth="1"/>
    <col min="562" max="564" width="5.21875" bestFit="1" customWidth="1"/>
    <col min="565" max="567" width="4.5546875" bestFit="1" customWidth="1"/>
    <col min="568" max="568" width="9.21875" bestFit="1" customWidth="1"/>
    <col min="569" max="570" width="5.21875" bestFit="1" customWidth="1"/>
    <col min="571" max="572" width="4.5546875" bestFit="1" customWidth="1"/>
    <col min="573" max="573" width="9.21875" bestFit="1" customWidth="1"/>
    <col min="574" max="576" width="5.21875" bestFit="1" customWidth="1"/>
    <col min="577" max="577" width="4.5546875" bestFit="1" customWidth="1"/>
    <col min="578" max="578" width="9.21875" bestFit="1" customWidth="1"/>
    <col min="579" max="579" width="4.5546875" bestFit="1" customWidth="1"/>
    <col min="580" max="580" width="9.21875" bestFit="1" customWidth="1"/>
    <col min="581" max="581" width="5.21875" bestFit="1" customWidth="1"/>
    <col min="582" max="582" width="9.21875" bestFit="1" customWidth="1"/>
    <col min="583" max="584" width="4.5546875" bestFit="1" customWidth="1"/>
    <col min="585" max="585" width="9.21875" bestFit="1" customWidth="1"/>
    <col min="586" max="586" width="5.21875" bestFit="1" customWidth="1"/>
    <col min="587" max="588" width="4.5546875" bestFit="1" customWidth="1"/>
    <col min="589" max="589" width="9.21875" bestFit="1" customWidth="1"/>
    <col min="590" max="590" width="5.21875" bestFit="1" customWidth="1"/>
    <col min="591" max="591" width="4.5546875" bestFit="1" customWidth="1"/>
    <col min="592" max="592" width="9.21875" bestFit="1" customWidth="1"/>
    <col min="593" max="593" width="5.21875" bestFit="1" customWidth="1"/>
    <col min="594" max="594" width="9.21875" bestFit="1" customWidth="1"/>
    <col min="595" max="595" width="5.21875" bestFit="1" customWidth="1"/>
    <col min="596" max="599" width="4.5546875" bestFit="1" customWidth="1"/>
    <col min="600" max="600" width="9.21875" bestFit="1" customWidth="1"/>
    <col min="601" max="601" width="5.21875" bestFit="1" customWidth="1"/>
    <col min="602" max="603" width="4.5546875" bestFit="1" customWidth="1"/>
    <col min="604" max="604" width="9.21875" bestFit="1" customWidth="1"/>
    <col min="605" max="606" width="5.21875" bestFit="1" customWidth="1"/>
    <col min="607" max="607" width="4.5546875" bestFit="1" customWidth="1"/>
    <col min="608" max="608" width="9.21875" bestFit="1" customWidth="1"/>
    <col min="609" max="609" width="5.21875" bestFit="1" customWidth="1"/>
    <col min="610" max="611" width="4.5546875" bestFit="1" customWidth="1"/>
    <col min="612" max="612" width="9.21875" bestFit="1" customWidth="1"/>
    <col min="613" max="614" width="5.21875" bestFit="1" customWidth="1"/>
    <col min="615" max="617" width="4.5546875" bestFit="1" customWidth="1"/>
    <col min="618" max="618" width="9.21875" bestFit="1" customWidth="1"/>
    <col min="619" max="619" width="5.21875" bestFit="1" customWidth="1"/>
    <col min="620" max="621" width="4.5546875" bestFit="1" customWidth="1"/>
    <col min="622" max="622" width="9.21875" bestFit="1" customWidth="1"/>
    <col min="623" max="625" width="5.21875" bestFit="1" customWidth="1"/>
    <col min="626" max="628" width="4.5546875" bestFit="1" customWidth="1"/>
    <col min="629" max="629" width="9.21875" bestFit="1" customWidth="1"/>
    <col min="630" max="631" width="5.21875" bestFit="1" customWidth="1"/>
    <col min="632" max="632" width="9.21875" bestFit="1" customWidth="1"/>
    <col min="633" max="634" width="5.21875" bestFit="1" customWidth="1"/>
    <col min="635" max="635" width="9.21875" bestFit="1" customWidth="1"/>
    <col min="636" max="636" width="5.21875" bestFit="1" customWidth="1"/>
    <col min="637" max="639" width="4.5546875" bestFit="1" customWidth="1"/>
    <col min="640" max="640" width="9.21875" bestFit="1" customWidth="1"/>
    <col min="641" max="643" width="5.21875" bestFit="1" customWidth="1"/>
    <col min="644" max="644" width="4.5546875" bestFit="1" customWidth="1"/>
    <col min="645" max="645" width="9.21875" bestFit="1" customWidth="1"/>
    <col min="646" max="647" width="5.21875" bestFit="1" customWidth="1"/>
    <col min="648" max="652" width="4.5546875" bestFit="1" customWidth="1"/>
    <col min="653" max="653" width="9.21875" bestFit="1" customWidth="1"/>
    <col min="654" max="657" width="4.5546875" bestFit="1" customWidth="1"/>
    <col min="658" max="658" width="9.21875" bestFit="1" customWidth="1"/>
    <col min="659" max="660" width="5.21875" bestFit="1" customWidth="1"/>
    <col min="661" max="663" width="4.5546875" bestFit="1" customWidth="1"/>
    <col min="664" max="664" width="9.21875" bestFit="1" customWidth="1"/>
    <col min="665" max="667" width="4.5546875" bestFit="1" customWidth="1"/>
    <col min="668" max="668" width="9.21875" bestFit="1" customWidth="1"/>
    <col min="669" max="670" width="4.5546875" bestFit="1" customWidth="1"/>
    <col min="671" max="671" width="9.21875" bestFit="1" customWidth="1"/>
    <col min="672" max="674" width="5.21875" bestFit="1" customWidth="1"/>
    <col min="675" max="676" width="4.5546875" bestFit="1" customWidth="1"/>
    <col min="677" max="677" width="9.21875" bestFit="1" customWidth="1"/>
    <col min="678" max="679" width="5.21875" bestFit="1" customWidth="1"/>
    <col min="680" max="682" width="4.5546875" bestFit="1" customWidth="1"/>
    <col min="683" max="683" width="9.21875" bestFit="1" customWidth="1"/>
    <col min="684" max="686" width="4.5546875" bestFit="1" customWidth="1"/>
    <col min="687" max="687" width="9.21875" bestFit="1" customWidth="1"/>
    <col min="688" max="690" width="5.21875" bestFit="1" customWidth="1"/>
    <col min="691" max="696" width="4.5546875" bestFit="1" customWidth="1"/>
    <col min="697" max="697" width="9.21875" bestFit="1" customWidth="1"/>
    <col min="698" max="701" width="5.21875" bestFit="1" customWidth="1"/>
    <col min="702" max="705" width="4.5546875" bestFit="1" customWidth="1"/>
    <col min="706" max="706" width="9.21875" bestFit="1" customWidth="1"/>
    <col min="707" max="707" width="5.21875" bestFit="1" customWidth="1"/>
    <col min="708" max="710" width="4.5546875" bestFit="1" customWidth="1"/>
    <col min="711" max="711" width="9.21875" bestFit="1" customWidth="1"/>
    <col min="712" max="714" width="5.21875" bestFit="1" customWidth="1"/>
    <col min="715" max="717" width="4.5546875" bestFit="1" customWidth="1"/>
    <col min="718" max="718" width="9.21875" bestFit="1" customWidth="1"/>
    <col min="719" max="721" width="4.5546875" bestFit="1" customWidth="1"/>
    <col min="722" max="722" width="9.21875" bestFit="1" customWidth="1"/>
    <col min="723" max="723" width="5.21875" bestFit="1" customWidth="1"/>
    <col min="724" max="724" width="4.5546875" bestFit="1" customWidth="1"/>
    <col min="725" max="725" width="9.21875" bestFit="1" customWidth="1"/>
    <col min="726" max="727" width="5.21875" bestFit="1" customWidth="1"/>
    <col min="728" max="730" width="4.5546875" bestFit="1" customWidth="1"/>
    <col min="731" max="731" width="9.21875" bestFit="1" customWidth="1"/>
    <col min="732" max="732" width="5.21875" bestFit="1" customWidth="1"/>
    <col min="733" max="733" width="9.21875" bestFit="1" customWidth="1"/>
    <col min="734" max="735" width="5.21875" bestFit="1" customWidth="1"/>
    <col min="736" max="739" width="4.5546875" bestFit="1" customWidth="1"/>
    <col min="740" max="740" width="9.21875" bestFit="1" customWidth="1"/>
    <col min="741" max="745" width="4.5546875" bestFit="1" customWidth="1"/>
    <col min="746" max="746" width="9.21875" bestFit="1" customWidth="1"/>
    <col min="747" max="749" width="4.5546875" bestFit="1" customWidth="1"/>
    <col min="750" max="750" width="9.21875" bestFit="1" customWidth="1"/>
    <col min="751" max="755" width="4.5546875" bestFit="1" customWidth="1"/>
    <col min="756" max="756" width="9.21875" bestFit="1" customWidth="1"/>
    <col min="757" max="757" width="4.5546875" bestFit="1" customWidth="1"/>
    <col min="758" max="758" width="9.21875" bestFit="1" customWidth="1"/>
    <col min="759" max="759" width="5.21875" bestFit="1" customWidth="1"/>
    <col min="760" max="763" width="4.5546875" bestFit="1" customWidth="1"/>
    <col min="764" max="764" width="9.21875" bestFit="1" customWidth="1"/>
    <col min="765" max="768" width="4.5546875" bestFit="1" customWidth="1"/>
    <col min="769" max="769" width="9.21875" bestFit="1" customWidth="1"/>
    <col min="770" max="770" width="5.21875" bestFit="1" customWidth="1"/>
    <col min="771" max="773" width="4.5546875" bestFit="1" customWidth="1"/>
    <col min="774" max="774" width="9.21875" bestFit="1" customWidth="1"/>
    <col min="775" max="775" width="5.21875" bestFit="1" customWidth="1"/>
    <col min="776" max="776" width="4.5546875" bestFit="1" customWidth="1"/>
    <col min="777" max="777" width="9.21875" bestFit="1" customWidth="1"/>
    <col min="778" max="781" width="4.5546875" bestFit="1" customWidth="1"/>
    <col min="782" max="782" width="9.21875" bestFit="1" customWidth="1"/>
    <col min="783" max="787" width="4.5546875" bestFit="1" customWidth="1"/>
    <col min="788" max="788" width="9.21875" bestFit="1" customWidth="1"/>
    <col min="789" max="789" width="5.21875" bestFit="1" customWidth="1"/>
    <col min="790" max="790" width="4.5546875" bestFit="1" customWidth="1"/>
    <col min="791" max="791" width="9.21875" bestFit="1" customWidth="1"/>
    <col min="792" max="793" width="4.5546875" bestFit="1" customWidth="1"/>
    <col min="794" max="794" width="9.21875" bestFit="1" customWidth="1"/>
    <col min="795" max="795" width="5.21875" bestFit="1" customWidth="1"/>
    <col min="796" max="797" width="4.5546875" bestFit="1" customWidth="1"/>
    <col min="798" max="798" width="9.21875" bestFit="1" customWidth="1"/>
    <col min="799" max="799" width="4.5546875" bestFit="1" customWidth="1"/>
    <col min="800" max="800" width="9.21875" bestFit="1" customWidth="1"/>
    <col min="801" max="802" width="4.5546875" bestFit="1" customWidth="1"/>
    <col min="803" max="803" width="9.21875" bestFit="1" customWidth="1"/>
    <col min="804" max="806" width="4.5546875" bestFit="1" customWidth="1"/>
    <col min="807" max="807" width="9.21875" bestFit="1" customWidth="1"/>
    <col min="808" max="808" width="4.5546875" bestFit="1" customWidth="1"/>
    <col min="809" max="809" width="9.21875" bestFit="1" customWidth="1"/>
    <col min="810" max="810" width="5.21875" bestFit="1" customWidth="1"/>
    <col min="811" max="813" width="4.5546875" bestFit="1" customWidth="1"/>
    <col min="814" max="814" width="9.21875" bestFit="1" customWidth="1"/>
    <col min="815" max="818" width="4.5546875" bestFit="1" customWidth="1"/>
    <col min="819" max="819" width="9.21875" bestFit="1" customWidth="1"/>
    <col min="820" max="822" width="4.5546875" bestFit="1" customWidth="1"/>
    <col min="823" max="823" width="9.21875" bestFit="1" customWidth="1"/>
    <col min="824" max="828" width="4.5546875" bestFit="1" customWidth="1"/>
    <col min="829" max="829" width="9.21875" bestFit="1" customWidth="1"/>
    <col min="830" max="830" width="5.21875" bestFit="1" customWidth="1"/>
    <col min="831" max="836" width="4.5546875" bestFit="1" customWidth="1"/>
    <col min="837" max="837" width="9.21875" bestFit="1" customWidth="1"/>
    <col min="838" max="838" width="5.21875" bestFit="1" customWidth="1"/>
    <col min="839" max="841" width="4.5546875" bestFit="1" customWidth="1"/>
    <col min="842" max="842" width="9.21875" bestFit="1" customWidth="1"/>
    <col min="843" max="843" width="5.21875" bestFit="1" customWidth="1"/>
    <col min="844" max="844" width="4.5546875" bestFit="1" customWidth="1"/>
    <col min="845" max="845" width="9.21875" bestFit="1" customWidth="1"/>
    <col min="846" max="846" width="5.21875" bestFit="1" customWidth="1"/>
    <col min="847" max="851" width="4.5546875" bestFit="1" customWidth="1"/>
    <col min="852" max="852" width="9.21875" bestFit="1" customWidth="1"/>
    <col min="853" max="858" width="4.5546875" bestFit="1" customWidth="1"/>
    <col min="859" max="859" width="9.21875" bestFit="1" customWidth="1"/>
    <col min="860" max="863" width="4.5546875" bestFit="1" customWidth="1"/>
    <col min="864" max="864" width="9.21875" bestFit="1" customWidth="1"/>
    <col min="865" max="865" width="5.21875" bestFit="1" customWidth="1"/>
    <col min="866" max="870" width="4.5546875" bestFit="1" customWidth="1"/>
    <col min="871" max="871" width="9.21875" bestFit="1" customWidth="1"/>
    <col min="872" max="874" width="4.5546875" bestFit="1" customWidth="1"/>
    <col min="875" max="875" width="9.21875" bestFit="1" customWidth="1"/>
    <col min="876" max="877" width="4.5546875" bestFit="1" customWidth="1"/>
    <col min="878" max="878" width="9.21875" bestFit="1" customWidth="1"/>
    <col min="879" max="880" width="4.5546875" bestFit="1" customWidth="1"/>
    <col min="881" max="881" width="9.21875" bestFit="1" customWidth="1"/>
    <col min="882" max="885" width="4.5546875" bestFit="1" customWidth="1"/>
    <col min="886" max="886" width="9.21875" bestFit="1" customWidth="1"/>
    <col min="887" max="889" width="4.5546875" bestFit="1" customWidth="1"/>
    <col min="890" max="890" width="9.21875" bestFit="1" customWidth="1"/>
    <col min="891" max="893" width="4.5546875" bestFit="1" customWidth="1"/>
    <col min="894" max="894" width="9.21875" bestFit="1" customWidth="1"/>
    <col min="895" max="895" width="4.5546875" bestFit="1" customWidth="1"/>
    <col min="896" max="896" width="9.21875" bestFit="1" customWidth="1"/>
    <col min="897" max="898" width="5.21875" bestFit="1" customWidth="1"/>
    <col min="899" max="901" width="4.5546875" bestFit="1" customWidth="1"/>
    <col min="902" max="902" width="9.21875" bestFit="1" customWidth="1"/>
    <col min="903" max="906" width="4.5546875" bestFit="1" customWidth="1"/>
    <col min="907" max="907" width="9.21875" bestFit="1" customWidth="1"/>
    <col min="908" max="908" width="4.5546875" bestFit="1" customWidth="1"/>
    <col min="909" max="909" width="9.21875" bestFit="1" customWidth="1"/>
    <col min="910" max="912" width="5.21875" bestFit="1" customWidth="1"/>
    <col min="913" max="918" width="4.5546875" bestFit="1" customWidth="1"/>
    <col min="919" max="919" width="9.21875" bestFit="1" customWidth="1"/>
    <col min="920" max="925" width="4.5546875" bestFit="1" customWidth="1"/>
    <col min="926" max="926" width="9.21875" bestFit="1" customWidth="1"/>
    <col min="927" max="928" width="4.5546875" bestFit="1" customWidth="1"/>
    <col min="929" max="929" width="9.21875" bestFit="1" customWidth="1"/>
    <col min="930" max="933" width="4.5546875" bestFit="1" customWidth="1"/>
    <col min="934" max="934" width="9.21875" bestFit="1" customWidth="1"/>
    <col min="935" max="935" width="5.21875" bestFit="1" customWidth="1"/>
    <col min="936" max="940" width="4.5546875" bestFit="1" customWidth="1"/>
    <col min="941" max="941" width="9.21875" bestFit="1" customWidth="1"/>
    <col min="942" max="942" width="5.21875" bestFit="1" customWidth="1"/>
    <col min="943" max="946" width="4.5546875" bestFit="1" customWidth="1"/>
    <col min="947" max="947" width="9.21875" bestFit="1" customWidth="1"/>
    <col min="948" max="948" width="5.21875" bestFit="1" customWidth="1"/>
    <col min="949" max="953" width="4.5546875" bestFit="1" customWidth="1"/>
    <col min="954" max="954" width="9.21875" bestFit="1" customWidth="1"/>
    <col min="955" max="959" width="4.5546875" bestFit="1" customWidth="1"/>
    <col min="960" max="960" width="9.21875" bestFit="1" customWidth="1"/>
    <col min="961" max="963" width="4.5546875" bestFit="1" customWidth="1"/>
    <col min="964" max="964" width="9.21875" bestFit="1" customWidth="1"/>
    <col min="965" max="965" width="4.5546875" bestFit="1" customWidth="1"/>
    <col min="966" max="966" width="9.21875" bestFit="1" customWidth="1"/>
    <col min="967" max="971" width="4.5546875" bestFit="1" customWidth="1"/>
    <col min="972" max="972" width="9.21875" bestFit="1" customWidth="1"/>
    <col min="973" max="975" width="4.5546875" bestFit="1" customWidth="1"/>
    <col min="976" max="976" width="9.21875" bestFit="1" customWidth="1"/>
    <col min="977" max="981" width="4.5546875" bestFit="1" customWidth="1"/>
    <col min="982" max="982" width="9.21875" bestFit="1" customWidth="1"/>
    <col min="983" max="984" width="4.5546875" bestFit="1" customWidth="1"/>
    <col min="985" max="985" width="9.21875" bestFit="1" customWidth="1"/>
    <col min="986" max="986" width="5.21875" bestFit="1" customWidth="1"/>
    <col min="987" max="989" width="4.5546875" bestFit="1" customWidth="1"/>
    <col min="990" max="990" width="9.21875" bestFit="1" customWidth="1"/>
    <col min="991" max="993" width="4.5546875" bestFit="1" customWidth="1"/>
    <col min="994" max="994" width="9.21875" bestFit="1" customWidth="1"/>
    <col min="995" max="995" width="5.21875" bestFit="1" customWidth="1"/>
    <col min="996" max="1000" width="4.5546875" bestFit="1" customWidth="1"/>
    <col min="1001" max="1001" width="9.21875" bestFit="1" customWidth="1"/>
    <col min="1002" max="1002" width="4.5546875" bestFit="1" customWidth="1"/>
    <col min="1003" max="1003" width="9.21875" bestFit="1" customWidth="1"/>
    <col min="1004" max="1006" width="4.5546875" bestFit="1" customWidth="1"/>
    <col min="1007" max="1007" width="9.21875" bestFit="1" customWidth="1"/>
    <col min="1008" max="1010" width="4.5546875" bestFit="1" customWidth="1"/>
    <col min="1011" max="1011" width="9.21875" bestFit="1" customWidth="1"/>
    <col min="1012" max="1012" width="5.21875" bestFit="1" customWidth="1"/>
    <col min="1013" max="1014" width="4.5546875" bestFit="1" customWidth="1"/>
    <col min="1015" max="1015" width="9.21875" bestFit="1" customWidth="1"/>
    <col min="1016" max="1017" width="4.5546875" bestFit="1" customWidth="1"/>
    <col min="1018" max="1018" width="9.21875" bestFit="1" customWidth="1"/>
    <col min="1019" max="1021" width="4.5546875" bestFit="1" customWidth="1"/>
    <col min="1022" max="1022" width="9.21875" bestFit="1" customWidth="1"/>
    <col min="1023" max="1023" width="4.5546875" bestFit="1" customWidth="1"/>
    <col min="1024" max="1024" width="9.21875" bestFit="1" customWidth="1"/>
    <col min="1025" max="1028" width="4.5546875" bestFit="1" customWidth="1"/>
    <col min="1029" max="1029" width="9.21875" bestFit="1" customWidth="1"/>
    <col min="1030" max="1030" width="5.21875" bestFit="1" customWidth="1"/>
    <col min="1031" max="1035" width="4.5546875" bestFit="1" customWidth="1"/>
    <col min="1036" max="1036" width="9.21875" bestFit="1" customWidth="1"/>
    <col min="1037" max="1039" width="4.5546875" bestFit="1" customWidth="1"/>
    <col min="1040" max="1040" width="9.21875" bestFit="1" customWidth="1"/>
    <col min="1041" max="1041" width="4.5546875" bestFit="1" customWidth="1"/>
    <col min="1042" max="1042" width="9.21875" bestFit="1" customWidth="1"/>
    <col min="1043" max="1043" width="4.5546875" bestFit="1" customWidth="1"/>
    <col min="1044" max="1044" width="9.21875" bestFit="1" customWidth="1"/>
    <col min="1045" max="1045" width="4.5546875" bestFit="1" customWidth="1"/>
    <col min="1046" max="1046" width="9.21875" bestFit="1" customWidth="1"/>
    <col min="1047" max="1047" width="4.5546875" bestFit="1" customWidth="1"/>
    <col min="1048" max="1048" width="9.21875" bestFit="1" customWidth="1"/>
    <col min="1049" max="1051" width="4.5546875" bestFit="1" customWidth="1"/>
    <col min="1052" max="1052" width="9.21875" bestFit="1" customWidth="1"/>
    <col min="1053" max="1053" width="11" bestFit="1" customWidth="1"/>
    <col min="1054" max="1054" width="4.5546875" bestFit="1" customWidth="1"/>
    <col min="1055" max="1056" width="9.21875" bestFit="1" customWidth="1"/>
    <col min="1057" max="1057" width="5.21875" bestFit="1" customWidth="1"/>
    <col min="1058" max="1058" width="9.88671875" bestFit="1" customWidth="1"/>
    <col min="1059" max="1059" width="5.21875" bestFit="1" customWidth="1"/>
    <col min="1060" max="1060" width="9.88671875" bestFit="1" customWidth="1"/>
    <col min="1061" max="1061" width="5.21875" bestFit="1" customWidth="1"/>
    <col min="1062" max="1062" width="9.21875" bestFit="1" customWidth="1"/>
    <col min="1063" max="1063" width="4.5546875" bestFit="1" customWidth="1"/>
    <col min="1064" max="1064" width="9.21875" bestFit="1" customWidth="1"/>
    <col min="1065" max="1065" width="4.5546875" bestFit="1" customWidth="1"/>
    <col min="1066" max="1067" width="9.21875" bestFit="1" customWidth="1"/>
    <col min="1068" max="1068" width="5.21875" bestFit="1" customWidth="1"/>
    <col min="1069" max="1069" width="9.88671875" bestFit="1" customWidth="1"/>
    <col min="1070" max="1070" width="9.21875" bestFit="1" customWidth="1"/>
    <col min="1071" max="1071" width="5.21875" bestFit="1" customWidth="1"/>
    <col min="1072" max="1073" width="9.21875" bestFit="1" customWidth="1"/>
    <col min="1074" max="1074" width="4.5546875" bestFit="1" customWidth="1"/>
    <col min="1075" max="1075" width="9.21875" bestFit="1" customWidth="1"/>
    <col min="1076" max="1076" width="4.5546875" bestFit="1" customWidth="1"/>
    <col min="1077" max="1078" width="9.21875" bestFit="1" customWidth="1"/>
    <col min="1079" max="1079" width="5.21875" bestFit="1" customWidth="1"/>
    <col min="1080" max="1080" width="9.88671875" bestFit="1" customWidth="1"/>
    <col min="1081" max="1081" width="4.5546875" bestFit="1" customWidth="1"/>
    <col min="1082" max="1082" width="9.21875" bestFit="1" customWidth="1"/>
    <col min="1083" max="1083" width="5.21875" bestFit="1" customWidth="1"/>
    <col min="1084" max="1084" width="9.21875" bestFit="1" customWidth="1"/>
    <col min="1085" max="1085" width="5.21875" bestFit="1" customWidth="1"/>
    <col min="1086" max="1086" width="9.21875" bestFit="1" customWidth="1"/>
    <col min="1087" max="1087" width="5.21875" bestFit="1" customWidth="1"/>
    <col min="1088" max="1089" width="9.21875" bestFit="1" customWidth="1"/>
    <col min="1090" max="1090" width="5.21875" bestFit="1" customWidth="1"/>
    <col min="1091" max="1091" width="9.88671875" bestFit="1" customWidth="1"/>
    <col min="1092" max="1092" width="5.21875" bestFit="1" customWidth="1"/>
    <col min="1093" max="1093" width="9.88671875" bestFit="1" customWidth="1"/>
    <col min="1094" max="1094" width="4.5546875" bestFit="1" customWidth="1"/>
    <col min="1095" max="1095" width="9.21875" bestFit="1" customWidth="1"/>
    <col min="1096" max="1096" width="5.21875" bestFit="1" customWidth="1"/>
    <col min="1097" max="1097" width="9.21875" bestFit="1" customWidth="1"/>
    <col min="1098" max="1098" width="5.21875" bestFit="1" customWidth="1"/>
    <col min="1099" max="1100" width="9.21875" bestFit="1" customWidth="1"/>
    <col min="1101" max="1101" width="5.21875" bestFit="1" customWidth="1"/>
    <col min="1102" max="1102" width="9.88671875" bestFit="1" customWidth="1"/>
    <col min="1103" max="1103" width="9.21875" bestFit="1" customWidth="1"/>
    <col min="1104" max="1104" width="5.21875" bestFit="1" customWidth="1"/>
    <col min="1105" max="1105" width="9.88671875" bestFit="1" customWidth="1"/>
    <col min="1106" max="1106" width="5.21875" bestFit="1" customWidth="1"/>
    <col min="1107" max="1107" width="9.88671875" bestFit="1" customWidth="1"/>
    <col min="1108" max="1108" width="5.21875" bestFit="1" customWidth="1"/>
    <col min="1109" max="1109" width="9.21875" bestFit="1" customWidth="1"/>
    <col min="1110" max="1110" width="4.5546875" bestFit="1" customWidth="1"/>
    <col min="1111" max="1112" width="9.21875" bestFit="1" customWidth="1"/>
    <col min="1113" max="1113" width="5.21875" bestFit="1" customWidth="1"/>
    <col min="1114" max="1114" width="9.21875" bestFit="1" customWidth="1"/>
    <col min="1115" max="1115" width="4.5546875" bestFit="1" customWidth="1"/>
    <col min="1116" max="1116" width="9.21875" bestFit="1" customWidth="1"/>
    <col min="1117" max="1117" width="4.5546875" bestFit="1" customWidth="1"/>
    <col min="1118" max="1119" width="9.21875" bestFit="1" customWidth="1"/>
    <col min="1120" max="1120" width="5.21875" bestFit="1" customWidth="1"/>
    <col min="1121" max="1121" width="9.88671875" bestFit="1" customWidth="1"/>
    <col min="1122" max="1122" width="5.21875" bestFit="1" customWidth="1"/>
    <col min="1123" max="1123" width="9.21875" bestFit="1" customWidth="1"/>
    <col min="1124" max="1124" width="4.5546875" bestFit="1" customWidth="1"/>
    <col min="1125" max="1126" width="9.21875" bestFit="1" customWidth="1"/>
    <col min="1127" max="1127" width="5.21875" bestFit="1" customWidth="1"/>
    <col min="1128" max="1128" width="9.88671875" bestFit="1" customWidth="1"/>
    <col min="1129" max="1129" width="5.21875" bestFit="1" customWidth="1"/>
    <col min="1130" max="1131" width="9.21875" bestFit="1" customWidth="1"/>
    <col min="1132" max="1132" width="5.21875" bestFit="1" customWidth="1"/>
    <col min="1133" max="1133" width="9.21875" bestFit="1" customWidth="1"/>
    <col min="1134" max="1134" width="5.21875" bestFit="1" customWidth="1"/>
    <col min="1135" max="1136" width="9.21875" bestFit="1" customWidth="1"/>
    <col min="1137" max="1137" width="4.5546875" bestFit="1" customWidth="1"/>
    <col min="1138" max="1138" width="9.21875" bestFit="1" customWidth="1"/>
    <col min="1139" max="1139" width="4.5546875" bestFit="1" customWidth="1"/>
    <col min="1140" max="1141" width="9.21875" bestFit="1" customWidth="1"/>
    <col min="1142" max="1142" width="5.21875" bestFit="1" customWidth="1"/>
    <col min="1143" max="1144" width="9.21875" bestFit="1" customWidth="1"/>
    <col min="1145" max="1145" width="4.5546875" bestFit="1" customWidth="1"/>
    <col min="1146" max="1146" width="9.21875" bestFit="1" customWidth="1"/>
    <col min="1147" max="1147" width="4.5546875" bestFit="1" customWidth="1"/>
    <col min="1148" max="1149" width="9.21875" bestFit="1" customWidth="1"/>
    <col min="1150" max="1150" width="5.21875" bestFit="1" customWidth="1"/>
    <col min="1151" max="1151" width="9.88671875" bestFit="1" customWidth="1"/>
    <col min="1152" max="1152" width="4.5546875" bestFit="1" customWidth="1"/>
    <col min="1153" max="1153" width="9.21875" bestFit="1" customWidth="1"/>
    <col min="1154" max="1154" width="4.5546875" bestFit="1" customWidth="1"/>
    <col min="1155" max="1155" width="9.21875" bestFit="1" customWidth="1"/>
    <col min="1156" max="1156" width="4.5546875" bestFit="1" customWidth="1"/>
    <col min="1157" max="1158" width="9.21875" bestFit="1" customWidth="1"/>
    <col min="1159" max="1159" width="4.5546875" bestFit="1" customWidth="1"/>
    <col min="1160" max="1161" width="9.21875" bestFit="1" customWidth="1"/>
    <col min="1162" max="1162" width="4.5546875" bestFit="1" customWidth="1"/>
    <col min="1163" max="1163" width="9.21875" bestFit="1" customWidth="1"/>
    <col min="1164" max="1164" width="4.5546875" bestFit="1" customWidth="1"/>
    <col min="1165" max="1165" width="9.21875" bestFit="1" customWidth="1"/>
    <col min="1166" max="1166" width="4.5546875" bestFit="1" customWidth="1"/>
    <col min="1167" max="1168" width="9.21875" bestFit="1" customWidth="1"/>
    <col min="1169" max="1169" width="4.5546875" bestFit="1" customWidth="1"/>
    <col min="1170" max="1170" width="9.21875" bestFit="1" customWidth="1"/>
    <col min="1171" max="1171" width="4.5546875" bestFit="1" customWidth="1"/>
    <col min="1172" max="1173" width="9.21875" bestFit="1" customWidth="1"/>
    <col min="1174" max="1174" width="5.21875" bestFit="1" customWidth="1"/>
    <col min="1175" max="1176" width="9.21875" bestFit="1" customWidth="1"/>
    <col min="1177" max="1177" width="5.21875" bestFit="1" customWidth="1"/>
    <col min="1178" max="1178" width="9.21875" bestFit="1" customWidth="1"/>
    <col min="1179" max="1179" width="5.21875" bestFit="1" customWidth="1"/>
    <col min="1180" max="1180" width="9.21875" bestFit="1" customWidth="1"/>
    <col min="1181" max="1181" width="4.5546875" bestFit="1" customWidth="1"/>
    <col min="1182" max="1182" width="9.21875" bestFit="1" customWidth="1"/>
    <col min="1183" max="1183" width="4.5546875" bestFit="1" customWidth="1"/>
    <col min="1184" max="1185" width="9.21875" bestFit="1" customWidth="1"/>
    <col min="1186" max="1186" width="5.21875" bestFit="1" customWidth="1"/>
    <col min="1187" max="1187" width="9.88671875" bestFit="1" customWidth="1"/>
    <col min="1188" max="1188" width="4.5546875" bestFit="1" customWidth="1"/>
    <col min="1189" max="1190" width="9.21875" bestFit="1" customWidth="1"/>
    <col min="1191" max="1191" width="5.21875" bestFit="1" customWidth="1"/>
    <col min="1192" max="1192" width="9.88671875" bestFit="1" customWidth="1"/>
    <col min="1193" max="1193" width="5.21875" bestFit="1" customWidth="1"/>
    <col min="1194" max="1194" width="9.21875" bestFit="1" customWidth="1"/>
    <col min="1195" max="1195" width="5.21875" bestFit="1" customWidth="1"/>
    <col min="1196" max="1196" width="9.21875" bestFit="1" customWidth="1"/>
    <col min="1197" max="1197" width="4.5546875" bestFit="1" customWidth="1"/>
    <col min="1198" max="1198" width="9.21875" bestFit="1" customWidth="1"/>
    <col min="1199" max="1199" width="4.5546875" bestFit="1" customWidth="1"/>
    <col min="1200" max="1201" width="9.21875" bestFit="1" customWidth="1"/>
    <col min="1202" max="1202" width="4.5546875" bestFit="1" customWidth="1"/>
    <col min="1203" max="1204" width="9.21875" bestFit="1" customWidth="1"/>
    <col min="1205" max="1205" width="4.5546875" bestFit="1" customWidth="1"/>
    <col min="1206" max="1206" width="9.21875" bestFit="1" customWidth="1"/>
    <col min="1207" max="1207" width="5.21875" bestFit="1" customWidth="1"/>
    <col min="1208" max="1209" width="9.21875" bestFit="1" customWidth="1"/>
    <col min="1210" max="1210" width="5.21875" bestFit="1" customWidth="1"/>
    <col min="1211" max="1211" width="9.88671875" bestFit="1" customWidth="1"/>
    <col min="1212" max="1212" width="4.5546875" bestFit="1" customWidth="1"/>
    <col min="1213" max="1213" width="9.21875" bestFit="1" customWidth="1"/>
    <col min="1214" max="1214" width="5.21875" bestFit="1" customWidth="1"/>
    <col min="1215" max="1216" width="9.21875" bestFit="1" customWidth="1"/>
    <col min="1217" max="1217" width="5.21875" bestFit="1" customWidth="1"/>
    <col min="1218" max="1218" width="9.21875" bestFit="1" customWidth="1"/>
    <col min="1219" max="1219" width="4.5546875" bestFit="1" customWidth="1"/>
    <col min="1220" max="1221" width="9.21875" bestFit="1" customWidth="1"/>
    <col min="1222" max="1222" width="5.21875" bestFit="1" customWidth="1"/>
    <col min="1223" max="1224" width="9.21875" bestFit="1" customWidth="1"/>
    <col min="1225" max="1225" width="5.21875" bestFit="1" customWidth="1"/>
    <col min="1226" max="1226" width="9.21875" bestFit="1" customWidth="1"/>
    <col min="1227" max="1227" width="5.21875" bestFit="1" customWidth="1"/>
    <col min="1228" max="1228" width="4.5546875" bestFit="1" customWidth="1"/>
    <col min="1229" max="1230" width="9.21875" bestFit="1" customWidth="1"/>
    <col min="1231" max="1231" width="5.21875" bestFit="1" customWidth="1"/>
    <col min="1232" max="1232" width="9.21875" bestFit="1" customWidth="1"/>
    <col min="1233" max="1233" width="4.5546875" bestFit="1" customWidth="1"/>
    <col min="1234" max="1234" width="9.21875" bestFit="1" customWidth="1"/>
    <col min="1235" max="1235" width="4.5546875" bestFit="1" customWidth="1"/>
    <col min="1236" max="1237" width="9.21875" bestFit="1" customWidth="1"/>
    <col min="1238" max="1238" width="5.21875" bestFit="1" customWidth="1"/>
    <col min="1239" max="1239" width="9.21875" bestFit="1" customWidth="1"/>
    <col min="1240" max="1240" width="4.5546875" bestFit="1" customWidth="1"/>
    <col min="1241" max="1241" width="9.21875" bestFit="1" customWidth="1"/>
    <col min="1242" max="1242" width="4.5546875" bestFit="1" customWidth="1"/>
    <col min="1243" max="1243" width="9.21875" bestFit="1" customWidth="1"/>
    <col min="1244" max="1244" width="4.5546875" bestFit="1" customWidth="1"/>
    <col min="1245" max="1245" width="9.21875" bestFit="1" customWidth="1"/>
    <col min="1246" max="1246" width="5.21875" bestFit="1" customWidth="1"/>
    <col min="1247" max="1247" width="9.21875" bestFit="1" customWidth="1"/>
    <col min="1248" max="1248" width="4.5546875" bestFit="1" customWidth="1"/>
    <col min="1249" max="1250" width="9.21875" bestFit="1" customWidth="1"/>
    <col min="1251" max="1251" width="4.5546875" bestFit="1" customWidth="1"/>
    <col min="1252" max="1252" width="9.21875" bestFit="1" customWidth="1"/>
    <col min="1253" max="1253" width="4.5546875" bestFit="1" customWidth="1"/>
    <col min="1254" max="1255" width="9.21875" bestFit="1" customWidth="1"/>
    <col min="1256" max="1256" width="5.21875" bestFit="1" customWidth="1"/>
    <col min="1257" max="1257" width="9.21875" bestFit="1" customWidth="1"/>
    <col min="1258" max="1258" width="4.5546875" bestFit="1" customWidth="1"/>
    <col min="1259" max="1260" width="9.21875" bestFit="1" customWidth="1"/>
    <col min="1261" max="1261" width="5.21875" bestFit="1" customWidth="1"/>
    <col min="1262" max="1262" width="9.88671875" bestFit="1" customWidth="1"/>
    <col min="1263" max="1263" width="5.21875" bestFit="1" customWidth="1"/>
    <col min="1264" max="1264" width="9.88671875" bestFit="1" customWidth="1"/>
    <col min="1265" max="1265" width="4.5546875" bestFit="1" customWidth="1"/>
    <col min="1266" max="1267" width="9.21875" bestFit="1" customWidth="1"/>
    <col min="1268" max="1268" width="4.5546875" bestFit="1" customWidth="1"/>
    <col min="1269" max="1269" width="9.21875" bestFit="1" customWidth="1"/>
    <col min="1270" max="1270" width="4.5546875" bestFit="1" customWidth="1"/>
    <col min="1271" max="1272" width="9.21875" bestFit="1" customWidth="1"/>
    <col min="1273" max="1273" width="5.21875" bestFit="1" customWidth="1"/>
    <col min="1274" max="1275" width="9.21875" bestFit="1" customWidth="1"/>
    <col min="1276" max="1276" width="4.5546875" bestFit="1" customWidth="1"/>
    <col min="1277" max="1278" width="9.21875" bestFit="1" customWidth="1"/>
    <col min="1279" max="1279" width="5.21875" bestFit="1" customWidth="1"/>
    <col min="1280" max="1280" width="9.88671875" bestFit="1" customWidth="1"/>
    <col min="1281" max="1281" width="4.5546875" bestFit="1" customWidth="1"/>
    <col min="1282" max="1282" width="9.21875" bestFit="1" customWidth="1"/>
    <col min="1283" max="1283" width="5.21875" bestFit="1" customWidth="1"/>
    <col min="1284" max="1285" width="9.21875" bestFit="1" customWidth="1"/>
    <col min="1286" max="1286" width="4.5546875" bestFit="1" customWidth="1"/>
    <col min="1287" max="1288" width="9.21875" bestFit="1" customWidth="1"/>
    <col min="1289" max="1289" width="5.21875" bestFit="1" customWidth="1"/>
    <col min="1290" max="1290" width="9.88671875" bestFit="1" customWidth="1"/>
    <col min="1291" max="1291" width="4.5546875" bestFit="1" customWidth="1"/>
    <col min="1292" max="1292" width="9.21875" bestFit="1" customWidth="1"/>
    <col min="1293" max="1293" width="5.21875" bestFit="1" customWidth="1"/>
    <col min="1294" max="1294" width="9.21875" bestFit="1" customWidth="1"/>
    <col min="1295" max="1295" width="5.21875" bestFit="1" customWidth="1"/>
    <col min="1296" max="1297" width="9.21875" bestFit="1" customWidth="1"/>
    <col min="1298" max="1298" width="4.5546875" bestFit="1" customWidth="1"/>
    <col min="1299" max="1299" width="9.21875" bestFit="1" customWidth="1"/>
    <col min="1300" max="1300" width="4.5546875" bestFit="1" customWidth="1"/>
    <col min="1301" max="1302" width="9.21875" bestFit="1" customWidth="1"/>
    <col min="1303" max="1303" width="4.5546875" bestFit="1" customWidth="1"/>
    <col min="1304" max="1304" width="9.21875" bestFit="1" customWidth="1"/>
    <col min="1305" max="1305" width="4.5546875" bestFit="1" customWidth="1"/>
    <col min="1306" max="1306" width="9.21875" bestFit="1" customWidth="1"/>
    <col min="1307" max="1307" width="4.5546875" bestFit="1" customWidth="1"/>
    <col min="1308" max="1308" width="9.21875" bestFit="1" customWidth="1"/>
    <col min="1309" max="1309" width="4.5546875" bestFit="1" customWidth="1"/>
    <col min="1310" max="1310" width="9.21875" bestFit="1" customWidth="1"/>
    <col min="1311" max="1311" width="4.5546875" bestFit="1" customWidth="1"/>
    <col min="1312" max="1313" width="9.21875" bestFit="1" customWidth="1"/>
    <col min="1314" max="1314" width="4.5546875" bestFit="1" customWidth="1"/>
    <col min="1315" max="1316" width="9.21875" bestFit="1" customWidth="1"/>
    <col min="1317" max="1317" width="4.5546875" bestFit="1" customWidth="1"/>
    <col min="1318" max="1318" width="9.21875" bestFit="1" customWidth="1"/>
    <col min="1319" max="1319" width="4.5546875" bestFit="1" customWidth="1"/>
    <col min="1320" max="1320" width="9.21875" bestFit="1" customWidth="1"/>
    <col min="1321" max="1321" width="4.5546875" bestFit="1" customWidth="1"/>
    <col min="1322" max="1322" width="9.21875" bestFit="1" customWidth="1"/>
    <col min="1323" max="1323" width="4.5546875" bestFit="1" customWidth="1"/>
    <col min="1324" max="1325" width="9.21875" bestFit="1" customWidth="1"/>
    <col min="1326" max="1326" width="5.21875" bestFit="1" customWidth="1"/>
    <col min="1327" max="1327" width="9.21875" bestFit="1" customWidth="1"/>
    <col min="1328" max="1328" width="4.5546875" bestFit="1" customWidth="1"/>
    <col min="1329" max="1329" width="9.21875" bestFit="1" customWidth="1"/>
    <col min="1330" max="1330" width="4.5546875" bestFit="1" customWidth="1"/>
    <col min="1331" max="1332" width="9.21875" bestFit="1" customWidth="1"/>
    <col min="1333" max="1333" width="5.21875" bestFit="1" customWidth="1"/>
    <col min="1334" max="1334" width="9.21875" bestFit="1" customWidth="1"/>
    <col min="1335" max="1335" width="4.5546875" bestFit="1" customWidth="1"/>
    <col min="1336" max="1336" width="9.21875" bestFit="1" customWidth="1"/>
    <col min="1337" max="1337" width="4.5546875" bestFit="1" customWidth="1"/>
    <col min="1338" max="1339" width="9.21875" bestFit="1" customWidth="1"/>
    <col min="1340" max="1340" width="5.21875" bestFit="1" customWidth="1"/>
    <col min="1341" max="1341" width="9.88671875" bestFit="1" customWidth="1"/>
    <col min="1342" max="1342" width="5.21875" bestFit="1" customWidth="1"/>
    <col min="1343" max="1343" width="9.21875" bestFit="1" customWidth="1"/>
    <col min="1344" max="1344" width="4.5546875" bestFit="1" customWidth="1"/>
    <col min="1345" max="1346" width="9.21875" bestFit="1" customWidth="1"/>
    <col min="1347" max="1347" width="4.5546875" bestFit="1" customWidth="1"/>
    <col min="1348" max="1348" width="9.21875" bestFit="1" customWidth="1"/>
    <col min="1349" max="1349" width="4.5546875" bestFit="1" customWidth="1"/>
    <col min="1350" max="1351" width="9.21875" bestFit="1" customWidth="1"/>
    <col min="1352" max="1352" width="4.5546875" bestFit="1" customWidth="1"/>
    <col min="1353" max="1353" width="9.21875" bestFit="1" customWidth="1"/>
    <col min="1354" max="1354" width="4.5546875" bestFit="1" customWidth="1"/>
    <col min="1355" max="1356" width="9.21875" bestFit="1" customWidth="1"/>
    <col min="1357" max="1357" width="5.21875" bestFit="1" customWidth="1"/>
    <col min="1358" max="1358" width="9.88671875" bestFit="1" customWidth="1"/>
    <col min="1359" max="1359" width="5.21875" bestFit="1" customWidth="1"/>
    <col min="1360" max="1360" width="9.21875" bestFit="1" customWidth="1"/>
    <col min="1361" max="1361" width="4.5546875" bestFit="1" customWidth="1"/>
    <col min="1362" max="1363" width="9.21875" bestFit="1" customWidth="1"/>
    <col min="1364" max="1364" width="5.21875" bestFit="1" customWidth="1"/>
    <col min="1365" max="1365" width="9.88671875" bestFit="1" customWidth="1"/>
    <col min="1366" max="1366" width="9.21875" bestFit="1" customWidth="1"/>
    <col min="1367" max="1367" width="4.5546875" bestFit="1" customWidth="1"/>
    <col min="1368" max="1369" width="9.21875" bestFit="1" customWidth="1"/>
    <col min="1370" max="1370" width="5.21875" bestFit="1" customWidth="1"/>
    <col min="1371" max="1371" width="9.21875" bestFit="1" customWidth="1"/>
    <col min="1372" max="1372" width="4.5546875" bestFit="1" customWidth="1"/>
    <col min="1373" max="1373" width="9.21875" bestFit="1" customWidth="1"/>
    <col min="1374" max="1374" width="4.5546875" bestFit="1" customWidth="1"/>
    <col min="1375" max="1376" width="9.21875" bestFit="1" customWidth="1"/>
    <col min="1377" max="1377" width="4.5546875" bestFit="1" customWidth="1"/>
    <col min="1378" max="1378" width="9.21875" bestFit="1" customWidth="1"/>
    <col min="1379" max="1379" width="4.5546875" bestFit="1" customWidth="1"/>
    <col min="1380" max="1380" width="9.21875" bestFit="1" customWidth="1"/>
    <col min="1381" max="1381" width="4.5546875" bestFit="1" customWidth="1"/>
    <col min="1382" max="1382" width="9.21875" bestFit="1" customWidth="1"/>
    <col min="1383" max="1383" width="4.5546875" bestFit="1" customWidth="1"/>
    <col min="1384" max="1385" width="9.21875" bestFit="1" customWidth="1"/>
    <col min="1386" max="1386" width="5.21875" bestFit="1" customWidth="1"/>
    <col min="1387" max="1387" width="9.88671875" bestFit="1" customWidth="1"/>
    <col min="1388" max="1388" width="5.21875" bestFit="1" customWidth="1"/>
    <col min="1389" max="1389" width="9.21875" bestFit="1" customWidth="1"/>
    <col min="1390" max="1390" width="4.5546875" bestFit="1" customWidth="1"/>
    <col min="1391" max="1392" width="9.21875" bestFit="1" customWidth="1"/>
    <col min="1393" max="1393" width="4.5546875" bestFit="1" customWidth="1"/>
    <col min="1394" max="1394" width="9.21875" bestFit="1" customWidth="1"/>
    <col min="1395" max="1395" width="4.5546875" bestFit="1" customWidth="1"/>
    <col min="1396" max="1396" width="9.21875" bestFit="1" customWidth="1"/>
    <col min="1397" max="1397" width="4.5546875" bestFit="1" customWidth="1"/>
    <col min="1398" max="1398" width="9.21875" bestFit="1" customWidth="1"/>
    <col min="1399" max="1399" width="4.5546875" bestFit="1" customWidth="1"/>
    <col min="1400" max="1401" width="9.21875" bestFit="1" customWidth="1"/>
    <col min="1402" max="1402" width="5.21875" bestFit="1" customWidth="1"/>
    <col min="1403" max="1403" width="9.21875" bestFit="1" customWidth="1"/>
    <col min="1404" max="1404" width="5.21875" bestFit="1" customWidth="1"/>
    <col min="1405" max="1405" width="9.21875" bestFit="1" customWidth="1"/>
    <col min="1406" max="1406" width="4.5546875" bestFit="1" customWidth="1"/>
    <col min="1407" max="1407" width="9.21875" bestFit="1" customWidth="1"/>
    <col min="1408" max="1408" width="5.21875" bestFit="1" customWidth="1"/>
    <col min="1409" max="1410" width="9.21875" bestFit="1" customWidth="1"/>
    <col min="1411" max="1411" width="4.5546875" bestFit="1" customWidth="1"/>
    <col min="1412" max="1412" width="9.21875" bestFit="1" customWidth="1"/>
    <col min="1413" max="1413" width="4.5546875" bestFit="1" customWidth="1"/>
    <col min="1414" max="1414" width="9.21875" bestFit="1" customWidth="1"/>
    <col min="1415" max="1415" width="4.5546875" bestFit="1" customWidth="1"/>
    <col min="1416" max="1417" width="9.21875" bestFit="1" customWidth="1"/>
    <col min="1418" max="1418" width="4.5546875" bestFit="1" customWidth="1"/>
    <col min="1419" max="1419" width="9.21875" bestFit="1" customWidth="1"/>
    <col min="1420" max="1420" width="4.5546875" bestFit="1" customWidth="1"/>
    <col min="1421" max="1422" width="9.21875" bestFit="1" customWidth="1"/>
    <col min="1423" max="1423" width="5.21875" bestFit="1" customWidth="1"/>
    <col min="1424" max="1424" width="9.21875" bestFit="1" customWidth="1"/>
    <col min="1425" max="1425" width="4.5546875" bestFit="1" customWidth="1"/>
    <col min="1426" max="1426" width="9.21875" bestFit="1" customWidth="1"/>
    <col min="1427" max="1427" width="4.5546875" bestFit="1" customWidth="1"/>
    <col min="1428" max="1429" width="9.21875" bestFit="1" customWidth="1"/>
    <col min="1430" max="1430" width="5.21875" bestFit="1" customWidth="1"/>
    <col min="1431" max="1431" width="9.88671875" bestFit="1" customWidth="1"/>
    <col min="1432" max="1432" width="5.21875" bestFit="1" customWidth="1"/>
    <col min="1433" max="1433" width="9.21875" bestFit="1" customWidth="1"/>
    <col min="1434" max="1434" width="4.5546875" bestFit="1" customWidth="1"/>
    <col min="1435" max="1435" width="9.21875" bestFit="1" customWidth="1"/>
    <col min="1436" max="1436" width="4.5546875" bestFit="1" customWidth="1"/>
    <col min="1437" max="1437" width="9.21875" bestFit="1" customWidth="1"/>
    <col min="1438" max="1438" width="4.5546875" bestFit="1" customWidth="1"/>
    <col min="1439" max="1439" width="9.21875" bestFit="1" customWidth="1"/>
    <col min="1440" max="1440" width="4.5546875" bestFit="1" customWidth="1"/>
    <col min="1441" max="1442" width="9.21875" bestFit="1" customWidth="1"/>
    <col min="1443" max="1443" width="5.21875" bestFit="1" customWidth="1"/>
    <col min="1444" max="1444" width="9.21875" bestFit="1" customWidth="1"/>
    <col min="1445" max="1445" width="4.5546875" bestFit="1" customWidth="1"/>
    <col min="1446" max="1446" width="9.21875" bestFit="1" customWidth="1"/>
    <col min="1447" max="1447" width="4.5546875" bestFit="1" customWidth="1"/>
    <col min="1448" max="1449" width="9.21875" bestFit="1" customWidth="1"/>
    <col min="1450" max="1450" width="4.5546875" bestFit="1" customWidth="1"/>
    <col min="1451" max="1451" width="9.21875" bestFit="1" customWidth="1"/>
    <col min="1452" max="1452" width="4.5546875" bestFit="1" customWidth="1"/>
    <col min="1453" max="1453" width="9.21875" bestFit="1" customWidth="1"/>
    <col min="1454" max="1454" width="4.5546875" bestFit="1" customWidth="1"/>
    <col min="1455" max="1456" width="9.21875" bestFit="1" customWidth="1"/>
    <col min="1457" max="1457" width="4.5546875" bestFit="1" customWidth="1"/>
    <col min="1458" max="1459" width="9.21875" bestFit="1" customWidth="1"/>
    <col min="1460" max="1460" width="5.21875" bestFit="1" customWidth="1"/>
    <col min="1461" max="1461" width="9.21875" bestFit="1" customWidth="1"/>
    <col min="1462" max="1462" width="5.21875" bestFit="1" customWidth="1"/>
    <col min="1463" max="1464" width="9.21875" bestFit="1" customWidth="1"/>
    <col min="1465" max="1465" width="4.5546875" bestFit="1" customWidth="1"/>
    <col min="1466" max="1467" width="9.21875" bestFit="1" customWidth="1"/>
    <col min="1468" max="1468" width="4.5546875" bestFit="1" customWidth="1"/>
    <col min="1469" max="1469" width="9.21875" bestFit="1" customWidth="1"/>
    <col min="1470" max="1470" width="4.5546875" bestFit="1" customWidth="1"/>
    <col min="1471" max="1471" width="9.21875" bestFit="1" customWidth="1"/>
    <col min="1472" max="1472" width="5.21875" bestFit="1" customWidth="1"/>
    <col min="1473" max="1474" width="9.21875" bestFit="1" customWidth="1"/>
    <col min="1475" max="1475" width="5.21875" bestFit="1" customWidth="1"/>
    <col min="1476" max="1476" width="9.88671875" bestFit="1" customWidth="1"/>
    <col min="1477" max="1477" width="5.21875" bestFit="1" customWidth="1"/>
    <col min="1478" max="1478" width="9.21875" bestFit="1" customWidth="1"/>
    <col min="1479" max="1479" width="4.5546875" bestFit="1" customWidth="1"/>
    <col min="1480" max="1480" width="9.21875" bestFit="1" customWidth="1"/>
    <col min="1481" max="1481" width="4.5546875" bestFit="1" customWidth="1"/>
    <col min="1482" max="1482" width="9.21875" bestFit="1" customWidth="1"/>
    <col min="1483" max="1483" width="4.5546875" bestFit="1" customWidth="1"/>
    <col min="1484" max="1484" width="9.21875" bestFit="1" customWidth="1"/>
    <col min="1485" max="1485" width="4.5546875" bestFit="1" customWidth="1"/>
    <col min="1486" max="1487" width="9.21875" bestFit="1" customWidth="1"/>
    <col min="1488" max="1488" width="4.5546875" bestFit="1" customWidth="1"/>
    <col min="1489" max="1489" width="9.21875" bestFit="1" customWidth="1"/>
    <col min="1490" max="1490" width="4.5546875" bestFit="1" customWidth="1"/>
    <col min="1491" max="1491" width="9.21875" bestFit="1" customWidth="1"/>
    <col min="1492" max="1492" width="4.5546875" bestFit="1" customWidth="1"/>
    <col min="1493" max="1493" width="9.21875" bestFit="1" customWidth="1"/>
    <col min="1494" max="1494" width="4.5546875" bestFit="1" customWidth="1"/>
    <col min="1495" max="1496" width="9.21875" bestFit="1" customWidth="1"/>
    <col min="1497" max="1497" width="5.21875" bestFit="1" customWidth="1"/>
    <col min="1498" max="1498" width="9.21875" bestFit="1" customWidth="1"/>
    <col min="1499" max="1499" width="4.5546875" bestFit="1" customWidth="1"/>
    <col min="1500" max="1500" width="9.21875" bestFit="1" customWidth="1"/>
    <col min="1501" max="1501" width="4.5546875" bestFit="1" customWidth="1"/>
    <col min="1502" max="1502" width="9.21875" bestFit="1" customWidth="1"/>
    <col min="1503" max="1503" width="4.5546875" bestFit="1" customWidth="1"/>
    <col min="1504" max="1505" width="9.21875" bestFit="1" customWidth="1"/>
    <col min="1506" max="1506" width="4.5546875" bestFit="1" customWidth="1"/>
    <col min="1507" max="1507" width="9.21875" bestFit="1" customWidth="1"/>
    <col min="1508" max="1508" width="4.5546875" bestFit="1" customWidth="1"/>
    <col min="1509" max="1509" width="9.21875" bestFit="1" customWidth="1"/>
    <col min="1510" max="1510" width="4.5546875" bestFit="1" customWidth="1"/>
    <col min="1511" max="1512" width="9.21875" bestFit="1" customWidth="1"/>
    <col min="1513" max="1513" width="4.5546875" bestFit="1" customWidth="1"/>
    <col min="1514" max="1514" width="9.21875" bestFit="1" customWidth="1"/>
    <col min="1515" max="1515" width="4.5546875" bestFit="1" customWidth="1"/>
    <col min="1516" max="1517" width="9.21875" bestFit="1" customWidth="1"/>
    <col min="1518" max="1518" width="4.5546875" bestFit="1" customWidth="1"/>
    <col min="1519" max="1520" width="9.21875" bestFit="1" customWidth="1"/>
    <col min="1521" max="1521" width="5.21875" bestFit="1" customWidth="1"/>
    <col min="1522" max="1522" width="9.88671875" bestFit="1" customWidth="1"/>
    <col min="1523" max="1523" width="4.5546875" bestFit="1" customWidth="1"/>
    <col min="1524" max="1524" width="9.21875" bestFit="1" customWidth="1"/>
    <col min="1525" max="1525" width="4.5546875" bestFit="1" customWidth="1"/>
    <col min="1526" max="1527" width="9.21875" bestFit="1" customWidth="1"/>
    <col min="1528" max="1528" width="4.5546875" bestFit="1" customWidth="1"/>
    <col min="1529" max="1529" width="9.21875" bestFit="1" customWidth="1"/>
    <col min="1530" max="1530" width="4.5546875" bestFit="1" customWidth="1"/>
    <col min="1531" max="1531" width="9.21875" bestFit="1" customWidth="1"/>
    <col min="1532" max="1532" width="5.21875" bestFit="1" customWidth="1"/>
    <col min="1533" max="1534" width="9.21875" bestFit="1" customWidth="1"/>
    <col min="1535" max="1535" width="5.21875" bestFit="1" customWidth="1"/>
    <col min="1536" max="1536" width="9.21875" bestFit="1" customWidth="1"/>
    <col min="1537" max="1537" width="4.5546875" bestFit="1" customWidth="1"/>
    <col min="1538" max="1538" width="9.21875" bestFit="1" customWidth="1"/>
    <col min="1539" max="1539" width="5.21875" bestFit="1" customWidth="1"/>
    <col min="1540" max="1541" width="9.21875" bestFit="1" customWidth="1"/>
    <col min="1542" max="1542" width="5.21875" bestFit="1" customWidth="1"/>
    <col min="1543" max="1543" width="9.88671875" bestFit="1" customWidth="1"/>
    <col min="1544" max="1544" width="5.21875" bestFit="1" customWidth="1"/>
    <col min="1545" max="1545" width="9.21875" bestFit="1" customWidth="1"/>
    <col min="1546" max="1546" width="4.5546875" bestFit="1" customWidth="1"/>
    <col min="1547" max="1547" width="9.21875" bestFit="1" customWidth="1"/>
    <col min="1548" max="1548" width="5.21875" bestFit="1" customWidth="1"/>
    <col min="1549" max="1550" width="9.21875" bestFit="1" customWidth="1"/>
    <col min="1551" max="1551" width="4.5546875" bestFit="1" customWidth="1"/>
    <col min="1552" max="1552" width="9.21875" bestFit="1" customWidth="1"/>
    <col min="1553" max="1553" width="4.5546875" bestFit="1" customWidth="1"/>
    <col min="1554" max="1554" width="9.21875" bestFit="1" customWidth="1"/>
    <col min="1555" max="1555" width="4.5546875" bestFit="1" customWidth="1"/>
    <col min="1556" max="1557" width="9.21875" bestFit="1" customWidth="1"/>
    <col min="1558" max="1558" width="4.5546875" bestFit="1" customWidth="1"/>
    <col min="1559" max="1559" width="9.21875" bestFit="1" customWidth="1"/>
    <col min="1560" max="1560" width="4.5546875" bestFit="1" customWidth="1"/>
    <col min="1561" max="1561" width="9.21875" bestFit="1" customWidth="1"/>
    <col min="1562" max="1562" width="4.5546875" bestFit="1" customWidth="1"/>
    <col min="1563" max="1564" width="9.21875" bestFit="1" customWidth="1"/>
    <col min="1565" max="1565" width="5.21875" bestFit="1" customWidth="1"/>
    <col min="1566" max="1566" width="9.88671875" bestFit="1" customWidth="1"/>
    <col min="1567" max="1567" width="4.5546875" bestFit="1" customWidth="1"/>
    <col min="1568" max="1568" width="9.21875" bestFit="1" customWidth="1"/>
    <col min="1569" max="1569" width="4.5546875" bestFit="1" customWidth="1"/>
    <col min="1570" max="1571" width="9.21875" bestFit="1" customWidth="1"/>
    <col min="1572" max="1572" width="4.5546875" bestFit="1" customWidth="1"/>
    <col min="1573" max="1573" width="9.21875" bestFit="1" customWidth="1"/>
    <col min="1574" max="1574" width="4.5546875" bestFit="1" customWidth="1"/>
    <col min="1575" max="1576" width="9.21875" bestFit="1" customWidth="1"/>
    <col min="1577" max="1577" width="5.21875" bestFit="1" customWidth="1"/>
    <col min="1578" max="1578" width="9.21875" bestFit="1" customWidth="1"/>
    <col min="1579" max="1579" width="4.5546875" bestFit="1" customWidth="1"/>
    <col min="1580" max="1581" width="9.21875" bestFit="1" customWidth="1"/>
    <col min="1582" max="1582" width="4.5546875" bestFit="1" customWidth="1"/>
    <col min="1583" max="1583" width="9.21875" bestFit="1" customWidth="1"/>
    <col min="1584" max="1584" width="4.5546875" bestFit="1" customWidth="1"/>
    <col min="1585" max="1586" width="9.21875" bestFit="1" customWidth="1"/>
    <col min="1587" max="1587" width="4.5546875" bestFit="1" customWidth="1"/>
    <col min="1588" max="1588" width="9.21875" bestFit="1" customWidth="1"/>
    <col min="1589" max="1589" width="4.5546875" bestFit="1" customWidth="1"/>
    <col min="1590" max="1590" width="9.21875" bestFit="1" customWidth="1"/>
    <col min="1591" max="1591" width="4.5546875" bestFit="1" customWidth="1"/>
    <col min="1592" max="1593" width="9.21875" bestFit="1" customWidth="1"/>
    <col min="1594" max="1594" width="4.5546875" bestFit="1" customWidth="1"/>
    <col min="1595" max="1595" width="9.21875" bestFit="1" customWidth="1"/>
    <col min="1596" max="1596" width="4.5546875" bestFit="1" customWidth="1"/>
    <col min="1597" max="1598" width="9.21875" bestFit="1" customWidth="1"/>
    <col min="1599" max="1599" width="5.21875" bestFit="1" customWidth="1"/>
    <col min="1600" max="1601" width="9.21875" bestFit="1" customWidth="1"/>
    <col min="1602" max="1602" width="4.5546875" bestFit="1" customWidth="1"/>
    <col min="1603" max="1603" width="9.21875" bestFit="1" customWidth="1"/>
    <col min="1604" max="1604" width="4.5546875" bestFit="1" customWidth="1"/>
    <col min="1605" max="1605" width="9.21875" bestFit="1" customWidth="1"/>
    <col min="1606" max="1606" width="4.5546875" bestFit="1" customWidth="1"/>
    <col min="1607" max="1608" width="9.21875" bestFit="1" customWidth="1"/>
    <col min="1609" max="1609" width="4.5546875" bestFit="1" customWidth="1"/>
    <col min="1610" max="1610" width="9.21875" bestFit="1" customWidth="1"/>
    <col min="1611" max="1611" width="4.5546875" bestFit="1" customWidth="1"/>
    <col min="1612" max="1613" width="9.21875" bestFit="1" customWidth="1"/>
    <col min="1614" max="1614" width="5.21875" bestFit="1" customWidth="1"/>
    <col min="1615" max="1615" width="9.21875" bestFit="1" customWidth="1"/>
    <col min="1616" max="1616" width="4.5546875" bestFit="1" customWidth="1"/>
    <col min="1617" max="1618" width="9.21875" bestFit="1" customWidth="1"/>
    <col min="1619" max="1619" width="4.5546875" bestFit="1" customWidth="1"/>
    <col min="1620" max="1620" width="9.21875" bestFit="1" customWidth="1"/>
    <col min="1621" max="1621" width="4.5546875" bestFit="1" customWidth="1"/>
    <col min="1622" max="1623" width="9.21875" bestFit="1" customWidth="1"/>
    <col min="1624" max="1624" width="4.5546875" bestFit="1" customWidth="1"/>
    <col min="1625" max="1625" width="9.21875" bestFit="1" customWidth="1"/>
    <col min="1626" max="1626" width="4.5546875" bestFit="1" customWidth="1"/>
    <col min="1627" max="1627" width="9.21875" bestFit="1" customWidth="1"/>
    <col min="1628" max="1628" width="4.5546875" bestFit="1" customWidth="1"/>
    <col min="1629" max="1630" width="9.21875" bestFit="1" customWidth="1"/>
    <col min="1631" max="1631" width="5.21875" bestFit="1" customWidth="1"/>
    <col min="1632" max="1633" width="9.21875" bestFit="1" customWidth="1"/>
    <col min="1634" max="1634" width="4.5546875" bestFit="1" customWidth="1"/>
    <col min="1635" max="1635" width="9.21875" bestFit="1" customWidth="1"/>
    <col min="1636" max="1636" width="5.21875" bestFit="1" customWidth="1"/>
    <col min="1637" max="1638" width="9.21875" bestFit="1" customWidth="1"/>
    <col min="1639" max="1639" width="5.21875" bestFit="1" customWidth="1"/>
    <col min="1640" max="1641" width="9.21875" bestFit="1" customWidth="1"/>
    <col min="1642" max="1642" width="4.5546875" bestFit="1" customWidth="1"/>
    <col min="1643" max="1644" width="9.21875" bestFit="1" customWidth="1"/>
    <col min="1645" max="1645" width="4.5546875" bestFit="1" customWidth="1"/>
    <col min="1646" max="1647" width="9.21875" bestFit="1" customWidth="1"/>
    <col min="1648" max="1648" width="4.5546875" bestFit="1" customWidth="1"/>
    <col min="1649" max="1649" width="9.21875" bestFit="1" customWidth="1"/>
    <col min="1650" max="1650" width="4.5546875" bestFit="1" customWidth="1"/>
    <col min="1651" max="1652" width="9.21875" bestFit="1" customWidth="1"/>
    <col min="1653" max="1653" width="4.5546875" bestFit="1" customWidth="1"/>
    <col min="1654" max="1655" width="9.21875" bestFit="1" customWidth="1"/>
    <col min="1656" max="1656" width="4.5546875" bestFit="1" customWidth="1"/>
    <col min="1657" max="1657" width="9.21875" bestFit="1" customWidth="1"/>
    <col min="1658" max="1658" width="4.5546875" bestFit="1" customWidth="1"/>
    <col min="1659" max="1659" width="9.21875" bestFit="1" customWidth="1"/>
    <col min="1660" max="1660" width="4.5546875" bestFit="1" customWidth="1"/>
    <col min="1661" max="1661" width="9.21875" bestFit="1" customWidth="1"/>
    <col min="1662" max="1662" width="4.5546875" bestFit="1" customWidth="1"/>
    <col min="1663" max="1664" width="9.21875" bestFit="1" customWidth="1"/>
    <col min="1665" max="1665" width="4.5546875" bestFit="1" customWidth="1"/>
    <col min="1666" max="1666" width="9.21875" bestFit="1" customWidth="1"/>
    <col min="1667" max="1667" width="4.5546875" bestFit="1" customWidth="1"/>
    <col min="1668" max="1668" width="9.21875" bestFit="1" customWidth="1"/>
    <col min="1669" max="1669" width="4.5546875" bestFit="1" customWidth="1"/>
    <col min="1670" max="1670" width="9.21875" bestFit="1" customWidth="1"/>
    <col min="1671" max="1671" width="4.5546875" bestFit="1" customWidth="1"/>
    <col min="1672" max="1673" width="9.21875" bestFit="1" customWidth="1"/>
    <col min="1674" max="1674" width="4.5546875" bestFit="1" customWidth="1"/>
    <col min="1675" max="1676" width="9.21875" bestFit="1" customWidth="1"/>
    <col min="1677" max="1677" width="4.5546875" bestFit="1" customWidth="1"/>
    <col min="1678" max="1679" width="9.21875" bestFit="1" customWidth="1"/>
    <col min="1680" max="1680" width="4.5546875" bestFit="1" customWidth="1"/>
    <col min="1681" max="1681" width="9.21875" bestFit="1" customWidth="1"/>
    <col min="1682" max="1682" width="4.5546875" bestFit="1" customWidth="1"/>
    <col min="1683" max="1684" width="9.21875" bestFit="1" customWidth="1"/>
    <col min="1685" max="1685" width="5.21875" bestFit="1" customWidth="1"/>
    <col min="1686" max="1687" width="9.21875" bestFit="1" customWidth="1"/>
    <col min="1688" max="1688" width="4.5546875" bestFit="1" customWidth="1"/>
    <col min="1689" max="1690" width="9.21875" bestFit="1" customWidth="1"/>
    <col min="1691" max="1691" width="4.5546875" bestFit="1" customWidth="1"/>
    <col min="1692" max="1692" width="9.21875" bestFit="1" customWidth="1"/>
    <col min="1693" max="1693" width="5.21875" bestFit="1" customWidth="1"/>
    <col min="1694" max="1695" width="9.21875" bestFit="1" customWidth="1"/>
    <col min="1696" max="1696" width="4.5546875" bestFit="1" customWidth="1"/>
    <col min="1697" max="1697" width="9.21875" bestFit="1" customWidth="1"/>
    <col min="1698" max="1698" width="4.5546875" bestFit="1" customWidth="1"/>
    <col min="1699" max="1700" width="9.21875" bestFit="1" customWidth="1"/>
    <col min="1701" max="1701" width="4.5546875" bestFit="1" customWidth="1"/>
    <col min="1702" max="1703" width="9.21875" bestFit="1" customWidth="1"/>
    <col min="1704" max="1704" width="4.5546875" bestFit="1" customWidth="1"/>
    <col min="1705" max="1706" width="9.21875" bestFit="1" customWidth="1"/>
    <col min="1707" max="1707" width="4.5546875" bestFit="1" customWidth="1"/>
    <col min="1708" max="1708" width="9.21875" bestFit="1" customWidth="1"/>
    <col min="1709" max="1709" width="4.5546875" bestFit="1" customWidth="1"/>
    <col min="1710" max="1711" width="9.21875" bestFit="1" customWidth="1"/>
    <col min="1712" max="1712" width="4.5546875" bestFit="1" customWidth="1"/>
    <col min="1713" max="1713" width="9.21875" bestFit="1" customWidth="1"/>
    <col min="1714" max="1714" width="4.5546875" bestFit="1" customWidth="1"/>
    <col min="1715" max="1716" width="9.21875" bestFit="1" customWidth="1"/>
    <col min="1717" max="1717" width="4.5546875" bestFit="1" customWidth="1"/>
    <col min="1718" max="1719" width="9.21875" bestFit="1" customWidth="1"/>
    <col min="1720" max="1720" width="4.5546875" bestFit="1" customWidth="1"/>
    <col min="1721" max="1722" width="9.21875" bestFit="1" customWidth="1"/>
    <col min="1723" max="1723" width="4.5546875" bestFit="1" customWidth="1"/>
    <col min="1724" max="1724" width="9.21875" bestFit="1" customWidth="1"/>
    <col min="1725" max="1725" width="4.5546875" bestFit="1" customWidth="1"/>
    <col min="1726" max="1726" width="9.21875" bestFit="1" customWidth="1"/>
    <col min="1727" max="1727" width="4.5546875" bestFit="1" customWidth="1"/>
    <col min="1728" max="1728" width="9.21875" bestFit="1" customWidth="1"/>
    <col min="1729" max="1729" width="4.5546875" bestFit="1" customWidth="1"/>
    <col min="1730" max="1731" width="9.21875" bestFit="1" customWidth="1"/>
    <col min="1732" max="1732" width="4.5546875" bestFit="1" customWidth="1"/>
    <col min="1733" max="1733" width="9.21875" bestFit="1" customWidth="1"/>
    <col min="1734" max="1734" width="5.21875" bestFit="1" customWidth="1"/>
    <col min="1735" max="1736" width="9.21875" bestFit="1" customWidth="1"/>
    <col min="1737" max="1737" width="4.5546875" bestFit="1" customWidth="1"/>
    <col min="1738" max="1738" width="9.21875" bestFit="1" customWidth="1"/>
    <col min="1739" max="1739" width="4.5546875" bestFit="1" customWidth="1"/>
    <col min="1740" max="1741" width="9.21875" bestFit="1" customWidth="1"/>
    <col min="1742" max="1742" width="4.5546875" bestFit="1" customWidth="1"/>
    <col min="1743" max="1743" width="9.21875" bestFit="1" customWidth="1"/>
    <col min="1744" max="1744" width="4.5546875" bestFit="1" customWidth="1"/>
    <col min="1745" max="1745" width="9.21875" bestFit="1" customWidth="1"/>
    <col min="1746" max="1746" width="4.5546875" bestFit="1" customWidth="1"/>
    <col min="1747" max="1748" width="9.21875" bestFit="1" customWidth="1"/>
    <col min="1749" max="1749" width="4.5546875" bestFit="1" customWidth="1"/>
    <col min="1750" max="1750" width="9.21875" bestFit="1" customWidth="1"/>
    <col min="1751" max="1751" width="4.5546875" bestFit="1" customWidth="1"/>
    <col min="1752" max="1752" width="9.21875" bestFit="1" customWidth="1"/>
    <col min="1753" max="1753" width="4.5546875" bestFit="1" customWidth="1"/>
    <col min="1754" max="1754" width="9.21875" bestFit="1" customWidth="1"/>
    <col min="1755" max="1755" width="4.5546875" bestFit="1" customWidth="1"/>
    <col min="1756" max="1757" width="9.21875" bestFit="1" customWidth="1"/>
    <col min="1758" max="1758" width="4.5546875" bestFit="1" customWidth="1"/>
    <col min="1759" max="1760" width="9.21875" bestFit="1" customWidth="1"/>
    <col min="1761" max="1761" width="4.5546875" bestFit="1" customWidth="1"/>
    <col min="1762" max="1762" width="9.21875" bestFit="1" customWidth="1"/>
    <col min="1763" max="1763" width="4.5546875" bestFit="1" customWidth="1"/>
    <col min="1764" max="1764" width="9.21875" bestFit="1" customWidth="1"/>
    <col min="1765" max="1765" width="4.5546875" bestFit="1" customWidth="1"/>
    <col min="1766" max="1766" width="9.21875" bestFit="1" customWidth="1"/>
    <col min="1767" max="1767" width="4.5546875" bestFit="1" customWidth="1"/>
    <col min="1768" max="1769" width="9.21875" bestFit="1" customWidth="1"/>
    <col min="1770" max="1770" width="4.5546875" bestFit="1" customWidth="1"/>
    <col min="1771" max="1771" width="9.21875" bestFit="1" customWidth="1"/>
    <col min="1772" max="1772" width="4.5546875" bestFit="1" customWidth="1"/>
    <col min="1773" max="1773" width="9.21875" bestFit="1" customWidth="1"/>
    <col min="1774" max="1774" width="4.5546875" bestFit="1" customWidth="1"/>
    <col min="1775" max="1776" width="9.21875" bestFit="1" customWidth="1"/>
    <col min="1777" max="1777" width="4.5546875" bestFit="1" customWidth="1"/>
    <col min="1778" max="1778" width="9.21875" bestFit="1" customWidth="1"/>
    <col min="1779" max="1779" width="4.5546875" bestFit="1" customWidth="1"/>
    <col min="1780" max="1781" width="9.21875" bestFit="1" customWidth="1"/>
    <col min="1782" max="1782" width="4.5546875" bestFit="1" customWidth="1"/>
    <col min="1783" max="1784" width="9.21875" bestFit="1" customWidth="1"/>
    <col min="1785" max="1785" width="4.5546875" bestFit="1" customWidth="1"/>
    <col min="1786" max="1786" width="9.21875" bestFit="1" customWidth="1"/>
    <col min="1787" max="1787" width="4.5546875" bestFit="1" customWidth="1"/>
    <col min="1788" max="1788" width="9.21875" bestFit="1" customWidth="1"/>
    <col min="1789" max="1789" width="4.5546875" bestFit="1" customWidth="1"/>
    <col min="1790" max="1790" width="9.21875" bestFit="1" customWidth="1"/>
    <col min="1791" max="1791" width="4.5546875" bestFit="1" customWidth="1"/>
    <col min="1792" max="1793" width="9.21875" bestFit="1" customWidth="1"/>
    <col min="1794" max="1794" width="4.5546875" bestFit="1" customWidth="1"/>
    <col min="1795" max="1795" width="9.21875" bestFit="1" customWidth="1"/>
    <col min="1796" max="1796" width="4.5546875" bestFit="1" customWidth="1"/>
    <col min="1797" max="1797" width="9.21875" bestFit="1" customWidth="1"/>
    <col min="1798" max="1798" width="4.5546875" bestFit="1" customWidth="1"/>
    <col min="1799" max="1799" width="9.21875" bestFit="1" customWidth="1"/>
    <col min="1800" max="1800" width="4.5546875" bestFit="1" customWidth="1"/>
    <col min="1801" max="1802" width="9.21875" bestFit="1" customWidth="1"/>
    <col min="1803" max="1803" width="4.5546875" bestFit="1" customWidth="1"/>
    <col min="1804" max="1804" width="9.21875" bestFit="1" customWidth="1"/>
    <col min="1805" max="1805" width="4.5546875" bestFit="1" customWidth="1"/>
    <col min="1806" max="1806" width="9.21875" bestFit="1" customWidth="1"/>
    <col min="1807" max="1807" width="4.5546875" bestFit="1" customWidth="1"/>
    <col min="1808" max="1809" width="9.21875" bestFit="1" customWidth="1"/>
    <col min="1810" max="1810" width="4.5546875" bestFit="1" customWidth="1"/>
    <col min="1811" max="1811" width="9.21875" bestFit="1" customWidth="1"/>
    <col min="1812" max="1812" width="4.5546875" bestFit="1" customWidth="1"/>
    <col min="1813" max="1813" width="9.21875" bestFit="1" customWidth="1"/>
    <col min="1814" max="1814" width="4.5546875" bestFit="1" customWidth="1"/>
    <col min="1815" max="1815" width="9.21875" bestFit="1" customWidth="1"/>
    <col min="1816" max="1816" width="4.5546875" bestFit="1" customWidth="1"/>
    <col min="1817" max="1818" width="9.21875" bestFit="1" customWidth="1"/>
    <col min="1819" max="1819" width="4.5546875" bestFit="1" customWidth="1"/>
    <col min="1820" max="1820" width="9.21875" bestFit="1" customWidth="1"/>
    <col min="1821" max="1821" width="4.5546875" bestFit="1" customWidth="1"/>
    <col min="1822" max="1822" width="9.21875" bestFit="1" customWidth="1"/>
    <col min="1823" max="1823" width="4.5546875" bestFit="1" customWidth="1"/>
    <col min="1824" max="1825" width="9.21875" bestFit="1" customWidth="1"/>
    <col min="1826" max="1826" width="4.5546875" bestFit="1" customWidth="1"/>
    <col min="1827" max="1828" width="9.21875" bestFit="1" customWidth="1"/>
    <col min="1829" max="1829" width="4.5546875" bestFit="1" customWidth="1"/>
    <col min="1830" max="1831" width="9.21875" bestFit="1" customWidth="1"/>
    <col min="1832" max="1832" width="4.5546875" bestFit="1" customWidth="1"/>
    <col min="1833" max="1833" width="9.21875" bestFit="1" customWidth="1"/>
    <col min="1834" max="1834" width="4.5546875" bestFit="1" customWidth="1"/>
    <col min="1835" max="1835" width="9.21875" bestFit="1" customWidth="1"/>
    <col min="1836" max="1836" width="4.5546875" bestFit="1" customWidth="1"/>
    <col min="1837" max="1837" width="9.21875" bestFit="1" customWidth="1"/>
    <col min="1838" max="1838" width="4.5546875" bestFit="1" customWidth="1"/>
    <col min="1839" max="1840" width="9.21875" bestFit="1" customWidth="1"/>
    <col min="1841" max="1841" width="5.21875" bestFit="1" customWidth="1"/>
    <col min="1842" max="1842" width="9.21875" bestFit="1" customWidth="1"/>
    <col min="1843" max="1843" width="4.5546875" bestFit="1" customWidth="1"/>
    <col min="1844" max="1844" width="9.21875" bestFit="1" customWidth="1"/>
    <col min="1845" max="1845" width="4.5546875" bestFit="1" customWidth="1"/>
    <col min="1846" max="1847" width="9.21875" bestFit="1" customWidth="1"/>
    <col min="1848" max="1848" width="5.21875" bestFit="1" customWidth="1"/>
    <col min="1849" max="1849" width="9.21875" bestFit="1" customWidth="1"/>
    <col min="1850" max="1850" width="4.5546875" bestFit="1" customWidth="1"/>
    <col min="1851" max="1852" width="9.21875" bestFit="1" customWidth="1"/>
    <col min="1853" max="1853" width="4.5546875" bestFit="1" customWidth="1"/>
    <col min="1854" max="1855" width="9.21875" bestFit="1" customWidth="1"/>
    <col min="1856" max="1856" width="4.5546875" bestFit="1" customWidth="1"/>
    <col min="1857" max="1857" width="9.21875" bestFit="1" customWidth="1"/>
    <col min="1858" max="1858" width="4.5546875" bestFit="1" customWidth="1"/>
    <col min="1859" max="1860" width="9.21875" bestFit="1" customWidth="1"/>
    <col min="1861" max="1861" width="4.5546875" bestFit="1" customWidth="1"/>
    <col min="1862" max="1863" width="9.21875" bestFit="1" customWidth="1"/>
    <col min="1864" max="1864" width="4.5546875" bestFit="1" customWidth="1"/>
    <col min="1865" max="1866" width="9.21875" bestFit="1" customWidth="1"/>
    <col min="1867" max="1867" width="4.5546875" bestFit="1" customWidth="1"/>
    <col min="1868" max="1868" width="9.21875" bestFit="1" customWidth="1"/>
    <col min="1869" max="1869" width="4.5546875" bestFit="1" customWidth="1"/>
    <col min="1870" max="1870" width="9.21875" bestFit="1" customWidth="1"/>
    <col min="1871" max="1871" width="4.5546875" bestFit="1" customWidth="1"/>
    <col min="1872" max="1873" width="9.21875" bestFit="1" customWidth="1"/>
    <col min="1874" max="1874" width="4.5546875" bestFit="1" customWidth="1"/>
    <col min="1875" max="1875" width="9.21875" bestFit="1" customWidth="1"/>
    <col min="1876" max="1876" width="4.5546875" bestFit="1" customWidth="1"/>
    <col min="1877" max="1878" width="9.21875" bestFit="1" customWidth="1"/>
    <col min="1879" max="1879" width="4.5546875" bestFit="1" customWidth="1"/>
    <col min="1880" max="1881" width="9.21875" bestFit="1" customWidth="1"/>
    <col min="1882" max="1882" width="4.5546875" bestFit="1" customWidth="1"/>
    <col min="1883" max="1884" width="9.21875" bestFit="1" customWidth="1"/>
    <col min="1885" max="1885" width="4.5546875" bestFit="1" customWidth="1"/>
    <col min="1886" max="1887" width="9.21875" bestFit="1" customWidth="1"/>
    <col min="1888" max="1888" width="4.5546875" bestFit="1" customWidth="1"/>
    <col min="1889" max="1889" width="9.21875" bestFit="1" customWidth="1"/>
    <col min="1890" max="1890" width="4.5546875" bestFit="1" customWidth="1"/>
    <col min="1891" max="1892" width="9.21875" bestFit="1" customWidth="1"/>
    <col min="1893" max="1893" width="4.5546875" bestFit="1" customWidth="1"/>
    <col min="1894" max="1895" width="9.21875" bestFit="1" customWidth="1"/>
    <col min="1896" max="1896" width="4.5546875" bestFit="1" customWidth="1"/>
    <col min="1897" max="1898" width="9.21875" bestFit="1" customWidth="1"/>
    <col min="1899" max="1899" width="4.5546875" bestFit="1" customWidth="1"/>
    <col min="1900" max="1901" width="9.21875" bestFit="1" customWidth="1"/>
    <col min="1902" max="1902" width="4.5546875" bestFit="1" customWidth="1"/>
    <col min="1903" max="1903" width="9.21875" bestFit="1" customWidth="1"/>
    <col min="1904" max="1904" width="4.5546875" bestFit="1" customWidth="1"/>
    <col min="1905" max="1906" width="9.21875" bestFit="1" customWidth="1"/>
    <col min="1907" max="1907" width="4.5546875" bestFit="1" customWidth="1"/>
    <col min="1908" max="1909" width="9.21875" bestFit="1" customWidth="1"/>
    <col min="1910" max="1910" width="4.5546875" bestFit="1" customWidth="1"/>
    <col min="1911" max="1911" width="9.21875" bestFit="1" customWidth="1"/>
    <col min="1912" max="1912" width="4.5546875" bestFit="1" customWidth="1"/>
    <col min="1913" max="1914" width="9.21875" bestFit="1" customWidth="1"/>
    <col min="1915" max="1915" width="5.21875" bestFit="1" customWidth="1"/>
    <col min="1916" max="1916" width="9.21875" bestFit="1" customWidth="1"/>
    <col min="1917" max="1917" width="4.5546875" bestFit="1" customWidth="1"/>
    <col min="1918" max="1919" width="9.21875" bestFit="1" customWidth="1"/>
    <col min="1920" max="1920" width="4.5546875" bestFit="1" customWidth="1"/>
    <col min="1921" max="1922" width="9.21875" bestFit="1" customWidth="1"/>
    <col min="1923" max="1923" width="4.5546875" bestFit="1" customWidth="1"/>
    <col min="1924" max="1925" width="9.21875" bestFit="1" customWidth="1"/>
    <col min="1926" max="1926" width="4.5546875" bestFit="1" customWidth="1"/>
    <col min="1927" max="1928" width="9.21875" bestFit="1" customWidth="1"/>
    <col min="1929" max="1929" width="11" bestFit="1" customWidth="1"/>
    <col min="1930" max="1931" width="9.88671875" bestFit="1" customWidth="1"/>
    <col min="1932" max="1932" width="4.5546875" bestFit="1" customWidth="1"/>
    <col min="1933" max="1934" width="9.21875" bestFit="1" customWidth="1"/>
    <col min="1935" max="1935" width="4.5546875" bestFit="1" customWidth="1"/>
    <col min="1936" max="1938" width="9.21875" bestFit="1" customWidth="1"/>
    <col min="1939" max="1939" width="5.21875" bestFit="1" customWidth="1"/>
    <col min="1940" max="1940" width="9.21875" bestFit="1" customWidth="1"/>
    <col min="1941" max="1941" width="9.88671875" bestFit="1" customWidth="1"/>
    <col min="1942" max="1942" width="5.21875" bestFit="1" customWidth="1"/>
    <col min="1943" max="1943" width="9.21875" bestFit="1" customWidth="1"/>
    <col min="1944" max="1944" width="9.88671875" bestFit="1" customWidth="1"/>
    <col min="1945" max="1945" width="4.5546875" bestFit="1" customWidth="1"/>
    <col min="1946" max="1947" width="9.21875" bestFit="1" customWidth="1"/>
    <col min="1948" max="1948" width="4.5546875" bestFit="1" customWidth="1"/>
    <col min="1949" max="1950" width="9.21875" bestFit="1" customWidth="1"/>
    <col min="1951" max="1951" width="4.5546875" bestFit="1" customWidth="1"/>
    <col min="1952" max="1953" width="9.21875" bestFit="1" customWidth="1"/>
    <col min="1954" max="1954" width="4.5546875" bestFit="1" customWidth="1"/>
    <col min="1955" max="1957" width="9.21875" bestFit="1" customWidth="1"/>
    <col min="1958" max="1958" width="5.21875" bestFit="1" customWidth="1"/>
    <col min="1959" max="1959" width="9.21875" bestFit="1" customWidth="1"/>
    <col min="1960" max="1960" width="9.88671875" bestFit="1" customWidth="1"/>
    <col min="1961" max="1961" width="5.21875" bestFit="1" customWidth="1"/>
    <col min="1962" max="1962" width="9.21875" bestFit="1" customWidth="1"/>
    <col min="1963" max="1963" width="9.88671875" bestFit="1" customWidth="1"/>
    <col min="1964" max="1964" width="4.5546875" bestFit="1" customWidth="1"/>
    <col min="1965" max="1966" width="9.21875" bestFit="1" customWidth="1"/>
    <col min="1967" max="1967" width="4.5546875" bestFit="1" customWidth="1"/>
    <col min="1968" max="1969" width="9.21875" bestFit="1" customWidth="1"/>
    <col min="1970" max="1970" width="4.5546875" bestFit="1" customWidth="1"/>
    <col min="1971" max="1972" width="9.21875" bestFit="1" customWidth="1"/>
    <col min="1973" max="1973" width="4.5546875" bestFit="1" customWidth="1"/>
    <col min="1974" max="1975" width="9.21875" bestFit="1" customWidth="1"/>
    <col min="1976" max="1976" width="4.5546875" bestFit="1" customWidth="1"/>
    <col min="1977" max="1979" width="9.21875" bestFit="1" customWidth="1"/>
    <col min="1980" max="1980" width="5.21875" bestFit="1" customWidth="1"/>
    <col min="1981" max="1982" width="9.21875" bestFit="1" customWidth="1"/>
    <col min="1983" max="1983" width="4.5546875" bestFit="1" customWidth="1"/>
    <col min="1984" max="1985" width="9.21875" bestFit="1" customWidth="1"/>
    <col min="1986" max="1986" width="4.5546875" bestFit="1" customWidth="1"/>
    <col min="1987" max="1988" width="9.21875" bestFit="1" customWidth="1"/>
    <col min="1989" max="1989" width="4.5546875" bestFit="1" customWidth="1"/>
    <col min="1990" max="1991" width="9.21875" bestFit="1" customWidth="1"/>
    <col min="1992" max="1992" width="5.21875" bestFit="1" customWidth="1"/>
    <col min="1993" max="1994" width="9.21875" bestFit="1" customWidth="1"/>
    <col min="1995" max="1995" width="4.5546875" bestFit="1" customWidth="1"/>
    <col min="1996" max="1998" width="9.21875" bestFit="1" customWidth="1"/>
    <col min="1999" max="1999" width="4.5546875" bestFit="1" customWidth="1"/>
    <col min="2000" max="2001" width="9.21875" bestFit="1" customWidth="1"/>
    <col min="2002" max="2002" width="4.5546875" bestFit="1" customWidth="1"/>
    <col min="2003" max="2004" width="9.21875" bestFit="1" customWidth="1"/>
    <col min="2005" max="2005" width="4.5546875" bestFit="1" customWidth="1"/>
    <col min="2006" max="2007" width="9.21875" bestFit="1" customWidth="1"/>
    <col min="2008" max="2008" width="4.5546875" bestFit="1" customWidth="1"/>
    <col min="2009" max="2010" width="9.21875" bestFit="1" customWidth="1"/>
    <col min="2011" max="2011" width="4.5546875" bestFit="1" customWidth="1"/>
    <col min="2012" max="2013" width="9.21875" bestFit="1" customWidth="1"/>
    <col min="2014" max="2014" width="4.5546875" bestFit="1" customWidth="1"/>
    <col min="2015" max="2017" width="9.21875" bestFit="1" customWidth="1"/>
    <col min="2018" max="2018" width="5.21875" bestFit="1" customWidth="1"/>
    <col min="2019" max="2019" width="9.21875" bestFit="1" customWidth="1"/>
    <col min="2020" max="2020" width="9.88671875" bestFit="1" customWidth="1"/>
    <col min="2021" max="2021" width="5.21875" bestFit="1" customWidth="1"/>
    <col min="2022" max="2022" width="9.88671875" bestFit="1" customWidth="1"/>
    <col min="2023" max="2023" width="9.21875" bestFit="1" customWidth="1"/>
    <col min="2024" max="2024" width="5.21875" bestFit="1" customWidth="1"/>
    <col min="2025" max="2026" width="9.21875" bestFit="1" customWidth="1"/>
    <col min="2027" max="2027" width="5.21875" bestFit="1" customWidth="1"/>
    <col min="2028" max="2029" width="9.21875" bestFit="1" customWidth="1"/>
    <col min="2030" max="2030" width="4.5546875" bestFit="1" customWidth="1"/>
    <col min="2031" max="2032" width="9.21875" bestFit="1" customWidth="1"/>
    <col min="2033" max="2033" width="4.5546875" bestFit="1" customWidth="1"/>
    <col min="2034" max="2035" width="9.21875" bestFit="1" customWidth="1"/>
    <col min="2036" max="2036" width="4.5546875" bestFit="1" customWidth="1"/>
    <col min="2037" max="2038" width="9.21875" bestFit="1" customWidth="1"/>
    <col min="2039" max="2039" width="4.5546875" bestFit="1" customWidth="1"/>
    <col min="2040" max="2042" width="9.21875" bestFit="1" customWidth="1"/>
    <col min="2043" max="2043" width="4.5546875" bestFit="1" customWidth="1"/>
    <col min="2044" max="2045" width="9.21875" bestFit="1" customWidth="1"/>
    <col min="2046" max="2046" width="4.5546875" bestFit="1" customWidth="1"/>
    <col min="2047" max="2048" width="9.21875" bestFit="1" customWidth="1"/>
    <col min="2049" max="2049" width="4.5546875" bestFit="1" customWidth="1"/>
    <col min="2050" max="2052" width="9.21875" bestFit="1" customWidth="1"/>
    <col min="2053" max="2053" width="5.21875" bestFit="1" customWidth="1"/>
    <col min="2054" max="2054" width="9.21875" bestFit="1" customWidth="1"/>
    <col min="2055" max="2055" width="9.88671875" bestFit="1" customWidth="1"/>
    <col min="2056" max="2056" width="4.5546875" bestFit="1" customWidth="1"/>
    <col min="2057" max="2058" width="9.21875" bestFit="1" customWidth="1"/>
    <col min="2059" max="2059" width="5.21875" bestFit="1" customWidth="1"/>
    <col min="2060" max="2061" width="9.21875" bestFit="1" customWidth="1"/>
    <col min="2062" max="2062" width="5.21875" bestFit="1" customWidth="1"/>
    <col min="2063" max="2064" width="9.21875" bestFit="1" customWidth="1"/>
    <col min="2065" max="2065" width="4.5546875" bestFit="1" customWidth="1"/>
    <col min="2066" max="2067" width="9.21875" bestFit="1" customWidth="1"/>
    <col min="2068" max="2068" width="4.5546875" bestFit="1" customWidth="1"/>
    <col min="2069" max="2071" width="9.21875" bestFit="1" customWidth="1"/>
    <col min="2072" max="2072" width="5.21875" bestFit="1" customWidth="1"/>
    <col min="2073" max="2073" width="9.88671875" bestFit="1" customWidth="1"/>
    <col min="2074" max="2074" width="9.21875" bestFit="1" customWidth="1"/>
    <col min="2075" max="2075" width="4.5546875" bestFit="1" customWidth="1"/>
    <col min="2076" max="2077" width="9.21875" bestFit="1" customWidth="1"/>
    <col min="2078" max="2078" width="4.5546875" bestFit="1" customWidth="1"/>
    <col min="2079" max="2081" width="9.21875" bestFit="1" customWidth="1"/>
    <col min="2082" max="2082" width="5.21875" bestFit="1" customWidth="1"/>
    <col min="2083" max="2084" width="9.88671875" bestFit="1" customWidth="1"/>
    <col min="2085" max="2085" width="4.5546875" bestFit="1" customWidth="1"/>
    <col min="2086" max="2087" width="9.21875" bestFit="1" customWidth="1"/>
    <col min="2088" max="2088" width="4.5546875" bestFit="1" customWidth="1"/>
    <col min="2089" max="2090" width="9.21875" bestFit="1" customWidth="1"/>
    <col min="2091" max="2091" width="4.5546875" bestFit="1" customWidth="1"/>
    <col min="2092" max="2093" width="9.21875" bestFit="1" customWidth="1"/>
    <col min="2094" max="2094" width="4.5546875" bestFit="1" customWidth="1"/>
    <col min="2095" max="2096" width="9.21875" bestFit="1" customWidth="1"/>
    <col min="2097" max="2097" width="4.5546875" bestFit="1" customWidth="1"/>
    <col min="2098" max="2099" width="9.21875" bestFit="1" customWidth="1"/>
    <col min="2100" max="2100" width="4.5546875" bestFit="1" customWidth="1"/>
    <col min="2101" max="2102" width="9.21875" bestFit="1" customWidth="1"/>
    <col min="2103" max="2103" width="4.5546875" bestFit="1" customWidth="1"/>
    <col min="2104" max="2106" width="9.21875" bestFit="1" customWidth="1"/>
    <col min="2107" max="2107" width="5.21875" bestFit="1" customWidth="1"/>
    <col min="2108" max="2109" width="9.88671875" bestFit="1" customWidth="1"/>
    <col min="2110" max="2110" width="4.5546875" bestFit="1" customWidth="1"/>
    <col min="2111" max="2112" width="9.21875" bestFit="1" customWidth="1"/>
    <col min="2113" max="2113" width="5.21875" bestFit="1" customWidth="1"/>
    <col min="2114" max="2115" width="9.21875" bestFit="1" customWidth="1"/>
    <col min="2116" max="2116" width="4.5546875" bestFit="1" customWidth="1"/>
    <col min="2117" max="2118" width="9.21875" bestFit="1" customWidth="1"/>
    <col min="2119" max="2119" width="4.5546875" bestFit="1" customWidth="1"/>
    <col min="2120" max="2121" width="9.21875" bestFit="1" customWidth="1"/>
    <col min="2122" max="2122" width="4.5546875" bestFit="1" customWidth="1"/>
    <col min="2123" max="2124" width="9.21875" bestFit="1" customWidth="1"/>
    <col min="2125" max="2125" width="5.21875" bestFit="1" customWidth="1"/>
    <col min="2126" max="2127" width="9.21875" bestFit="1" customWidth="1"/>
    <col min="2128" max="2128" width="4.5546875" bestFit="1" customWidth="1"/>
    <col min="2129" max="2131" width="9.21875" bestFit="1" customWidth="1"/>
    <col min="2132" max="2132" width="5.21875" bestFit="1" customWidth="1"/>
    <col min="2133" max="2134" width="9.21875" bestFit="1" customWidth="1"/>
    <col min="2135" max="2135" width="4.5546875" bestFit="1" customWidth="1"/>
    <col min="2136" max="2137" width="9.21875" bestFit="1" customWidth="1"/>
    <col min="2138" max="2138" width="4.5546875" bestFit="1" customWidth="1"/>
    <col min="2139" max="2140" width="9.21875" bestFit="1" customWidth="1"/>
    <col min="2141" max="2141" width="4.5546875" bestFit="1" customWidth="1"/>
    <col min="2142" max="2144" width="9.21875" bestFit="1" customWidth="1"/>
    <col min="2145" max="2145" width="5.21875" bestFit="1" customWidth="1"/>
    <col min="2146" max="2147" width="9.21875" bestFit="1" customWidth="1"/>
    <col min="2148" max="2148" width="4.5546875" bestFit="1" customWidth="1"/>
    <col min="2149" max="2150" width="9.21875" bestFit="1" customWidth="1"/>
    <col min="2151" max="2151" width="5.21875" bestFit="1" customWidth="1"/>
    <col min="2152" max="2153" width="9.21875" bestFit="1" customWidth="1"/>
    <col min="2154" max="2154" width="4.5546875" bestFit="1" customWidth="1"/>
    <col min="2155" max="2157" width="9.21875" bestFit="1" customWidth="1"/>
    <col min="2158" max="2158" width="5.21875" bestFit="1" customWidth="1"/>
    <col min="2159" max="2159" width="9.88671875" bestFit="1" customWidth="1"/>
    <col min="2160" max="2160" width="9.21875" bestFit="1" customWidth="1"/>
    <col min="2161" max="2161" width="4.5546875" bestFit="1" customWidth="1"/>
    <col min="2162" max="2163" width="9.21875" bestFit="1" customWidth="1"/>
    <col min="2164" max="2164" width="4.5546875" bestFit="1" customWidth="1"/>
    <col min="2165" max="2166" width="9.21875" bestFit="1" customWidth="1"/>
    <col min="2167" max="2167" width="4.5546875" bestFit="1" customWidth="1"/>
    <col min="2168" max="2169" width="9.21875" bestFit="1" customWidth="1"/>
    <col min="2170" max="2170" width="4.5546875" bestFit="1" customWidth="1"/>
    <col min="2171" max="2172" width="9.21875" bestFit="1" customWidth="1"/>
    <col min="2173" max="2173" width="4.5546875" bestFit="1" customWidth="1"/>
    <col min="2174" max="2176" width="9.21875" bestFit="1" customWidth="1"/>
    <col min="2177" max="2177" width="5.21875" bestFit="1" customWidth="1"/>
    <col min="2178" max="2179" width="9.21875" bestFit="1" customWidth="1"/>
    <col min="2180" max="2180" width="4.5546875" bestFit="1" customWidth="1"/>
    <col min="2181" max="2182" width="9.21875" bestFit="1" customWidth="1"/>
    <col min="2183" max="2183" width="4.5546875" bestFit="1" customWidth="1"/>
    <col min="2184" max="2185" width="9.21875" bestFit="1" customWidth="1"/>
    <col min="2186" max="2186" width="4.5546875" bestFit="1" customWidth="1"/>
    <col min="2187" max="2189" width="9.21875" bestFit="1" customWidth="1"/>
    <col min="2190" max="2190" width="5.21875" bestFit="1" customWidth="1"/>
    <col min="2191" max="2192" width="9.21875" bestFit="1" customWidth="1"/>
    <col min="2193" max="2193" width="4.5546875" bestFit="1" customWidth="1"/>
    <col min="2194" max="2195" width="9.21875" bestFit="1" customWidth="1"/>
    <col min="2196" max="2196" width="4.5546875" bestFit="1" customWidth="1"/>
    <col min="2197" max="2198" width="9.21875" bestFit="1" customWidth="1"/>
    <col min="2199" max="2199" width="4.5546875" bestFit="1" customWidth="1"/>
    <col min="2200" max="2202" width="9.21875" bestFit="1" customWidth="1"/>
    <col min="2203" max="2203" width="4.5546875" bestFit="1" customWidth="1"/>
    <col min="2204" max="2205" width="9.21875" bestFit="1" customWidth="1"/>
    <col min="2206" max="2206" width="5.21875" bestFit="1" customWidth="1"/>
    <col min="2207" max="2207" width="9.88671875" bestFit="1" customWidth="1"/>
    <col min="2208" max="2208" width="4.5546875" bestFit="1" customWidth="1"/>
    <col min="2209" max="2210" width="9.21875" bestFit="1" customWidth="1"/>
    <col min="2211" max="2211" width="4.5546875" bestFit="1" customWidth="1"/>
    <col min="2212" max="2213" width="9.21875" bestFit="1" customWidth="1"/>
    <col min="2214" max="2214" width="5.21875" bestFit="1" customWidth="1"/>
    <col min="2215" max="2216" width="9.21875" bestFit="1" customWidth="1"/>
    <col min="2217" max="2217" width="4.5546875" bestFit="1" customWidth="1"/>
    <col min="2218" max="2220" width="9.21875" bestFit="1" customWidth="1"/>
    <col min="2221" max="2221" width="4.5546875" bestFit="1" customWidth="1"/>
    <col min="2222" max="2223" width="9.21875" bestFit="1" customWidth="1"/>
    <col min="2224" max="2224" width="4.5546875" bestFit="1" customWidth="1"/>
    <col min="2225" max="2227" width="9.21875" bestFit="1" customWidth="1"/>
    <col min="2228" max="2228" width="5.21875" bestFit="1" customWidth="1"/>
    <col min="2229" max="2229" width="9.21875" bestFit="1" customWidth="1"/>
    <col min="2230" max="2230" width="9.88671875" bestFit="1" customWidth="1"/>
    <col min="2231" max="2231" width="4.5546875" bestFit="1" customWidth="1"/>
    <col min="2232" max="2233" width="9.21875" bestFit="1" customWidth="1"/>
    <col min="2234" max="2234" width="4.5546875" bestFit="1" customWidth="1"/>
    <col min="2235" max="2237" width="9.21875" bestFit="1" customWidth="1"/>
    <col min="2238" max="2238" width="4.5546875" bestFit="1" customWidth="1"/>
    <col min="2239" max="2240" width="9.21875" bestFit="1" customWidth="1"/>
    <col min="2241" max="2241" width="4.5546875" bestFit="1" customWidth="1"/>
    <col min="2242" max="2243" width="9.21875" bestFit="1" customWidth="1"/>
    <col min="2244" max="2244" width="4.5546875" bestFit="1" customWidth="1"/>
    <col min="2245" max="2246" width="9.21875" bestFit="1" customWidth="1"/>
    <col min="2247" max="2247" width="4.5546875" bestFit="1" customWidth="1"/>
    <col min="2248" max="2249" width="9.21875" bestFit="1" customWidth="1"/>
    <col min="2250" max="2250" width="4.5546875" bestFit="1" customWidth="1"/>
    <col min="2251" max="2252" width="9.21875" bestFit="1" customWidth="1"/>
    <col min="2253" max="2253" width="4.5546875" bestFit="1" customWidth="1"/>
    <col min="2254" max="2256" width="9.21875" bestFit="1" customWidth="1"/>
    <col min="2257" max="2257" width="5.21875" bestFit="1" customWidth="1"/>
    <col min="2258" max="2259" width="9.88671875" bestFit="1" customWidth="1"/>
    <col min="2260" max="2260" width="4.5546875" bestFit="1" customWidth="1"/>
    <col min="2261" max="2263" width="9.21875" bestFit="1" customWidth="1"/>
    <col min="2264" max="2264" width="4.5546875" bestFit="1" customWidth="1"/>
    <col min="2265" max="2266" width="9.21875" bestFit="1" customWidth="1"/>
    <col min="2267" max="2267" width="5.21875" bestFit="1" customWidth="1"/>
    <col min="2268" max="2268" width="9.21875" bestFit="1" customWidth="1"/>
    <col min="2269" max="2269" width="4.5546875" bestFit="1" customWidth="1"/>
    <col min="2270" max="2271" width="9.21875" bestFit="1" customWidth="1"/>
    <col min="2272" max="2272" width="4.5546875" bestFit="1" customWidth="1"/>
    <col min="2273" max="2275" width="9.21875" bestFit="1" customWidth="1"/>
    <col min="2276" max="2276" width="5.21875" bestFit="1" customWidth="1"/>
    <col min="2277" max="2278" width="9.88671875" bestFit="1" customWidth="1"/>
    <col min="2279" max="2279" width="5.21875" bestFit="1" customWidth="1"/>
    <col min="2280" max="2281" width="9.88671875" bestFit="1" customWidth="1"/>
    <col min="2282" max="2282" width="4.5546875" bestFit="1" customWidth="1"/>
    <col min="2283" max="2284" width="9.21875" bestFit="1" customWidth="1"/>
    <col min="2285" max="2285" width="4.5546875" bestFit="1" customWidth="1"/>
    <col min="2286" max="2288" width="9.21875" bestFit="1" customWidth="1"/>
    <col min="2289" max="2289" width="5.21875" bestFit="1" customWidth="1"/>
    <col min="2290" max="2290" width="9.21875" bestFit="1" customWidth="1"/>
    <col min="2291" max="2291" width="9.88671875" bestFit="1" customWidth="1"/>
    <col min="2292" max="2292" width="4.5546875" bestFit="1" customWidth="1"/>
    <col min="2293" max="2294" width="9.21875" bestFit="1" customWidth="1"/>
    <col min="2295" max="2295" width="4.5546875" bestFit="1" customWidth="1"/>
    <col min="2296" max="2298" width="9.21875" bestFit="1" customWidth="1"/>
    <col min="2299" max="2299" width="5.21875" bestFit="1" customWidth="1"/>
    <col min="2300" max="2301" width="9.88671875" bestFit="1" customWidth="1"/>
    <col min="2302" max="2302" width="5.21875" bestFit="1" customWidth="1"/>
    <col min="2303" max="2304" width="9.88671875" bestFit="1" customWidth="1"/>
    <col min="2305" max="2305" width="4.5546875" bestFit="1" customWidth="1"/>
    <col min="2306" max="2307" width="9.21875" bestFit="1" customWidth="1"/>
    <col min="2308" max="2308" width="4.5546875" bestFit="1" customWidth="1"/>
    <col min="2309" max="2309" width="9.21875" bestFit="1" customWidth="1"/>
    <col min="2310" max="2310" width="4.5546875" bestFit="1" customWidth="1"/>
    <col min="2311" max="2312" width="9.21875" bestFit="1" customWidth="1"/>
    <col min="2313" max="2313" width="4.5546875" bestFit="1" customWidth="1"/>
    <col min="2314" max="2316" width="9.21875" bestFit="1" customWidth="1"/>
    <col min="2317" max="2317" width="4.5546875" bestFit="1" customWidth="1"/>
    <col min="2318" max="2319" width="9.21875" bestFit="1" customWidth="1"/>
    <col min="2320" max="2320" width="4.5546875" bestFit="1" customWidth="1"/>
    <col min="2321" max="2323" width="9.21875" bestFit="1" customWidth="1"/>
    <col min="2324" max="2324" width="5.21875" bestFit="1" customWidth="1"/>
    <col min="2325" max="2326" width="9.21875" bestFit="1" customWidth="1"/>
    <col min="2327" max="2327" width="4.5546875" bestFit="1" customWidth="1"/>
    <col min="2328" max="2330" width="9.21875" bestFit="1" customWidth="1"/>
    <col min="2331" max="2331" width="4.5546875" bestFit="1" customWidth="1"/>
    <col min="2332" max="2333" width="9.21875" bestFit="1" customWidth="1"/>
    <col min="2334" max="2334" width="4.5546875" bestFit="1" customWidth="1"/>
    <col min="2335" max="2336" width="9.21875" bestFit="1" customWidth="1"/>
    <col min="2337" max="2337" width="4.5546875" bestFit="1" customWidth="1"/>
    <col min="2338" max="2339" width="9.21875" bestFit="1" customWidth="1"/>
    <col min="2340" max="2340" width="4.5546875" bestFit="1" customWidth="1"/>
    <col min="2341" max="2343" width="9.21875" bestFit="1" customWidth="1"/>
    <col min="2344" max="2344" width="4.5546875" bestFit="1" customWidth="1"/>
    <col min="2345" max="2346" width="9.21875" bestFit="1" customWidth="1"/>
    <col min="2347" max="2347" width="4.5546875" bestFit="1" customWidth="1"/>
    <col min="2348" max="2349" width="9.21875" bestFit="1" customWidth="1"/>
    <col min="2350" max="2350" width="5.21875" bestFit="1" customWidth="1"/>
    <col min="2351" max="2352" width="9.21875" bestFit="1" customWidth="1"/>
    <col min="2353" max="2353" width="4.5546875" bestFit="1" customWidth="1"/>
    <col min="2354" max="2356" width="9.21875" bestFit="1" customWidth="1"/>
    <col min="2357" max="2357" width="4.5546875" bestFit="1" customWidth="1"/>
    <col min="2358" max="2359" width="9.21875" bestFit="1" customWidth="1"/>
    <col min="2360" max="2360" width="4.5546875" bestFit="1" customWidth="1"/>
    <col min="2361" max="2362" width="9.21875" bestFit="1" customWidth="1"/>
    <col min="2363" max="2363" width="4.5546875" bestFit="1" customWidth="1"/>
    <col min="2364" max="2365" width="9.21875" bestFit="1" customWidth="1"/>
    <col min="2366" max="2366" width="4.5546875" bestFit="1" customWidth="1"/>
    <col min="2367" max="2369" width="9.21875" bestFit="1" customWidth="1"/>
    <col min="2370" max="2370" width="5.21875" bestFit="1" customWidth="1"/>
    <col min="2371" max="2372" width="9.88671875" bestFit="1" customWidth="1"/>
    <col min="2373" max="2373" width="9.21875" bestFit="1" customWidth="1"/>
    <col min="2374" max="2374" width="5.21875" bestFit="1" customWidth="1"/>
    <col min="2375" max="2376" width="9.21875" bestFit="1" customWidth="1"/>
    <col min="2377" max="2377" width="4.5546875" bestFit="1" customWidth="1"/>
    <col min="2378" max="2379" width="9.21875" bestFit="1" customWidth="1"/>
    <col min="2380" max="2380" width="4.5546875" bestFit="1" customWidth="1"/>
    <col min="2381" max="2382" width="9.21875" bestFit="1" customWidth="1"/>
    <col min="2383" max="2383" width="4.5546875" bestFit="1" customWidth="1"/>
    <col min="2384" max="2385" width="9.21875" bestFit="1" customWidth="1"/>
    <col min="2386" max="2386" width="4.5546875" bestFit="1" customWidth="1"/>
    <col min="2387" max="2389" width="9.21875" bestFit="1" customWidth="1"/>
    <col min="2390" max="2390" width="4.5546875" bestFit="1" customWidth="1"/>
    <col min="2391" max="2392" width="9.21875" bestFit="1" customWidth="1"/>
    <col min="2393" max="2393" width="4.5546875" bestFit="1" customWidth="1"/>
    <col min="2394" max="2395" width="9.21875" bestFit="1" customWidth="1"/>
    <col min="2396" max="2396" width="4.5546875" bestFit="1" customWidth="1"/>
    <col min="2397" max="2399" width="9.21875" bestFit="1" customWidth="1"/>
    <col min="2400" max="2400" width="4.5546875" bestFit="1" customWidth="1"/>
    <col min="2401" max="2402" width="9.21875" bestFit="1" customWidth="1"/>
    <col min="2403" max="2403" width="4.5546875" bestFit="1" customWidth="1"/>
    <col min="2404" max="2405" width="9.21875" bestFit="1" customWidth="1"/>
    <col min="2406" max="2406" width="4.5546875" bestFit="1" customWidth="1"/>
    <col min="2407" max="2408" width="9.21875" bestFit="1" customWidth="1"/>
    <col min="2409" max="2409" width="4.5546875" bestFit="1" customWidth="1"/>
    <col min="2410" max="2412" width="9.21875" bestFit="1" customWidth="1"/>
    <col min="2413" max="2413" width="4.5546875" bestFit="1" customWidth="1"/>
    <col min="2414" max="2415" width="9.21875" bestFit="1" customWidth="1"/>
    <col min="2416" max="2416" width="4.5546875" bestFit="1" customWidth="1"/>
    <col min="2417" max="2418" width="9.21875" bestFit="1" customWidth="1"/>
    <col min="2419" max="2419" width="4.5546875" bestFit="1" customWidth="1"/>
    <col min="2420" max="2421" width="9.21875" bestFit="1" customWidth="1"/>
    <col min="2422" max="2422" width="4.5546875" bestFit="1" customWidth="1"/>
    <col min="2423" max="2424" width="9.21875" bestFit="1" customWidth="1"/>
    <col min="2425" max="2425" width="4.5546875" bestFit="1" customWidth="1"/>
    <col min="2426" max="2428" width="9.21875" bestFit="1" customWidth="1"/>
    <col min="2429" max="2429" width="4.5546875" bestFit="1" customWidth="1"/>
    <col min="2430" max="2431" width="9.21875" bestFit="1" customWidth="1"/>
    <col min="2432" max="2432" width="4.5546875" bestFit="1" customWidth="1"/>
    <col min="2433" max="2434" width="9.21875" bestFit="1" customWidth="1"/>
    <col min="2435" max="2435" width="4.5546875" bestFit="1" customWidth="1"/>
    <col min="2436" max="2438" width="9.21875" bestFit="1" customWidth="1"/>
    <col min="2439" max="2439" width="5.21875" bestFit="1" customWidth="1"/>
    <col min="2440" max="2440" width="9.88671875" bestFit="1" customWidth="1"/>
    <col min="2441" max="2441" width="9.21875" bestFit="1" customWidth="1"/>
    <col min="2442" max="2442" width="5.21875" bestFit="1" customWidth="1"/>
    <col min="2443" max="2445" width="9.21875" bestFit="1" customWidth="1"/>
    <col min="2446" max="2446" width="4.5546875" bestFit="1" customWidth="1"/>
    <col min="2447" max="2448" width="9.21875" bestFit="1" customWidth="1"/>
    <col min="2449" max="2449" width="4.5546875" bestFit="1" customWidth="1"/>
    <col min="2450" max="2451" width="9.21875" bestFit="1" customWidth="1"/>
    <col min="2452" max="2452" width="4.5546875" bestFit="1" customWidth="1"/>
    <col min="2453" max="2454" width="9.21875" bestFit="1" customWidth="1"/>
    <col min="2455" max="2455" width="4.5546875" bestFit="1" customWidth="1"/>
    <col min="2456" max="2457" width="9.21875" bestFit="1" customWidth="1"/>
    <col min="2458" max="2458" width="4.5546875" bestFit="1" customWidth="1"/>
    <col min="2459" max="2460" width="9.21875" bestFit="1" customWidth="1"/>
    <col min="2461" max="2461" width="4.5546875" bestFit="1" customWidth="1"/>
    <col min="2462" max="2464" width="9.21875" bestFit="1" customWidth="1"/>
    <col min="2465" max="2465" width="4.5546875" bestFit="1" customWidth="1"/>
    <col min="2466" max="2467" width="9.21875" bestFit="1" customWidth="1"/>
    <col min="2468" max="2468" width="4.5546875" bestFit="1" customWidth="1"/>
    <col min="2469" max="2470" width="9.21875" bestFit="1" customWidth="1"/>
    <col min="2471" max="2471" width="4.5546875" bestFit="1" customWidth="1"/>
    <col min="2472" max="2474" width="9.21875" bestFit="1" customWidth="1"/>
    <col min="2475" max="2475" width="4.5546875" bestFit="1" customWidth="1"/>
    <col min="2476" max="2477" width="9.21875" bestFit="1" customWidth="1"/>
    <col min="2478" max="2478" width="5.21875" bestFit="1" customWidth="1"/>
    <col min="2479" max="2481" width="9.21875" bestFit="1" customWidth="1"/>
    <col min="2482" max="2482" width="5.21875" bestFit="1" customWidth="1"/>
    <col min="2483" max="2484" width="9.88671875" bestFit="1" customWidth="1"/>
    <col min="2485" max="2485" width="4.5546875" bestFit="1" customWidth="1"/>
    <col min="2486" max="2487" width="9.21875" bestFit="1" customWidth="1"/>
    <col min="2488" max="2488" width="4.5546875" bestFit="1" customWidth="1"/>
    <col min="2489" max="2491" width="9.21875" bestFit="1" customWidth="1"/>
    <col min="2492" max="2492" width="5.21875" bestFit="1" customWidth="1"/>
    <col min="2493" max="2494" width="9.21875" bestFit="1" customWidth="1"/>
    <col min="2495" max="2495" width="5.21875" bestFit="1" customWidth="1"/>
    <col min="2496" max="2497" width="9.21875" bestFit="1" customWidth="1"/>
    <col min="2498" max="2498" width="4.5546875" bestFit="1" customWidth="1"/>
    <col min="2499" max="2500" width="9.21875" bestFit="1" customWidth="1"/>
    <col min="2501" max="2501" width="4.5546875" bestFit="1" customWidth="1"/>
    <col min="2502" max="2504" width="9.21875" bestFit="1" customWidth="1"/>
    <col min="2505" max="2505" width="4.5546875" bestFit="1" customWidth="1"/>
    <col min="2506" max="2507" width="9.21875" bestFit="1" customWidth="1"/>
    <col min="2508" max="2508" width="4.5546875" bestFit="1" customWidth="1"/>
    <col min="2509" max="2511" width="9.21875" bestFit="1" customWidth="1"/>
    <col min="2512" max="2512" width="4.5546875" bestFit="1" customWidth="1"/>
    <col min="2513" max="2515" width="9.21875" bestFit="1" customWidth="1"/>
    <col min="2516" max="2516" width="4.5546875" bestFit="1" customWidth="1"/>
    <col min="2517" max="2519" width="9.21875" bestFit="1" customWidth="1"/>
    <col min="2520" max="2520" width="5.21875" bestFit="1" customWidth="1"/>
    <col min="2521" max="2522" width="9.88671875" bestFit="1" customWidth="1"/>
    <col min="2523" max="2523" width="9.21875" bestFit="1" customWidth="1"/>
    <col min="2524" max="2524" width="5.21875" bestFit="1" customWidth="1"/>
    <col min="2525" max="2526" width="9.21875" bestFit="1" customWidth="1"/>
    <col min="2527" max="2527" width="4.5546875" bestFit="1" customWidth="1"/>
    <col min="2528" max="2529" width="9.21875" bestFit="1" customWidth="1"/>
    <col min="2530" max="2530" width="4.5546875" bestFit="1" customWidth="1"/>
    <col min="2531" max="2533" width="9.21875" bestFit="1" customWidth="1"/>
    <col min="2534" max="2534" width="4.5546875" bestFit="1" customWidth="1"/>
    <col min="2535" max="2537" width="9.21875" bestFit="1" customWidth="1"/>
    <col min="2538" max="2538" width="4.5546875" bestFit="1" customWidth="1"/>
    <col min="2539" max="2540" width="9.21875" bestFit="1" customWidth="1"/>
    <col min="2541" max="2541" width="4.5546875" bestFit="1" customWidth="1"/>
    <col min="2542" max="2544" width="9.21875" bestFit="1" customWidth="1"/>
    <col min="2545" max="2545" width="5.21875" bestFit="1" customWidth="1"/>
    <col min="2546" max="2546" width="9.88671875" bestFit="1" customWidth="1"/>
    <col min="2547" max="2548" width="9.21875" bestFit="1" customWidth="1"/>
    <col min="2549" max="2549" width="4.5546875" bestFit="1" customWidth="1"/>
    <col min="2550" max="2552" width="9.21875" bestFit="1" customWidth="1"/>
    <col min="2553" max="2553" width="4.5546875" bestFit="1" customWidth="1"/>
    <col min="2554" max="2556" width="9.21875" bestFit="1" customWidth="1"/>
    <col min="2557" max="2557" width="4.5546875" bestFit="1" customWidth="1"/>
    <col min="2558" max="2560" width="9.21875" bestFit="1" customWidth="1"/>
    <col min="2561" max="2561" width="11" bestFit="1" customWidth="1"/>
  </cols>
  <sheetData>
    <row r="2" spans="1:5" x14ac:dyDescent="0.3">
      <c r="A2" s="181" t="s">
        <v>82</v>
      </c>
      <c r="B2" s="181"/>
      <c r="C2" s="181"/>
      <c r="D2" s="181"/>
      <c r="E2" s="181"/>
    </row>
    <row r="3" spans="1:5" ht="28.8" x14ac:dyDescent="0.3">
      <c r="A3" s="70" t="s">
        <v>96</v>
      </c>
      <c r="B3" s="66" t="s">
        <v>79</v>
      </c>
      <c r="C3" s="66" t="s">
        <v>78</v>
      </c>
      <c r="D3" s="66" t="s">
        <v>80</v>
      </c>
      <c r="E3" s="66" t="s">
        <v>81</v>
      </c>
    </row>
    <row r="4" spans="1:5" x14ac:dyDescent="0.3">
      <c r="A4" t="s">
        <v>24</v>
      </c>
      <c r="B4" s="60">
        <v>0.78863752801660514</v>
      </c>
      <c r="C4" s="60">
        <v>0.79070282259360924</v>
      </c>
      <c r="D4" s="60">
        <v>0.83105388215965248</v>
      </c>
      <c r="E4" s="60">
        <v>0.82172105357309744</v>
      </c>
    </row>
    <row r="5" spans="1:5" x14ac:dyDescent="0.3">
      <c r="A5" s="125" t="s">
        <v>18</v>
      </c>
      <c r="B5" s="126">
        <v>0.71629569157874606</v>
      </c>
      <c r="C5" s="126">
        <v>0.74728117046069997</v>
      </c>
      <c r="D5" s="126">
        <v>0.7348348453866671</v>
      </c>
      <c r="E5" s="126">
        <v>0.74426397285117807</v>
      </c>
    </row>
    <row r="6" spans="1:5" x14ac:dyDescent="0.3">
      <c r="A6" t="s">
        <v>21</v>
      </c>
      <c r="B6" s="60">
        <v>0.65034885273063248</v>
      </c>
      <c r="C6" s="60">
        <v>0.72868544347637665</v>
      </c>
      <c r="D6" s="60">
        <v>0.66895842838763786</v>
      </c>
      <c r="E6" s="60">
        <v>0.69040423147997276</v>
      </c>
    </row>
    <row r="7" spans="1:5" x14ac:dyDescent="0.3">
      <c r="A7" t="s">
        <v>20</v>
      </c>
      <c r="B7" s="60">
        <v>0.60954248895881846</v>
      </c>
      <c r="C7" s="60">
        <v>0.70806155736866905</v>
      </c>
      <c r="D7" s="60">
        <v>0.70740269321695182</v>
      </c>
      <c r="E7" s="60">
        <v>0.68137895746711796</v>
      </c>
    </row>
    <row r="8" spans="1:5" x14ac:dyDescent="0.3">
      <c r="A8" t="s">
        <v>28</v>
      </c>
      <c r="B8" s="60">
        <v>0.62932122937001633</v>
      </c>
      <c r="C8" s="60">
        <v>0.74524595396449644</v>
      </c>
      <c r="D8" s="60">
        <v>0.63671234305015278</v>
      </c>
      <c r="E8" s="60">
        <v>0.67884630717546257</v>
      </c>
    </row>
    <row r="9" spans="1:5" x14ac:dyDescent="0.3">
      <c r="A9" t="s">
        <v>27</v>
      </c>
      <c r="B9" s="60">
        <v>0.56598466832217909</v>
      </c>
      <c r="C9" s="60">
        <v>0.69211466855815162</v>
      </c>
      <c r="D9" s="60">
        <v>0.62981581326051683</v>
      </c>
      <c r="E9" s="60">
        <v>0.63210527073199918</v>
      </c>
    </row>
    <row r="10" spans="1:5" x14ac:dyDescent="0.3">
      <c r="A10" t="s">
        <v>26</v>
      </c>
      <c r="B10" s="60">
        <v>0.61718867828378432</v>
      </c>
      <c r="C10" s="60">
        <v>0.61103332419702094</v>
      </c>
      <c r="D10" s="60">
        <v>0.63729672791550662</v>
      </c>
      <c r="E10" s="60">
        <v>0.61752728472926544</v>
      </c>
    </row>
    <row r="11" spans="1:5" x14ac:dyDescent="0.3">
      <c r="A11" t="s">
        <v>23</v>
      </c>
      <c r="B11" s="60">
        <v>0.52942956367462635</v>
      </c>
      <c r="C11" s="60">
        <v>0.64768068271507895</v>
      </c>
      <c r="D11" s="60">
        <v>0.60150454393693931</v>
      </c>
      <c r="E11" s="60">
        <v>0.59057728521334163</v>
      </c>
    </row>
    <row r="12" spans="1:5" x14ac:dyDescent="0.3">
      <c r="A12" t="s">
        <v>25</v>
      </c>
      <c r="B12" s="60">
        <v>0.49536697600951229</v>
      </c>
      <c r="C12" s="60">
        <v>0.59102851385037947</v>
      </c>
      <c r="D12" s="60">
        <v>0.61885029728804464</v>
      </c>
      <c r="E12" s="60">
        <v>0.56092851788782438</v>
      </c>
    </row>
    <row r="13" spans="1:5" x14ac:dyDescent="0.3">
      <c r="A13" t="s">
        <v>29</v>
      </c>
      <c r="B13" s="60">
        <v>0.50380464845432726</v>
      </c>
      <c r="C13" s="60">
        <v>0.60835947941678115</v>
      </c>
      <c r="D13" s="60">
        <v>0.56558998815412165</v>
      </c>
      <c r="E13" s="60">
        <v>0.55225006094609386</v>
      </c>
    </row>
    <row r="14" spans="1:5" x14ac:dyDescent="0.3">
      <c r="A14" t="s">
        <v>17</v>
      </c>
      <c r="B14" s="60">
        <v>0.50943082946209617</v>
      </c>
      <c r="C14" s="60">
        <v>0.62963566730611953</v>
      </c>
      <c r="D14" s="60">
        <v>0.47616911878600282</v>
      </c>
      <c r="E14" s="60">
        <v>0.53142695678040808</v>
      </c>
    </row>
    <row r="15" spans="1:5" x14ac:dyDescent="0.3">
      <c r="A15" t="s">
        <v>22</v>
      </c>
      <c r="B15" s="60">
        <v>0.41765633433198723</v>
      </c>
      <c r="C15" s="60">
        <v>0.59095422181466695</v>
      </c>
      <c r="D15" s="60">
        <v>0.57590669765863667</v>
      </c>
      <c r="E15" s="60">
        <v>0.5191493658071451</v>
      </c>
    </row>
    <row r="16" spans="1:5" x14ac:dyDescent="0.3">
      <c r="A16" t="s">
        <v>19</v>
      </c>
      <c r="B16" s="60">
        <v>0.30558510602094335</v>
      </c>
      <c r="C16" s="60">
        <v>0.45742065347010757</v>
      </c>
      <c r="D16" s="60">
        <v>0.40081506799855815</v>
      </c>
      <c r="E16" s="60">
        <v>0.3615474093659522</v>
      </c>
    </row>
    <row r="17" spans="1:14" x14ac:dyDescent="0.3">
      <c r="A17" t="s">
        <v>77</v>
      </c>
      <c r="B17" s="60">
        <v>0.52996368552145678</v>
      </c>
      <c r="C17" s="60">
        <v>0.62649543906927307</v>
      </c>
      <c r="D17" s="60">
        <v>0.62290263709448124</v>
      </c>
      <c r="E17" s="60">
        <v>0.58931779446854038</v>
      </c>
    </row>
    <row r="19" spans="1:14" x14ac:dyDescent="0.3">
      <c r="A19" s="182" t="s">
        <v>88</v>
      </c>
      <c r="B19" s="182"/>
      <c r="C19" s="182"/>
      <c r="D19" s="182"/>
      <c r="E19" s="182"/>
      <c r="F19" s="65"/>
      <c r="G19" s="65"/>
      <c r="H19" s="65"/>
      <c r="I19" s="65"/>
      <c r="J19" s="65"/>
      <c r="K19" s="65"/>
      <c r="L19" s="65"/>
      <c r="M19" s="65"/>
      <c r="N19" s="65"/>
    </row>
    <row r="20" spans="1:14" x14ac:dyDescent="0.3">
      <c r="A20" s="67"/>
      <c r="B20" s="67"/>
      <c r="C20" s="67"/>
      <c r="D20" s="67"/>
      <c r="E20" s="68"/>
      <c r="F20" s="65"/>
      <c r="G20" s="65"/>
      <c r="H20" s="65"/>
      <c r="I20" s="65"/>
      <c r="J20" s="65"/>
      <c r="K20" s="65"/>
      <c r="L20" s="65"/>
      <c r="M20" s="65"/>
      <c r="N20" s="65"/>
    </row>
    <row r="21" spans="1:14" x14ac:dyDescent="0.3">
      <c r="A21" s="182" t="s">
        <v>86</v>
      </c>
      <c r="B21" s="182"/>
      <c r="C21" s="182"/>
      <c r="D21" s="182"/>
      <c r="E21" s="182"/>
      <c r="F21" s="65"/>
      <c r="G21" s="65"/>
      <c r="H21" s="65"/>
      <c r="I21" s="65"/>
      <c r="J21" s="65"/>
      <c r="K21" s="65"/>
      <c r="L21" s="65"/>
      <c r="M21" s="65"/>
      <c r="N21" s="65"/>
    </row>
    <row r="22" spans="1:14" x14ac:dyDescent="0.3">
      <c r="A22" s="67"/>
      <c r="B22" s="67"/>
      <c r="C22" s="67"/>
      <c r="D22" s="67"/>
      <c r="E22" s="68"/>
      <c r="F22" s="65"/>
      <c r="G22" s="65"/>
      <c r="H22" s="65"/>
      <c r="I22" s="65"/>
      <c r="J22" s="65"/>
      <c r="K22" s="65"/>
      <c r="L22" s="65"/>
      <c r="M22" s="65"/>
      <c r="N22" s="65"/>
    </row>
    <row r="23" spans="1:14" x14ac:dyDescent="0.3">
      <c r="A23" s="183" t="s">
        <v>89</v>
      </c>
      <c r="B23" s="183"/>
      <c r="C23" s="183"/>
      <c r="D23" s="183"/>
      <c r="E23" s="183"/>
      <c r="F23" s="65"/>
      <c r="G23" s="65"/>
      <c r="H23" s="65"/>
      <c r="I23" s="65"/>
      <c r="J23" s="65"/>
      <c r="K23" s="65"/>
      <c r="L23" s="65"/>
      <c r="M23" s="65"/>
      <c r="N23" s="65"/>
    </row>
    <row r="24" spans="1:14" x14ac:dyDescent="0.3">
      <c r="A24" s="67"/>
      <c r="B24" s="67"/>
      <c r="C24" s="67"/>
      <c r="D24" s="67"/>
      <c r="E24" s="68"/>
      <c r="F24" s="65"/>
      <c r="G24" s="65"/>
      <c r="H24" s="65"/>
      <c r="I24" s="65"/>
      <c r="J24" s="65"/>
      <c r="K24" s="65"/>
      <c r="L24" s="65"/>
      <c r="M24" s="65"/>
      <c r="N24" s="65"/>
    </row>
    <row r="25" spans="1:14" x14ac:dyDescent="0.3">
      <c r="A25" s="183" t="s">
        <v>91</v>
      </c>
      <c r="B25" s="183"/>
      <c r="C25" s="183"/>
      <c r="D25" s="183"/>
      <c r="E25" s="183"/>
      <c r="F25" s="65"/>
      <c r="G25" s="65"/>
      <c r="H25" s="65"/>
      <c r="I25" s="65"/>
      <c r="J25" s="65"/>
      <c r="K25" s="65"/>
      <c r="L25" s="65"/>
      <c r="M25" s="65"/>
      <c r="N25" s="65"/>
    </row>
    <row r="26" spans="1:14" x14ac:dyDescent="0.3">
      <c r="A26" s="64"/>
      <c r="B26" s="64"/>
      <c r="C26" s="64"/>
      <c r="D26" s="64"/>
      <c r="E26" s="65"/>
      <c r="F26" s="65"/>
      <c r="G26" s="65"/>
      <c r="H26" s="65"/>
      <c r="I26" s="65"/>
      <c r="J26" s="65"/>
      <c r="K26" s="65"/>
      <c r="L26" s="65"/>
      <c r="M26" s="65"/>
      <c r="N26" s="65"/>
    </row>
    <row r="48" spans="1:2" x14ac:dyDescent="0.3">
      <c r="A48" s="70" t="s">
        <v>96</v>
      </c>
      <c r="B48" t="s">
        <v>24</v>
      </c>
    </row>
    <row r="50" spans="1:2" x14ac:dyDescent="0.3">
      <c r="A50" s="70" t="s">
        <v>87</v>
      </c>
    </row>
    <row r="51" spans="1:2" x14ac:dyDescent="0.3">
      <c r="A51" t="s">
        <v>104</v>
      </c>
      <c r="B51" s="17">
        <v>0.93393461764878294</v>
      </c>
    </row>
    <row r="52" spans="1:2" x14ac:dyDescent="0.3">
      <c r="A52" t="s">
        <v>103</v>
      </c>
      <c r="B52" s="17">
        <v>0.88234618236037254</v>
      </c>
    </row>
    <row r="53" spans="1:2" x14ac:dyDescent="0.3">
      <c r="A53" t="s">
        <v>106</v>
      </c>
      <c r="B53" s="17">
        <v>0.68363456479090612</v>
      </c>
    </row>
    <row r="54" spans="1:2" x14ac:dyDescent="0.3">
      <c r="A54" t="s">
        <v>105</v>
      </c>
      <c r="B54" s="17">
        <v>0.50022179070282868</v>
      </c>
    </row>
    <row r="55" spans="1:2" x14ac:dyDescent="0.3">
      <c r="A55" s="64"/>
      <c r="B55" s="64"/>
    </row>
    <row r="56" spans="1:2" x14ac:dyDescent="0.3">
      <c r="A56" s="180" t="s">
        <v>92</v>
      </c>
      <c r="B56" s="180"/>
    </row>
    <row r="57" spans="1:2" x14ac:dyDescent="0.3">
      <c r="A57" s="180" t="s">
        <v>90</v>
      </c>
      <c r="B57" s="180"/>
    </row>
    <row r="58" spans="1:2" x14ac:dyDescent="0.3">
      <c r="A58" s="67"/>
      <c r="B58" s="67"/>
    </row>
    <row r="59" spans="1:2" x14ac:dyDescent="0.3">
      <c r="A59" s="67"/>
      <c r="B59" s="67"/>
    </row>
    <row r="60" spans="1:2" x14ac:dyDescent="0.3">
      <c r="A60" s="67"/>
      <c r="B60" s="67"/>
    </row>
    <row r="61" spans="1:2" x14ac:dyDescent="0.3">
      <c r="A61" s="67"/>
      <c r="B61" s="67"/>
    </row>
    <row r="64" spans="1:2" x14ac:dyDescent="0.3">
      <c r="A64" s="70" t="s">
        <v>96</v>
      </c>
      <c r="B64" t="s">
        <v>19</v>
      </c>
    </row>
    <row r="66" spans="1:2" x14ac:dyDescent="0.3">
      <c r="A66" s="70" t="s">
        <v>87</v>
      </c>
    </row>
    <row r="67" spans="1:2" x14ac:dyDescent="0.3">
      <c r="A67" s="71" t="s">
        <v>103</v>
      </c>
      <c r="B67" s="17">
        <v>-1.0444629094555282</v>
      </c>
    </row>
    <row r="68" spans="1:2" x14ac:dyDescent="0.3">
      <c r="A68" s="71" t="s">
        <v>107</v>
      </c>
      <c r="B68" s="17">
        <v>-0.73104489716161314</v>
      </c>
    </row>
    <row r="69" spans="1:2" x14ac:dyDescent="0.3">
      <c r="A69" s="71" t="s">
        <v>108</v>
      </c>
      <c r="B69" s="17">
        <v>-0.68107606514834551</v>
      </c>
    </row>
    <row r="70" spans="1:2" x14ac:dyDescent="0.3">
      <c r="A70" s="71" t="s">
        <v>109</v>
      </c>
      <c r="B70" s="17">
        <v>-0.70118832585529467</v>
      </c>
    </row>
    <row r="72" spans="1:2" x14ac:dyDescent="0.3">
      <c r="A72" s="127" t="s">
        <v>116</v>
      </c>
      <c r="B72" s="127"/>
    </row>
    <row r="73" spans="1:2" x14ac:dyDescent="0.3">
      <c r="A73" s="127" t="s">
        <v>115</v>
      </c>
      <c r="B73" s="127"/>
    </row>
    <row r="74" spans="1:2" x14ac:dyDescent="0.3">
      <c r="A74" s="127" t="s">
        <v>117</v>
      </c>
      <c r="B74" s="127"/>
    </row>
    <row r="75" spans="1:2" x14ac:dyDescent="0.3">
      <c r="A75" s="127" t="s">
        <v>118</v>
      </c>
      <c r="B75" s="127"/>
    </row>
    <row r="76" spans="1:2" x14ac:dyDescent="0.3">
      <c r="A76" s="127" t="s">
        <v>119</v>
      </c>
      <c r="B76" s="127"/>
    </row>
    <row r="77" spans="1:2" x14ac:dyDescent="0.3">
      <c r="A77" s="127" t="s">
        <v>120</v>
      </c>
      <c r="B77" s="127"/>
    </row>
    <row r="78" spans="1:2" x14ac:dyDescent="0.3">
      <c r="A78" s="127"/>
      <c r="B78" s="127"/>
    </row>
    <row r="79" spans="1:2" x14ac:dyDescent="0.3">
      <c r="A79" s="127"/>
      <c r="B79" s="127"/>
    </row>
    <row r="80" spans="1:2" x14ac:dyDescent="0.3">
      <c r="A80" s="127"/>
      <c r="B80" s="127"/>
    </row>
    <row r="81" spans="1:2" x14ac:dyDescent="0.3">
      <c r="A81" s="127"/>
      <c r="B81" s="127"/>
    </row>
    <row r="85" spans="1:2" x14ac:dyDescent="0.3">
      <c r="A85" s="70" t="s">
        <v>96</v>
      </c>
      <c r="B85" t="s">
        <v>19</v>
      </c>
    </row>
    <row r="87" spans="1:2" x14ac:dyDescent="0.3">
      <c r="A87" s="70" t="s">
        <v>87</v>
      </c>
    </row>
    <row r="88" spans="1:2" x14ac:dyDescent="0.3">
      <c r="A88" t="s">
        <v>97</v>
      </c>
      <c r="B88" s="60">
        <v>-1.1081275815656582</v>
      </c>
    </row>
    <row r="89" spans="1:2" x14ac:dyDescent="0.3">
      <c r="A89" t="s">
        <v>98</v>
      </c>
      <c r="B89" s="60">
        <v>-1.0859172408183637</v>
      </c>
    </row>
    <row r="90" spans="1:2" x14ac:dyDescent="0.3">
      <c r="A90" t="s">
        <v>99</v>
      </c>
      <c r="B90" s="60">
        <v>-0.77976530066290206</v>
      </c>
    </row>
    <row r="91" spans="1:2" x14ac:dyDescent="0.3">
      <c r="A91" t="s">
        <v>100</v>
      </c>
      <c r="B91" s="60">
        <v>-0.76903346994224031</v>
      </c>
    </row>
    <row r="92" spans="1:2" x14ac:dyDescent="0.3">
      <c r="A92" t="s">
        <v>112</v>
      </c>
      <c r="B92" s="60">
        <v>-0.58240249417295742</v>
      </c>
    </row>
    <row r="93" spans="1:2" x14ac:dyDescent="0.3">
      <c r="A93" t="s">
        <v>101</v>
      </c>
      <c r="B93" s="60">
        <v>-0.55307456910810981</v>
      </c>
    </row>
    <row r="94" spans="1:2" x14ac:dyDescent="0.3">
      <c r="A94" t="s">
        <v>102</v>
      </c>
      <c r="B94" s="60">
        <v>-0.48676195552439394</v>
      </c>
    </row>
    <row r="96" spans="1:2" x14ac:dyDescent="0.3">
      <c r="A96" s="180" t="s">
        <v>93</v>
      </c>
      <c r="B96" s="180"/>
    </row>
    <row r="97" spans="1:2" x14ac:dyDescent="0.3">
      <c r="A97" s="69" t="s">
        <v>94</v>
      </c>
      <c r="B97" s="69"/>
    </row>
    <row r="98" spans="1:2" x14ac:dyDescent="0.3">
      <c r="A98" s="69"/>
      <c r="B98" s="69"/>
    </row>
    <row r="99" spans="1:2" x14ac:dyDescent="0.3">
      <c r="A99" s="67"/>
      <c r="B99" s="67"/>
    </row>
    <row r="100" spans="1:2" x14ac:dyDescent="0.3">
      <c r="A100" s="67"/>
      <c r="B100" s="67"/>
    </row>
    <row r="101" spans="1:2" x14ac:dyDescent="0.3">
      <c r="A101" s="67"/>
      <c r="B101" s="67"/>
    </row>
    <row r="102" spans="1:2" x14ac:dyDescent="0.3">
      <c r="A102" s="67"/>
      <c r="B102" s="67"/>
    </row>
    <row r="103" spans="1:2" x14ac:dyDescent="0.3">
      <c r="A103" s="67"/>
      <c r="B103" s="67"/>
    </row>
    <row r="104" spans="1:2" x14ac:dyDescent="0.3">
      <c r="A104" s="67"/>
      <c r="B104" s="67"/>
    </row>
    <row r="107" spans="1:2" x14ac:dyDescent="0.3">
      <c r="A107" s="70" t="s">
        <v>96</v>
      </c>
      <c r="B107" t="s">
        <v>24</v>
      </c>
    </row>
    <row r="109" spans="1:2" x14ac:dyDescent="0.3">
      <c r="A109" s="70" t="s">
        <v>87</v>
      </c>
    </row>
    <row r="110" spans="1:2" x14ac:dyDescent="0.3">
      <c r="A110" s="71" t="s">
        <v>111</v>
      </c>
      <c r="B110" s="60">
        <v>0.4516269721319458</v>
      </c>
    </row>
    <row r="111" spans="1:2" x14ac:dyDescent="0.3">
      <c r="A111" s="71" t="s">
        <v>113</v>
      </c>
      <c r="B111" s="60">
        <v>0.58370859951780363</v>
      </c>
    </row>
    <row r="112" spans="1:2" x14ac:dyDescent="0.3">
      <c r="A112" s="71" t="s">
        <v>101</v>
      </c>
      <c r="B112" s="60">
        <v>0.66615511853059006</v>
      </c>
    </row>
    <row r="113" spans="1:2" x14ac:dyDescent="0.3">
      <c r="A113" s="71" t="s">
        <v>100</v>
      </c>
      <c r="B113" s="60">
        <v>0.90222248587189358</v>
      </c>
    </row>
    <row r="114" spans="1:2" x14ac:dyDescent="0.3">
      <c r="A114" s="71" t="s">
        <v>97</v>
      </c>
      <c r="B114" s="60">
        <v>1.0967656720039867</v>
      </c>
    </row>
    <row r="115" spans="1:2" x14ac:dyDescent="0.3">
      <c r="A115" s="71" t="s">
        <v>110</v>
      </c>
      <c r="B115" s="60">
        <v>1.2088122312119693</v>
      </c>
    </row>
    <row r="116" spans="1:2" x14ac:dyDescent="0.3">
      <c r="A116" s="71" t="s">
        <v>114</v>
      </c>
      <c r="B116" s="60">
        <v>1.2955057429570744</v>
      </c>
    </row>
    <row r="119" spans="1:2" x14ac:dyDescent="0.3">
      <c r="A119" s="127"/>
      <c r="B119" s="127"/>
    </row>
    <row r="120" spans="1:2" x14ac:dyDescent="0.3">
      <c r="A120" s="127"/>
      <c r="B120" s="127"/>
    </row>
    <row r="121" spans="1:2" x14ac:dyDescent="0.3">
      <c r="A121" s="127"/>
      <c r="B121" s="127"/>
    </row>
    <row r="122" spans="1:2" x14ac:dyDescent="0.3">
      <c r="A122" s="127"/>
      <c r="B122" s="127"/>
    </row>
    <row r="123" spans="1:2" x14ac:dyDescent="0.3">
      <c r="A123" s="127"/>
      <c r="B123" s="127"/>
    </row>
    <row r="124" spans="1:2" x14ac:dyDescent="0.3">
      <c r="A124" s="127"/>
      <c r="B124" s="127"/>
    </row>
    <row r="125" spans="1:2" x14ac:dyDescent="0.3">
      <c r="A125" s="127"/>
      <c r="B125" s="127"/>
    </row>
    <row r="126" spans="1:2" x14ac:dyDescent="0.3">
      <c r="A126" s="127"/>
      <c r="B126" s="127"/>
    </row>
    <row r="127" spans="1:2" x14ac:dyDescent="0.3">
      <c r="A127" s="127"/>
      <c r="B127" s="127"/>
    </row>
  </sheetData>
  <sortState xmlns:xlrd2="http://schemas.microsoft.com/office/spreadsheetml/2017/richdata2" ref="A109:B116">
    <sortCondition ref="B110"/>
  </sortState>
  <mergeCells count="8">
    <mergeCell ref="A96:B96"/>
    <mergeCell ref="A57:B57"/>
    <mergeCell ref="A56:B56"/>
    <mergeCell ref="A2:E2"/>
    <mergeCell ref="A19:E19"/>
    <mergeCell ref="A21:E21"/>
    <mergeCell ref="A23:E23"/>
    <mergeCell ref="A25:E25"/>
  </mergeCells>
  <conditionalFormatting sqref="A4:A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61AD1-9F7E-4FBB-BAE0-4C4F4228A219}">
  <dimension ref="A1:G15"/>
  <sheetViews>
    <sheetView workbookViewId="0">
      <selection activeCell="E12" sqref="E12"/>
    </sheetView>
  </sheetViews>
  <sheetFormatPr defaultRowHeight="14.4" x14ac:dyDescent="0.3"/>
  <cols>
    <col min="1" max="1" width="9" style="129" customWidth="1"/>
    <col min="2" max="2" width="12" customWidth="1"/>
    <col min="3" max="3" width="12" style="34" customWidth="1"/>
    <col min="4" max="4" width="8.88671875" style="134"/>
    <col min="5" max="5" width="9.77734375" style="137" customWidth="1"/>
    <col min="6" max="6" width="8.88671875" style="135"/>
    <col min="7" max="7" width="11" style="136" customWidth="1"/>
  </cols>
  <sheetData>
    <row r="1" spans="1:7" ht="28.8" x14ac:dyDescent="0.3">
      <c r="A1" s="138" t="s">
        <v>96</v>
      </c>
      <c r="B1" s="139" t="s">
        <v>122</v>
      </c>
      <c r="C1" s="140" t="s">
        <v>123</v>
      </c>
      <c r="D1" s="141" t="s">
        <v>124</v>
      </c>
      <c r="E1" s="142" t="s">
        <v>125</v>
      </c>
      <c r="F1" s="143" t="s">
        <v>126</v>
      </c>
      <c r="G1" s="144" t="s">
        <v>127</v>
      </c>
    </row>
    <row r="2" spans="1:7" x14ac:dyDescent="0.3">
      <c r="A2" s="145" t="s">
        <v>17</v>
      </c>
      <c r="B2" s="146">
        <v>3</v>
      </c>
      <c r="C2" s="147"/>
      <c r="D2" s="148">
        <v>1</v>
      </c>
      <c r="E2" s="149">
        <v>2</v>
      </c>
      <c r="F2" s="150"/>
      <c r="G2" s="151"/>
    </row>
    <row r="3" spans="1:7" x14ac:dyDescent="0.3">
      <c r="A3" s="152" t="s">
        <v>18</v>
      </c>
      <c r="B3" s="153">
        <v>26</v>
      </c>
      <c r="C3" s="154"/>
      <c r="D3" s="155">
        <v>2</v>
      </c>
      <c r="E3" s="156">
        <v>4</v>
      </c>
      <c r="F3" s="157">
        <v>13</v>
      </c>
      <c r="G3" s="158">
        <v>7</v>
      </c>
    </row>
    <row r="4" spans="1:7" x14ac:dyDescent="0.3">
      <c r="A4" s="145" t="s">
        <v>19</v>
      </c>
      <c r="B4" s="146">
        <v>49</v>
      </c>
      <c r="C4" s="147">
        <v>24</v>
      </c>
      <c r="D4" s="148">
        <v>21</v>
      </c>
      <c r="E4" s="149">
        <v>4</v>
      </c>
      <c r="F4" s="150"/>
      <c r="G4" s="151"/>
    </row>
    <row r="5" spans="1:7" x14ac:dyDescent="0.3">
      <c r="A5" s="152" t="s">
        <v>20</v>
      </c>
      <c r="B5" s="153">
        <v>120</v>
      </c>
      <c r="C5" s="154">
        <v>11</v>
      </c>
      <c r="D5" s="155">
        <v>24</v>
      </c>
      <c r="E5" s="156">
        <v>23</v>
      </c>
      <c r="F5" s="157">
        <v>27</v>
      </c>
      <c r="G5" s="158">
        <v>35</v>
      </c>
    </row>
    <row r="6" spans="1:7" x14ac:dyDescent="0.3">
      <c r="A6" s="145" t="s">
        <v>21</v>
      </c>
      <c r="B6" s="146">
        <v>20</v>
      </c>
      <c r="C6" s="147"/>
      <c r="D6" s="148">
        <v>1</v>
      </c>
      <c r="E6" s="149">
        <v>7</v>
      </c>
      <c r="F6" s="150">
        <v>6</v>
      </c>
      <c r="G6" s="151">
        <v>6</v>
      </c>
    </row>
    <row r="7" spans="1:7" x14ac:dyDescent="0.3">
      <c r="A7" s="152" t="s">
        <v>128</v>
      </c>
      <c r="B7" s="153">
        <v>144</v>
      </c>
      <c r="C7" s="154">
        <v>43</v>
      </c>
      <c r="D7" s="155">
        <v>40</v>
      </c>
      <c r="E7" s="156">
        <v>21</v>
      </c>
      <c r="F7" s="157">
        <v>21</v>
      </c>
      <c r="G7" s="158">
        <v>19</v>
      </c>
    </row>
    <row r="8" spans="1:7" x14ac:dyDescent="0.3">
      <c r="A8" s="145" t="s">
        <v>23</v>
      </c>
      <c r="B8" s="146">
        <v>20</v>
      </c>
      <c r="C8" s="147"/>
      <c r="D8" s="148">
        <v>6</v>
      </c>
      <c r="E8" s="149">
        <v>9</v>
      </c>
      <c r="F8" s="150">
        <v>4</v>
      </c>
      <c r="G8" s="151">
        <v>1</v>
      </c>
    </row>
    <row r="9" spans="1:7" x14ac:dyDescent="0.3">
      <c r="A9" s="152" t="s">
        <v>24</v>
      </c>
      <c r="B9" s="153">
        <v>20</v>
      </c>
      <c r="C9" s="154"/>
      <c r="D9" s="155"/>
      <c r="E9" s="156">
        <v>1</v>
      </c>
      <c r="F9" s="157">
        <v>7</v>
      </c>
      <c r="G9" s="158">
        <v>12</v>
      </c>
    </row>
    <row r="10" spans="1:7" x14ac:dyDescent="0.3">
      <c r="A10" s="145" t="s">
        <v>25</v>
      </c>
      <c r="B10" s="146">
        <v>202</v>
      </c>
      <c r="C10" s="147">
        <v>68</v>
      </c>
      <c r="D10" s="148">
        <v>27</v>
      </c>
      <c r="E10" s="149">
        <v>27</v>
      </c>
      <c r="F10" s="150">
        <v>28</v>
      </c>
      <c r="G10" s="151">
        <v>52</v>
      </c>
    </row>
    <row r="11" spans="1:7" x14ac:dyDescent="0.3">
      <c r="A11" s="152" t="s">
        <v>26</v>
      </c>
      <c r="B11" s="153">
        <v>113</v>
      </c>
      <c r="C11" s="154">
        <v>10</v>
      </c>
      <c r="D11" s="155">
        <v>23</v>
      </c>
      <c r="E11" s="156">
        <v>27</v>
      </c>
      <c r="F11" s="157">
        <v>34</v>
      </c>
      <c r="G11" s="158">
        <v>19</v>
      </c>
    </row>
    <row r="12" spans="1:7" x14ac:dyDescent="0.3">
      <c r="A12" s="145" t="s">
        <v>27</v>
      </c>
      <c r="B12" s="146">
        <v>25</v>
      </c>
      <c r="C12" s="147"/>
      <c r="D12" s="148">
        <v>5</v>
      </c>
      <c r="E12" s="149">
        <v>11</v>
      </c>
      <c r="F12" s="150">
        <v>7</v>
      </c>
      <c r="G12" s="151">
        <v>2</v>
      </c>
    </row>
    <row r="13" spans="1:7" x14ac:dyDescent="0.3">
      <c r="A13" s="152" t="s">
        <v>28</v>
      </c>
      <c r="B13" s="153">
        <v>19</v>
      </c>
      <c r="C13" s="154"/>
      <c r="D13" s="155"/>
      <c r="E13" s="156">
        <v>10</v>
      </c>
      <c r="F13" s="157">
        <v>7</v>
      </c>
      <c r="G13" s="158">
        <v>2</v>
      </c>
    </row>
    <row r="14" spans="1:7" x14ac:dyDescent="0.3">
      <c r="A14" s="145" t="s">
        <v>29</v>
      </c>
      <c r="B14" s="146">
        <v>15</v>
      </c>
      <c r="C14" s="147"/>
      <c r="D14" s="148">
        <v>5</v>
      </c>
      <c r="E14" s="149">
        <v>5</v>
      </c>
      <c r="F14" s="150">
        <v>1</v>
      </c>
      <c r="G14" s="151"/>
    </row>
    <row r="15" spans="1:7" x14ac:dyDescent="0.3">
      <c r="A15" s="159" t="s">
        <v>95</v>
      </c>
      <c r="B15" s="160">
        <f>SUBTOTAL(109,B2:B14)</f>
        <v>776</v>
      </c>
      <c r="C15" s="161"/>
      <c r="D15" s="162"/>
      <c r="E15" s="163"/>
      <c r="F15" s="164"/>
      <c r="G15" s="16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79"/>
  <sheetViews>
    <sheetView tabSelected="1" workbookViewId="0">
      <selection activeCell="C7" sqref="C7"/>
    </sheetView>
  </sheetViews>
  <sheetFormatPr defaultRowHeight="14.4" x14ac:dyDescent="0.3"/>
  <cols>
    <col min="2" max="2" width="14.33203125" customWidth="1"/>
    <col min="3" max="3" width="20.109375" customWidth="1"/>
    <col min="4" max="4" width="17.88671875" customWidth="1"/>
    <col min="5" max="5" width="30.44140625" customWidth="1"/>
    <col min="6" max="6" width="29.33203125" customWidth="1"/>
    <col min="7" max="7" width="20" customWidth="1"/>
    <col min="8" max="8" width="30.33203125" style="62" customWidth="1"/>
    <col min="9" max="9" width="24.33203125" customWidth="1"/>
    <col min="10" max="10" width="28.77734375" customWidth="1"/>
    <col min="11" max="11" width="26.44140625" customWidth="1"/>
    <col min="12" max="12" width="20.33203125" customWidth="1"/>
    <col min="13" max="13" width="16.21875" customWidth="1"/>
    <col min="14" max="14" width="20.109375" customWidth="1"/>
    <col min="15" max="15" width="27.6640625" customWidth="1"/>
    <col min="16" max="16" width="26.109375" customWidth="1"/>
  </cols>
  <sheetData>
    <row r="1" spans="1:16" ht="16.2" thickBot="1" x14ac:dyDescent="0.35">
      <c r="A1" s="1"/>
      <c r="B1" s="1"/>
      <c r="C1" s="166" t="s">
        <v>0</v>
      </c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</row>
    <row r="2" spans="1:16" ht="31.8" customHeight="1" x14ac:dyDescent="0.3">
      <c r="A2" s="1"/>
      <c r="B2" s="1"/>
      <c r="C2" s="2"/>
      <c r="D2" s="2"/>
      <c r="E2" s="2"/>
      <c r="F2" s="2"/>
      <c r="G2" s="2"/>
      <c r="H2" s="61"/>
      <c r="I2" s="2"/>
      <c r="J2" s="2"/>
      <c r="K2" s="2"/>
      <c r="L2" s="2"/>
      <c r="M2" s="2"/>
      <c r="N2" s="2"/>
      <c r="O2" s="2"/>
      <c r="P2" s="2"/>
    </row>
    <row r="3" spans="1:16" ht="24.6" customHeight="1" x14ac:dyDescent="0.3">
      <c r="A3" s="101" t="s">
        <v>1</v>
      </c>
      <c r="B3" s="102" t="s">
        <v>2</v>
      </c>
      <c r="C3" s="72" t="s">
        <v>3</v>
      </c>
      <c r="D3" s="72" t="s">
        <v>4</v>
      </c>
      <c r="E3" s="72" t="s">
        <v>5</v>
      </c>
      <c r="F3" s="72" t="s">
        <v>6</v>
      </c>
      <c r="G3" s="72" t="s">
        <v>7</v>
      </c>
      <c r="H3" s="103" t="s">
        <v>8</v>
      </c>
      <c r="I3" s="72" t="s">
        <v>9</v>
      </c>
      <c r="J3" s="72" t="s">
        <v>10</v>
      </c>
      <c r="K3" s="72" t="s">
        <v>11</v>
      </c>
      <c r="L3" s="72" t="s">
        <v>12</v>
      </c>
      <c r="M3" s="72" t="s">
        <v>13</v>
      </c>
      <c r="N3" s="72" t="s">
        <v>14</v>
      </c>
      <c r="O3" s="72" t="s">
        <v>15</v>
      </c>
      <c r="P3" s="104" t="s">
        <v>16</v>
      </c>
    </row>
    <row r="4" spans="1:16" x14ac:dyDescent="0.3">
      <c r="A4" s="73" t="s">
        <v>17</v>
      </c>
      <c r="B4" s="74">
        <v>13035150100</v>
      </c>
      <c r="C4" s="74">
        <v>70.900000000000006</v>
      </c>
      <c r="D4" s="74">
        <v>79.400000000000006</v>
      </c>
      <c r="E4" s="74">
        <v>40.799999999999997</v>
      </c>
      <c r="F4" s="74">
        <v>14.8</v>
      </c>
      <c r="G4" s="74">
        <v>9</v>
      </c>
      <c r="H4" s="105">
        <v>11.7</v>
      </c>
      <c r="I4" s="74">
        <v>16.600000000000001</v>
      </c>
      <c r="J4" s="74">
        <v>20.100000000000001</v>
      </c>
      <c r="K4" s="74">
        <v>30.1</v>
      </c>
      <c r="L4" s="74">
        <v>16.3</v>
      </c>
      <c r="M4" s="74">
        <v>68</v>
      </c>
      <c r="N4" s="74">
        <v>20.3</v>
      </c>
      <c r="O4" s="74">
        <v>19.100000000000001</v>
      </c>
      <c r="P4" s="106">
        <v>13.4</v>
      </c>
    </row>
    <row r="5" spans="1:16" x14ac:dyDescent="0.3">
      <c r="A5" s="76" t="s">
        <v>17</v>
      </c>
      <c r="B5" s="77">
        <v>13035150200</v>
      </c>
      <c r="C5" s="77">
        <v>70.900000000000006</v>
      </c>
      <c r="D5" s="77">
        <v>79.400000000000006</v>
      </c>
      <c r="E5" s="77">
        <v>38.200000000000003</v>
      </c>
      <c r="F5" s="77">
        <v>14.8</v>
      </c>
      <c r="G5" s="77">
        <v>12.3</v>
      </c>
      <c r="H5" s="107">
        <v>5.0999999999999996</v>
      </c>
      <c r="I5" s="77">
        <v>29.3</v>
      </c>
      <c r="J5" s="77">
        <v>43.4</v>
      </c>
      <c r="K5" s="77">
        <v>39.6</v>
      </c>
      <c r="L5" s="77">
        <v>24.4</v>
      </c>
      <c r="M5" s="77">
        <v>68</v>
      </c>
      <c r="N5" s="77">
        <v>27</v>
      </c>
      <c r="O5" s="77">
        <v>32.700000000000003</v>
      </c>
      <c r="P5" s="108">
        <v>13.8</v>
      </c>
    </row>
    <row r="6" spans="1:16" x14ac:dyDescent="0.3">
      <c r="A6" s="73" t="s">
        <v>17</v>
      </c>
      <c r="B6" s="74">
        <v>13035150300</v>
      </c>
      <c r="C6" s="74">
        <v>70.900000000000006</v>
      </c>
      <c r="D6" s="74">
        <v>79.400000000000006</v>
      </c>
      <c r="E6" s="74">
        <v>35.6</v>
      </c>
      <c r="F6" s="74">
        <v>14.8</v>
      </c>
      <c r="G6" s="74">
        <v>8.1999999999999993</v>
      </c>
      <c r="H6" s="105">
        <v>4.9000000000000004</v>
      </c>
      <c r="I6" s="74">
        <v>22.1</v>
      </c>
      <c r="J6" s="74">
        <v>25.8</v>
      </c>
      <c r="K6" s="74">
        <v>30</v>
      </c>
      <c r="L6" s="74">
        <v>17.7</v>
      </c>
      <c r="M6" s="74">
        <v>68</v>
      </c>
      <c r="N6" s="74">
        <v>28.9</v>
      </c>
      <c r="O6" s="74">
        <v>16.100000000000001</v>
      </c>
      <c r="P6" s="106">
        <v>11.9</v>
      </c>
    </row>
    <row r="7" spans="1:16" x14ac:dyDescent="0.3">
      <c r="A7" s="76" t="s">
        <v>18</v>
      </c>
      <c r="B7" s="77">
        <v>13057090100</v>
      </c>
      <c r="C7" s="77">
        <v>76</v>
      </c>
      <c r="D7" s="77">
        <v>83.6</v>
      </c>
      <c r="E7" s="77">
        <v>50.7</v>
      </c>
      <c r="F7" s="77">
        <v>52.1</v>
      </c>
      <c r="G7" s="77">
        <v>8.9</v>
      </c>
      <c r="H7" s="107">
        <v>3.6</v>
      </c>
      <c r="I7" s="77">
        <v>9.6</v>
      </c>
      <c r="J7" s="77">
        <v>26.1</v>
      </c>
      <c r="K7" s="77">
        <v>33.299999999999997</v>
      </c>
      <c r="L7" s="77">
        <v>8.9</v>
      </c>
      <c r="M7" s="77">
        <v>79.2</v>
      </c>
      <c r="N7" s="77">
        <v>17.100000000000001</v>
      </c>
      <c r="O7" s="77">
        <v>14.6</v>
      </c>
      <c r="P7" s="108">
        <v>5.8</v>
      </c>
    </row>
    <row r="8" spans="1:16" x14ac:dyDescent="0.3">
      <c r="A8" s="73" t="s">
        <v>18</v>
      </c>
      <c r="B8" s="74">
        <v>13057090200</v>
      </c>
      <c r="C8" s="74">
        <v>69.3</v>
      </c>
      <c r="D8" s="74">
        <v>71.7</v>
      </c>
      <c r="E8" s="74">
        <v>53.4</v>
      </c>
      <c r="F8" s="74">
        <v>34</v>
      </c>
      <c r="G8" s="74">
        <v>7.4</v>
      </c>
      <c r="H8" s="105">
        <v>15</v>
      </c>
      <c r="I8" s="74">
        <v>4.5999999999999996</v>
      </c>
      <c r="J8" s="74">
        <v>19.100000000000001</v>
      </c>
      <c r="K8" s="74">
        <v>31.9</v>
      </c>
      <c r="L8" s="74">
        <v>13.8</v>
      </c>
      <c r="M8" s="74">
        <v>73.900000000000006</v>
      </c>
      <c r="N8" s="74">
        <v>12.5</v>
      </c>
      <c r="O8" s="74">
        <v>18.2</v>
      </c>
      <c r="P8" s="106">
        <v>11.8</v>
      </c>
    </row>
    <row r="9" spans="1:16" x14ac:dyDescent="0.3">
      <c r="A9" s="76" t="s">
        <v>18</v>
      </c>
      <c r="B9" s="77">
        <v>13057090300</v>
      </c>
      <c r="C9" s="77">
        <v>69.3</v>
      </c>
      <c r="D9" s="77">
        <v>71.7</v>
      </c>
      <c r="E9" s="77">
        <v>57.8</v>
      </c>
      <c r="F9" s="77">
        <v>40.9</v>
      </c>
      <c r="G9" s="77">
        <v>9</v>
      </c>
      <c r="H9" s="107">
        <v>8.6999999999999993</v>
      </c>
      <c r="I9" s="77">
        <v>5.4</v>
      </c>
      <c r="J9" s="77">
        <v>15.9</v>
      </c>
      <c r="K9" s="77">
        <v>31.1</v>
      </c>
      <c r="L9" s="77">
        <v>5.3</v>
      </c>
      <c r="M9" s="77">
        <v>73.900000000000006</v>
      </c>
      <c r="N9" s="77">
        <v>7.9</v>
      </c>
      <c r="O9" s="77">
        <v>13.6</v>
      </c>
      <c r="P9" s="108">
        <v>6.7</v>
      </c>
    </row>
    <row r="10" spans="1:16" x14ac:dyDescent="0.3">
      <c r="A10" s="73" t="s">
        <v>18</v>
      </c>
      <c r="B10" s="74">
        <v>13057090400</v>
      </c>
      <c r="C10" s="74">
        <v>69.5</v>
      </c>
      <c r="D10" s="74">
        <v>72.099999999999994</v>
      </c>
      <c r="E10" s="74">
        <v>24.2</v>
      </c>
      <c r="F10" s="74">
        <v>36</v>
      </c>
      <c r="G10" s="74">
        <v>7.6</v>
      </c>
      <c r="H10" s="105">
        <v>11.8</v>
      </c>
      <c r="I10" s="74">
        <v>23.4</v>
      </c>
      <c r="J10" s="74">
        <v>50</v>
      </c>
      <c r="K10" s="74">
        <v>45.8</v>
      </c>
      <c r="L10" s="74">
        <v>18.399999999999999</v>
      </c>
      <c r="M10" s="74">
        <v>74</v>
      </c>
      <c r="N10" s="74">
        <v>36.5</v>
      </c>
      <c r="O10" s="74">
        <v>38.9</v>
      </c>
      <c r="P10" s="106">
        <v>8.1</v>
      </c>
    </row>
    <row r="11" spans="1:16" x14ac:dyDescent="0.3">
      <c r="A11" s="76" t="s">
        <v>18</v>
      </c>
      <c r="B11" s="77">
        <v>13057090501</v>
      </c>
      <c r="C11" s="77">
        <v>79.2</v>
      </c>
      <c r="D11" s="77">
        <v>89.2</v>
      </c>
      <c r="E11" s="77">
        <v>67.5</v>
      </c>
      <c r="F11" s="77">
        <v>54.9</v>
      </c>
      <c r="G11" s="77">
        <v>7.8</v>
      </c>
      <c r="H11" s="107">
        <v>2.8</v>
      </c>
      <c r="I11" s="77">
        <v>14.2</v>
      </c>
      <c r="J11" s="77">
        <v>18.8</v>
      </c>
      <c r="K11" s="77">
        <v>28.8</v>
      </c>
      <c r="L11" s="77">
        <v>6.6</v>
      </c>
      <c r="M11" s="77">
        <v>82.2</v>
      </c>
      <c r="N11" s="77">
        <v>17.5</v>
      </c>
      <c r="O11" s="77">
        <v>17.100000000000001</v>
      </c>
      <c r="P11" s="108">
        <v>7.5</v>
      </c>
    </row>
    <row r="12" spans="1:16" x14ac:dyDescent="0.3">
      <c r="A12" s="73" t="s">
        <v>18</v>
      </c>
      <c r="B12" s="74">
        <v>13057090502</v>
      </c>
      <c r="C12" s="74">
        <v>79.2</v>
      </c>
      <c r="D12" s="74">
        <v>89.2</v>
      </c>
      <c r="E12" s="74">
        <v>69</v>
      </c>
      <c r="F12" s="74">
        <v>54.9</v>
      </c>
      <c r="G12" s="74">
        <v>5.8</v>
      </c>
      <c r="H12" s="105">
        <v>0.9</v>
      </c>
      <c r="I12" s="74">
        <v>17.2</v>
      </c>
      <c r="J12" s="74">
        <v>11.9</v>
      </c>
      <c r="K12" s="74">
        <v>37.4</v>
      </c>
      <c r="L12" s="74">
        <v>3.6</v>
      </c>
      <c r="M12" s="74">
        <v>82.2</v>
      </c>
      <c r="N12" s="74">
        <v>6</v>
      </c>
      <c r="O12" s="74">
        <v>14.3</v>
      </c>
      <c r="P12" s="106">
        <v>8.4</v>
      </c>
    </row>
    <row r="13" spans="1:16" x14ac:dyDescent="0.3">
      <c r="A13" s="76" t="s">
        <v>18</v>
      </c>
      <c r="B13" s="77">
        <v>13057090601</v>
      </c>
      <c r="C13" s="77">
        <v>74.099999999999994</v>
      </c>
      <c r="D13" s="77">
        <v>76.900000000000006</v>
      </c>
      <c r="E13" s="77">
        <v>43.7</v>
      </c>
      <c r="F13" s="77">
        <v>36.6</v>
      </c>
      <c r="G13" s="77">
        <v>8.5</v>
      </c>
      <c r="H13" s="107">
        <v>22.1</v>
      </c>
      <c r="I13" s="77">
        <v>28.4</v>
      </c>
      <c r="J13" s="77">
        <v>37.299999999999997</v>
      </c>
      <c r="K13" s="77">
        <v>38.4</v>
      </c>
      <c r="L13" s="77">
        <v>19.2</v>
      </c>
      <c r="M13" s="77">
        <v>76.5</v>
      </c>
      <c r="N13" s="77">
        <v>26.1</v>
      </c>
      <c r="O13" s="77">
        <v>27.1</v>
      </c>
      <c r="P13" s="108">
        <v>14.5</v>
      </c>
    </row>
    <row r="14" spans="1:16" x14ac:dyDescent="0.3">
      <c r="A14" s="73" t="s">
        <v>18</v>
      </c>
      <c r="B14" s="74">
        <v>13057090602</v>
      </c>
      <c r="C14" s="74">
        <v>78.599999999999994</v>
      </c>
      <c r="D14" s="74">
        <v>85.7</v>
      </c>
      <c r="E14" s="74">
        <v>56.9</v>
      </c>
      <c r="F14" s="74">
        <v>45.8</v>
      </c>
      <c r="G14" s="74">
        <v>6.9</v>
      </c>
      <c r="H14" s="105">
        <v>4.5</v>
      </c>
      <c r="I14" s="74">
        <v>26</v>
      </c>
      <c r="J14" s="74">
        <v>29.7</v>
      </c>
      <c r="K14" s="74">
        <v>35.799999999999997</v>
      </c>
      <c r="L14" s="74">
        <v>16.3</v>
      </c>
      <c r="M14" s="74">
        <v>80.3</v>
      </c>
      <c r="N14" s="74">
        <v>20.8</v>
      </c>
      <c r="O14" s="74">
        <v>24.4</v>
      </c>
      <c r="P14" s="106">
        <v>11.8</v>
      </c>
    </row>
    <row r="15" spans="1:16" x14ac:dyDescent="0.3">
      <c r="A15" s="76" t="s">
        <v>18</v>
      </c>
      <c r="B15" s="77">
        <v>13057090701</v>
      </c>
      <c r="C15" s="77">
        <v>78</v>
      </c>
      <c r="D15" s="77">
        <v>78.8</v>
      </c>
      <c r="E15" s="77">
        <v>67.7</v>
      </c>
      <c r="F15" s="77">
        <v>60</v>
      </c>
      <c r="G15" s="77">
        <v>7.8</v>
      </c>
      <c r="H15" s="107">
        <v>6.1</v>
      </c>
      <c r="I15" s="77">
        <v>5</v>
      </c>
      <c r="J15" s="77">
        <v>18.399999999999999</v>
      </c>
      <c r="K15" s="77">
        <v>30.1</v>
      </c>
      <c r="L15" s="77">
        <v>3.8</v>
      </c>
      <c r="M15" s="77">
        <v>79.5</v>
      </c>
      <c r="N15" s="77">
        <v>8.1</v>
      </c>
      <c r="O15" s="77">
        <v>13.4</v>
      </c>
      <c r="P15" s="108">
        <v>6.4</v>
      </c>
    </row>
    <row r="16" spans="1:16" x14ac:dyDescent="0.3">
      <c r="A16" s="73" t="s">
        <v>18</v>
      </c>
      <c r="B16" s="74">
        <v>13057090702</v>
      </c>
      <c r="C16" s="74">
        <v>83.8</v>
      </c>
      <c r="D16" s="74">
        <v>87.3</v>
      </c>
      <c r="E16" s="74">
        <v>52.2</v>
      </c>
      <c r="F16" s="74">
        <v>38.799999999999997</v>
      </c>
      <c r="G16" s="74">
        <v>6.2</v>
      </c>
      <c r="H16" s="105">
        <v>5.5</v>
      </c>
      <c r="I16" s="74">
        <v>25.4</v>
      </c>
      <c r="J16" s="74">
        <v>26.6</v>
      </c>
      <c r="K16" s="74">
        <v>35.1</v>
      </c>
      <c r="L16" s="74">
        <v>9.1</v>
      </c>
      <c r="M16" s="74">
        <v>80.900000000000006</v>
      </c>
      <c r="N16" s="74">
        <v>11.1</v>
      </c>
      <c r="O16" s="74">
        <v>24.9</v>
      </c>
      <c r="P16" s="106">
        <v>8.3000000000000007</v>
      </c>
    </row>
    <row r="17" spans="1:16" x14ac:dyDescent="0.3">
      <c r="A17" s="76" t="s">
        <v>18</v>
      </c>
      <c r="B17" s="77">
        <v>13057090802</v>
      </c>
      <c r="C17" s="77">
        <v>81.400000000000006</v>
      </c>
      <c r="D17" s="77">
        <v>88.3</v>
      </c>
      <c r="E17" s="77">
        <v>75.5</v>
      </c>
      <c r="F17" s="77">
        <v>46.6</v>
      </c>
      <c r="G17" s="77">
        <v>6.9</v>
      </c>
      <c r="H17" s="107">
        <v>16.399999999999999</v>
      </c>
      <c r="I17" s="77">
        <v>9.9</v>
      </c>
      <c r="J17" s="77">
        <v>14.6</v>
      </c>
      <c r="K17" s="77">
        <v>30</v>
      </c>
      <c r="L17" s="77">
        <v>5.0999999999999996</v>
      </c>
      <c r="M17" s="77">
        <v>81.400000000000006</v>
      </c>
      <c r="N17" s="77">
        <v>6</v>
      </c>
      <c r="O17" s="77">
        <v>9.9</v>
      </c>
      <c r="P17" s="108">
        <v>6</v>
      </c>
    </row>
    <row r="18" spans="1:16" x14ac:dyDescent="0.3">
      <c r="A18" s="73" t="s">
        <v>18</v>
      </c>
      <c r="B18" s="74">
        <v>13057090803</v>
      </c>
      <c r="C18" s="74">
        <v>83.5</v>
      </c>
      <c r="D18" s="74">
        <v>87.5</v>
      </c>
      <c r="E18" s="74">
        <v>68.7</v>
      </c>
      <c r="F18" s="74">
        <v>40.4</v>
      </c>
      <c r="G18" s="74">
        <v>4.8</v>
      </c>
      <c r="H18" s="105">
        <v>2.5</v>
      </c>
      <c r="I18" s="74">
        <v>9.4</v>
      </c>
      <c r="J18" s="74">
        <v>13</v>
      </c>
      <c r="K18" s="74">
        <v>29.8</v>
      </c>
      <c r="L18" s="74">
        <v>1.4</v>
      </c>
      <c r="M18" s="74">
        <v>80.900000000000006</v>
      </c>
      <c r="N18" s="74">
        <v>5.6</v>
      </c>
      <c r="O18" s="74">
        <v>10.5</v>
      </c>
      <c r="P18" s="106">
        <v>6.5</v>
      </c>
    </row>
    <row r="19" spans="1:16" x14ac:dyDescent="0.3">
      <c r="A19" s="76" t="s">
        <v>18</v>
      </c>
      <c r="B19" s="77">
        <v>13057090804</v>
      </c>
      <c r="C19" s="77">
        <v>81.2</v>
      </c>
      <c r="D19" s="77">
        <v>89.6</v>
      </c>
      <c r="E19" s="77">
        <v>61.1</v>
      </c>
      <c r="F19" s="77">
        <v>44.3</v>
      </c>
      <c r="G19" s="77">
        <v>5.7</v>
      </c>
      <c r="H19" s="107">
        <v>2.8</v>
      </c>
      <c r="I19" s="77">
        <v>7.6</v>
      </c>
      <c r="J19" s="77">
        <v>8.1999999999999993</v>
      </c>
      <c r="K19" s="77">
        <v>19</v>
      </c>
      <c r="L19" s="77">
        <v>3.7</v>
      </c>
      <c r="M19" s="77">
        <v>80.900000000000006</v>
      </c>
      <c r="N19" s="77">
        <v>7</v>
      </c>
      <c r="O19" s="77">
        <v>10.5</v>
      </c>
      <c r="P19" s="108">
        <v>7</v>
      </c>
    </row>
    <row r="20" spans="1:16" x14ac:dyDescent="0.3">
      <c r="A20" s="73" t="s">
        <v>18</v>
      </c>
      <c r="B20" s="74">
        <v>13057090901</v>
      </c>
      <c r="C20" s="74">
        <v>80.8</v>
      </c>
      <c r="D20" s="74">
        <v>90</v>
      </c>
      <c r="E20" s="74">
        <v>58</v>
      </c>
      <c r="F20" s="74">
        <v>45.2</v>
      </c>
      <c r="G20" s="74">
        <v>8.4</v>
      </c>
      <c r="H20" s="105">
        <v>9.3000000000000007</v>
      </c>
      <c r="I20" s="74">
        <v>14</v>
      </c>
      <c r="J20" s="74">
        <v>13.9</v>
      </c>
      <c r="K20" s="74">
        <v>25</v>
      </c>
      <c r="L20" s="74">
        <v>5.3</v>
      </c>
      <c r="M20" s="74">
        <v>80.900000000000006</v>
      </c>
      <c r="N20" s="74">
        <v>7.7</v>
      </c>
      <c r="O20" s="74">
        <v>13.2</v>
      </c>
      <c r="P20" s="106">
        <v>8</v>
      </c>
    </row>
    <row r="21" spans="1:16" x14ac:dyDescent="0.3">
      <c r="A21" s="76" t="s">
        <v>18</v>
      </c>
      <c r="B21" s="77">
        <v>13057090902</v>
      </c>
      <c r="C21" s="77">
        <v>80.099999999999994</v>
      </c>
      <c r="D21" s="77">
        <v>90.6</v>
      </c>
      <c r="E21" s="77">
        <v>58.9</v>
      </c>
      <c r="F21" s="77">
        <v>47.3</v>
      </c>
      <c r="G21" s="77">
        <v>5.3</v>
      </c>
      <c r="H21" s="107">
        <v>5.6</v>
      </c>
      <c r="I21" s="77">
        <v>3.1</v>
      </c>
      <c r="J21" s="77">
        <v>16.2</v>
      </c>
      <c r="K21" s="77">
        <v>33.4</v>
      </c>
      <c r="L21" s="77">
        <v>1.8</v>
      </c>
      <c r="M21" s="77">
        <v>85.766400000000004</v>
      </c>
      <c r="N21" s="77">
        <v>6.4</v>
      </c>
      <c r="O21" s="77">
        <v>13</v>
      </c>
      <c r="P21" s="108">
        <v>7.4</v>
      </c>
    </row>
    <row r="22" spans="1:16" x14ac:dyDescent="0.3">
      <c r="A22" s="73" t="s">
        <v>18</v>
      </c>
      <c r="B22" s="74">
        <v>13057090904</v>
      </c>
      <c r="C22" s="74">
        <v>80.599999999999994</v>
      </c>
      <c r="D22" s="74">
        <v>87.6</v>
      </c>
      <c r="E22" s="74">
        <v>61.5</v>
      </c>
      <c r="F22" s="74">
        <v>48.4</v>
      </c>
      <c r="G22" s="74">
        <v>8.9</v>
      </c>
      <c r="H22" s="105">
        <v>2.5</v>
      </c>
      <c r="I22" s="74">
        <v>28.5</v>
      </c>
      <c r="J22" s="74">
        <v>28.4</v>
      </c>
      <c r="K22" s="74">
        <v>38.200000000000003</v>
      </c>
      <c r="L22" s="74">
        <v>5.7</v>
      </c>
      <c r="M22" s="74">
        <v>81.400000000000006</v>
      </c>
      <c r="N22" s="74">
        <v>9.4</v>
      </c>
      <c r="O22" s="74">
        <v>16.399999999999999</v>
      </c>
      <c r="P22" s="106">
        <v>10.6</v>
      </c>
    </row>
    <row r="23" spans="1:16" x14ac:dyDescent="0.3">
      <c r="A23" s="76" t="s">
        <v>18</v>
      </c>
      <c r="B23" s="77">
        <v>13057090905</v>
      </c>
      <c r="C23" s="77">
        <v>80.2</v>
      </c>
      <c r="D23" s="77">
        <v>89.7</v>
      </c>
      <c r="E23" s="77">
        <v>62.5</v>
      </c>
      <c r="F23" s="77">
        <v>47.7</v>
      </c>
      <c r="G23" s="77">
        <v>11.4</v>
      </c>
      <c r="H23" s="107">
        <v>6.3643000000000001</v>
      </c>
      <c r="I23" s="77">
        <v>12.2</v>
      </c>
      <c r="J23" s="77">
        <v>16.600000000000001</v>
      </c>
      <c r="K23" s="77">
        <v>37.9</v>
      </c>
      <c r="L23" s="77">
        <v>6.1</v>
      </c>
      <c r="M23" s="77">
        <v>81.400000000000006</v>
      </c>
      <c r="N23" s="77">
        <v>8</v>
      </c>
      <c r="O23" s="77">
        <v>13.1</v>
      </c>
      <c r="P23" s="108">
        <v>7.1</v>
      </c>
    </row>
    <row r="24" spans="1:16" x14ac:dyDescent="0.3">
      <c r="A24" s="73" t="s">
        <v>18</v>
      </c>
      <c r="B24" s="74">
        <v>13057091001</v>
      </c>
      <c r="C24" s="74">
        <v>81.599999999999994</v>
      </c>
      <c r="D24" s="74">
        <v>81</v>
      </c>
      <c r="E24" s="74">
        <v>61.8</v>
      </c>
      <c r="F24" s="74">
        <v>50.3</v>
      </c>
      <c r="G24" s="74">
        <v>7.9</v>
      </c>
      <c r="H24" s="105">
        <v>31.9</v>
      </c>
      <c r="I24" s="74">
        <v>16.100000000000001</v>
      </c>
      <c r="J24" s="74">
        <v>38.700000000000003</v>
      </c>
      <c r="K24" s="74">
        <v>37.6</v>
      </c>
      <c r="L24" s="74">
        <v>8.1999999999999993</v>
      </c>
      <c r="M24" s="74">
        <v>81.400000000000006</v>
      </c>
      <c r="N24" s="74">
        <v>11.1</v>
      </c>
      <c r="O24" s="74">
        <v>31.3</v>
      </c>
      <c r="P24" s="106">
        <v>7.7</v>
      </c>
    </row>
    <row r="25" spans="1:16" x14ac:dyDescent="0.3">
      <c r="A25" s="76" t="s">
        <v>18</v>
      </c>
      <c r="B25" s="77">
        <v>13057091003</v>
      </c>
      <c r="C25" s="77">
        <v>81.2</v>
      </c>
      <c r="D25" s="77">
        <v>81.400000000000006</v>
      </c>
      <c r="E25" s="77">
        <v>50.6</v>
      </c>
      <c r="F25" s="77">
        <v>50.6</v>
      </c>
      <c r="G25" s="77">
        <v>8.9</v>
      </c>
      <c r="H25" s="107">
        <v>16.5</v>
      </c>
      <c r="I25" s="77">
        <v>16.2</v>
      </c>
      <c r="J25" s="77">
        <v>31</v>
      </c>
      <c r="K25" s="77">
        <v>40.200000000000003</v>
      </c>
      <c r="L25" s="77">
        <v>14.5</v>
      </c>
      <c r="M25" s="77">
        <v>82.3</v>
      </c>
      <c r="N25" s="77">
        <v>12.2</v>
      </c>
      <c r="O25" s="77">
        <v>34.4</v>
      </c>
      <c r="P25" s="108">
        <v>14.6</v>
      </c>
    </row>
    <row r="26" spans="1:16" x14ac:dyDescent="0.3">
      <c r="A26" s="73" t="s">
        <v>18</v>
      </c>
      <c r="B26" s="74">
        <v>13057091005</v>
      </c>
      <c r="C26" s="74">
        <v>81.3</v>
      </c>
      <c r="D26" s="74">
        <v>81.400000000000006</v>
      </c>
      <c r="E26" s="74">
        <v>53</v>
      </c>
      <c r="F26" s="74">
        <v>50.5</v>
      </c>
      <c r="G26" s="74">
        <v>7.2</v>
      </c>
      <c r="H26" s="105">
        <v>12.4</v>
      </c>
      <c r="I26" s="74">
        <v>21.7</v>
      </c>
      <c r="J26" s="74">
        <v>24.2</v>
      </c>
      <c r="K26" s="74">
        <v>31.6</v>
      </c>
      <c r="L26" s="74">
        <v>5.9</v>
      </c>
      <c r="M26" s="74">
        <v>82.1</v>
      </c>
      <c r="N26" s="74">
        <v>13.2</v>
      </c>
      <c r="O26" s="74">
        <v>27.6</v>
      </c>
      <c r="P26" s="106">
        <v>6.4</v>
      </c>
    </row>
    <row r="27" spans="1:16" x14ac:dyDescent="0.3">
      <c r="A27" s="76" t="s">
        <v>18</v>
      </c>
      <c r="B27" s="77">
        <v>13057091006</v>
      </c>
      <c r="C27" s="77">
        <v>79.900000000000006</v>
      </c>
      <c r="D27" s="77">
        <v>82.8</v>
      </c>
      <c r="E27" s="77">
        <v>79.900000000000006</v>
      </c>
      <c r="F27" s="77">
        <v>51.7</v>
      </c>
      <c r="G27" s="77">
        <v>5.6</v>
      </c>
      <c r="H27" s="107">
        <v>13.9</v>
      </c>
      <c r="I27" s="77">
        <v>4.4000000000000004</v>
      </c>
      <c r="J27" s="77">
        <v>12.6</v>
      </c>
      <c r="K27" s="77">
        <v>26.1</v>
      </c>
      <c r="L27" s="77">
        <v>6.6050000000000004</v>
      </c>
      <c r="M27" s="77">
        <v>86.5</v>
      </c>
      <c r="N27" s="77">
        <v>3.3</v>
      </c>
      <c r="O27" s="77">
        <v>11.1</v>
      </c>
      <c r="P27" s="108">
        <v>7</v>
      </c>
    </row>
    <row r="28" spans="1:16" x14ac:dyDescent="0.3">
      <c r="A28" s="73" t="s">
        <v>18</v>
      </c>
      <c r="B28" s="74">
        <v>13057091007</v>
      </c>
      <c r="C28" s="74">
        <v>79.900000000000006</v>
      </c>
      <c r="D28" s="74">
        <v>82.8</v>
      </c>
      <c r="E28" s="74">
        <v>82.4</v>
      </c>
      <c r="F28" s="74">
        <v>51.7</v>
      </c>
      <c r="G28" s="74">
        <v>5.9</v>
      </c>
      <c r="H28" s="105">
        <v>2.8906000000000001</v>
      </c>
      <c r="I28" s="74">
        <v>3.3</v>
      </c>
      <c r="J28" s="74">
        <v>13.1</v>
      </c>
      <c r="K28" s="74">
        <v>28.9</v>
      </c>
      <c r="L28" s="74">
        <v>2.2877999999999998</v>
      </c>
      <c r="M28" s="74">
        <v>86.5</v>
      </c>
      <c r="N28" s="74">
        <v>2</v>
      </c>
      <c r="O28" s="74">
        <v>7.5</v>
      </c>
      <c r="P28" s="106">
        <v>6.8</v>
      </c>
    </row>
    <row r="29" spans="1:16" x14ac:dyDescent="0.3">
      <c r="A29" s="76" t="s">
        <v>18</v>
      </c>
      <c r="B29" s="77">
        <v>13057091008</v>
      </c>
      <c r="C29" s="77">
        <v>80.900000000000006</v>
      </c>
      <c r="D29" s="77">
        <v>81.8</v>
      </c>
      <c r="E29" s="77">
        <v>64.099999999999994</v>
      </c>
      <c r="F29" s="77">
        <v>50.8</v>
      </c>
      <c r="G29" s="77">
        <v>8.1999999999999993</v>
      </c>
      <c r="H29" s="107">
        <v>9.3000000000000007</v>
      </c>
      <c r="I29" s="77">
        <v>0.7</v>
      </c>
      <c r="J29" s="77">
        <v>2.7</v>
      </c>
      <c r="K29" s="77">
        <v>26.9</v>
      </c>
      <c r="L29" s="77">
        <v>3.6</v>
      </c>
      <c r="M29" s="77">
        <v>83.1</v>
      </c>
      <c r="N29" s="77">
        <v>0.2</v>
      </c>
      <c r="O29" s="77">
        <v>12</v>
      </c>
      <c r="P29" s="108">
        <v>5.3</v>
      </c>
    </row>
    <row r="30" spans="1:16" x14ac:dyDescent="0.3">
      <c r="A30" s="73" t="s">
        <v>18</v>
      </c>
      <c r="B30" s="74">
        <v>13057091101</v>
      </c>
      <c r="C30" s="74">
        <v>79.900000000000006</v>
      </c>
      <c r="D30" s="74">
        <v>82.8</v>
      </c>
      <c r="E30" s="74">
        <v>48.9</v>
      </c>
      <c r="F30" s="74">
        <v>51.7</v>
      </c>
      <c r="G30" s="74">
        <v>7.6</v>
      </c>
      <c r="H30" s="105">
        <v>2.6</v>
      </c>
      <c r="I30" s="74">
        <v>8.9</v>
      </c>
      <c r="J30" s="74">
        <v>19.2</v>
      </c>
      <c r="K30" s="74">
        <v>33.299999999999997</v>
      </c>
      <c r="L30" s="74">
        <v>3.9</v>
      </c>
      <c r="M30" s="74">
        <v>86.5</v>
      </c>
      <c r="N30" s="74">
        <v>10.8</v>
      </c>
      <c r="O30" s="74">
        <v>22.3</v>
      </c>
      <c r="P30" s="106">
        <v>4.7</v>
      </c>
    </row>
    <row r="31" spans="1:16" x14ac:dyDescent="0.3">
      <c r="A31" s="76" t="s">
        <v>18</v>
      </c>
      <c r="B31" s="77">
        <v>13057091102</v>
      </c>
      <c r="C31" s="77">
        <v>79.900000000000006</v>
      </c>
      <c r="D31" s="77">
        <v>82.8</v>
      </c>
      <c r="E31" s="77">
        <v>45.5</v>
      </c>
      <c r="F31" s="77">
        <v>51.7</v>
      </c>
      <c r="G31" s="77">
        <v>5.9</v>
      </c>
      <c r="H31" s="107">
        <v>14.3</v>
      </c>
      <c r="I31" s="77">
        <v>22.8</v>
      </c>
      <c r="J31" s="77">
        <v>24.9</v>
      </c>
      <c r="K31" s="77">
        <v>29.3</v>
      </c>
      <c r="L31" s="77">
        <v>14</v>
      </c>
      <c r="M31" s="77">
        <v>86.5</v>
      </c>
      <c r="N31" s="77">
        <v>17.2</v>
      </c>
      <c r="O31" s="77">
        <v>32</v>
      </c>
      <c r="P31" s="108">
        <v>12.4</v>
      </c>
    </row>
    <row r="32" spans="1:16" x14ac:dyDescent="0.3">
      <c r="A32" s="73" t="s">
        <v>18</v>
      </c>
      <c r="B32" s="74">
        <v>13057091103</v>
      </c>
      <c r="C32" s="74">
        <v>79.900000000000006</v>
      </c>
      <c r="D32" s="74">
        <v>82.8</v>
      </c>
      <c r="E32" s="74">
        <v>48.4</v>
      </c>
      <c r="F32" s="74">
        <v>51.7</v>
      </c>
      <c r="G32" s="74">
        <v>7.4</v>
      </c>
      <c r="H32" s="105">
        <v>3.7</v>
      </c>
      <c r="I32" s="74">
        <v>6</v>
      </c>
      <c r="J32" s="74">
        <v>17.5</v>
      </c>
      <c r="K32" s="74">
        <v>23.3</v>
      </c>
      <c r="L32" s="74">
        <v>6.1</v>
      </c>
      <c r="M32" s="74">
        <v>86.5</v>
      </c>
      <c r="N32" s="74">
        <v>11.5</v>
      </c>
      <c r="O32" s="74">
        <v>18.3</v>
      </c>
      <c r="P32" s="106">
        <v>6.5</v>
      </c>
    </row>
    <row r="33" spans="1:16" x14ac:dyDescent="0.3">
      <c r="A33" s="76" t="s">
        <v>19</v>
      </c>
      <c r="B33" s="77">
        <v>13063040202</v>
      </c>
      <c r="C33" s="77">
        <v>51.1</v>
      </c>
      <c r="D33" s="77">
        <v>48.9</v>
      </c>
      <c r="E33" s="77">
        <v>26.2</v>
      </c>
      <c r="F33" s="77">
        <v>12.5</v>
      </c>
      <c r="G33" s="77">
        <v>14.1</v>
      </c>
      <c r="H33" s="107">
        <v>2.8</v>
      </c>
      <c r="I33" s="77">
        <v>49.7</v>
      </c>
      <c r="J33" s="77">
        <v>54.6</v>
      </c>
      <c r="K33" s="77">
        <v>54.7</v>
      </c>
      <c r="L33" s="77">
        <v>22.3</v>
      </c>
      <c r="M33" s="77">
        <v>67.3</v>
      </c>
      <c r="N33" s="77">
        <v>20.9</v>
      </c>
      <c r="O33" s="77">
        <v>36.6</v>
      </c>
      <c r="P33" s="108">
        <v>18.7</v>
      </c>
    </row>
    <row r="34" spans="1:16" x14ac:dyDescent="0.3">
      <c r="A34" s="73" t="s">
        <v>19</v>
      </c>
      <c r="B34" s="74">
        <v>13063040203</v>
      </c>
      <c r="C34" s="74">
        <v>51.1</v>
      </c>
      <c r="D34" s="74">
        <v>48.5</v>
      </c>
      <c r="E34" s="74">
        <v>27.8</v>
      </c>
      <c r="F34" s="74">
        <v>12.5</v>
      </c>
      <c r="G34" s="74">
        <v>11.6</v>
      </c>
      <c r="H34" s="105">
        <v>8</v>
      </c>
      <c r="I34" s="74">
        <v>37.6</v>
      </c>
      <c r="J34" s="74">
        <v>43.2</v>
      </c>
      <c r="K34" s="74">
        <v>49.2</v>
      </c>
      <c r="L34" s="74">
        <v>15</v>
      </c>
      <c r="M34" s="74">
        <v>67.5</v>
      </c>
      <c r="N34" s="74">
        <v>16</v>
      </c>
      <c r="O34" s="74">
        <v>32.6</v>
      </c>
      <c r="P34" s="106">
        <v>21</v>
      </c>
    </row>
    <row r="35" spans="1:16" x14ac:dyDescent="0.3">
      <c r="A35" s="76" t="s">
        <v>19</v>
      </c>
      <c r="B35" s="77">
        <v>13063040204</v>
      </c>
      <c r="C35" s="77">
        <v>51.1</v>
      </c>
      <c r="D35" s="77">
        <v>48.5</v>
      </c>
      <c r="E35" s="77">
        <v>27.9</v>
      </c>
      <c r="F35" s="77">
        <v>12.5</v>
      </c>
      <c r="G35" s="77">
        <v>12.4</v>
      </c>
      <c r="H35" s="107">
        <v>43.8</v>
      </c>
      <c r="I35" s="77">
        <v>37.700000000000003</v>
      </c>
      <c r="J35" s="77">
        <v>51.5</v>
      </c>
      <c r="K35" s="77">
        <v>44.9</v>
      </c>
      <c r="L35" s="77">
        <v>12.6</v>
      </c>
      <c r="M35" s="77">
        <v>67.5</v>
      </c>
      <c r="N35" s="77">
        <v>11</v>
      </c>
      <c r="O35" s="77">
        <v>32.1</v>
      </c>
      <c r="P35" s="108">
        <v>16.3</v>
      </c>
    </row>
    <row r="36" spans="1:16" x14ac:dyDescent="0.3">
      <c r="A36" s="73" t="s">
        <v>19</v>
      </c>
      <c r="B36" s="74">
        <v>13063040302</v>
      </c>
      <c r="C36" s="74">
        <v>55.5</v>
      </c>
      <c r="D36" s="74">
        <v>47.9</v>
      </c>
      <c r="E36" s="74">
        <v>31.5</v>
      </c>
      <c r="F36" s="74">
        <v>10</v>
      </c>
      <c r="G36" s="74">
        <v>11.2</v>
      </c>
      <c r="H36" s="105">
        <v>15.6</v>
      </c>
      <c r="I36" s="74">
        <v>41</v>
      </c>
      <c r="J36" s="74">
        <v>55</v>
      </c>
      <c r="K36" s="74">
        <v>47.8</v>
      </c>
      <c r="L36" s="74">
        <v>46.6</v>
      </c>
      <c r="M36" s="74">
        <v>56.7</v>
      </c>
      <c r="N36" s="74">
        <v>22.2</v>
      </c>
      <c r="O36" s="74">
        <v>47.5</v>
      </c>
      <c r="P36" s="106">
        <v>19.7</v>
      </c>
    </row>
    <row r="37" spans="1:16" x14ac:dyDescent="0.3">
      <c r="A37" s="76" t="s">
        <v>19</v>
      </c>
      <c r="B37" s="77">
        <v>13063040303</v>
      </c>
      <c r="C37" s="77">
        <v>55.5</v>
      </c>
      <c r="D37" s="77">
        <v>47.9</v>
      </c>
      <c r="E37" s="77">
        <v>21.9</v>
      </c>
      <c r="F37" s="77">
        <v>10</v>
      </c>
      <c r="G37" s="77">
        <v>9.1999999999999993</v>
      </c>
      <c r="H37" s="107">
        <v>15.7</v>
      </c>
      <c r="I37" s="77">
        <v>54.2</v>
      </c>
      <c r="J37" s="77">
        <v>61.8</v>
      </c>
      <c r="K37" s="77">
        <v>43.5</v>
      </c>
      <c r="L37" s="77">
        <v>39.6</v>
      </c>
      <c r="M37" s="77">
        <v>56.7</v>
      </c>
      <c r="N37" s="77">
        <v>34.5</v>
      </c>
      <c r="O37" s="77">
        <v>47.9</v>
      </c>
      <c r="P37" s="108">
        <v>33.9</v>
      </c>
    </row>
    <row r="38" spans="1:16" x14ac:dyDescent="0.3">
      <c r="A38" s="73" t="s">
        <v>19</v>
      </c>
      <c r="B38" s="74">
        <v>13063040306</v>
      </c>
      <c r="C38" s="74">
        <v>55.5</v>
      </c>
      <c r="D38" s="74">
        <v>47.9</v>
      </c>
      <c r="E38" s="74">
        <v>30.3</v>
      </c>
      <c r="F38" s="74">
        <v>20.5</v>
      </c>
      <c r="G38" s="74">
        <v>7.4</v>
      </c>
      <c r="H38" s="105">
        <v>23.6</v>
      </c>
      <c r="I38" s="74">
        <v>64.400000000000006</v>
      </c>
      <c r="J38" s="74">
        <v>85.1</v>
      </c>
      <c r="K38" s="74">
        <v>61</v>
      </c>
      <c r="L38" s="74">
        <v>53.3</v>
      </c>
      <c r="M38" s="74">
        <v>56.7</v>
      </c>
      <c r="N38" s="74">
        <v>44.6</v>
      </c>
      <c r="O38" s="74">
        <v>65.900000000000006</v>
      </c>
      <c r="P38" s="106">
        <v>17.399999999999999</v>
      </c>
    </row>
    <row r="39" spans="1:16" x14ac:dyDescent="0.3">
      <c r="A39" s="76" t="s">
        <v>19</v>
      </c>
      <c r="B39" s="77">
        <v>13063040307</v>
      </c>
      <c r="C39" s="77">
        <v>55.5</v>
      </c>
      <c r="D39" s="77">
        <v>47.9</v>
      </c>
      <c r="E39" s="77">
        <v>26.7</v>
      </c>
      <c r="F39" s="77">
        <v>23.1</v>
      </c>
      <c r="G39" s="77">
        <v>11.1</v>
      </c>
      <c r="H39" s="107">
        <v>26.9</v>
      </c>
      <c r="I39" s="77">
        <v>33.1</v>
      </c>
      <c r="J39" s="77">
        <v>53.2</v>
      </c>
      <c r="K39" s="77">
        <v>53.8</v>
      </c>
      <c r="L39" s="77">
        <v>32.799999999999997</v>
      </c>
      <c r="M39" s="77">
        <v>56.7</v>
      </c>
      <c r="N39" s="77">
        <v>35.1</v>
      </c>
      <c r="O39" s="77">
        <v>35.200000000000003</v>
      </c>
      <c r="P39" s="108">
        <v>16.100000000000001</v>
      </c>
    </row>
    <row r="40" spans="1:16" x14ac:dyDescent="0.3">
      <c r="A40" s="73" t="s">
        <v>19</v>
      </c>
      <c r="B40" s="74">
        <v>13063040308</v>
      </c>
      <c r="C40" s="74">
        <v>55.5</v>
      </c>
      <c r="D40" s="74">
        <v>47.9</v>
      </c>
      <c r="E40" s="74">
        <v>33.799999999999997</v>
      </c>
      <c r="F40" s="74">
        <v>23</v>
      </c>
      <c r="G40" s="74">
        <v>8.6</v>
      </c>
      <c r="H40" s="105">
        <v>25.1</v>
      </c>
      <c r="I40" s="74">
        <v>57.8</v>
      </c>
      <c r="J40" s="74">
        <v>50.1</v>
      </c>
      <c r="K40" s="74">
        <v>46.7</v>
      </c>
      <c r="L40" s="74">
        <v>52.1</v>
      </c>
      <c r="M40" s="74">
        <v>56.7</v>
      </c>
      <c r="N40" s="74">
        <v>33.799999999999997</v>
      </c>
      <c r="O40" s="74">
        <v>51.2</v>
      </c>
      <c r="P40" s="106">
        <v>11.4</v>
      </c>
    </row>
    <row r="41" spans="1:16" x14ac:dyDescent="0.3">
      <c r="A41" s="76" t="s">
        <v>19</v>
      </c>
      <c r="B41" s="77">
        <v>13063040407</v>
      </c>
      <c r="C41" s="77">
        <v>61</v>
      </c>
      <c r="D41" s="77">
        <v>55.2</v>
      </c>
      <c r="E41" s="77">
        <v>33.700000000000003</v>
      </c>
      <c r="F41" s="77">
        <v>26.9</v>
      </c>
      <c r="G41" s="77">
        <v>7.6</v>
      </c>
      <c r="H41" s="107">
        <v>13.6</v>
      </c>
      <c r="I41" s="77">
        <v>16.3</v>
      </c>
      <c r="J41" s="77">
        <v>37.9</v>
      </c>
      <c r="K41" s="77">
        <v>37.700000000000003</v>
      </c>
      <c r="L41" s="77">
        <v>28.5</v>
      </c>
      <c r="M41" s="77">
        <v>63.1</v>
      </c>
      <c r="N41" s="77">
        <v>26.7</v>
      </c>
      <c r="O41" s="77">
        <v>29.9</v>
      </c>
      <c r="P41" s="108">
        <v>7.4</v>
      </c>
    </row>
    <row r="42" spans="1:16" x14ac:dyDescent="0.3">
      <c r="A42" s="73" t="s">
        <v>19</v>
      </c>
      <c r="B42" s="74">
        <v>13063040408</v>
      </c>
      <c r="C42" s="74">
        <v>63.2</v>
      </c>
      <c r="D42" s="74">
        <v>58.1</v>
      </c>
      <c r="E42" s="74">
        <v>35.700000000000003</v>
      </c>
      <c r="F42" s="74">
        <v>28.5</v>
      </c>
      <c r="G42" s="74">
        <v>11.8</v>
      </c>
      <c r="H42" s="105">
        <v>6.1</v>
      </c>
      <c r="I42" s="74">
        <v>28.4</v>
      </c>
      <c r="J42" s="74">
        <v>49.5</v>
      </c>
      <c r="K42" s="74">
        <v>36.9</v>
      </c>
      <c r="L42" s="74">
        <v>19.8</v>
      </c>
      <c r="M42" s="74">
        <v>65.900000000000006</v>
      </c>
      <c r="N42" s="74">
        <v>19.899999999999999</v>
      </c>
      <c r="O42" s="74">
        <v>27.1</v>
      </c>
      <c r="P42" s="106">
        <v>21.3</v>
      </c>
    </row>
    <row r="43" spans="1:16" x14ac:dyDescent="0.3">
      <c r="A43" s="76" t="s">
        <v>19</v>
      </c>
      <c r="B43" s="77">
        <v>13063040409</v>
      </c>
      <c r="C43" s="77">
        <v>65.099999999999994</v>
      </c>
      <c r="D43" s="77">
        <v>60.6</v>
      </c>
      <c r="E43" s="77">
        <v>34.200000000000003</v>
      </c>
      <c r="F43" s="77">
        <v>27.1</v>
      </c>
      <c r="G43" s="77">
        <v>13</v>
      </c>
      <c r="H43" s="107">
        <v>15</v>
      </c>
      <c r="I43" s="77">
        <v>26.1</v>
      </c>
      <c r="J43" s="77">
        <v>37.6</v>
      </c>
      <c r="K43" s="77">
        <v>39.5</v>
      </c>
      <c r="L43" s="77">
        <v>19.3</v>
      </c>
      <c r="M43" s="77">
        <v>68.5</v>
      </c>
      <c r="N43" s="77">
        <v>14.3</v>
      </c>
      <c r="O43" s="77">
        <v>31.8</v>
      </c>
      <c r="P43" s="108">
        <v>12.2</v>
      </c>
    </row>
    <row r="44" spans="1:16" x14ac:dyDescent="0.3">
      <c r="A44" s="73" t="s">
        <v>19</v>
      </c>
      <c r="B44" s="74">
        <v>13063040410</v>
      </c>
      <c r="C44" s="74">
        <v>59.6</v>
      </c>
      <c r="D44" s="74">
        <v>53.3</v>
      </c>
      <c r="E44" s="74">
        <v>30.8</v>
      </c>
      <c r="F44" s="74">
        <v>12.7</v>
      </c>
      <c r="G44" s="74">
        <v>8.1</v>
      </c>
      <c r="H44" s="105">
        <v>15.3</v>
      </c>
      <c r="I44" s="74">
        <v>34.1</v>
      </c>
      <c r="J44" s="74">
        <v>58.1</v>
      </c>
      <c r="K44" s="74">
        <v>59.5</v>
      </c>
      <c r="L44" s="74">
        <v>31.5</v>
      </c>
      <c r="M44" s="74">
        <v>61.4</v>
      </c>
      <c r="N44" s="74">
        <v>21.1</v>
      </c>
      <c r="O44" s="74">
        <v>26.9</v>
      </c>
      <c r="P44" s="106">
        <v>18.399999999999999</v>
      </c>
    </row>
    <row r="45" spans="1:16" x14ac:dyDescent="0.3">
      <c r="A45" s="76" t="s">
        <v>19</v>
      </c>
      <c r="B45" s="77">
        <v>13063040411</v>
      </c>
      <c r="C45" s="77">
        <v>65.099999999999994</v>
      </c>
      <c r="D45" s="77">
        <v>60.6</v>
      </c>
      <c r="E45" s="77">
        <v>38.700000000000003</v>
      </c>
      <c r="F45" s="77">
        <v>17.100000000000001</v>
      </c>
      <c r="G45" s="77">
        <v>10.199999999999999</v>
      </c>
      <c r="H45" s="107">
        <v>3.8</v>
      </c>
      <c r="I45" s="77">
        <v>16.2</v>
      </c>
      <c r="J45" s="77">
        <v>32</v>
      </c>
      <c r="K45" s="77">
        <v>34.4</v>
      </c>
      <c r="L45" s="77">
        <v>12.9</v>
      </c>
      <c r="M45" s="77">
        <v>68.5</v>
      </c>
      <c r="N45" s="77">
        <v>8.1</v>
      </c>
      <c r="O45" s="77">
        <v>20.9</v>
      </c>
      <c r="P45" s="108">
        <v>10.199999999999999</v>
      </c>
    </row>
    <row r="46" spans="1:16" x14ac:dyDescent="0.3">
      <c r="A46" s="73" t="s">
        <v>19</v>
      </c>
      <c r="B46" s="74">
        <v>13063040412</v>
      </c>
      <c r="C46" s="74">
        <v>63.1</v>
      </c>
      <c r="D46" s="74">
        <v>63.1</v>
      </c>
      <c r="E46" s="74">
        <v>43.1</v>
      </c>
      <c r="F46" s="74">
        <v>25.2</v>
      </c>
      <c r="G46" s="74">
        <v>10.6</v>
      </c>
      <c r="H46" s="105">
        <v>25.2</v>
      </c>
      <c r="I46" s="74">
        <v>13.5</v>
      </c>
      <c r="J46" s="74">
        <v>48.7</v>
      </c>
      <c r="K46" s="74">
        <v>39.799999999999997</v>
      </c>
      <c r="L46" s="74">
        <v>15.4</v>
      </c>
      <c r="M46" s="74">
        <v>67.099999999999994</v>
      </c>
      <c r="N46" s="74">
        <v>22.8</v>
      </c>
      <c r="O46" s="74">
        <v>39.299999999999997</v>
      </c>
      <c r="P46" s="106">
        <v>24.3</v>
      </c>
    </row>
    <row r="47" spans="1:16" x14ac:dyDescent="0.3">
      <c r="A47" s="76" t="s">
        <v>19</v>
      </c>
      <c r="B47" s="77">
        <v>13063040413</v>
      </c>
      <c r="C47" s="77">
        <v>65.099999999999994</v>
      </c>
      <c r="D47" s="77">
        <v>60.6</v>
      </c>
      <c r="E47" s="77">
        <v>36.700000000000003</v>
      </c>
      <c r="F47" s="77">
        <v>25.6</v>
      </c>
      <c r="G47" s="77">
        <v>10</v>
      </c>
      <c r="H47" s="107">
        <v>9.1999999999999993</v>
      </c>
      <c r="I47" s="77">
        <v>51.1</v>
      </c>
      <c r="J47" s="77">
        <v>54.6</v>
      </c>
      <c r="K47" s="77">
        <v>45.8</v>
      </c>
      <c r="L47" s="77">
        <v>26.7</v>
      </c>
      <c r="M47" s="77">
        <v>68.5</v>
      </c>
      <c r="N47" s="77">
        <v>15.5</v>
      </c>
      <c r="O47" s="77">
        <v>24</v>
      </c>
      <c r="P47" s="108">
        <v>21.4</v>
      </c>
    </row>
    <row r="48" spans="1:16" x14ac:dyDescent="0.3">
      <c r="A48" s="73" t="s">
        <v>19</v>
      </c>
      <c r="B48" s="74">
        <v>13063040414</v>
      </c>
      <c r="C48" s="74">
        <v>57.1</v>
      </c>
      <c r="D48" s="74">
        <v>53.9</v>
      </c>
      <c r="E48" s="74">
        <v>25.6</v>
      </c>
      <c r="F48" s="74">
        <v>20.9</v>
      </c>
      <c r="G48" s="74">
        <v>6.9</v>
      </c>
      <c r="H48" s="105">
        <v>36.799999999999997</v>
      </c>
      <c r="I48" s="74">
        <v>6.1</v>
      </c>
      <c r="J48" s="74">
        <v>38.299999999999997</v>
      </c>
      <c r="K48" s="74">
        <v>41</v>
      </c>
      <c r="L48" s="74">
        <v>42.9</v>
      </c>
      <c r="M48" s="74">
        <v>58.9</v>
      </c>
      <c r="N48" s="74">
        <v>21.9</v>
      </c>
      <c r="O48" s="74">
        <v>35.799999999999997</v>
      </c>
      <c r="P48" s="106">
        <v>27.3</v>
      </c>
    </row>
    <row r="49" spans="1:16" x14ac:dyDescent="0.3">
      <c r="A49" s="76" t="s">
        <v>19</v>
      </c>
      <c r="B49" s="77">
        <v>13063040415</v>
      </c>
      <c r="C49" s="77">
        <v>52.6</v>
      </c>
      <c r="D49" s="77">
        <v>63</v>
      </c>
      <c r="E49" s="77">
        <v>22.5</v>
      </c>
      <c r="F49" s="77">
        <v>17.100000000000001</v>
      </c>
      <c r="G49" s="77">
        <v>10.6</v>
      </c>
      <c r="H49" s="107">
        <v>25.9</v>
      </c>
      <c r="I49" s="77">
        <v>39.200000000000003</v>
      </c>
      <c r="J49" s="77">
        <v>58.1</v>
      </c>
      <c r="K49" s="77">
        <v>54.2</v>
      </c>
      <c r="L49" s="77">
        <v>32.799999999999997</v>
      </c>
      <c r="M49" s="77">
        <v>55.2</v>
      </c>
      <c r="N49" s="77">
        <v>29.4</v>
      </c>
      <c r="O49" s="77">
        <v>56.5</v>
      </c>
      <c r="P49" s="108">
        <v>15.3</v>
      </c>
    </row>
    <row r="50" spans="1:16" x14ac:dyDescent="0.3">
      <c r="A50" s="73" t="s">
        <v>19</v>
      </c>
      <c r="B50" s="74">
        <v>13063040416</v>
      </c>
      <c r="C50" s="74">
        <v>58.1</v>
      </c>
      <c r="D50" s="74">
        <v>57.9</v>
      </c>
      <c r="E50" s="74">
        <v>28.2</v>
      </c>
      <c r="F50" s="74">
        <v>19.100000000000001</v>
      </c>
      <c r="G50" s="74">
        <v>9</v>
      </c>
      <c r="H50" s="105">
        <v>11.1</v>
      </c>
      <c r="I50" s="74">
        <v>26.9</v>
      </c>
      <c r="J50" s="74">
        <v>45.6</v>
      </c>
      <c r="K50" s="74">
        <v>51.8</v>
      </c>
      <c r="L50" s="74">
        <v>35.6</v>
      </c>
      <c r="M50" s="74">
        <v>60.5</v>
      </c>
      <c r="N50" s="74">
        <v>28.7</v>
      </c>
      <c r="O50" s="74">
        <v>42.1</v>
      </c>
      <c r="P50" s="106">
        <v>14.6</v>
      </c>
    </row>
    <row r="51" spans="1:16" x14ac:dyDescent="0.3">
      <c r="A51" s="76" t="s">
        <v>19</v>
      </c>
      <c r="B51" s="77">
        <v>13063040417</v>
      </c>
      <c r="C51" s="77">
        <v>60.4</v>
      </c>
      <c r="D51" s="77">
        <v>66.599999999999994</v>
      </c>
      <c r="E51" s="77">
        <v>36.6</v>
      </c>
      <c r="F51" s="77">
        <v>12.3</v>
      </c>
      <c r="G51" s="77">
        <v>10.6</v>
      </c>
      <c r="H51" s="107">
        <v>8.9</v>
      </c>
      <c r="I51" s="77">
        <v>64.099999999999994</v>
      </c>
      <c r="J51" s="77">
        <v>69.900000000000006</v>
      </c>
      <c r="K51" s="77">
        <v>59.4</v>
      </c>
      <c r="L51" s="77">
        <v>23.8</v>
      </c>
      <c r="M51" s="77">
        <v>64.900000000000006</v>
      </c>
      <c r="N51" s="77">
        <v>23.2</v>
      </c>
      <c r="O51" s="77">
        <v>41.1</v>
      </c>
      <c r="P51" s="108">
        <v>20.399999999999999</v>
      </c>
    </row>
    <row r="52" spans="1:16" x14ac:dyDescent="0.3">
      <c r="A52" s="73" t="s">
        <v>19</v>
      </c>
      <c r="B52" s="74">
        <v>13063040509</v>
      </c>
      <c r="C52" s="74">
        <v>51.1</v>
      </c>
      <c r="D52" s="74">
        <v>48.5</v>
      </c>
      <c r="E52" s="74">
        <v>26.3</v>
      </c>
      <c r="F52" s="74">
        <v>12.5</v>
      </c>
      <c r="G52" s="74">
        <v>10.5</v>
      </c>
      <c r="H52" s="105">
        <v>1.8</v>
      </c>
      <c r="I52" s="74">
        <v>17.899999999999999</v>
      </c>
      <c r="J52" s="74">
        <v>20.100000000000001</v>
      </c>
      <c r="K52" s="74">
        <v>26.7</v>
      </c>
      <c r="L52" s="74">
        <v>15.4</v>
      </c>
      <c r="M52" s="74">
        <v>67.5</v>
      </c>
      <c r="N52" s="74">
        <v>8.6</v>
      </c>
      <c r="O52" s="74">
        <v>22</v>
      </c>
      <c r="P52" s="106">
        <v>21.5</v>
      </c>
    </row>
    <row r="53" spans="1:16" x14ac:dyDescent="0.3">
      <c r="A53" s="76" t="s">
        <v>19</v>
      </c>
      <c r="B53" s="77">
        <v>13063040510</v>
      </c>
      <c r="C53" s="77">
        <v>51.6</v>
      </c>
      <c r="D53" s="77">
        <v>53.3</v>
      </c>
      <c r="E53" s="77">
        <v>23.6</v>
      </c>
      <c r="F53" s="77">
        <v>15.8</v>
      </c>
      <c r="G53" s="77">
        <v>13.9</v>
      </c>
      <c r="H53" s="107">
        <v>15.2</v>
      </c>
      <c r="I53" s="77">
        <v>19.7</v>
      </c>
      <c r="J53" s="77">
        <v>40.299999999999997</v>
      </c>
      <c r="K53" s="77">
        <v>47.7</v>
      </c>
      <c r="L53" s="77">
        <v>20.3</v>
      </c>
      <c r="M53" s="77">
        <v>64.2</v>
      </c>
      <c r="N53" s="77">
        <v>20.2</v>
      </c>
      <c r="O53" s="77">
        <v>33.6</v>
      </c>
      <c r="P53" s="108">
        <v>14.5</v>
      </c>
    </row>
    <row r="54" spans="1:16" x14ac:dyDescent="0.3">
      <c r="A54" s="73" t="s">
        <v>19</v>
      </c>
      <c r="B54" s="74">
        <v>13063040512</v>
      </c>
      <c r="C54" s="74">
        <v>53.4</v>
      </c>
      <c r="D54" s="74">
        <v>63.6</v>
      </c>
      <c r="E54" s="74">
        <v>20.6</v>
      </c>
      <c r="F54" s="74">
        <v>26.6</v>
      </c>
      <c r="G54" s="74">
        <v>11.8</v>
      </c>
      <c r="H54" s="105">
        <v>8.9</v>
      </c>
      <c r="I54" s="74">
        <v>34.200000000000003</v>
      </c>
      <c r="J54" s="74">
        <v>38.799999999999997</v>
      </c>
      <c r="K54" s="74">
        <v>46.6</v>
      </c>
      <c r="L54" s="74">
        <v>13.5</v>
      </c>
      <c r="M54" s="74">
        <v>55.9</v>
      </c>
      <c r="N54" s="74">
        <v>14.6</v>
      </c>
      <c r="O54" s="74">
        <v>22.7</v>
      </c>
      <c r="P54" s="106">
        <v>16.899999999999999</v>
      </c>
    </row>
    <row r="55" spans="1:16" x14ac:dyDescent="0.3">
      <c r="A55" s="76" t="s">
        <v>19</v>
      </c>
      <c r="B55" s="77">
        <v>13063040513</v>
      </c>
      <c r="C55" s="77">
        <v>55.4</v>
      </c>
      <c r="D55" s="77">
        <v>65.099999999999994</v>
      </c>
      <c r="E55" s="77">
        <v>22.6</v>
      </c>
      <c r="F55" s="77">
        <v>25.8</v>
      </c>
      <c r="G55" s="77">
        <v>10.1</v>
      </c>
      <c r="H55" s="107">
        <v>13.5</v>
      </c>
      <c r="I55" s="77">
        <v>7.5</v>
      </c>
      <c r="J55" s="77">
        <v>23.6</v>
      </c>
      <c r="K55" s="77">
        <v>34.1</v>
      </c>
      <c r="L55" s="77">
        <v>14.6</v>
      </c>
      <c r="M55" s="77">
        <v>57.9</v>
      </c>
      <c r="N55" s="77">
        <v>7.9</v>
      </c>
      <c r="O55" s="77">
        <v>23.9</v>
      </c>
      <c r="P55" s="108">
        <v>16.7</v>
      </c>
    </row>
    <row r="56" spans="1:16" x14ac:dyDescent="0.3">
      <c r="A56" s="73" t="s">
        <v>19</v>
      </c>
      <c r="B56" s="74">
        <v>13063040514</v>
      </c>
      <c r="C56" s="74">
        <v>57.6</v>
      </c>
      <c r="D56" s="74">
        <v>66.7</v>
      </c>
      <c r="E56" s="74">
        <v>21.3</v>
      </c>
      <c r="F56" s="74">
        <v>18.7</v>
      </c>
      <c r="G56" s="74">
        <v>12.7</v>
      </c>
      <c r="H56" s="105">
        <v>20.5</v>
      </c>
      <c r="I56" s="74">
        <v>37.799999999999997</v>
      </c>
      <c r="J56" s="74">
        <v>47.4</v>
      </c>
      <c r="K56" s="74">
        <v>56.1</v>
      </c>
      <c r="L56" s="74">
        <v>29.3</v>
      </c>
      <c r="M56" s="74">
        <v>60.3</v>
      </c>
      <c r="N56" s="74">
        <v>17.899999999999999</v>
      </c>
      <c r="O56" s="74">
        <v>44</v>
      </c>
      <c r="P56" s="106">
        <v>16.600000000000001</v>
      </c>
    </row>
    <row r="57" spans="1:16" x14ac:dyDescent="0.3">
      <c r="A57" s="76" t="s">
        <v>19</v>
      </c>
      <c r="B57" s="77">
        <v>13063040515</v>
      </c>
      <c r="C57" s="77">
        <v>58.6</v>
      </c>
      <c r="D57" s="77">
        <v>68.400000000000006</v>
      </c>
      <c r="E57" s="77">
        <v>29.3</v>
      </c>
      <c r="F57" s="77">
        <v>17.7</v>
      </c>
      <c r="G57" s="77">
        <v>10.1</v>
      </c>
      <c r="H57" s="107">
        <v>9.8000000000000007</v>
      </c>
      <c r="I57" s="77">
        <v>26.3</v>
      </c>
      <c r="J57" s="77">
        <v>37.1</v>
      </c>
      <c r="K57" s="77">
        <v>42.3</v>
      </c>
      <c r="L57" s="77">
        <v>12.3</v>
      </c>
      <c r="M57" s="77">
        <v>61.3</v>
      </c>
      <c r="N57" s="77">
        <v>13.9</v>
      </c>
      <c r="O57" s="77">
        <v>30.9</v>
      </c>
      <c r="P57" s="108">
        <v>22.4</v>
      </c>
    </row>
    <row r="58" spans="1:16" x14ac:dyDescent="0.3">
      <c r="A58" s="73" t="s">
        <v>19</v>
      </c>
      <c r="B58" s="74">
        <v>13063040516</v>
      </c>
      <c r="C58" s="74">
        <v>59.5</v>
      </c>
      <c r="D58" s="74">
        <v>68.400000000000006</v>
      </c>
      <c r="E58" s="74">
        <v>31.8</v>
      </c>
      <c r="F58" s="74">
        <v>18.2</v>
      </c>
      <c r="G58" s="74">
        <v>12.2</v>
      </c>
      <c r="H58" s="105">
        <v>12</v>
      </c>
      <c r="I58" s="74">
        <v>49.6</v>
      </c>
      <c r="J58" s="74">
        <v>51</v>
      </c>
      <c r="K58" s="74">
        <v>59.4</v>
      </c>
      <c r="L58" s="74">
        <v>21.2</v>
      </c>
      <c r="M58" s="74">
        <v>64.400000000000006</v>
      </c>
      <c r="N58" s="74">
        <v>22.8</v>
      </c>
      <c r="O58" s="74">
        <v>30.2</v>
      </c>
      <c r="P58" s="106">
        <v>16.3</v>
      </c>
    </row>
    <row r="59" spans="1:16" x14ac:dyDescent="0.3">
      <c r="A59" s="76" t="s">
        <v>19</v>
      </c>
      <c r="B59" s="77">
        <v>13063040518</v>
      </c>
      <c r="C59" s="77">
        <v>61.1</v>
      </c>
      <c r="D59" s="77">
        <v>72.3</v>
      </c>
      <c r="E59" s="77">
        <v>34.799999999999997</v>
      </c>
      <c r="F59" s="77">
        <v>16</v>
      </c>
      <c r="G59" s="77">
        <v>15.9</v>
      </c>
      <c r="H59" s="107">
        <v>20.6</v>
      </c>
      <c r="I59" s="77">
        <v>62.4</v>
      </c>
      <c r="J59" s="77">
        <v>55.5</v>
      </c>
      <c r="K59" s="77">
        <v>49.7</v>
      </c>
      <c r="L59" s="77">
        <v>16.399999999999999</v>
      </c>
      <c r="M59" s="77">
        <v>63.4</v>
      </c>
      <c r="N59" s="77">
        <v>17.8</v>
      </c>
      <c r="O59" s="77">
        <v>46.9</v>
      </c>
      <c r="P59" s="108">
        <v>24.8</v>
      </c>
    </row>
    <row r="60" spans="1:16" x14ac:dyDescent="0.3">
      <c r="A60" s="73" t="s">
        <v>19</v>
      </c>
      <c r="B60" s="74">
        <v>13063040519</v>
      </c>
      <c r="C60" s="74">
        <v>52.6</v>
      </c>
      <c r="D60" s="74">
        <v>63</v>
      </c>
      <c r="E60" s="74">
        <v>25.2</v>
      </c>
      <c r="F60" s="74">
        <v>17.100000000000001</v>
      </c>
      <c r="G60" s="74">
        <v>9.1999999999999993</v>
      </c>
      <c r="H60" s="105">
        <v>6.7</v>
      </c>
      <c r="I60" s="74">
        <v>55</v>
      </c>
      <c r="J60" s="74">
        <v>59.5</v>
      </c>
      <c r="K60" s="74">
        <v>59.2</v>
      </c>
      <c r="L60" s="74">
        <v>17.399999999999999</v>
      </c>
      <c r="M60" s="74">
        <v>55.2</v>
      </c>
      <c r="N60" s="74">
        <v>16.100000000000001</v>
      </c>
      <c r="O60" s="74">
        <v>34.4</v>
      </c>
      <c r="P60" s="106">
        <v>14.7</v>
      </c>
    </row>
    <row r="61" spans="1:16" x14ac:dyDescent="0.3">
      <c r="A61" s="76" t="s">
        <v>19</v>
      </c>
      <c r="B61" s="77">
        <v>13063040520</v>
      </c>
      <c r="C61" s="77">
        <v>51.4</v>
      </c>
      <c r="D61" s="77">
        <v>51.4</v>
      </c>
      <c r="E61" s="77">
        <v>25.3</v>
      </c>
      <c r="F61" s="77">
        <v>13.1</v>
      </c>
      <c r="G61" s="77">
        <v>12</v>
      </c>
      <c r="H61" s="107">
        <v>33.6</v>
      </c>
      <c r="I61" s="77">
        <v>39.9</v>
      </c>
      <c r="J61" s="77">
        <v>50.6</v>
      </c>
      <c r="K61" s="77">
        <v>54</v>
      </c>
      <c r="L61" s="77">
        <v>13.2</v>
      </c>
      <c r="M61" s="77">
        <v>65.599999999999994</v>
      </c>
      <c r="N61" s="77">
        <v>14.9</v>
      </c>
      <c r="O61" s="77">
        <v>31</v>
      </c>
      <c r="P61" s="108">
        <v>17</v>
      </c>
    </row>
    <row r="62" spans="1:16" x14ac:dyDescent="0.3">
      <c r="A62" s="73" t="s">
        <v>19</v>
      </c>
      <c r="B62" s="74">
        <v>13063040521</v>
      </c>
      <c r="C62" s="74">
        <v>52.6</v>
      </c>
      <c r="D62" s="74">
        <v>63</v>
      </c>
      <c r="E62" s="74">
        <v>20.8</v>
      </c>
      <c r="F62" s="74">
        <v>18.7</v>
      </c>
      <c r="G62" s="74">
        <v>15.5</v>
      </c>
      <c r="H62" s="105">
        <v>5.9</v>
      </c>
      <c r="I62" s="74">
        <v>47.4</v>
      </c>
      <c r="J62" s="74">
        <v>39.700000000000003</v>
      </c>
      <c r="K62" s="74">
        <v>34.700000000000003</v>
      </c>
      <c r="L62" s="74">
        <v>30.1</v>
      </c>
      <c r="M62" s="74">
        <v>55.2</v>
      </c>
      <c r="N62" s="74">
        <v>20.2</v>
      </c>
      <c r="O62" s="74">
        <v>29.2</v>
      </c>
      <c r="P62" s="106">
        <v>21.5</v>
      </c>
    </row>
    <row r="63" spans="1:16" x14ac:dyDescent="0.3">
      <c r="A63" s="76" t="s">
        <v>19</v>
      </c>
      <c r="B63" s="77">
        <v>13063040522</v>
      </c>
      <c r="C63" s="77">
        <v>52.6</v>
      </c>
      <c r="D63" s="77">
        <v>63</v>
      </c>
      <c r="E63" s="77">
        <v>22.4</v>
      </c>
      <c r="F63" s="77">
        <v>21.7</v>
      </c>
      <c r="G63" s="77">
        <v>11.4</v>
      </c>
      <c r="H63" s="107">
        <v>1.4</v>
      </c>
      <c r="I63" s="77">
        <v>30</v>
      </c>
      <c r="J63" s="77">
        <v>61.7</v>
      </c>
      <c r="K63" s="77">
        <v>53.7</v>
      </c>
      <c r="L63" s="77">
        <v>24.4</v>
      </c>
      <c r="M63" s="77">
        <v>55.2</v>
      </c>
      <c r="N63" s="77">
        <v>18.3</v>
      </c>
      <c r="O63" s="77">
        <v>35.200000000000003</v>
      </c>
      <c r="P63" s="108">
        <v>26.6</v>
      </c>
    </row>
    <row r="64" spans="1:16" x14ac:dyDescent="0.3">
      <c r="A64" s="73" t="s">
        <v>19</v>
      </c>
      <c r="B64" s="74">
        <v>13063040523</v>
      </c>
      <c r="C64" s="74">
        <v>57.1</v>
      </c>
      <c r="D64" s="74">
        <v>66.400000000000006</v>
      </c>
      <c r="E64" s="74">
        <v>18.100000000000001</v>
      </c>
      <c r="F64" s="74">
        <v>26.6</v>
      </c>
      <c r="G64" s="74">
        <v>14.4</v>
      </c>
      <c r="H64" s="105">
        <v>11.5</v>
      </c>
      <c r="I64" s="74">
        <v>27.5</v>
      </c>
      <c r="J64" s="74">
        <v>48.3</v>
      </c>
      <c r="K64" s="74">
        <v>40.4</v>
      </c>
      <c r="L64" s="74">
        <v>16</v>
      </c>
      <c r="M64" s="74">
        <v>59.8</v>
      </c>
      <c r="N64" s="74">
        <v>27.5</v>
      </c>
      <c r="O64" s="74">
        <v>40.799999999999997</v>
      </c>
      <c r="P64" s="106">
        <v>9.8000000000000007</v>
      </c>
    </row>
    <row r="65" spans="1:16" x14ac:dyDescent="0.3">
      <c r="A65" s="76" t="s">
        <v>19</v>
      </c>
      <c r="B65" s="77">
        <v>13063040524</v>
      </c>
      <c r="C65" s="77">
        <v>55.9</v>
      </c>
      <c r="D65" s="77">
        <v>65.400000000000006</v>
      </c>
      <c r="E65" s="77">
        <v>27</v>
      </c>
      <c r="F65" s="77">
        <v>20.5</v>
      </c>
      <c r="G65" s="77">
        <v>9</v>
      </c>
      <c r="H65" s="107">
        <v>27.1</v>
      </c>
      <c r="I65" s="77">
        <v>34.700000000000003</v>
      </c>
      <c r="J65" s="77">
        <v>37.700000000000003</v>
      </c>
      <c r="K65" s="77">
        <v>36.9</v>
      </c>
      <c r="L65" s="77">
        <v>17</v>
      </c>
      <c r="M65" s="77">
        <v>58.4</v>
      </c>
      <c r="N65" s="77">
        <v>16.5</v>
      </c>
      <c r="O65" s="77">
        <v>29.2</v>
      </c>
      <c r="P65" s="108">
        <v>13.8</v>
      </c>
    </row>
    <row r="66" spans="1:16" x14ac:dyDescent="0.3">
      <c r="A66" s="73" t="s">
        <v>19</v>
      </c>
      <c r="B66" s="74">
        <v>13063040525</v>
      </c>
      <c r="C66" s="74">
        <v>61.1</v>
      </c>
      <c r="D66" s="74">
        <v>72.3</v>
      </c>
      <c r="E66" s="74">
        <v>18.8</v>
      </c>
      <c r="F66" s="74">
        <v>16</v>
      </c>
      <c r="G66" s="74">
        <v>8.6</v>
      </c>
      <c r="H66" s="105">
        <v>16.100000000000001</v>
      </c>
      <c r="I66" s="74">
        <v>23.7</v>
      </c>
      <c r="J66" s="74">
        <v>51.2</v>
      </c>
      <c r="K66" s="74">
        <v>52.4</v>
      </c>
      <c r="L66" s="74">
        <v>11.8</v>
      </c>
      <c r="M66" s="74">
        <v>63.4</v>
      </c>
      <c r="N66" s="74">
        <v>17.2</v>
      </c>
      <c r="O66" s="74">
        <v>22.9</v>
      </c>
      <c r="P66" s="106">
        <v>16.7</v>
      </c>
    </row>
    <row r="67" spans="1:16" x14ac:dyDescent="0.3">
      <c r="A67" s="76" t="s">
        <v>19</v>
      </c>
      <c r="B67" s="77">
        <v>13063040526</v>
      </c>
      <c r="C67" s="77">
        <v>60.9</v>
      </c>
      <c r="D67" s="77">
        <v>71.900000000000006</v>
      </c>
      <c r="E67" s="77">
        <v>18.8</v>
      </c>
      <c r="F67" s="77">
        <v>16</v>
      </c>
      <c r="G67" s="77">
        <v>11.9</v>
      </c>
      <c r="H67" s="107">
        <v>10.6</v>
      </c>
      <c r="I67" s="77">
        <v>52.2</v>
      </c>
      <c r="J67" s="77">
        <v>54.4</v>
      </c>
      <c r="K67" s="77">
        <v>44.7</v>
      </c>
      <c r="L67" s="77">
        <v>15</v>
      </c>
      <c r="M67" s="77">
        <v>63.2</v>
      </c>
      <c r="N67" s="77">
        <v>10.1</v>
      </c>
      <c r="O67" s="77">
        <v>37.200000000000003</v>
      </c>
      <c r="P67" s="108">
        <v>15.2</v>
      </c>
    </row>
    <row r="68" spans="1:16" x14ac:dyDescent="0.3">
      <c r="A68" s="73" t="s">
        <v>19</v>
      </c>
      <c r="B68" s="74">
        <v>13063040606</v>
      </c>
      <c r="C68" s="74">
        <v>64.400000000000006</v>
      </c>
      <c r="D68" s="74">
        <v>66.900000000000006</v>
      </c>
      <c r="E68" s="74">
        <v>25.3</v>
      </c>
      <c r="F68" s="74">
        <v>12.5</v>
      </c>
      <c r="G68" s="74">
        <v>10</v>
      </c>
      <c r="H68" s="105">
        <v>6.7</v>
      </c>
      <c r="I68" s="74">
        <v>32.799999999999997</v>
      </c>
      <c r="J68" s="74">
        <v>46.6</v>
      </c>
      <c r="K68" s="74">
        <v>52.6</v>
      </c>
      <c r="L68" s="74">
        <v>23.8</v>
      </c>
      <c r="M68" s="74">
        <v>75.400000000000006</v>
      </c>
      <c r="N68" s="74">
        <v>21.8</v>
      </c>
      <c r="O68" s="74">
        <v>27.2</v>
      </c>
      <c r="P68" s="106">
        <v>13.8</v>
      </c>
    </row>
    <row r="69" spans="1:16" x14ac:dyDescent="0.3">
      <c r="A69" s="76" t="s">
        <v>19</v>
      </c>
      <c r="B69" s="77">
        <v>13063040608</v>
      </c>
      <c r="C69" s="77">
        <v>64.400000000000006</v>
      </c>
      <c r="D69" s="77">
        <v>66.900000000000006</v>
      </c>
      <c r="E69" s="77">
        <v>39.4</v>
      </c>
      <c r="F69" s="77">
        <v>12.3</v>
      </c>
      <c r="G69" s="77">
        <v>12.6</v>
      </c>
      <c r="H69" s="107">
        <v>13.6</v>
      </c>
      <c r="I69" s="77">
        <v>15.9</v>
      </c>
      <c r="J69" s="77">
        <v>20.3</v>
      </c>
      <c r="K69" s="77">
        <v>38.1</v>
      </c>
      <c r="L69" s="77">
        <v>7.7</v>
      </c>
      <c r="M69" s="77">
        <v>75.400000000000006</v>
      </c>
      <c r="N69" s="77">
        <v>7.1</v>
      </c>
      <c r="O69" s="77">
        <v>17.5</v>
      </c>
      <c r="P69" s="108">
        <v>15.2</v>
      </c>
    </row>
    <row r="70" spans="1:16" x14ac:dyDescent="0.3">
      <c r="A70" s="73" t="s">
        <v>19</v>
      </c>
      <c r="B70" s="74">
        <v>13063040609</v>
      </c>
      <c r="C70" s="74">
        <v>60.3</v>
      </c>
      <c r="D70" s="74">
        <v>66.099999999999994</v>
      </c>
      <c r="E70" s="74">
        <v>38.799999999999997</v>
      </c>
      <c r="F70" s="74">
        <v>20.6</v>
      </c>
      <c r="G70" s="74">
        <v>11.4</v>
      </c>
      <c r="H70" s="105">
        <v>11</v>
      </c>
      <c r="I70" s="74">
        <v>1.9</v>
      </c>
      <c r="J70" s="74">
        <v>16.3</v>
      </c>
      <c r="K70" s="74">
        <v>31.2</v>
      </c>
      <c r="L70" s="74">
        <v>16.899999999999999</v>
      </c>
      <c r="M70" s="74">
        <v>68.400000000000006</v>
      </c>
      <c r="N70" s="74">
        <v>8.5</v>
      </c>
      <c r="O70" s="74">
        <v>20</v>
      </c>
      <c r="P70" s="106">
        <v>13</v>
      </c>
    </row>
    <row r="71" spans="1:16" x14ac:dyDescent="0.3">
      <c r="A71" s="76" t="s">
        <v>19</v>
      </c>
      <c r="B71" s="77">
        <v>13063040611</v>
      </c>
      <c r="C71" s="77">
        <v>57.3</v>
      </c>
      <c r="D71" s="77">
        <v>64.400000000000006</v>
      </c>
      <c r="E71" s="77">
        <v>34.299999999999997</v>
      </c>
      <c r="F71" s="77">
        <v>14.3</v>
      </c>
      <c r="G71" s="77">
        <v>9.1</v>
      </c>
      <c r="H71" s="107">
        <v>22.3</v>
      </c>
      <c r="I71" s="77">
        <v>52.6</v>
      </c>
      <c r="J71" s="77">
        <v>62.4</v>
      </c>
      <c r="K71" s="77">
        <v>42.7</v>
      </c>
      <c r="L71" s="77">
        <v>34.5</v>
      </c>
      <c r="M71" s="77">
        <v>65.8</v>
      </c>
      <c r="N71" s="77">
        <v>31.6</v>
      </c>
      <c r="O71" s="77">
        <v>46.6</v>
      </c>
      <c r="P71" s="108">
        <v>21.7</v>
      </c>
    </row>
    <row r="72" spans="1:16" x14ac:dyDescent="0.3">
      <c r="A72" s="73" t="s">
        <v>19</v>
      </c>
      <c r="B72" s="74">
        <v>13063040612</v>
      </c>
      <c r="C72" s="74">
        <v>60.4</v>
      </c>
      <c r="D72" s="74">
        <v>66.5</v>
      </c>
      <c r="E72" s="74">
        <v>41.2</v>
      </c>
      <c r="F72" s="74">
        <v>12.8</v>
      </c>
      <c r="G72" s="74">
        <v>10.8</v>
      </c>
      <c r="H72" s="105">
        <v>20.2</v>
      </c>
      <c r="I72" s="74">
        <v>55.9</v>
      </c>
      <c r="J72" s="74">
        <v>50.5</v>
      </c>
      <c r="K72" s="74">
        <v>49.7</v>
      </c>
      <c r="L72" s="74">
        <v>22</v>
      </c>
      <c r="M72" s="74">
        <v>71.599999999999994</v>
      </c>
      <c r="N72" s="74">
        <v>21.4</v>
      </c>
      <c r="O72" s="74">
        <v>31.4</v>
      </c>
      <c r="P72" s="106">
        <v>15</v>
      </c>
    </row>
    <row r="73" spans="1:16" x14ac:dyDescent="0.3">
      <c r="A73" s="76" t="s">
        <v>19</v>
      </c>
      <c r="B73" s="77">
        <v>13063040613</v>
      </c>
      <c r="C73" s="77">
        <v>60.2</v>
      </c>
      <c r="D73" s="77">
        <v>65.2</v>
      </c>
      <c r="E73" s="77">
        <v>39</v>
      </c>
      <c r="F73" s="77">
        <v>22.7</v>
      </c>
      <c r="G73" s="77">
        <v>9.9</v>
      </c>
      <c r="H73" s="107">
        <v>6.9</v>
      </c>
      <c r="I73" s="77">
        <v>30.7</v>
      </c>
      <c r="J73" s="77">
        <v>30.3</v>
      </c>
      <c r="K73" s="77">
        <v>49.2</v>
      </c>
      <c r="L73" s="77">
        <v>12</v>
      </c>
      <c r="M73" s="77">
        <v>73.7</v>
      </c>
      <c r="N73" s="77">
        <v>11.3</v>
      </c>
      <c r="O73" s="77">
        <v>19.100000000000001</v>
      </c>
      <c r="P73" s="108">
        <v>17.600000000000001</v>
      </c>
    </row>
    <row r="74" spans="1:16" x14ac:dyDescent="0.3">
      <c r="A74" s="73" t="s">
        <v>19</v>
      </c>
      <c r="B74" s="74">
        <v>13063040614</v>
      </c>
      <c r="C74" s="74">
        <v>60.2</v>
      </c>
      <c r="D74" s="74">
        <v>65.2</v>
      </c>
      <c r="E74" s="74">
        <v>42.8</v>
      </c>
      <c r="F74" s="74">
        <v>25.3</v>
      </c>
      <c r="G74" s="74">
        <v>11</v>
      </c>
      <c r="H74" s="105">
        <v>15.1</v>
      </c>
      <c r="I74" s="74">
        <v>20.7</v>
      </c>
      <c r="J74" s="74">
        <v>19.600000000000001</v>
      </c>
      <c r="K74" s="74">
        <v>30.5</v>
      </c>
      <c r="L74" s="74">
        <v>10.5</v>
      </c>
      <c r="M74" s="74">
        <v>73.7</v>
      </c>
      <c r="N74" s="74">
        <v>12.5</v>
      </c>
      <c r="O74" s="74">
        <v>13.8</v>
      </c>
      <c r="P74" s="106">
        <v>6.9</v>
      </c>
    </row>
    <row r="75" spans="1:16" x14ac:dyDescent="0.3">
      <c r="A75" s="76" t="s">
        <v>19</v>
      </c>
      <c r="B75" s="77">
        <v>13063040615</v>
      </c>
      <c r="C75" s="77">
        <v>60.4</v>
      </c>
      <c r="D75" s="77">
        <v>66.599999999999994</v>
      </c>
      <c r="E75" s="77">
        <v>47.3</v>
      </c>
      <c r="F75" s="77">
        <v>25.3</v>
      </c>
      <c r="G75" s="77">
        <v>11.3188</v>
      </c>
      <c r="H75" s="107">
        <v>3.8</v>
      </c>
      <c r="I75" s="77">
        <v>37.252000000000002</v>
      </c>
      <c r="J75" s="77">
        <v>49.7</v>
      </c>
      <c r="K75" s="77">
        <v>46.8</v>
      </c>
      <c r="L75" s="77">
        <v>14.6</v>
      </c>
      <c r="M75" s="77">
        <v>64.900000000000006</v>
      </c>
      <c r="N75" s="77">
        <v>10</v>
      </c>
      <c r="O75" s="77">
        <v>21.2</v>
      </c>
      <c r="P75" s="108">
        <v>11.5</v>
      </c>
    </row>
    <row r="76" spans="1:16" x14ac:dyDescent="0.3">
      <c r="A76" s="73" t="s">
        <v>19</v>
      </c>
      <c r="B76" s="74">
        <v>13063040616</v>
      </c>
      <c r="C76" s="74">
        <v>60.6</v>
      </c>
      <c r="D76" s="74">
        <v>66.400000000000006</v>
      </c>
      <c r="E76" s="74">
        <v>30.9</v>
      </c>
      <c r="F76" s="74">
        <v>25.6</v>
      </c>
      <c r="G76" s="74">
        <v>12.1</v>
      </c>
      <c r="H76" s="105">
        <v>17.100000000000001</v>
      </c>
      <c r="I76" s="74">
        <v>34.5</v>
      </c>
      <c r="J76" s="74">
        <v>35.4</v>
      </c>
      <c r="K76" s="74">
        <v>43.8</v>
      </c>
      <c r="L76" s="74">
        <v>13.4</v>
      </c>
      <c r="M76" s="74">
        <v>65.099999999999994</v>
      </c>
      <c r="N76" s="74">
        <v>11.8</v>
      </c>
      <c r="O76" s="74">
        <v>31.2</v>
      </c>
      <c r="P76" s="106">
        <v>12.8</v>
      </c>
    </row>
    <row r="77" spans="1:16" x14ac:dyDescent="0.3">
      <c r="A77" s="76" t="s">
        <v>19</v>
      </c>
      <c r="B77" s="77">
        <v>13063040617</v>
      </c>
      <c r="C77" s="77">
        <v>60.4</v>
      </c>
      <c r="D77" s="77">
        <v>66.599999999999994</v>
      </c>
      <c r="E77" s="77">
        <v>30.7</v>
      </c>
      <c r="F77" s="77">
        <v>25.6</v>
      </c>
      <c r="G77" s="77">
        <v>6.1</v>
      </c>
      <c r="H77" s="107">
        <v>28.3</v>
      </c>
      <c r="I77" s="77">
        <v>29.3</v>
      </c>
      <c r="J77" s="77">
        <v>68.5</v>
      </c>
      <c r="K77" s="77">
        <v>33.5</v>
      </c>
      <c r="L77" s="77">
        <v>65.599999999999994</v>
      </c>
      <c r="M77" s="77">
        <v>64.900000000000006</v>
      </c>
      <c r="N77" s="77">
        <v>62.3</v>
      </c>
      <c r="O77" s="77">
        <v>44.4</v>
      </c>
      <c r="P77" s="108">
        <v>8.4</v>
      </c>
    </row>
    <row r="78" spans="1:16" x14ac:dyDescent="0.3">
      <c r="A78" s="73" t="s">
        <v>19</v>
      </c>
      <c r="B78" s="74">
        <v>13063040619</v>
      </c>
      <c r="C78" s="74">
        <v>61.1</v>
      </c>
      <c r="D78" s="74">
        <v>72.3</v>
      </c>
      <c r="E78" s="74">
        <v>35</v>
      </c>
      <c r="F78" s="74">
        <v>16</v>
      </c>
      <c r="G78" s="74">
        <v>11.4</v>
      </c>
      <c r="H78" s="105">
        <v>5.7</v>
      </c>
      <c r="I78" s="74">
        <v>43.3</v>
      </c>
      <c r="J78" s="74">
        <v>44.9</v>
      </c>
      <c r="K78" s="74">
        <v>52</v>
      </c>
      <c r="L78" s="74">
        <v>19.899999999999999</v>
      </c>
      <c r="M78" s="74">
        <v>63.4</v>
      </c>
      <c r="N78" s="74">
        <v>22.1</v>
      </c>
      <c r="O78" s="74">
        <v>20.100000000000001</v>
      </c>
      <c r="P78" s="106">
        <v>12.4</v>
      </c>
    </row>
    <row r="79" spans="1:16" x14ac:dyDescent="0.3">
      <c r="A79" s="76" t="s">
        <v>19</v>
      </c>
      <c r="B79" s="77">
        <v>13063040620</v>
      </c>
      <c r="C79" s="77">
        <v>61.1</v>
      </c>
      <c r="D79" s="77">
        <v>72.3</v>
      </c>
      <c r="E79" s="77">
        <v>31.3</v>
      </c>
      <c r="F79" s="77">
        <v>13.7</v>
      </c>
      <c r="G79" s="77">
        <v>13.2</v>
      </c>
      <c r="H79" s="107">
        <v>20.100000000000001</v>
      </c>
      <c r="I79" s="77">
        <v>40.1</v>
      </c>
      <c r="J79" s="77">
        <v>27.1</v>
      </c>
      <c r="K79" s="77">
        <v>40.299999999999997</v>
      </c>
      <c r="L79" s="77">
        <v>9.1</v>
      </c>
      <c r="M79" s="77">
        <v>63.4</v>
      </c>
      <c r="N79" s="77">
        <v>7.3</v>
      </c>
      <c r="O79" s="77">
        <v>17.2</v>
      </c>
      <c r="P79" s="108">
        <v>24.6</v>
      </c>
    </row>
    <row r="80" spans="1:16" x14ac:dyDescent="0.3">
      <c r="A80" s="73" t="s">
        <v>19</v>
      </c>
      <c r="B80" s="74">
        <v>13063040621</v>
      </c>
      <c r="C80" s="74">
        <v>64.400000000000006</v>
      </c>
      <c r="D80" s="74">
        <v>66.900000000000006</v>
      </c>
      <c r="E80" s="74">
        <v>27.1</v>
      </c>
      <c r="F80" s="74">
        <v>12.3</v>
      </c>
      <c r="G80" s="74">
        <v>12.9</v>
      </c>
      <c r="H80" s="105">
        <v>11</v>
      </c>
      <c r="I80" s="74">
        <v>26.4</v>
      </c>
      <c r="J80" s="74">
        <v>26.6</v>
      </c>
      <c r="K80" s="74">
        <v>34.9</v>
      </c>
      <c r="L80" s="74">
        <v>13.9</v>
      </c>
      <c r="M80" s="74">
        <v>75.400000000000006</v>
      </c>
      <c r="N80" s="74">
        <v>15.6</v>
      </c>
      <c r="O80" s="74">
        <v>22.8</v>
      </c>
      <c r="P80" s="106">
        <v>10.9</v>
      </c>
    </row>
    <row r="81" spans="1:16" x14ac:dyDescent="0.3">
      <c r="A81" s="76" t="s">
        <v>19</v>
      </c>
      <c r="B81" s="77">
        <v>13063040622</v>
      </c>
      <c r="C81" s="77">
        <v>63.6</v>
      </c>
      <c r="D81" s="77">
        <v>68.099999999999994</v>
      </c>
      <c r="E81" s="77">
        <v>27.8</v>
      </c>
      <c r="F81" s="77">
        <v>13.3</v>
      </c>
      <c r="G81" s="77">
        <v>9.3000000000000007</v>
      </c>
      <c r="H81" s="107">
        <v>11.6</v>
      </c>
      <c r="I81" s="77">
        <v>34</v>
      </c>
      <c r="J81" s="77">
        <v>43.7</v>
      </c>
      <c r="K81" s="77">
        <v>45.7</v>
      </c>
      <c r="L81" s="77">
        <v>30.5</v>
      </c>
      <c r="M81" s="77">
        <v>72.8</v>
      </c>
      <c r="N81" s="77">
        <v>14.4</v>
      </c>
      <c r="O81" s="77">
        <v>40.299999999999997</v>
      </c>
      <c r="P81" s="108">
        <v>12.9</v>
      </c>
    </row>
    <row r="82" spans="1:16" x14ac:dyDescent="0.3">
      <c r="A82" s="73" t="s">
        <v>20</v>
      </c>
      <c r="B82" s="74">
        <v>13067030101</v>
      </c>
      <c r="C82" s="74">
        <v>84.4</v>
      </c>
      <c r="D82" s="74">
        <v>86.7</v>
      </c>
      <c r="E82" s="74">
        <v>70.7</v>
      </c>
      <c r="F82" s="74">
        <v>51.2</v>
      </c>
      <c r="G82" s="74">
        <v>7.1</v>
      </c>
      <c r="H82" s="105">
        <v>10</v>
      </c>
      <c r="I82" s="74">
        <v>19</v>
      </c>
      <c r="J82" s="74">
        <v>22.1</v>
      </c>
      <c r="K82" s="74">
        <v>33.799999999999997</v>
      </c>
      <c r="L82" s="74">
        <v>6.8</v>
      </c>
      <c r="M82" s="74">
        <v>85</v>
      </c>
      <c r="N82" s="74">
        <v>17.7</v>
      </c>
      <c r="O82" s="74">
        <v>19.5</v>
      </c>
      <c r="P82" s="106">
        <v>6.6</v>
      </c>
    </row>
    <row r="83" spans="1:16" x14ac:dyDescent="0.3">
      <c r="A83" s="76" t="s">
        <v>20</v>
      </c>
      <c r="B83" s="77">
        <v>13067030103</v>
      </c>
      <c r="C83" s="77">
        <v>79.5</v>
      </c>
      <c r="D83" s="77">
        <v>84.5</v>
      </c>
      <c r="E83" s="77">
        <v>63.9</v>
      </c>
      <c r="F83" s="77">
        <v>37.9</v>
      </c>
      <c r="G83" s="77">
        <v>6.6</v>
      </c>
      <c r="H83" s="107">
        <v>3.1</v>
      </c>
      <c r="I83" s="77">
        <v>5.8</v>
      </c>
      <c r="J83" s="77">
        <v>21.6</v>
      </c>
      <c r="K83" s="77">
        <v>31.4</v>
      </c>
      <c r="L83" s="77">
        <v>5.6</v>
      </c>
      <c r="M83" s="77">
        <v>82.3</v>
      </c>
      <c r="N83" s="77">
        <v>8.8000000000000007</v>
      </c>
      <c r="O83" s="77">
        <v>16.399999999999999</v>
      </c>
      <c r="P83" s="108">
        <v>8</v>
      </c>
    </row>
    <row r="84" spans="1:16" x14ac:dyDescent="0.3">
      <c r="A84" s="73" t="s">
        <v>20</v>
      </c>
      <c r="B84" s="74">
        <v>13067030104</v>
      </c>
      <c r="C84" s="74">
        <v>76</v>
      </c>
      <c r="D84" s="74">
        <v>82.9</v>
      </c>
      <c r="E84" s="74">
        <v>46.086100000000002</v>
      </c>
      <c r="F84" s="74">
        <v>29.2</v>
      </c>
      <c r="G84" s="74">
        <v>8.5</v>
      </c>
      <c r="H84" s="105">
        <v>8.4</v>
      </c>
      <c r="I84" s="74">
        <v>6.6</v>
      </c>
      <c r="J84" s="74">
        <v>39.6</v>
      </c>
      <c r="K84" s="74">
        <v>35</v>
      </c>
      <c r="L84" s="74">
        <v>12.2</v>
      </c>
      <c r="M84" s="74">
        <v>80.099999999999994</v>
      </c>
      <c r="N84" s="74">
        <v>9.8000000000000007</v>
      </c>
      <c r="O84" s="74">
        <v>20.9</v>
      </c>
      <c r="P84" s="106">
        <v>13.3</v>
      </c>
    </row>
    <row r="85" spans="1:16" x14ac:dyDescent="0.3">
      <c r="A85" s="76" t="s">
        <v>20</v>
      </c>
      <c r="B85" s="77">
        <v>13067030106</v>
      </c>
      <c r="C85" s="77">
        <v>76</v>
      </c>
      <c r="D85" s="77">
        <v>82.9</v>
      </c>
      <c r="E85" s="77">
        <v>44.9895</v>
      </c>
      <c r="F85" s="77">
        <v>29.2</v>
      </c>
      <c r="G85" s="77">
        <v>10.1</v>
      </c>
      <c r="H85" s="107">
        <v>7.3</v>
      </c>
      <c r="I85" s="77">
        <v>13.9</v>
      </c>
      <c r="J85" s="77">
        <v>37.4</v>
      </c>
      <c r="K85" s="77">
        <v>45</v>
      </c>
      <c r="L85" s="77">
        <v>8</v>
      </c>
      <c r="M85" s="77">
        <v>80.099999999999994</v>
      </c>
      <c r="N85" s="77">
        <v>15.2</v>
      </c>
      <c r="O85" s="77">
        <v>30</v>
      </c>
      <c r="P85" s="108">
        <v>14.6</v>
      </c>
    </row>
    <row r="86" spans="1:16" x14ac:dyDescent="0.3">
      <c r="A86" s="73" t="s">
        <v>20</v>
      </c>
      <c r="B86" s="74">
        <v>13067030107</v>
      </c>
      <c r="C86" s="74">
        <v>76</v>
      </c>
      <c r="D86" s="74">
        <v>82.9</v>
      </c>
      <c r="E86" s="74">
        <v>64</v>
      </c>
      <c r="F86" s="74">
        <v>34.799999999999997</v>
      </c>
      <c r="G86" s="74">
        <v>9.8000000000000007</v>
      </c>
      <c r="H86" s="105">
        <v>1.9</v>
      </c>
      <c r="I86" s="74">
        <v>1.3</v>
      </c>
      <c r="J86" s="74">
        <v>9.6</v>
      </c>
      <c r="K86" s="74">
        <v>30.2</v>
      </c>
      <c r="L86" s="74">
        <v>3.7</v>
      </c>
      <c r="M86" s="74">
        <v>80.099999999999994</v>
      </c>
      <c r="N86" s="74">
        <v>8.6</v>
      </c>
      <c r="O86" s="74">
        <v>13.9</v>
      </c>
      <c r="P86" s="106">
        <v>7.7</v>
      </c>
    </row>
    <row r="87" spans="1:16" x14ac:dyDescent="0.3">
      <c r="A87" s="76" t="s">
        <v>20</v>
      </c>
      <c r="B87" s="77">
        <v>13067030209</v>
      </c>
      <c r="C87" s="77">
        <v>87.6</v>
      </c>
      <c r="D87" s="77">
        <v>86.2</v>
      </c>
      <c r="E87" s="77">
        <v>66.900000000000006</v>
      </c>
      <c r="F87" s="77">
        <v>54.3</v>
      </c>
      <c r="G87" s="77">
        <v>5.0999999999999996</v>
      </c>
      <c r="H87" s="107">
        <v>1.6</v>
      </c>
      <c r="I87" s="77">
        <v>0.4</v>
      </c>
      <c r="J87" s="77">
        <v>6.1</v>
      </c>
      <c r="K87" s="77">
        <v>18.5</v>
      </c>
      <c r="L87" s="77">
        <v>2.5</v>
      </c>
      <c r="M87" s="77">
        <v>87</v>
      </c>
      <c r="N87" s="77">
        <v>3</v>
      </c>
      <c r="O87" s="77">
        <v>9.6999999999999993</v>
      </c>
      <c r="P87" s="108">
        <v>7</v>
      </c>
    </row>
    <row r="88" spans="1:16" x14ac:dyDescent="0.3">
      <c r="A88" s="73" t="s">
        <v>20</v>
      </c>
      <c r="B88" s="74">
        <v>13067030214</v>
      </c>
      <c r="C88" s="74">
        <v>84.3</v>
      </c>
      <c r="D88" s="74">
        <v>86.1</v>
      </c>
      <c r="E88" s="74">
        <v>63.1</v>
      </c>
      <c r="F88" s="74">
        <v>56.1</v>
      </c>
      <c r="G88" s="74">
        <v>7.7</v>
      </c>
      <c r="H88" s="105">
        <v>3.4</v>
      </c>
      <c r="I88" s="74">
        <v>6.9</v>
      </c>
      <c r="J88" s="74">
        <v>16</v>
      </c>
      <c r="K88" s="74">
        <v>27.1</v>
      </c>
      <c r="L88" s="74">
        <v>5.3</v>
      </c>
      <c r="M88" s="74">
        <v>85.3</v>
      </c>
      <c r="N88" s="74">
        <v>6.4</v>
      </c>
      <c r="O88" s="74">
        <v>16</v>
      </c>
      <c r="P88" s="106">
        <v>10.5</v>
      </c>
    </row>
    <row r="89" spans="1:16" x14ac:dyDescent="0.3">
      <c r="A89" s="76" t="s">
        <v>20</v>
      </c>
      <c r="B89" s="77">
        <v>13067030215</v>
      </c>
      <c r="C89" s="77">
        <v>79.8</v>
      </c>
      <c r="D89" s="77">
        <v>81.099999999999994</v>
      </c>
      <c r="E89" s="77">
        <v>57.7</v>
      </c>
      <c r="F89" s="77">
        <v>43.5</v>
      </c>
      <c r="G89" s="77">
        <v>7.5</v>
      </c>
      <c r="H89" s="107">
        <v>19.8</v>
      </c>
      <c r="I89" s="77">
        <v>21.3</v>
      </c>
      <c r="J89" s="77">
        <v>17.600000000000001</v>
      </c>
      <c r="K89" s="77">
        <v>26.9</v>
      </c>
      <c r="L89" s="77">
        <v>12.8</v>
      </c>
      <c r="M89" s="77">
        <v>84.6</v>
      </c>
      <c r="N89" s="77">
        <v>5.6</v>
      </c>
      <c r="O89" s="77">
        <v>21.6</v>
      </c>
      <c r="P89" s="108">
        <v>11</v>
      </c>
    </row>
    <row r="90" spans="1:16" x14ac:dyDescent="0.3">
      <c r="A90" s="73" t="s">
        <v>20</v>
      </c>
      <c r="B90" s="74">
        <v>13067030218</v>
      </c>
      <c r="C90" s="74">
        <v>83.6</v>
      </c>
      <c r="D90" s="74">
        <v>86.9</v>
      </c>
      <c r="E90" s="74">
        <v>66.8</v>
      </c>
      <c r="F90" s="74">
        <v>54.8</v>
      </c>
      <c r="G90" s="74">
        <v>9.1</v>
      </c>
      <c r="H90" s="105">
        <v>2.8</v>
      </c>
      <c r="I90" s="74">
        <v>0.6</v>
      </c>
      <c r="J90" s="74">
        <v>13.7</v>
      </c>
      <c r="K90" s="74">
        <v>22.5</v>
      </c>
      <c r="L90" s="74">
        <v>3.0811999999999999</v>
      </c>
      <c r="M90" s="74">
        <v>87.3</v>
      </c>
      <c r="N90" s="74">
        <v>4.3</v>
      </c>
      <c r="O90" s="74">
        <v>13.8</v>
      </c>
      <c r="P90" s="106">
        <v>4.3</v>
      </c>
    </row>
    <row r="91" spans="1:16" x14ac:dyDescent="0.3">
      <c r="A91" s="76" t="s">
        <v>20</v>
      </c>
      <c r="B91" s="77">
        <v>13067030219</v>
      </c>
      <c r="C91" s="77">
        <v>86.1</v>
      </c>
      <c r="D91" s="77">
        <v>88.8</v>
      </c>
      <c r="E91" s="77">
        <v>70.5</v>
      </c>
      <c r="F91" s="77">
        <v>53.8</v>
      </c>
      <c r="G91" s="77">
        <v>8.1999999999999993</v>
      </c>
      <c r="H91" s="107">
        <v>3</v>
      </c>
      <c r="I91" s="77">
        <v>5.6</v>
      </c>
      <c r="J91" s="77">
        <v>11.6</v>
      </c>
      <c r="K91" s="77">
        <v>28</v>
      </c>
      <c r="L91" s="77">
        <v>2.9</v>
      </c>
      <c r="M91" s="77">
        <v>86.6</v>
      </c>
      <c r="N91" s="77">
        <v>2.4</v>
      </c>
      <c r="O91" s="77">
        <v>5</v>
      </c>
      <c r="P91" s="108">
        <v>7.1</v>
      </c>
    </row>
    <row r="92" spans="1:16" x14ac:dyDescent="0.3">
      <c r="A92" s="73" t="s">
        <v>20</v>
      </c>
      <c r="B92" s="74">
        <v>13067030220</v>
      </c>
      <c r="C92" s="74">
        <v>74.599999999999994</v>
      </c>
      <c r="D92" s="74">
        <v>78.5</v>
      </c>
      <c r="E92" s="74">
        <v>70.900000000000006</v>
      </c>
      <c r="F92" s="74">
        <v>44.6</v>
      </c>
      <c r="G92" s="74">
        <v>10.9</v>
      </c>
      <c r="H92" s="105">
        <v>9.9292999999999996</v>
      </c>
      <c r="I92" s="74">
        <v>20.214500000000001</v>
      </c>
      <c r="J92" s="74">
        <v>29.1</v>
      </c>
      <c r="K92" s="74">
        <v>33.6</v>
      </c>
      <c r="L92" s="74">
        <v>6.5</v>
      </c>
      <c r="M92" s="74">
        <v>82.9</v>
      </c>
      <c r="N92" s="74">
        <v>6.8</v>
      </c>
      <c r="O92" s="74">
        <v>18.2</v>
      </c>
      <c r="P92" s="106">
        <v>17.8</v>
      </c>
    </row>
    <row r="93" spans="1:16" x14ac:dyDescent="0.3">
      <c r="A93" s="76" t="s">
        <v>20</v>
      </c>
      <c r="B93" s="77">
        <v>13067030222</v>
      </c>
      <c r="C93" s="77">
        <v>74.599999999999994</v>
      </c>
      <c r="D93" s="77">
        <v>78.5</v>
      </c>
      <c r="E93" s="77">
        <v>66.7</v>
      </c>
      <c r="F93" s="77">
        <v>44.6</v>
      </c>
      <c r="G93" s="77">
        <v>5.7</v>
      </c>
      <c r="H93" s="107">
        <v>11.4</v>
      </c>
      <c r="I93" s="77">
        <v>14.7</v>
      </c>
      <c r="J93" s="77">
        <v>20.5</v>
      </c>
      <c r="K93" s="77">
        <v>32</v>
      </c>
      <c r="L93" s="77">
        <v>3.6</v>
      </c>
      <c r="M93" s="77">
        <v>82.9</v>
      </c>
      <c r="N93" s="77">
        <v>6.9</v>
      </c>
      <c r="O93" s="77">
        <v>13.1</v>
      </c>
      <c r="P93" s="108">
        <v>7.3</v>
      </c>
    </row>
    <row r="94" spans="1:16" x14ac:dyDescent="0.3">
      <c r="A94" s="73" t="s">
        <v>20</v>
      </c>
      <c r="B94" s="74">
        <v>13067030223</v>
      </c>
      <c r="C94" s="74">
        <v>75.599999999999994</v>
      </c>
      <c r="D94" s="74">
        <v>81.8</v>
      </c>
      <c r="E94" s="74">
        <v>63.1</v>
      </c>
      <c r="F94" s="74">
        <v>44.6</v>
      </c>
      <c r="G94" s="74">
        <v>8.1</v>
      </c>
      <c r="H94" s="105">
        <v>8.1</v>
      </c>
      <c r="I94" s="74">
        <v>14.605</v>
      </c>
      <c r="J94" s="74">
        <v>17</v>
      </c>
      <c r="K94" s="74">
        <v>30.7</v>
      </c>
      <c r="L94" s="74">
        <v>4.2</v>
      </c>
      <c r="M94" s="74">
        <v>80.900000000000006</v>
      </c>
      <c r="N94" s="74">
        <v>6.2</v>
      </c>
      <c r="O94" s="74">
        <v>12.4</v>
      </c>
      <c r="P94" s="106">
        <v>8.1</v>
      </c>
    </row>
    <row r="95" spans="1:16" x14ac:dyDescent="0.3">
      <c r="A95" s="76" t="s">
        <v>20</v>
      </c>
      <c r="B95" s="77">
        <v>13067030224</v>
      </c>
      <c r="C95" s="77">
        <v>76</v>
      </c>
      <c r="D95" s="77">
        <v>82.9</v>
      </c>
      <c r="E95" s="77">
        <v>56.5</v>
      </c>
      <c r="F95" s="77">
        <v>42.1</v>
      </c>
      <c r="G95" s="77">
        <v>6.5</v>
      </c>
      <c r="H95" s="107">
        <v>6.4</v>
      </c>
      <c r="I95" s="77">
        <v>2.7</v>
      </c>
      <c r="J95" s="77">
        <v>18.2</v>
      </c>
      <c r="K95" s="77">
        <v>31</v>
      </c>
      <c r="L95" s="77">
        <v>1.7</v>
      </c>
      <c r="M95" s="77">
        <v>80.099999999999994</v>
      </c>
      <c r="N95" s="77">
        <v>4.0999999999999996</v>
      </c>
      <c r="O95" s="77">
        <v>10.3</v>
      </c>
      <c r="P95" s="108">
        <v>7.6</v>
      </c>
    </row>
    <row r="96" spans="1:16" x14ac:dyDescent="0.3">
      <c r="A96" s="73" t="s">
        <v>20</v>
      </c>
      <c r="B96" s="74">
        <v>13067030226</v>
      </c>
      <c r="C96" s="74">
        <v>76</v>
      </c>
      <c r="D96" s="74">
        <v>82.9</v>
      </c>
      <c r="E96" s="74">
        <v>60.8</v>
      </c>
      <c r="F96" s="74">
        <v>35.4</v>
      </c>
      <c r="G96" s="74">
        <v>7.4</v>
      </c>
      <c r="H96" s="105">
        <v>2.8</v>
      </c>
      <c r="I96" s="74">
        <v>5.6</v>
      </c>
      <c r="J96" s="74">
        <v>19.2</v>
      </c>
      <c r="K96" s="74">
        <v>31</v>
      </c>
      <c r="L96" s="74">
        <v>2</v>
      </c>
      <c r="M96" s="74">
        <v>80.099999999999994</v>
      </c>
      <c r="N96" s="74">
        <v>4</v>
      </c>
      <c r="O96" s="74">
        <v>10.4</v>
      </c>
      <c r="P96" s="106">
        <v>7</v>
      </c>
    </row>
    <row r="97" spans="1:16" x14ac:dyDescent="0.3">
      <c r="A97" s="76" t="s">
        <v>20</v>
      </c>
      <c r="B97" s="77">
        <v>13067030227</v>
      </c>
      <c r="C97" s="77">
        <v>76</v>
      </c>
      <c r="D97" s="77">
        <v>82.9</v>
      </c>
      <c r="E97" s="77">
        <v>56.6</v>
      </c>
      <c r="F97" s="77">
        <v>43</v>
      </c>
      <c r="G97" s="77">
        <v>5.7</v>
      </c>
      <c r="H97" s="107">
        <v>16</v>
      </c>
      <c r="I97" s="77">
        <v>11.3</v>
      </c>
      <c r="J97" s="77">
        <v>20.100000000000001</v>
      </c>
      <c r="K97" s="77">
        <v>35.9</v>
      </c>
      <c r="L97" s="77">
        <v>9.4</v>
      </c>
      <c r="M97" s="77">
        <v>80.099999999999994</v>
      </c>
      <c r="N97" s="77">
        <v>8.8000000000000007</v>
      </c>
      <c r="O97" s="77">
        <v>31.6</v>
      </c>
      <c r="P97" s="108">
        <v>13.8</v>
      </c>
    </row>
    <row r="98" spans="1:16" x14ac:dyDescent="0.3">
      <c r="A98" s="73" t="s">
        <v>20</v>
      </c>
      <c r="B98" s="74">
        <v>13067030228</v>
      </c>
      <c r="C98" s="74">
        <v>75</v>
      </c>
      <c r="D98" s="74">
        <v>79</v>
      </c>
      <c r="E98" s="74">
        <v>69.099999999999994</v>
      </c>
      <c r="F98" s="74">
        <v>40.200000000000003</v>
      </c>
      <c r="G98" s="74">
        <v>6</v>
      </c>
      <c r="H98" s="105">
        <v>24.7</v>
      </c>
      <c r="I98" s="74">
        <v>24.3</v>
      </c>
      <c r="J98" s="74">
        <v>30.1</v>
      </c>
      <c r="K98" s="74">
        <v>47</v>
      </c>
      <c r="L98" s="74">
        <v>8.4</v>
      </c>
      <c r="M98" s="74">
        <v>82.7</v>
      </c>
      <c r="N98" s="74">
        <v>8.1</v>
      </c>
      <c r="O98" s="74">
        <v>27.9</v>
      </c>
      <c r="P98" s="106">
        <v>10.199999999999999</v>
      </c>
    </row>
    <row r="99" spans="1:16" x14ac:dyDescent="0.3">
      <c r="A99" s="76" t="s">
        <v>20</v>
      </c>
      <c r="B99" s="77">
        <v>13067030229</v>
      </c>
      <c r="C99" s="77">
        <v>76</v>
      </c>
      <c r="D99" s="77">
        <v>82.9</v>
      </c>
      <c r="E99" s="77">
        <v>56.5</v>
      </c>
      <c r="F99" s="77">
        <v>44.5</v>
      </c>
      <c r="G99" s="77">
        <v>6.7</v>
      </c>
      <c r="H99" s="107">
        <v>34.5</v>
      </c>
      <c r="I99" s="77">
        <v>22.1</v>
      </c>
      <c r="J99" s="77">
        <v>14.1</v>
      </c>
      <c r="K99" s="77">
        <v>38</v>
      </c>
      <c r="L99" s="77">
        <v>13.8</v>
      </c>
      <c r="M99" s="77">
        <v>80.099999999999994</v>
      </c>
      <c r="N99" s="77">
        <v>7.3</v>
      </c>
      <c r="O99" s="77">
        <v>21.1</v>
      </c>
      <c r="P99" s="108">
        <v>16.899999999999999</v>
      </c>
    </row>
    <row r="100" spans="1:16" x14ac:dyDescent="0.3">
      <c r="A100" s="73" t="s">
        <v>20</v>
      </c>
      <c r="B100" s="74">
        <v>13067030230</v>
      </c>
      <c r="C100" s="74">
        <v>78.599999999999994</v>
      </c>
      <c r="D100" s="74">
        <v>80</v>
      </c>
      <c r="E100" s="74">
        <v>48.4</v>
      </c>
      <c r="F100" s="74">
        <v>28.3</v>
      </c>
      <c r="G100" s="74">
        <v>9.5</v>
      </c>
      <c r="H100" s="105">
        <v>12.8</v>
      </c>
      <c r="I100" s="74">
        <v>19.8</v>
      </c>
      <c r="J100" s="74">
        <v>19.7</v>
      </c>
      <c r="K100" s="74">
        <v>35</v>
      </c>
      <c r="L100" s="74">
        <v>9.9</v>
      </c>
      <c r="M100" s="74">
        <v>83.7</v>
      </c>
      <c r="N100" s="74">
        <v>6.4</v>
      </c>
      <c r="O100" s="74">
        <v>24.4</v>
      </c>
      <c r="P100" s="106">
        <v>10.4</v>
      </c>
    </row>
    <row r="101" spans="1:16" x14ac:dyDescent="0.3">
      <c r="A101" s="76" t="s">
        <v>20</v>
      </c>
      <c r="B101" s="77">
        <v>13067030231</v>
      </c>
      <c r="C101" s="77">
        <v>84.3</v>
      </c>
      <c r="D101" s="77">
        <v>87.4</v>
      </c>
      <c r="E101" s="77">
        <v>64.099999999999994</v>
      </c>
      <c r="F101" s="77">
        <v>42.4</v>
      </c>
      <c r="G101" s="77">
        <v>7.3</v>
      </c>
      <c r="H101" s="107">
        <v>1.7</v>
      </c>
      <c r="I101" s="77">
        <v>2.2000000000000002</v>
      </c>
      <c r="J101" s="77">
        <v>9.6999999999999993</v>
      </c>
      <c r="K101" s="77">
        <v>19.399999999999999</v>
      </c>
      <c r="L101" s="77">
        <v>3.2</v>
      </c>
      <c r="M101" s="77">
        <v>87.6</v>
      </c>
      <c r="N101" s="77">
        <v>2.7</v>
      </c>
      <c r="O101" s="77">
        <v>4.0999999999999996</v>
      </c>
      <c r="P101" s="108">
        <v>6.5</v>
      </c>
    </row>
    <row r="102" spans="1:16" x14ac:dyDescent="0.3">
      <c r="A102" s="73" t="s">
        <v>20</v>
      </c>
      <c r="B102" s="74">
        <v>13067030232</v>
      </c>
      <c r="C102" s="74">
        <v>87.6</v>
      </c>
      <c r="D102" s="74">
        <v>86.2</v>
      </c>
      <c r="E102" s="74">
        <v>45.8</v>
      </c>
      <c r="F102" s="74">
        <v>54.3</v>
      </c>
      <c r="G102" s="74">
        <v>7.9</v>
      </c>
      <c r="H102" s="105">
        <v>3.5</v>
      </c>
      <c r="I102" s="74">
        <v>13.1</v>
      </c>
      <c r="J102" s="74">
        <v>11</v>
      </c>
      <c r="K102" s="74">
        <v>27.6</v>
      </c>
      <c r="L102" s="74">
        <v>3.2</v>
      </c>
      <c r="M102" s="74">
        <v>87</v>
      </c>
      <c r="N102" s="74">
        <v>6.9</v>
      </c>
      <c r="O102" s="74">
        <v>11.9</v>
      </c>
      <c r="P102" s="106">
        <v>10.1</v>
      </c>
    </row>
    <row r="103" spans="1:16" x14ac:dyDescent="0.3">
      <c r="A103" s="76" t="s">
        <v>20</v>
      </c>
      <c r="B103" s="77">
        <v>13067030233</v>
      </c>
      <c r="C103" s="77">
        <v>87.6</v>
      </c>
      <c r="D103" s="77">
        <v>86.2</v>
      </c>
      <c r="E103" s="77">
        <v>53.2</v>
      </c>
      <c r="F103" s="77">
        <v>54.3</v>
      </c>
      <c r="G103" s="77">
        <v>5.9</v>
      </c>
      <c r="H103" s="107">
        <v>1</v>
      </c>
      <c r="I103" s="77">
        <v>2.9</v>
      </c>
      <c r="J103" s="77">
        <v>6.6</v>
      </c>
      <c r="K103" s="77">
        <v>22.2</v>
      </c>
      <c r="L103" s="77">
        <v>5.0758999999999999</v>
      </c>
      <c r="M103" s="77">
        <v>87</v>
      </c>
      <c r="N103" s="77">
        <v>2.6</v>
      </c>
      <c r="O103" s="77">
        <v>8.9</v>
      </c>
      <c r="P103" s="108">
        <v>7.6</v>
      </c>
    </row>
    <row r="104" spans="1:16" x14ac:dyDescent="0.3">
      <c r="A104" s="73" t="s">
        <v>20</v>
      </c>
      <c r="B104" s="74">
        <v>13067030234</v>
      </c>
      <c r="C104" s="74">
        <v>86.3</v>
      </c>
      <c r="D104" s="74">
        <v>85.8</v>
      </c>
      <c r="E104" s="74">
        <v>69.400000000000006</v>
      </c>
      <c r="F104" s="74">
        <v>56.5</v>
      </c>
      <c r="G104" s="74">
        <v>7.8</v>
      </c>
      <c r="H104" s="105">
        <v>2.1</v>
      </c>
      <c r="I104" s="74">
        <v>2.8</v>
      </c>
      <c r="J104" s="74">
        <v>7</v>
      </c>
      <c r="K104" s="74">
        <v>28.6</v>
      </c>
      <c r="L104" s="74">
        <v>4.0999999999999996</v>
      </c>
      <c r="M104" s="74">
        <v>85.6</v>
      </c>
      <c r="N104" s="74">
        <v>0.7</v>
      </c>
      <c r="O104" s="74">
        <v>8.1999999999999993</v>
      </c>
      <c r="P104" s="106">
        <v>5</v>
      </c>
    </row>
    <row r="105" spans="1:16" x14ac:dyDescent="0.3">
      <c r="A105" s="76" t="s">
        <v>20</v>
      </c>
      <c r="B105" s="77">
        <v>13067030235</v>
      </c>
      <c r="C105" s="77">
        <v>87.5</v>
      </c>
      <c r="D105" s="77">
        <v>86.2</v>
      </c>
      <c r="E105" s="77">
        <v>70.8</v>
      </c>
      <c r="F105" s="77">
        <v>54.1</v>
      </c>
      <c r="G105" s="77">
        <v>4.5999999999999996</v>
      </c>
      <c r="H105" s="107">
        <v>3.0585</v>
      </c>
      <c r="I105" s="77">
        <v>8.6999999999999993</v>
      </c>
      <c r="J105" s="77">
        <v>13.7</v>
      </c>
      <c r="K105" s="77">
        <v>20.100000000000001</v>
      </c>
      <c r="L105" s="77">
        <v>3.3</v>
      </c>
      <c r="M105" s="77">
        <v>86.8</v>
      </c>
      <c r="N105" s="77">
        <v>5.5</v>
      </c>
      <c r="O105" s="77">
        <v>6.8</v>
      </c>
      <c r="P105" s="108">
        <v>6.9</v>
      </c>
    </row>
    <row r="106" spans="1:16" x14ac:dyDescent="0.3">
      <c r="A106" s="73" t="s">
        <v>20</v>
      </c>
      <c r="B106" s="74">
        <v>13067030236</v>
      </c>
      <c r="C106" s="74">
        <v>89.7</v>
      </c>
      <c r="D106" s="74">
        <v>96.2</v>
      </c>
      <c r="E106" s="74">
        <v>77.900000000000006</v>
      </c>
      <c r="F106" s="74">
        <v>53.5</v>
      </c>
      <c r="G106" s="74">
        <v>7.4</v>
      </c>
      <c r="H106" s="105">
        <v>2.9</v>
      </c>
      <c r="I106" s="74">
        <v>2.6</v>
      </c>
      <c r="J106" s="74">
        <v>3</v>
      </c>
      <c r="K106" s="74">
        <v>28.5</v>
      </c>
      <c r="L106" s="74">
        <v>4.7</v>
      </c>
      <c r="M106" s="74">
        <v>91.3</v>
      </c>
      <c r="N106" s="74">
        <v>0.7</v>
      </c>
      <c r="O106" s="74">
        <v>3.5</v>
      </c>
      <c r="P106" s="106">
        <v>4.3</v>
      </c>
    </row>
    <row r="107" spans="1:16" x14ac:dyDescent="0.3">
      <c r="A107" s="76" t="s">
        <v>20</v>
      </c>
      <c r="B107" s="77">
        <v>13067030238</v>
      </c>
      <c r="C107" s="77">
        <v>89.7</v>
      </c>
      <c r="D107" s="77">
        <v>96.2</v>
      </c>
      <c r="E107" s="77">
        <v>69.8</v>
      </c>
      <c r="F107" s="77">
        <v>58.9</v>
      </c>
      <c r="G107" s="77">
        <v>6.9</v>
      </c>
      <c r="H107" s="107">
        <v>1</v>
      </c>
      <c r="I107" s="77">
        <v>11.8</v>
      </c>
      <c r="J107" s="77">
        <v>12.8</v>
      </c>
      <c r="K107" s="77">
        <v>26.5</v>
      </c>
      <c r="L107" s="77">
        <v>6.2</v>
      </c>
      <c r="M107" s="77">
        <v>91.3</v>
      </c>
      <c r="N107" s="77">
        <v>6.2</v>
      </c>
      <c r="O107" s="77">
        <v>5.9</v>
      </c>
      <c r="P107" s="108">
        <v>6</v>
      </c>
    </row>
    <row r="108" spans="1:16" x14ac:dyDescent="0.3">
      <c r="A108" s="73" t="s">
        <v>20</v>
      </c>
      <c r="B108" s="74">
        <v>13067030239</v>
      </c>
      <c r="C108" s="74">
        <v>89.7</v>
      </c>
      <c r="D108" s="74">
        <v>96.2</v>
      </c>
      <c r="E108" s="74">
        <v>76.599999999999994</v>
      </c>
      <c r="F108" s="74">
        <v>58.4</v>
      </c>
      <c r="G108" s="74">
        <v>7.8</v>
      </c>
      <c r="H108" s="105">
        <v>0.8</v>
      </c>
      <c r="I108" s="74">
        <v>7.1</v>
      </c>
      <c r="J108" s="74">
        <v>7.7</v>
      </c>
      <c r="K108" s="74">
        <v>27.9</v>
      </c>
      <c r="L108" s="74">
        <v>5.0999999999999996</v>
      </c>
      <c r="M108" s="74">
        <v>91.3</v>
      </c>
      <c r="N108" s="74">
        <v>5.6</v>
      </c>
      <c r="O108" s="74">
        <v>9.3000000000000007</v>
      </c>
      <c r="P108" s="106">
        <v>6.2</v>
      </c>
    </row>
    <row r="109" spans="1:16" x14ac:dyDescent="0.3">
      <c r="A109" s="76" t="s">
        <v>20</v>
      </c>
      <c r="B109" s="77">
        <v>13067030310</v>
      </c>
      <c r="C109" s="77">
        <v>74.8</v>
      </c>
      <c r="D109" s="77">
        <v>78.7</v>
      </c>
      <c r="E109" s="77">
        <v>68.5</v>
      </c>
      <c r="F109" s="77">
        <v>36.6</v>
      </c>
      <c r="G109" s="77">
        <v>7.3</v>
      </c>
      <c r="H109" s="107">
        <v>11.1</v>
      </c>
      <c r="I109" s="77">
        <v>10.3</v>
      </c>
      <c r="J109" s="77">
        <v>21.2</v>
      </c>
      <c r="K109" s="77">
        <v>34.9</v>
      </c>
      <c r="L109" s="77">
        <v>9.6999999999999993</v>
      </c>
      <c r="M109" s="77">
        <v>82.8</v>
      </c>
      <c r="N109" s="77">
        <v>7.8</v>
      </c>
      <c r="O109" s="77">
        <v>20.100000000000001</v>
      </c>
      <c r="P109" s="108">
        <v>7.6</v>
      </c>
    </row>
    <row r="110" spans="1:16" x14ac:dyDescent="0.3">
      <c r="A110" s="73" t="s">
        <v>20</v>
      </c>
      <c r="B110" s="74">
        <v>13067030311</v>
      </c>
      <c r="C110" s="74">
        <v>75.7</v>
      </c>
      <c r="D110" s="74">
        <v>79.400000000000006</v>
      </c>
      <c r="E110" s="74">
        <v>75.7</v>
      </c>
      <c r="F110" s="74">
        <v>37</v>
      </c>
      <c r="G110" s="74">
        <v>8.6999999999999993</v>
      </c>
      <c r="H110" s="105">
        <v>1</v>
      </c>
      <c r="I110" s="74">
        <v>6.6</v>
      </c>
      <c r="J110" s="74">
        <v>8.9</v>
      </c>
      <c r="K110" s="74">
        <v>18.3</v>
      </c>
      <c r="L110" s="74">
        <v>4.5</v>
      </c>
      <c r="M110" s="74">
        <v>83.1</v>
      </c>
      <c r="N110" s="74">
        <v>4.3</v>
      </c>
      <c r="O110" s="74">
        <v>13.3</v>
      </c>
      <c r="P110" s="106">
        <v>7.3</v>
      </c>
    </row>
    <row r="111" spans="1:16" x14ac:dyDescent="0.3">
      <c r="A111" s="76" t="s">
        <v>20</v>
      </c>
      <c r="B111" s="77">
        <v>13067030312</v>
      </c>
      <c r="C111" s="77">
        <v>76.599999999999994</v>
      </c>
      <c r="D111" s="77">
        <v>80.900000000000006</v>
      </c>
      <c r="E111" s="77">
        <v>66.5</v>
      </c>
      <c r="F111" s="77">
        <v>29.1</v>
      </c>
      <c r="G111" s="77">
        <v>5.8</v>
      </c>
      <c r="H111" s="107">
        <v>21</v>
      </c>
      <c r="I111" s="77">
        <v>19.899999999999999</v>
      </c>
      <c r="J111" s="77">
        <v>21</v>
      </c>
      <c r="K111" s="77">
        <v>29.8</v>
      </c>
      <c r="L111" s="77">
        <v>4.5999999999999996</v>
      </c>
      <c r="M111" s="77">
        <v>82.1</v>
      </c>
      <c r="N111" s="77">
        <v>5.0999999999999996</v>
      </c>
      <c r="O111" s="77">
        <v>16.5</v>
      </c>
      <c r="P111" s="108">
        <v>10.3</v>
      </c>
    </row>
    <row r="112" spans="1:16" x14ac:dyDescent="0.3">
      <c r="A112" s="73" t="s">
        <v>20</v>
      </c>
      <c r="B112" s="74">
        <v>13067030313</v>
      </c>
      <c r="C112" s="74">
        <v>76.599999999999994</v>
      </c>
      <c r="D112" s="74">
        <v>80.8</v>
      </c>
      <c r="E112" s="74">
        <v>66.3</v>
      </c>
      <c r="F112" s="74">
        <v>26.8</v>
      </c>
      <c r="G112" s="74">
        <v>7.6</v>
      </c>
      <c r="H112" s="105">
        <v>14.3</v>
      </c>
      <c r="I112" s="74">
        <v>-2.2703000000000002</v>
      </c>
      <c r="J112" s="74">
        <v>10.5</v>
      </c>
      <c r="K112" s="74">
        <v>27.6</v>
      </c>
      <c r="L112" s="74">
        <v>4.5</v>
      </c>
      <c r="M112" s="74">
        <v>82.1</v>
      </c>
      <c r="N112" s="74">
        <v>4.5</v>
      </c>
      <c r="O112" s="74">
        <v>12.4</v>
      </c>
      <c r="P112" s="106">
        <v>9.9</v>
      </c>
    </row>
    <row r="113" spans="1:16" x14ac:dyDescent="0.3">
      <c r="A113" s="76" t="s">
        <v>20</v>
      </c>
      <c r="B113" s="77">
        <v>13067030314</v>
      </c>
      <c r="C113" s="77">
        <v>85.7</v>
      </c>
      <c r="D113" s="77">
        <v>86.7</v>
      </c>
      <c r="E113" s="77">
        <v>68.599999999999994</v>
      </c>
      <c r="F113" s="77">
        <v>68.3</v>
      </c>
      <c r="G113" s="77">
        <v>6.3</v>
      </c>
      <c r="H113" s="107">
        <v>8.5</v>
      </c>
      <c r="I113" s="77">
        <v>6.9</v>
      </c>
      <c r="J113" s="77">
        <v>15.6</v>
      </c>
      <c r="K113" s="77">
        <v>29.1</v>
      </c>
      <c r="L113" s="77">
        <v>3.1</v>
      </c>
      <c r="M113" s="77">
        <v>87.9</v>
      </c>
      <c r="N113" s="77">
        <v>5.7</v>
      </c>
      <c r="O113" s="77">
        <v>16.399999999999999</v>
      </c>
      <c r="P113" s="108">
        <v>7.6</v>
      </c>
    </row>
    <row r="114" spans="1:16" x14ac:dyDescent="0.3">
      <c r="A114" s="73" t="s">
        <v>20</v>
      </c>
      <c r="B114" s="74">
        <v>13067030318</v>
      </c>
      <c r="C114" s="74">
        <v>85.1</v>
      </c>
      <c r="D114" s="74">
        <v>87.2</v>
      </c>
      <c r="E114" s="74">
        <v>81.599999999999994</v>
      </c>
      <c r="F114" s="74">
        <v>62.1</v>
      </c>
      <c r="G114" s="74">
        <v>9.6</v>
      </c>
      <c r="H114" s="105">
        <v>5.0999999999999996</v>
      </c>
      <c r="I114" s="74">
        <v>2.9</v>
      </c>
      <c r="J114" s="74">
        <v>10.199999999999999</v>
      </c>
      <c r="K114" s="74">
        <v>32.299999999999997</v>
      </c>
      <c r="L114" s="74">
        <v>-1.8932</v>
      </c>
      <c r="M114" s="74">
        <v>90</v>
      </c>
      <c r="N114" s="74">
        <v>1.8</v>
      </c>
      <c r="O114" s="74">
        <v>5.3</v>
      </c>
      <c r="P114" s="106">
        <v>7.2</v>
      </c>
    </row>
    <row r="115" spans="1:16" x14ac:dyDescent="0.3">
      <c r="A115" s="76" t="s">
        <v>20</v>
      </c>
      <c r="B115" s="77">
        <v>13067030319</v>
      </c>
      <c r="C115" s="77">
        <v>89.7</v>
      </c>
      <c r="D115" s="77">
        <v>92.7</v>
      </c>
      <c r="E115" s="77">
        <v>82.7</v>
      </c>
      <c r="F115" s="77">
        <v>74.599999999999994</v>
      </c>
      <c r="G115" s="77">
        <v>11.3</v>
      </c>
      <c r="H115" s="107">
        <v>7.3</v>
      </c>
      <c r="I115" s="77">
        <v>6.1</v>
      </c>
      <c r="J115" s="77">
        <v>10.1</v>
      </c>
      <c r="K115" s="77">
        <v>30.6</v>
      </c>
      <c r="L115" s="77">
        <v>-1.2673000000000001</v>
      </c>
      <c r="M115" s="77">
        <v>94.4</v>
      </c>
      <c r="N115" s="77">
        <v>0.8</v>
      </c>
      <c r="O115" s="77">
        <v>5.9</v>
      </c>
      <c r="P115" s="108">
        <v>6.5</v>
      </c>
    </row>
    <row r="116" spans="1:16" x14ac:dyDescent="0.3">
      <c r="A116" s="73" t="s">
        <v>20</v>
      </c>
      <c r="B116" s="74">
        <v>13067030320</v>
      </c>
      <c r="C116" s="74">
        <v>75.2</v>
      </c>
      <c r="D116" s="74">
        <v>75.3</v>
      </c>
      <c r="E116" s="74">
        <v>66.2</v>
      </c>
      <c r="F116" s="74">
        <v>35.9</v>
      </c>
      <c r="G116" s="74">
        <v>11.4</v>
      </c>
      <c r="H116" s="105">
        <v>1.9</v>
      </c>
      <c r="I116" s="74">
        <v>16</v>
      </c>
      <c r="J116" s="74">
        <v>9.8000000000000007</v>
      </c>
      <c r="K116" s="74">
        <v>33.1</v>
      </c>
      <c r="L116" s="74">
        <v>2.7111999999999998</v>
      </c>
      <c r="M116" s="74">
        <v>81.2</v>
      </c>
      <c r="N116" s="74">
        <v>0.9</v>
      </c>
      <c r="O116" s="74">
        <v>8.9</v>
      </c>
      <c r="P116" s="106">
        <v>3.2</v>
      </c>
    </row>
    <row r="117" spans="1:16" x14ac:dyDescent="0.3">
      <c r="A117" s="76" t="s">
        <v>20</v>
      </c>
      <c r="B117" s="77">
        <v>13067030322</v>
      </c>
      <c r="C117" s="77">
        <v>93</v>
      </c>
      <c r="D117" s="77">
        <v>91.5</v>
      </c>
      <c r="E117" s="77">
        <v>73.3</v>
      </c>
      <c r="F117" s="77">
        <v>67.599999999999994</v>
      </c>
      <c r="G117" s="77">
        <v>6.2</v>
      </c>
      <c r="H117" s="107">
        <v>3.7</v>
      </c>
      <c r="I117" s="77">
        <v>1.3</v>
      </c>
      <c r="J117" s="77">
        <v>10</v>
      </c>
      <c r="K117" s="77">
        <v>22.9</v>
      </c>
      <c r="L117" s="77">
        <v>5.8291000000000004</v>
      </c>
      <c r="M117" s="77">
        <v>92.3</v>
      </c>
      <c r="N117" s="77">
        <v>4.5999999999999996</v>
      </c>
      <c r="O117" s="77">
        <v>11.9</v>
      </c>
      <c r="P117" s="108">
        <v>6.2</v>
      </c>
    </row>
    <row r="118" spans="1:16" x14ac:dyDescent="0.3">
      <c r="A118" s="73" t="s">
        <v>20</v>
      </c>
      <c r="B118" s="74">
        <v>13067030324</v>
      </c>
      <c r="C118" s="74">
        <v>74.599999999999994</v>
      </c>
      <c r="D118" s="74">
        <v>78.5</v>
      </c>
      <c r="E118" s="74">
        <v>78.900000000000006</v>
      </c>
      <c r="F118" s="74">
        <v>36.1</v>
      </c>
      <c r="G118" s="74">
        <v>7.9</v>
      </c>
      <c r="H118" s="105">
        <v>21.9</v>
      </c>
      <c r="I118" s="74">
        <v>9.1</v>
      </c>
      <c r="J118" s="74">
        <v>8.6999999999999993</v>
      </c>
      <c r="K118" s="74">
        <v>23.2</v>
      </c>
      <c r="L118" s="74">
        <v>3.7</v>
      </c>
      <c r="M118" s="74">
        <v>82.9</v>
      </c>
      <c r="N118" s="74">
        <v>6.1</v>
      </c>
      <c r="O118" s="74">
        <v>16.3</v>
      </c>
      <c r="P118" s="106">
        <v>7.8</v>
      </c>
    </row>
    <row r="119" spans="1:16" x14ac:dyDescent="0.3">
      <c r="A119" s="76" t="s">
        <v>20</v>
      </c>
      <c r="B119" s="77">
        <v>13067030326</v>
      </c>
      <c r="C119" s="77">
        <v>93</v>
      </c>
      <c r="D119" s="77">
        <v>91.5</v>
      </c>
      <c r="E119" s="77">
        <v>76.7</v>
      </c>
      <c r="F119" s="77">
        <v>67.099999999999994</v>
      </c>
      <c r="G119" s="77">
        <v>6.22</v>
      </c>
      <c r="H119" s="107">
        <v>2.2999999999999998</v>
      </c>
      <c r="I119" s="77">
        <v>3.8</v>
      </c>
      <c r="J119" s="77">
        <v>4.5</v>
      </c>
      <c r="K119" s="77">
        <v>21.7</v>
      </c>
      <c r="L119" s="77">
        <v>3.2585999999999999</v>
      </c>
      <c r="M119" s="77">
        <v>92.3</v>
      </c>
      <c r="N119" s="77">
        <v>1.9</v>
      </c>
      <c r="O119" s="77">
        <v>12.4</v>
      </c>
      <c r="P119" s="108">
        <v>4</v>
      </c>
    </row>
    <row r="120" spans="1:16" x14ac:dyDescent="0.3">
      <c r="A120" s="73" t="s">
        <v>20</v>
      </c>
      <c r="B120" s="74">
        <v>13067030327</v>
      </c>
      <c r="C120" s="74">
        <v>88.8</v>
      </c>
      <c r="D120" s="74">
        <v>88</v>
      </c>
      <c r="E120" s="74">
        <v>70.599999999999994</v>
      </c>
      <c r="F120" s="74">
        <v>70.7</v>
      </c>
      <c r="G120" s="74">
        <v>6</v>
      </c>
      <c r="H120" s="105">
        <v>4.2</v>
      </c>
      <c r="I120" s="74">
        <v>7.2</v>
      </c>
      <c r="J120" s="74">
        <v>5.3</v>
      </c>
      <c r="K120" s="74">
        <v>22.6</v>
      </c>
      <c r="L120" s="74">
        <v>3.9137</v>
      </c>
      <c r="M120" s="74">
        <v>92</v>
      </c>
      <c r="N120" s="74">
        <v>1.6</v>
      </c>
      <c r="O120" s="74">
        <v>14</v>
      </c>
      <c r="P120" s="106">
        <v>5.6</v>
      </c>
    </row>
    <row r="121" spans="1:16" x14ac:dyDescent="0.3">
      <c r="A121" s="76" t="s">
        <v>20</v>
      </c>
      <c r="B121" s="77">
        <v>13067030328</v>
      </c>
      <c r="C121" s="77">
        <v>88.8</v>
      </c>
      <c r="D121" s="77">
        <v>88</v>
      </c>
      <c r="E121" s="77">
        <v>82.7</v>
      </c>
      <c r="F121" s="77">
        <v>70.7</v>
      </c>
      <c r="G121" s="77">
        <v>7.1</v>
      </c>
      <c r="H121" s="107">
        <v>0.9</v>
      </c>
      <c r="I121" s="77">
        <v>1.1000000000000001</v>
      </c>
      <c r="J121" s="77">
        <v>2.4</v>
      </c>
      <c r="K121" s="77">
        <v>24.7</v>
      </c>
      <c r="L121" s="77">
        <v>0.60899999999999999</v>
      </c>
      <c r="M121" s="77">
        <v>92</v>
      </c>
      <c r="N121" s="77">
        <v>2.8</v>
      </c>
      <c r="O121" s="77">
        <v>5</v>
      </c>
      <c r="P121" s="108">
        <v>6.4</v>
      </c>
    </row>
    <row r="122" spans="1:16" x14ac:dyDescent="0.3">
      <c r="A122" s="73" t="s">
        <v>20</v>
      </c>
      <c r="B122" s="74">
        <v>13067030329</v>
      </c>
      <c r="C122" s="74">
        <v>86.3</v>
      </c>
      <c r="D122" s="74">
        <v>88.4</v>
      </c>
      <c r="E122" s="74">
        <v>74.7</v>
      </c>
      <c r="F122" s="74">
        <v>72.7</v>
      </c>
      <c r="G122" s="74">
        <v>6.5</v>
      </c>
      <c r="H122" s="105">
        <v>13.5</v>
      </c>
      <c r="I122" s="74">
        <v>12.5</v>
      </c>
      <c r="J122" s="74">
        <v>7.2</v>
      </c>
      <c r="K122" s="74">
        <v>18.5</v>
      </c>
      <c r="L122" s="74">
        <v>5.7767999999999997</v>
      </c>
      <c r="M122" s="74">
        <v>90.8</v>
      </c>
      <c r="N122" s="74">
        <v>4.7</v>
      </c>
      <c r="O122" s="74">
        <v>10.8</v>
      </c>
      <c r="P122" s="106">
        <v>6.6</v>
      </c>
    </row>
    <row r="123" spans="1:16" x14ac:dyDescent="0.3">
      <c r="A123" s="76" t="s">
        <v>20</v>
      </c>
      <c r="B123" s="77">
        <v>13067030330</v>
      </c>
      <c r="C123" s="77">
        <v>89.2</v>
      </c>
      <c r="D123" s="77">
        <v>90.3</v>
      </c>
      <c r="E123" s="77">
        <v>79.900000000000006</v>
      </c>
      <c r="F123" s="77">
        <v>74.900000000000006</v>
      </c>
      <c r="G123" s="77">
        <v>6</v>
      </c>
      <c r="H123" s="107">
        <v>2.2000000000000002</v>
      </c>
      <c r="I123" s="77">
        <v>5.3</v>
      </c>
      <c r="J123" s="77">
        <v>6</v>
      </c>
      <c r="K123" s="77">
        <v>29.7</v>
      </c>
      <c r="L123" s="77">
        <v>1.3406</v>
      </c>
      <c r="M123" s="77">
        <v>93.1</v>
      </c>
      <c r="N123" s="77">
        <v>2.7</v>
      </c>
      <c r="O123" s="77">
        <v>8.6</v>
      </c>
      <c r="P123" s="108">
        <v>7.6</v>
      </c>
    </row>
    <row r="124" spans="1:16" x14ac:dyDescent="0.3">
      <c r="A124" s="73" t="s">
        <v>20</v>
      </c>
      <c r="B124" s="74">
        <v>13067030331</v>
      </c>
      <c r="C124" s="74">
        <v>88.9</v>
      </c>
      <c r="D124" s="74">
        <v>88.6</v>
      </c>
      <c r="E124" s="74">
        <v>82.4</v>
      </c>
      <c r="F124" s="74">
        <v>73.099999999999994</v>
      </c>
      <c r="G124" s="74">
        <v>11.2</v>
      </c>
      <c r="H124" s="105">
        <v>4.9000000000000004</v>
      </c>
      <c r="I124" s="74">
        <v>1.6</v>
      </c>
      <c r="J124" s="74">
        <v>6.8</v>
      </c>
      <c r="K124" s="74">
        <v>25.9</v>
      </c>
      <c r="L124" s="74">
        <v>-0.70440000000000003</v>
      </c>
      <c r="M124" s="74">
        <v>92.3</v>
      </c>
      <c r="N124" s="74">
        <v>1.9</v>
      </c>
      <c r="O124" s="74">
        <v>5.7</v>
      </c>
      <c r="P124" s="106">
        <v>3.6</v>
      </c>
    </row>
    <row r="125" spans="1:16" x14ac:dyDescent="0.3">
      <c r="A125" s="76" t="s">
        <v>20</v>
      </c>
      <c r="B125" s="77">
        <v>13067030332</v>
      </c>
      <c r="C125" s="77">
        <v>89.7</v>
      </c>
      <c r="D125" s="77">
        <v>92.7</v>
      </c>
      <c r="E125" s="77">
        <v>82.7</v>
      </c>
      <c r="F125" s="77">
        <v>74.900000000000006</v>
      </c>
      <c r="G125" s="77">
        <v>8.5</v>
      </c>
      <c r="H125" s="107">
        <v>1.8</v>
      </c>
      <c r="I125" s="77">
        <v>2.9</v>
      </c>
      <c r="J125" s="77">
        <v>5.7</v>
      </c>
      <c r="K125" s="77">
        <v>24</v>
      </c>
      <c r="L125" s="77">
        <v>4.6761999999999997</v>
      </c>
      <c r="M125" s="77">
        <v>94.4</v>
      </c>
      <c r="N125" s="77">
        <v>4</v>
      </c>
      <c r="O125" s="77">
        <v>5.6</v>
      </c>
      <c r="P125" s="108">
        <v>6.6</v>
      </c>
    </row>
    <row r="126" spans="1:16" x14ac:dyDescent="0.3">
      <c r="A126" s="73" t="s">
        <v>20</v>
      </c>
      <c r="B126" s="74">
        <v>13067030333</v>
      </c>
      <c r="C126" s="74">
        <v>86</v>
      </c>
      <c r="D126" s="74">
        <v>88.3</v>
      </c>
      <c r="E126" s="74">
        <v>77.400000000000006</v>
      </c>
      <c r="F126" s="74">
        <v>64.099999999999994</v>
      </c>
      <c r="G126" s="74">
        <v>3.4</v>
      </c>
      <c r="H126" s="105">
        <v>2.1</v>
      </c>
      <c r="I126" s="74">
        <v>7.6</v>
      </c>
      <c r="J126" s="74">
        <v>9.9</v>
      </c>
      <c r="K126" s="74">
        <v>19.899999999999999</v>
      </c>
      <c r="L126" s="74">
        <v>1.159</v>
      </c>
      <c r="M126" s="74">
        <v>90.9</v>
      </c>
      <c r="N126" s="74">
        <v>1.4</v>
      </c>
      <c r="O126" s="74">
        <v>6.7</v>
      </c>
      <c r="P126" s="106">
        <v>8.6999999999999993</v>
      </c>
    </row>
    <row r="127" spans="1:16" x14ac:dyDescent="0.3">
      <c r="A127" s="76" t="s">
        <v>20</v>
      </c>
      <c r="B127" s="77">
        <v>13067030334</v>
      </c>
      <c r="C127" s="77">
        <v>89.7</v>
      </c>
      <c r="D127" s="77">
        <v>92.7</v>
      </c>
      <c r="E127" s="77">
        <v>81.8</v>
      </c>
      <c r="F127" s="77">
        <v>74.599999999999994</v>
      </c>
      <c r="G127" s="77">
        <v>11.3</v>
      </c>
      <c r="H127" s="107">
        <v>8.1999999999999993</v>
      </c>
      <c r="I127" s="77">
        <v>8.6999999999999993</v>
      </c>
      <c r="J127" s="77">
        <v>3.7</v>
      </c>
      <c r="K127" s="77">
        <v>28</v>
      </c>
      <c r="L127" s="77">
        <v>1.5377000000000001</v>
      </c>
      <c r="M127" s="77">
        <v>94.4</v>
      </c>
      <c r="N127" s="77">
        <v>4.0999999999999996</v>
      </c>
      <c r="O127" s="77">
        <v>5</v>
      </c>
      <c r="P127" s="108">
        <v>7.6</v>
      </c>
    </row>
    <row r="128" spans="1:16" x14ac:dyDescent="0.3">
      <c r="A128" s="73" t="s">
        <v>20</v>
      </c>
      <c r="B128" s="74">
        <v>13067030335</v>
      </c>
      <c r="C128" s="74">
        <v>89.1</v>
      </c>
      <c r="D128" s="74">
        <v>89.4</v>
      </c>
      <c r="E128" s="74">
        <v>89.4</v>
      </c>
      <c r="F128" s="74">
        <v>72.400000000000006</v>
      </c>
      <c r="G128" s="74">
        <v>5.7</v>
      </c>
      <c r="H128" s="105">
        <v>1.4</v>
      </c>
      <c r="I128" s="74">
        <v>3.2</v>
      </c>
      <c r="J128" s="74">
        <v>6.8</v>
      </c>
      <c r="K128" s="74">
        <v>22</v>
      </c>
      <c r="L128" s="74">
        <v>1.5685</v>
      </c>
      <c r="M128" s="74">
        <v>92.6</v>
      </c>
      <c r="N128" s="74">
        <v>0.7</v>
      </c>
      <c r="O128" s="74">
        <v>3.2</v>
      </c>
      <c r="P128" s="106">
        <v>4.7</v>
      </c>
    </row>
    <row r="129" spans="1:16" x14ac:dyDescent="0.3">
      <c r="A129" s="76" t="s">
        <v>20</v>
      </c>
      <c r="B129" s="77">
        <v>13067030336</v>
      </c>
      <c r="C129" s="77">
        <v>89.5</v>
      </c>
      <c r="D129" s="77">
        <v>91.8</v>
      </c>
      <c r="E129" s="77">
        <v>88.1</v>
      </c>
      <c r="F129" s="77">
        <v>74.7</v>
      </c>
      <c r="G129" s="77">
        <v>6.9</v>
      </c>
      <c r="H129" s="107">
        <v>3.8</v>
      </c>
      <c r="I129" s="77">
        <v>4.8</v>
      </c>
      <c r="J129" s="77">
        <v>8.6999999999999993</v>
      </c>
      <c r="K129" s="77">
        <v>27.6</v>
      </c>
      <c r="L129" s="77">
        <v>2.4</v>
      </c>
      <c r="M129" s="77">
        <v>93.8</v>
      </c>
      <c r="N129" s="77">
        <v>3.1656</v>
      </c>
      <c r="O129" s="77">
        <v>2</v>
      </c>
      <c r="P129" s="108">
        <v>7.4</v>
      </c>
    </row>
    <row r="130" spans="1:16" x14ac:dyDescent="0.3">
      <c r="A130" s="73" t="s">
        <v>20</v>
      </c>
      <c r="B130" s="74">
        <v>13067030337</v>
      </c>
      <c r="C130" s="74">
        <v>89.7</v>
      </c>
      <c r="D130" s="74">
        <v>92.7</v>
      </c>
      <c r="E130" s="74">
        <v>82.1</v>
      </c>
      <c r="F130" s="74">
        <v>74.599999999999994</v>
      </c>
      <c r="G130" s="74">
        <v>6.1</v>
      </c>
      <c r="H130" s="105">
        <v>3.2</v>
      </c>
      <c r="I130" s="74">
        <v>3.2</v>
      </c>
      <c r="J130" s="74">
        <v>6.4</v>
      </c>
      <c r="K130" s="74">
        <v>26.2</v>
      </c>
      <c r="L130" s="74">
        <v>-1.4109</v>
      </c>
      <c r="M130" s="74">
        <v>94.4</v>
      </c>
      <c r="N130" s="74">
        <v>1.5</v>
      </c>
      <c r="O130" s="74">
        <v>5.0999999999999996</v>
      </c>
      <c r="P130" s="106">
        <v>4.5</v>
      </c>
    </row>
    <row r="131" spans="1:16" x14ac:dyDescent="0.3">
      <c r="A131" s="76" t="s">
        <v>20</v>
      </c>
      <c r="B131" s="77">
        <v>13067030339</v>
      </c>
      <c r="C131" s="77">
        <v>71.2</v>
      </c>
      <c r="D131" s="77">
        <v>70.5</v>
      </c>
      <c r="E131" s="77">
        <v>30.1</v>
      </c>
      <c r="F131" s="77">
        <v>25.8</v>
      </c>
      <c r="G131" s="77">
        <v>8.3000000000000007</v>
      </c>
      <c r="H131" s="107">
        <v>2.9</v>
      </c>
      <c r="I131" s="77">
        <v>7.88</v>
      </c>
      <c r="J131" s="77">
        <v>13.5</v>
      </c>
      <c r="K131" s="77">
        <v>32.299999999999997</v>
      </c>
      <c r="L131" s="77">
        <v>1.4</v>
      </c>
      <c r="M131" s="77">
        <v>78</v>
      </c>
      <c r="N131" s="77">
        <v>2.4</v>
      </c>
      <c r="O131" s="77">
        <v>16.2</v>
      </c>
      <c r="P131" s="108">
        <v>3.4</v>
      </c>
    </row>
    <row r="132" spans="1:16" x14ac:dyDescent="0.3">
      <c r="A132" s="73" t="s">
        <v>20</v>
      </c>
      <c r="B132" s="74">
        <v>13067030340</v>
      </c>
      <c r="C132" s="74">
        <v>93</v>
      </c>
      <c r="D132" s="74">
        <v>91.5</v>
      </c>
      <c r="E132" s="74">
        <v>73.099999999999994</v>
      </c>
      <c r="F132" s="74">
        <v>67.5</v>
      </c>
      <c r="G132" s="74">
        <v>6.2637</v>
      </c>
      <c r="H132" s="105">
        <v>6.4</v>
      </c>
      <c r="I132" s="74">
        <v>-9.3700000000000006E-2</v>
      </c>
      <c r="J132" s="74">
        <v>3.3</v>
      </c>
      <c r="K132" s="74">
        <v>13.2</v>
      </c>
      <c r="L132" s="74">
        <v>3.9588000000000001</v>
      </c>
      <c r="M132" s="74">
        <v>92.3</v>
      </c>
      <c r="N132" s="74">
        <v>2.2999999999999998</v>
      </c>
      <c r="O132" s="74">
        <v>6.7</v>
      </c>
      <c r="P132" s="106">
        <v>7</v>
      </c>
    </row>
    <row r="133" spans="1:16" x14ac:dyDescent="0.3">
      <c r="A133" s="76" t="s">
        <v>20</v>
      </c>
      <c r="B133" s="77">
        <v>13067030341</v>
      </c>
      <c r="C133" s="77">
        <v>93</v>
      </c>
      <c r="D133" s="77">
        <v>91.5</v>
      </c>
      <c r="E133" s="77">
        <v>74.2</v>
      </c>
      <c r="F133" s="77">
        <v>67.3</v>
      </c>
      <c r="G133" s="77">
        <v>7</v>
      </c>
      <c r="H133" s="107">
        <v>2.9</v>
      </c>
      <c r="I133" s="77">
        <v>5.4</v>
      </c>
      <c r="J133" s="77">
        <v>6.6</v>
      </c>
      <c r="K133" s="77">
        <v>24.8</v>
      </c>
      <c r="L133" s="77">
        <v>3.4504000000000001</v>
      </c>
      <c r="M133" s="77">
        <v>92.3</v>
      </c>
      <c r="N133" s="77">
        <v>1.2</v>
      </c>
      <c r="O133" s="77">
        <v>9</v>
      </c>
      <c r="P133" s="108">
        <v>7.2</v>
      </c>
    </row>
    <row r="134" spans="1:16" x14ac:dyDescent="0.3">
      <c r="A134" s="73" t="s">
        <v>20</v>
      </c>
      <c r="B134" s="74">
        <v>13067030342</v>
      </c>
      <c r="C134" s="74">
        <v>93</v>
      </c>
      <c r="D134" s="74">
        <v>91.5</v>
      </c>
      <c r="E134" s="74">
        <v>75.599999999999994</v>
      </c>
      <c r="F134" s="74">
        <v>67.5</v>
      </c>
      <c r="G134" s="74">
        <v>4.2</v>
      </c>
      <c r="H134" s="105">
        <v>2.2000000000000002</v>
      </c>
      <c r="I134" s="74">
        <v>1.3</v>
      </c>
      <c r="J134" s="74">
        <v>5.6</v>
      </c>
      <c r="K134" s="74">
        <v>27.2</v>
      </c>
      <c r="L134" s="74">
        <v>2.1232000000000002</v>
      </c>
      <c r="M134" s="74">
        <v>92.3</v>
      </c>
      <c r="N134" s="74">
        <v>2.1</v>
      </c>
      <c r="O134" s="74">
        <v>9.6999999999999993</v>
      </c>
      <c r="P134" s="106">
        <v>4</v>
      </c>
    </row>
    <row r="135" spans="1:16" x14ac:dyDescent="0.3">
      <c r="A135" s="76" t="s">
        <v>20</v>
      </c>
      <c r="B135" s="77">
        <v>13067030343</v>
      </c>
      <c r="C135" s="77">
        <v>91.2</v>
      </c>
      <c r="D135" s="77">
        <v>90</v>
      </c>
      <c r="E135" s="77">
        <v>82</v>
      </c>
      <c r="F135" s="77">
        <v>69.2</v>
      </c>
      <c r="G135" s="77">
        <v>12.8</v>
      </c>
      <c r="H135" s="107">
        <v>6</v>
      </c>
      <c r="I135" s="77">
        <v>1.5</v>
      </c>
      <c r="J135" s="77">
        <v>4.7</v>
      </c>
      <c r="K135" s="77">
        <v>22.5</v>
      </c>
      <c r="L135" s="77">
        <v>1.8182</v>
      </c>
      <c r="M135" s="77">
        <v>92.1</v>
      </c>
      <c r="N135" s="77">
        <v>2.4</v>
      </c>
      <c r="O135" s="77">
        <v>6.8</v>
      </c>
      <c r="P135" s="108">
        <v>3.2</v>
      </c>
    </row>
    <row r="136" spans="1:16" x14ac:dyDescent="0.3">
      <c r="A136" s="73" t="s">
        <v>20</v>
      </c>
      <c r="B136" s="74">
        <v>13067030344</v>
      </c>
      <c r="C136" s="74">
        <v>71.2</v>
      </c>
      <c r="D136" s="74">
        <v>70.5</v>
      </c>
      <c r="E136" s="74">
        <v>30.1</v>
      </c>
      <c r="F136" s="74">
        <v>25.8</v>
      </c>
      <c r="G136" s="74">
        <v>8.4</v>
      </c>
      <c r="H136" s="105">
        <v>16.100000000000001</v>
      </c>
      <c r="I136" s="74">
        <v>29.8</v>
      </c>
      <c r="J136" s="74">
        <v>31.7</v>
      </c>
      <c r="K136" s="74">
        <v>38.6</v>
      </c>
      <c r="L136" s="74">
        <v>4.9000000000000004</v>
      </c>
      <c r="M136" s="74">
        <v>78</v>
      </c>
      <c r="N136" s="74">
        <v>2.8</v>
      </c>
      <c r="O136" s="74">
        <v>26.9</v>
      </c>
      <c r="P136" s="106">
        <v>14.9</v>
      </c>
    </row>
    <row r="137" spans="1:16" x14ac:dyDescent="0.3">
      <c r="A137" s="76" t="s">
        <v>20</v>
      </c>
      <c r="B137" s="77">
        <v>13067030345</v>
      </c>
      <c r="C137" s="77">
        <v>71.2</v>
      </c>
      <c r="D137" s="77">
        <v>70.5</v>
      </c>
      <c r="E137" s="77">
        <v>30.1</v>
      </c>
      <c r="F137" s="77">
        <v>25.8</v>
      </c>
      <c r="G137" s="77">
        <v>11.6</v>
      </c>
      <c r="H137" s="107">
        <v>22</v>
      </c>
      <c r="I137" s="77">
        <v>48.4</v>
      </c>
      <c r="J137" s="77">
        <v>44</v>
      </c>
      <c r="K137" s="77">
        <v>36.4</v>
      </c>
      <c r="L137" s="77">
        <v>15.1</v>
      </c>
      <c r="M137" s="77">
        <v>78</v>
      </c>
      <c r="N137" s="77">
        <v>11</v>
      </c>
      <c r="O137" s="77">
        <v>27.1</v>
      </c>
      <c r="P137" s="108">
        <v>8.8000000000000007</v>
      </c>
    </row>
    <row r="138" spans="1:16" x14ac:dyDescent="0.3">
      <c r="A138" s="73" t="s">
        <v>20</v>
      </c>
      <c r="B138" s="74">
        <v>13067030405</v>
      </c>
      <c r="C138" s="74">
        <v>70.599999999999994</v>
      </c>
      <c r="D138" s="74">
        <v>70.900000000000006</v>
      </c>
      <c r="E138" s="74">
        <v>39.4</v>
      </c>
      <c r="F138" s="74">
        <v>24.7</v>
      </c>
      <c r="G138" s="74">
        <v>10.4</v>
      </c>
      <c r="H138" s="105">
        <v>16.399999999999999</v>
      </c>
      <c r="I138" s="74">
        <v>26.8</v>
      </c>
      <c r="J138" s="74">
        <v>36.6</v>
      </c>
      <c r="K138" s="74">
        <v>43.4</v>
      </c>
      <c r="L138" s="74">
        <v>8.6</v>
      </c>
      <c r="M138" s="74">
        <v>77.2</v>
      </c>
      <c r="N138" s="74">
        <v>9.5</v>
      </c>
      <c r="O138" s="74">
        <v>40.6</v>
      </c>
      <c r="P138" s="106">
        <v>13.5</v>
      </c>
    </row>
    <row r="139" spans="1:16" x14ac:dyDescent="0.3">
      <c r="A139" s="76" t="s">
        <v>20</v>
      </c>
      <c r="B139" s="77">
        <v>13067030407</v>
      </c>
      <c r="C139" s="77">
        <v>71.2</v>
      </c>
      <c r="D139" s="77">
        <v>70.5</v>
      </c>
      <c r="E139" s="77">
        <v>54.1</v>
      </c>
      <c r="F139" s="77">
        <v>25.8</v>
      </c>
      <c r="G139" s="77">
        <v>6.8</v>
      </c>
      <c r="H139" s="107">
        <v>2.6</v>
      </c>
      <c r="I139" s="77">
        <v>4.9000000000000004</v>
      </c>
      <c r="J139" s="77">
        <v>16.5</v>
      </c>
      <c r="K139" s="77">
        <v>24.7</v>
      </c>
      <c r="L139" s="77">
        <v>6.5</v>
      </c>
      <c r="M139" s="77">
        <v>78</v>
      </c>
      <c r="N139" s="77">
        <v>4.7</v>
      </c>
      <c r="O139" s="77">
        <v>10.3</v>
      </c>
      <c r="P139" s="108">
        <v>6</v>
      </c>
    </row>
    <row r="140" spans="1:16" x14ac:dyDescent="0.3">
      <c r="A140" s="73" t="s">
        <v>20</v>
      </c>
      <c r="B140" s="74">
        <v>13067030408</v>
      </c>
      <c r="C140" s="74">
        <v>71.2</v>
      </c>
      <c r="D140" s="74">
        <v>70.5</v>
      </c>
      <c r="E140" s="74">
        <v>44.1</v>
      </c>
      <c r="F140" s="74">
        <v>25.8</v>
      </c>
      <c r="G140" s="74">
        <v>9.1999999999999993</v>
      </c>
      <c r="H140" s="105">
        <v>16.600000000000001</v>
      </c>
      <c r="I140" s="74">
        <v>25.6</v>
      </c>
      <c r="J140" s="74">
        <v>16.399999999999999</v>
      </c>
      <c r="K140" s="74">
        <v>27.2</v>
      </c>
      <c r="L140" s="74">
        <v>5</v>
      </c>
      <c r="M140" s="74">
        <v>78</v>
      </c>
      <c r="N140" s="74">
        <v>5.7</v>
      </c>
      <c r="O140" s="74">
        <v>25.2</v>
      </c>
      <c r="P140" s="106">
        <v>8.5</v>
      </c>
    </row>
    <row r="141" spans="1:16" x14ac:dyDescent="0.3">
      <c r="A141" s="76" t="s">
        <v>20</v>
      </c>
      <c r="B141" s="77">
        <v>13067030409</v>
      </c>
      <c r="C141" s="77">
        <v>81.5</v>
      </c>
      <c r="D141" s="77">
        <v>82.8</v>
      </c>
      <c r="E141" s="77">
        <v>72.400000000000006</v>
      </c>
      <c r="F141" s="77">
        <v>50.7</v>
      </c>
      <c r="G141" s="77">
        <v>8.9</v>
      </c>
      <c r="H141" s="107">
        <v>2.4841000000000002</v>
      </c>
      <c r="I141" s="77">
        <v>2.9</v>
      </c>
      <c r="J141" s="77">
        <v>14.7</v>
      </c>
      <c r="K141" s="77">
        <v>25.1</v>
      </c>
      <c r="L141" s="77">
        <v>4.7203999999999997</v>
      </c>
      <c r="M141" s="77">
        <v>86.6</v>
      </c>
      <c r="N141" s="77">
        <v>3.6</v>
      </c>
      <c r="O141" s="77">
        <v>5.6</v>
      </c>
      <c r="P141" s="108">
        <v>5.9</v>
      </c>
    </row>
    <row r="142" spans="1:16" x14ac:dyDescent="0.3">
      <c r="A142" s="73" t="s">
        <v>20</v>
      </c>
      <c r="B142" s="74">
        <v>13067030410</v>
      </c>
      <c r="C142" s="74">
        <v>71.599999999999994</v>
      </c>
      <c r="D142" s="74">
        <v>72</v>
      </c>
      <c r="E142" s="74">
        <v>49.1</v>
      </c>
      <c r="F142" s="74">
        <v>25.4</v>
      </c>
      <c r="G142" s="74">
        <v>7.9</v>
      </c>
      <c r="H142" s="105">
        <v>28.3</v>
      </c>
      <c r="I142" s="74">
        <v>10.6</v>
      </c>
      <c r="J142" s="74">
        <v>30.8</v>
      </c>
      <c r="K142" s="74">
        <v>43</v>
      </c>
      <c r="L142" s="74">
        <v>6.6</v>
      </c>
      <c r="M142" s="74">
        <v>78.099999999999994</v>
      </c>
      <c r="N142" s="74">
        <v>3.7</v>
      </c>
      <c r="O142" s="74">
        <v>22.8</v>
      </c>
      <c r="P142" s="106">
        <v>13.7</v>
      </c>
    </row>
    <row r="143" spans="1:16" x14ac:dyDescent="0.3">
      <c r="A143" s="76" t="s">
        <v>20</v>
      </c>
      <c r="B143" s="77">
        <v>13067030411</v>
      </c>
      <c r="C143" s="77">
        <v>69.599999999999994</v>
      </c>
      <c r="D143" s="77">
        <v>71.400000000000006</v>
      </c>
      <c r="E143" s="77">
        <v>23.8</v>
      </c>
      <c r="F143" s="77">
        <v>23.5</v>
      </c>
      <c r="G143" s="77">
        <v>8.4</v>
      </c>
      <c r="H143" s="107">
        <v>18.5</v>
      </c>
      <c r="I143" s="77">
        <v>51.4</v>
      </c>
      <c r="J143" s="77">
        <v>63.7</v>
      </c>
      <c r="K143" s="77">
        <v>55</v>
      </c>
      <c r="L143" s="77">
        <v>35.200000000000003</v>
      </c>
      <c r="M143" s="77">
        <v>75.8</v>
      </c>
      <c r="N143" s="77">
        <v>21.7</v>
      </c>
      <c r="O143" s="77">
        <v>40.4</v>
      </c>
      <c r="P143" s="108">
        <v>16.3</v>
      </c>
    </row>
    <row r="144" spans="1:16" x14ac:dyDescent="0.3">
      <c r="A144" s="73" t="s">
        <v>20</v>
      </c>
      <c r="B144" s="74">
        <v>13067030412</v>
      </c>
      <c r="C144" s="74">
        <v>70.3</v>
      </c>
      <c r="D144" s="74">
        <v>71</v>
      </c>
      <c r="E144" s="74">
        <v>33.200000000000003</v>
      </c>
      <c r="F144" s="74">
        <v>24.3</v>
      </c>
      <c r="G144" s="74">
        <v>8.6</v>
      </c>
      <c r="H144" s="105">
        <v>36.6</v>
      </c>
      <c r="I144" s="74">
        <v>39.200000000000003</v>
      </c>
      <c r="J144" s="74">
        <v>60.3</v>
      </c>
      <c r="K144" s="74">
        <v>50.6</v>
      </c>
      <c r="L144" s="74">
        <v>20.3</v>
      </c>
      <c r="M144" s="74">
        <v>76.8</v>
      </c>
      <c r="N144" s="74">
        <v>18.5</v>
      </c>
      <c r="O144" s="74">
        <v>42.7</v>
      </c>
      <c r="P144" s="106">
        <v>13</v>
      </c>
    </row>
    <row r="145" spans="1:16" x14ac:dyDescent="0.3">
      <c r="A145" s="76" t="s">
        <v>20</v>
      </c>
      <c r="B145" s="77">
        <v>13067030413</v>
      </c>
      <c r="C145" s="77">
        <v>71</v>
      </c>
      <c r="D145" s="77">
        <v>70.599999999999994</v>
      </c>
      <c r="E145" s="77">
        <v>30.5</v>
      </c>
      <c r="F145" s="77">
        <v>25.3</v>
      </c>
      <c r="G145" s="77">
        <v>8.6999999999999993</v>
      </c>
      <c r="H145" s="107">
        <v>35.6</v>
      </c>
      <c r="I145" s="77">
        <v>63.5</v>
      </c>
      <c r="J145" s="77">
        <v>55.9</v>
      </c>
      <c r="K145" s="77">
        <v>42.1</v>
      </c>
      <c r="L145" s="77">
        <v>10.8</v>
      </c>
      <c r="M145" s="77">
        <v>77.7</v>
      </c>
      <c r="N145" s="77">
        <v>12.3</v>
      </c>
      <c r="O145" s="77">
        <v>50.2</v>
      </c>
      <c r="P145" s="108">
        <v>14.5</v>
      </c>
    </row>
    <row r="146" spans="1:16" x14ac:dyDescent="0.3">
      <c r="A146" s="73" t="s">
        <v>20</v>
      </c>
      <c r="B146" s="74">
        <v>13067030414</v>
      </c>
      <c r="C146" s="74">
        <v>71.099999999999994</v>
      </c>
      <c r="D146" s="74">
        <v>70.599999999999994</v>
      </c>
      <c r="E146" s="74">
        <v>36.9</v>
      </c>
      <c r="F146" s="74">
        <v>25.5</v>
      </c>
      <c r="G146" s="74">
        <v>6.4</v>
      </c>
      <c r="H146" s="105">
        <v>19.600000000000001</v>
      </c>
      <c r="I146" s="74">
        <v>53.4</v>
      </c>
      <c r="J146" s="74">
        <v>63.4</v>
      </c>
      <c r="K146" s="74">
        <v>54.8</v>
      </c>
      <c r="L146" s="74">
        <v>20.7</v>
      </c>
      <c r="M146" s="74">
        <v>77.8</v>
      </c>
      <c r="N146" s="74">
        <v>15.8</v>
      </c>
      <c r="O146" s="74">
        <v>65.7</v>
      </c>
      <c r="P146" s="106">
        <v>18.3</v>
      </c>
    </row>
    <row r="147" spans="1:16" x14ac:dyDescent="0.3">
      <c r="A147" s="76" t="s">
        <v>20</v>
      </c>
      <c r="B147" s="77">
        <v>13067030502</v>
      </c>
      <c r="C147" s="77">
        <v>74.900000000000006</v>
      </c>
      <c r="D147" s="77">
        <v>78.599999999999994</v>
      </c>
      <c r="E147" s="77">
        <v>59.6</v>
      </c>
      <c r="F147" s="77">
        <v>49.1</v>
      </c>
      <c r="G147" s="77">
        <v>5.3</v>
      </c>
      <c r="H147" s="107">
        <v>5.7</v>
      </c>
      <c r="I147" s="77">
        <v>5.7</v>
      </c>
      <c r="J147" s="77">
        <v>16</v>
      </c>
      <c r="K147" s="77">
        <v>21.4</v>
      </c>
      <c r="L147" s="77">
        <v>9</v>
      </c>
      <c r="M147" s="77">
        <v>80.599999999999994</v>
      </c>
      <c r="N147" s="77">
        <v>6.3</v>
      </c>
      <c r="O147" s="77">
        <v>15.1</v>
      </c>
      <c r="P147" s="108">
        <v>10.8</v>
      </c>
    </row>
    <row r="148" spans="1:16" x14ac:dyDescent="0.3">
      <c r="A148" s="73" t="s">
        <v>20</v>
      </c>
      <c r="B148" s="74">
        <v>13067030504</v>
      </c>
      <c r="C148" s="74">
        <v>74.2</v>
      </c>
      <c r="D148" s="74">
        <v>76.400000000000006</v>
      </c>
      <c r="E148" s="74">
        <v>49.6</v>
      </c>
      <c r="F148" s="74">
        <v>36.9</v>
      </c>
      <c r="G148" s="74">
        <v>8.9</v>
      </c>
      <c r="H148" s="105">
        <v>9.8000000000000007</v>
      </c>
      <c r="I148" s="74">
        <v>10.3</v>
      </c>
      <c r="J148" s="74">
        <v>36.299999999999997</v>
      </c>
      <c r="K148" s="74">
        <v>36.299999999999997</v>
      </c>
      <c r="L148" s="74">
        <v>18.8</v>
      </c>
      <c r="M148" s="74">
        <v>80.2</v>
      </c>
      <c r="N148" s="74">
        <v>15.9</v>
      </c>
      <c r="O148" s="74">
        <v>29.7</v>
      </c>
      <c r="P148" s="106">
        <v>13</v>
      </c>
    </row>
    <row r="149" spans="1:16" x14ac:dyDescent="0.3">
      <c r="A149" s="76" t="s">
        <v>20</v>
      </c>
      <c r="B149" s="77">
        <v>13067030505</v>
      </c>
      <c r="C149" s="77">
        <v>70.599999999999994</v>
      </c>
      <c r="D149" s="77">
        <v>70.8</v>
      </c>
      <c r="E149" s="77">
        <v>43.2</v>
      </c>
      <c r="F149" s="77">
        <v>24.8</v>
      </c>
      <c r="G149" s="77">
        <v>9.6</v>
      </c>
      <c r="H149" s="107">
        <v>21.8</v>
      </c>
      <c r="I149" s="77">
        <v>22.2</v>
      </c>
      <c r="J149" s="77">
        <v>54.5</v>
      </c>
      <c r="K149" s="77">
        <v>52.1</v>
      </c>
      <c r="L149" s="77">
        <v>18.2</v>
      </c>
      <c r="M149" s="77">
        <v>77.3</v>
      </c>
      <c r="N149" s="77">
        <v>13.1</v>
      </c>
      <c r="O149" s="77">
        <v>43.2</v>
      </c>
      <c r="P149" s="108">
        <v>5.2</v>
      </c>
    </row>
    <row r="150" spans="1:16" x14ac:dyDescent="0.3">
      <c r="A150" s="73" t="s">
        <v>20</v>
      </c>
      <c r="B150" s="74">
        <v>13067030506</v>
      </c>
      <c r="C150" s="74">
        <v>74.5</v>
      </c>
      <c r="D150" s="74">
        <v>78</v>
      </c>
      <c r="E150" s="74">
        <v>54.7</v>
      </c>
      <c r="F150" s="74">
        <v>25.5</v>
      </c>
      <c r="G150" s="74">
        <v>9.4</v>
      </c>
      <c r="H150" s="105">
        <v>12.3</v>
      </c>
      <c r="I150" s="74">
        <v>6.6</v>
      </c>
      <c r="J150" s="74">
        <v>23.5</v>
      </c>
      <c r="K150" s="74">
        <v>29.3</v>
      </c>
      <c r="L150" s="74">
        <v>20.8</v>
      </c>
      <c r="M150" s="74">
        <v>80.2</v>
      </c>
      <c r="N150" s="74">
        <v>10.6</v>
      </c>
      <c r="O150" s="74">
        <v>20.9</v>
      </c>
      <c r="P150" s="106">
        <v>6.7</v>
      </c>
    </row>
    <row r="151" spans="1:16" x14ac:dyDescent="0.3">
      <c r="A151" s="76" t="s">
        <v>20</v>
      </c>
      <c r="B151" s="77">
        <v>13067030507</v>
      </c>
      <c r="C151" s="77">
        <v>76.400000000000006</v>
      </c>
      <c r="D151" s="77">
        <v>80.7</v>
      </c>
      <c r="E151" s="77">
        <v>69.2</v>
      </c>
      <c r="F151" s="77">
        <v>26.5</v>
      </c>
      <c r="G151" s="77">
        <v>9.3000000000000007</v>
      </c>
      <c r="H151" s="107">
        <v>1.1000000000000001</v>
      </c>
      <c r="I151" s="77">
        <v>5.2</v>
      </c>
      <c r="J151" s="77">
        <v>19.7</v>
      </c>
      <c r="K151" s="77">
        <v>37.700000000000003</v>
      </c>
      <c r="L151" s="77">
        <v>4</v>
      </c>
      <c r="M151" s="77">
        <v>81.900000000000006</v>
      </c>
      <c r="N151" s="77">
        <v>6.4</v>
      </c>
      <c r="O151" s="77">
        <v>21.5</v>
      </c>
      <c r="P151" s="108">
        <v>10.4</v>
      </c>
    </row>
    <row r="152" spans="1:16" x14ac:dyDescent="0.3">
      <c r="A152" s="73" t="s">
        <v>20</v>
      </c>
      <c r="B152" s="74">
        <v>13067030601</v>
      </c>
      <c r="C152" s="74">
        <v>75.599999999999994</v>
      </c>
      <c r="D152" s="74">
        <v>79.3</v>
      </c>
      <c r="E152" s="74">
        <v>58.7</v>
      </c>
      <c r="F152" s="74">
        <v>26</v>
      </c>
      <c r="G152" s="74">
        <v>8.6</v>
      </c>
      <c r="H152" s="105">
        <v>28.5</v>
      </c>
      <c r="I152" s="74">
        <v>28.7</v>
      </c>
      <c r="J152" s="74">
        <v>33</v>
      </c>
      <c r="K152" s="74">
        <v>40.4</v>
      </c>
      <c r="L152" s="74">
        <v>6.1</v>
      </c>
      <c r="M152" s="74">
        <v>81.2</v>
      </c>
      <c r="N152" s="74">
        <v>3.9</v>
      </c>
      <c r="O152" s="74">
        <v>18</v>
      </c>
      <c r="P152" s="106">
        <v>9.4</v>
      </c>
    </row>
    <row r="153" spans="1:16" x14ac:dyDescent="0.3">
      <c r="A153" s="76" t="s">
        <v>20</v>
      </c>
      <c r="B153" s="77">
        <v>13067030602</v>
      </c>
      <c r="C153" s="77">
        <v>70.900000000000006</v>
      </c>
      <c r="D153" s="77">
        <v>72.599999999999994</v>
      </c>
      <c r="E153" s="77">
        <v>61.4</v>
      </c>
      <c r="F153" s="77">
        <v>24</v>
      </c>
      <c r="G153" s="77">
        <v>6.4</v>
      </c>
      <c r="H153" s="107">
        <v>3.5</v>
      </c>
      <c r="I153" s="77">
        <v>1</v>
      </c>
      <c r="J153" s="77">
        <v>16.399999999999999</v>
      </c>
      <c r="K153" s="77">
        <v>37.200000000000003</v>
      </c>
      <c r="L153" s="77">
        <v>3.4</v>
      </c>
      <c r="M153" s="77">
        <v>77</v>
      </c>
      <c r="N153" s="77">
        <v>4.2</v>
      </c>
      <c r="O153" s="77">
        <v>10.4</v>
      </c>
      <c r="P153" s="108">
        <v>10.3</v>
      </c>
    </row>
    <row r="154" spans="1:16" x14ac:dyDescent="0.3">
      <c r="A154" s="73" t="s">
        <v>20</v>
      </c>
      <c r="B154" s="74">
        <v>13067030700</v>
      </c>
      <c r="C154" s="74">
        <v>69.599999999999994</v>
      </c>
      <c r="D154" s="74">
        <v>71.400000000000006</v>
      </c>
      <c r="E154" s="74">
        <v>52.8</v>
      </c>
      <c r="F154" s="74">
        <v>23.5</v>
      </c>
      <c r="G154" s="74">
        <v>9.6</v>
      </c>
      <c r="H154" s="105">
        <v>11.2</v>
      </c>
      <c r="I154" s="74">
        <v>21.7</v>
      </c>
      <c r="J154" s="74">
        <v>45.9</v>
      </c>
      <c r="K154" s="74">
        <v>42.4</v>
      </c>
      <c r="L154" s="74">
        <v>27.8</v>
      </c>
      <c r="M154" s="74">
        <v>75.8</v>
      </c>
      <c r="N154" s="74">
        <v>27.5</v>
      </c>
      <c r="O154" s="74">
        <v>35.200000000000003</v>
      </c>
      <c r="P154" s="106">
        <v>8.9</v>
      </c>
    </row>
    <row r="155" spans="1:16" x14ac:dyDescent="0.3">
      <c r="A155" s="76" t="s">
        <v>20</v>
      </c>
      <c r="B155" s="77">
        <v>13067030800</v>
      </c>
      <c r="C155" s="77">
        <v>69.599999999999994</v>
      </c>
      <c r="D155" s="77">
        <v>71.400000000000006</v>
      </c>
      <c r="E155" s="77">
        <v>21.1</v>
      </c>
      <c r="F155" s="77">
        <v>23.5</v>
      </c>
      <c r="G155" s="77">
        <v>6.8</v>
      </c>
      <c r="H155" s="107">
        <v>18.5</v>
      </c>
      <c r="I155" s="77">
        <v>41.1</v>
      </c>
      <c r="J155" s="77">
        <v>58.9</v>
      </c>
      <c r="K155" s="77">
        <v>50.7</v>
      </c>
      <c r="L155" s="77">
        <v>44.1</v>
      </c>
      <c r="M155" s="77">
        <v>75.8</v>
      </c>
      <c r="N155" s="77">
        <v>30.3</v>
      </c>
      <c r="O155" s="77">
        <v>39.700000000000003</v>
      </c>
      <c r="P155" s="108">
        <v>11.2</v>
      </c>
    </row>
    <row r="156" spans="1:16" x14ac:dyDescent="0.3">
      <c r="A156" s="73" t="s">
        <v>20</v>
      </c>
      <c r="B156" s="74">
        <v>13067030901</v>
      </c>
      <c r="C156" s="74">
        <v>73.599999999999994</v>
      </c>
      <c r="D156" s="74">
        <v>74.599999999999994</v>
      </c>
      <c r="E156" s="74">
        <v>42</v>
      </c>
      <c r="F156" s="74">
        <v>29.1</v>
      </c>
      <c r="G156" s="74">
        <v>9.1999999999999993</v>
      </c>
      <c r="H156" s="105">
        <v>5.8</v>
      </c>
      <c r="I156" s="74">
        <v>21.8</v>
      </c>
      <c r="J156" s="74">
        <v>25.1</v>
      </c>
      <c r="K156" s="74">
        <v>40.799999999999997</v>
      </c>
      <c r="L156" s="74">
        <v>8.1</v>
      </c>
      <c r="M156" s="74">
        <v>77.900000000000006</v>
      </c>
      <c r="N156" s="74">
        <v>9.1</v>
      </c>
      <c r="O156" s="74">
        <v>22.6</v>
      </c>
      <c r="P156" s="106">
        <v>13.3</v>
      </c>
    </row>
    <row r="157" spans="1:16" x14ac:dyDescent="0.3">
      <c r="A157" s="76" t="s">
        <v>20</v>
      </c>
      <c r="B157" s="77">
        <v>13067030902</v>
      </c>
      <c r="C157" s="77">
        <v>64.3</v>
      </c>
      <c r="D157" s="77">
        <v>66</v>
      </c>
      <c r="E157" s="77">
        <v>21.5</v>
      </c>
      <c r="F157" s="77">
        <v>23.3</v>
      </c>
      <c r="G157" s="77">
        <v>10.9</v>
      </c>
      <c r="H157" s="107">
        <v>32</v>
      </c>
      <c r="I157" s="77">
        <v>35.4</v>
      </c>
      <c r="J157" s="77">
        <v>55.1</v>
      </c>
      <c r="K157" s="77">
        <v>35.4</v>
      </c>
      <c r="L157" s="77">
        <v>39.700000000000003</v>
      </c>
      <c r="M157" s="77">
        <v>66.8</v>
      </c>
      <c r="N157" s="77">
        <v>29.4</v>
      </c>
      <c r="O157" s="77">
        <v>49.3</v>
      </c>
      <c r="P157" s="108">
        <v>13.4</v>
      </c>
    </row>
    <row r="158" spans="1:16" x14ac:dyDescent="0.3">
      <c r="A158" s="73" t="s">
        <v>20</v>
      </c>
      <c r="B158" s="74">
        <v>13067030904</v>
      </c>
      <c r="C158" s="74">
        <v>66.2</v>
      </c>
      <c r="D158" s="74">
        <v>67.900000000000006</v>
      </c>
      <c r="E158" s="74">
        <v>28.4</v>
      </c>
      <c r="F158" s="74">
        <v>23.2</v>
      </c>
      <c r="G158" s="74">
        <v>8.3000000000000007</v>
      </c>
      <c r="H158" s="105">
        <v>8.4</v>
      </c>
      <c r="I158" s="74">
        <v>45.1</v>
      </c>
      <c r="J158" s="74">
        <v>62.2</v>
      </c>
      <c r="K158" s="74">
        <v>51.2</v>
      </c>
      <c r="L158" s="74">
        <v>30.8</v>
      </c>
      <c r="M158" s="74">
        <v>69.7</v>
      </c>
      <c r="N158" s="74">
        <v>22.4</v>
      </c>
      <c r="O158" s="74">
        <v>50.2</v>
      </c>
      <c r="P158" s="106">
        <v>15.7</v>
      </c>
    </row>
    <row r="159" spans="1:16" x14ac:dyDescent="0.3">
      <c r="A159" s="76" t="s">
        <v>20</v>
      </c>
      <c r="B159" s="77">
        <v>13067030905</v>
      </c>
      <c r="C159" s="77">
        <v>56.3</v>
      </c>
      <c r="D159" s="77">
        <v>57.9</v>
      </c>
      <c r="E159" s="77">
        <v>39</v>
      </c>
      <c r="F159" s="77">
        <v>21.9</v>
      </c>
      <c r="G159" s="77">
        <v>8.3000000000000007</v>
      </c>
      <c r="H159" s="107">
        <v>16.5</v>
      </c>
      <c r="I159" s="77">
        <v>41.9</v>
      </c>
      <c r="J159" s="77">
        <v>35.1</v>
      </c>
      <c r="K159" s="77">
        <v>33</v>
      </c>
      <c r="L159" s="77">
        <v>22.2</v>
      </c>
      <c r="M159" s="77">
        <v>55.8</v>
      </c>
      <c r="N159" s="77">
        <v>21</v>
      </c>
      <c r="O159" s="77">
        <v>34.6</v>
      </c>
      <c r="P159" s="108">
        <v>11.6</v>
      </c>
    </row>
    <row r="160" spans="1:16" x14ac:dyDescent="0.3">
      <c r="A160" s="73" t="s">
        <v>20</v>
      </c>
      <c r="B160" s="74">
        <v>13067031001</v>
      </c>
      <c r="C160" s="74">
        <v>61.2</v>
      </c>
      <c r="D160" s="74">
        <v>62.7</v>
      </c>
      <c r="E160" s="74">
        <v>21.7</v>
      </c>
      <c r="F160" s="74">
        <v>23</v>
      </c>
      <c r="G160" s="74">
        <v>7.2</v>
      </c>
      <c r="H160" s="105">
        <v>34.9</v>
      </c>
      <c r="I160" s="74">
        <v>56.8</v>
      </c>
      <c r="J160" s="74">
        <v>69.7</v>
      </c>
      <c r="K160" s="74">
        <v>47.9</v>
      </c>
      <c r="L160" s="74">
        <v>47.5</v>
      </c>
      <c r="M160" s="74">
        <v>64.400000000000006</v>
      </c>
      <c r="N160" s="74">
        <v>43.7</v>
      </c>
      <c r="O160" s="74">
        <v>73.2</v>
      </c>
      <c r="P160" s="106">
        <v>15.7</v>
      </c>
    </row>
    <row r="161" spans="1:16" x14ac:dyDescent="0.3">
      <c r="A161" s="76" t="s">
        <v>20</v>
      </c>
      <c r="B161" s="77">
        <v>13067031002</v>
      </c>
      <c r="C161" s="77">
        <v>58.1</v>
      </c>
      <c r="D161" s="77">
        <v>59.7</v>
      </c>
      <c r="E161" s="77">
        <v>22.6</v>
      </c>
      <c r="F161" s="77">
        <v>22.6</v>
      </c>
      <c r="G161" s="77">
        <v>8.5</v>
      </c>
      <c r="H161" s="107">
        <v>13.1</v>
      </c>
      <c r="I161" s="77">
        <v>40</v>
      </c>
      <c r="J161" s="77">
        <v>61.7</v>
      </c>
      <c r="K161" s="77">
        <v>51.3</v>
      </c>
      <c r="L161" s="77">
        <v>37.9</v>
      </c>
      <c r="M161" s="77">
        <v>58.1</v>
      </c>
      <c r="N161" s="77">
        <v>28.5</v>
      </c>
      <c r="O161" s="77">
        <v>49.2</v>
      </c>
      <c r="P161" s="108">
        <v>18.100000000000001</v>
      </c>
    </row>
    <row r="162" spans="1:16" x14ac:dyDescent="0.3">
      <c r="A162" s="73" t="s">
        <v>20</v>
      </c>
      <c r="B162" s="74">
        <v>13067031004</v>
      </c>
      <c r="C162" s="74">
        <v>56.4</v>
      </c>
      <c r="D162" s="74">
        <v>57.9</v>
      </c>
      <c r="E162" s="74">
        <v>28</v>
      </c>
      <c r="F162" s="74">
        <v>23.8</v>
      </c>
      <c r="G162" s="74">
        <v>7.6</v>
      </c>
      <c r="H162" s="105">
        <v>24</v>
      </c>
      <c r="I162" s="74">
        <v>39.299999999999997</v>
      </c>
      <c r="J162" s="74">
        <v>56.7</v>
      </c>
      <c r="K162" s="74">
        <v>48.7</v>
      </c>
      <c r="L162" s="74">
        <v>29.4</v>
      </c>
      <c r="M162" s="74">
        <v>56.3</v>
      </c>
      <c r="N162" s="74">
        <v>32.5</v>
      </c>
      <c r="O162" s="74">
        <v>50</v>
      </c>
      <c r="P162" s="106">
        <v>16.3</v>
      </c>
    </row>
    <row r="163" spans="1:16" x14ac:dyDescent="0.3">
      <c r="A163" s="76" t="s">
        <v>20</v>
      </c>
      <c r="B163" s="77">
        <v>13067031005</v>
      </c>
      <c r="C163" s="77">
        <v>55.2</v>
      </c>
      <c r="D163" s="77">
        <v>56.8</v>
      </c>
      <c r="E163" s="77">
        <v>34.4</v>
      </c>
      <c r="F163" s="77">
        <v>22.9</v>
      </c>
      <c r="G163" s="77">
        <v>9.5</v>
      </c>
      <c r="H163" s="107">
        <v>22.1</v>
      </c>
      <c r="I163" s="77">
        <v>27.7</v>
      </c>
      <c r="J163" s="77">
        <v>41.7</v>
      </c>
      <c r="K163" s="77">
        <v>38.1</v>
      </c>
      <c r="L163" s="77">
        <v>26.4</v>
      </c>
      <c r="M163" s="77">
        <v>54.5</v>
      </c>
      <c r="N163" s="77">
        <v>26.9</v>
      </c>
      <c r="O163" s="77">
        <v>37.299999999999997</v>
      </c>
      <c r="P163" s="108">
        <v>13</v>
      </c>
    </row>
    <row r="164" spans="1:16" x14ac:dyDescent="0.3">
      <c r="A164" s="73" t="s">
        <v>20</v>
      </c>
      <c r="B164" s="74">
        <v>13067031101</v>
      </c>
      <c r="C164" s="74">
        <v>64.599999999999994</v>
      </c>
      <c r="D164" s="74">
        <v>66.099999999999994</v>
      </c>
      <c r="E164" s="74">
        <v>30.6</v>
      </c>
      <c r="F164" s="74">
        <v>23</v>
      </c>
      <c r="G164" s="74">
        <v>5.0999999999999996</v>
      </c>
      <c r="H164" s="105">
        <v>11.4</v>
      </c>
      <c r="I164" s="74">
        <v>35.6</v>
      </c>
      <c r="J164" s="74">
        <v>54.5</v>
      </c>
      <c r="K164" s="74">
        <v>42.6</v>
      </c>
      <c r="L164" s="74">
        <v>34.4</v>
      </c>
      <c r="M164" s="74">
        <v>71</v>
      </c>
      <c r="N164" s="74">
        <v>30.2</v>
      </c>
      <c r="O164" s="74">
        <v>47.5</v>
      </c>
      <c r="P164" s="106">
        <v>13</v>
      </c>
    </row>
    <row r="165" spans="1:16" x14ac:dyDescent="0.3">
      <c r="A165" s="76" t="s">
        <v>20</v>
      </c>
      <c r="B165" s="77">
        <v>13067031106</v>
      </c>
      <c r="C165" s="77">
        <v>59.9</v>
      </c>
      <c r="D165" s="77">
        <v>61.3</v>
      </c>
      <c r="E165" s="77">
        <v>39.799999999999997</v>
      </c>
      <c r="F165" s="77">
        <v>24.7</v>
      </c>
      <c r="G165" s="77">
        <v>8.5</v>
      </c>
      <c r="H165" s="107">
        <v>27.1</v>
      </c>
      <c r="I165" s="77">
        <v>25.9</v>
      </c>
      <c r="J165" s="77">
        <v>24</v>
      </c>
      <c r="K165" s="77">
        <v>31</v>
      </c>
      <c r="L165" s="77">
        <v>11.6</v>
      </c>
      <c r="M165" s="77">
        <v>66.400000000000006</v>
      </c>
      <c r="N165" s="77">
        <v>10.3</v>
      </c>
      <c r="O165" s="77">
        <v>26.4</v>
      </c>
      <c r="P165" s="108">
        <v>12.2</v>
      </c>
    </row>
    <row r="166" spans="1:16" x14ac:dyDescent="0.3">
      <c r="A166" s="73" t="s">
        <v>20</v>
      </c>
      <c r="B166" s="74">
        <v>13067031108</v>
      </c>
      <c r="C166" s="74">
        <v>64.599999999999994</v>
      </c>
      <c r="D166" s="74">
        <v>66.099999999999994</v>
      </c>
      <c r="E166" s="74">
        <v>38.1</v>
      </c>
      <c r="F166" s="74">
        <v>23</v>
      </c>
      <c r="G166" s="74">
        <v>9.5</v>
      </c>
      <c r="H166" s="105">
        <v>5.5</v>
      </c>
      <c r="I166" s="74">
        <v>37.9</v>
      </c>
      <c r="J166" s="74">
        <v>46.7</v>
      </c>
      <c r="K166" s="74">
        <v>50.8</v>
      </c>
      <c r="L166" s="74">
        <v>10.6</v>
      </c>
      <c r="M166" s="74">
        <v>71</v>
      </c>
      <c r="N166" s="74">
        <v>8.5</v>
      </c>
      <c r="O166" s="74">
        <v>26.9</v>
      </c>
      <c r="P166" s="106">
        <v>11.7</v>
      </c>
    </row>
    <row r="167" spans="1:16" x14ac:dyDescent="0.3">
      <c r="A167" s="76" t="s">
        <v>20</v>
      </c>
      <c r="B167" s="77">
        <v>13067031110</v>
      </c>
      <c r="C167" s="77">
        <v>64.599999999999994</v>
      </c>
      <c r="D167" s="77">
        <v>66.099999999999994</v>
      </c>
      <c r="E167" s="77">
        <v>38.1</v>
      </c>
      <c r="F167" s="77">
        <v>23</v>
      </c>
      <c r="G167" s="77">
        <v>8.4</v>
      </c>
      <c r="H167" s="107">
        <v>20.7</v>
      </c>
      <c r="I167" s="77">
        <v>30.1</v>
      </c>
      <c r="J167" s="77">
        <v>31.4</v>
      </c>
      <c r="K167" s="77">
        <v>39.5</v>
      </c>
      <c r="L167" s="77">
        <v>14.3</v>
      </c>
      <c r="M167" s="77">
        <v>71</v>
      </c>
      <c r="N167" s="77">
        <v>25.8</v>
      </c>
      <c r="O167" s="77">
        <v>32.5</v>
      </c>
      <c r="P167" s="108">
        <v>7.9</v>
      </c>
    </row>
    <row r="168" spans="1:16" x14ac:dyDescent="0.3">
      <c r="A168" s="73" t="s">
        <v>20</v>
      </c>
      <c r="B168" s="74">
        <v>13067031111</v>
      </c>
      <c r="C168" s="74">
        <v>64.599999999999994</v>
      </c>
      <c r="D168" s="74">
        <v>66.099999999999994</v>
      </c>
      <c r="E168" s="74">
        <v>41</v>
      </c>
      <c r="F168" s="74">
        <v>23</v>
      </c>
      <c r="G168" s="74">
        <v>12.3</v>
      </c>
      <c r="H168" s="105">
        <v>3.1</v>
      </c>
      <c r="I168" s="74">
        <v>12.2</v>
      </c>
      <c r="J168" s="74">
        <v>9.4</v>
      </c>
      <c r="K168" s="74">
        <v>27.4</v>
      </c>
      <c r="L168" s="74">
        <v>2.9</v>
      </c>
      <c r="M168" s="74">
        <v>71</v>
      </c>
      <c r="N168" s="74">
        <v>3.3</v>
      </c>
      <c r="O168" s="74">
        <v>12.5</v>
      </c>
      <c r="P168" s="106">
        <v>4.8</v>
      </c>
    </row>
    <row r="169" spans="1:16" x14ac:dyDescent="0.3">
      <c r="A169" s="76" t="s">
        <v>20</v>
      </c>
      <c r="B169" s="77">
        <v>13067031112</v>
      </c>
      <c r="C169" s="77">
        <v>64.599999999999994</v>
      </c>
      <c r="D169" s="77">
        <v>66.099999999999994</v>
      </c>
      <c r="E169" s="77">
        <v>51.8</v>
      </c>
      <c r="F169" s="77">
        <v>23</v>
      </c>
      <c r="G169" s="77">
        <v>8.1999999999999993</v>
      </c>
      <c r="H169" s="107">
        <v>1.5</v>
      </c>
      <c r="I169" s="77">
        <v>3</v>
      </c>
      <c r="J169" s="77">
        <v>14.2</v>
      </c>
      <c r="K169" s="77">
        <v>33.4</v>
      </c>
      <c r="L169" s="77">
        <v>3.2</v>
      </c>
      <c r="M169" s="77">
        <v>71</v>
      </c>
      <c r="N169" s="77">
        <v>4</v>
      </c>
      <c r="O169" s="77">
        <v>11.3</v>
      </c>
      <c r="P169" s="108">
        <v>6.2</v>
      </c>
    </row>
    <row r="170" spans="1:16" x14ac:dyDescent="0.3">
      <c r="A170" s="73" t="s">
        <v>20</v>
      </c>
      <c r="B170" s="74">
        <v>13067031113</v>
      </c>
      <c r="C170" s="74">
        <v>69.599999999999994</v>
      </c>
      <c r="D170" s="74">
        <v>71.400000000000006</v>
      </c>
      <c r="E170" s="74">
        <v>28</v>
      </c>
      <c r="F170" s="74">
        <v>23.5</v>
      </c>
      <c r="G170" s="74">
        <v>11.2491</v>
      </c>
      <c r="H170" s="105">
        <v>30.4</v>
      </c>
      <c r="I170" s="74">
        <v>59.6</v>
      </c>
      <c r="J170" s="74">
        <v>85</v>
      </c>
      <c r="K170" s="74">
        <v>49.3</v>
      </c>
      <c r="L170" s="74">
        <v>18.3</v>
      </c>
      <c r="M170" s="74">
        <v>75.8</v>
      </c>
      <c r="N170" s="74">
        <v>10.9</v>
      </c>
      <c r="O170" s="74">
        <v>48.8</v>
      </c>
      <c r="P170" s="106">
        <v>9.6</v>
      </c>
    </row>
    <row r="171" spans="1:16" x14ac:dyDescent="0.3">
      <c r="A171" s="76" t="s">
        <v>20</v>
      </c>
      <c r="B171" s="77">
        <v>13067031114</v>
      </c>
      <c r="C171" s="77">
        <v>64.599999999999994</v>
      </c>
      <c r="D171" s="77">
        <v>66.099999999999994</v>
      </c>
      <c r="E171" s="77">
        <v>38.200000000000003</v>
      </c>
      <c r="F171" s="77">
        <v>23</v>
      </c>
      <c r="G171" s="77">
        <v>7.3</v>
      </c>
      <c r="H171" s="107">
        <v>19.899999999999999</v>
      </c>
      <c r="I171" s="77">
        <v>48</v>
      </c>
      <c r="J171" s="77">
        <v>48.2</v>
      </c>
      <c r="K171" s="77">
        <v>40.200000000000003</v>
      </c>
      <c r="L171" s="77">
        <v>18.899999999999999</v>
      </c>
      <c r="M171" s="77">
        <v>71</v>
      </c>
      <c r="N171" s="77">
        <v>10.7</v>
      </c>
      <c r="O171" s="77">
        <v>35.700000000000003</v>
      </c>
      <c r="P171" s="108">
        <v>9.9</v>
      </c>
    </row>
    <row r="172" spans="1:16" x14ac:dyDescent="0.3">
      <c r="A172" s="73" t="s">
        <v>20</v>
      </c>
      <c r="B172" s="74">
        <v>13067031115</v>
      </c>
      <c r="C172" s="74">
        <v>59.9</v>
      </c>
      <c r="D172" s="74">
        <v>61.4</v>
      </c>
      <c r="E172" s="74">
        <v>33.5</v>
      </c>
      <c r="F172" s="74">
        <v>24</v>
      </c>
      <c r="G172" s="74">
        <v>6.4</v>
      </c>
      <c r="H172" s="105">
        <v>9.1999999999999993</v>
      </c>
      <c r="I172" s="74">
        <v>55.8</v>
      </c>
      <c r="J172" s="74">
        <v>29</v>
      </c>
      <c r="K172" s="74">
        <v>33.700000000000003</v>
      </c>
      <c r="L172" s="74">
        <v>18.899999999999999</v>
      </c>
      <c r="M172" s="74">
        <v>62.2</v>
      </c>
      <c r="N172" s="74">
        <v>10.199999999999999</v>
      </c>
      <c r="O172" s="74">
        <v>26.1</v>
      </c>
      <c r="P172" s="106">
        <v>6.7</v>
      </c>
    </row>
    <row r="173" spans="1:16" x14ac:dyDescent="0.3">
      <c r="A173" s="76" t="s">
        <v>20</v>
      </c>
      <c r="B173" s="77">
        <v>13067031116</v>
      </c>
      <c r="C173" s="77">
        <v>64.599999999999994</v>
      </c>
      <c r="D173" s="77">
        <v>66.099999999999994</v>
      </c>
      <c r="E173" s="77">
        <v>33.1</v>
      </c>
      <c r="F173" s="77">
        <v>23</v>
      </c>
      <c r="G173" s="77">
        <v>9.6999999999999993</v>
      </c>
      <c r="H173" s="107">
        <v>19.399999999999999</v>
      </c>
      <c r="I173" s="77">
        <v>57.8</v>
      </c>
      <c r="J173" s="77">
        <v>69.2</v>
      </c>
      <c r="K173" s="77">
        <v>46.7</v>
      </c>
      <c r="L173" s="77">
        <v>28.6</v>
      </c>
      <c r="M173" s="77">
        <v>71</v>
      </c>
      <c r="N173" s="77">
        <v>13.5</v>
      </c>
      <c r="O173" s="77">
        <v>41.6</v>
      </c>
      <c r="P173" s="108">
        <v>23.6</v>
      </c>
    </row>
    <row r="174" spans="1:16" x14ac:dyDescent="0.3">
      <c r="A174" s="73" t="s">
        <v>20</v>
      </c>
      <c r="B174" s="74">
        <v>13067031117</v>
      </c>
      <c r="C174" s="74">
        <v>63.6</v>
      </c>
      <c r="D174" s="74">
        <v>65.099999999999994</v>
      </c>
      <c r="E174" s="74">
        <v>62.4</v>
      </c>
      <c r="F174" s="74">
        <v>23.3</v>
      </c>
      <c r="G174" s="74">
        <v>5.8</v>
      </c>
      <c r="H174" s="105">
        <v>16.399999999999999</v>
      </c>
      <c r="I174" s="74">
        <v>18.3</v>
      </c>
      <c r="J174" s="74">
        <v>10.6</v>
      </c>
      <c r="K174" s="74">
        <v>16.3</v>
      </c>
      <c r="L174" s="74">
        <v>5.5</v>
      </c>
      <c r="M174" s="74">
        <v>69.400000000000006</v>
      </c>
      <c r="N174" s="74">
        <v>2.6</v>
      </c>
      <c r="O174" s="74">
        <v>7.9</v>
      </c>
      <c r="P174" s="106">
        <v>4.5999999999999996</v>
      </c>
    </row>
    <row r="175" spans="1:16" x14ac:dyDescent="0.3">
      <c r="A175" s="76" t="s">
        <v>20</v>
      </c>
      <c r="B175" s="77">
        <v>13067031118</v>
      </c>
      <c r="C175" s="77">
        <v>64.599999999999994</v>
      </c>
      <c r="D175" s="77">
        <v>66.099999999999994</v>
      </c>
      <c r="E175" s="77">
        <v>67.8</v>
      </c>
      <c r="F175" s="77">
        <v>23</v>
      </c>
      <c r="G175" s="77">
        <v>8.5</v>
      </c>
      <c r="H175" s="107">
        <v>12.2</v>
      </c>
      <c r="I175" s="77">
        <v>10</v>
      </c>
      <c r="J175" s="77">
        <v>19</v>
      </c>
      <c r="K175" s="77">
        <v>34.200000000000003</v>
      </c>
      <c r="L175" s="77">
        <v>2.8</v>
      </c>
      <c r="M175" s="77">
        <v>71</v>
      </c>
      <c r="N175" s="77">
        <v>6.6</v>
      </c>
      <c r="O175" s="77">
        <v>21.7</v>
      </c>
      <c r="P175" s="108">
        <v>8.6999999999999993</v>
      </c>
    </row>
    <row r="176" spans="1:16" x14ac:dyDescent="0.3">
      <c r="A176" s="73" t="s">
        <v>20</v>
      </c>
      <c r="B176" s="74">
        <v>13067031205</v>
      </c>
      <c r="C176" s="74">
        <v>64.599999999999994</v>
      </c>
      <c r="D176" s="74">
        <v>66.099999999999994</v>
      </c>
      <c r="E176" s="74">
        <v>50.5</v>
      </c>
      <c r="F176" s="74">
        <v>23</v>
      </c>
      <c r="G176" s="74">
        <v>8.1999999999999993</v>
      </c>
      <c r="H176" s="105">
        <v>6.4344000000000001</v>
      </c>
      <c r="I176" s="74">
        <v>4.4000000000000004</v>
      </c>
      <c r="J176" s="74">
        <v>13.8</v>
      </c>
      <c r="K176" s="74">
        <v>32</v>
      </c>
      <c r="L176" s="74">
        <v>2.8</v>
      </c>
      <c r="M176" s="74">
        <v>71</v>
      </c>
      <c r="N176" s="74">
        <v>2.5</v>
      </c>
      <c r="O176" s="74">
        <v>10.199999999999999</v>
      </c>
      <c r="P176" s="106">
        <v>7.7</v>
      </c>
    </row>
    <row r="177" spans="1:16" x14ac:dyDescent="0.3">
      <c r="A177" s="76" t="s">
        <v>20</v>
      </c>
      <c r="B177" s="77">
        <v>13067031206</v>
      </c>
      <c r="C177" s="77">
        <v>64.599999999999994</v>
      </c>
      <c r="D177" s="77">
        <v>66.099999999999994</v>
      </c>
      <c r="E177" s="77">
        <v>50.8</v>
      </c>
      <c r="F177" s="77">
        <v>23</v>
      </c>
      <c r="G177" s="77">
        <v>7.1</v>
      </c>
      <c r="H177" s="107">
        <v>4</v>
      </c>
      <c r="I177" s="77">
        <v>6.4</v>
      </c>
      <c r="J177" s="77">
        <v>9</v>
      </c>
      <c r="K177" s="77">
        <v>25.8</v>
      </c>
      <c r="L177" s="77">
        <v>2.2999999999999998</v>
      </c>
      <c r="M177" s="77">
        <v>71</v>
      </c>
      <c r="N177" s="77">
        <v>8.4</v>
      </c>
      <c r="O177" s="77">
        <v>18.399999999999999</v>
      </c>
      <c r="P177" s="108">
        <v>8.3000000000000007</v>
      </c>
    </row>
    <row r="178" spans="1:16" x14ac:dyDescent="0.3">
      <c r="A178" s="73" t="s">
        <v>20</v>
      </c>
      <c r="B178" s="74">
        <v>13067031207</v>
      </c>
      <c r="C178" s="74">
        <v>64.599999999999994</v>
      </c>
      <c r="D178" s="74">
        <v>66.099999999999994</v>
      </c>
      <c r="E178" s="74">
        <v>62.2</v>
      </c>
      <c r="F178" s="74">
        <v>23</v>
      </c>
      <c r="G178" s="74">
        <v>6.7</v>
      </c>
      <c r="H178" s="105">
        <v>13.1241</v>
      </c>
      <c r="I178" s="74">
        <v>9.2941000000000003</v>
      </c>
      <c r="J178" s="74">
        <v>12.2</v>
      </c>
      <c r="K178" s="74">
        <v>40.1</v>
      </c>
      <c r="L178" s="74">
        <v>5.1783000000000001</v>
      </c>
      <c r="M178" s="74">
        <v>71</v>
      </c>
      <c r="N178" s="74">
        <v>0.8</v>
      </c>
      <c r="O178" s="74">
        <v>19.600000000000001</v>
      </c>
      <c r="P178" s="106">
        <v>3.8</v>
      </c>
    </row>
    <row r="179" spans="1:16" x14ac:dyDescent="0.3">
      <c r="A179" s="76" t="s">
        <v>20</v>
      </c>
      <c r="B179" s="77">
        <v>13067031208</v>
      </c>
      <c r="C179" s="77">
        <v>64.599999999999994</v>
      </c>
      <c r="D179" s="77">
        <v>66.099999999999994</v>
      </c>
      <c r="E179" s="77">
        <v>56.4</v>
      </c>
      <c r="F179" s="77">
        <v>23</v>
      </c>
      <c r="G179" s="77">
        <v>7.8</v>
      </c>
      <c r="H179" s="107">
        <v>0.4</v>
      </c>
      <c r="I179" s="77">
        <v>17.8</v>
      </c>
      <c r="J179" s="77">
        <v>10.7</v>
      </c>
      <c r="K179" s="77">
        <v>21.8</v>
      </c>
      <c r="L179" s="77">
        <v>2.5</v>
      </c>
      <c r="M179" s="77">
        <v>71</v>
      </c>
      <c r="N179" s="77">
        <v>1.5</v>
      </c>
      <c r="O179" s="77">
        <v>11.1</v>
      </c>
      <c r="P179" s="108">
        <v>7.9</v>
      </c>
    </row>
    <row r="180" spans="1:16" x14ac:dyDescent="0.3">
      <c r="A180" s="73" t="s">
        <v>20</v>
      </c>
      <c r="B180" s="74">
        <v>13067031209</v>
      </c>
      <c r="C180" s="74">
        <v>64.599999999999994</v>
      </c>
      <c r="D180" s="74">
        <v>66.099999999999994</v>
      </c>
      <c r="E180" s="74">
        <v>54</v>
      </c>
      <c r="F180" s="74">
        <v>23</v>
      </c>
      <c r="G180" s="74">
        <v>9.9</v>
      </c>
      <c r="H180" s="105">
        <v>1.5</v>
      </c>
      <c r="I180" s="74">
        <v>0.9</v>
      </c>
      <c r="J180" s="74">
        <v>11.6</v>
      </c>
      <c r="K180" s="74">
        <v>29.4</v>
      </c>
      <c r="L180" s="74">
        <v>1.3</v>
      </c>
      <c r="M180" s="74">
        <v>71</v>
      </c>
      <c r="N180" s="74">
        <v>3.1</v>
      </c>
      <c r="O180" s="74">
        <v>7</v>
      </c>
      <c r="P180" s="106">
        <v>5.8</v>
      </c>
    </row>
    <row r="181" spans="1:16" x14ac:dyDescent="0.3">
      <c r="A181" s="76" t="s">
        <v>20</v>
      </c>
      <c r="B181" s="77">
        <v>13067031211</v>
      </c>
      <c r="C181" s="77">
        <v>64.599999999999994</v>
      </c>
      <c r="D181" s="77">
        <v>66.099999999999994</v>
      </c>
      <c r="E181" s="77">
        <v>62.2</v>
      </c>
      <c r="F181" s="77">
        <v>23</v>
      </c>
      <c r="G181" s="77">
        <v>5</v>
      </c>
      <c r="H181" s="107">
        <v>40.299999999999997</v>
      </c>
      <c r="I181" s="77">
        <v>5.0361000000000002</v>
      </c>
      <c r="J181" s="77">
        <v>6.7</v>
      </c>
      <c r="K181" s="77">
        <v>36.4</v>
      </c>
      <c r="L181" s="77">
        <v>3.1</v>
      </c>
      <c r="M181" s="77">
        <v>71</v>
      </c>
      <c r="N181" s="77">
        <v>8.4</v>
      </c>
      <c r="O181" s="77">
        <v>23.4</v>
      </c>
      <c r="P181" s="108">
        <v>3.3</v>
      </c>
    </row>
    <row r="182" spans="1:16" x14ac:dyDescent="0.3">
      <c r="A182" s="73" t="s">
        <v>20</v>
      </c>
      <c r="B182" s="74">
        <v>13067031212</v>
      </c>
      <c r="C182" s="74">
        <v>64.599999999999994</v>
      </c>
      <c r="D182" s="74">
        <v>66.099999999999994</v>
      </c>
      <c r="E182" s="74">
        <v>62.2</v>
      </c>
      <c r="F182" s="74">
        <v>23</v>
      </c>
      <c r="G182" s="74">
        <v>12</v>
      </c>
      <c r="H182" s="105">
        <v>2.1</v>
      </c>
      <c r="I182" s="74">
        <v>3.9615999999999998</v>
      </c>
      <c r="J182" s="74">
        <v>7.4</v>
      </c>
      <c r="K182" s="74">
        <v>21.9</v>
      </c>
      <c r="L182" s="74">
        <v>5.4</v>
      </c>
      <c r="M182" s="74">
        <v>71</v>
      </c>
      <c r="N182" s="74">
        <v>1.2</v>
      </c>
      <c r="O182" s="74">
        <v>11.2</v>
      </c>
      <c r="P182" s="106">
        <v>2.7</v>
      </c>
    </row>
    <row r="183" spans="1:16" x14ac:dyDescent="0.3">
      <c r="A183" s="76" t="s">
        <v>20</v>
      </c>
      <c r="B183" s="77">
        <v>13067031306</v>
      </c>
      <c r="C183" s="77">
        <v>62.7</v>
      </c>
      <c r="D183" s="77">
        <v>64</v>
      </c>
      <c r="E183" s="77">
        <v>30.6</v>
      </c>
      <c r="F183" s="77">
        <v>23</v>
      </c>
      <c r="G183" s="77">
        <v>11.4</v>
      </c>
      <c r="H183" s="107">
        <v>30.1</v>
      </c>
      <c r="I183" s="77">
        <v>19.5</v>
      </c>
      <c r="J183" s="77">
        <v>33.4</v>
      </c>
      <c r="K183" s="77">
        <v>36.5</v>
      </c>
      <c r="L183" s="77">
        <v>22.8</v>
      </c>
      <c r="M183" s="77">
        <v>74</v>
      </c>
      <c r="N183" s="77">
        <v>18.899999999999999</v>
      </c>
      <c r="O183" s="77">
        <v>29.8</v>
      </c>
      <c r="P183" s="108">
        <v>12</v>
      </c>
    </row>
    <row r="184" spans="1:16" x14ac:dyDescent="0.3">
      <c r="A184" s="73" t="s">
        <v>20</v>
      </c>
      <c r="B184" s="74">
        <v>13067031307</v>
      </c>
      <c r="C184" s="74">
        <v>63.1</v>
      </c>
      <c r="D184" s="74">
        <v>64.099999999999994</v>
      </c>
      <c r="E184" s="74">
        <v>35.299999999999997</v>
      </c>
      <c r="F184" s="74">
        <v>23.2</v>
      </c>
      <c r="G184" s="74">
        <v>8.8000000000000007</v>
      </c>
      <c r="H184" s="105">
        <v>7.5</v>
      </c>
      <c r="I184" s="74">
        <v>16.100000000000001</v>
      </c>
      <c r="J184" s="74">
        <v>14</v>
      </c>
      <c r="K184" s="74">
        <v>25.1</v>
      </c>
      <c r="L184" s="74">
        <v>7.4</v>
      </c>
      <c r="M184" s="74">
        <v>73.400000000000006</v>
      </c>
      <c r="N184" s="74">
        <v>6.8</v>
      </c>
      <c r="O184" s="74">
        <v>19.5</v>
      </c>
      <c r="P184" s="106">
        <v>7.9</v>
      </c>
    </row>
    <row r="185" spans="1:16" x14ac:dyDescent="0.3">
      <c r="A185" s="76" t="s">
        <v>20</v>
      </c>
      <c r="B185" s="77">
        <v>13067031308</v>
      </c>
      <c r="C185" s="77">
        <v>64.400000000000006</v>
      </c>
      <c r="D185" s="77">
        <v>62.8</v>
      </c>
      <c r="E185" s="77">
        <v>29</v>
      </c>
      <c r="F185" s="77">
        <v>16</v>
      </c>
      <c r="G185" s="77">
        <v>8.4</v>
      </c>
      <c r="H185" s="107">
        <v>14.8</v>
      </c>
      <c r="I185" s="77">
        <v>48.2</v>
      </c>
      <c r="J185" s="77">
        <v>42.8</v>
      </c>
      <c r="K185" s="77">
        <v>43.7</v>
      </c>
      <c r="L185" s="77">
        <v>28.5</v>
      </c>
      <c r="M185" s="77">
        <v>71.3</v>
      </c>
      <c r="N185" s="77">
        <v>16.8</v>
      </c>
      <c r="O185" s="77">
        <v>36.5</v>
      </c>
      <c r="P185" s="108">
        <v>12.8</v>
      </c>
    </row>
    <row r="186" spans="1:16" x14ac:dyDescent="0.3">
      <c r="A186" s="73" t="s">
        <v>20</v>
      </c>
      <c r="B186" s="74">
        <v>13067031309</v>
      </c>
      <c r="C186" s="74">
        <v>64.099999999999994</v>
      </c>
      <c r="D186" s="74">
        <v>63</v>
      </c>
      <c r="E186" s="74">
        <v>30.2</v>
      </c>
      <c r="F186" s="74">
        <v>15.7</v>
      </c>
      <c r="G186" s="74">
        <v>8.8000000000000007</v>
      </c>
      <c r="H186" s="105">
        <v>18.899999999999999</v>
      </c>
      <c r="I186" s="74">
        <v>17.100000000000001</v>
      </c>
      <c r="J186" s="74">
        <v>37.799999999999997</v>
      </c>
      <c r="K186" s="74">
        <v>32.799999999999997</v>
      </c>
      <c r="L186" s="74">
        <v>21.9</v>
      </c>
      <c r="M186" s="74">
        <v>71.7</v>
      </c>
      <c r="N186" s="74">
        <v>21</v>
      </c>
      <c r="O186" s="74">
        <v>34.299999999999997</v>
      </c>
      <c r="P186" s="106">
        <v>14.4</v>
      </c>
    </row>
    <row r="187" spans="1:16" x14ac:dyDescent="0.3">
      <c r="A187" s="76" t="s">
        <v>20</v>
      </c>
      <c r="B187" s="77">
        <v>13067031310</v>
      </c>
      <c r="C187" s="77">
        <v>64.400000000000006</v>
      </c>
      <c r="D187" s="77">
        <v>62.8</v>
      </c>
      <c r="E187" s="77">
        <v>26.5</v>
      </c>
      <c r="F187" s="77">
        <v>15</v>
      </c>
      <c r="G187" s="77">
        <v>9.6</v>
      </c>
      <c r="H187" s="107">
        <v>15.5</v>
      </c>
      <c r="I187" s="77">
        <v>50.2</v>
      </c>
      <c r="J187" s="77">
        <v>69.8</v>
      </c>
      <c r="K187" s="77">
        <v>59.3</v>
      </c>
      <c r="L187" s="77">
        <v>24.4</v>
      </c>
      <c r="M187" s="77">
        <v>71.2</v>
      </c>
      <c r="N187" s="77">
        <v>23.8</v>
      </c>
      <c r="O187" s="77">
        <v>43.5</v>
      </c>
      <c r="P187" s="108">
        <v>19.600000000000001</v>
      </c>
    </row>
    <row r="188" spans="1:16" x14ac:dyDescent="0.3">
      <c r="A188" s="73" t="s">
        <v>20</v>
      </c>
      <c r="B188" s="74">
        <v>13067031311</v>
      </c>
      <c r="C188" s="74">
        <v>64.400000000000006</v>
      </c>
      <c r="D188" s="74">
        <v>62.8</v>
      </c>
      <c r="E188" s="74">
        <v>26.1</v>
      </c>
      <c r="F188" s="74">
        <v>15</v>
      </c>
      <c r="G188" s="74">
        <v>10.6</v>
      </c>
      <c r="H188" s="105">
        <v>9.5</v>
      </c>
      <c r="I188" s="74">
        <v>42.5</v>
      </c>
      <c r="J188" s="74">
        <v>58.9</v>
      </c>
      <c r="K188" s="74">
        <v>48.1</v>
      </c>
      <c r="L188" s="74">
        <v>25</v>
      </c>
      <c r="M188" s="74">
        <v>71.2</v>
      </c>
      <c r="N188" s="74">
        <v>19.399999999999999</v>
      </c>
      <c r="O188" s="74">
        <v>44.4</v>
      </c>
      <c r="P188" s="106">
        <v>11.4</v>
      </c>
    </row>
    <row r="189" spans="1:16" x14ac:dyDescent="0.3">
      <c r="A189" s="76" t="s">
        <v>20</v>
      </c>
      <c r="B189" s="77">
        <v>13067031312</v>
      </c>
      <c r="C189" s="77">
        <v>64.400000000000006</v>
      </c>
      <c r="D189" s="77">
        <v>62.8</v>
      </c>
      <c r="E189" s="77">
        <v>31.7</v>
      </c>
      <c r="F189" s="77">
        <v>15</v>
      </c>
      <c r="G189" s="77">
        <v>8.1</v>
      </c>
      <c r="H189" s="107">
        <v>21</v>
      </c>
      <c r="I189" s="77">
        <v>37.700000000000003</v>
      </c>
      <c r="J189" s="77">
        <v>35.700000000000003</v>
      </c>
      <c r="K189" s="77">
        <v>40.5</v>
      </c>
      <c r="L189" s="77">
        <v>15.6</v>
      </c>
      <c r="M189" s="77">
        <v>71.2</v>
      </c>
      <c r="N189" s="77">
        <v>18.3</v>
      </c>
      <c r="O189" s="77">
        <v>23.1</v>
      </c>
      <c r="P189" s="108">
        <v>11.7</v>
      </c>
    </row>
    <row r="190" spans="1:16" x14ac:dyDescent="0.3">
      <c r="A190" s="73" t="s">
        <v>20</v>
      </c>
      <c r="B190" s="74">
        <v>13067031313</v>
      </c>
      <c r="C190" s="74">
        <v>64.5</v>
      </c>
      <c r="D190" s="74">
        <v>64.099999999999994</v>
      </c>
      <c r="E190" s="74">
        <v>44.3</v>
      </c>
      <c r="F190" s="74">
        <v>18</v>
      </c>
      <c r="G190" s="74">
        <v>8.9</v>
      </c>
      <c r="H190" s="105">
        <v>4</v>
      </c>
      <c r="I190" s="74">
        <v>3</v>
      </c>
      <c r="J190" s="74">
        <v>15</v>
      </c>
      <c r="K190" s="74">
        <v>24.7</v>
      </c>
      <c r="L190" s="74">
        <v>2.2000000000000002</v>
      </c>
      <c r="M190" s="74">
        <v>71.099999999999994</v>
      </c>
      <c r="N190" s="74">
        <v>4.5</v>
      </c>
      <c r="O190" s="74">
        <v>9.4</v>
      </c>
      <c r="P190" s="106">
        <v>6.9</v>
      </c>
    </row>
    <row r="191" spans="1:16" x14ac:dyDescent="0.3">
      <c r="A191" s="76" t="s">
        <v>20</v>
      </c>
      <c r="B191" s="77">
        <v>13067031404</v>
      </c>
      <c r="C191" s="77">
        <v>62.7</v>
      </c>
      <c r="D191" s="77">
        <v>64</v>
      </c>
      <c r="E191" s="77">
        <v>30.7</v>
      </c>
      <c r="F191" s="77">
        <v>19.899999999999999</v>
      </c>
      <c r="G191" s="77">
        <v>9.8000000000000007</v>
      </c>
      <c r="H191" s="107">
        <v>8</v>
      </c>
      <c r="I191" s="77">
        <v>8.5</v>
      </c>
      <c r="J191" s="77">
        <v>14.8</v>
      </c>
      <c r="K191" s="77">
        <v>27.5</v>
      </c>
      <c r="L191" s="77">
        <v>13.3</v>
      </c>
      <c r="M191" s="77">
        <v>74</v>
      </c>
      <c r="N191" s="77">
        <v>8.6</v>
      </c>
      <c r="O191" s="77">
        <v>16.5</v>
      </c>
      <c r="P191" s="108">
        <v>7.1</v>
      </c>
    </row>
    <row r="192" spans="1:16" x14ac:dyDescent="0.3">
      <c r="A192" s="73" t="s">
        <v>20</v>
      </c>
      <c r="B192" s="74">
        <v>13067031405</v>
      </c>
      <c r="C192" s="74">
        <v>58.9</v>
      </c>
      <c r="D192" s="74">
        <v>60.4</v>
      </c>
      <c r="E192" s="74">
        <v>36.200000000000003</v>
      </c>
      <c r="F192" s="74">
        <v>22.8</v>
      </c>
      <c r="G192" s="74">
        <v>8.4</v>
      </c>
      <c r="H192" s="105">
        <v>7.6</v>
      </c>
      <c r="I192" s="74">
        <v>31.8</v>
      </c>
      <c r="J192" s="74">
        <v>26.6</v>
      </c>
      <c r="K192" s="74">
        <v>37.4</v>
      </c>
      <c r="L192" s="74">
        <v>12.8</v>
      </c>
      <c r="M192" s="74">
        <v>63.8</v>
      </c>
      <c r="N192" s="74">
        <v>16.100000000000001</v>
      </c>
      <c r="O192" s="74">
        <v>32.799999999999997</v>
      </c>
      <c r="P192" s="106">
        <v>14.3</v>
      </c>
    </row>
    <row r="193" spans="1:16" x14ac:dyDescent="0.3">
      <c r="A193" s="76" t="s">
        <v>20</v>
      </c>
      <c r="B193" s="77">
        <v>13067031406</v>
      </c>
      <c r="C193" s="77">
        <v>62.7</v>
      </c>
      <c r="D193" s="77">
        <v>64</v>
      </c>
      <c r="E193" s="77">
        <v>26.8</v>
      </c>
      <c r="F193" s="77">
        <v>18.2</v>
      </c>
      <c r="G193" s="77">
        <v>10.5</v>
      </c>
      <c r="H193" s="107">
        <v>4.7</v>
      </c>
      <c r="I193" s="77">
        <v>33.9</v>
      </c>
      <c r="J193" s="77">
        <v>32.4</v>
      </c>
      <c r="K193" s="77">
        <v>42.1</v>
      </c>
      <c r="L193" s="77">
        <v>11.4</v>
      </c>
      <c r="M193" s="77">
        <v>74</v>
      </c>
      <c r="N193" s="77">
        <v>8.9</v>
      </c>
      <c r="O193" s="77">
        <v>25</v>
      </c>
      <c r="P193" s="108">
        <v>12.7</v>
      </c>
    </row>
    <row r="194" spans="1:16" x14ac:dyDescent="0.3">
      <c r="A194" s="73" t="s">
        <v>20</v>
      </c>
      <c r="B194" s="74">
        <v>13067031408</v>
      </c>
      <c r="C194" s="74">
        <v>64.900000000000006</v>
      </c>
      <c r="D194" s="74">
        <v>68.400000000000006</v>
      </c>
      <c r="E194" s="74">
        <v>38.799999999999997</v>
      </c>
      <c r="F194" s="74">
        <v>19.899999999999999</v>
      </c>
      <c r="G194" s="74">
        <v>10.4</v>
      </c>
      <c r="H194" s="105">
        <v>27.6</v>
      </c>
      <c r="I194" s="74">
        <v>23.3</v>
      </c>
      <c r="J194" s="74">
        <v>42</v>
      </c>
      <c r="K194" s="74">
        <v>38.200000000000003</v>
      </c>
      <c r="L194" s="74">
        <v>15</v>
      </c>
      <c r="M194" s="74">
        <v>73.5</v>
      </c>
      <c r="N194" s="74">
        <v>18.100000000000001</v>
      </c>
      <c r="O194" s="74">
        <v>23.1</v>
      </c>
      <c r="P194" s="106">
        <v>14.9</v>
      </c>
    </row>
    <row r="195" spans="1:16" x14ac:dyDescent="0.3">
      <c r="A195" s="76" t="s">
        <v>20</v>
      </c>
      <c r="B195" s="77">
        <v>13067031409</v>
      </c>
      <c r="C195" s="77">
        <v>62.9</v>
      </c>
      <c r="D195" s="77">
        <v>64.400000000000006</v>
      </c>
      <c r="E195" s="77">
        <v>38.799999999999997</v>
      </c>
      <c r="F195" s="77">
        <v>21.6</v>
      </c>
      <c r="G195" s="77">
        <v>11.8</v>
      </c>
      <c r="H195" s="107">
        <v>5.0999999999999996</v>
      </c>
      <c r="I195" s="77">
        <v>29.5</v>
      </c>
      <c r="J195" s="77">
        <v>35</v>
      </c>
      <c r="K195" s="77">
        <v>50.2</v>
      </c>
      <c r="L195" s="77">
        <v>11.5</v>
      </c>
      <c r="M195" s="77">
        <v>73.900000000000006</v>
      </c>
      <c r="N195" s="77">
        <v>6.5</v>
      </c>
      <c r="O195" s="77">
        <v>27.3</v>
      </c>
      <c r="P195" s="108">
        <v>12.2</v>
      </c>
    </row>
    <row r="196" spans="1:16" x14ac:dyDescent="0.3">
      <c r="A196" s="73" t="s">
        <v>20</v>
      </c>
      <c r="B196" s="74">
        <v>13067031503</v>
      </c>
      <c r="C196" s="74">
        <v>65.2</v>
      </c>
      <c r="D196" s="74">
        <v>71.400000000000006</v>
      </c>
      <c r="E196" s="74">
        <v>33.5</v>
      </c>
      <c r="F196" s="74">
        <v>25.3</v>
      </c>
      <c r="G196" s="74">
        <v>9.8000000000000007</v>
      </c>
      <c r="H196" s="105">
        <v>0.7</v>
      </c>
      <c r="I196" s="74">
        <v>23.6</v>
      </c>
      <c r="J196" s="74">
        <v>25.1</v>
      </c>
      <c r="K196" s="74">
        <v>38.4</v>
      </c>
      <c r="L196" s="74">
        <v>16.399999999999999</v>
      </c>
      <c r="M196" s="74">
        <v>64.599999999999994</v>
      </c>
      <c r="N196" s="74">
        <v>15.3</v>
      </c>
      <c r="O196" s="74">
        <v>19.100000000000001</v>
      </c>
      <c r="P196" s="106">
        <v>11.6</v>
      </c>
    </row>
    <row r="197" spans="1:16" x14ac:dyDescent="0.3">
      <c r="A197" s="76" t="s">
        <v>20</v>
      </c>
      <c r="B197" s="77">
        <v>13067031505</v>
      </c>
      <c r="C197" s="77">
        <v>71.3</v>
      </c>
      <c r="D197" s="77">
        <v>81.099999999999994</v>
      </c>
      <c r="E197" s="77">
        <v>42.2</v>
      </c>
      <c r="F197" s="77">
        <v>26.4</v>
      </c>
      <c r="G197" s="77">
        <v>4.9000000000000004</v>
      </c>
      <c r="H197" s="107">
        <v>7.3</v>
      </c>
      <c r="I197" s="77">
        <v>19.2</v>
      </c>
      <c r="J197" s="77">
        <v>30</v>
      </c>
      <c r="K197" s="77">
        <v>31.2</v>
      </c>
      <c r="L197" s="77">
        <v>7.8</v>
      </c>
      <c r="M197" s="77">
        <v>72.099999999999994</v>
      </c>
      <c r="N197" s="77">
        <v>9.9</v>
      </c>
      <c r="O197" s="77">
        <v>23.2</v>
      </c>
      <c r="P197" s="108">
        <v>17.399999999999999</v>
      </c>
    </row>
    <row r="198" spans="1:16" x14ac:dyDescent="0.3">
      <c r="A198" s="73" t="s">
        <v>20</v>
      </c>
      <c r="B198" s="74">
        <v>13067031506</v>
      </c>
      <c r="C198" s="74">
        <v>71.400000000000006</v>
      </c>
      <c r="D198" s="74">
        <v>81.400000000000006</v>
      </c>
      <c r="E198" s="74">
        <v>37.700000000000003</v>
      </c>
      <c r="F198" s="74">
        <v>28.7</v>
      </c>
      <c r="G198" s="74">
        <v>7.5</v>
      </c>
      <c r="H198" s="105">
        <v>4.2</v>
      </c>
      <c r="I198" s="74">
        <v>14.2</v>
      </c>
      <c r="J198" s="74">
        <v>32.9</v>
      </c>
      <c r="K198" s="74">
        <v>30.7</v>
      </c>
      <c r="L198" s="74">
        <v>11.8</v>
      </c>
      <c r="M198" s="74">
        <v>72</v>
      </c>
      <c r="N198" s="74">
        <v>18.399999999999999</v>
      </c>
      <c r="O198" s="74">
        <v>28.1</v>
      </c>
      <c r="P198" s="106">
        <v>8.4</v>
      </c>
    </row>
    <row r="199" spans="1:16" x14ac:dyDescent="0.3">
      <c r="A199" s="76" t="s">
        <v>20</v>
      </c>
      <c r="B199" s="77">
        <v>13067031507</v>
      </c>
      <c r="C199" s="77">
        <v>71.400000000000006</v>
      </c>
      <c r="D199" s="77">
        <v>81.3</v>
      </c>
      <c r="E199" s="77">
        <v>29.2</v>
      </c>
      <c r="F199" s="77">
        <v>29.3</v>
      </c>
      <c r="G199" s="77">
        <v>12.8</v>
      </c>
      <c r="H199" s="107">
        <v>8.6</v>
      </c>
      <c r="I199" s="77">
        <v>37.9</v>
      </c>
      <c r="J199" s="77">
        <v>43.2</v>
      </c>
      <c r="K199" s="77">
        <v>42.1</v>
      </c>
      <c r="L199" s="77">
        <v>12.4</v>
      </c>
      <c r="M199" s="77">
        <v>72</v>
      </c>
      <c r="N199" s="77">
        <v>13.3</v>
      </c>
      <c r="O199" s="77">
        <v>29</v>
      </c>
      <c r="P199" s="108">
        <v>18.100000000000001</v>
      </c>
    </row>
    <row r="200" spans="1:16" x14ac:dyDescent="0.3">
      <c r="A200" s="73" t="s">
        <v>20</v>
      </c>
      <c r="B200" s="74">
        <v>13067031508</v>
      </c>
      <c r="C200" s="74">
        <v>71.400000000000006</v>
      </c>
      <c r="D200" s="74">
        <v>81.400000000000006</v>
      </c>
      <c r="E200" s="74">
        <v>54</v>
      </c>
      <c r="F200" s="74">
        <v>29.3</v>
      </c>
      <c r="G200" s="74">
        <v>9.9</v>
      </c>
      <c r="H200" s="105">
        <v>4.8</v>
      </c>
      <c r="I200" s="74">
        <v>8.8000000000000007</v>
      </c>
      <c r="J200" s="74">
        <v>8.9</v>
      </c>
      <c r="K200" s="74">
        <v>35.6</v>
      </c>
      <c r="L200" s="74">
        <v>8.6999999999999993</v>
      </c>
      <c r="M200" s="74">
        <v>72</v>
      </c>
      <c r="N200" s="74">
        <v>3.1</v>
      </c>
      <c r="O200" s="74">
        <v>9.5</v>
      </c>
      <c r="P200" s="106">
        <v>16.5</v>
      </c>
    </row>
    <row r="201" spans="1:16" x14ac:dyDescent="0.3">
      <c r="A201" s="76" t="s">
        <v>20</v>
      </c>
      <c r="B201" s="77">
        <v>13067031509</v>
      </c>
      <c r="C201" s="77">
        <v>71.2</v>
      </c>
      <c r="D201" s="77">
        <v>80.900000000000006</v>
      </c>
      <c r="E201" s="77">
        <v>36.6</v>
      </c>
      <c r="F201" s="77">
        <v>24.1</v>
      </c>
      <c r="G201" s="77">
        <v>11.4</v>
      </c>
      <c r="H201" s="107">
        <v>10.8</v>
      </c>
      <c r="I201" s="77">
        <v>17.5</v>
      </c>
      <c r="J201" s="77">
        <v>23.6</v>
      </c>
      <c r="K201" s="77">
        <v>30.4</v>
      </c>
      <c r="L201" s="77">
        <v>7.6</v>
      </c>
      <c r="M201" s="77">
        <v>72.099999999999994</v>
      </c>
      <c r="N201" s="77">
        <v>10</v>
      </c>
      <c r="O201" s="77">
        <v>17.600000000000001</v>
      </c>
      <c r="P201" s="108">
        <v>12.1</v>
      </c>
    </row>
    <row r="202" spans="1:16" x14ac:dyDescent="0.3">
      <c r="A202" s="73" t="s">
        <v>21</v>
      </c>
      <c r="B202" s="74">
        <v>13077170100</v>
      </c>
      <c r="C202" s="74">
        <v>70.8</v>
      </c>
      <c r="D202" s="74">
        <v>83.8</v>
      </c>
      <c r="E202" s="74">
        <v>38</v>
      </c>
      <c r="F202" s="74">
        <v>30.4</v>
      </c>
      <c r="G202" s="74">
        <v>6.3</v>
      </c>
      <c r="H202" s="105">
        <v>11.3</v>
      </c>
      <c r="I202" s="74">
        <v>31.5</v>
      </c>
      <c r="J202" s="74">
        <v>26.2</v>
      </c>
      <c r="K202" s="74">
        <v>39.799999999999997</v>
      </c>
      <c r="L202" s="74">
        <v>10.5</v>
      </c>
      <c r="M202" s="74">
        <v>65.599999999999994</v>
      </c>
      <c r="N202" s="74">
        <v>14.1</v>
      </c>
      <c r="O202" s="74">
        <v>15.3</v>
      </c>
      <c r="P202" s="106">
        <v>8</v>
      </c>
    </row>
    <row r="203" spans="1:16" x14ac:dyDescent="0.3">
      <c r="A203" s="76" t="s">
        <v>21</v>
      </c>
      <c r="B203" s="77">
        <v>13077170200</v>
      </c>
      <c r="C203" s="77">
        <v>70.8</v>
      </c>
      <c r="D203" s="77">
        <v>83.8</v>
      </c>
      <c r="E203" s="77">
        <v>51.9</v>
      </c>
      <c r="F203" s="77">
        <v>25.7</v>
      </c>
      <c r="G203" s="77">
        <v>5.7</v>
      </c>
      <c r="H203" s="107">
        <v>6.5372000000000003</v>
      </c>
      <c r="I203" s="77">
        <v>18.100000000000001</v>
      </c>
      <c r="J203" s="77">
        <v>39.1</v>
      </c>
      <c r="K203" s="77">
        <v>39.700000000000003</v>
      </c>
      <c r="L203" s="77">
        <v>18</v>
      </c>
      <c r="M203" s="77">
        <v>65.599999999999994</v>
      </c>
      <c r="N203" s="77">
        <v>17.8</v>
      </c>
      <c r="O203" s="77">
        <v>19.5</v>
      </c>
      <c r="P203" s="108">
        <v>9.1999999999999993</v>
      </c>
    </row>
    <row r="204" spans="1:16" x14ac:dyDescent="0.3">
      <c r="A204" s="73" t="s">
        <v>21</v>
      </c>
      <c r="B204" s="74">
        <v>13077170303</v>
      </c>
      <c r="C204" s="74">
        <v>72.400000000000006</v>
      </c>
      <c r="D204" s="74">
        <v>84.3</v>
      </c>
      <c r="E204" s="74">
        <v>53</v>
      </c>
      <c r="F204" s="74">
        <v>44.3</v>
      </c>
      <c r="G204" s="74">
        <v>4.4000000000000004</v>
      </c>
      <c r="H204" s="105">
        <v>2.2999999999999998</v>
      </c>
      <c r="I204" s="74">
        <v>12.5</v>
      </c>
      <c r="J204" s="74">
        <v>11.6</v>
      </c>
      <c r="K204" s="74">
        <v>20.100000000000001</v>
      </c>
      <c r="L204" s="74">
        <v>4.4000000000000004</v>
      </c>
      <c r="M204" s="74">
        <v>68</v>
      </c>
      <c r="N204" s="74">
        <v>7.5</v>
      </c>
      <c r="O204" s="74">
        <v>9.6</v>
      </c>
      <c r="P204" s="106">
        <v>6.7</v>
      </c>
    </row>
    <row r="205" spans="1:16" x14ac:dyDescent="0.3">
      <c r="A205" s="76" t="s">
        <v>21</v>
      </c>
      <c r="B205" s="77">
        <v>13077170304</v>
      </c>
      <c r="C205" s="77">
        <v>73</v>
      </c>
      <c r="D205" s="77">
        <v>84.4</v>
      </c>
      <c r="E205" s="77">
        <v>54</v>
      </c>
      <c r="F205" s="77">
        <v>33.200000000000003</v>
      </c>
      <c r="G205" s="77">
        <v>6.6</v>
      </c>
      <c r="H205" s="107">
        <v>11.7</v>
      </c>
      <c r="I205" s="77">
        <v>4</v>
      </c>
      <c r="J205" s="77">
        <v>16.100000000000001</v>
      </c>
      <c r="K205" s="77">
        <v>29.1</v>
      </c>
      <c r="L205" s="77">
        <v>6.6</v>
      </c>
      <c r="M205" s="77">
        <v>68.900000000000006</v>
      </c>
      <c r="N205" s="77">
        <v>5.8</v>
      </c>
      <c r="O205" s="77">
        <v>15.5</v>
      </c>
      <c r="P205" s="108">
        <v>4.3</v>
      </c>
    </row>
    <row r="206" spans="1:16" x14ac:dyDescent="0.3">
      <c r="A206" s="79" t="s">
        <v>21</v>
      </c>
      <c r="B206" s="80">
        <v>13077170305</v>
      </c>
      <c r="C206" s="74">
        <v>73.3</v>
      </c>
      <c r="D206" s="74">
        <v>82.3</v>
      </c>
      <c r="E206" s="74">
        <v>42.8</v>
      </c>
      <c r="F206" s="74">
        <v>34.299999999999997</v>
      </c>
      <c r="G206" s="74">
        <v>9.5</v>
      </c>
      <c r="H206" s="105">
        <v>8.1</v>
      </c>
      <c r="I206" s="74">
        <v>29.5</v>
      </c>
      <c r="J206" s="74">
        <v>44</v>
      </c>
      <c r="K206" s="74">
        <v>45.2</v>
      </c>
      <c r="L206" s="74">
        <v>19.8</v>
      </c>
      <c r="M206" s="74">
        <v>71.900000000000006</v>
      </c>
      <c r="N206" s="74">
        <v>20.7</v>
      </c>
      <c r="O206" s="74">
        <v>30.5</v>
      </c>
      <c r="P206" s="106">
        <v>9.6</v>
      </c>
    </row>
    <row r="207" spans="1:16" x14ac:dyDescent="0.3">
      <c r="A207" s="76" t="s">
        <v>21</v>
      </c>
      <c r="B207" s="77">
        <v>13077170306</v>
      </c>
      <c r="C207" s="77">
        <v>70.8</v>
      </c>
      <c r="D207" s="77">
        <v>79.3</v>
      </c>
      <c r="E207" s="77">
        <v>50.5</v>
      </c>
      <c r="F207" s="77">
        <v>29.3</v>
      </c>
      <c r="G207" s="77">
        <v>7.4</v>
      </c>
      <c r="H207" s="107">
        <v>3</v>
      </c>
      <c r="I207" s="77">
        <v>37.799999999999997</v>
      </c>
      <c r="J207" s="77">
        <v>31.8</v>
      </c>
      <c r="K207" s="77">
        <v>29.4</v>
      </c>
      <c r="L207" s="77">
        <v>7.4</v>
      </c>
      <c r="M207" s="77">
        <v>70.8</v>
      </c>
      <c r="N207" s="77">
        <v>5</v>
      </c>
      <c r="O207" s="77">
        <v>12.8</v>
      </c>
      <c r="P207" s="108">
        <v>7.8</v>
      </c>
    </row>
    <row r="208" spans="1:16" x14ac:dyDescent="0.3">
      <c r="A208" s="73" t="s">
        <v>21</v>
      </c>
      <c r="B208" s="74">
        <v>13077170402</v>
      </c>
      <c r="C208" s="74">
        <v>78.8</v>
      </c>
      <c r="D208" s="74">
        <v>86.2</v>
      </c>
      <c r="E208" s="74">
        <v>64.3</v>
      </c>
      <c r="F208" s="74">
        <v>43.7</v>
      </c>
      <c r="G208" s="74">
        <v>7.3</v>
      </c>
      <c r="H208" s="105">
        <v>2.4</v>
      </c>
      <c r="I208" s="74">
        <v>7</v>
      </c>
      <c r="J208" s="74">
        <v>12.8</v>
      </c>
      <c r="K208" s="74">
        <v>23.5</v>
      </c>
      <c r="L208" s="74">
        <v>15.1</v>
      </c>
      <c r="M208" s="74">
        <v>77.400000000000006</v>
      </c>
      <c r="N208" s="74">
        <v>9.6</v>
      </c>
      <c r="O208" s="74">
        <v>11.4</v>
      </c>
      <c r="P208" s="106">
        <v>4.5</v>
      </c>
    </row>
    <row r="209" spans="1:16" x14ac:dyDescent="0.3">
      <c r="A209" s="76" t="s">
        <v>21</v>
      </c>
      <c r="B209" s="77">
        <v>13077170403</v>
      </c>
      <c r="C209" s="77">
        <v>78.8</v>
      </c>
      <c r="D209" s="77">
        <v>86.2</v>
      </c>
      <c r="E209" s="77">
        <v>59.5</v>
      </c>
      <c r="F209" s="77">
        <v>44.5</v>
      </c>
      <c r="G209" s="77">
        <v>6</v>
      </c>
      <c r="H209" s="107">
        <v>3</v>
      </c>
      <c r="I209" s="77">
        <v>6.1</v>
      </c>
      <c r="J209" s="77">
        <v>16.3</v>
      </c>
      <c r="K209" s="77">
        <v>37.4</v>
      </c>
      <c r="L209" s="77">
        <v>8</v>
      </c>
      <c r="M209" s="77">
        <v>77.400000000000006</v>
      </c>
      <c r="N209" s="77">
        <v>7.1</v>
      </c>
      <c r="O209" s="77">
        <v>12.1</v>
      </c>
      <c r="P209" s="108">
        <v>7.9</v>
      </c>
    </row>
    <row r="210" spans="1:16" x14ac:dyDescent="0.3">
      <c r="A210" s="73" t="s">
        <v>21</v>
      </c>
      <c r="B210" s="74">
        <v>13077170404</v>
      </c>
      <c r="C210" s="74">
        <v>78.8</v>
      </c>
      <c r="D210" s="74">
        <v>86.2</v>
      </c>
      <c r="E210" s="74">
        <v>61.4</v>
      </c>
      <c r="F210" s="74">
        <v>34.700000000000003</v>
      </c>
      <c r="G210" s="74">
        <v>6</v>
      </c>
      <c r="H210" s="105">
        <v>9.5</v>
      </c>
      <c r="I210" s="74">
        <v>2.2000000000000002</v>
      </c>
      <c r="J210" s="74">
        <v>7.8</v>
      </c>
      <c r="K210" s="74">
        <v>26.7</v>
      </c>
      <c r="L210" s="74">
        <v>6.3</v>
      </c>
      <c r="M210" s="74">
        <v>77.400000000000006</v>
      </c>
      <c r="N210" s="74">
        <v>4.2</v>
      </c>
      <c r="O210" s="74">
        <v>11.6</v>
      </c>
      <c r="P210" s="106">
        <v>9.1</v>
      </c>
    </row>
    <row r="211" spans="1:16" x14ac:dyDescent="0.3">
      <c r="A211" s="76" t="s">
        <v>21</v>
      </c>
      <c r="B211" s="77">
        <v>13077170405</v>
      </c>
      <c r="C211" s="77">
        <v>69.599999999999994</v>
      </c>
      <c r="D211" s="77">
        <v>78.2</v>
      </c>
      <c r="E211" s="77">
        <v>55.1</v>
      </c>
      <c r="F211" s="77">
        <v>34.700000000000003</v>
      </c>
      <c r="G211" s="77">
        <v>7.4</v>
      </c>
      <c r="H211" s="107">
        <v>11.5</v>
      </c>
      <c r="I211" s="77">
        <v>16.600000000000001</v>
      </c>
      <c r="J211" s="77">
        <v>18.600000000000001</v>
      </c>
      <c r="K211" s="77">
        <v>30.4</v>
      </c>
      <c r="L211" s="77">
        <v>6.6</v>
      </c>
      <c r="M211" s="77">
        <v>69.7</v>
      </c>
      <c r="N211" s="77">
        <v>11.1</v>
      </c>
      <c r="O211" s="77">
        <v>19</v>
      </c>
      <c r="P211" s="108">
        <v>11.3</v>
      </c>
    </row>
    <row r="212" spans="1:16" x14ac:dyDescent="0.3">
      <c r="A212" s="73" t="s">
        <v>21</v>
      </c>
      <c r="B212" s="74">
        <v>13077170406</v>
      </c>
      <c r="C212" s="74">
        <v>78.8</v>
      </c>
      <c r="D212" s="74">
        <v>86.2</v>
      </c>
      <c r="E212" s="74">
        <v>64.8</v>
      </c>
      <c r="F212" s="74">
        <v>34.799999999999997</v>
      </c>
      <c r="G212" s="74">
        <v>6.4</v>
      </c>
      <c r="H212" s="105">
        <v>2.5</v>
      </c>
      <c r="I212" s="74">
        <v>2.2999999999999998</v>
      </c>
      <c r="J212" s="74">
        <v>15.3</v>
      </c>
      <c r="K212" s="74">
        <v>23.6</v>
      </c>
      <c r="L212" s="74">
        <v>8.3000000000000007</v>
      </c>
      <c r="M212" s="74">
        <v>77.400000000000006</v>
      </c>
      <c r="N212" s="74">
        <v>8.3000000000000007</v>
      </c>
      <c r="O212" s="74">
        <v>7.4</v>
      </c>
      <c r="P212" s="106">
        <v>10.5</v>
      </c>
    </row>
    <row r="213" spans="1:16" x14ac:dyDescent="0.3">
      <c r="A213" s="76" t="s">
        <v>21</v>
      </c>
      <c r="B213" s="77">
        <v>13077170501</v>
      </c>
      <c r="C213" s="77">
        <v>69.599999999999994</v>
      </c>
      <c r="D213" s="77">
        <v>78.2</v>
      </c>
      <c r="E213" s="77">
        <v>53.7</v>
      </c>
      <c r="F213" s="77">
        <v>39.5</v>
      </c>
      <c r="G213" s="77">
        <v>5.2</v>
      </c>
      <c r="H213" s="107">
        <v>12.8</v>
      </c>
      <c r="I213" s="77">
        <v>13.1</v>
      </c>
      <c r="J213" s="77">
        <v>22.7</v>
      </c>
      <c r="K213" s="77">
        <v>30.2</v>
      </c>
      <c r="L213" s="77">
        <v>7.5</v>
      </c>
      <c r="M213" s="77">
        <v>69.7</v>
      </c>
      <c r="N213" s="77">
        <v>11.5</v>
      </c>
      <c r="O213" s="77">
        <v>16.7</v>
      </c>
      <c r="P213" s="108">
        <v>11.6</v>
      </c>
    </row>
    <row r="214" spans="1:16" x14ac:dyDescent="0.3">
      <c r="A214" s="73" t="s">
        <v>21</v>
      </c>
      <c r="B214" s="74">
        <v>13077170502</v>
      </c>
      <c r="C214" s="74">
        <v>69.599999999999994</v>
      </c>
      <c r="D214" s="74">
        <v>78.2</v>
      </c>
      <c r="E214" s="74">
        <v>46.2</v>
      </c>
      <c r="F214" s="74">
        <v>38.700000000000003</v>
      </c>
      <c r="G214" s="74">
        <v>5.4</v>
      </c>
      <c r="H214" s="105">
        <v>11.5</v>
      </c>
      <c r="I214" s="74">
        <v>16.399999999999999</v>
      </c>
      <c r="J214" s="74">
        <v>19.600000000000001</v>
      </c>
      <c r="K214" s="74">
        <v>29.2</v>
      </c>
      <c r="L214" s="74">
        <v>3.8</v>
      </c>
      <c r="M214" s="74">
        <v>69.7</v>
      </c>
      <c r="N214" s="74">
        <v>11.8</v>
      </c>
      <c r="O214" s="74">
        <v>9.9</v>
      </c>
      <c r="P214" s="106">
        <v>7.1</v>
      </c>
    </row>
    <row r="215" spans="1:16" x14ac:dyDescent="0.3">
      <c r="A215" s="76" t="s">
        <v>21</v>
      </c>
      <c r="B215" s="77">
        <v>13077170503</v>
      </c>
      <c r="C215" s="77">
        <v>69.599999999999994</v>
      </c>
      <c r="D215" s="77">
        <v>78.2</v>
      </c>
      <c r="E215" s="77">
        <v>49.8</v>
      </c>
      <c r="F215" s="77">
        <v>38.700000000000003</v>
      </c>
      <c r="G215" s="77">
        <v>6.7</v>
      </c>
      <c r="H215" s="107">
        <v>7.4</v>
      </c>
      <c r="I215" s="77">
        <v>10</v>
      </c>
      <c r="J215" s="77">
        <v>14.1</v>
      </c>
      <c r="K215" s="77">
        <v>29.1</v>
      </c>
      <c r="L215" s="77">
        <v>6.5</v>
      </c>
      <c r="M215" s="77">
        <v>69.7</v>
      </c>
      <c r="N215" s="77">
        <v>10.1</v>
      </c>
      <c r="O215" s="77">
        <v>14.8</v>
      </c>
      <c r="P215" s="108">
        <v>7.8</v>
      </c>
    </row>
    <row r="216" spans="1:16" x14ac:dyDescent="0.3">
      <c r="A216" s="79" t="s">
        <v>21</v>
      </c>
      <c r="B216" s="80">
        <v>13077170601</v>
      </c>
      <c r="C216" s="74">
        <v>70.099999999999994</v>
      </c>
      <c r="D216" s="74">
        <v>80.5</v>
      </c>
      <c r="E216" s="74">
        <v>44.7</v>
      </c>
      <c r="F216" s="74">
        <v>40</v>
      </c>
      <c r="G216" s="74">
        <v>9.9</v>
      </c>
      <c r="H216" s="105">
        <v>6.3</v>
      </c>
      <c r="I216" s="74">
        <v>55.7</v>
      </c>
      <c r="J216" s="74">
        <v>48.9</v>
      </c>
      <c r="K216" s="74">
        <v>27.8</v>
      </c>
      <c r="L216" s="74">
        <v>27.3</v>
      </c>
      <c r="M216" s="74">
        <v>68</v>
      </c>
      <c r="N216" s="74">
        <v>29.5</v>
      </c>
      <c r="O216" s="74">
        <v>20.7</v>
      </c>
      <c r="P216" s="106">
        <v>9.3000000000000007</v>
      </c>
    </row>
    <row r="217" spans="1:16" x14ac:dyDescent="0.3">
      <c r="A217" s="76" t="s">
        <v>21</v>
      </c>
      <c r="B217" s="77">
        <v>13077170602</v>
      </c>
      <c r="C217" s="77">
        <v>69.599999999999994</v>
      </c>
      <c r="D217" s="77">
        <v>78.2</v>
      </c>
      <c r="E217" s="77">
        <v>48.7</v>
      </c>
      <c r="F217" s="77">
        <v>39.799999999999997</v>
      </c>
      <c r="G217" s="77">
        <v>8.8000000000000007</v>
      </c>
      <c r="H217" s="107">
        <v>4.6574</v>
      </c>
      <c r="I217" s="77">
        <v>1.6</v>
      </c>
      <c r="J217" s="77">
        <v>3.8</v>
      </c>
      <c r="K217" s="77">
        <v>25.1</v>
      </c>
      <c r="L217" s="77">
        <v>3.1</v>
      </c>
      <c r="M217" s="77">
        <v>69.7</v>
      </c>
      <c r="N217" s="77">
        <v>3.1</v>
      </c>
      <c r="O217" s="77">
        <v>1.2</v>
      </c>
      <c r="P217" s="108">
        <v>3.5</v>
      </c>
    </row>
    <row r="218" spans="1:16" x14ac:dyDescent="0.3">
      <c r="A218" s="73" t="s">
        <v>21</v>
      </c>
      <c r="B218" s="74">
        <v>13077170603</v>
      </c>
      <c r="C218" s="74">
        <v>69.599999999999994</v>
      </c>
      <c r="D218" s="74">
        <v>78.2</v>
      </c>
      <c r="E218" s="74">
        <v>48.4</v>
      </c>
      <c r="F218" s="74">
        <v>39.700000000000003</v>
      </c>
      <c r="G218" s="74">
        <v>7.9</v>
      </c>
      <c r="H218" s="105">
        <v>4.8</v>
      </c>
      <c r="I218" s="74">
        <v>14.6</v>
      </c>
      <c r="J218" s="74">
        <v>20.2</v>
      </c>
      <c r="K218" s="74">
        <v>23.7</v>
      </c>
      <c r="L218" s="74">
        <v>6.1</v>
      </c>
      <c r="M218" s="74">
        <v>69.7</v>
      </c>
      <c r="N218" s="74">
        <v>11.5</v>
      </c>
      <c r="O218" s="74">
        <v>12</v>
      </c>
      <c r="P218" s="106">
        <v>5.3</v>
      </c>
    </row>
    <row r="219" spans="1:16" x14ac:dyDescent="0.3">
      <c r="A219" s="81" t="s">
        <v>21</v>
      </c>
      <c r="B219" s="82">
        <v>13077170700</v>
      </c>
      <c r="C219" s="77">
        <v>70.8</v>
      </c>
      <c r="D219" s="77">
        <v>83.8</v>
      </c>
      <c r="E219" s="77">
        <v>37.5</v>
      </c>
      <c r="F219" s="77">
        <v>35.799999999999997</v>
      </c>
      <c r="G219" s="77">
        <v>10.1</v>
      </c>
      <c r="H219" s="107">
        <v>9.4</v>
      </c>
      <c r="I219" s="77">
        <v>33.5</v>
      </c>
      <c r="J219" s="77">
        <v>47.2</v>
      </c>
      <c r="K219" s="77">
        <v>38.9</v>
      </c>
      <c r="L219" s="77">
        <v>22.2</v>
      </c>
      <c r="M219" s="77">
        <v>65.599999999999994</v>
      </c>
      <c r="N219" s="77">
        <v>19.8</v>
      </c>
      <c r="O219" s="77">
        <v>28.5</v>
      </c>
      <c r="P219" s="108">
        <v>16.8</v>
      </c>
    </row>
    <row r="220" spans="1:16" x14ac:dyDescent="0.3">
      <c r="A220" s="73" t="s">
        <v>21</v>
      </c>
      <c r="B220" s="74">
        <v>13077170801</v>
      </c>
      <c r="C220" s="74">
        <v>70.8</v>
      </c>
      <c r="D220" s="74">
        <v>83.8</v>
      </c>
      <c r="E220" s="74">
        <v>43.4</v>
      </c>
      <c r="F220" s="74">
        <v>40.9</v>
      </c>
      <c r="G220" s="74">
        <v>9</v>
      </c>
      <c r="H220" s="105">
        <v>0.9</v>
      </c>
      <c r="I220" s="74">
        <v>21.5</v>
      </c>
      <c r="J220" s="74">
        <v>29.4</v>
      </c>
      <c r="K220" s="74">
        <v>29.4</v>
      </c>
      <c r="L220" s="74">
        <v>14.1</v>
      </c>
      <c r="M220" s="74">
        <v>65.599999999999994</v>
      </c>
      <c r="N220" s="74">
        <v>15.4</v>
      </c>
      <c r="O220" s="74">
        <v>20.8</v>
      </c>
      <c r="P220" s="106">
        <v>11.9</v>
      </c>
    </row>
    <row r="221" spans="1:16" x14ac:dyDescent="0.3">
      <c r="A221" s="76" t="s">
        <v>21</v>
      </c>
      <c r="B221" s="77">
        <v>13077170802</v>
      </c>
      <c r="C221" s="77">
        <v>70.5</v>
      </c>
      <c r="D221" s="77">
        <v>82.6</v>
      </c>
      <c r="E221" s="77">
        <v>51.7</v>
      </c>
      <c r="F221" s="77">
        <v>40.4</v>
      </c>
      <c r="G221" s="77">
        <v>7.3</v>
      </c>
      <c r="H221" s="107">
        <v>13.7</v>
      </c>
      <c r="I221" s="77">
        <v>21</v>
      </c>
      <c r="J221" s="77">
        <v>34.299999999999997</v>
      </c>
      <c r="K221" s="77">
        <v>33.799999999999997</v>
      </c>
      <c r="L221" s="77">
        <v>10.199999999999999</v>
      </c>
      <c r="M221" s="77">
        <v>66.5</v>
      </c>
      <c r="N221" s="77">
        <v>16.600000000000001</v>
      </c>
      <c r="O221" s="77">
        <v>21</v>
      </c>
      <c r="P221" s="108">
        <v>9.9</v>
      </c>
    </row>
    <row r="222" spans="1:16" x14ac:dyDescent="0.3">
      <c r="A222" s="73" t="s">
        <v>22</v>
      </c>
      <c r="B222" s="74">
        <v>13089020100</v>
      </c>
      <c r="C222" s="74">
        <v>70.7</v>
      </c>
      <c r="D222" s="74">
        <v>82</v>
      </c>
      <c r="E222" s="74">
        <v>88.3</v>
      </c>
      <c r="F222" s="74">
        <v>56.7</v>
      </c>
      <c r="G222" s="74">
        <v>10.3</v>
      </c>
      <c r="H222" s="105">
        <v>0.95489999999999997</v>
      </c>
      <c r="I222" s="74">
        <v>1.5</v>
      </c>
      <c r="J222" s="74">
        <v>3.4</v>
      </c>
      <c r="K222" s="74">
        <v>22.5</v>
      </c>
      <c r="L222" s="74">
        <v>8.6999999999999993</v>
      </c>
      <c r="M222" s="74">
        <v>80.2</v>
      </c>
      <c r="N222" s="74">
        <v>0.9</v>
      </c>
      <c r="O222" s="74">
        <v>1</v>
      </c>
      <c r="P222" s="106">
        <v>3.6</v>
      </c>
    </row>
    <row r="223" spans="1:16" x14ac:dyDescent="0.3">
      <c r="A223" s="76" t="s">
        <v>22</v>
      </c>
      <c r="B223" s="77">
        <v>13089020200</v>
      </c>
      <c r="C223" s="77">
        <v>71.099999999999994</v>
      </c>
      <c r="D223" s="77">
        <v>82.4</v>
      </c>
      <c r="E223" s="77">
        <v>83.4</v>
      </c>
      <c r="F223" s="77">
        <v>58.3</v>
      </c>
      <c r="G223" s="77">
        <v>7</v>
      </c>
      <c r="H223" s="107">
        <v>7.3</v>
      </c>
      <c r="I223" s="77">
        <v>2.9</v>
      </c>
      <c r="J223" s="77">
        <v>2.6</v>
      </c>
      <c r="K223" s="77">
        <v>33.299999999999997</v>
      </c>
      <c r="L223" s="77">
        <v>-0.63129999999999997</v>
      </c>
      <c r="M223" s="77">
        <v>80.400000000000006</v>
      </c>
      <c r="N223" s="77">
        <v>0.8</v>
      </c>
      <c r="O223" s="77">
        <v>8.8000000000000007</v>
      </c>
      <c r="P223" s="108">
        <v>8</v>
      </c>
    </row>
    <row r="224" spans="1:16" x14ac:dyDescent="0.3">
      <c r="A224" s="73" t="s">
        <v>22</v>
      </c>
      <c r="B224" s="74">
        <v>13089020300</v>
      </c>
      <c r="C224" s="74">
        <v>71.099999999999994</v>
      </c>
      <c r="D224" s="74">
        <v>82.4</v>
      </c>
      <c r="E224" s="74">
        <v>78.599999999999994</v>
      </c>
      <c r="F224" s="74">
        <v>58.3</v>
      </c>
      <c r="G224" s="74">
        <v>5.4</v>
      </c>
      <c r="H224" s="105">
        <v>7.6367000000000003</v>
      </c>
      <c r="I224" s="74">
        <v>5.7</v>
      </c>
      <c r="J224" s="74">
        <v>3.3</v>
      </c>
      <c r="K224" s="74">
        <v>25.3</v>
      </c>
      <c r="L224" s="74">
        <v>-0.75680000000000003</v>
      </c>
      <c r="M224" s="74">
        <v>80.400000000000006</v>
      </c>
      <c r="N224" s="74">
        <v>2.1</v>
      </c>
      <c r="O224" s="74">
        <v>6.5</v>
      </c>
      <c r="P224" s="106">
        <v>2.4</v>
      </c>
    </row>
    <row r="225" spans="1:16" x14ac:dyDescent="0.3">
      <c r="A225" s="76" t="s">
        <v>22</v>
      </c>
      <c r="B225" s="77">
        <v>13089020400</v>
      </c>
      <c r="C225" s="77">
        <v>71.099999999999994</v>
      </c>
      <c r="D225" s="77">
        <v>82.4</v>
      </c>
      <c r="E225" s="77">
        <v>78.599999999999994</v>
      </c>
      <c r="F225" s="77">
        <v>58.3</v>
      </c>
      <c r="G225" s="77">
        <v>7.6</v>
      </c>
      <c r="H225" s="107">
        <v>10.061999999999999</v>
      </c>
      <c r="I225" s="77">
        <v>2.4293999999999998</v>
      </c>
      <c r="J225" s="77">
        <v>5.8</v>
      </c>
      <c r="K225" s="77">
        <v>23.8</v>
      </c>
      <c r="L225" s="77">
        <v>4.1955</v>
      </c>
      <c r="M225" s="77">
        <v>80.400000000000006</v>
      </c>
      <c r="N225" s="77">
        <v>0.9</v>
      </c>
      <c r="O225" s="77">
        <v>13.5</v>
      </c>
      <c r="P225" s="108">
        <v>7.6</v>
      </c>
    </row>
    <row r="226" spans="1:16" x14ac:dyDescent="0.3">
      <c r="A226" s="73" t="s">
        <v>22</v>
      </c>
      <c r="B226" s="74">
        <v>13089020500</v>
      </c>
      <c r="C226" s="74">
        <v>57</v>
      </c>
      <c r="D226" s="74">
        <v>68.5</v>
      </c>
      <c r="E226" s="74">
        <v>30.3</v>
      </c>
      <c r="F226" s="74">
        <v>22.1</v>
      </c>
      <c r="G226" s="74">
        <v>12</v>
      </c>
      <c r="H226" s="105">
        <v>10.181699999999999</v>
      </c>
      <c r="I226" s="74">
        <v>18.5</v>
      </c>
      <c r="J226" s="74">
        <v>36.700000000000003</v>
      </c>
      <c r="K226" s="74">
        <v>37</v>
      </c>
      <c r="L226" s="74">
        <v>8.5</v>
      </c>
      <c r="M226" s="74">
        <v>50.8</v>
      </c>
      <c r="N226" s="74">
        <v>15.8</v>
      </c>
      <c r="O226" s="74">
        <v>21.6</v>
      </c>
      <c r="P226" s="106">
        <v>8.1</v>
      </c>
    </row>
    <row r="227" spans="1:16" x14ac:dyDescent="0.3">
      <c r="A227" s="76" t="s">
        <v>22</v>
      </c>
      <c r="B227" s="77">
        <v>13089020600</v>
      </c>
      <c r="C227" s="77">
        <v>57</v>
      </c>
      <c r="D227" s="77">
        <v>68.5</v>
      </c>
      <c r="E227" s="77">
        <v>31.3</v>
      </c>
      <c r="F227" s="77">
        <v>22.1</v>
      </c>
      <c r="G227" s="77">
        <v>10.8</v>
      </c>
      <c r="H227" s="107">
        <v>12.8</v>
      </c>
      <c r="I227" s="77">
        <v>66.099999999999994</v>
      </c>
      <c r="J227" s="77">
        <v>41.1</v>
      </c>
      <c r="K227" s="77">
        <v>50.3</v>
      </c>
      <c r="L227" s="77">
        <v>17.2</v>
      </c>
      <c r="M227" s="77">
        <v>50.8</v>
      </c>
      <c r="N227" s="77">
        <v>11.3</v>
      </c>
      <c r="O227" s="77">
        <v>16.600000000000001</v>
      </c>
      <c r="P227" s="108">
        <v>9.1999999999999993</v>
      </c>
    </row>
    <row r="228" spans="1:16" x14ac:dyDescent="0.3">
      <c r="A228" s="73" t="s">
        <v>22</v>
      </c>
      <c r="B228" s="74">
        <v>13089020700</v>
      </c>
      <c r="C228" s="74">
        <v>57</v>
      </c>
      <c r="D228" s="74">
        <v>68.5</v>
      </c>
      <c r="E228" s="74">
        <v>21.2</v>
      </c>
      <c r="F228" s="74">
        <v>22.1</v>
      </c>
      <c r="G228" s="74">
        <v>9.6</v>
      </c>
      <c r="H228" s="105">
        <v>9</v>
      </c>
      <c r="I228" s="74">
        <v>6.7</v>
      </c>
      <c r="J228" s="74">
        <v>20.7</v>
      </c>
      <c r="K228" s="74">
        <v>43.2</v>
      </c>
      <c r="L228" s="74">
        <v>10.4</v>
      </c>
      <c r="M228" s="74">
        <v>50.8</v>
      </c>
      <c r="N228" s="74">
        <v>13.2</v>
      </c>
      <c r="O228" s="74">
        <v>11.4</v>
      </c>
      <c r="P228" s="106">
        <v>8.1</v>
      </c>
    </row>
    <row r="229" spans="1:16" x14ac:dyDescent="0.3">
      <c r="A229" s="76" t="s">
        <v>22</v>
      </c>
      <c r="B229" s="77">
        <v>13089020801</v>
      </c>
      <c r="C229" s="77">
        <v>57</v>
      </c>
      <c r="D229" s="77">
        <v>68.5</v>
      </c>
      <c r="E229" s="77">
        <v>21.2</v>
      </c>
      <c r="F229" s="77">
        <v>22.1</v>
      </c>
      <c r="G229" s="77">
        <v>8.6</v>
      </c>
      <c r="H229" s="107">
        <v>12.6</v>
      </c>
      <c r="I229" s="77">
        <v>22.8</v>
      </c>
      <c r="J229" s="77">
        <v>18.2</v>
      </c>
      <c r="K229" s="77">
        <v>38.700000000000003</v>
      </c>
      <c r="L229" s="77">
        <v>6</v>
      </c>
      <c r="M229" s="77">
        <v>50.8</v>
      </c>
      <c r="N229" s="77">
        <v>11.1</v>
      </c>
      <c r="O229" s="77">
        <v>17.399999999999999</v>
      </c>
      <c r="P229" s="108">
        <v>12.2</v>
      </c>
    </row>
    <row r="230" spans="1:16" x14ac:dyDescent="0.3">
      <c r="A230" s="73" t="s">
        <v>22</v>
      </c>
      <c r="B230" s="74">
        <v>13089020802</v>
      </c>
      <c r="C230" s="74">
        <v>57</v>
      </c>
      <c r="D230" s="74">
        <v>68.5</v>
      </c>
      <c r="E230" s="74">
        <v>21.2</v>
      </c>
      <c r="F230" s="74">
        <v>22.1</v>
      </c>
      <c r="G230" s="74">
        <v>11.7</v>
      </c>
      <c r="H230" s="105">
        <v>1.5</v>
      </c>
      <c r="I230" s="74">
        <v>26.3</v>
      </c>
      <c r="J230" s="74">
        <v>29.8</v>
      </c>
      <c r="K230" s="74">
        <v>34.200000000000003</v>
      </c>
      <c r="L230" s="74">
        <v>7.9</v>
      </c>
      <c r="M230" s="74">
        <v>50.8</v>
      </c>
      <c r="N230" s="74">
        <v>11.3</v>
      </c>
      <c r="O230" s="74">
        <v>17.399999999999999</v>
      </c>
      <c r="P230" s="106">
        <v>10.3</v>
      </c>
    </row>
    <row r="231" spans="1:16" x14ac:dyDescent="0.3">
      <c r="A231" s="76" t="s">
        <v>22</v>
      </c>
      <c r="B231" s="77">
        <v>13089020900</v>
      </c>
      <c r="C231" s="77">
        <v>57</v>
      </c>
      <c r="D231" s="77">
        <v>68.5</v>
      </c>
      <c r="E231" s="77">
        <v>39.4</v>
      </c>
      <c r="F231" s="77">
        <v>21.8</v>
      </c>
      <c r="G231" s="77">
        <v>9.1</v>
      </c>
      <c r="H231" s="107">
        <v>7.4065000000000003</v>
      </c>
      <c r="I231" s="77">
        <v>4</v>
      </c>
      <c r="J231" s="77">
        <v>37.799999999999997</v>
      </c>
      <c r="K231" s="77">
        <v>41.2</v>
      </c>
      <c r="L231" s="77">
        <v>8.4</v>
      </c>
      <c r="M231" s="77">
        <v>50.8</v>
      </c>
      <c r="N231" s="77">
        <v>15.7</v>
      </c>
      <c r="O231" s="77">
        <v>21.2</v>
      </c>
      <c r="P231" s="108">
        <v>9.6999999999999993</v>
      </c>
    </row>
    <row r="232" spans="1:16" x14ac:dyDescent="0.3">
      <c r="A232" s="73" t="s">
        <v>22</v>
      </c>
      <c r="B232" s="74">
        <v>13089021101</v>
      </c>
      <c r="C232" s="74">
        <v>79.8</v>
      </c>
      <c r="D232" s="74">
        <v>83.5</v>
      </c>
      <c r="E232" s="74">
        <v>76.7</v>
      </c>
      <c r="F232" s="74">
        <v>46.3</v>
      </c>
      <c r="G232" s="74">
        <v>12.3</v>
      </c>
      <c r="H232" s="105">
        <v>6.8127000000000004</v>
      </c>
      <c r="I232" s="74">
        <v>3.6</v>
      </c>
      <c r="J232" s="74">
        <v>8.4</v>
      </c>
      <c r="K232" s="74">
        <v>31.1</v>
      </c>
      <c r="L232" s="74">
        <v>1.3551</v>
      </c>
      <c r="M232" s="74">
        <v>87.1</v>
      </c>
      <c r="N232" s="74">
        <v>3.4</v>
      </c>
      <c r="O232" s="74">
        <v>5.7</v>
      </c>
      <c r="P232" s="106">
        <v>3.7</v>
      </c>
    </row>
    <row r="233" spans="1:16" x14ac:dyDescent="0.3">
      <c r="A233" s="76" t="s">
        <v>22</v>
      </c>
      <c r="B233" s="77">
        <v>13089021102</v>
      </c>
      <c r="C233" s="77">
        <v>79.8</v>
      </c>
      <c r="D233" s="77">
        <v>83.5</v>
      </c>
      <c r="E233" s="77">
        <v>62.9</v>
      </c>
      <c r="F233" s="77">
        <v>46.3</v>
      </c>
      <c r="G233" s="77">
        <v>8.1</v>
      </c>
      <c r="H233" s="107">
        <v>5.9</v>
      </c>
      <c r="I233" s="77">
        <v>13.3</v>
      </c>
      <c r="J233" s="77">
        <v>9.8000000000000007</v>
      </c>
      <c r="K233" s="77">
        <v>27.6</v>
      </c>
      <c r="L233" s="77">
        <v>3.6953999999999998</v>
      </c>
      <c r="M233" s="77">
        <v>87.1</v>
      </c>
      <c r="N233" s="77">
        <v>3.1</v>
      </c>
      <c r="O233" s="77">
        <v>6.3</v>
      </c>
      <c r="P233" s="108">
        <v>2.7</v>
      </c>
    </row>
    <row r="234" spans="1:16" x14ac:dyDescent="0.3">
      <c r="A234" s="73" t="s">
        <v>22</v>
      </c>
      <c r="B234" s="74">
        <v>13089021202</v>
      </c>
      <c r="C234" s="74">
        <v>79.8</v>
      </c>
      <c r="D234" s="74">
        <v>83.5</v>
      </c>
      <c r="E234" s="74">
        <v>76.900000000000006</v>
      </c>
      <c r="F234" s="74">
        <v>46.3</v>
      </c>
      <c r="G234" s="74">
        <v>10.6</v>
      </c>
      <c r="H234" s="105">
        <v>1.7</v>
      </c>
      <c r="I234" s="74">
        <v>10</v>
      </c>
      <c r="J234" s="74">
        <v>5.8</v>
      </c>
      <c r="K234" s="74">
        <v>27.8</v>
      </c>
      <c r="L234" s="74">
        <v>1.9</v>
      </c>
      <c r="M234" s="74">
        <v>87.1</v>
      </c>
      <c r="N234" s="74">
        <v>1.4</v>
      </c>
      <c r="O234" s="74">
        <v>7.1</v>
      </c>
      <c r="P234" s="106">
        <v>12.5</v>
      </c>
    </row>
    <row r="235" spans="1:16" x14ac:dyDescent="0.3">
      <c r="A235" s="83" t="s">
        <v>22</v>
      </c>
      <c r="B235" s="84">
        <v>13089021204</v>
      </c>
      <c r="C235" s="84">
        <v>68.2</v>
      </c>
      <c r="D235" s="84">
        <v>49.4</v>
      </c>
      <c r="E235" s="84">
        <v>19</v>
      </c>
      <c r="F235" s="84">
        <v>12.2</v>
      </c>
      <c r="G235" s="84">
        <v>6.2</v>
      </c>
      <c r="H235" s="109">
        <v>23.4</v>
      </c>
      <c r="I235" s="84">
        <v>47.2</v>
      </c>
      <c r="J235" s="84">
        <v>74.099999999999994</v>
      </c>
      <c r="K235" s="84">
        <v>43.5</v>
      </c>
      <c r="L235" s="84">
        <v>78.7</v>
      </c>
      <c r="M235" s="84">
        <v>45.3</v>
      </c>
      <c r="N235" s="84">
        <v>76.2</v>
      </c>
      <c r="O235" s="84">
        <v>90.1</v>
      </c>
      <c r="P235" s="110">
        <v>6.5</v>
      </c>
    </row>
    <row r="236" spans="1:16" x14ac:dyDescent="0.3">
      <c r="A236" s="73" t="s">
        <v>22</v>
      </c>
      <c r="B236" s="74">
        <v>13089021208</v>
      </c>
      <c r="C236" s="74">
        <v>79.8</v>
      </c>
      <c r="D236" s="74">
        <v>83.5</v>
      </c>
      <c r="E236" s="74">
        <v>58.3</v>
      </c>
      <c r="F236" s="74">
        <v>46.3</v>
      </c>
      <c r="G236" s="74">
        <v>5.9</v>
      </c>
      <c r="H236" s="105">
        <v>13.1</v>
      </c>
      <c r="I236" s="74">
        <v>30.7</v>
      </c>
      <c r="J236" s="74">
        <v>16</v>
      </c>
      <c r="K236" s="74">
        <v>40.4</v>
      </c>
      <c r="L236" s="74">
        <v>15.1</v>
      </c>
      <c r="M236" s="74">
        <v>87.1</v>
      </c>
      <c r="N236" s="74">
        <v>11</v>
      </c>
      <c r="O236" s="74">
        <v>29.9</v>
      </c>
      <c r="P236" s="106">
        <v>17</v>
      </c>
    </row>
    <row r="237" spans="1:16" x14ac:dyDescent="0.3">
      <c r="A237" s="76" t="s">
        <v>22</v>
      </c>
      <c r="B237" s="77">
        <v>13089021209</v>
      </c>
      <c r="C237" s="77">
        <v>79.8</v>
      </c>
      <c r="D237" s="77">
        <v>83.5</v>
      </c>
      <c r="E237" s="77">
        <v>75</v>
      </c>
      <c r="F237" s="77">
        <v>46.3</v>
      </c>
      <c r="G237" s="77">
        <v>5.7</v>
      </c>
      <c r="H237" s="107">
        <v>8.7590000000000003</v>
      </c>
      <c r="I237" s="77">
        <v>1.8</v>
      </c>
      <c r="J237" s="77">
        <v>15.6</v>
      </c>
      <c r="K237" s="77">
        <v>24.7</v>
      </c>
      <c r="L237" s="77">
        <v>2.8</v>
      </c>
      <c r="M237" s="77">
        <v>87.1</v>
      </c>
      <c r="N237" s="77">
        <v>6.5</v>
      </c>
      <c r="O237" s="77">
        <v>6.9</v>
      </c>
      <c r="P237" s="108">
        <v>2.9</v>
      </c>
    </row>
    <row r="238" spans="1:16" x14ac:dyDescent="0.3">
      <c r="A238" s="73" t="s">
        <v>22</v>
      </c>
      <c r="B238" s="74">
        <v>13089021210</v>
      </c>
      <c r="C238" s="74">
        <v>73.599999999999994</v>
      </c>
      <c r="D238" s="74">
        <v>78.599999999999994</v>
      </c>
      <c r="E238" s="74">
        <v>76</v>
      </c>
      <c r="F238" s="74">
        <v>32.4</v>
      </c>
      <c r="G238" s="74">
        <v>8.4</v>
      </c>
      <c r="H238" s="105">
        <v>0.4</v>
      </c>
      <c r="I238" s="74">
        <v>3.1</v>
      </c>
      <c r="J238" s="74">
        <v>8.6</v>
      </c>
      <c r="K238" s="74">
        <v>21.8</v>
      </c>
      <c r="L238" s="74">
        <v>2.6438999999999999</v>
      </c>
      <c r="M238" s="74">
        <v>81.2</v>
      </c>
      <c r="N238" s="74">
        <v>1</v>
      </c>
      <c r="O238" s="74">
        <v>4.8</v>
      </c>
      <c r="P238" s="106">
        <v>8.9</v>
      </c>
    </row>
    <row r="239" spans="1:16" x14ac:dyDescent="0.3">
      <c r="A239" s="76" t="s">
        <v>22</v>
      </c>
      <c r="B239" s="77">
        <v>13089021211</v>
      </c>
      <c r="C239" s="77">
        <v>73.599999999999994</v>
      </c>
      <c r="D239" s="77">
        <v>78.599999999999994</v>
      </c>
      <c r="E239" s="77">
        <v>52.5</v>
      </c>
      <c r="F239" s="77">
        <v>32.4</v>
      </c>
      <c r="G239" s="77">
        <v>10.199999999999999</v>
      </c>
      <c r="H239" s="107">
        <v>1.2</v>
      </c>
      <c r="I239" s="77">
        <v>4.3861999999999997</v>
      </c>
      <c r="J239" s="77">
        <v>5</v>
      </c>
      <c r="K239" s="77">
        <v>23.4</v>
      </c>
      <c r="L239" s="77">
        <v>3.3176000000000001</v>
      </c>
      <c r="M239" s="77">
        <v>81.2</v>
      </c>
      <c r="N239" s="77">
        <v>1.3</v>
      </c>
      <c r="O239" s="77">
        <v>8.1999999999999993</v>
      </c>
      <c r="P239" s="108">
        <v>6.7</v>
      </c>
    </row>
    <row r="240" spans="1:16" x14ac:dyDescent="0.3">
      <c r="A240" s="73" t="s">
        <v>22</v>
      </c>
      <c r="B240" s="74">
        <v>13089021213</v>
      </c>
      <c r="C240" s="74">
        <v>73.599999999999994</v>
      </c>
      <c r="D240" s="74">
        <v>78.599999999999994</v>
      </c>
      <c r="E240" s="74">
        <v>83.8</v>
      </c>
      <c r="F240" s="74">
        <v>32.4</v>
      </c>
      <c r="G240" s="74">
        <v>10</v>
      </c>
      <c r="H240" s="105">
        <v>1.2</v>
      </c>
      <c r="I240" s="74">
        <v>2.8</v>
      </c>
      <c r="J240" s="74">
        <v>5.7</v>
      </c>
      <c r="K240" s="74">
        <v>25.5</v>
      </c>
      <c r="L240" s="74">
        <v>1.5859000000000001</v>
      </c>
      <c r="M240" s="74">
        <v>81.2</v>
      </c>
      <c r="N240" s="74">
        <v>1.1000000000000001</v>
      </c>
      <c r="O240" s="74">
        <v>1.2</v>
      </c>
      <c r="P240" s="106">
        <v>4.9000000000000004</v>
      </c>
    </row>
    <row r="241" spans="1:16" x14ac:dyDescent="0.3">
      <c r="A241" s="76" t="s">
        <v>22</v>
      </c>
      <c r="B241" s="77">
        <v>13089021214</v>
      </c>
      <c r="C241" s="77">
        <v>73.599999999999994</v>
      </c>
      <c r="D241" s="77">
        <v>78.599999999999994</v>
      </c>
      <c r="E241" s="77">
        <v>83.6</v>
      </c>
      <c r="F241" s="77">
        <v>32.4</v>
      </c>
      <c r="G241" s="77">
        <v>8.1999999999999993</v>
      </c>
      <c r="H241" s="107">
        <v>5.0999999999999996</v>
      </c>
      <c r="I241" s="77">
        <v>4</v>
      </c>
      <c r="J241" s="77">
        <v>10.8</v>
      </c>
      <c r="K241" s="77">
        <v>26.4</v>
      </c>
      <c r="L241" s="77">
        <v>7.1032000000000002</v>
      </c>
      <c r="M241" s="77">
        <v>81.2</v>
      </c>
      <c r="N241" s="77">
        <v>6.3</v>
      </c>
      <c r="O241" s="77">
        <v>10.7</v>
      </c>
      <c r="P241" s="108">
        <v>3.4</v>
      </c>
    </row>
    <row r="242" spans="1:16" x14ac:dyDescent="0.3">
      <c r="A242" s="73" t="s">
        <v>22</v>
      </c>
      <c r="B242" s="74">
        <v>13089021215</v>
      </c>
      <c r="C242" s="74">
        <v>73.599999999999994</v>
      </c>
      <c r="D242" s="74">
        <v>78.599999999999994</v>
      </c>
      <c r="E242" s="74">
        <v>76.599999999999994</v>
      </c>
      <c r="F242" s="74">
        <v>32.4</v>
      </c>
      <c r="G242" s="74">
        <v>8.9</v>
      </c>
      <c r="H242" s="105">
        <v>22.6</v>
      </c>
      <c r="I242" s="74">
        <v>6.2</v>
      </c>
      <c r="J242" s="74">
        <v>12.5</v>
      </c>
      <c r="K242" s="74">
        <v>30.9</v>
      </c>
      <c r="L242" s="74">
        <v>1.2</v>
      </c>
      <c r="M242" s="74">
        <v>81.2</v>
      </c>
      <c r="N242" s="74">
        <v>1.9</v>
      </c>
      <c r="O242" s="74">
        <v>8</v>
      </c>
      <c r="P242" s="106">
        <v>6.1</v>
      </c>
    </row>
    <row r="243" spans="1:16" x14ac:dyDescent="0.3">
      <c r="A243" s="76" t="s">
        <v>22</v>
      </c>
      <c r="B243" s="77">
        <v>13089021216</v>
      </c>
      <c r="C243" s="77">
        <v>73.599999999999994</v>
      </c>
      <c r="D243" s="77">
        <v>78.599999999999994</v>
      </c>
      <c r="E243" s="77">
        <v>73</v>
      </c>
      <c r="F243" s="77">
        <v>32.4</v>
      </c>
      <c r="G243" s="77">
        <v>10.9</v>
      </c>
      <c r="H243" s="107">
        <v>14.3</v>
      </c>
      <c r="I243" s="77">
        <v>19.600000000000001</v>
      </c>
      <c r="J243" s="77">
        <v>12.6</v>
      </c>
      <c r="K243" s="77">
        <v>39.4</v>
      </c>
      <c r="L243" s="77">
        <v>1</v>
      </c>
      <c r="M243" s="77">
        <v>81.2</v>
      </c>
      <c r="N243" s="77">
        <v>2.9</v>
      </c>
      <c r="O243" s="77">
        <v>12.1</v>
      </c>
      <c r="P243" s="108">
        <v>9.6</v>
      </c>
    </row>
    <row r="244" spans="1:16" x14ac:dyDescent="0.3">
      <c r="A244" s="73" t="s">
        <v>22</v>
      </c>
      <c r="B244" s="74">
        <v>13089021217</v>
      </c>
      <c r="C244" s="74">
        <v>73.599999999999994</v>
      </c>
      <c r="D244" s="74">
        <v>78.599999999999994</v>
      </c>
      <c r="E244" s="74">
        <v>60</v>
      </c>
      <c r="F244" s="74">
        <v>32.4</v>
      </c>
      <c r="G244" s="74">
        <v>9.8000000000000007</v>
      </c>
      <c r="H244" s="105">
        <v>10.1</v>
      </c>
      <c r="I244" s="74">
        <v>11.7</v>
      </c>
      <c r="J244" s="74">
        <v>19.8</v>
      </c>
      <c r="K244" s="74">
        <v>30.9</v>
      </c>
      <c r="L244" s="74">
        <v>6.4335000000000004</v>
      </c>
      <c r="M244" s="74">
        <v>81.2</v>
      </c>
      <c r="N244" s="74">
        <v>5</v>
      </c>
      <c r="O244" s="74">
        <v>14.4</v>
      </c>
      <c r="P244" s="106">
        <v>14.5</v>
      </c>
    </row>
    <row r="245" spans="1:16" x14ac:dyDescent="0.3">
      <c r="A245" s="76" t="s">
        <v>22</v>
      </c>
      <c r="B245" s="77">
        <v>13089021218</v>
      </c>
      <c r="C245" s="77">
        <v>73.599999999999994</v>
      </c>
      <c r="D245" s="77">
        <v>78.599999999999994</v>
      </c>
      <c r="E245" s="77">
        <v>64</v>
      </c>
      <c r="F245" s="77">
        <v>32.4</v>
      </c>
      <c r="G245" s="77">
        <v>10.7</v>
      </c>
      <c r="H245" s="107">
        <v>3.1</v>
      </c>
      <c r="I245" s="77">
        <v>41.3</v>
      </c>
      <c r="J245" s="77">
        <v>23.1</v>
      </c>
      <c r="K245" s="77">
        <v>35.299999999999997</v>
      </c>
      <c r="L245" s="77">
        <v>5.3</v>
      </c>
      <c r="M245" s="77">
        <v>81.2</v>
      </c>
      <c r="N245" s="77">
        <v>6.3</v>
      </c>
      <c r="O245" s="77">
        <v>19.100000000000001</v>
      </c>
      <c r="P245" s="108">
        <v>7.7</v>
      </c>
    </row>
    <row r="246" spans="1:16" x14ac:dyDescent="0.3">
      <c r="A246" s="85" t="s">
        <v>22</v>
      </c>
      <c r="B246" s="86">
        <v>13089021301</v>
      </c>
      <c r="C246" s="86">
        <v>78.7</v>
      </c>
      <c r="D246" s="86">
        <v>80.400000000000006</v>
      </c>
      <c r="E246" s="86">
        <v>51.5</v>
      </c>
      <c r="F246" s="86">
        <v>40.700000000000003</v>
      </c>
      <c r="G246" s="86">
        <v>7.8</v>
      </c>
      <c r="H246" s="111">
        <v>13.8</v>
      </c>
      <c r="I246" s="86">
        <v>29.6</v>
      </c>
      <c r="J246" s="86">
        <v>32.9</v>
      </c>
      <c r="K246" s="86">
        <v>48.6</v>
      </c>
      <c r="L246" s="86">
        <v>28.3</v>
      </c>
      <c r="M246" s="86">
        <v>84</v>
      </c>
      <c r="N246" s="86">
        <v>24.5</v>
      </c>
      <c r="O246" s="86">
        <v>45.2</v>
      </c>
      <c r="P246" s="112">
        <v>5.4</v>
      </c>
    </row>
    <row r="247" spans="1:16" x14ac:dyDescent="0.3">
      <c r="A247" s="83" t="s">
        <v>22</v>
      </c>
      <c r="B247" s="84">
        <v>13089021303</v>
      </c>
      <c r="C247" s="84">
        <v>67.400000000000006</v>
      </c>
      <c r="D247" s="84">
        <v>47.2</v>
      </c>
      <c r="E247" s="84">
        <v>21.1</v>
      </c>
      <c r="F247" s="84">
        <v>11.1</v>
      </c>
      <c r="G247" s="84">
        <v>8.1999999999999993</v>
      </c>
      <c r="H247" s="109">
        <v>24.6</v>
      </c>
      <c r="I247" s="84">
        <v>47.9</v>
      </c>
      <c r="J247" s="84">
        <v>61.5</v>
      </c>
      <c r="K247" s="84">
        <v>54</v>
      </c>
      <c r="L247" s="84">
        <v>41.2</v>
      </c>
      <c r="M247" s="84">
        <v>41.8</v>
      </c>
      <c r="N247" s="84">
        <v>35.6</v>
      </c>
      <c r="O247" s="84">
        <v>54.2</v>
      </c>
      <c r="P247" s="110">
        <v>11.5</v>
      </c>
    </row>
    <row r="248" spans="1:16" x14ac:dyDescent="0.3">
      <c r="A248" s="85" t="s">
        <v>22</v>
      </c>
      <c r="B248" s="86">
        <v>13089021305</v>
      </c>
      <c r="C248" s="86">
        <v>73.599999999999994</v>
      </c>
      <c r="D248" s="86">
        <v>78.599999999999994</v>
      </c>
      <c r="E248" s="86">
        <v>54.5</v>
      </c>
      <c r="F248" s="86">
        <v>32.4</v>
      </c>
      <c r="G248" s="86">
        <v>6.6</v>
      </c>
      <c r="H248" s="111">
        <v>14.1</v>
      </c>
      <c r="I248" s="86">
        <v>49.6</v>
      </c>
      <c r="J248" s="86">
        <v>43.4</v>
      </c>
      <c r="K248" s="86">
        <v>50.4</v>
      </c>
      <c r="L248" s="86">
        <v>36.1</v>
      </c>
      <c r="M248" s="86">
        <v>81.2</v>
      </c>
      <c r="N248" s="86">
        <v>38.6</v>
      </c>
      <c r="O248" s="86">
        <v>61.1</v>
      </c>
      <c r="P248" s="112">
        <v>11.1</v>
      </c>
    </row>
    <row r="249" spans="1:16" x14ac:dyDescent="0.3">
      <c r="A249" s="83" t="s">
        <v>22</v>
      </c>
      <c r="B249" s="84">
        <v>13089021306</v>
      </c>
      <c r="C249" s="84">
        <v>73.5</v>
      </c>
      <c r="D249" s="84">
        <v>78.099999999999994</v>
      </c>
      <c r="E249" s="84">
        <v>28.2</v>
      </c>
      <c r="F249" s="84">
        <v>31.9</v>
      </c>
      <c r="G249" s="84">
        <v>7.2</v>
      </c>
      <c r="H249" s="109">
        <v>21.1</v>
      </c>
      <c r="I249" s="84">
        <v>33.700000000000003</v>
      </c>
      <c r="J249" s="84">
        <v>58.5</v>
      </c>
      <c r="K249" s="84">
        <v>44.4</v>
      </c>
      <c r="L249" s="84">
        <v>38.4</v>
      </c>
      <c r="M249" s="84">
        <v>80.8</v>
      </c>
      <c r="N249" s="84">
        <v>30.2</v>
      </c>
      <c r="O249" s="84">
        <v>54.8</v>
      </c>
      <c r="P249" s="110">
        <v>11.4</v>
      </c>
    </row>
    <row r="250" spans="1:16" x14ac:dyDescent="0.3">
      <c r="A250" s="87" t="s">
        <v>22</v>
      </c>
      <c r="B250" s="88">
        <v>13089021307</v>
      </c>
      <c r="C250" s="88">
        <v>67.400000000000006</v>
      </c>
      <c r="D250" s="88">
        <v>47.2</v>
      </c>
      <c r="E250" s="88">
        <v>21.1</v>
      </c>
      <c r="F250" s="88">
        <v>11.1</v>
      </c>
      <c r="G250" s="88">
        <v>5.5</v>
      </c>
      <c r="H250" s="113">
        <v>19.2</v>
      </c>
      <c r="I250" s="88">
        <v>49.3</v>
      </c>
      <c r="J250" s="88">
        <v>47.9</v>
      </c>
      <c r="K250" s="88">
        <v>53.4</v>
      </c>
      <c r="L250" s="88">
        <v>40.299999999999997</v>
      </c>
      <c r="M250" s="88">
        <v>41.8</v>
      </c>
      <c r="N250" s="88">
        <v>40.5</v>
      </c>
      <c r="O250" s="88">
        <v>54.1</v>
      </c>
      <c r="P250" s="114">
        <v>8.3000000000000007</v>
      </c>
    </row>
    <row r="251" spans="1:16" x14ac:dyDescent="0.3">
      <c r="A251" s="89" t="s">
        <v>22</v>
      </c>
      <c r="B251" s="90">
        <v>13089021308</v>
      </c>
      <c r="C251" s="90">
        <v>67.400000000000006</v>
      </c>
      <c r="D251" s="90">
        <v>47.2</v>
      </c>
      <c r="E251" s="90">
        <v>15.1</v>
      </c>
      <c r="F251" s="90">
        <v>11.1</v>
      </c>
      <c r="G251" s="90">
        <v>9.1999999999999993</v>
      </c>
      <c r="H251" s="115">
        <v>6.8</v>
      </c>
      <c r="I251" s="90">
        <v>54</v>
      </c>
      <c r="J251" s="90">
        <v>41.1</v>
      </c>
      <c r="K251" s="90">
        <v>42.5</v>
      </c>
      <c r="L251" s="90">
        <v>45</v>
      </c>
      <c r="M251" s="90">
        <v>41.8</v>
      </c>
      <c r="N251" s="90">
        <v>34.799999999999997</v>
      </c>
      <c r="O251" s="90">
        <v>46.9</v>
      </c>
      <c r="P251" s="116">
        <v>2.8</v>
      </c>
    </row>
    <row r="252" spans="1:16" x14ac:dyDescent="0.3">
      <c r="A252" s="73" t="s">
        <v>22</v>
      </c>
      <c r="B252" s="74">
        <v>13089021405</v>
      </c>
      <c r="C252" s="74">
        <v>78.400000000000006</v>
      </c>
      <c r="D252" s="74">
        <v>79.400000000000006</v>
      </c>
      <c r="E252" s="74">
        <v>44.1</v>
      </c>
      <c r="F252" s="74">
        <v>39</v>
      </c>
      <c r="G252" s="74">
        <v>8</v>
      </c>
      <c r="H252" s="105">
        <v>6.4071999999999996</v>
      </c>
      <c r="I252" s="74">
        <v>13.2</v>
      </c>
      <c r="J252" s="74">
        <v>10</v>
      </c>
      <c r="K252" s="74">
        <v>26.1</v>
      </c>
      <c r="L252" s="74">
        <v>7</v>
      </c>
      <c r="M252" s="74">
        <v>82.9</v>
      </c>
      <c r="N252" s="74">
        <v>5.6</v>
      </c>
      <c r="O252" s="74">
        <v>10.1</v>
      </c>
      <c r="P252" s="106">
        <v>5.2</v>
      </c>
    </row>
    <row r="253" spans="1:16" x14ac:dyDescent="0.3">
      <c r="A253" s="76" t="s">
        <v>22</v>
      </c>
      <c r="B253" s="77">
        <v>13089021409</v>
      </c>
      <c r="C253" s="77">
        <v>67.400000000000006</v>
      </c>
      <c r="D253" s="77">
        <v>47.2</v>
      </c>
      <c r="E253" s="77">
        <v>15.1</v>
      </c>
      <c r="F253" s="77">
        <v>11.1</v>
      </c>
      <c r="G253" s="77">
        <v>8.8000000000000007</v>
      </c>
      <c r="H253" s="107">
        <v>16.7</v>
      </c>
      <c r="I253" s="77">
        <v>68.3</v>
      </c>
      <c r="J253" s="77">
        <v>47.5</v>
      </c>
      <c r="K253" s="77">
        <v>34.5</v>
      </c>
      <c r="L253" s="77">
        <v>46.7</v>
      </c>
      <c r="M253" s="77">
        <v>41.8</v>
      </c>
      <c r="N253" s="77">
        <v>28.9</v>
      </c>
      <c r="O253" s="77">
        <v>61.2</v>
      </c>
      <c r="P253" s="108">
        <v>9.6999999999999993</v>
      </c>
    </row>
    <row r="254" spans="1:16" x14ac:dyDescent="0.3">
      <c r="A254" s="87" t="s">
        <v>22</v>
      </c>
      <c r="B254" s="88">
        <v>13089021410</v>
      </c>
      <c r="C254" s="88">
        <v>67.400000000000006</v>
      </c>
      <c r="D254" s="88">
        <v>47.2</v>
      </c>
      <c r="E254" s="88">
        <v>16.100000000000001</v>
      </c>
      <c r="F254" s="88">
        <v>11.1</v>
      </c>
      <c r="G254" s="88">
        <v>5.3</v>
      </c>
      <c r="H254" s="113">
        <v>22.3</v>
      </c>
      <c r="I254" s="88">
        <v>74.5</v>
      </c>
      <c r="J254" s="88">
        <v>54.1</v>
      </c>
      <c r="K254" s="88">
        <v>42.8</v>
      </c>
      <c r="L254" s="88">
        <v>48</v>
      </c>
      <c r="M254" s="88">
        <v>41.8</v>
      </c>
      <c r="N254" s="88">
        <v>34.4</v>
      </c>
      <c r="O254" s="88">
        <v>47.2</v>
      </c>
      <c r="P254" s="114">
        <v>5.2</v>
      </c>
    </row>
    <row r="255" spans="1:16" x14ac:dyDescent="0.3">
      <c r="A255" s="76" t="s">
        <v>22</v>
      </c>
      <c r="B255" s="77">
        <v>13089021411</v>
      </c>
      <c r="C255" s="77">
        <v>79.8</v>
      </c>
      <c r="D255" s="77">
        <v>83.5</v>
      </c>
      <c r="E255" s="77">
        <v>62.9</v>
      </c>
      <c r="F255" s="77">
        <v>46.3</v>
      </c>
      <c r="G255" s="77">
        <v>8.1999999999999993</v>
      </c>
      <c r="H255" s="107">
        <v>6.1136999999999997</v>
      </c>
      <c r="I255" s="77">
        <v>9</v>
      </c>
      <c r="J255" s="77">
        <v>12</v>
      </c>
      <c r="K255" s="77">
        <v>21.9</v>
      </c>
      <c r="L255" s="77">
        <v>1.5985</v>
      </c>
      <c r="M255" s="77">
        <v>87.1</v>
      </c>
      <c r="N255" s="77">
        <v>1.5</v>
      </c>
      <c r="O255" s="77">
        <v>7.4</v>
      </c>
      <c r="P255" s="108">
        <v>4.7</v>
      </c>
    </row>
    <row r="256" spans="1:16" x14ac:dyDescent="0.3">
      <c r="A256" s="73" t="s">
        <v>22</v>
      </c>
      <c r="B256" s="74">
        <v>13089021412</v>
      </c>
      <c r="C256" s="74">
        <v>79.8</v>
      </c>
      <c r="D256" s="74">
        <v>83.5</v>
      </c>
      <c r="E256" s="74">
        <v>62.9</v>
      </c>
      <c r="F256" s="74">
        <v>46.3</v>
      </c>
      <c r="G256" s="74">
        <v>7.4</v>
      </c>
      <c r="H256" s="105">
        <v>10.199999999999999</v>
      </c>
      <c r="I256" s="74">
        <v>1.8</v>
      </c>
      <c r="J256" s="74">
        <v>5.4</v>
      </c>
      <c r="K256" s="74">
        <v>23.4</v>
      </c>
      <c r="L256" s="74">
        <v>9.5</v>
      </c>
      <c r="M256" s="74">
        <v>87.1</v>
      </c>
      <c r="N256" s="74">
        <v>7.3</v>
      </c>
      <c r="O256" s="74">
        <v>11.3</v>
      </c>
      <c r="P256" s="106">
        <v>3.6</v>
      </c>
    </row>
    <row r="257" spans="1:16" x14ac:dyDescent="0.3">
      <c r="A257" s="76" t="s">
        <v>22</v>
      </c>
      <c r="B257" s="77">
        <v>13089021413</v>
      </c>
      <c r="C257" s="77">
        <v>69</v>
      </c>
      <c r="D257" s="77">
        <v>51.8</v>
      </c>
      <c r="E257" s="77">
        <v>22.3</v>
      </c>
      <c r="F257" s="77">
        <v>13.4</v>
      </c>
      <c r="G257" s="77">
        <v>5.6</v>
      </c>
      <c r="H257" s="107">
        <v>37.299999999999997</v>
      </c>
      <c r="I257" s="77">
        <v>62.9</v>
      </c>
      <c r="J257" s="77">
        <v>61.9</v>
      </c>
      <c r="K257" s="77">
        <v>52.4</v>
      </c>
      <c r="L257" s="77">
        <v>52.2</v>
      </c>
      <c r="M257" s="77">
        <v>48.8</v>
      </c>
      <c r="N257" s="77">
        <v>34.1</v>
      </c>
      <c r="O257" s="77">
        <v>66.5</v>
      </c>
      <c r="P257" s="108">
        <v>9.8000000000000007</v>
      </c>
    </row>
    <row r="258" spans="1:16" x14ac:dyDescent="0.3">
      <c r="A258" s="73" t="s">
        <v>22</v>
      </c>
      <c r="B258" s="74">
        <v>13089021414</v>
      </c>
      <c r="C258" s="74">
        <v>67.400000000000006</v>
      </c>
      <c r="D258" s="74">
        <v>47.2</v>
      </c>
      <c r="E258" s="74">
        <v>21.4</v>
      </c>
      <c r="F258" s="74">
        <v>11.1</v>
      </c>
      <c r="G258" s="74">
        <v>8.3000000000000007</v>
      </c>
      <c r="H258" s="105">
        <v>15.8</v>
      </c>
      <c r="I258" s="74">
        <v>51.7</v>
      </c>
      <c r="J258" s="74">
        <v>49.7</v>
      </c>
      <c r="K258" s="74">
        <v>44.9</v>
      </c>
      <c r="L258" s="74">
        <v>41.6</v>
      </c>
      <c r="M258" s="74">
        <v>41.8</v>
      </c>
      <c r="N258" s="74">
        <v>30.1</v>
      </c>
      <c r="O258" s="74">
        <v>51</v>
      </c>
      <c r="P258" s="106">
        <v>4.4000000000000004</v>
      </c>
    </row>
    <row r="259" spans="1:16" x14ac:dyDescent="0.3">
      <c r="A259" s="76" t="s">
        <v>22</v>
      </c>
      <c r="B259" s="77">
        <v>13089021415</v>
      </c>
      <c r="C259" s="77">
        <v>67.400000000000006</v>
      </c>
      <c r="D259" s="77">
        <v>47.2</v>
      </c>
      <c r="E259" s="77">
        <v>16.600000000000001</v>
      </c>
      <c r="F259" s="77">
        <v>11.1</v>
      </c>
      <c r="G259" s="77">
        <v>9.3000000000000007</v>
      </c>
      <c r="H259" s="107">
        <v>22.7</v>
      </c>
      <c r="I259" s="77">
        <v>38.299999999999997</v>
      </c>
      <c r="J259" s="77">
        <v>27.3</v>
      </c>
      <c r="K259" s="77">
        <v>35.700000000000003</v>
      </c>
      <c r="L259" s="77">
        <v>17.8</v>
      </c>
      <c r="M259" s="77">
        <v>41.8</v>
      </c>
      <c r="N259" s="77">
        <v>10.3</v>
      </c>
      <c r="O259" s="77">
        <v>16.399999999999999</v>
      </c>
      <c r="P259" s="108">
        <v>6</v>
      </c>
    </row>
    <row r="260" spans="1:16" x14ac:dyDescent="0.3">
      <c r="A260" s="73" t="s">
        <v>22</v>
      </c>
      <c r="B260" s="74">
        <v>13089021416</v>
      </c>
      <c r="C260" s="74">
        <v>67.400000000000006</v>
      </c>
      <c r="D260" s="74">
        <v>47.2</v>
      </c>
      <c r="E260" s="74">
        <v>16.600000000000001</v>
      </c>
      <c r="F260" s="74">
        <v>11.1</v>
      </c>
      <c r="G260" s="74">
        <v>7.6</v>
      </c>
      <c r="H260" s="105">
        <v>5.2</v>
      </c>
      <c r="I260" s="74">
        <v>49.1</v>
      </c>
      <c r="J260" s="74">
        <v>57.8</v>
      </c>
      <c r="K260" s="74">
        <v>35.6</v>
      </c>
      <c r="L260" s="74">
        <v>42.4</v>
      </c>
      <c r="M260" s="74">
        <v>41.8</v>
      </c>
      <c r="N260" s="74">
        <v>28.3</v>
      </c>
      <c r="O260" s="74">
        <v>56.7</v>
      </c>
      <c r="P260" s="106">
        <v>8.1</v>
      </c>
    </row>
    <row r="261" spans="1:16" x14ac:dyDescent="0.3">
      <c r="A261" s="76" t="s">
        <v>22</v>
      </c>
      <c r="B261" s="77">
        <v>13089021417</v>
      </c>
      <c r="C261" s="77">
        <v>67.400000000000006</v>
      </c>
      <c r="D261" s="77">
        <v>47.2</v>
      </c>
      <c r="E261" s="77">
        <v>16.600000000000001</v>
      </c>
      <c r="F261" s="77">
        <v>11.1</v>
      </c>
      <c r="G261" s="77">
        <v>6</v>
      </c>
      <c r="H261" s="107">
        <v>35.799999999999997</v>
      </c>
      <c r="I261" s="77">
        <v>65.5</v>
      </c>
      <c r="J261" s="77">
        <v>67.400000000000006</v>
      </c>
      <c r="K261" s="77">
        <v>53.2</v>
      </c>
      <c r="L261" s="77">
        <v>50.6</v>
      </c>
      <c r="M261" s="77">
        <v>41.8</v>
      </c>
      <c r="N261" s="77">
        <v>25.8</v>
      </c>
      <c r="O261" s="77">
        <v>50</v>
      </c>
      <c r="P261" s="108">
        <v>8.4</v>
      </c>
    </row>
    <row r="262" spans="1:16" x14ac:dyDescent="0.3">
      <c r="A262" s="73" t="s">
        <v>22</v>
      </c>
      <c r="B262" s="74">
        <v>13089021502</v>
      </c>
      <c r="C262" s="74">
        <v>64.5</v>
      </c>
      <c r="D262" s="74">
        <v>75.900000000000006</v>
      </c>
      <c r="E262" s="74">
        <v>36.4</v>
      </c>
      <c r="F262" s="74">
        <v>29.9</v>
      </c>
      <c r="G262" s="74">
        <v>7</v>
      </c>
      <c r="H262" s="105">
        <v>3.1</v>
      </c>
      <c r="I262" s="74">
        <v>33.700000000000003</v>
      </c>
      <c r="J262" s="74">
        <v>16.3</v>
      </c>
      <c r="K262" s="74">
        <v>36.799999999999997</v>
      </c>
      <c r="L262" s="74">
        <v>3.5</v>
      </c>
      <c r="M262" s="74">
        <v>76.8</v>
      </c>
      <c r="N262" s="74">
        <v>3.2</v>
      </c>
      <c r="O262" s="74">
        <v>5.5</v>
      </c>
      <c r="P262" s="106">
        <v>9.3000000000000007</v>
      </c>
    </row>
    <row r="263" spans="1:16" x14ac:dyDescent="0.3">
      <c r="A263" s="76" t="s">
        <v>22</v>
      </c>
      <c r="B263" s="77">
        <v>13089021503</v>
      </c>
      <c r="C263" s="77">
        <v>64.5</v>
      </c>
      <c r="D263" s="77">
        <v>75.900000000000006</v>
      </c>
      <c r="E263" s="77">
        <v>36.4</v>
      </c>
      <c r="F263" s="77">
        <v>29.9</v>
      </c>
      <c r="G263" s="77">
        <v>6.2</v>
      </c>
      <c r="H263" s="107">
        <v>9.1999999999999993</v>
      </c>
      <c r="I263" s="77">
        <v>10</v>
      </c>
      <c r="J263" s="77">
        <v>34.799999999999997</v>
      </c>
      <c r="K263" s="77">
        <v>34.9</v>
      </c>
      <c r="L263" s="77">
        <v>12.2</v>
      </c>
      <c r="M263" s="77">
        <v>76.8</v>
      </c>
      <c r="N263" s="77">
        <v>11.9</v>
      </c>
      <c r="O263" s="77">
        <v>27.3</v>
      </c>
      <c r="P263" s="108">
        <v>11</v>
      </c>
    </row>
    <row r="264" spans="1:16" x14ac:dyDescent="0.3">
      <c r="A264" s="73" t="s">
        <v>22</v>
      </c>
      <c r="B264" s="74">
        <v>13089021504</v>
      </c>
      <c r="C264" s="74">
        <v>64.5</v>
      </c>
      <c r="D264" s="74">
        <v>75.900000000000006</v>
      </c>
      <c r="E264" s="74">
        <v>36.4</v>
      </c>
      <c r="F264" s="74">
        <v>29.9</v>
      </c>
      <c r="G264" s="74">
        <v>6.1</v>
      </c>
      <c r="H264" s="105">
        <v>2.1</v>
      </c>
      <c r="I264" s="74">
        <v>42.1</v>
      </c>
      <c r="J264" s="74">
        <v>15.2</v>
      </c>
      <c r="K264" s="74">
        <v>45.9</v>
      </c>
      <c r="L264" s="74">
        <v>4.2</v>
      </c>
      <c r="M264" s="74">
        <v>76.8</v>
      </c>
      <c r="N264" s="74">
        <v>3.4</v>
      </c>
      <c r="O264" s="74">
        <v>5</v>
      </c>
      <c r="P264" s="106">
        <v>5</v>
      </c>
    </row>
    <row r="265" spans="1:16" x14ac:dyDescent="0.3">
      <c r="A265" s="76" t="s">
        <v>22</v>
      </c>
      <c r="B265" s="77">
        <v>13089021602</v>
      </c>
      <c r="C265" s="77">
        <v>71.099999999999994</v>
      </c>
      <c r="D265" s="77">
        <v>77.2</v>
      </c>
      <c r="E265" s="77">
        <v>64.2</v>
      </c>
      <c r="F265" s="77">
        <v>32.6</v>
      </c>
      <c r="G265" s="77">
        <v>6.4</v>
      </c>
      <c r="H265" s="107">
        <v>4.3888999999999996</v>
      </c>
      <c r="I265" s="77">
        <v>13.1</v>
      </c>
      <c r="J265" s="77">
        <v>11.1</v>
      </c>
      <c r="K265" s="77">
        <v>33.6</v>
      </c>
      <c r="L265" s="77">
        <v>2.1703999999999999</v>
      </c>
      <c r="M265" s="77">
        <v>84.1</v>
      </c>
      <c r="N265" s="77">
        <v>3.2</v>
      </c>
      <c r="O265" s="77">
        <v>7.1</v>
      </c>
      <c r="P265" s="108">
        <v>10.4</v>
      </c>
    </row>
    <row r="266" spans="1:16" x14ac:dyDescent="0.3">
      <c r="A266" s="73" t="s">
        <v>22</v>
      </c>
      <c r="B266" s="74">
        <v>13089021603</v>
      </c>
      <c r="C266" s="74">
        <v>71.5</v>
      </c>
      <c r="D266" s="74">
        <v>77.2</v>
      </c>
      <c r="E266" s="74">
        <v>58.8</v>
      </c>
      <c r="F266" s="74">
        <v>32.700000000000003</v>
      </c>
      <c r="G266" s="74">
        <v>8.5</v>
      </c>
      <c r="H266" s="105">
        <v>10.9108</v>
      </c>
      <c r="I266" s="74">
        <v>2.2999999999999998</v>
      </c>
      <c r="J266" s="74">
        <v>10.7</v>
      </c>
      <c r="K266" s="74">
        <v>40.799999999999997</v>
      </c>
      <c r="L266" s="74">
        <v>4.7</v>
      </c>
      <c r="M266" s="74">
        <v>84.4</v>
      </c>
      <c r="N266" s="74">
        <v>1.9</v>
      </c>
      <c r="O266" s="74">
        <v>10</v>
      </c>
      <c r="P266" s="106">
        <v>4.2</v>
      </c>
    </row>
    <row r="267" spans="1:16" x14ac:dyDescent="0.3">
      <c r="A267" s="76" t="s">
        <v>22</v>
      </c>
      <c r="B267" s="77">
        <v>13089021604</v>
      </c>
      <c r="C267" s="77">
        <v>72.400000000000006</v>
      </c>
      <c r="D267" s="77">
        <v>77.400000000000006</v>
      </c>
      <c r="E267" s="77">
        <v>66</v>
      </c>
      <c r="F267" s="77">
        <v>33</v>
      </c>
      <c r="G267" s="77">
        <v>6.9</v>
      </c>
      <c r="H267" s="107">
        <v>3.8818999999999999</v>
      </c>
      <c r="I267" s="77">
        <v>-4.0144000000000002</v>
      </c>
      <c r="J267" s="77">
        <v>3.5</v>
      </c>
      <c r="K267" s="77">
        <v>13.5</v>
      </c>
      <c r="L267" s="77">
        <v>-0.21249999999999999</v>
      </c>
      <c r="M267" s="77">
        <v>85.5</v>
      </c>
      <c r="N267" s="77">
        <v>0.5</v>
      </c>
      <c r="O267" s="77">
        <v>2</v>
      </c>
      <c r="P267" s="108">
        <v>4.5</v>
      </c>
    </row>
    <row r="268" spans="1:16" x14ac:dyDescent="0.3">
      <c r="A268" s="73" t="s">
        <v>22</v>
      </c>
      <c r="B268" s="74">
        <v>13089021605</v>
      </c>
      <c r="C268" s="74">
        <v>72.400000000000006</v>
      </c>
      <c r="D268" s="74">
        <v>77.400000000000006</v>
      </c>
      <c r="E268" s="74">
        <v>63.4</v>
      </c>
      <c r="F268" s="74">
        <v>33</v>
      </c>
      <c r="G268" s="74">
        <v>8</v>
      </c>
      <c r="H268" s="105">
        <v>5.3</v>
      </c>
      <c r="I268" s="74">
        <v>32.1</v>
      </c>
      <c r="J268" s="74">
        <v>27.9</v>
      </c>
      <c r="K268" s="74">
        <v>48.4</v>
      </c>
      <c r="L268" s="74">
        <v>11.9</v>
      </c>
      <c r="M268" s="74">
        <v>85.5</v>
      </c>
      <c r="N268" s="74">
        <v>4.7</v>
      </c>
      <c r="O268" s="74">
        <v>22.6</v>
      </c>
      <c r="P268" s="106">
        <v>10.6</v>
      </c>
    </row>
    <row r="269" spans="1:16" x14ac:dyDescent="0.3">
      <c r="A269" s="76" t="s">
        <v>22</v>
      </c>
      <c r="B269" s="77">
        <v>13089021703</v>
      </c>
      <c r="C269" s="77">
        <v>72.400000000000006</v>
      </c>
      <c r="D269" s="77">
        <v>77.400000000000006</v>
      </c>
      <c r="E269" s="77">
        <v>66.5</v>
      </c>
      <c r="F269" s="77">
        <v>33</v>
      </c>
      <c r="G269" s="77">
        <v>4.3</v>
      </c>
      <c r="H269" s="107">
        <v>3.1208</v>
      </c>
      <c r="I269" s="77">
        <v>3.2</v>
      </c>
      <c r="J269" s="77">
        <v>7.7</v>
      </c>
      <c r="K269" s="77">
        <v>17.3</v>
      </c>
      <c r="L269" s="77">
        <v>2.9786000000000001</v>
      </c>
      <c r="M269" s="77">
        <v>85.5</v>
      </c>
      <c r="N269" s="77">
        <v>3</v>
      </c>
      <c r="O269" s="77">
        <v>6.4</v>
      </c>
      <c r="P269" s="108">
        <v>12.1</v>
      </c>
    </row>
    <row r="270" spans="1:16" x14ac:dyDescent="0.3">
      <c r="A270" s="73" t="s">
        <v>22</v>
      </c>
      <c r="B270" s="74">
        <v>13089021704</v>
      </c>
      <c r="C270" s="74">
        <v>71.2</v>
      </c>
      <c r="D270" s="74">
        <v>76.400000000000006</v>
      </c>
      <c r="E270" s="74">
        <v>65.900000000000006</v>
      </c>
      <c r="F270" s="74">
        <v>32.200000000000003</v>
      </c>
      <c r="G270" s="74">
        <v>6.6</v>
      </c>
      <c r="H270" s="105">
        <v>7.7</v>
      </c>
      <c r="I270" s="74">
        <v>9.6</v>
      </c>
      <c r="J270" s="74">
        <v>13.1</v>
      </c>
      <c r="K270" s="74">
        <v>27.5</v>
      </c>
      <c r="L270" s="74">
        <v>4.5</v>
      </c>
      <c r="M270" s="74">
        <v>85.2</v>
      </c>
      <c r="N270" s="74">
        <v>2.7</v>
      </c>
      <c r="O270" s="74">
        <v>15</v>
      </c>
      <c r="P270" s="106">
        <v>6.1</v>
      </c>
    </row>
    <row r="271" spans="1:16" x14ac:dyDescent="0.3">
      <c r="A271" s="76" t="s">
        <v>22</v>
      </c>
      <c r="B271" s="77">
        <v>13089021705</v>
      </c>
      <c r="C271" s="77">
        <v>72.400000000000006</v>
      </c>
      <c r="D271" s="77">
        <v>77.400000000000006</v>
      </c>
      <c r="E271" s="77">
        <v>51.1</v>
      </c>
      <c r="F271" s="77">
        <v>33</v>
      </c>
      <c r="G271" s="77">
        <v>9.1</v>
      </c>
      <c r="H271" s="107">
        <v>15</v>
      </c>
      <c r="I271" s="77">
        <v>24.2</v>
      </c>
      <c r="J271" s="77">
        <v>24.5</v>
      </c>
      <c r="K271" s="77">
        <v>39.4</v>
      </c>
      <c r="L271" s="77">
        <v>27.6</v>
      </c>
      <c r="M271" s="77">
        <v>85.5</v>
      </c>
      <c r="N271" s="77">
        <v>9.5</v>
      </c>
      <c r="O271" s="77">
        <v>29.8</v>
      </c>
      <c r="P271" s="108">
        <v>10.199999999999999</v>
      </c>
    </row>
    <row r="272" spans="1:16" x14ac:dyDescent="0.3">
      <c r="A272" s="73" t="s">
        <v>22</v>
      </c>
      <c r="B272" s="74">
        <v>13089021706</v>
      </c>
      <c r="C272" s="74">
        <v>72.400000000000006</v>
      </c>
      <c r="D272" s="74">
        <v>77.400000000000006</v>
      </c>
      <c r="E272" s="74">
        <v>57.5</v>
      </c>
      <c r="F272" s="74">
        <v>33</v>
      </c>
      <c r="G272" s="74">
        <v>5.8</v>
      </c>
      <c r="H272" s="105">
        <v>11.9133</v>
      </c>
      <c r="I272" s="74">
        <v>15.6</v>
      </c>
      <c r="J272" s="74">
        <v>11.7</v>
      </c>
      <c r="K272" s="74">
        <v>33</v>
      </c>
      <c r="L272" s="74">
        <v>7.4</v>
      </c>
      <c r="M272" s="74">
        <v>85.5</v>
      </c>
      <c r="N272" s="74">
        <v>4.0999999999999996</v>
      </c>
      <c r="O272" s="74">
        <v>13.9</v>
      </c>
      <c r="P272" s="106">
        <v>4</v>
      </c>
    </row>
    <row r="273" spans="1:16" x14ac:dyDescent="0.3">
      <c r="A273" s="76" t="s">
        <v>22</v>
      </c>
      <c r="B273" s="77">
        <v>13089021805</v>
      </c>
      <c r="C273" s="77">
        <v>61.9</v>
      </c>
      <c r="D273" s="77">
        <v>68.400000000000006</v>
      </c>
      <c r="E273" s="77">
        <v>34.9</v>
      </c>
      <c r="F273" s="77">
        <v>25.3</v>
      </c>
      <c r="G273" s="77">
        <v>11.3</v>
      </c>
      <c r="H273" s="107">
        <v>6.4</v>
      </c>
      <c r="I273" s="77">
        <v>21</v>
      </c>
      <c r="J273" s="77">
        <v>32</v>
      </c>
      <c r="K273" s="77">
        <v>40.4</v>
      </c>
      <c r="L273" s="77">
        <v>10.8</v>
      </c>
      <c r="M273" s="77">
        <v>82.5</v>
      </c>
      <c r="N273" s="77">
        <v>8.3000000000000007</v>
      </c>
      <c r="O273" s="77">
        <v>27.2</v>
      </c>
      <c r="P273" s="108">
        <v>7.3</v>
      </c>
    </row>
    <row r="274" spans="1:16" x14ac:dyDescent="0.3">
      <c r="A274" s="73" t="s">
        <v>22</v>
      </c>
      <c r="B274" s="74">
        <v>13089021806</v>
      </c>
      <c r="C274" s="74">
        <v>62.1</v>
      </c>
      <c r="D274" s="74">
        <v>68.599999999999994</v>
      </c>
      <c r="E274" s="74">
        <v>40</v>
      </c>
      <c r="F274" s="74">
        <v>25.3</v>
      </c>
      <c r="G274" s="74">
        <v>7.5</v>
      </c>
      <c r="H274" s="105">
        <v>15.4</v>
      </c>
      <c r="I274" s="74">
        <v>52.1</v>
      </c>
      <c r="J274" s="74">
        <v>51</v>
      </c>
      <c r="K274" s="74">
        <v>46.7</v>
      </c>
      <c r="L274" s="74">
        <v>30.8</v>
      </c>
      <c r="M274" s="74">
        <v>82.8</v>
      </c>
      <c r="N274" s="74">
        <v>15.6</v>
      </c>
      <c r="O274" s="74">
        <v>36.700000000000003</v>
      </c>
      <c r="P274" s="106">
        <v>16.5</v>
      </c>
    </row>
    <row r="275" spans="1:16" x14ac:dyDescent="0.3">
      <c r="A275" s="76" t="s">
        <v>22</v>
      </c>
      <c r="B275" s="77">
        <v>13089021808</v>
      </c>
      <c r="C275" s="77">
        <v>72.400000000000006</v>
      </c>
      <c r="D275" s="77">
        <v>77.400000000000006</v>
      </c>
      <c r="E275" s="77">
        <v>45.1</v>
      </c>
      <c r="F275" s="77">
        <v>33</v>
      </c>
      <c r="G275" s="77">
        <v>8.6</v>
      </c>
      <c r="H275" s="107">
        <v>4.9000000000000004</v>
      </c>
      <c r="I275" s="77">
        <v>17.5</v>
      </c>
      <c r="J275" s="77">
        <v>21.8</v>
      </c>
      <c r="K275" s="77">
        <v>31.1</v>
      </c>
      <c r="L275" s="77">
        <v>11.4</v>
      </c>
      <c r="M275" s="77">
        <v>85.5</v>
      </c>
      <c r="N275" s="77">
        <v>6.7</v>
      </c>
      <c r="O275" s="77">
        <v>16.100000000000001</v>
      </c>
      <c r="P275" s="108">
        <v>4.5999999999999996</v>
      </c>
    </row>
    <row r="276" spans="1:16" x14ac:dyDescent="0.3">
      <c r="A276" s="73" t="s">
        <v>22</v>
      </c>
      <c r="B276" s="74">
        <v>13089021809</v>
      </c>
      <c r="C276" s="74">
        <v>63.3</v>
      </c>
      <c r="D276" s="74">
        <v>69.599999999999994</v>
      </c>
      <c r="E276" s="74">
        <v>61.9</v>
      </c>
      <c r="F276" s="74">
        <v>26.2</v>
      </c>
      <c r="G276" s="74">
        <v>6</v>
      </c>
      <c r="H276" s="105">
        <v>5.3</v>
      </c>
      <c r="I276" s="74">
        <v>8.8000000000000007</v>
      </c>
      <c r="J276" s="74">
        <v>8.4</v>
      </c>
      <c r="K276" s="74">
        <v>21.9</v>
      </c>
      <c r="L276" s="74">
        <v>3.4</v>
      </c>
      <c r="M276" s="74">
        <v>83.1</v>
      </c>
      <c r="N276" s="74">
        <v>4.2</v>
      </c>
      <c r="O276" s="74">
        <v>9.5</v>
      </c>
      <c r="P276" s="106">
        <v>9.5</v>
      </c>
    </row>
    <row r="277" spans="1:16" x14ac:dyDescent="0.3">
      <c r="A277" s="76" t="s">
        <v>22</v>
      </c>
      <c r="B277" s="77">
        <v>13089021810</v>
      </c>
      <c r="C277" s="77">
        <v>64.900000000000006</v>
      </c>
      <c r="D277" s="77">
        <v>71</v>
      </c>
      <c r="E277" s="77">
        <v>55.4</v>
      </c>
      <c r="F277" s="77">
        <v>27.5</v>
      </c>
      <c r="G277" s="77">
        <v>9.9</v>
      </c>
      <c r="H277" s="107">
        <v>2.4</v>
      </c>
      <c r="I277" s="77">
        <v>10.5</v>
      </c>
      <c r="J277" s="77">
        <v>10.1</v>
      </c>
      <c r="K277" s="77">
        <v>29.9</v>
      </c>
      <c r="L277" s="77">
        <v>3.5</v>
      </c>
      <c r="M277" s="77">
        <v>83.6</v>
      </c>
      <c r="N277" s="77">
        <v>3.1</v>
      </c>
      <c r="O277" s="77">
        <v>14.7</v>
      </c>
      <c r="P277" s="108">
        <v>11.2</v>
      </c>
    </row>
    <row r="278" spans="1:16" x14ac:dyDescent="0.3">
      <c r="A278" s="73" t="s">
        <v>22</v>
      </c>
      <c r="B278" s="74">
        <v>13089021812</v>
      </c>
      <c r="C278" s="74">
        <v>68.7</v>
      </c>
      <c r="D278" s="74">
        <v>74.2</v>
      </c>
      <c r="E278" s="74">
        <v>46.3</v>
      </c>
      <c r="F278" s="74">
        <v>30.3</v>
      </c>
      <c r="G278" s="74">
        <v>8.8000000000000007</v>
      </c>
      <c r="H278" s="105">
        <v>9.5</v>
      </c>
      <c r="I278" s="74">
        <v>17.3</v>
      </c>
      <c r="J278" s="74">
        <v>24.5</v>
      </c>
      <c r="K278" s="74">
        <v>35.1</v>
      </c>
      <c r="L278" s="74">
        <v>22.9</v>
      </c>
      <c r="M278" s="74">
        <v>84.7</v>
      </c>
      <c r="N278" s="74">
        <v>10</v>
      </c>
      <c r="O278" s="74">
        <v>25.3</v>
      </c>
      <c r="P278" s="106">
        <v>7.7</v>
      </c>
    </row>
    <row r="279" spans="1:16" x14ac:dyDescent="0.3">
      <c r="A279" s="83" t="s">
        <v>22</v>
      </c>
      <c r="B279" s="84">
        <v>13089021813</v>
      </c>
      <c r="C279" s="84">
        <v>72.400000000000006</v>
      </c>
      <c r="D279" s="84">
        <v>77.400000000000006</v>
      </c>
      <c r="E279" s="84">
        <v>24.5</v>
      </c>
      <c r="F279" s="84">
        <v>33</v>
      </c>
      <c r="G279" s="84">
        <v>11.2</v>
      </c>
      <c r="H279" s="109">
        <v>21.2</v>
      </c>
      <c r="I279" s="84">
        <v>35.4</v>
      </c>
      <c r="J279" s="84">
        <v>63.1</v>
      </c>
      <c r="K279" s="84">
        <v>66.3</v>
      </c>
      <c r="L279" s="84">
        <v>29.1</v>
      </c>
      <c r="M279" s="84">
        <v>85.5</v>
      </c>
      <c r="N279" s="84">
        <v>29</v>
      </c>
      <c r="O279" s="84">
        <v>57.9</v>
      </c>
      <c r="P279" s="110">
        <v>15.1</v>
      </c>
    </row>
    <row r="280" spans="1:16" x14ac:dyDescent="0.3">
      <c r="A280" s="85" t="s">
        <v>22</v>
      </c>
      <c r="B280" s="86">
        <v>13089021814</v>
      </c>
      <c r="C280" s="86">
        <v>70.8</v>
      </c>
      <c r="D280" s="86">
        <v>76</v>
      </c>
      <c r="E280" s="86">
        <v>28.8</v>
      </c>
      <c r="F280" s="86">
        <v>31.9</v>
      </c>
      <c r="G280" s="86">
        <v>7.8</v>
      </c>
      <c r="H280" s="111">
        <v>35.6</v>
      </c>
      <c r="I280" s="86">
        <v>45.2</v>
      </c>
      <c r="J280" s="86">
        <v>64</v>
      </c>
      <c r="K280" s="86">
        <v>48.8</v>
      </c>
      <c r="L280" s="86">
        <v>35.6</v>
      </c>
      <c r="M280" s="86">
        <v>85.2</v>
      </c>
      <c r="N280" s="86">
        <v>21.1</v>
      </c>
      <c r="O280" s="86">
        <v>50.3</v>
      </c>
      <c r="P280" s="112">
        <v>11.5</v>
      </c>
    </row>
    <row r="281" spans="1:16" x14ac:dyDescent="0.3">
      <c r="A281" s="76" t="s">
        <v>22</v>
      </c>
      <c r="B281" s="77">
        <v>13089021906</v>
      </c>
      <c r="C281" s="77">
        <v>51.2</v>
      </c>
      <c r="D281" s="77">
        <v>59.4</v>
      </c>
      <c r="E281" s="77">
        <v>22.9</v>
      </c>
      <c r="F281" s="77">
        <v>21.3</v>
      </c>
      <c r="G281" s="77">
        <v>14.1</v>
      </c>
      <c r="H281" s="107">
        <v>12.8</v>
      </c>
      <c r="I281" s="77">
        <v>17.100000000000001</v>
      </c>
      <c r="J281" s="77">
        <v>42.2</v>
      </c>
      <c r="K281" s="77">
        <v>50</v>
      </c>
      <c r="L281" s="77">
        <v>16.7</v>
      </c>
      <c r="M281" s="77">
        <v>72.400000000000006</v>
      </c>
      <c r="N281" s="77">
        <v>13.2</v>
      </c>
      <c r="O281" s="77">
        <v>31.2</v>
      </c>
      <c r="P281" s="108">
        <v>22.7</v>
      </c>
    </row>
    <row r="282" spans="1:16" x14ac:dyDescent="0.3">
      <c r="A282" s="73" t="s">
        <v>22</v>
      </c>
      <c r="B282" s="74">
        <v>13089021907</v>
      </c>
      <c r="C282" s="74">
        <v>61.6</v>
      </c>
      <c r="D282" s="74">
        <v>69.2</v>
      </c>
      <c r="E282" s="74">
        <v>23</v>
      </c>
      <c r="F282" s="74">
        <v>24.8</v>
      </c>
      <c r="G282" s="74">
        <v>10.5</v>
      </c>
      <c r="H282" s="105">
        <v>7.7</v>
      </c>
      <c r="I282" s="74">
        <v>25.7</v>
      </c>
      <c r="J282" s="74">
        <v>25.4</v>
      </c>
      <c r="K282" s="74">
        <v>31.7</v>
      </c>
      <c r="L282" s="74">
        <v>11.6</v>
      </c>
      <c r="M282" s="74">
        <v>78.2</v>
      </c>
      <c r="N282" s="74">
        <v>6.5</v>
      </c>
      <c r="O282" s="74">
        <v>22.2</v>
      </c>
      <c r="P282" s="106">
        <v>15.8</v>
      </c>
    </row>
    <row r="283" spans="1:16" x14ac:dyDescent="0.3">
      <c r="A283" s="76" t="s">
        <v>22</v>
      </c>
      <c r="B283" s="77">
        <v>13089021908</v>
      </c>
      <c r="C283" s="77">
        <v>51.2</v>
      </c>
      <c r="D283" s="77">
        <v>59.4</v>
      </c>
      <c r="E283" s="77">
        <v>31</v>
      </c>
      <c r="F283" s="77">
        <v>21.3</v>
      </c>
      <c r="G283" s="77">
        <v>13.3</v>
      </c>
      <c r="H283" s="107">
        <v>6.8</v>
      </c>
      <c r="I283" s="77">
        <v>56.9</v>
      </c>
      <c r="J283" s="77">
        <v>51.6</v>
      </c>
      <c r="K283" s="77">
        <v>43.6</v>
      </c>
      <c r="L283" s="77">
        <v>21.8</v>
      </c>
      <c r="M283" s="77">
        <v>72.400000000000006</v>
      </c>
      <c r="N283" s="77">
        <v>12.5</v>
      </c>
      <c r="O283" s="77">
        <v>27.3</v>
      </c>
      <c r="P283" s="108">
        <v>21.8</v>
      </c>
    </row>
    <row r="284" spans="1:16" x14ac:dyDescent="0.3">
      <c r="A284" s="73" t="s">
        <v>22</v>
      </c>
      <c r="B284" s="74">
        <v>13089021909</v>
      </c>
      <c r="C284" s="74">
        <v>53.2</v>
      </c>
      <c r="D284" s="74">
        <v>55</v>
      </c>
      <c r="E284" s="74">
        <v>30.7</v>
      </c>
      <c r="F284" s="74">
        <v>13.6</v>
      </c>
      <c r="G284" s="74">
        <v>9.9</v>
      </c>
      <c r="H284" s="105">
        <v>8.4</v>
      </c>
      <c r="I284" s="74">
        <v>68.3</v>
      </c>
      <c r="J284" s="74">
        <v>48.3</v>
      </c>
      <c r="K284" s="74">
        <v>47.9</v>
      </c>
      <c r="L284" s="74">
        <v>14.9</v>
      </c>
      <c r="M284" s="74">
        <v>69.3</v>
      </c>
      <c r="N284" s="74">
        <v>9.4</v>
      </c>
      <c r="O284" s="74">
        <v>29.4</v>
      </c>
      <c r="P284" s="106">
        <v>25.6</v>
      </c>
    </row>
    <row r="285" spans="1:16" x14ac:dyDescent="0.3">
      <c r="A285" s="76" t="s">
        <v>22</v>
      </c>
      <c r="B285" s="77">
        <v>13089021910</v>
      </c>
      <c r="C285" s="77">
        <v>56.2</v>
      </c>
      <c r="D285" s="77">
        <v>63.6</v>
      </c>
      <c r="E285" s="77">
        <v>25.9</v>
      </c>
      <c r="F285" s="77">
        <v>22.9</v>
      </c>
      <c r="G285" s="77">
        <v>10.199999999999999</v>
      </c>
      <c r="H285" s="107">
        <v>17.5</v>
      </c>
      <c r="I285" s="77">
        <v>24.5</v>
      </c>
      <c r="J285" s="77">
        <v>33.200000000000003</v>
      </c>
      <c r="K285" s="77">
        <v>46.2</v>
      </c>
      <c r="L285" s="77">
        <v>10</v>
      </c>
      <c r="M285" s="77">
        <v>76.7</v>
      </c>
      <c r="N285" s="77">
        <v>9.1999999999999993</v>
      </c>
      <c r="O285" s="77">
        <v>29.3</v>
      </c>
      <c r="P285" s="108">
        <v>14.6</v>
      </c>
    </row>
    <row r="286" spans="1:16" x14ac:dyDescent="0.3">
      <c r="A286" s="73" t="s">
        <v>22</v>
      </c>
      <c r="B286" s="74">
        <v>13089021911</v>
      </c>
      <c r="C286" s="74">
        <v>51.2</v>
      </c>
      <c r="D286" s="74">
        <v>59.4</v>
      </c>
      <c r="E286" s="74">
        <v>30.4</v>
      </c>
      <c r="F286" s="74">
        <v>21.3</v>
      </c>
      <c r="G286" s="74">
        <v>10.6</v>
      </c>
      <c r="H286" s="105">
        <v>36.200000000000003</v>
      </c>
      <c r="I286" s="74">
        <v>51.4</v>
      </c>
      <c r="J286" s="74">
        <v>78.3</v>
      </c>
      <c r="K286" s="74">
        <v>68.900000000000006</v>
      </c>
      <c r="L286" s="74">
        <v>16.899999999999999</v>
      </c>
      <c r="M286" s="74">
        <v>72.400000000000006</v>
      </c>
      <c r="N286" s="74">
        <v>8.1999999999999993</v>
      </c>
      <c r="O286" s="74">
        <v>58.2</v>
      </c>
      <c r="P286" s="106">
        <v>33.5</v>
      </c>
    </row>
    <row r="287" spans="1:16" x14ac:dyDescent="0.3">
      <c r="A287" s="76" t="s">
        <v>22</v>
      </c>
      <c r="B287" s="77">
        <v>13089021912</v>
      </c>
      <c r="C287" s="77">
        <v>62.1</v>
      </c>
      <c r="D287" s="77">
        <v>68.599999999999994</v>
      </c>
      <c r="E287" s="77">
        <v>41.3</v>
      </c>
      <c r="F287" s="77">
        <v>25.3</v>
      </c>
      <c r="G287" s="77">
        <v>6.1</v>
      </c>
      <c r="H287" s="107">
        <v>12.2</v>
      </c>
      <c r="I287" s="77">
        <v>6.0021000000000004</v>
      </c>
      <c r="J287" s="77">
        <v>9.9</v>
      </c>
      <c r="K287" s="77">
        <v>39.799999999999997</v>
      </c>
      <c r="L287" s="77">
        <v>3.2524000000000002</v>
      </c>
      <c r="M287" s="77">
        <v>82.8</v>
      </c>
      <c r="N287" s="77">
        <v>2.4</v>
      </c>
      <c r="O287" s="77">
        <v>9.8000000000000007</v>
      </c>
      <c r="P287" s="108">
        <v>11.3</v>
      </c>
    </row>
    <row r="288" spans="1:16" x14ac:dyDescent="0.3">
      <c r="A288" s="73" t="s">
        <v>22</v>
      </c>
      <c r="B288" s="74">
        <v>13089021913</v>
      </c>
      <c r="C288" s="74">
        <v>51.2</v>
      </c>
      <c r="D288" s="74">
        <v>59.4</v>
      </c>
      <c r="E288" s="74">
        <v>21.4</v>
      </c>
      <c r="F288" s="74">
        <v>21.3</v>
      </c>
      <c r="G288" s="74">
        <v>12.5</v>
      </c>
      <c r="H288" s="105">
        <v>3.7</v>
      </c>
      <c r="I288" s="74">
        <v>36.4</v>
      </c>
      <c r="J288" s="74">
        <v>69.3</v>
      </c>
      <c r="K288" s="74">
        <v>43.4</v>
      </c>
      <c r="L288" s="74">
        <v>13</v>
      </c>
      <c r="M288" s="74">
        <v>72.400000000000006</v>
      </c>
      <c r="N288" s="74">
        <v>8.6</v>
      </c>
      <c r="O288" s="74">
        <v>53.4</v>
      </c>
      <c r="P288" s="106">
        <v>14.1</v>
      </c>
    </row>
    <row r="289" spans="1:16" x14ac:dyDescent="0.3">
      <c r="A289" s="76" t="s">
        <v>22</v>
      </c>
      <c r="B289" s="77">
        <v>13089022001</v>
      </c>
      <c r="C289" s="77">
        <v>63.3</v>
      </c>
      <c r="D289" s="77">
        <v>72.400000000000006</v>
      </c>
      <c r="E289" s="77">
        <v>38.299999999999997</v>
      </c>
      <c r="F289" s="77">
        <v>27.5</v>
      </c>
      <c r="G289" s="77">
        <v>9.5</v>
      </c>
      <c r="H289" s="107">
        <v>13.8</v>
      </c>
      <c r="I289" s="77">
        <v>52.3</v>
      </c>
      <c r="J289" s="77">
        <v>27.2</v>
      </c>
      <c r="K289" s="77">
        <v>35.4</v>
      </c>
      <c r="L289" s="77">
        <v>5.4</v>
      </c>
      <c r="M289" s="77">
        <v>79.3</v>
      </c>
      <c r="N289" s="77">
        <v>11.5</v>
      </c>
      <c r="O289" s="77">
        <v>22.5</v>
      </c>
      <c r="P289" s="108">
        <v>12.6</v>
      </c>
    </row>
    <row r="290" spans="1:16" x14ac:dyDescent="0.3">
      <c r="A290" s="91" t="s">
        <v>22</v>
      </c>
      <c r="B290" s="92">
        <v>13089022004</v>
      </c>
      <c r="C290" s="92">
        <v>53.6</v>
      </c>
      <c r="D290" s="92">
        <v>54.2</v>
      </c>
      <c r="E290" s="92">
        <v>24.1</v>
      </c>
      <c r="F290" s="92">
        <v>12.2</v>
      </c>
      <c r="G290" s="92">
        <v>9.5</v>
      </c>
      <c r="H290" s="117">
        <v>12.6</v>
      </c>
      <c r="I290" s="92">
        <v>39.1</v>
      </c>
      <c r="J290" s="92">
        <v>45.5</v>
      </c>
      <c r="K290" s="92">
        <v>41</v>
      </c>
      <c r="L290" s="92">
        <v>20.5</v>
      </c>
      <c r="M290" s="92">
        <v>68.599999999999994</v>
      </c>
      <c r="N290" s="92">
        <v>16.7</v>
      </c>
      <c r="O290" s="92">
        <v>36.5</v>
      </c>
      <c r="P290" s="118">
        <v>19.7</v>
      </c>
    </row>
    <row r="291" spans="1:16" x14ac:dyDescent="0.3">
      <c r="A291" s="93" t="s">
        <v>22</v>
      </c>
      <c r="B291" s="94">
        <v>13089022005</v>
      </c>
      <c r="C291" s="94">
        <v>56.8</v>
      </c>
      <c r="D291" s="94">
        <v>57.3</v>
      </c>
      <c r="E291" s="94">
        <v>25.4</v>
      </c>
      <c r="F291" s="94">
        <v>11.7</v>
      </c>
      <c r="G291" s="94">
        <v>7</v>
      </c>
      <c r="H291" s="119">
        <v>21.2</v>
      </c>
      <c r="I291" s="94">
        <v>42.6</v>
      </c>
      <c r="J291" s="94">
        <v>52.8</v>
      </c>
      <c r="K291" s="94">
        <v>46.9</v>
      </c>
      <c r="L291" s="94">
        <v>31.6</v>
      </c>
      <c r="M291" s="94">
        <v>69.7</v>
      </c>
      <c r="N291" s="94">
        <v>25.9</v>
      </c>
      <c r="O291" s="94">
        <v>33.5</v>
      </c>
      <c r="P291" s="120">
        <v>16.2</v>
      </c>
    </row>
    <row r="292" spans="1:16" x14ac:dyDescent="0.3">
      <c r="A292" s="91" t="s">
        <v>22</v>
      </c>
      <c r="B292" s="92">
        <v>13089022007</v>
      </c>
      <c r="C292" s="92">
        <v>54.6</v>
      </c>
      <c r="D292" s="92">
        <v>51.9</v>
      </c>
      <c r="E292" s="92">
        <v>20</v>
      </c>
      <c r="F292" s="92">
        <v>8.1</v>
      </c>
      <c r="G292" s="92">
        <v>8.1999999999999993</v>
      </c>
      <c r="H292" s="117">
        <v>18.3</v>
      </c>
      <c r="I292" s="92">
        <v>47.7</v>
      </c>
      <c r="J292" s="92">
        <v>65.400000000000006</v>
      </c>
      <c r="K292" s="92">
        <v>47.9</v>
      </c>
      <c r="L292" s="92">
        <v>32.9</v>
      </c>
      <c r="M292" s="92">
        <v>65.599999999999994</v>
      </c>
      <c r="N292" s="92">
        <v>33.9</v>
      </c>
      <c r="O292" s="92">
        <v>47.4</v>
      </c>
      <c r="P292" s="118">
        <v>28.6</v>
      </c>
    </row>
    <row r="293" spans="1:16" x14ac:dyDescent="0.3">
      <c r="A293" s="93" t="s">
        <v>22</v>
      </c>
      <c r="B293" s="94">
        <v>13089022008</v>
      </c>
      <c r="C293" s="94">
        <v>54.6</v>
      </c>
      <c r="D293" s="94">
        <v>51.9</v>
      </c>
      <c r="E293" s="94">
        <v>18.3</v>
      </c>
      <c r="F293" s="94">
        <v>8.1</v>
      </c>
      <c r="G293" s="94">
        <v>8.8000000000000007</v>
      </c>
      <c r="H293" s="119">
        <v>11.4</v>
      </c>
      <c r="I293" s="94">
        <v>54.2</v>
      </c>
      <c r="J293" s="94">
        <v>63.5</v>
      </c>
      <c r="K293" s="94">
        <v>50.4</v>
      </c>
      <c r="L293" s="94">
        <v>55.8</v>
      </c>
      <c r="M293" s="94">
        <v>65.599999999999994</v>
      </c>
      <c r="N293" s="94">
        <v>38.1</v>
      </c>
      <c r="O293" s="94">
        <v>39.299999999999997</v>
      </c>
      <c r="P293" s="120">
        <v>20.7</v>
      </c>
    </row>
    <row r="294" spans="1:16" x14ac:dyDescent="0.3">
      <c r="A294" s="91" t="s">
        <v>22</v>
      </c>
      <c r="B294" s="92">
        <v>13089022009</v>
      </c>
      <c r="C294" s="92">
        <v>62.1</v>
      </c>
      <c r="D294" s="92">
        <v>68.599999999999994</v>
      </c>
      <c r="E294" s="92">
        <v>17.7</v>
      </c>
      <c r="F294" s="92">
        <v>25.3</v>
      </c>
      <c r="G294" s="92">
        <v>9.6999999999999993</v>
      </c>
      <c r="H294" s="117">
        <v>26.5</v>
      </c>
      <c r="I294" s="92">
        <v>46.3</v>
      </c>
      <c r="J294" s="92">
        <v>66.5</v>
      </c>
      <c r="K294" s="92">
        <v>53.3</v>
      </c>
      <c r="L294" s="92">
        <v>23.3</v>
      </c>
      <c r="M294" s="92">
        <v>82.8</v>
      </c>
      <c r="N294" s="92">
        <v>17.2</v>
      </c>
      <c r="O294" s="92">
        <v>48.6</v>
      </c>
      <c r="P294" s="118">
        <v>23.5</v>
      </c>
    </row>
    <row r="295" spans="1:16" x14ac:dyDescent="0.3">
      <c r="A295" s="93" t="s">
        <v>22</v>
      </c>
      <c r="B295" s="94">
        <v>13089022010</v>
      </c>
      <c r="C295" s="94">
        <v>54.6</v>
      </c>
      <c r="D295" s="94">
        <v>51.9</v>
      </c>
      <c r="E295" s="94">
        <v>20</v>
      </c>
      <c r="F295" s="94">
        <v>8.1</v>
      </c>
      <c r="G295" s="94">
        <v>8.8000000000000007</v>
      </c>
      <c r="H295" s="119">
        <v>11</v>
      </c>
      <c r="I295" s="94">
        <v>62.3</v>
      </c>
      <c r="J295" s="94">
        <v>52.6</v>
      </c>
      <c r="K295" s="94">
        <v>49.6</v>
      </c>
      <c r="L295" s="94">
        <v>36.9</v>
      </c>
      <c r="M295" s="94">
        <v>65.599999999999994</v>
      </c>
      <c r="N295" s="94">
        <v>25.9</v>
      </c>
      <c r="O295" s="94">
        <v>47.6</v>
      </c>
      <c r="P295" s="120">
        <v>13.1</v>
      </c>
    </row>
    <row r="296" spans="1:16" x14ac:dyDescent="0.3">
      <c r="A296" s="73" t="s">
        <v>22</v>
      </c>
      <c r="B296" s="74">
        <v>13089022100</v>
      </c>
      <c r="C296" s="74">
        <v>63.9</v>
      </c>
      <c r="D296" s="74">
        <v>74.5</v>
      </c>
      <c r="E296" s="74">
        <v>21.2</v>
      </c>
      <c r="F296" s="74">
        <v>28.1</v>
      </c>
      <c r="G296" s="74">
        <v>14.2</v>
      </c>
      <c r="H296" s="105">
        <v>8.6</v>
      </c>
      <c r="I296" s="74">
        <v>65.7</v>
      </c>
      <c r="J296" s="74">
        <v>58.6</v>
      </c>
      <c r="K296" s="74">
        <v>37.799999999999997</v>
      </c>
      <c r="L296" s="74">
        <v>17.7</v>
      </c>
      <c r="M296" s="74">
        <v>76.5</v>
      </c>
      <c r="N296" s="74">
        <v>10.199999999999999</v>
      </c>
      <c r="O296" s="74">
        <v>33.6</v>
      </c>
      <c r="P296" s="106">
        <v>23.2</v>
      </c>
    </row>
    <row r="297" spans="1:16" x14ac:dyDescent="0.3">
      <c r="A297" s="76" t="s">
        <v>22</v>
      </c>
      <c r="B297" s="77">
        <v>13089022203</v>
      </c>
      <c r="C297" s="77">
        <v>64.5</v>
      </c>
      <c r="D297" s="77">
        <v>75.900000000000006</v>
      </c>
      <c r="E297" s="77">
        <v>32.799999999999997</v>
      </c>
      <c r="F297" s="77">
        <v>29.9</v>
      </c>
      <c r="G297" s="77">
        <v>9.6</v>
      </c>
      <c r="H297" s="107">
        <v>9.6999999999999993</v>
      </c>
      <c r="I297" s="77">
        <v>50.7</v>
      </c>
      <c r="J297" s="77">
        <v>38.4</v>
      </c>
      <c r="K297" s="77">
        <v>45.1</v>
      </c>
      <c r="L297" s="77">
        <v>11.213900000000001</v>
      </c>
      <c r="M297" s="77">
        <v>76.8</v>
      </c>
      <c r="N297" s="77">
        <v>4.5999999999999996</v>
      </c>
      <c r="O297" s="77">
        <v>18.2</v>
      </c>
      <c r="P297" s="108">
        <v>14.4</v>
      </c>
    </row>
    <row r="298" spans="1:16" x14ac:dyDescent="0.3">
      <c r="A298" s="73" t="s">
        <v>22</v>
      </c>
      <c r="B298" s="74">
        <v>13089022204</v>
      </c>
      <c r="C298" s="74">
        <v>64.5</v>
      </c>
      <c r="D298" s="74">
        <v>75.900000000000006</v>
      </c>
      <c r="E298" s="74">
        <v>30.2</v>
      </c>
      <c r="F298" s="74">
        <v>29.9</v>
      </c>
      <c r="G298" s="74">
        <v>8.1999999999999993</v>
      </c>
      <c r="H298" s="105">
        <v>4.7</v>
      </c>
      <c r="I298" s="74">
        <v>33.6</v>
      </c>
      <c r="J298" s="74">
        <v>42.7</v>
      </c>
      <c r="K298" s="74">
        <v>43.9</v>
      </c>
      <c r="L298" s="74">
        <v>21.3</v>
      </c>
      <c r="M298" s="74">
        <v>76.8</v>
      </c>
      <c r="N298" s="74">
        <v>19.7</v>
      </c>
      <c r="O298" s="74">
        <v>32</v>
      </c>
      <c r="P298" s="106">
        <v>8.8000000000000007</v>
      </c>
    </row>
    <row r="299" spans="1:16" x14ac:dyDescent="0.3">
      <c r="A299" s="76" t="s">
        <v>22</v>
      </c>
      <c r="B299" s="77">
        <v>13089022301</v>
      </c>
      <c r="C299" s="77">
        <v>64.5</v>
      </c>
      <c r="D299" s="77">
        <v>75.900000000000006</v>
      </c>
      <c r="E299" s="77">
        <v>74.5</v>
      </c>
      <c r="F299" s="77">
        <v>29.9</v>
      </c>
      <c r="G299" s="77">
        <v>4.7</v>
      </c>
      <c r="H299" s="107">
        <v>3.4</v>
      </c>
      <c r="I299" s="77">
        <v>7.2</v>
      </c>
      <c r="J299" s="77">
        <v>16</v>
      </c>
      <c r="K299" s="77">
        <v>38.799999999999997</v>
      </c>
      <c r="L299" s="77">
        <v>2.2682000000000002</v>
      </c>
      <c r="M299" s="77">
        <v>76.8</v>
      </c>
      <c r="N299" s="77">
        <v>4.5999999999999996</v>
      </c>
      <c r="O299" s="77">
        <v>8.8000000000000007</v>
      </c>
      <c r="P299" s="108">
        <v>9.8000000000000007</v>
      </c>
    </row>
    <row r="300" spans="1:16" x14ac:dyDescent="0.3">
      <c r="A300" s="73" t="s">
        <v>22</v>
      </c>
      <c r="B300" s="74">
        <v>13089022302</v>
      </c>
      <c r="C300" s="74">
        <v>64.5</v>
      </c>
      <c r="D300" s="74">
        <v>75.900000000000006</v>
      </c>
      <c r="E300" s="74">
        <v>65.5</v>
      </c>
      <c r="F300" s="74">
        <v>29.9</v>
      </c>
      <c r="G300" s="74">
        <v>6.9</v>
      </c>
      <c r="H300" s="105">
        <v>4.2</v>
      </c>
      <c r="I300" s="74">
        <v>17.600000000000001</v>
      </c>
      <c r="J300" s="74">
        <v>28.7</v>
      </c>
      <c r="K300" s="74">
        <v>36.1</v>
      </c>
      <c r="L300" s="74">
        <v>7.2</v>
      </c>
      <c r="M300" s="74">
        <v>76.8</v>
      </c>
      <c r="N300" s="74">
        <v>5.2</v>
      </c>
      <c r="O300" s="74">
        <v>20</v>
      </c>
      <c r="P300" s="106">
        <v>11.2</v>
      </c>
    </row>
    <row r="301" spans="1:16" x14ac:dyDescent="0.3">
      <c r="A301" s="76" t="s">
        <v>22</v>
      </c>
      <c r="B301" s="77">
        <v>13089022401</v>
      </c>
      <c r="C301" s="77">
        <v>64.5</v>
      </c>
      <c r="D301" s="77">
        <v>75.900000000000006</v>
      </c>
      <c r="E301" s="77">
        <v>77.5</v>
      </c>
      <c r="F301" s="77">
        <v>29.9</v>
      </c>
      <c r="G301" s="77">
        <v>9.5</v>
      </c>
      <c r="H301" s="107">
        <v>9.8793000000000006</v>
      </c>
      <c r="I301" s="77">
        <v>5.9</v>
      </c>
      <c r="J301" s="77">
        <v>12.8</v>
      </c>
      <c r="K301" s="77">
        <v>35.5</v>
      </c>
      <c r="L301" s="77">
        <v>1.3458000000000001</v>
      </c>
      <c r="M301" s="77">
        <v>76.8</v>
      </c>
      <c r="N301" s="77">
        <v>3.1</v>
      </c>
      <c r="O301" s="77">
        <v>8.4</v>
      </c>
      <c r="P301" s="108">
        <v>3.7</v>
      </c>
    </row>
    <row r="302" spans="1:16" x14ac:dyDescent="0.3">
      <c r="A302" s="73" t="s">
        <v>22</v>
      </c>
      <c r="B302" s="74">
        <v>13089022402</v>
      </c>
      <c r="C302" s="74">
        <v>64.5</v>
      </c>
      <c r="D302" s="74">
        <v>75.900000000000006</v>
      </c>
      <c r="E302" s="74">
        <v>80.8</v>
      </c>
      <c r="F302" s="74">
        <v>29.9</v>
      </c>
      <c r="G302" s="74">
        <v>10.8</v>
      </c>
      <c r="H302" s="105">
        <v>41.3</v>
      </c>
      <c r="I302" s="74">
        <v>10.5229</v>
      </c>
      <c r="J302" s="74">
        <v>4.9000000000000004</v>
      </c>
      <c r="K302" s="74">
        <v>75.8</v>
      </c>
      <c r="L302" s="74">
        <v>6.6</v>
      </c>
      <c r="M302" s="74">
        <v>76.8</v>
      </c>
      <c r="N302" s="74">
        <v>3.3959000000000001</v>
      </c>
      <c r="O302" s="74">
        <v>10.8</v>
      </c>
      <c r="P302" s="106">
        <v>8.3000000000000007</v>
      </c>
    </row>
    <row r="303" spans="1:16" x14ac:dyDescent="0.3">
      <c r="A303" s="76" t="s">
        <v>22</v>
      </c>
      <c r="B303" s="77">
        <v>13089022403</v>
      </c>
      <c r="C303" s="77">
        <v>64.5</v>
      </c>
      <c r="D303" s="77">
        <v>75.900000000000006</v>
      </c>
      <c r="E303" s="77">
        <v>83.3</v>
      </c>
      <c r="F303" s="77">
        <v>29.9</v>
      </c>
      <c r="G303" s="77">
        <v>5</v>
      </c>
      <c r="H303" s="107">
        <v>4</v>
      </c>
      <c r="I303" s="77">
        <v>9.1</v>
      </c>
      <c r="J303" s="77">
        <v>7.4</v>
      </c>
      <c r="K303" s="77">
        <v>26.9</v>
      </c>
      <c r="L303" s="77">
        <v>0.48370000000000002</v>
      </c>
      <c r="M303" s="77">
        <v>76.8</v>
      </c>
      <c r="N303" s="77">
        <v>1.4</v>
      </c>
      <c r="O303" s="77">
        <v>5.3</v>
      </c>
      <c r="P303" s="108">
        <v>4.2</v>
      </c>
    </row>
    <row r="304" spans="1:16" x14ac:dyDescent="0.3">
      <c r="A304" s="73" t="s">
        <v>22</v>
      </c>
      <c r="B304" s="74">
        <v>13089022500</v>
      </c>
      <c r="C304" s="74">
        <v>87.1</v>
      </c>
      <c r="D304" s="74">
        <v>89.2</v>
      </c>
      <c r="E304" s="74">
        <v>85.4</v>
      </c>
      <c r="F304" s="74">
        <v>52</v>
      </c>
      <c r="G304" s="74">
        <v>8.9</v>
      </c>
      <c r="H304" s="105">
        <v>14.7</v>
      </c>
      <c r="I304" s="74">
        <v>29.1</v>
      </c>
      <c r="J304" s="74">
        <v>14.2</v>
      </c>
      <c r="K304" s="74">
        <v>37.700000000000003</v>
      </c>
      <c r="L304" s="74">
        <v>7.9</v>
      </c>
      <c r="M304" s="74">
        <v>84.9</v>
      </c>
      <c r="N304" s="74">
        <v>4.8</v>
      </c>
      <c r="O304" s="74">
        <v>6.2</v>
      </c>
      <c r="P304" s="106">
        <v>8.6</v>
      </c>
    </row>
    <row r="305" spans="1:16" x14ac:dyDescent="0.3">
      <c r="A305" s="76" t="s">
        <v>22</v>
      </c>
      <c r="B305" s="77">
        <v>13089022600</v>
      </c>
      <c r="C305" s="77">
        <v>87.1</v>
      </c>
      <c r="D305" s="77">
        <v>89.2</v>
      </c>
      <c r="E305" s="77">
        <v>81.400000000000006</v>
      </c>
      <c r="F305" s="77">
        <v>52</v>
      </c>
      <c r="G305" s="77">
        <v>8.4</v>
      </c>
      <c r="H305" s="107">
        <v>4.5</v>
      </c>
      <c r="I305" s="77">
        <v>3.4</v>
      </c>
      <c r="J305" s="77">
        <v>10.3</v>
      </c>
      <c r="K305" s="77">
        <v>38.5</v>
      </c>
      <c r="L305" s="77">
        <v>-0.51439999999999997</v>
      </c>
      <c r="M305" s="77">
        <v>84.9</v>
      </c>
      <c r="N305" s="77">
        <v>1.1000000000000001</v>
      </c>
      <c r="O305" s="77">
        <v>8.9</v>
      </c>
      <c r="P305" s="108">
        <v>4.5999999999999996</v>
      </c>
    </row>
    <row r="306" spans="1:16" x14ac:dyDescent="0.3">
      <c r="A306" s="73" t="s">
        <v>22</v>
      </c>
      <c r="B306" s="74">
        <v>13089022700</v>
      </c>
      <c r="C306" s="74">
        <v>87.1</v>
      </c>
      <c r="D306" s="74">
        <v>89.2</v>
      </c>
      <c r="E306" s="74">
        <v>84.4</v>
      </c>
      <c r="F306" s="74">
        <v>52</v>
      </c>
      <c r="G306" s="74">
        <v>8</v>
      </c>
      <c r="H306" s="105">
        <v>1.3</v>
      </c>
      <c r="I306" s="74">
        <v>8.6</v>
      </c>
      <c r="J306" s="74">
        <v>13.8</v>
      </c>
      <c r="K306" s="74">
        <v>38.700000000000003</v>
      </c>
      <c r="L306" s="74">
        <v>3.9</v>
      </c>
      <c r="M306" s="74">
        <v>84.9</v>
      </c>
      <c r="N306" s="74">
        <v>8.9</v>
      </c>
      <c r="O306" s="74">
        <v>5.9</v>
      </c>
      <c r="P306" s="106">
        <v>9.1999999999999993</v>
      </c>
    </row>
    <row r="307" spans="1:16" x14ac:dyDescent="0.3">
      <c r="A307" s="76" t="s">
        <v>22</v>
      </c>
      <c r="B307" s="77">
        <v>13089022800</v>
      </c>
      <c r="C307" s="77">
        <v>87.1</v>
      </c>
      <c r="D307" s="77">
        <v>89.2</v>
      </c>
      <c r="E307" s="77">
        <v>80.900000000000006</v>
      </c>
      <c r="F307" s="77">
        <v>52</v>
      </c>
      <c r="G307" s="77">
        <v>5.2</v>
      </c>
      <c r="H307" s="107">
        <v>4.3</v>
      </c>
      <c r="I307" s="77">
        <v>17.3</v>
      </c>
      <c r="J307" s="77">
        <v>19.8</v>
      </c>
      <c r="K307" s="77">
        <v>28.2</v>
      </c>
      <c r="L307" s="77">
        <v>7.5928000000000004</v>
      </c>
      <c r="M307" s="77">
        <v>84.9</v>
      </c>
      <c r="N307" s="77">
        <v>3.3</v>
      </c>
      <c r="O307" s="77">
        <v>13</v>
      </c>
      <c r="P307" s="108">
        <v>13.3</v>
      </c>
    </row>
    <row r="308" spans="1:16" x14ac:dyDescent="0.3">
      <c r="A308" s="73" t="s">
        <v>22</v>
      </c>
      <c r="B308" s="74">
        <v>13089022900</v>
      </c>
      <c r="C308" s="74">
        <v>66.2</v>
      </c>
      <c r="D308" s="74">
        <v>76.7</v>
      </c>
      <c r="E308" s="74">
        <v>30.8</v>
      </c>
      <c r="F308" s="74">
        <v>31.4</v>
      </c>
      <c r="G308" s="74">
        <v>7.7</v>
      </c>
      <c r="H308" s="105">
        <v>11.3</v>
      </c>
      <c r="I308" s="74">
        <v>25.3</v>
      </c>
      <c r="J308" s="74">
        <v>31.3</v>
      </c>
      <c r="K308" s="74">
        <v>37.6</v>
      </c>
      <c r="L308" s="74">
        <v>5.8</v>
      </c>
      <c r="M308" s="74">
        <v>77</v>
      </c>
      <c r="N308" s="74">
        <v>6.9</v>
      </c>
      <c r="O308" s="74">
        <v>17.600000000000001</v>
      </c>
      <c r="P308" s="106">
        <v>13.6</v>
      </c>
    </row>
    <row r="309" spans="1:16" x14ac:dyDescent="0.3">
      <c r="A309" s="76" t="s">
        <v>22</v>
      </c>
      <c r="B309" s="77">
        <v>13089023000</v>
      </c>
      <c r="C309" s="77">
        <v>64.5</v>
      </c>
      <c r="D309" s="77">
        <v>75.900000000000006</v>
      </c>
      <c r="E309" s="77">
        <v>25.6</v>
      </c>
      <c r="F309" s="77">
        <v>29.9</v>
      </c>
      <c r="G309" s="77">
        <v>8</v>
      </c>
      <c r="H309" s="107">
        <v>1.9</v>
      </c>
      <c r="I309" s="77">
        <v>8.5343</v>
      </c>
      <c r="J309" s="77">
        <v>4.5999999999999996</v>
      </c>
      <c r="K309" s="77">
        <v>39.5</v>
      </c>
      <c r="L309" s="77">
        <v>1.1207</v>
      </c>
      <c r="M309" s="77">
        <v>76.8</v>
      </c>
      <c r="N309" s="77">
        <v>1.7</v>
      </c>
      <c r="O309" s="77">
        <v>12.9</v>
      </c>
      <c r="P309" s="108">
        <v>18.8</v>
      </c>
    </row>
    <row r="310" spans="1:16" x14ac:dyDescent="0.3">
      <c r="A310" s="73" t="s">
        <v>22</v>
      </c>
      <c r="B310" s="74">
        <v>13089023101</v>
      </c>
      <c r="C310" s="75">
        <v>57</v>
      </c>
      <c r="D310" s="75">
        <v>53.7</v>
      </c>
      <c r="E310" s="75">
        <v>10.3</v>
      </c>
      <c r="F310" s="75">
        <v>4.8</v>
      </c>
      <c r="G310" s="75">
        <v>11.3</v>
      </c>
      <c r="H310" s="105">
        <v>4.7</v>
      </c>
      <c r="I310" s="75">
        <v>19.2</v>
      </c>
      <c r="J310" s="75">
        <v>37.200000000000003</v>
      </c>
      <c r="K310" s="75">
        <v>50.3</v>
      </c>
      <c r="L310" s="75">
        <v>13.9</v>
      </c>
      <c r="M310" s="75">
        <v>56.8</v>
      </c>
      <c r="N310" s="75">
        <v>20.399999999999999</v>
      </c>
      <c r="O310" s="75">
        <v>24.3</v>
      </c>
      <c r="P310" s="121">
        <v>22.7</v>
      </c>
    </row>
    <row r="311" spans="1:16" x14ac:dyDescent="0.3">
      <c r="A311" s="76" t="s">
        <v>22</v>
      </c>
      <c r="B311" s="77">
        <v>13089023102</v>
      </c>
      <c r="C311" s="77">
        <v>60.6</v>
      </c>
      <c r="D311" s="77">
        <v>64.400000000000006</v>
      </c>
      <c r="E311" s="77">
        <v>17</v>
      </c>
      <c r="F311" s="77">
        <v>13.7</v>
      </c>
      <c r="G311" s="77">
        <v>13.8</v>
      </c>
      <c r="H311" s="107">
        <v>4.9000000000000004</v>
      </c>
      <c r="I311" s="77">
        <v>31.1</v>
      </c>
      <c r="J311" s="77">
        <v>38.799999999999997</v>
      </c>
      <c r="K311" s="77">
        <v>45.1</v>
      </c>
      <c r="L311" s="77">
        <v>15.1</v>
      </c>
      <c r="M311" s="77">
        <v>68.099999999999994</v>
      </c>
      <c r="N311" s="77">
        <v>15.9</v>
      </c>
      <c r="O311" s="77">
        <v>25.2</v>
      </c>
      <c r="P311" s="108">
        <v>15.4</v>
      </c>
    </row>
    <row r="312" spans="1:16" x14ac:dyDescent="0.3">
      <c r="A312" s="73" t="s">
        <v>22</v>
      </c>
      <c r="B312" s="74">
        <v>13089023107</v>
      </c>
      <c r="C312" s="75">
        <v>57</v>
      </c>
      <c r="D312" s="75">
        <v>55.8</v>
      </c>
      <c r="E312" s="75">
        <v>12.7</v>
      </c>
      <c r="F312" s="75">
        <v>5.6</v>
      </c>
      <c r="G312" s="75">
        <v>13.4</v>
      </c>
      <c r="H312" s="105">
        <v>8.1</v>
      </c>
      <c r="I312" s="75">
        <v>37.6</v>
      </c>
      <c r="J312" s="75">
        <v>49.7</v>
      </c>
      <c r="K312" s="75">
        <v>60.5</v>
      </c>
      <c r="L312" s="75">
        <v>20.7</v>
      </c>
      <c r="M312" s="75">
        <v>63.5</v>
      </c>
      <c r="N312" s="75">
        <v>18.8</v>
      </c>
      <c r="O312" s="75">
        <v>26.4</v>
      </c>
      <c r="P312" s="121">
        <v>16.899999999999999</v>
      </c>
    </row>
    <row r="313" spans="1:16" x14ac:dyDescent="0.3">
      <c r="A313" s="76" t="s">
        <v>22</v>
      </c>
      <c r="B313" s="77">
        <v>13089023108</v>
      </c>
      <c r="C313" s="77">
        <v>57</v>
      </c>
      <c r="D313" s="77">
        <v>58.6</v>
      </c>
      <c r="E313" s="77">
        <v>16.899999999999999</v>
      </c>
      <c r="F313" s="77">
        <v>6.6</v>
      </c>
      <c r="G313" s="77">
        <v>12</v>
      </c>
      <c r="H313" s="107">
        <v>7.6</v>
      </c>
      <c r="I313" s="77">
        <v>57.8</v>
      </c>
      <c r="J313" s="77">
        <v>52.4</v>
      </c>
      <c r="K313" s="77">
        <v>53.5</v>
      </c>
      <c r="L313" s="77">
        <v>22.3</v>
      </c>
      <c r="M313" s="77">
        <v>71.5</v>
      </c>
      <c r="N313" s="77">
        <v>18.7</v>
      </c>
      <c r="O313" s="77">
        <v>35.1</v>
      </c>
      <c r="P313" s="108">
        <v>26.6</v>
      </c>
    </row>
    <row r="314" spans="1:16" x14ac:dyDescent="0.3">
      <c r="A314" s="73" t="s">
        <v>22</v>
      </c>
      <c r="B314" s="74">
        <v>13089023111</v>
      </c>
      <c r="C314" s="74">
        <v>57</v>
      </c>
      <c r="D314" s="74">
        <v>53.7</v>
      </c>
      <c r="E314" s="74">
        <v>26.3</v>
      </c>
      <c r="F314" s="74">
        <v>4.8</v>
      </c>
      <c r="G314" s="74">
        <v>16.2</v>
      </c>
      <c r="H314" s="105">
        <v>24</v>
      </c>
      <c r="I314" s="74">
        <v>27.2</v>
      </c>
      <c r="J314" s="74">
        <v>29.3</v>
      </c>
      <c r="K314" s="74">
        <v>39.4</v>
      </c>
      <c r="L314" s="74">
        <v>18.8</v>
      </c>
      <c r="M314" s="74">
        <v>56.9</v>
      </c>
      <c r="N314" s="74">
        <v>16.100000000000001</v>
      </c>
      <c r="O314" s="74">
        <v>32.1</v>
      </c>
      <c r="P314" s="106">
        <v>21.1</v>
      </c>
    </row>
    <row r="315" spans="1:16" x14ac:dyDescent="0.3">
      <c r="A315" s="76" t="s">
        <v>22</v>
      </c>
      <c r="B315" s="77">
        <v>13089023112</v>
      </c>
      <c r="C315" s="77">
        <v>57</v>
      </c>
      <c r="D315" s="77">
        <v>53.7</v>
      </c>
      <c r="E315" s="77">
        <v>19.7</v>
      </c>
      <c r="F315" s="77">
        <v>4.8</v>
      </c>
      <c r="G315" s="77">
        <v>12.6</v>
      </c>
      <c r="H315" s="107">
        <v>3.4</v>
      </c>
      <c r="I315" s="77">
        <v>69.3</v>
      </c>
      <c r="J315" s="77">
        <v>66.099999999999994</v>
      </c>
      <c r="K315" s="77">
        <v>56.8</v>
      </c>
      <c r="L315" s="77">
        <v>19.100000000000001</v>
      </c>
      <c r="M315" s="77">
        <v>56.8</v>
      </c>
      <c r="N315" s="77">
        <v>15.5</v>
      </c>
      <c r="O315" s="77">
        <v>34.799999999999997</v>
      </c>
      <c r="P315" s="108">
        <v>22.6</v>
      </c>
    </row>
    <row r="316" spans="1:16" x14ac:dyDescent="0.3">
      <c r="A316" s="73" t="s">
        <v>22</v>
      </c>
      <c r="B316" s="74">
        <v>13089023113</v>
      </c>
      <c r="C316" s="74">
        <v>62.6</v>
      </c>
      <c r="D316" s="74">
        <v>70.2</v>
      </c>
      <c r="E316" s="74">
        <v>21.2</v>
      </c>
      <c r="F316" s="74">
        <v>20.7</v>
      </c>
      <c r="G316" s="74">
        <v>14.3</v>
      </c>
      <c r="H316" s="105">
        <v>9.1999999999999993</v>
      </c>
      <c r="I316" s="74">
        <v>40.1</v>
      </c>
      <c r="J316" s="74">
        <v>55.1</v>
      </c>
      <c r="K316" s="74">
        <v>58.8</v>
      </c>
      <c r="L316" s="74">
        <v>22</v>
      </c>
      <c r="M316" s="74">
        <v>72.900000000000006</v>
      </c>
      <c r="N316" s="74">
        <v>19.899999999999999</v>
      </c>
      <c r="O316" s="74">
        <v>36.9</v>
      </c>
      <c r="P316" s="106">
        <v>23.4</v>
      </c>
    </row>
    <row r="317" spans="1:16" x14ac:dyDescent="0.3">
      <c r="A317" s="76" t="s">
        <v>22</v>
      </c>
      <c r="B317" s="77">
        <v>13089023114</v>
      </c>
      <c r="C317" s="77">
        <v>54.6</v>
      </c>
      <c r="D317" s="77">
        <v>51.9</v>
      </c>
      <c r="E317" s="77">
        <v>31.5</v>
      </c>
      <c r="F317" s="77">
        <v>8.1</v>
      </c>
      <c r="G317" s="77">
        <v>14.7</v>
      </c>
      <c r="H317" s="107">
        <v>2.8</v>
      </c>
      <c r="I317" s="77">
        <v>26.8</v>
      </c>
      <c r="J317" s="77">
        <v>33.700000000000003</v>
      </c>
      <c r="K317" s="77">
        <v>44</v>
      </c>
      <c r="L317" s="77">
        <v>17.899999999999999</v>
      </c>
      <c r="M317" s="77">
        <v>65.599999999999994</v>
      </c>
      <c r="N317" s="77">
        <v>13.1</v>
      </c>
      <c r="O317" s="77">
        <v>32.4</v>
      </c>
      <c r="P317" s="108">
        <v>26.1</v>
      </c>
    </row>
    <row r="318" spans="1:16" x14ac:dyDescent="0.3">
      <c r="A318" s="73" t="s">
        <v>22</v>
      </c>
      <c r="B318" s="74">
        <v>13089023115</v>
      </c>
      <c r="C318" s="75">
        <v>57</v>
      </c>
      <c r="D318" s="75">
        <v>53.7</v>
      </c>
      <c r="E318" s="75">
        <v>11.1</v>
      </c>
      <c r="F318" s="75">
        <v>4.8</v>
      </c>
      <c r="G318" s="75">
        <v>10.5427</v>
      </c>
      <c r="H318" s="105">
        <v>20.0913</v>
      </c>
      <c r="I318" s="75">
        <v>53.574800000000003</v>
      </c>
      <c r="J318" s="75">
        <v>59.073999999999998</v>
      </c>
      <c r="K318" s="75">
        <v>50.9054</v>
      </c>
      <c r="L318" s="75">
        <v>37.119</v>
      </c>
      <c r="M318" s="75">
        <v>56.8</v>
      </c>
      <c r="N318" s="75">
        <v>30.8</v>
      </c>
      <c r="O318" s="75">
        <v>48.765000000000001</v>
      </c>
      <c r="P318" s="121">
        <v>14.8819</v>
      </c>
    </row>
    <row r="319" spans="1:16" x14ac:dyDescent="0.3">
      <c r="A319" s="76" t="s">
        <v>22</v>
      </c>
      <c r="B319" s="77">
        <v>13089023204</v>
      </c>
      <c r="C319" s="77">
        <v>54.4</v>
      </c>
      <c r="D319" s="77">
        <v>52.4</v>
      </c>
      <c r="E319" s="77">
        <v>27.6</v>
      </c>
      <c r="F319" s="77">
        <v>9</v>
      </c>
      <c r="G319" s="77">
        <v>11.4</v>
      </c>
      <c r="H319" s="107">
        <v>7.7</v>
      </c>
      <c r="I319" s="77">
        <v>27.5</v>
      </c>
      <c r="J319" s="77">
        <v>36.9</v>
      </c>
      <c r="K319" s="77">
        <v>38.700000000000003</v>
      </c>
      <c r="L319" s="77">
        <v>13.7</v>
      </c>
      <c r="M319" s="77">
        <v>66.3</v>
      </c>
      <c r="N319" s="77">
        <v>13.3</v>
      </c>
      <c r="O319" s="77">
        <v>18.8</v>
      </c>
      <c r="P319" s="108">
        <v>21.7</v>
      </c>
    </row>
    <row r="320" spans="1:16" x14ac:dyDescent="0.3">
      <c r="A320" s="73" t="s">
        <v>22</v>
      </c>
      <c r="B320" s="74">
        <v>13089023206</v>
      </c>
      <c r="C320" s="74">
        <v>57.4</v>
      </c>
      <c r="D320" s="74">
        <v>55</v>
      </c>
      <c r="E320" s="74">
        <v>26.2</v>
      </c>
      <c r="F320" s="74">
        <v>6.7</v>
      </c>
      <c r="G320" s="74">
        <v>9.8000000000000007</v>
      </c>
      <c r="H320" s="105">
        <v>12.5</v>
      </c>
      <c r="I320" s="74">
        <v>24.2</v>
      </c>
      <c r="J320" s="74">
        <v>32.9</v>
      </c>
      <c r="K320" s="74">
        <v>51.2</v>
      </c>
      <c r="L320" s="74">
        <v>12.8</v>
      </c>
      <c r="M320" s="74">
        <v>66.3</v>
      </c>
      <c r="N320" s="74">
        <v>8.8000000000000007</v>
      </c>
      <c r="O320" s="74">
        <v>27.3</v>
      </c>
      <c r="P320" s="106">
        <v>23.6</v>
      </c>
    </row>
    <row r="321" spans="1:16" x14ac:dyDescent="0.3">
      <c r="A321" s="76" t="s">
        <v>22</v>
      </c>
      <c r="B321" s="77">
        <v>13089023208</v>
      </c>
      <c r="C321" s="77">
        <v>58.5</v>
      </c>
      <c r="D321" s="77">
        <v>75.5</v>
      </c>
      <c r="E321" s="77">
        <v>19.3</v>
      </c>
      <c r="F321" s="77">
        <v>13.2</v>
      </c>
      <c r="G321" s="77">
        <v>14.2</v>
      </c>
      <c r="H321" s="107">
        <v>2</v>
      </c>
      <c r="I321" s="77">
        <v>36.9</v>
      </c>
      <c r="J321" s="77">
        <v>40.6</v>
      </c>
      <c r="K321" s="77">
        <v>49.6</v>
      </c>
      <c r="L321" s="77">
        <v>12.7</v>
      </c>
      <c r="M321" s="77">
        <v>75</v>
      </c>
      <c r="N321" s="77">
        <v>8.4</v>
      </c>
      <c r="O321" s="77">
        <v>26.6</v>
      </c>
      <c r="P321" s="108">
        <v>14.7</v>
      </c>
    </row>
    <row r="322" spans="1:16" x14ac:dyDescent="0.3">
      <c r="A322" s="73" t="s">
        <v>22</v>
      </c>
      <c r="B322" s="74">
        <v>13089023209</v>
      </c>
      <c r="C322" s="74">
        <v>59.6</v>
      </c>
      <c r="D322" s="74">
        <v>77.900000000000006</v>
      </c>
      <c r="E322" s="74">
        <v>22.9</v>
      </c>
      <c r="F322" s="74">
        <v>11.6</v>
      </c>
      <c r="G322" s="74">
        <v>11.7</v>
      </c>
      <c r="H322" s="105">
        <v>3.6</v>
      </c>
      <c r="I322" s="74">
        <v>9.1999999999999993</v>
      </c>
      <c r="J322" s="74">
        <v>25.5</v>
      </c>
      <c r="K322" s="74">
        <v>29.3</v>
      </c>
      <c r="L322" s="74">
        <v>12.3</v>
      </c>
      <c r="M322" s="74">
        <v>75.400000000000006</v>
      </c>
      <c r="N322" s="74">
        <v>7.9</v>
      </c>
      <c r="O322" s="74">
        <v>22.8</v>
      </c>
      <c r="P322" s="106">
        <v>20.3</v>
      </c>
    </row>
    <row r="323" spans="1:16" x14ac:dyDescent="0.3">
      <c r="A323" s="76" t="s">
        <v>22</v>
      </c>
      <c r="B323" s="77">
        <v>13089023210</v>
      </c>
      <c r="C323" s="77">
        <v>60.5</v>
      </c>
      <c r="D323" s="77">
        <v>70.599999999999994</v>
      </c>
      <c r="E323" s="77">
        <v>24.3</v>
      </c>
      <c r="F323" s="77">
        <v>9.1999999999999993</v>
      </c>
      <c r="G323" s="77">
        <v>13.6</v>
      </c>
      <c r="H323" s="107">
        <v>6.6</v>
      </c>
      <c r="I323" s="77">
        <v>28.7</v>
      </c>
      <c r="J323" s="77">
        <v>35.799999999999997</v>
      </c>
      <c r="K323" s="77">
        <v>47.5</v>
      </c>
      <c r="L323" s="77">
        <v>7.6</v>
      </c>
      <c r="M323" s="77">
        <v>75.7</v>
      </c>
      <c r="N323" s="77">
        <v>8.6</v>
      </c>
      <c r="O323" s="77">
        <v>24</v>
      </c>
      <c r="P323" s="108">
        <v>19.5</v>
      </c>
    </row>
    <row r="324" spans="1:16" x14ac:dyDescent="0.3">
      <c r="A324" s="73" t="s">
        <v>22</v>
      </c>
      <c r="B324" s="74">
        <v>13089023211</v>
      </c>
      <c r="C324" s="74">
        <v>60.4</v>
      </c>
      <c r="D324" s="74">
        <v>59.5</v>
      </c>
      <c r="E324" s="74">
        <v>23.8</v>
      </c>
      <c r="F324" s="74">
        <v>8.1</v>
      </c>
      <c r="G324" s="74">
        <v>12.5</v>
      </c>
      <c r="H324" s="105">
        <v>17.7</v>
      </c>
      <c r="I324" s="74">
        <v>11.9</v>
      </c>
      <c r="J324" s="74">
        <v>21.5</v>
      </c>
      <c r="K324" s="74">
        <v>34.299999999999997</v>
      </c>
      <c r="L324" s="74">
        <v>12</v>
      </c>
      <c r="M324" s="74">
        <v>75.599999999999994</v>
      </c>
      <c r="N324" s="74">
        <v>5.4</v>
      </c>
      <c r="O324" s="74">
        <v>22.5</v>
      </c>
      <c r="P324" s="106">
        <v>21.8</v>
      </c>
    </row>
    <row r="325" spans="1:16" x14ac:dyDescent="0.3">
      <c r="A325" s="76" t="s">
        <v>22</v>
      </c>
      <c r="B325" s="77">
        <v>13089023212</v>
      </c>
      <c r="C325" s="77">
        <v>60.4</v>
      </c>
      <c r="D325" s="77">
        <v>60.9</v>
      </c>
      <c r="E325" s="77">
        <v>17.2</v>
      </c>
      <c r="F325" s="77">
        <v>8.1999999999999993</v>
      </c>
      <c r="G325" s="77">
        <v>12.6</v>
      </c>
      <c r="H325" s="107">
        <v>8.1</v>
      </c>
      <c r="I325" s="77">
        <v>22.5</v>
      </c>
      <c r="J325" s="77">
        <v>38.4</v>
      </c>
      <c r="K325" s="77">
        <v>42.6</v>
      </c>
      <c r="L325" s="77">
        <v>9.5</v>
      </c>
      <c r="M325" s="77">
        <v>75.599999999999994</v>
      </c>
      <c r="N325" s="77">
        <v>7.8</v>
      </c>
      <c r="O325" s="77">
        <v>28.9</v>
      </c>
      <c r="P325" s="108">
        <v>26.4</v>
      </c>
    </row>
    <row r="326" spans="1:16" x14ac:dyDescent="0.3">
      <c r="A326" s="73" t="s">
        <v>22</v>
      </c>
      <c r="B326" s="74">
        <v>13089023213</v>
      </c>
      <c r="C326" s="74">
        <v>57</v>
      </c>
      <c r="D326" s="74">
        <v>53.7</v>
      </c>
      <c r="E326" s="74">
        <v>19.2</v>
      </c>
      <c r="F326" s="74">
        <v>4.8</v>
      </c>
      <c r="G326" s="74">
        <v>11.2</v>
      </c>
      <c r="H326" s="105">
        <v>13.2</v>
      </c>
      <c r="I326" s="74">
        <v>26.8</v>
      </c>
      <c r="J326" s="74">
        <v>40.1</v>
      </c>
      <c r="K326" s="74">
        <v>55.9</v>
      </c>
      <c r="L326" s="74">
        <v>12.8</v>
      </c>
      <c r="M326" s="74">
        <v>56.8</v>
      </c>
      <c r="N326" s="74">
        <v>11.7</v>
      </c>
      <c r="O326" s="74">
        <v>17.100000000000001</v>
      </c>
      <c r="P326" s="106">
        <v>13.1</v>
      </c>
    </row>
    <row r="327" spans="1:16" x14ac:dyDescent="0.3">
      <c r="A327" s="76" t="s">
        <v>22</v>
      </c>
      <c r="B327" s="77">
        <v>13089023214</v>
      </c>
      <c r="C327" s="77">
        <v>60.4</v>
      </c>
      <c r="D327" s="77">
        <v>59.5</v>
      </c>
      <c r="E327" s="77">
        <v>25</v>
      </c>
      <c r="F327" s="77">
        <v>8.1</v>
      </c>
      <c r="G327" s="77">
        <v>13.9</v>
      </c>
      <c r="H327" s="107">
        <v>13</v>
      </c>
      <c r="I327" s="77">
        <v>22.3</v>
      </c>
      <c r="J327" s="77">
        <v>33.700000000000003</v>
      </c>
      <c r="K327" s="77">
        <v>44.7</v>
      </c>
      <c r="L327" s="77">
        <v>10.4</v>
      </c>
      <c r="M327" s="77">
        <v>75.599999999999994</v>
      </c>
      <c r="N327" s="77">
        <v>13.2</v>
      </c>
      <c r="O327" s="77">
        <v>33</v>
      </c>
      <c r="P327" s="108">
        <v>15.2</v>
      </c>
    </row>
    <row r="328" spans="1:16" x14ac:dyDescent="0.3">
      <c r="A328" s="73" t="s">
        <v>22</v>
      </c>
      <c r="B328" s="74">
        <v>13089023303</v>
      </c>
      <c r="C328" s="74">
        <v>59.1</v>
      </c>
      <c r="D328" s="74">
        <v>67.2</v>
      </c>
      <c r="E328" s="74">
        <v>17.7</v>
      </c>
      <c r="F328" s="74">
        <v>17.2</v>
      </c>
      <c r="G328" s="74">
        <v>10.199999999999999</v>
      </c>
      <c r="H328" s="105">
        <v>20.3</v>
      </c>
      <c r="I328" s="74">
        <v>36.1</v>
      </c>
      <c r="J328" s="74">
        <v>51.4</v>
      </c>
      <c r="K328" s="74">
        <v>50</v>
      </c>
      <c r="L328" s="74">
        <v>20.100000000000001</v>
      </c>
      <c r="M328" s="74">
        <v>59.9</v>
      </c>
      <c r="N328" s="74">
        <v>17.600000000000001</v>
      </c>
      <c r="O328" s="74">
        <v>27.2</v>
      </c>
      <c r="P328" s="106">
        <v>18.600000000000001</v>
      </c>
    </row>
    <row r="329" spans="1:16" x14ac:dyDescent="0.3">
      <c r="A329" s="76" t="s">
        <v>22</v>
      </c>
      <c r="B329" s="77">
        <v>13089023306</v>
      </c>
      <c r="C329" s="77">
        <v>62</v>
      </c>
      <c r="D329" s="77">
        <v>71.900000000000006</v>
      </c>
      <c r="E329" s="77">
        <v>31.7</v>
      </c>
      <c r="F329" s="77">
        <v>19.600000000000001</v>
      </c>
      <c r="G329" s="77">
        <v>12.2</v>
      </c>
      <c r="H329" s="107">
        <v>7.2</v>
      </c>
      <c r="I329" s="77">
        <v>17.3</v>
      </c>
      <c r="J329" s="77">
        <v>30.8</v>
      </c>
      <c r="K329" s="77">
        <v>41.7</v>
      </c>
      <c r="L329" s="77">
        <v>6.4</v>
      </c>
      <c r="M329" s="77">
        <v>73.099999999999994</v>
      </c>
      <c r="N329" s="77">
        <v>7.6</v>
      </c>
      <c r="O329" s="77">
        <v>25</v>
      </c>
      <c r="P329" s="108">
        <v>12.5</v>
      </c>
    </row>
    <row r="330" spans="1:16" x14ac:dyDescent="0.3">
      <c r="A330" s="73" t="s">
        <v>22</v>
      </c>
      <c r="B330" s="74">
        <v>13089023309</v>
      </c>
      <c r="C330" s="75">
        <v>60</v>
      </c>
      <c r="D330" s="75">
        <v>61.8</v>
      </c>
      <c r="E330" s="75">
        <v>13.2</v>
      </c>
      <c r="F330" s="75">
        <v>11.4</v>
      </c>
      <c r="G330" s="75">
        <v>11.7</v>
      </c>
      <c r="H330" s="105">
        <v>10</v>
      </c>
      <c r="I330" s="75">
        <v>27.4</v>
      </c>
      <c r="J330" s="75">
        <v>43.9</v>
      </c>
      <c r="K330" s="75">
        <v>47.2</v>
      </c>
      <c r="L330" s="75">
        <v>12.6</v>
      </c>
      <c r="M330" s="75">
        <v>71.3</v>
      </c>
      <c r="N330" s="75">
        <v>7.6</v>
      </c>
      <c r="O330" s="75">
        <v>33.4</v>
      </c>
      <c r="P330" s="121">
        <v>17.8</v>
      </c>
    </row>
    <row r="331" spans="1:16" x14ac:dyDescent="0.3">
      <c r="A331" s="76" t="s">
        <v>22</v>
      </c>
      <c r="B331" s="77">
        <v>13089023310</v>
      </c>
      <c r="C331" s="78">
        <v>59.7</v>
      </c>
      <c r="D331" s="78">
        <v>63.9</v>
      </c>
      <c r="E331" s="78">
        <v>13.3</v>
      </c>
      <c r="F331" s="78">
        <v>14</v>
      </c>
      <c r="G331" s="78">
        <v>14.4</v>
      </c>
      <c r="H331" s="107">
        <v>10.6</v>
      </c>
      <c r="I331" s="78">
        <v>48.2</v>
      </c>
      <c r="J331" s="78">
        <v>55.2</v>
      </c>
      <c r="K331" s="78">
        <v>58.7</v>
      </c>
      <c r="L331" s="78">
        <v>10.7</v>
      </c>
      <c r="M331" s="78">
        <v>67.2</v>
      </c>
      <c r="N331" s="78">
        <v>13.4</v>
      </c>
      <c r="O331" s="78">
        <v>27</v>
      </c>
      <c r="P331" s="122">
        <v>21.7</v>
      </c>
    </row>
    <row r="332" spans="1:16" x14ac:dyDescent="0.3">
      <c r="A332" s="73" t="s">
        <v>22</v>
      </c>
      <c r="B332" s="74">
        <v>13089023311</v>
      </c>
      <c r="C332" s="74">
        <v>64.5</v>
      </c>
      <c r="D332" s="74">
        <v>71.900000000000006</v>
      </c>
      <c r="E332" s="74">
        <v>30.8</v>
      </c>
      <c r="F332" s="74">
        <v>26.2</v>
      </c>
      <c r="G332" s="74">
        <v>10.3</v>
      </c>
      <c r="H332" s="105">
        <v>4.0999999999999996</v>
      </c>
      <c r="I332" s="74">
        <v>26.3</v>
      </c>
      <c r="J332" s="74">
        <v>27.6</v>
      </c>
      <c r="K332" s="74">
        <v>33.6</v>
      </c>
      <c r="L332" s="74">
        <v>9.5</v>
      </c>
      <c r="M332" s="74">
        <v>79.900000000000006</v>
      </c>
      <c r="N332" s="74">
        <v>4.0999999999999996</v>
      </c>
      <c r="O332" s="74">
        <v>20.6</v>
      </c>
      <c r="P332" s="106">
        <v>17</v>
      </c>
    </row>
    <row r="333" spans="1:16" x14ac:dyDescent="0.3">
      <c r="A333" s="76" t="s">
        <v>22</v>
      </c>
      <c r="B333" s="77">
        <v>13089023312</v>
      </c>
      <c r="C333" s="77">
        <v>62.3</v>
      </c>
      <c r="D333" s="77">
        <v>76.3</v>
      </c>
      <c r="E333" s="77">
        <v>29.1</v>
      </c>
      <c r="F333" s="77">
        <v>17</v>
      </c>
      <c r="G333" s="77">
        <v>10.7</v>
      </c>
      <c r="H333" s="107">
        <v>15.7</v>
      </c>
      <c r="I333" s="77">
        <v>30.3</v>
      </c>
      <c r="J333" s="77">
        <v>29.1</v>
      </c>
      <c r="K333" s="77">
        <v>48.4</v>
      </c>
      <c r="L333" s="77">
        <v>7.2</v>
      </c>
      <c r="M333" s="77">
        <v>77.599999999999994</v>
      </c>
      <c r="N333" s="77">
        <v>5.4</v>
      </c>
      <c r="O333" s="77">
        <v>22.3</v>
      </c>
      <c r="P333" s="108">
        <v>14.3</v>
      </c>
    </row>
    <row r="334" spans="1:16" x14ac:dyDescent="0.3">
      <c r="A334" s="73" t="s">
        <v>22</v>
      </c>
      <c r="B334" s="74">
        <v>13089023313</v>
      </c>
      <c r="C334" s="74">
        <v>59.1</v>
      </c>
      <c r="D334" s="74">
        <v>67.2</v>
      </c>
      <c r="E334" s="74">
        <v>15.7</v>
      </c>
      <c r="F334" s="74">
        <v>17.2</v>
      </c>
      <c r="G334" s="74">
        <v>13.6</v>
      </c>
      <c r="H334" s="105">
        <v>9.1</v>
      </c>
      <c r="I334" s="74">
        <v>33.5</v>
      </c>
      <c r="J334" s="74">
        <v>38.9</v>
      </c>
      <c r="K334" s="74">
        <v>46.3</v>
      </c>
      <c r="L334" s="74">
        <v>13.6</v>
      </c>
      <c r="M334" s="74">
        <v>59.9</v>
      </c>
      <c r="N334" s="74">
        <v>14.3</v>
      </c>
      <c r="O334" s="74">
        <v>25.5</v>
      </c>
      <c r="P334" s="106">
        <v>20.100000000000001</v>
      </c>
    </row>
    <row r="335" spans="1:16" x14ac:dyDescent="0.3">
      <c r="A335" s="76" t="s">
        <v>22</v>
      </c>
      <c r="B335" s="77">
        <v>13089023314</v>
      </c>
      <c r="C335" s="78">
        <v>60.3</v>
      </c>
      <c r="D335" s="78">
        <v>77.900000000000006</v>
      </c>
      <c r="E335" s="78">
        <v>14.9</v>
      </c>
      <c r="F335" s="78">
        <v>11.6</v>
      </c>
      <c r="G335" s="78">
        <v>17.100000000000001</v>
      </c>
      <c r="H335" s="107">
        <v>7.4</v>
      </c>
      <c r="I335" s="78">
        <v>7.1</v>
      </c>
      <c r="J335" s="78">
        <v>33.5</v>
      </c>
      <c r="K335" s="78">
        <v>45.6</v>
      </c>
      <c r="L335" s="78">
        <v>9.6999999999999993</v>
      </c>
      <c r="M335" s="78">
        <v>73.5</v>
      </c>
      <c r="N335" s="78">
        <v>7.1</v>
      </c>
      <c r="O335" s="78">
        <v>24</v>
      </c>
      <c r="P335" s="122">
        <v>18.2</v>
      </c>
    </row>
    <row r="336" spans="1:16" x14ac:dyDescent="0.3">
      <c r="A336" s="73" t="s">
        <v>22</v>
      </c>
      <c r="B336" s="74">
        <v>13089023315</v>
      </c>
      <c r="C336" s="74">
        <v>61.7</v>
      </c>
      <c r="D336" s="74">
        <v>69.400000000000006</v>
      </c>
      <c r="E336" s="74">
        <v>30.2</v>
      </c>
      <c r="F336" s="74">
        <v>20.5</v>
      </c>
      <c r="G336" s="74">
        <v>11.8</v>
      </c>
      <c r="H336" s="105">
        <v>8.9</v>
      </c>
      <c r="I336" s="74">
        <v>4.8</v>
      </c>
      <c r="J336" s="74">
        <v>22.9</v>
      </c>
      <c r="K336" s="74">
        <v>39.9</v>
      </c>
      <c r="L336" s="74">
        <v>7</v>
      </c>
      <c r="M336" s="74">
        <v>70</v>
      </c>
      <c r="N336" s="74">
        <v>1.7</v>
      </c>
      <c r="O336" s="74">
        <v>19.600000000000001</v>
      </c>
      <c r="P336" s="106">
        <v>10</v>
      </c>
    </row>
    <row r="337" spans="1:16" x14ac:dyDescent="0.3">
      <c r="A337" s="76" t="s">
        <v>22</v>
      </c>
      <c r="B337" s="77">
        <v>13089023316</v>
      </c>
      <c r="C337" s="77">
        <v>64.5</v>
      </c>
      <c r="D337" s="77">
        <v>71.900000000000006</v>
      </c>
      <c r="E337" s="77">
        <v>29.3</v>
      </c>
      <c r="F337" s="77">
        <v>26.2</v>
      </c>
      <c r="G337" s="77">
        <v>11.9</v>
      </c>
      <c r="H337" s="107">
        <v>4</v>
      </c>
      <c r="I337" s="77">
        <v>1.7</v>
      </c>
      <c r="J337" s="77">
        <v>17.7</v>
      </c>
      <c r="K337" s="77">
        <v>39.9</v>
      </c>
      <c r="L337" s="77">
        <v>4.9000000000000004</v>
      </c>
      <c r="M337" s="77">
        <v>79.900000000000006</v>
      </c>
      <c r="N337" s="77">
        <v>7.9</v>
      </c>
      <c r="O337" s="77">
        <v>22.1</v>
      </c>
      <c r="P337" s="108">
        <v>21</v>
      </c>
    </row>
    <row r="338" spans="1:16" x14ac:dyDescent="0.3">
      <c r="A338" s="73" t="s">
        <v>22</v>
      </c>
      <c r="B338" s="74">
        <v>13089023410</v>
      </c>
      <c r="C338" s="74">
        <v>44.9</v>
      </c>
      <c r="D338" s="74">
        <v>52.4</v>
      </c>
      <c r="E338" s="74">
        <v>18.8</v>
      </c>
      <c r="F338" s="74">
        <v>3.4</v>
      </c>
      <c r="G338" s="74">
        <v>12.3</v>
      </c>
      <c r="H338" s="105">
        <v>7.8</v>
      </c>
      <c r="I338" s="74">
        <v>53.6</v>
      </c>
      <c r="J338" s="74">
        <v>61.8</v>
      </c>
      <c r="K338" s="74">
        <v>58.9</v>
      </c>
      <c r="L338" s="74">
        <v>16.399999999999999</v>
      </c>
      <c r="M338" s="74">
        <v>56.6</v>
      </c>
      <c r="N338" s="74">
        <v>15.8</v>
      </c>
      <c r="O338" s="74">
        <v>34.299999999999997</v>
      </c>
      <c r="P338" s="106">
        <v>26.5</v>
      </c>
    </row>
    <row r="339" spans="1:16" x14ac:dyDescent="0.3">
      <c r="A339" s="76" t="s">
        <v>22</v>
      </c>
      <c r="B339" s="77">
        <v>13089023411</v>
      </c>
      <c r="C339" s="77">
        <v>44.9</v>
      </c>
      <c r="D339" s="77">
        <v>52.4</v>
      </c>
      <c r="E339" s="77">
        <v>19.3</v>
      </c>
      <c r="F339" s="77">
        <v>3.4</v>
      </c>
      <c r="G339" s="77">
        <v>15.5</v>
      </c>
      <c r="H339" s="107">
        <v>9.6999999999999993</v>
      </c>
      <c r="I339" s="77">
        <v>34.6</v>
      </c>
      <c r="J339" s="77">
        <v>37.4</v>
      </c>
      <c r="K339" s="77">
        <v>40.200000000000003</v>
      </c>
      <c r="L339" s="77">
        <v>12.8</v>
      </c>
      <c r="M339" s="77">
        <v>56.6</v>
      </c>
      <c r="N339" s="77">
        <v>12.2</v>
      </c>
      <c r="O339" s="77">
        <v>30.5</v>
      </c>
      <c r="P339" s="108">
        <v>20.3</v>
      </c>
    </row>
    <row r="340" spans="1:16" x14ac:dyDescent="0.3">
      <c r="A340" s="73" t="s">
        <v>22</v>
      </c>
      <c r="B340" s="74">
        <v>13089023412</v>
      </c>
      <c r="C340" s="74">
        <v>60.5</v>
      </c>
      <c r="D340" s="74">
        <v>64.2</v>
      </c>
      <c r="E340" s="74">
        <v>16.3</v>
      </c>
      <c r="F340" s="74">
        <v>13.7</v>
      </c>
      <c r="G340" s="74">
        <v>13.8</v>
      </c>
      <c r="H340" s="105">
        <v>14.1</v>
      </c>
      <c r="I340" s="74">
        <v>22.9</v>
      </c>
      <c r="J340" s="74">
        <v>35.4</v>
      </c>
      <c r="K340" s="74">
        <v>37.9</v>
      </c>
      <c r="L340" s="74">
        <v>14.7</v>
      </c>
      <c r="M340" s="74">
        <v>80.3</v>
      </c>
      <c r="N340" s="74">
        <v>12.6</v>
      </c>
      <c r="O340" s="74">
        <v>23.1</v>
      </c>
      <c r="P340" s="106">
        <v>28.1</v>
      </c>
    </row>
    <row r="341" spans="1:16" x14ac:dyDescent="0.3">
      <c r="A341" s="76" t="s">
        <v>22</v>
      </c>
      <c r="B341" s="77">
        <v>13089023413</v>
      </c>
      <c r="C341" s="77">
        <v>63.4</v>
      </c>
      <c r="D341" s="77">
        <v>66.2</v>
      </c>
      <c r="E341" s="77">
        <v>33.6</v>
      </c>
      <c r="F341" s="77">
        <v>19.600000000000001</v>
      </c>
      <c r="G341" s="77">
        <v>11.8</v>
      </c>
      <c r="H341" s="107">
        <v>3.7</v>
      </c>
      <c r="I341" s="77">
        <v>1</v>
      </c>
      <c r="J341" s="77">
        <v>31.4</v>
      </c>
      <c r="K341" s="77">
        <v>41.2</v>
      </c>
      <c r="L341" s="77">
        <v>10.9</v>
      </c>
      <c r="M341" s="77">
        <v>81.5</v>
      </c>
      <c r="N341" s="77">
        <v>5.7</v>
      </c>
      <c r="O341" s="77">
        <v>11.3</v>
      </c>
      <c r="P341" s="108">
        <v>16.2</v>
      </c>
    </row>
    <row r="342" spans="1:16" x14ac:dyDescent="0.3">
      <c r="A342" s="73" t="s">
        <v>22</v>
      </c>
      <c r="B342" s="74">
        <v>13089023414</v>
      </c>
      <c r="C342" s="74">
        <v>63.2</v>
      </c>
      <c r="D342" s="74">
        <v>66.099999999999994</v>
      </c>
      <c r="E342" s="74">
        <v>23.2</v>
      </c>
      <c r="F342" s="74">
        <v>18.600000000000001</v>
      </c>
      <c r="G342" s="74">
        <v>12</v>
      </c>
      <c r="H342" s="105">
        <v>22.2</v>
      </c>
      <c r="I342" s="74">
        <v>40.4</v>
      </c>
      <c r="J342" s="74">
        <v>34</v>
      </c>
      <c r="K342" s="74">
        <v>44.9</v>
      </c>
      <c r="L342" s="74">
        <v>13</v>
      </c>
      <c r="M342" s="74">
        <v>81.400000000000006</v>
      </c>
      <c r="N342" s="74">
        <v>4</v>
      </c>
      <c r="O342" s="74">
        <v>21.1</v>
      </c>
      <c r="P342" s="106">
        <v>16.2</v>
      </c>
    </row>
    <row r="343" spans="1:16" x14ac:dyDescent="0.3">
      <c r="A343" s="76" t="s">
        <v>22</v>
      </c>
      <c r="B343" s="77">
        <v>13089023416</v>
      </c>
      <c r="C343" s="77">
        <v>61</v>
      </c>
      <c r="D343" s="77">
        <v>65.400000000000006</v>
      </c>
      <c r="E343" s="77">
        <v>27.5</v>
      </c>
      <c r="F343" s="77">
        <v>6</v>
      </c>
      <c r="G343" s="77">
        <v>12.5</v>
      </c>
      <c r="H343" s="107">
        <v>8.9</v>
      </c>
      <c r="I343" s="77">
        <v>10</v>
      </c>
      <c r="J343" s="77">
        <v>17.2</v>
      </c>
      <c r="K343" s="77">
        <v>46.2</v>
      </c>
      <c r="L343" s="77">
        <v>8</v>
      </c>
      <c r="M343" s="77">
        <v>80.5</v>
      </c>
      <c r="N343" s="77">
        <v>6</v>
      </c>
      <c r="O343" s="77">
        <v>23.5</v>
      </c>
      <c r="P343" s="108">
        <v>11.6</v>
      </c>
    </row>
    <row r="344" spans="1:16" x14ac:dyDescent="0.3">
      <c r="A344" s="73" t="s">
        <v>22</v>
      </c>
      <c r="B344" s="74">
        <v>13089023418</v>
      </c>
      <c r="C344" s="74">
        <v>60.5</v>
      </c>
      <c r="D344" s="74">
        <v>65.8</v>
      </c>
      <c r="E344" s="74">
        <v>22</v>
      </c>
      <c r="F344" s="74">
        <v>9.3000000000000007</v>
      </c>
      <c r="G344" s="74">
        <v>12.8</v>
      </c>
      <c r="H344" s="105">
        <v>17.8</v>
      </c>
      <c r="I344" s="74">
        <v>7.7</v>
      </c>
      <c r="J344" s="74">
        <v>26.8</v>
      </c>
      <c r="K344" s="74">
        <v>48.3</v>
      </c>
      <c r="L344" s="74">
        <v>5</v>
      </c>
      <c r="M344" s="74">
        <v>75.5</v>
      </c>
      <c r="N344" s="74">
        <v>5.8</v>
      </c>
      <c r="O344" s="74">
        <v>21.8</v>
      </c>
      <c r="P344" s="106">
        <v>13.9</v>
      </c>
    </row>
    <row r="345" spans="1:16" x14ac:dyDescent="0.3">
      <c r="A345" s="76" t="s">
        <v>22</v>
      </c>
      <c r="B345" s="77">
        <v>13089023419</v>
      </c>
      <c r="C345" s="77">
        <v>61.1</v>
      </c>
      <c r="D345" s="77">
        <v>65.8</v>
      </c>
      <c r="E345" s="77">
        <v>25.7</v>
      </c>
      <c r="F345" s="77">
        <v>6</v>
      </c>
      <c r="G345" s="77">
        <v>11.7</v>
      </c>
      <c r="H345" s="107">
        <v>5.8</v>
      </c>
      <c r="I345" s="77">
        <v>16.899999999999999</v>
      </c>
      <c r="J345" s="77">
        <v>25.6</v>
      </c>
      <c r="K345" s="77">
        <v>37.200000000000003</v>
      </c>
      <c r="L345" s="77">
        <v>5.5</v>
      </c>
      <c r="M345" s="77">
        <v>79.8</v>
      </c>
      <c r="N345" s="77">
        <v>8.6999999999999993</v>
      </c>
      <c r="O345" s="77">
        <v>15.5</v>
      </c>
      <c r="P345" s="108">
        <v>14.3</v>
      </c>
    </row>
    <row r="346" spans="1:16" x14ac:dyDescent="0.3">
      <c r="A346" s="73" t="s">
        <v>22</v>
      </c>
      <c r="B346" s="74">
        <v>13089023421</v>
      </c>
      <c r="C346" s="74">
        <v>61</v>
      </c>
      <c r="D346" s="74">
        <v>69.3</v>
      </c>
      <c r="E346" s="74">
        <v>20.7</v>
      </c>
      <c r="F346" s="74">
        <v>6.3</v>
      </c>
      <c r="G346" s="74">
        <v>13.3</v>
      </c>
      <c r="H346" s="105">
        <v>24.5</v>
      </c>
      <c r="I346" s="74">
        <v>36.6</v>
      </c>
      <c r="J346" s="74">
        <v>45.9</v>
      </c>
      <c r="K346" s="74">
        <v>46.1</v>
      </c>
      <c r="L346" s="74">
        <v>10</v>
      </c>
      <c r="M346" s="74">
        <v>72.400000000000006</v>
      </c>
      <c r="N346" s="74">
        <v>8.8000000000000007</v>
      </c>
      <c r="O346" s="74">
        <v>26.9</v>
      </c>
      <c r="P346" s="106">
        <v>20.9</v>
      </c>
    </row>
    <row r="347" spans="1:16" x14ac:dyDescent="0.3">
      <c r="A347" s="76" t="s">
        <v>22</v>
      </c>
      <c r="B347" s="77">
        <v>13089023422</v>
      </c>
      <c r="C347" s="77">
        <v>62.8</v>
      </c>
      <c r="D347" s="77">
        <v>72.5</v>
      </c>
      <c r="E347" s="77">
        <v>21.5</v>
      </c>
      <c r="F347" s="77">
        <v>5.3</v>
      </c>
      <c r="G347" s="77">
        <v>14</v>
      </c>
      <c r="H347" s="107">
        <v>7.9</v>
      </c>
      <c r="I347" s="77">
        <v>29.6</v>
      </c>
      <c r="J347" s="77">
        <v>23.9</v>
      </c>
      <c r="K347" s="77">
        <v>41</v>
      </c>
      <c r="L347" s="77">
        <v>9.8000000000000007</v>
      </c>
      <c r="M347" s="77">
        <v>70.400000000000006</v>
      </c>
      <c r="N347" s="77">
        <v>9</v>
      </c>
      <c r="O347" s="77">
        <v>13.2</v>
      </c>
      <c r="P347" s="108">
        <v>10.3</v>
      </c>
    </row>
    <row r="348" spans="1:16" x14ac:dyDescent="0.3">
      <c r="A348" s="73" t="s">
        <v>22</v>
      </c>
      <c r="B348" s="74">
        <v>13089023423</v>
      </c>
      <c r="C348" s="74">
        <v>60.3</v>
      </c>
      <c r="D348" s="74">
        <v>69.7</v>
      </c>
      <c r="E348" s="74">
        <v>18.2</v>
      </c>
      <c r="F348" s="74">
        <v>5</v>
      </c>
      <c r="G348" s="74">
        <v>11.2</v>
      </c>
      <c r="H348" s="105">
        <v>29.7</v>
      </c>
      <c r="I348" s="74">
        <v>7.9</v>
      </c>
      <c r="J348" s="74">
        <v>28.6</v>
      </c>
      <c r="K348" s="74">
        <v>55.8</v>
      </c>
      <c r="L348" s="74">
        <v>8.8000000000000007</v>
      </c>
      <c r="M348" s="74">
        <v>68.5</v>
      </c>
      <c r="N348" s="74">
        <v>7.5</v>
      </c>
      <c r="O348" s="74">
        <v>26</v>
      </c>
      <c r="P348" s="106">
        <v>20.399999999999999</v>
      </c>
    </row>
    <row r="349" spans="1:16" x14ac:dyDescent="0.3">
      <c r="A349" s="76" t="s">
        <v>22</v>
      </c>
      <c r="B349" s="77">
        <v>13089023424</v>
      </c>
      <c r="C349" s="77">
        <v>62.8</v>
      </c>
      <c r="D349" s="77">
        <v>72.5</v>
      </c>
      <c r="E349" s="77">
        <v>16.600000000000001</v>
      </c>
      <c r="F349" s="77">
        <v>5.3</v>
      </c>
      <c r="G349" s="77">
        <v>11.5</v>
      </c>
      <c r="H349" s="107">
        <v>23.2</v>
      </c>
      <c r="I349" s="77">
        <v>12.1</v>
      </c>
      <c r="J349" s="77">
        <v>30.6</v>
      </c>
      <c r="K349" s="77">
        <v>45.6</v>
      </c>
      <c r="L349" s="77">
        <v>9.1</v>
      </c>
      <c r="M349" s="77">
        <v>70.400000000000006</v>
      </c>
      <c r="N349" s="77">
        <v>7.3</v>
      </c>
      <c r="O349" s="77">
        <v>31.9</v>
      </c>
      <c r="P349" s="108">
        <v>25.3</v>
      </c>
    </row>
    <row r="350" spans="1:16" x14ac:dyDescent="0.3">
      <c r="A350" s="73" t="s">
        <v>22</v>
      </c>
      <c r="B350" s="74">
        <v>13089023425</v>
      </c>
      <c r="C350" s="74">
        <v>63.4</v>
      </c>
      <c r="D350" s="74">
        <v>66.2</v>
      </c>
      <c r="E350" s="74">
        <v>32.299999999999997</v>
      </c>
      <c r="F350" s="74">
        <v>19.600000000000001</v>
      </c>
      <c r="G350" s="74">
        <v>11.3</v>
      </c>
      <c r="H350" s="105">
        <v>6.5</v>
      </c>
      <c r="I350" s="74">
        <v>9.5</v>
      </c>
      <c r="J350" s="74">
        <v>13.4</v>
      </c>
      <c r="K350" s="74">
        <v>32.5</v>
      </c>
      <c r="L350" s="74">
        <v>7.3</v>
      </c>
      <c r="M350" s="74">
        <v>81.5</v>
      </c>
      <c r="N350" s="74">
        <v>5.2</v>
      </c>
      <c r="O350" s="74">
        <v>20.3</v>
      </c>
      <c r="P350" s="106">
        <v>18.8</v>
      </c>
    </row>
    <row r="351" spans="1:16" x14ac:dyDescent="0.3">
      <c r="A351" s="76" t="s">
        <v>22</v>
      </c>
      <c r="B351" s="77">
        <v>13089023426</v>
      </c>
      <c r="C351" s="77">
        <v>62.4</v>
      </c>
      <c r="D351" s="77">
        <v>65.900000000000006</v>
      </c>
      <c r="E351" s="77">
        <v>27.2</v>
      </c>
      <c r="F351" s="77">
        <v>14</v>
      </c>
      <c r="G351" s="77">
        <v>13.7</v>
      </c>
      <c r="H351" s="107">
        <v>8.1999999999999993</v>
      </c>
      <c r="I351" s="77">
        <v>12.1</v>
      </c>
      <c r="J351" s="77">
        <v>23.6</v>
      </c>
      <c r="K351" s="77">
        <v>40.799999999999997</v>
      </c>
      <c r="L351" s="77">
        <v>7.9</v>
      </c>
      <c r="M351" s="77">
        <v>81.099999999999994</v>
      </c>
      <c r="N351" s="77">
        <v>8.6999999999999993</v>
      </c>
      <c r="O351" s="77">
        <v>13.7</v>
      </c>
      <c r="P351" s="108">
        <v>17.8</v>
      </c>
    </row>
    <row r="352" spans="1:16" x14ac:dyDescent="0.3">
      <c r="A352" s="73" t="s">
        <v>22</v>
      </c>
      <c r="B352" s="74">
        <v>13089023427</v>
      </c>
      <c r="C352" s="74">
        <v>60.9</v>
      </c>
      <c r="D352" s="74">
        <v>65.5</v>
      </c>
      <c r="E352" s="74">
        <v>15.8</v>
      </c>
      <c r="F352" s="74">
        <v>7.1</v>
      </c>
      <c r="G352" s="74">
        <v>13</v>
      </c>
      <c r="H352" s="105">
        <v>9.6902000000000008</v>
      </c>
      <c r="I352" s="74">
        <v>19.600000000000001</v>
      </c>
      <c r="J352" s="74">
        <v>17.2</v>
      </c>
      <c r="K352" s="74">
        <v>47.8</v>
      </c>
      <c r="L352" s="74">
        <v>10.9</v>
      </c>
      <c r="M352" s="74">
        <v>78.900000000000006</v>
      </c>
      <c r="N352" s="74">
        <v>4.2</v>
      </c>
      <c r="O352" s="74">
        <v>25.4</v>
      </c>
      <c r="P352" s="106">
        <v>18.2</v>
      </c>
    </row>
    <row r="353" spans="1:16" x14ac:dyDescent="0.3">
      <c r="A353" s="76" t="s">
        <v>22</v>
      </c>
      <c r="B353" s="77">
        <v>13089023428</v>
      </c>
      <c r="C353" s="77">
        <v>60.6</v>
      </c>
      <c r="D353" s="77">
        <v>65.8</v>
      </c>
      <c r="E353" s="77">
        <v>27.7</v>
      </c>
      <c r="F353" s="77">
        <v>9.1999999999999993</v>
      </c>
      <c r="G353" s="77">
        <v>10.8</v>
      </c>
      <c r="H353" s="107">
        <v>24.2</v>
      </c>
      <c r="I353" s="77">
        <v>30.9</v>
      </c>
      <c r="J353" s="77">
        <v>55.2</v>
      </c>
      <c r="K353" s="77">
        <v>58</v>
      </c>
      <c r="L353" s="77">
        <v>11.2</v>
      </c>
      <c r="M353" s="77">
        <v>75.7</v>
      </c>
      <c r="N353" s="77">
        <v>10.3</v>
      </c>
      <c r="O353" s="77">
        <v>38.1</v>
      </c>
      <c r="P353" s="108">
        <v>23</v>
      </c>
    </row>
    <row r="354" spans="1:16" x14ac:dyDescent="0.3">
      <c r="A354" s="73" t="s">
        <v>22</v>
      </c>
      <c r="B354" s="74">
        <v>13089023501</v>
      </c>
      <c r="C354" s="74">
        <v>57</v>
      </c>
      <c r="D354" s="74">
        <v>61.7</v>
      </c>
      <c r="E354" s="74">
        <v>16.8</v>
      </c>
      <c r="F354" s="74">
        <v>7.7</v>
      </c>
      <c r="G354" s="74">
        <v>14.2</v>
      </c>
      <c r="H354" s="105">
        <v>8.1</v>
      </c>
      <c r="I354" s="74">
        <v>50.2</v>
      </c>
      <c r="J354" s="74">
        <v>59.4</v>
      </c>
      <c r="K354" s="74">
        <v>51.6</v>
      </c>
      <c r="L354" s="74">
        <v>21.4</v>
      </c>
      <c r="M354" s="74">
        <v>78.900000000000006</v>
      </c>
      <c r="N354" s="74">
        <v>29.4</v>
      </c>
      <c r="O354" s="74">
        <v>38.299999999999997</v>
      </c>
      <c r="P354" s="106">
        <v>25.7</v>
      </c>
    </row>
    <row r="355" spans="1:16" x14ac:dyDescent="0.3">
      <c r="A355" s="76" t="s">
        <v>22</v>
      </c>
      <c r="B355" s="77">
        <v>13089023504</v>
      </c>
      <c r="C355" s="77">
        <v>52.5</v>
      </c>
      <c r="D355" s="77">
        <v>58.2</v>
      </c>
      <c r="E355" s="77">
        <v>16.100000000000001</v>
      </c>
      <c r="F355" s="77">
        <v>6.1</v>
      </c>
      <c r="G355" s="77">
        <v>13.5</v>
      </c>
      <c r="H355" s="107">
        <v>17.399999999999999</v>
      </c>
      <c r="I355" s="77">
        <v>75.5</v>
      </c>
      <c r="J355" s="77">
        <v>77</v>
      </c>
      <c r="K355" s="77">
        <v>60.5</v>
      </c>
      <c r="L355" s="77">
        <v>27.4</v>
      </c>
      <c r="M355" s="77">
        <v>71.099999999999994</v>
      </c>
      <c r="N355" s="77">
        <v>27.5</v>
      </c>
      <c r="O355" s="77">
        <v>33.1</v>
      </c>
      <c r="P355" s="108">
        <v>31.7</v>
      </c>
    </row>
    <row r="356" spans="1:16" x14ac:dyDescent="0.3">
      <c r="A356" s="73" t="s">
        <v>22</v>
      </c>
      <c r="B356" s="74">
        <v>13089023505</v>
      </c>
      <c r="C356" s="74">
        <v>57</v>
      </c>
      <c r="D356" s="74">
        <v>61.7</v>
      </c>
      <c r="E356" s="74">
        <v>15.8</v>
      </c>
      <c r="F356" s="74">
        <v>7.7</v>
      </c>
      <c r="G356" s="74">
        <v>11.6</v>
      </c>
      <c r="H356" s="105">
        <v>4.0999999999999996</v>
      </c>
      <c r="I356" s="74">
        <v>33.700000000000003</v>
      </c>
      <c r="J356" s="74">
        <v>45.6</v>
      </c>
      <c r="K356" s="74">
        <v>47.5</v>
      </c>
      <c r="L356" s="74">
        <v>17.100000000000001</v>
      </c>
      <c r="M356" s="74">
        <v>78.900000000000006</v>
      </c>
      <c r="N356" s="74">
        <v>12.2</v>
      </c>
      <c r="O356" s="74">
        <v>34</v>
      </c>
      <c r="P356" s="106">
        <v>34.700000000000003</v>
      </c>
    </row>
    <row r="357" spans="1:16" x14ac:dyDescent="0.3">
      <c r="A357" s="76" t="s">
        <v>22</v>
      </c>
      <c r="B357" s="77">
        <v>13089023506</v>
      </c>
      <c r="C357" s="77">
        <v>57</v>
      </c>
      <c r="D357" s="77">
        <v>61.4</v>
      </c>
      <c r="E357" s="77">
        <v>17.899999999999999</v>
      </c>
      <c r="F357" s="77">
        <v>7.6</v>
      </c>
      <c r="G357" s="77">
        <v>14.1</v>
      </c>
      <c r="H357" s="107">
        <v>2</v>
      </c>
      <c r="I357" s="77">
        <v>35.200000000000003</v>
      </c>
      <c r="J357" s="77">
        <v>34.299999999999997</v>
      </c>
      <c r="K357" s="77">
        <v>38.6</v>
      </c>
      <c r="L357" s="77">
        <v>19.100000000000001</v>
      </c>
      <c r="M357" s="77">
        <v>78.3</v>
      </c>
      <c r="N357" s="77">
        <v>15.8</v>
      </c>
      <c r="O357" s="77">
        <v>23.8</v>
      </c>
      <c r="P357" s="108">
        <v>17.8</v>
      </c>
    </row>
    <row r="358" spans="1:16" x14ac:dyDescent="0.3">
      <c r="A358" s="73" t="s">
        <v>22</v>
      </c>
      <c r="B358" s="74">
        <v>13089023507</v>
      </c>
      <c r="C358" s="74">
        <v>57</v>
      </c>
      <c r="D358" s="74">
        <v>56.3</v>
      </c>
      <c r="E358" s="74">
        <v>19</v>
      </c>
      <c r="F358" s="74">
        <v>5.8</v>
      </c>
      <c r="G358" s="74">
        <v>16.399999999999999</v>
      </c>
      <c r="H358" s="105">
        <v>29.5</v>
      </c>
      <c r="I358" s="74">
        <v>17.7</v>
      </c>
      <c r="J358" s="74">
        <v>39.9</v>
      </c>
      <c r="K358" s="74">
        <v>43.7</v>
      </c>
      <c r="L358" s="74">
        <v>19.8</v>
      </c>
      <c r="M358" s="74">
        <v>65.099999999999994</v>
      </c>
      <c r="N358" s="74">
        <v>15.5</v>
      </c>
      <c r="O358" s="74">
        <v>28.4</v>
      </c>
      <c r="P358" s="106">
        <v>16.399999999999999</v>
      </c>
    </row>
    <row r="359" spans="1:16" x14ac:dyDescent="0.3">
      <c r="A359" s="76" t="s">
        <v>22</v>
      </c>
      <c r="B359" s="77">
        <v>13089023601</v>
      </c>
      <c r="C359" s="77">
        <v>49.8</v>
      </c>
      <c r="D359" s="77">
        <v>56.1</v>
      </c>
      <c r="E359" s="77">
        <v>17.5</v>
      </c>
      <c r="F359" s="77">
        <v>5.2</v>
      </c>
      <c r="G359" s="77">
        <v>10.6</v>
      </c>
      <c r="H359" s="107">
        <v>6.0664999999999996</v>
      </c>
      <c r="I359" s="77">
        <v>29.7</v>
      </c>
      <c r="J359" s="77">
        <v>30.2</v>
      </c>
      <c r="K359" s="77">
        <v>34.9</v>
      </c>
      <c r="L359" s="77">
        <v>10.1</v>
      </c>
      <c r="M359" s="77">
        <v>66.2</v>
      </c>
      <c r="N359" s="77">
        <v>15.1</v>
      </c>
      <c r="O359" s="77">
        <v>12.4</v>
      </c>
      <c r="P359" s="108">
        <v>16.8</v>
      </c>
    </row>
    <row r="360" spans="1:16" x14ac:dyDescent="0.3">
      <c r="A360" s="73" t="s">
        <v>22</v>
      </c>
      <c r="B360" s="74">
        <v>13089023602</v>
      </c>
      <c r="C360" s="74">
        <v>45.3</v>
      </c>
      <c r="D360" s="74">
        <v>52.7</v>
      </c>
      <c r="E360" s="74">
        <v>17.899999999999999</v>
      </c>
      <c r="F360" s="74">
        <v>3.6</v>
      </c>
      <c r="G360" s="74">
        <v>9.8000000000000007</v>
      </c>
      <c r="H360" s="105">
        <v>2.2999999999999998</v>
      </c>
      <c r="I360" s="74">
        <v>8.3000000000000007</v>
      </c>
      <c r="J360" s="74">
        <v>46.9</v>
      </c>
      <c r="K360" s="74">
        <v>38.4</v>
      </c>
      <c r="L360" s="74">
        <v>21.5</v>
      </c>
      <c r="M360" s="74">
        <v>57.4</v>
      </c>
      <c r="N360" s="74">
        <v>24.2</v>
      </c>
      <c r="O360" s="74">
        <v>28</v>
      </c>
      <c r="P360" s="106">
        <v>20.100000000000001</v>
      </c>
    </row>
    <row r="361" spans="1:16" x14ac:dyDescent="0.3">
      <c r="A361" s="76" t="s">
        <v>22</v>
      </c>
      <c r="B361" s="77">
        <v>13089023603</v>
      </c>
      <c r="C361" s="77">
        <v>49.9</v>
      </c>
      <c r="D361" s="77">
        <v>56.3</v>
      </c>
      <c r="E361" s="77">
        <v>16.2</v>
      </c>
      <c r="F361" s="77">
        <v>5.3</v>
      </c>
      <c r="G361" s="77">
        <v>12.3</v>
      </c>
      <c r="H361" s="107">
        <v>4</v>
      </c>
      <c r="I361" s="77">
        <v>30.6</v>
      </c>
      <c r="J361" s="77">
        <v>45</v>
      </c>
      <c r="K361" s="77">
        <v>45.7</v>
      </c>
      <c r="L361" s="77">
        <v>17.8</v>
      </c>
      <c r="M361" s="77">
        <v>66.5</v>
      </c>
      <c r="N361" s="77">
        <v>15.3</v>
      </c>
      <c r="O361" s="77">
        <v>27.9</v>
      </c>
      <c r="P361" s="108">
        <v>24.5</v>
      </c>
    </row>
    <row r="362" spans="1:16" x14ac:dyDescent="0.3">
      <c r="A362" s="73" t="s">
        <v>22</v>
      </c>
      <c r="B362" s="74">
        <v>13089023700</v>
      </c>
      <c r="C362" s="74">
        <v>45.9</v>
      </c>
      <c r="D362" s="74">
        <v>53.7</v>
      </c>
      <c r="E362" s="74">
        <v>18</v>
      </c>
      <c r="F362" s="74">
        <v>4.8</v>
      </c>
      <c r="G362" s="74">
        <v>12.5</v>
      </c>
      <c r="H362" s="105">
        <v>24.6</v>
      </c>
      <c r="I362" s="74">
        <v>47.8</v>
      </c>
      <c r="J362" s="74">
        <v>54.5</v>
      </c>
      <c r="K362" s="74">
        <v>46.6</v>
      </c>
      <c r="L362" s="74">
        <v>16.399999999999999</v>
      </c>
      <c r="M362" s="74">
        <v>56.1</v>
      </c>
      <c r="N362" s="74">
        <v>16.3</v>
      </c>
      <c r="O362" s="74">
        <v>28.9</v>
      </c>
      <c r="P362" s="106">
        <v>18.8</v>
      </c>
    </row>
    <row r="363" spans="1:16" x14ac:dyDescent="0.3">
      <c r="A363" s="76" t="s">
        <v>22</v>
      </c>
      <c r="B363" s="77">
        <v>13089023801</v>
      </c>
      <c r="C363" s="78">
        <v>44.9</v>
      </c>
      <c r="D363" s="78">
        <v>52.4</v>
      </c>
      <c r="E363" s="78">
        <v>14.5</v>
      </c>
      <c r="F363" s="78">
        <v>3.4</v>
      </c>
      <c r="G363" s="78">
        <v>9.6999999999999993</v>
      </c>
      <c r="H363" s="107">
        <v>12.4</v>
      </c>
      <c r="I363" s="78">
        <v>50.8</v>
      </c>
      <c r="J363" s="78">
        <v>24.3</v>
      </c>
      <c r="K363" s="78">
        <v>37.299999999999997</v>
      </c>
      <c r="L363" s="78">
        <v>13.4</v>
      </c>
      <c r="M363" s="78">
        <v>56.6</v>
      </c>
      <c r="N363" s="78">
        <v>16.600000000000001</v>
      </c>
      <c r="O363" s="78">
        <v>21.8</v>
      </c>
      <c r="P363" s="122">
        <v>12.6</v>
      </c>
    </row>
    <row r="364" spans="1:16" x14ac:dyDescent="0.3">
      <c r="A364" s="73" t="s">
        <v>22</v>
      </c>
      <c r="B364" s="74">
        <v>13089023802</v>
      </c>
      <c r="C364" s="74">
        <v>44.9</v>
      </c>
      <c r="D364" s="74">
        <v>52.4</v>
      </c>
      <c r="E364" s="74">
        <v>16.399999999999999</v>
      </c>
      <c r="F364" s="74">
        <v>3.4</v>
      </c>
      <c r="G364" s="74">
        <v>8.9</v>
      </c>
      <c r="H364" s="105">
        <v>20.9</v>
      </c>
      <c r="I364" s="74">
        <v>64.400000000000006</v>
      </c>
      <c r="J364" s="74">
        <v>49.6</v>
      </c>
      <c r="K364" s="74">
        <v>43.1</v>
      </c>
      <c r="L364" s="74">
        <v>26.7</v>
      </c>
      <c r="M364" s="74">
        <v>56.6</v>
      </c>
      <c r="N364" s="74">
        <v>18.2</v>
      </c>
      <c r="O364" s="74">
        <v>27.8</v>
      </c>
      <c r="P364" s="106">
        <v>16.7</v>
      </c>
    </row>
    <row r="365" spans="1:16" x14ac:dyDescent="0.3">
      <c r="A365" s="76" t="s">
        <v>22</v>
      </c>
      <c r="B365" s="77">
        <v>13089023803</v>
      </c>
      <c r="C365" s="78">
        <v>44.9</v>
      </c>
      <c r="D365" s="78">
        <v>52.4</v>
      </c>
      <c r="E365" s="78">
        <v>13.9</v>
      </c>
      <c r="F365" s="78">
        <v>3.4</v>
      </c>
      <c r="G365" s="78">
        <v>10.6</v>
      </c>
      <c r="H365" s="107">
        <v>5.9</v>
      </c>
      <c r="I365" s="78">
        <v>25.7</v>
      </c>
      <c r="J365" s="78">
        <v>45.4</v>
      </c>
      <c r="K365" s="78">
        <v>47.9</v>
      </c>
      <c r="L365" s="78">
        <v>12.6</v>
      </c>
      <c r="M365" s="78">
        <v>56.6</v>
      </c>
      <c r="N365" s="78">
        <v>17.7</v>
      </c>
      <c r="O365" s="78">
        <v>25.1</v>
      </c>
      <c r="P365" s="122">
        <v>17.899999999999999</v>
      </c>
    </row>
    <row r="366" spans="1:16" x14ac:dyDescent="0.3">
      <c r="A366" s="73" t="s">
        <v>23</v>
      </c>
      <c r="B366" s="74">
        <v>13097080102</v>
      </c>
      <c r="C366" s="74">
        <v>68.400000000000006</v>
      </c>
      <c r="D366" s="74">
        <v>69.8</v>
      </c>
      <c r="E366" s="74">
        <v>31</v>
      </c>
      <c r="F366" s="74">
        <v>17.5</v>
      </c>
      <c r="G366" s="74">
        <v>9.6999999999999993</v>
      </c>
      <c r="H366" s="105">
        <v>22</v>
      </c>
      <c r="I366" s="74">
        <v>28.3</v>
      </c>
      <c r="J366" s="74">
        <v>40.6</v>
      </c>
      <c r="K366" s="74">
        <v>42.7</v>
      </c>
      <c r="L366" s="74">
        <v>9</v>
      </c>
      <c r="M366" s="74">
        <v>66</v>
      </c>
      <c r="N366" s="74">
        <v>6.7</v>
      </c>
      <c r="O366" s="74">
        <v>22.7</v>
      </c>
      <c r="P366" s="106">
        <v>12.3</v>
      </c>
    </row>
    <row r="367" spans="1:16" x14ac:dyDescent="0.3">
      <c r="A367" s="76" t="s">
        <v>23</v>
      </c>
      <c r="B367" s="77">
        <v>13097080103</v>
      </c>
      <c r="C367" s="77">
        <v>70.900000000000006</v>
      </c>
      <c r="D367" s="77">
        <v>62.9</v>
      </c>
      <c r="E367" s="77">
        <v>30.9</v>
      </c>
      <c r="F367" s="77">
        <v>23.4</v>
      </c>
      <c r="G367" s="77">
        <v>9.6999999999999993</v>
      </c>
      <c r="H367" s="107">
        <v>22.6</v>
      </c>
      <c r="I367" s="77">
        <v>31.2</v>
      </c>
      <c r="J367" s="77">
        <v>42</v>
      </c>
      <c r="K367" s="77">
        <v>45.5</v>
      </c>
      <c r="L367" s="77">
        <v>23</v>
      </c>
      <c r="M367" s="77">
        <v>62.7</v>
      </c>
      <c r="N367" s="77">
        <v>22.8</v>
      </c>
      <c r="O367" s="77">
        <v>38.9</v>
      </c>
      <c r="P367" s="108">
        <v>14.6</v>
      </c>
    </row>
    <row r="368" spans="1:16" x14ac:dyDescent="0.3">
      <c r="A368" s="73" t="s">
        <v>23</v>
      </c>
      <c r="B368" s="74">
        <v>13097080201</v>
      </c>
      <c r="C368" s="74">
        <v>70.900000000000006</v>
      </c>
      <c r="D368" s="74">
        <v>62.9</v>
      </c>
      <c r="E368" s="74">
        <v>38.4</v>
      </c>
      <c r="F368" s="74">
        <v>23.4</v>
      </c>
      <c r="G368" s="74">
        <v>10.1</v>
      </c>
      <c r="H368" s="105">
        <v>16.5</v>
      </c>
      <c r="I368" s="74">
        <v>24.4</v>
      </c>
      <c r="J368" s="74">
        <v>39.4</v>
      </c>
      <c r="K368" s="74">
        <v>30.8</v>
      </c>
      <c r="L368" s="74">
        <v>30.9</v>
      </c>
      <c r="M368" s="74">
        <v>62.7</v>
      </c>
      <c r="N368" s="74">
        <v>20.100000000000001</v>
      </c>
      <c r="O368" s="74">
        <v>20</v>
      </c>
      <c r="P368" s="106">
        <v>20.6</v>
      </c>
    </row>
    <row r="369" spans="1:16" x14ac:dyDescent="0.3">
      <c r="A369" s="76" t="s">
        <v>23</v>
      </c>
      <c r="B369" s="77">
        <v>13097080202</v>
      </c>
      <c r="C369" s="77">
        <v>70.400000000000006</v>
      </c>
      <c r="D369" s="77">
        <v>64.400000000000006</v>
      </c>
      <c r="E369" s="77">
        <v>31.6</v>
      </c>
      <c r="F369" s="77">
        <v>16.100000000000001</v>
      </c>
      <c r="G369" s="77">
        <v>10</v>
      </c>
      <c r="H369" s="107">
        <v>9</v>
      </c>
      <c r="I369" s="77">
        <v>30.8</v>
      </c>
      <c r="J369" s="77">
        <v>35.4</v>
      </c>
      <c r="K369" s="77">
        <v>42.7</v>
      </c>
      <c r="L369" s="77">
        <v>13.7</v>
      </c>
      <c r="M369" s="77">
        <v>63.2</v>
      </c>
      <c r="N369" s="77">
        <v>13.7</v>
      </c>
      <c r="O369" s="77">
        <v>27.7</v>
      </c>
      <c r="P369" s="108">
        <v>19.899999999999999</v>
      </c>
    </row>
    <row r="370" spans="1:16" x14ac:dyDescent="0.3">
      <c r="A370" s="73" t="s">
        <v>23</v>
      </c>
      <c r="B370" s="74">
        <v>13097080301</v>
      </c>
      <c r="C370" s="74">
        <v>69.099999999999994</v>
      </c>
      <c r="D370" s="74">
        <v>74</v>
      </c>
      <c r="E370" s="74">
        <v>33</v>
      </c>
      <c r="F370" s="74">
        <v>13.7</v>
      </c>
      <c r="G370" s="74">
        <v>11.2</v>
      </c>
      <c r="H370" s="105">
        <v>7.9</v>
      </c>
      <c r="I370" s="74">
        <v>39.1</v>
      </c>
      <c r="J370" s="74">
        <v>51.9</v>
      </c>
      <c r="K370" s="74">
        <v>47.4</v>
      </c>
      <c r="L370" s="74">
        <v>14.3</v>
      </c>
      <c r="M370" s="74">
        <v>73.5</v>
      </c>
      <c r="N370" s="74">
        <v>12.8</v>
      </c>
      <c r="O370" s="74">
        <v>28.5</v>
      </c>
      <c r="P370" s="106">
        <v>18.3</v>
      </c>
    </row>
    <row r="371" spans="1:16" x14ac:dyDescent="0.3">
      <c r="A371" s="76" t="s">
        <v>23</v>
      </c>
      <c r="B371" s="77">
        <v>13097080303</v>
      </c>
      <c r="C371" s="77">
        <v>70.400000000000006</v>
      </c>
      <c r="D371" s="77">
        <v>65.7</v>
      </c>
      <c r="E371" s="77">
        <v>29.8</v>
      </c>
      <c r="F371" s="77">
        <v>13.3</v>
      </c>
      <c r="G371" s="77">
        <v>8.6</v>
      </c>
      <c r="H371" s="107">
        <v>7.2</v>
      </c>
      <c r="I371" s="77">
        <v>29.7</v>
      </c>
      <c r="J371" s="77">
        <v>43.7</v>
      </c>
      <c r="K371" s="77">
        <v>39.6</v>
      </c>
      <c r="L371" s="77">
        <v>19.899999999999999</v>
      </c>
      <c r="M371" s="77">
        <v>64.900000000000006</v>
      </c>
      <c r="N371" s="77">
        <v>22.2</v>
      </c>
      <c r="O371" s="77">
        <v>27.3</v>
      </c>
      <c r="P371" s="108">
        <v>9.9</v>
      </c>
    </row>
    <row r="372" spans="1:16" x14ac:dyDescent="0.3">
      <c r="A372" s="73" t="s">
        <v>23</v>
      </c>
      <c r="B372" s="74">
        <v>13097080304</v>
      </c>
      <c r="C372" s="74">
        <v>68.900000000000006</v>
      </c>
      <c r="D372" s="74">
        <v>75.099999999999994</v>
      </c>
      <c r="E372" s="74">
        <v>38.799999999999997</v>
      </c>
      <c r="F372" s="74">
        <v>13.3</v>
      </c>
      <c r="G372" s="74">
        <v>9.4</v>
      </c>
      <c r="H372" s="105">
        <v>3.5</v>
      </c>
      <c r="I372" s="74">
        <v>18.3</v>
      </c>
      <c r="J372" s="74">
        <v>28.8</v>
      </c>
      <c r="K372" s="74">
        <v>42.7</v>
      </c>
      <c r="L372" s="74">
        <v>13.7</v>
      </c>
      <c r="M372" s="74">
        <v>75</v>
      </c>
      <c r="N372" s="74">
        <v>17.399999999999999</v>
      </c>
      <c r="O372" s="74">
        <v>20.9</v>
      </c>
      <c r="P372" s="106">
        <v>10.1</v>
      </c>
    </row>
    <row r="373" spans="1:16" x14ac:dyDescent="0.3">
      <c r="A373" s="76" t="s">
        <v>23</v>
      </c>
      <c r="B373" s="77">
        <v>13097080402</v>
      </c>
      <c r="C373" s="77">
        <v>77.099999999999994</v>
      </c>
      <c r="D373" s="77">
        <v>86.9</v>
      </c>
      <c r="E373" s="77">
        <v>71.8</v>
      </c>
      <c r="F373" s="77">
        <v>39</v>
      </c>
      <c r="G373" s="77">
        <v>5.8</v>
      </c>
      <c r="H373" s="107">
        <v>2.1</v>
      </c>
      <c r="I373" s="77">
        <v>10.5</v>
      </c>
      <c r="J373" s="77">
        <v>11.5</v>
      </c>
      <c r="K373" s="77">
        <v>25.8</v>
      </c>
      <c r="L373" s="77">
        <v>7.8</v>
      </c>
      <c r="M373" s="77">
        <v>70.7</v>
      </c>
      <c r="N373" s="77">
        <v>8.6999999999999993</v>
      </c>
      <c r="O373" s="77">
        <v>12.4</v>
      </c>
      <c r="P373" s="108">
        <v>7.6</v>
      </c>
    </row>
    <row r="374" spans="1:16" x14ac:dyDescent="0.3">
      <c r="A374" s="73" t="s">
        <v>23</v>
      </c>
      <c r="B374" s="74">
        <v>13097080403</v>
      </c>
      <c r="C374" s="74">
        <v>75</v>
      </c>
      <c r="D374" s="74">
        <v>83.8</v>
      </c>
      <c r="E374" s="74">
        <v>55.9</v>
      </c>
      <c r="F374" s="74">
        <v>27.1</v>
      </c>
      <c r="G374" s="74">
        <v>8</v>
      </c>
      <c r="H374" s="105">
        <v>2.1</v>
      </c>
      <c r="I374" s="74">
        <v>7.1</v>
      </c>
      <c r="J374" s="74">
        <v>17.399999999999999</v>
      </c>
      <c r="K374" s="74">
        <v>30.2</v>
      </c>
      <c r="L374" s="74">
        <v>6.6</v>
      </c>
      <c r="M374" s="74">
        <v>71.400000000000006</v>
      </c>
      <c r="N374" s="74">
        <v>13.9</v>
      </c>
      <c r="O374" s="74">
        <v>13.2</v>
      </c>
      <c r="P374" s="106">
        <v>7.7</v>
      </c>
    </row>
    <row r="375" spans="1:16" x14ac:dyDescent="0.3">
      <c r="A375" s="76" t="s">
        <v>23</v>
      </c>
      <c r="B375" s="77">
        <v>13097080404</v>
      </c>
      <c r="C375" s="77">
        <v>68.900000000000006</v>
      </c>
      <c r="D375" s="77">
        <v>75.099999999999994</v>
      </c>
      <c r="E375" s="77">
        <v>54.6</v>
      </c>
      <c r="F375" s="77">
        <v>25.6</v>
      </c>
      <c r="G375" s="77">
        <v>10.1</v>
      </c>
      <c r="H375" s="107">
        <v>4.7</v>
      </c>
      <c r="I375" s="77">
        <v>12.3</v>
      </c>
      <c r="J375" s="77">
        <v>31.5</v>
      </c>
      <c r="K375" s="77">
        <v>25.7</v>
      </c>
      <c r="L375" s="77">
        <v>12.9</v>
      </c>
      <c r="M375" s="77">
        <v>75</v>
      </c>
      <c r="N375" s="77">
        <v>20</v>
      </c>
      <c r="O375" s="77">
        <v>20.2</v>
      </c>
      <c r="P375" s="108">
        <v>16.600000000000001</v>
      </c>
    </row>
    <row r="376" spans="1:16" x14ac:dyDescent="0.3">
      <c r="A376" s="73" t="s">
        <v>23</v>
      </c>
      <c r="B376" s="74">
        <v>13097080505</v>
      </c>
      <c r="C376" s="74">
        <v>76.400000000000006</v>
      </c>
      <c r="D376" s="74">
        <v>85.9</v>
      </c>
      <c r="E376" s="74">
        <v>49.3</v>
      </c>
      <c r="F376" s="74">
        <v>22.2</v>
      </c>
      <c r="G376" s="74">
        <v>7.7</v>
      </c>
      <c r="H376" s="105">
        <v>9.8000000000000007</v>
      </c>
      <c r="I376" s="74">
        <v>35.9</v>
      </c>
      <c r="J376" s="74">
        <v>37.200000000000003</v>
      </c>
      <c r="K376" s="74">
        <v>37.6</v>
      </c>
      <c r="L376" s="74">
        <v>16.3</v>
      </c>
      <c r="M376" s="74">
        <v>70.599999999999994</v>
      </c>
      <c r="N376" s="74">
        <v>14.9</v>
      </c>
      <c r="O376" s="74">
        <v>22.5</v>
      </c>
      <c r="P376" s="106">
        <v>16.600000000000001</v>
      </c>
    </row>
    <row r="377" spans="1:16" x14ac:dyDescent="0.3">
      <c r="A377" s="76" t="s">
        <v>23</v>
      </c>
      <c r="B377" s="77">
        <v>13097080506</v>
      </c>
      <c r="C377" s="77">
        <v>77.3</v>
      </c>
      <c r="D377" s="77">
        <v>87.1</v>
      </c>
      <c r="E377" s="77">
        <v>50.3</v>
      </c>
      <c r="F377" s="77">
        <v>22.6</v>
      </c>
      <c r="G377" s="77">
        <v>7.9</v>
      </c>
      <c r="H377" s="107">
        <v>5.3</v>
      </c>
      <c r="I377" s="77">
        <v>21.1</v>
      </c>
      <c r="J377" s="77">
        <v>27.9</v>
      </c>
      <c r="K377" s="77">
        <v>32.700000000000003</v>
      </c>
      <c r="L377" s="77">
        <v>21.1</v>
      </c>
      <c r="M377" s="77">
        <v>70.2</v>
      </c>
      <c r="N377" s="77">
        <v>10.1</v>
      </c>
      <c r="O377" s="77">
        <v>17.600000000000001</v>
      </c>
      <c r="P377" s="108">
        <v>13.5</v>
      </c>
    </row>
    <row r="378" spans="1:16" x14ac:dyDescent="0.3">
      <c r="A378" s="73" t="s">
        <v>23</v>
      </c>
      <c r="B378" s="74">
        <v>13097080507</v>
      </c>
      <c r="C378" s="74">
        <v>75.2</v>
      </c>
      <c r="D378" s="74">
        <v>84.6</v>
      </c>
      <c r="E378" s="74">
        <v>54</v>
      </c>
      <c r="F378" s="74">
        <v>28.2</v>
      </c>
      <c r="G378" s="74">
        <v>8.6</v>
      </c>
      <c r="H378" s="105">
        <v>4</v>
      </c>
      <c r="I378" s="74">
        <v>18.3</v>
      </c>
      <c r="J378" s="74">
        <v>29.8</v>
      </c>
      <c r="K378" s="74">
        <v>33.9</v>
      </c>
      <c r="L378" s="74">
        <v>8.6</v>
      </c>
      <c r="M378" s="74">
        <v>75.7</v>
      </c>
      <c r="N378" s="74">
        <v>9.1999999999999993</v>
      </c>
      <c r="O378" s="74">
        <v>17.899999999999999</v>
      </c>
      <c r="P378" s="106">
        <v>15.4</v>
      </c>
    </row>
    <row r="379" spans="1:16" x14ac:dyDescent="0.3">
      <c r="A379" s="76" t="s">
        <v>23</v>
      </c>
      <c r="B379" s="77">
        <v>13097080508</v>
      </c>
      <c r="C379" s="77">
        <v>71.099999999999994</v>
      </c>
      <c r="D379" s="77">
        <v>79.8</v>
      </c>
      <c r="E379" s="77">
        <v>53.1</v>
      </c>
      <c r="F379" s="77">
        <v>28.2</v>
      </c>
      <c r="G379" s="77">
        <v>12.2</v>
      </c>
      <c r="H379" s="107">
        <v>8</v>
      </c>
      <c r="I379" s="77">
        <v>28.4</v>
      </c>
      <c r="J379" s="77">
        <v>24.8</v>
      </c>
      <c r="K379" s="77">
        <v>31.2</v>
      </c>
      <c r="L379" s="77">
        <v>13.4</v>
      </c>
      <c r="M379" s="77">
        <v>84.4</v>
      </c>
      <c r="N379" s="77">
        <v>10.5</v>
      </c>
      <c r="O379" s="77">
        <v>19.600000000000001</v>
      </c>
      <c r="P379" s="108">
        <v>7.8</v>
      </c>
    </row>
    <row r="380" spans="1:16" x14ac:dyDescent="0.3">
      <c r="A380" s="73" t="s">
        <v>23</v>
      </c>
      <c r="B380" s="74">
        <v>13097080509</v>
      </c>
      <c r="C380" s="74">
        <v>70.5</v>
      </c>
      <c r="D380" s="74">
        <v>79.3</v>
      </c>
      <c r="E380" s="74">
        <v>51.9</v>
      </c>
      <c r="F380" s="74">
        <v>42</v>
      </c>
      <c r="G380" s="74">
        <v>8</v>
      </c>
      <c r="H380" s="105">
        <v>8.1</v>
      </c>
      <c r="I380" s="74">
        <v>6.5</v>
      </c>
      <c r="J380" s="74">
        <v>8.1999999999999993</v>
      </c>
      <c r="K380" s="74">
        <v>28.8</v>
      </c>
      <c r="L380" s="74">
        <v>9.1999999999999993</v>
      </c>
      <c r="M380" s="74">
        <v>83.7</v>
      </c>
      <c r="N380" s="74">
        <v>7.3</v>
      </c>
      <c r="O380" s="74">
        <v>11</v>
      </c>
      <c r="P380" s="106">
        <v>9.6999999999999993</v>
      </c>
    </row>
    <row r="381" spans="1:16" x14ac:dyDescent="0.3">
      <c r="A381" s="76" t="s">
        <v>23</v>
      </c>
      <c r="B381" s="77">
        <v>13097080510</v>
      </c>
      <c r="C381" s="77">
        <v>70</v>
      </c>
      <c r="D381" s="77">
        <v>79</v>
      </c>
      <c r="E381" s="77">
        <v>52.7</v>
      </c>
      <c r="F381" s="77">
        <v>37.200000000000003</v>
      </c>
      <c r="G381" s="77">
        <v>8.6</v>
      </c>
      <c r="H381" s="107">
        <v>20.5</v>
      </c>
      <c r="I381" s="77">
        <v>30.1</v>
      </c>
      <c r="J381" s="77">
        <v>27.7</v>
      </c>
      <c r="K381" s="77">
        <v>41.3</v>
      </c>
      <c r="L381" s="77">
        <v>11.5</v>
      </c>
      <c r="M381" s="77">
        <v>80.2</v>
      </c>
      <c r="N381" s="77">
        <v>16.399999999999999</v>
      </c>
      <c r="O381" s="77">
        <v>26.7</v>
      </c>
      <c r="P381" s="108">
        <v>15.8</v>
      </c>
    </row>
    <row r="382" spans="1:16" x14ac:dyDescent="0.3">
      <c r="A382" s="73" t="s">
        <v>23</v>
      </c>
      <c r="B382" s="74">
        <v>13097080511</v>
      </c>
      <c r="C382" s="74">
        <v>68.8</v>
      </c>
      <c r="D382" s="74">
        <v>77.8</v>
      </c>
      <c r="E382" s="74">
        <v>59.4</v>
      </c>
      <c r="F382" s="74">
        <v>44.6</v>
      </c>
      <c r="G382" s="74">
        <v>7.4</v>
      </c>
      <c r="H382" s="105">
        <v>1.5</v>
      </c>
      <c r="I382" s="74">
        <v>5.0999999999999996</v>
      </c>
      <c r="J382" s="74">
        <v>21.6</v>
      </c>
      <c r="K382" s="74">
        <v>32.9</v>
      </c>
      <c r="L382" s="74">
        <v>7</v>
      </c>
      <c r="M382" s="74">
        <v>80.599999999999994</v>
      </c>
      <c r="N382" s="74">
        <v>7.7</v>
      </c>
      <c r="O382" s="74">
        <v>10</v>
      </c>
      <c r="P382" s="106">
        <v>10.5</v>
      </c>
    </row>
    <row r="383" spans="1:16" x14ac:dyDescent="0.3">
      <c r="A383" s="76" t="s">
        <v>23</v>
      </c>
      <c r="B383" s="77">
        <v>13097080602</v>
      </c>
      <c r="C383" s="77">
        <v>68.2</v>
      </c>
      <c r="D383" s="77">
        <v>70.400000000000006</v>
      </c>
      <c r="E383" s="77">
        <v>33.700000000000003</v>
      </c>
      <c r="F383" s="77">
        <v>12.9</v>
      </c>
      <c r="G383" s="77">
        <v>13.8</v>
      </c>
      <c r="H383" s="107">
        <v>4.4000000000000004</v>
      </c>
      <c r="I383" s="77">
        <v>16.399999999999999</v>
      </c>
      <c r="J383" s="77">
        <v>28.3</v>
      </c>
      <c r="K383" s="77">
        <v>38</v>
      </c>
      <c r="L383" s="77">
        <v>10.7</v>
      </c>
      <c r="M383" s="77">
        <v>66.400000000000006</v>
      </c>
      <c r="N383" s="77">
        <v>6.7</v>
      </c>
      <c r="O383" s="77">
        <v>19.8</v>
      </c>
      <c r="P383" s="108">
        <v>13.8</v>
      </c>
    </row>
    <row r="384" spans="1:16" x14ac:dyDescent="0.3">
      <c r="A384" s="73" t="s">
        <v>23</v>
      </c>
      <c r="B384" s="74">
        <v>13097080603</v>
      </c>
      <c r="C384" s="74">
        <v>66.3</v>
      </c>
      <c r="D384" s="74">
        <v>75.599999999999994</v>
      </c>
      <c r="E384" s="74">
        <v>51.6</v>
      </c>
      <c r="F384" s="74">
        <v>19.7</v>
      </c>
      <c r="G384" s="74">
        <v>11.9</v>
      </c>
      <c r="H384" s="105">
        <v>20.100000000000001</v>
      </c>
      <c r="I384" s="74">
        <v>12.7</v>
      </c>
      <c r="J384" s="74">
        <v>25.2</v>
      </c>
      <c r="K384" s="74">
        <v>35.5</v>
      </c>
      <c r="L384" s="74">
        <v>9.4</v>
      </c>
      <c r="M384" s="74">
        <v>72.400000000000006</v>
      </c>
      <c r="N384" s="74">
        <v>12.5</v>
      </c>
      <c r="O384" s="74">
        <v>21.5</v>
      </c>
      <c r="P384" s="106">
        <v>3.8</v>
      </c>
    </row>
    <row r="385" spans="1:16" x14ac:dyDescent="0.3">
      <c r="A385" s="76" t="s">
        <v>23</v>
      </c>
      <c r="B385" s="77">
        <v>13097080604</v>
      </c>
      <c r="C385" s="77">
        <v>66.3</v>
      </c>
      <c r="D385" s="77">
        <v>75.599999999999994</v>
      </c>
      <c r="E385" s="77">
        <v>39.1</v>
      </c>
      <c r="F385" s="77">
        <v>13</v>
      </c>
      <c r="G385" s="77">
        <v>9.6999999999999993</v>
      </c>
      <c r="H385" s="107">
        <v>9</v>
      </c>
      <c r="I385" s="77">
        <v>30.9</v>
      </c>
      <c r="J385" s="77">
        <v>28.5</v>
      </c>
      <c r="K385" s="77">
        <v>36.9</v>
      </c>
      <c r="L385" s="77">
        <v>9.4</v>
      </c>
      <c r="M385" s="77">
        <v>72.400000000000006</v>
      </c>
      <c r="N385" s="77">
        <v>7.2</v>
      </c>
      <c r="O385" s="77">
        <v>26.6</v>
      </c>
      <c r="P385" s="108">
        <v>10.9</v>
      </c>
    </row>
    <row r="386" spans="1:16" x14ac:dyDescent="0.3">
      <c r="A386" s="73" t="s">
        <v>24</v>
      </c>
      <c r="B386" s="74">
        <v>13113140101</v>
      </c>
      <c r="C386" s="74">
        <v>72.900000000000006</v>
      </c>
      <c r="D386" s="74">
        <v>82.5</v>
      </c>
      <c r="E386" s="74">
        <v>48.2</v>
      </c>
      <c r="F386" s="74">
        <v>48.4</v>
      </c>
      <c r="G386" s="74">
        <v>9.5</v>
      </c>
      <c r="H386" s="105">
        <v>1.1000000000000001</v>
      </c>
      <c r="I386" s="74">
        <v>19.399999999999999</v>
      </c>
      <c r="J386" s="74">
        <v>18.600000000000001</v>
      </c>
      <c r="K386" s="74">
        <v>33.4</v>
      </c>
      <c r="L386" s="74">
        <v>12</v>
      </c>
      <c r="M386" s="74">
        <v>82.8</v>
      </c>
      <c r="N386" s="74">
        <v>7.2</v>
      </c>
      <c r="O386" s="74">
        <v>9.6999999999999993</v>
      </c>
      <c r="P386" s="106">
        <v>6.4</v>
      </c>
    </row>
    <row r="387" spans="1:16" x14ac:dyDescent="0.3">
      <c r="A387" s="76" t="s">
        <v>24</v>
      </c>
      <c r="B387" s="77">
        <v>13113140102</v>
      </c>
      <c r="C387" s="77">
        <v>72.2</v>
      </c>
      <c r="D387" s="77">
        <v>83.1</v>
      </c>
      <c r="E387" s="77">
        <v>55.6</v>
      </c>
      <c r="F387" s="77">
        <v>47.4</v>
      </c>
      <c r="G387" s="77">
        <v>11.6</v>
      </c>
      <c r="H387" s="107">
        <v>12</v>
      </c>
      <c r="I387" s="77">
        <v>18.7</v>
      </c>
      <c r="J387" s="77">
        <v>12.4</v>
      </c>
      <c r="K387" s="77">
        <v>21.9</v>
      </c>
      <c r="L387" s="77">
        <v>6.5</v>
      </c>
      <c r="M387" s="77">
        <v>77.599999999999994</v>
      </c>
      <c r="N387" s="77">
        <v>5.6</v>
      </c>
      <c r="O387" s="77">
        <v>13.2</v>
      </c>
      <c r="P387" s="108">
        <v>15.2</v>
      </c>
    </row>
    <row r="388" spans="1:16" x14ac:dyDescent="0.3">
      <c r="A388" s="73" t="s">
        <v>24</v>
      </c>
      <c r="B388" s="74">
        <v>13113140203</v>
      </c>
      <c r="C388" s="74">
        <v>72.900000000000006</v>
      </c>
      <c r="D388" s="74">
        <v>82.5</v>
      </c>
      <c r="E388" s="74">
        <v>63.1</v>
      </c>
      <c r="F388" s="74">
        <v>48.4</v>
      </c>
      <c r="G388" s="74">
        <v>6.5</v>
      </c>
      <c r="H388" s="105">
        <v>0.5</v>
      </c>
      <c r="I388" s="74">
        <v>6.7</v>
      </c>
      <c r="J388" s="74">
        <v>18.100000000000001</v>
      </c>
      <c r="K388" s="74">
        <v>32.6</v>
      </c>
      <c r="L388" s="74">
        <v>4.3</v>
      </c>
      <c r="M388" s="74">
        <v>82.8</v>
      </c>
      <c r="N388" s="74">
        <v>8.1</v>
      </c>
      <c r="O388" s="74">
        <v>10.6</v>
      </c>
      <c r="P388" s="106">
        <v>10.9</v>
      </c>
    </row>
    <row r="389" spans="1:16" x14ac:dyDescent="0.3">
      <c r="A389" s="76" t="s">
        <v>24</v>
      </c>
      <c r="B389" s="77">
        <v>13113140204</v>
      </c>
      <c r="C389" s="77">
        <v>72.900000000000006</v>
      </c>
      <c r="D389" s="77">
        <v>82.5</v>
      </c>
      <c r="E389" s="77">
        <v>50.1</v>
      </c>
      <c r="F389" s="77">
        <v>48.4</v>
      </c>
      <c r="G389" s="77">
        <v>6.2</v>
      </c>
      <c r="H389" s="107">
        <v>10.4</v>
      </c>
      <c r="I389" s="77">
        <v>13.8</v>
      </c>
      <c r="J389" s="77">
        <v>23.1</v>
      </c>
      <c r="K389" s="77">
        <v>32.9</v>
      </c>
      <c r="L389" s="77">
        <v>20.6</v>
      </c>
      <c r="M389" s="77">
        <v>82.8</v>
      </c>
      <c r="N389" s="77">
        <v>10.8</v>
      </c>
      <c r="O389" s="77">
        <v>18.600000000000001</v>
      </c>
      <c r="P389" s="108">
        <v>11.6</v>
      </c>
    </row>
    <row r="390" spans="1:16" x14ac:dyDescent="0.3">
      <c r="A390" s="73" t="s">
        <v>24</v>
      </c>
      <c r="B390" s="74">
        <v>13113140206</v>
      </c>
      <c r="C390" s="74">
        <v>89.7</v>
      </c>
      <c r="D390" s="74">
        <v>91.3</v>
      </c>
      <c r="E390" s="74">
        <v>73.3</v>
      </c>
      <c r="F390" s="74">
        <v>61.2</v>
      </c>
      <c r="G390" s="74">
        <v>9.6999999999999993</v>
      </c>
      <c r="H390" s="105">
        <v>6</v>
      </c>
      <c r="I390" s="74">
        <v>2.2000000000000002</v>
      </c>
      <c r="J390" s="74">
        <v>5.7</v>
      </c>
      <c r="K390" s="74">
        <v>28.8</v>
      </c>
      <c r="L390" s="74">
        <v>6.2</v>
      </c>
      <c r="M390" s="74">
        <v>88.8</v>
      </c>
      <c r="N390" s="74">
        <v>3.8</v>
      </c>
      <c r="O390" s="74">
        <v>6.4</v>
      </c>
      <c r="P390" s="106">
        <v>5.7</v>
      </c>
    </row>
    <row r="391" spans="1:16" x14ac:dyDescent="0.3">
      <c r="A391" s="76" t="s">
        <v>24</v>
      </c>
      <c r="B391" s="77">
        <v>13113140207</v>
      </c>
      <c r="C391" s="77">
        <v>92.9</v>
      </c>
      <c r="D391" s="77">
        <v>93</v>
      </c>
      <c r="E391" s="77">
        <v>81.2</v>
      </c>
      <c r="F391" s="77">
        <v>64.099999999999994</v>
      </c>
      <c r="G391" s="77">
        <v>6</v>
      </c>
      <c r="H391" s="107">
        <v>3.7</v>
      </c>
      <c r="I391" s="77">
        <v>2.5</v>
      </c>
      <c r="J391" s="77">
        <v>3.4</v>
      </c>
      <c r="K391" s="77">
        <v>24</v>
      </c>
      <c r="L391" s="77">
        <v>2.5649000000000002</v>
      </c>
      <c r="M391" s="77">
        <v>90.2</v>
      </c>
      <c r="N391" s="77">
        <v>2</v>
      </c>
      <c r="O391" s="77">
        <v>3.7</v>
      </c>
      <c r="P391" s="108">
        <v>5.3</v>
      </c>
    </row>
    <row r="392" spans="1:16" x14ac:dyDescent="0.3">
      <c r="A392" s="73" t="s">
        <v>24</v>
      </c>
      <c r="B392" s="74">
        <v>13113140208</v>
      </c>
      <c r="C392" s="74">
        <v>87.7</v>
      </c>
      <c r="D392" s="74">
        <v>90.3</v>
      </c>
      <c r="E392" s="74">
        <v>78.400000000000006</v>
      </c>
      <c r="F392" s="74">
        <v>59.5</v>
      </c>
      <c r="G392" s="74">
        <v>6.8</v>
      </c>
      <c r="H392" s="105">
        <v>5.5</v>
      </c>
      <c r="I392" s="74">
        <v>21.2</v>
      </c>
      <c r="J392" s="74">
        <v>21.9</v>
      </c>
      <c r="K392" s="74">
        <v>30.3</v>
      </c>
      <c r="L392" s="74">
        <v>8.9</v>
      </c>
      <c r="M392" s="74">
        <v>88</v>
      </c>
      <c r="N392" s="74">
        <v>8.1999999999999993</v>
      </c>
      <c r="O392" s="74">
        <v>12</v>
      </c>
      <c r="P392" s="106">
        <v>9.1999999999999993</v>
      </c>
    </row>
    <row r="393" spans="1:16" x14ac:dyDescent="0.3">
      <c r="A393" s="76" t="s">
        <v>24</v>
      </c>
      <c r="B393" s="77">
        <v>13113140303</v>
      </c>
      <c r="C393" s="77">
        <v>89.8</v>
      </c>
      <c r="D393" s="77">
        <v>93.4</v>
      </c>
      <c r="E393" s="77">
        <v>66.400000000000006</v>
      </c>
      <c r="F393" s="77">
        <v>65.400000000000006</v>
      </c>
      <c r="G393" s="77">
        <v>6.1</v>
      </c>
      <c r="H393" s="107">
        <v>4.7</v>
      </c>
      <c r="I393" s="77">
        <v>11.2</v>
      </c>
      <c r="J393" s="77">
        <v>14.6</v>
      </c>
      <c r="K393" s="77">
        <v>33.299999999999997</v>
      </c>
      <c r="L393" s="77">
        <v>11.1</v>
      </c>
      <c r="M393" s="77">
        <v>90.6</v>
      </c>
      <c r="N393" s="77">
        <v>4.7</v>
      </c>
      <c r="O393" s="77">
        <v>7.9</v>
      </c>
      <c r="P393" s="108">
        <v>6.7</v>
      </c>
    </row>
    <row r="394" spans="1:16" x14ac:dyDescent="0.3">
      <c r="A394" s="73" t="s">
        <v>24</v>
      </c>
      <c r="B394" s="74">
        <v>13113140304</v>
      </c>
      <c r="C394" s="74">
        <v>90.9</v>
      </c>
      <c r="D394" s="74">
        <v>93.3</v>
      </c>
      <c r="E394" s="74">
        <v>66.7</v>
      </c>
      <c r="F394" s="74">
        <v>64.900000000000006</v>
      </c>
      <c r="G394" s="74">
        <v>8.1</v>
      </c>
      <c r="H394" s="105">
        <v>10.3</v>
      </c>
      <c r="I394" s="74">
        <v>2</v>
      </c>
      <c r="J394" s="74">
        <v>14.3</v>
      </c>
      <c r="K394" s="74">
        <v>34.299999999999997</v>
      </c>
      <c r="L394" s="74">
        <v>12.8</v>
      </c>
      <c r="M394" s="74">
        <v>90.5</v>
      </c>
      <c r="N394" s="74">
        <v>3.9</v>
      </c>
      <c r="O394" s="74">
        <v>14.1</v>
      </c>
      <c r="P394" s="106">
        <v>9.8000000000000007</v>
      </c>
    </row>
    <row r="395" spans="1:16" x14ac:dyDescent="0.3">
      <c r="A395" s="76" t="s">
        <v>24</v>
      </c>
      <c r="B395" s="77">
        <v>13113140305</v>
      </c>
      <c r="C395" s="77">
        <v>77.5</v>
      </c>
      <c r="D395" s="77">
        <v>87.9</v>
      </c>
      <c r="E395" s="77">
        <v>63.3</v>
      </c>
      <c r="F395" s="77">
        <v>53.2</v>
      </c>
      <c r="G395" s="77">
        <v>10.7</v>
      </c>
      <c r="H395" s="107">
        <v>16.7</v>
      </c>
      <c r="I395" s="77">
        <v>10.8</v>
      </c>
      <c r="J395" s="77">
        <v>16.2</v>
      </c>
      <c r="K395" s="77">
        <v>28.9</v>
      </c>
      <c r="L395" s="77">
        <v>4.7</v>
      </c>
      <c r="M395" s="77">
        <v>80.599999999999994</v>
      </c>
      <c r="N395" s="77">
        <v>12.5</v>
      </c>
      <c r="O395" s="77">
        <v>14.3</v>
      </c>
      <c r="P395" s="108">
        <v>9.1999999999999993</v>
      </c>
    </row>
    <row r="396" spans="1:16" x14ac:dyDescent="0.3">
      <c r="A396" s="73" t="s">
        <v>24</v>
      </c>
      <c r="B396" s="74">
        <v>13113140306</v>
      </c>
      <c r="C396" s="74">
        <v>85.4</v>
      </c>
      <c r="D396" s="74">
        <v>94.1</v>
      </c>
      <c r="E396" s="74">
        <v>76.599999999999994</v>
      </c>
      <c r="F396" s="74">
        <v>67.7</v>
      </c>
      <c r="G396" s="74">
        <v>8.3000000000000007</v>
      </c>
      <c r="H396" s="105">
        <v>3.3</v>
      </c>
      <c r="I396" s="74">
        <v>14.3</v>
      </c>
      <c r="J396" s="74">
        <v>10.9</v>
      </c>
      <c r="K396" s="74">
        <v>27.1</v>
      </c>
      <c r="L396" s="74">
        <v>13</v>
      </c>
      <c r="M396" s="74">
        <v>91.3</v>
      </c>
      <c r="N396" s="74">
        <v>4.8</v>
      </c>
      <c r="O396" s="74">
        <v>6.8</v>
      </c>
      <c r="P396" s="106">
        <v>5.8</v>
      </c>
    </row>
    <row r="397" spans="1:16" x14ac:dyDescent="0.3">
      <c r="A397" s="76" t="s">
        <v>24</v>
      </c>
      <c r="B397" s="77">
        <v>13113140307</v>
      </c>
      <c r="C397" s="77">
        <v>85.4</v>
      </c>
      <c r="D397" s="77">
        <v>94.1</v>
      </c>
      <c r="E397" s="77">
        <v>79.7</v>
      </c>
      <c r="F397" s="77">
        <v>67.7</v>
      </c>
      <c r="G397" s="77">
        <v>7.3769</v>
      </c>
      <c r="H397" s="107">
        <v>0.5</v>
      </c>
      <c r="I397" s="77">
        <v>1.2</v>
      </c>
      <c r="J397" s="77">
        <v>7</v>
      </c>
      <c r="K397" s="77">
        <v>27.9</v>
      </c>
      <c r="L397" s="77">
        <v>1.0559000000000001</v>
      </c>
      <c r="M397" s="77">
        <v>91.3</v>
      </c>
      <c r="N397" s="77">
        <v>1.7</v>
      </c>
      <c r="O397" s="77">
        <v>1.8</v>
      </c>
      <c r="P397" s="108">
        <v>4.8</v>
      </c>
    </row>
    <row r="398" spans="1:16" x14ac:dyDescent="0.3">
      <c r="A398" s="73" t="s">
        <v>24</v>
      </c>
      <c r="B398" s="74">
        <v>13113140403</v>
      </c>
      <c r="C398" s="74">
        <v>71.900000000000006</v>
      </c>
      <c r="D398" s="74">
        <v>83.4</v>
      </c>
      <c r="E398" s="74">
        <v>61.4</v>
      </c>
      <c r="F398" s="74">
        <v>46.9</v>
      </c>
      <c r="G398" s="74">
        <v>5.8</v>
      </c>
      <c r="H398" s="105">
        <v>8.9</v>
      </c>
      <c r="I398" s="74">
        <v>6.7</v>
      </c>
      <c r="J398" s="74">
        <v>11.8</v>
      </c>
      <c r="K398" s="74">
        <v>29.4</v>
      </c>
      <c r="L398" s="74">
        <v>4.2</v>
      </c>
      <c r="M398" s="74">
        <v>75.099999999999994</v>
      </c>
      <c r="N398" s="74">
        <v>4.9000000000000004</v>
      </c>
      <c r="O398" s="74">
        <v>11.9</v>
      </c>
      <c r="P398" s="106">
        <v>14.2</v>
      </c>
    </row>
    <row r="399" spans="1:16" x14ac:dyDescent="0.3">
      <c r="A399" s="76" t="s">
        <v>24</v>
      </c>
      <c r="B399" s="77">
        <v>13113140404</v>
      </c>
      <c r="C399" s="77">
        <v>79.599999999999994</v>
      </c>
      <c r="D399" s="77">
        <v>89.7</v>
      </c>
      <c r="E399" s="77">
        <v>58.7</v>
      </c>
      <c r="F399" s="77">
        <v>52.4</v>
      </c>
      <c r="G399" s="77">
        <v>8.8000000000000007</v>
      </c>
      <c r="H399" s="107">
        <v>0.9</v>
      </c>
      <c r="I399" s="77">
        <v>14.6</v>
      </c>
      <c r="J399" s="77">
        <v>14.7</v>
      </c>
      <c r="K399" s="77">
        <v>28.5</v>
      </c>
      <c r="L399" s="77">
        <v>3.9</v>
      </c>
      <c r="M399" s="77">
        <v>81.400000000000006</v>
      </c>
      <c r="N399" s="77">
        <v>7.3</v>
      </c>
      <c r="O399" s="77">
        <v>18.899999999999999</v>
      </c>
      <c r="P399" s="108">
        <v>8.8000000000000007</v>
      </c>
    </row>
    <row r="400" spans="1:16" x14ac:dyDescent="0.3">
      <c r="A400" s="73" t="s">
        <v>24</v>
      </c>
      <c r="B400" s="74">
        <v>13113140405</v>
      </c>
      <c r="C400" s="74">
        <v>84.3</v>
      </c>
      <c r="D400" s="74">
        <v>93.5</v>
      </c>
      <c r="E400" s="74">
        <v>64.400000000000006</v>
      </c>
      <c r="F400" s="74">
        <v>56.4</v>
      </c>
      <c r="G400" s="74">
        <v>8.1027000000000005</v>
      </c>
      <c r="H400" s="105">
        <v>5.3</v>
      </c>
      <c r="I400" s="74">
        <v>25.5</v>
      </c>
      <c r="J400" s="74">
        <v>10.8</v>
      </c>
      <c r="K400" s="74">
        <v>26.4</v>
      </c>
      <c r="L400" s="74">
        <v>10.5</v>
      </c>
      <c r="M400" s="74">
        <v>85.4</v>
      </c>
      <c r="N400" s="74">
        <v>4.2</v>
      </c>
      <c r="O400" s="74">
        <v>5.7</v>
      </c>
      <c r="P400" s="106">
        <v>8.6</v>
      </c>
    </row>
    <row r="401" spans="1:16" x14ac:dyDescent="0.3">
      <c r="A401" s="76" t="s">
        <v>24</v>
      </c>
      <c r="B401" s="77">
        <v>13113140406</v>
      </c>
      <c r="C401" s="77">
        <v>71.900000000000006</v>
      </c>
      <c r="D401" s="77">
        <v>83.4</v>
      </c>
      <c r="E401" s="77">
        <v>55.7</v>
      </c>
      <c r="F401" s="77">
        <v>46.8</v>
      </c>
      <c r="G401" s="77">
        <v>10.8</v>
      </c>
      <c r="H401" s="107">
        <v>11.8</v>
      </c>
      <c r="I401" s="77">
        <v>12.5</v>
      </c>
      <c r="J401" s="77">
        <v>30.8</v>
      </c>
      <c r="K401" s="77">
        <v>35.200000000000003</v>
      </c>
      <c r="L401" s="77">
        <v>12.5</v>
      </c>
      <c r="M401" s="77">
        <v>74.900000000000006</v>
      </c>
      <c r="N401" s="77">
        <v>8.1999999999999993</v>
      </c>
      <c r="O401" s="77">
        <v>11.1</v>
      </c>
      <c r="P401" s="108">
        <v>11</v>
      </c>
    </row>
    <row r="402" spans="1:16" x14ac:dyDescent="0.3">
      <c r="A402" s="73" t="s">
        <v>24</v>
      </c>
      <c r="B402" s="74">
        <v>13113140407</v>
      </c>
      <c r="C402" s="74">
        <v>73.900000000000006</v>
      </c>
      <c r="D402" s="74">
        <v>85</v>
      </c>
      <c r="E402" s="74">
        <v>51</v>
      </c>
      <c r="F402" s="74">
        <v>48.2</v>
      </c>
      <c r="G402" s="74">
        <v>8.8000000000000007</v>
      </c>
      <c r="H402" s="105">
        <v>7.9</v>
      </c>
      <c r="I402" s="74">
        <v>8.8000000000000007</v>
      </c>
      <c r="J402" s="74">
        <v>21.1</v>
      </c>
      <c r="K402" s="74">
        <v>33.9</v>
      </c>
      <c r="L402" s="74">
        <v>5.0999999999999996</v>
      </c>
      <c r="M402" s="74">
        <v>76.599999999999994</v>
      </c>
      <c r="N402" s="74">
        <v>4.5999999999999996</v>
      </c>
      <c r="O402" s="74">
        <v>12.7</v>
      </c>
      <c r="P402" s="106">
        <v>10.7</v>
      </c>
    </row>
    <row r="403" spans="1:16" x14ac:dyDescent="0.3">
      <c r="A403" s="76" t="s">
        <v>24</v>
      </c>
      <c r="B403" s="77">
        <v>13113140408</v>
      </c>
      <c r="C403" s="77">
        <v>84.5</v>
      </c>
      <c r="D403" s="77">
        <v>93.7</v>
      </c>
      <c r="E403" s="77">
        <v>58</v>
      </c>
      <c r="F403" s="77">
        <v>56.6</v>
      </c>
      <c r="G403" s="77">
        <v>8.1999999999999993</v>
      </c>
      <c r="H403" s="107">
        <v>3.6</v>
      </c>
      <c r="I403" s="77">
        <v>8.8375000000000004</v>
      </c>
      <c r="J403" s="77">
        <v>11.2</v>
      </c>
      <c r="K403" s="77">
        <v>21.9</v>
      </c>
      <c r="L403" s="77">
        <v>2.6827000000000001</v>
      </c>
      <c r="M403" s="77">
        <v>85.6</v>
      </c>
      <c r="N403" s="77">
        <v>2.8</v>
      </c>
      <c r="O403" s="77">
        <v>16</v>
      </c>
      <c r="P403" s="108">
        <v>10.9</v>
      </c>
    </row>
    <row r="404" spans="1:16" x14ac:dyDescent="0.3">
      <c r="A404" s="73" t="s">
        <v>24</v>
      </c>
      <c r="B404" s="74">
        <v>13113140501</v>
      </c>
      <c r="C404" s="74">
        <v>84.8</v>
      </c>
      <c r="D404" s="74">
        <v>93.8</v>
      </c>
      <c r="E404" s="74">
        <v>67</v>
      </c>
      <c r="F404" s="74">
        <v>59.4</v>
      </c>
      <c r="G404" s="74">
        <v>8</v>
      </c>
      <c r="H404" s="105">
        <v>1.1000000000000001</v>
      </c>
      <c r="I404" s="74">
        <v>3.6</v>
      </c>
      <c r="J404" s="74">
        <v>12.3</v>
      </c>
      <c r="K404" s="74">
        <v>31.1</v>
      </c>
      <c r="L404" s="74">
        <v>3.1</v>
      </c>
      <c r="M404" s="74">
        <v>87.1</v>
      </c>
      <c r="N404" s="74">
        <v>4.9000000000000004</v>
      </c>
      <c r="O404" s="74">
        <v>5.3</v>
      </c>
      <c r="P404" s="106">
        <v>6.9</v>
      </c>
    </row>
    <row r="405" spans="1:16" x14ac:dyDescent="0.3">
      <c r="A405" s="76" t="s">
        <v>24</v>
      </c>
      <c r="B405" s="77">
        <v>13113140502</v>
      </c>
      <c r="C405" s="77">
        <v>84.5</v>
      </c>
      <c r="D405" s="77">
        <v>93.7</v>
      </c>
      <c r="E405" s="77">
        <v>78.5</v>
      </c>
      <c r="F405" s="77">
        <v>56.6</v>
      </c>
      <c r="G405" s="77">
        <v>4.8</v>
      </c>
      <c r="H405" s="107">
        <v>6.1</v>
      </c>
      <c r="I405" s="77">
        <v>11.6</v>
      </c>
      <c r="J405" s="77">
        <v>14</v>
      </c>
      <c r="K405" s="77">
        <v>32.1</v>
      </c>
      <c r="L405" s="77">
        <v>5.8</v>
      </c>
      <c r="M405" s="77">
        <v>85.6</v>
      </c>
      <c r="N405" s="77">
        <v>2.4</v>
      </c>
      <c r="O405" s="77">
        <v>7.2</v>
      </c>
      <c r="P405" s="108">
        <v>6.1</v>
      </c>
    </row>
    <row r="406" spans="1:16" x14ac:dyDescent="0.3">
      <c r="A406" s="73" t="s">
        <v>25</v>
      </c>
      <c r="B406" s="74">
        <v>13121000100</v>
      </c>
      <c r="C406" s="74">
        <v>71.099999999999994</v>
      </c>
      <c r="D406" s="74">
        <v>82.4</v>
      </c>
      <c r="E406" s="74">
        <v>88.7</v>
      </c>
      <c r="F406" s="74">
        <v>58.3</v>
      </c>
      <c r="G406" s="74">
        <v>10.3</v>
      </c>
      <c r="H406" s="105">
        <v>6.6</v>
      </c>
      <c r="I406" s="74">
        <v>8.4</v>
      </c>
      <c r="J406" s="74">
        <v>8.6</v>
      </c>
      <c r="K406" s="74">
        <v>23.8</v>
      </c>
      <c r="L406" s="74">
        <v>0.10920000000000001</v>
      </c>
      <c r="M406" s="74">
        <v>80.400000000000006</v>
      </c>
      <c r="N406" s="74">
        <v>4</v>
      </c>
      <c r="O406" s="74">
        <v>6.9</v>
      </c>
      <c r="P406" s="106">
        <v>5.0999999999999996</v>
      </c>
    </row>
    <row r="407" spans="1:16" x14ac:dyDescent="0.3">
      <c r="A407" s="76" t="s">
        <v>25</v>
      </c>
      <c r="B407" s="77">
        <v>13121000200</v>
      </c>
      <c r="C407" s="77">
        <v>71.099999999999994</v>
      </c>
      <c r="D407" s="77">
        <v>82.4</v>
      </c>
      <c r="E407" s="77">
        <v>87.2</v>
      </c>
      <c r="F407" s="77">
        <v>58.3</v>
      </c>
      <c r="G407" s="77">
        <v>8.8000000000000007</v>
      </c>
      <c r="H407" s="107">
        <v>9.5405999999999995</v>
      </c>
      <c r="I407" s="77">
        <v>6.5</v>
      </c>
      <c r="J407" s="77">
        <v>9.1</v>
      </c>
      <c r="K407" s="77">
        <v>29.7</v>
      </c>
      <c r="L407" s="77">
        <v>-1.0875999999999999</v>
      </c>
      <c r="M407" s="77">
        <v>80.400000000000006</v>
      </c>
      <c r="N407" s="77">
        <v>1</v>
      </c>
      <c r="O407" s="77">
        <v>6.4</v>
      </c>
      <c r="P407" s="108">
        <v>5.2</v>
      </c>
    </row>
    <row r="408" spans="1:16" x14ac:dyDescent="0.3">
      <c r="A408" s="73" t="s">
        <v>25</v>
      </c>
      <c r="B408" s="74">
        <v>13121000400</v>
      </c>
      <c r="C408" s="74">
        <v>71.099999999999994</v>
      </c>
      <c r="D408" s="74">
        <v>82.4</v>
      </c>
      <c r="E408" s="74">
        <v>89.7</v>
      </c>
      <c r="F408" s="74">
        <v>58.3</v>
      </c>
      <c r="G408" s="74">
        <v>8.8686000000000007</v>
      </c>
      <c r="H408" s="105">
        <v>8.3801000000000005</v>
      </c>
      <c r="I408" s="74">
        <v>5.9119000000000002</v>
      </c>
      <c r="J408" s="74">
        <v>1.9</v>
      </c>
      <c r="K408" s="74">
        <v>35.700000000000003</v>
      </c>
      <c r="L408" s="74">
        <v>-2.4056999999999999</v>
      </c>
      <c r="M408" s="74">
        <v>80.400000000000006</v>
      </c>
      <c r="N408" s="74">
        <v>1</v>
      </c>
      <c r="O408" s="74">
        <v>5.6</v>
      </c>
      <c r="P408" s="106">
        <v>1.3</v>
      </c>
    </row>
    <row r="409" spans="1:16" x14ac:dyDescent="0.3">
      <c r="A409" s="76" t="s">
        <v>25</v>
      </c>
      <c r="B409" s="77">
        <v>13121000500</v>
      </c>
      <c r="C409" s="77">
        <v>71.099999999999994</v>
      </c>
      <c r="D409" s="77">
        <v>82.4</v>
      </c>
      <c r="E409" s="77">
        <v>80.599999999999994</v>
      </c>
      <c r="F409" s="77">
        <v>58.3</v>
      </c>
      <c r="G409" s="77">
        <v>4.2</v>
      </c>
      <c r="H409" s="107">
        <v>9.2532999999999994</v>
      </c>
      <c r="I409" s="77">
        <v>6.1</v>
      </c>
      <c r="J409" s="77">
        <v>7.3</v>
      </c>
      <c r="K409" s="77">
        <v>35.6</v>
      </c>
      <c r="L409" s="77">
        <v>0.66320000000000001</v>
      </c>
      <c r="M409" s="77">
        <v>80.400000000000006</v>
      </c>
      <c r="N409" s="77">
        <v>3.4</v>
      </c>
      <c r="O409" s="77">
        <v>12.5</v>
      </c>
      <c r="P409" s="108">
        <v>5.0999999999999996</v>
      </c>
    </row>
    <row r="410" spans="1:16" x14ac:dyDescent="0.3">
      <c r="A410" s="73" t="s">
        <v>25</v>
      </c>
      <c r="B410" s="74">
        <v>13121000600</v>
      </c>
      <c r="C410" s="74">
        <v>71.099999999999994</v>
      </c>
      <c r="D410" s="74">
        <v>82.4</v>
      </c>
      <c r="E410" s="74">
        <v>44</v>
      </c>
      <c r="F410" s="74">
        <v>58.3</v>
      </c>
      <c r="G410" s="74">
        <v>8.6999999999999993</v>
      </c>
      <c r="H410" s="105">
        <v>6.1</v>
      </c>
      <c r="I410" s="74">
        <v>38.5</v>
      </c>
      <c r="J410" s="74">
        <v>12</v>
      </c>
      <c r="K410" s="74">
        <v>43.6</v>
      </c>
      <c r="L410" s="74">
        <v>7.7</v>
      </c>
      <c r="M410" s="74">
        <v>80.400000000000006</v>
      </c>
      <c r="N410" s="74">
        <v>5.0999999999999996</v>
      </c>
      <c r="O410" s="74">
        <v>21.5</v>
      </c>
      <c r="P410" s="106">
        <v>11.5</v>
      </c>
    </row>
    <row r="411" spans="1:16" x14ac:dyDescent="0.3">
      <c r="A411" s="76" t="s">
        <v>25</v>
      </c>
      <c r="B411" s="77">
        <v>13121000700</v>
      </c>
      <c r="C411" s="77">
        <v>68.900000000000006</v>
      </c>
      <c r="D411" s="77">
        <v>79.3</v>
      </c>
      <c r="E411" s="77">
        <v>39.299999999999997</v>
      </c>
      <c r="F411" s="77">
        <v>48.7</v>
      </c>
      <c r="G411" s="77">
        <v>10.4</v>
      </c>
      <c r="H411" s="107">
        <v>9.3707999999999991</v>
      </c>
      <c r="I411" s="77">
        <v>10.1</v>
      </c>
      <c r="J411" s="77">
        <v>19.2</v>
      </c>
      <c r="K411" s="77">
        <v>35</v>
      </c>
      <c r="L411" s="77">
        <v>7.8</v>
      </c>
      <c r="M411" s="77">
        <v>80.400000000000006</v>
      </c>
      <c r="N411" s="77">
        <v>35</v>
      </c>
      <c r="O411" s="77">
        <v>27</v>
      </c>
      <c r="P411" s="108">
        <v>19.899999999999999</v>
      </c>
    </row>
    <row r="412" spans="1:16" x14ac:dyDescent="0.3">
      <c r="A412" s="73" t="s">
        <v>25</v>
      </c>
      <c r="B412" s="74">
        <v>13121001001</v>
      </c>
      <c r="C412" s="74">
        <v>71.099999999999994</v>
      </c>
      <c r="D412" s="74">
        <v>82.4</v>
      </c>
      <c r="E412" s="74">
        <v>72.900000000000006</v>
      </c>
      <c r="F412" s="74">
        <v>58.3</v>
      </c>
      <c r="G412" s="74">
        <v>11.3</v>
      </c>
      <c r="H412" s="105">
        <v>9.3226999999999993</v>
      </c>
      <c r="I412" s="74">
        <v>13.9575</v>
      </c>
      <c r="J412" s="74">
        <v>12.9</v>
      </c>
      <c r="K412" s="74">
        <v>41.8</v>
      </c>
      <c r="L412" s="74">
        <v>-0.57069999999999999</v>
      </c>
      <c r="M412" s="74">
        <v>80.400000000000006</v>
      </c>
      <c r="N412" s="74">
        <v>2.1</v>
      </c>
      <c r="O412" s="74">
        <v>9.1</v>
      </c>
      <c r="P412" s="106">
        <v>5.5</v>
      </c>
    </row>
    <row r="413" spans="1:16" x14ac:dyDescent="0.3">
      <c r="A413" s="76" t="s">
        <v>25</v>
      </c>
      <c r="B413" s="77">
        <v>13121001002</v>
      </c>
      <c r="C413" s="77">
        <v>71.099999999999994</v>
      </c>
      <c r="D413" s="77">
        <v>82.4</v>
      </c>
      <c r="E413" s="77">
        <v>44</v>
      </c>
      <c r="F413" s="77">
        <v>58.3</v>
      </c>
      <c r="G413" s="77">
        <v>10.769</v>
      </c>
      <c r="H413" s="107">
        <v>21</v>
      </c>
      <c r="I413" s="77">
        <v>61.5</v>
      </c>
      <c r="J413" s="77">
        <v>38.1</v>
      </c>
      <c r="K413" s="77">
        <v>41.3</v>
      </c>
      <c r="L413" s="77">
        <v>15.6</v>
      </c>
      <c r="M413" s="77">
        <v>80.400000000000006</v>
      </c>
      <c r="N413" s="77">
        <v>11.4</v>
      </c>
      <c r="O413" s="77">
        <v>8.8000000000000007</v>
      </c>
      <c r="P413" s="108">
        <v>19</v>
      </c>
    </row>
    <row r="414" spans="1:16" x14ac:dyDescent="0.3">
      <c r="A414" s="73" t="s">
        <v>25</v>
      </c>
      <c r="B414" s="74">
        <v>13121001100</v>
      </c>
      <c r="C414" s="74">
        <v>71.099999999999994</v>
      </c>
      <c r="D414" s="74">
        <v>82.4</v>
      </c>
      <c r="E414" s="74">
        <v>84</v>
      </c>
      <c r="F414" s="74">
        <v>58.3</v>
      </c>
      <c r="G414" s="74">
        <v>7.6</v>
      </c>
      <c r="H414" s="105">
        <v>9.2081999999999997</v>
      </c>
      <c r="I414" s="74">
        <v>0.95899999999999996</v>
      </c>
      <c r="J414" s="74">
        <v>3.4</v>
      </c>
      <c r="K414" s="74">
        <v>26.1</v>
      </c>
      <c r="L414" s="74">
        <v>-0.89129999999999998</v>
      </c>
      <c r="M414" s="74">
        <v>80.400000000000006</v>
      </c>
      <c r="N414" s="74">
        <v>1.2</v>
      </c>
      <c r="O414" s="74">
        <v>6.7</v>
      </c>
      <c r="P414" s="106">
        <v>5.5</v>
      </c>
    </row>
    <row r="415" spans="1:16" x14ac:dyDescent="0.3">
      <c r="A415" s="76" t="s">
        <v>25</v>
      </c>
      <c r="B415" s="77">
        <v>13121001201</v>
      </c>
      <c r="C415" s="77">
        <v>71.099999999999994</v>
      </c>
      <c r="D415" s="77">
        <v>82.4</v>
      </c>
      <c r="E415" s="77">
        <v>79.7</v>
      </c>
      <c r="F415" s="77">
        <v>58.3</v>
      </c>
      <c r="G415" s="77">
        <v>11.2</v>
      </c>
      <c r="H415" s="107">
        <v>13.017899999999999</v>
      </c>
      <c r="I415" s="77">
        <v>8.7340999999999998</v>
      </c>
      <c r="J415" s="77">
        <v>3.9</v>
      </c>
      <c r="K415" s="77">
        <v>43.5</v>
      </c>
      <c r="L415" s="77">
        <v>0.53559999999999997</v>
      </c>
      <c r="M415" s="77">
        <v>80.400000000000006</v>
      </c>
      <c r="N415" s="77">
        <v>3.6</v>
      </c>
      <c r="O415" s="77">
        <v>16.8</v>
      </c>
      <c r="P415" s="108">
        <v>9</v>
      </c>
    </row>
    <row r="416" spans="1:16" x14ac:dyDescent="0.3">
      <c r="A416" s="73" t="s">
        <v>25</v>
      </c>
      <c r="B416" s="74">
        <v>13121001202</v>
      </c>
      <c r="C416" s="74">
        <v>71.099999999999994</v>
      </c>
      <c r="D416" s="74">
        <v>82.4</v>
      </c>
      <c r="E416" s="74">
        <v>79.3</v>
      </c>
      <c r="F416" s="74">
        <v>58.3</v>
      </c>
      <c r="G416" s="74">
        <v>6.9</v>
      </c>
      <c r="H416" s="105">
        <v>7.57</v>
      </c>
      <c r="I416" s="74">
        <v>17.007400000000001</v>
      </c>
      <c r="J416" s="74">
        <v>16.399999999999999</v>
      </c>
      <c r="K416" s="74">
        <v>35.4</v>
      </c>
      <c r="L416" s="74">
        <v>-2.0156999999999998</v>
      </c>
      <c r="M416" s="74">
        <v>80.400000000000006</v>
      </c>
      <c r="N416" s="74">
        <v>0.2</v>
      </c>
      <c r="O416" s="74">
        <v>6.3</v>
      </c>
      <c r="P416" s="106">
        <v>5</v>
      </c>
    </row>
    <row r="417" spans="1:16" x14ac:dyDescent="0.3">
      <c r="A417" s="76" t="s">
        <v>25</v>
      </c>
      <c r="B417" s="77">
        <v>13121001300</v>
      </c>
      <c r="C417" s="77">
        <v>71.099999999999994</v>
      </c>
      <c r="D417" s="77">
        <v>82.4</v>
      </c>
      <c r="E417" s="77">
        <v>69.099999999999994</v>
      </c>
      <c r="F417" s="77">
        <v>58.3</v>
      </c>
      <c r="G417" s="77">
        <v>8.4</v>
      </c>
      <c r="H417" s="107">
        <v>11.8367</v>
      </c>
      <c r="I417" s="77">
        <v>16.755099999999999</v>
      </c>
      <c r="J417" s="77">
        <v>10.8</v>
      </c>
      <c r="K417" s="77">
        <v>45.5</v>
      </c>
      <c r="L417" s="77">
        <v>12.8</v>
      </c>
      <c r="M417" s="77">
        <v>80.400000000000006</v>
      </c>
      <c r="N417" s="77">
        <v>7.3</v>
      </c>
      <c r="O417" s="77">
        <v>15.7</v>
      </c>
      <c r="P417" s="108">
        <v>9.4</v>
      </c>
    </row>
    <row r="418" spans="1:16" x14ac:dyDescent="0.3">
      <c r="A418" s="73" t="s">
        <v>25</v>
      </c>
      <c r="B418" s="74">
        <v>13121001400</v>
      </c>
      <c r="C418" s="74">
        <v>71.099999999999994</v>
      </c>
      <c r="D418" s="74">
        <v>82.4</v>
      </c>
      <c r="E418" s="74">
        <v>84</v>
      </c>
      <c r="F418" s="74">
        <v>58.3</v>
      </c>
      <c r="G418" s="74">
        <v>5.6</v>
      </c>
      <c r="H418" s="105">
        <v>15</v>
      </c>
      <c r="I418" s="74">
        <v>15</v>
      </c>
      <c r="J418" s="74">
        <v>14.1</v>
      </c>
      <c r="K418" s="74">
        <v>30.3</v>
      </c>
      <c r="L418" s="74">
        <v>2.4567999999999999</v>
      </c>
      <c r="M418" s="74">
        <v>80.400000000000006</v>
      </c>
      <c r="N418" s="74">
        <v>5.2140000000000004</v>
      </c>
      <c r="O418" s="74">
        <v>12</v>
      </c>
      <c r="P418" s="106">
        <v>3.7</v>
      </c>
    </row>
    <row r="419" spans="1:16" x14ac:dyDescent="0.3">
      <c r="A419" s="76" t="s">
        <v>25</v>
      </c>
      <c r="B419" s="77">
        <v>13121001500</v>
      </c>
      <c r="C419" s="77">
        <v>71.099999999999994</v>
      </c>
      <c r="D419" s="77">
        <v>82.4</v>
      </c>
      <c r="E419" s="77">
        <v>84</v>
      </c>
      <c r="F419" s="77">
        <v>58.3</v>
      </c>
      <c r="G419" s="77">
        <v>10.4</v>
      </c>
      <c r="H419" s="107">
        <v>22.7</v>
      </c>
      <c r="I419" s="77">
        <v>13.8284</v>
      </c>
      <c r="J419" s="77">
        <v>12</v>
      </c>
      <c r="K419" s="77">
        <v>37.1</v>
      </c>
      <c r="L419" s="77">
        <v>4.2</v>
      </c>
      <c r="M419" s="77">
        <v>80.400000000000006</v>
      </c>
      <c r="N419" s="77">
        <v>4.5</v>
      </c>
      <c r="O419" s="77">
        <v>13.5</v>
      </c>
      <c r="P419" s="108">
        <v>6.3</v>
      </c>
    </row>
    <row r="420" spans="1:16" x14ac:dyDescent="0.3">
      <c r="A420" s="73" t="s">
        <v>25</v>
      </c>
      <c r="B420" s="74">
        <v>13121001600</v>
      </c>
      <c r="C420" s="74">
        <v>71.099999999999994</v>
      </c>
      <c r="D420" s="74">
        <v>82.4</v>
      </c>
      <c r="E420" s="74">
        <v>79.5</v>
      </c>
      <c r="F420" s="74">
        <v>58.3</v>
      </c>
      <c r="G420" s="74">
        <v>7.2229999999999999</v>
      </c>
      <c r="H420" s="105">
        <v>9.1631999999999998</v>
      </c>
      <c r="I420" s="74">
        <v>9.0876999999999999</v>
      </c>
      <c r="J420" s="74">
        <v>14.3</v>
      </c>
      <c r="K420" s="74">
        <v>28.2</v>
      </c>
      <c r="L420" s="74">
        <v>4.8057999999999996</v>
      </c>
      <c r="M420" s="74">
        <v>80.400000000000006</v>
      </c>
      <c r="N420" s="74">
        <v>6.1351000000000004</v>
      </c>
      <c r="O420" s="74">
        <v>14.5</v>
      </c>
      <c r="P420" s="106">
        <v>4.3</v>
      </c>
    </row>
    <row r="421" spans="1:16" x14ac:dyDescent="0.3">
      <c r="A421" s="76" t="s">
        <v>25</v>
      </c>
      <c r="B421" s="77">
        <v>13121001700</v>
      </c>
      <c r="C421" s="77">
        <v>71.099999999999994</v>
      </c>
      <c r="D421" s="77">
        <v>82.4</v>
      </c>
      <c r="E421" s="77">
        <v>31.4</v>
      </c>
      <c r="F421" s="77">
        <v>58.3</v>
      </c>
      <c r="G421" s="77">
        <v>11.3</v>
      </c>
      <c r="H421" s="107">
        <v>3.2</v>
      </c>
      <c r="I421" s="77">
        <v>73.900000000000006</v>
      </c>
      <c r="J421" s="77">
        <v>56</v>
      </c>
      <c r="K421" s="77">
        <v>48.1</v>
      </c>
      <c r="L421" s="77">
        <v>23.8</v>
      </c>
      <c r="M421" s="77">
        <v>80.400000000000006</v>
      </c>
      <c r="N421" s="77">
        <v>5.0999999999999996</v>
      </c>
      <c r="O421" s="77">
        <v>30.8</v>
      </c>
      <c r="P421" s="108">
        <v>14.2</v>
      </c>
    </row>
    <row r="422" spans="1:16" x14ac:dyDescent="0.3">
      <c r="A422" s="73" t="s">
        <v>25</v>
      </c>
      <c r="B422" s="74">
        <v>13121001800</v>
      </c>
      <c r="C422" s="74">
        <v>71.099999999999994</v>
      </c>
      <c r="D422" s="74">
        <v>82.4</v>
      </c>
      <c r="E422" s="74">
        <v>31.4</v>
      </c>
      <c r="F422" s="74">
        <v>58.3</v>
      </c>
      <c r="G422" s="74">
        <v>11.9</v>
      </c>
      <c r="H422" s="105">
        <v>4.0999999999999996</v>
      </c>
      <c r="I422" s="74">
        <v>83.3</v>
      </c>
      <c r="J422" s="74">
        <v>57.7</v>
      </c>
      <c r="K422" s="74">
        <v>36.799999999999997</v>
      </c>
      <c r="L422" s="74">
        <v>12.4</v>
      </c>
      <c r="M422" s="74">
        <v>80.400000000000006</v>
      </c>
      <c r="N422" s="74">
        <v>8.6</v>
      </c>
      <c r="O422" s="74">
        <v>11.6</v>
      </c>
      <c r="P422" s="106">
        <v>13.2</v>
      </c>
    </row>
    <row r="423" spans="1:16" x14ac:dyDescent="0.3">
      <c r="A423" s="76" t="s">
        <v>25</v>
      </c>
      <c r="B423" s="77">
        <v>13121001900</v>
      </c>
      <c r="C423" s="77">
        <v>71.099999999999994</v>
      </c>
      <c r="D423" s="77">
        <v>82.4</v>
      </c>
      <c r="E423" s="77">
        <v>42.6</v>
      </c>
      <c r="F423" s="77">
        <v>58.3</v>
      </c>
      <c r="G423" s="77">
        <v>7.9</v>
      </c>
      <c r="H423" s="107">
        <v>8.1999999999999993</v>
      </c>
      <c r="I423" s="77">
        <v>22</v>
      </c>
      <c r="J423" s="77">
        <v>7.6</v>
      </c>
      <c r="K423" s="77">
        <v>36.299999999999997</v>
      </c>
      <c r="L423" s="77">
        <v>7</v>
      </c>
      <c r="M423" s="77">
        <v>80.400000000000006</v>
      </c>
      <c r="N423" s="77">
        <v>12.3</v>
      </c>
      <c r="O423" s="77">
        <v>14.9</v>
      </c>
      <c r="P423" s="108">
        <v>18.8</v>
      </c>
    </row>
    <row r="424" spans="1:16" x14ac:dyDescent="0.3">
      <c r="A424" s="73" t="s">
        <v>25</v>
      </c>
      <c r="B424" s="74">
        <v>13121002100</v>
      </c>
      <c r="C424" s="74">
        <v>71.099999999999994</v>
      </c>
      <c r="D424" s="74">
        <v>82.4</v>
      </c>
      <c r="E424" s="74">
        <v>44</v>
      </c>
      <c r="F424" s="74">
        <v>58.3</v>
      </c>
      <c r="G424" s="74">
        <v>11.7</v>
      </c>
      <c r="H424" s="105">
        <v>10.6</v>
      </c>
      <c r="I424" s="74">
        <v>57.1</v>
      </c>
      <c r="J424" s="74">
        <v>55.2</v>
      </c>
      <c r="K424" s="74">
        <v>54.4</v>
      </c>
      <c r="L424" s="74">
        <v>10.7</v>
      </c>
      <c r="M424" s="74">
        <v>80.400000000000006</v>
      </c>
      <c r="N424" s="74">
        <v>10.1</v>
      </c>
      <c r="O424" s="74">
        <v>31.9</v>
      </c>
      <c r="P424" s="106">
        <v>17.3</v>
      </c>
    </row>
    <row r="425" spans="1:16" x14ac:dyDescent="0.3">
      <c r="A425" s="76" t="s">
        <v>25</v>
      </c>
      <c r="B425" s="77">
        <v>13121002300</v>
      </c>
      <c r="C425" s="77">
        <v>60.9</v>
      </c>
      <c r="D425" s="77">
        <v>68.2</v>
      </c>
      <c r="E425" s="77">
        <v>15</v>
      </c>
      <c r="F425" s="77">
        <v>14.4</v>
      </c>
      <c r="G425" s="77">
        <v>16.7</v>
      </c>
      <c r="H425" s="107">
        <v>7.3</v>
      </c>
      <c r="I425" s="77">
        <v>83.3</v>
      </c>
      <c r="J425" s="77">
        <v>84.4</v>
      </c>
      <c r="K425" s="77">
        <v>65.400000000000006</v>
      </c>
      <c r="L425" s="77">
        <v>48.6</v>
      </c>
      <c r="M425" s="77">
        <v>67.2774</v>
      </c>
      <c r="N425" s="77">
        <v>30.7</v>
      </c>
      <c r="O425" s="77">
        <v>30.8</v>
      </c>
      <c r="P425" s="108">
        <v>34.9</v>
      </c>
    </row>
    <row r="426" spans="1:16" x14ac:dyDescent="0.3">
      <c r="A426" s="73" t="s">
        <v>25</v>
      </c>
      <c r="B426" s="74">
        <v>13121002400</v>
      </c>
      <c r="C426" s="74">
        <v>59.9</v>
      </c>
      <c r="D426" s="74">
        <v>65.8</v>
      </c>
      <c r="E426" s="74">
        <v>21.5</v>
      </c>
      <c r="F426" s="74">
        <v>13.5</v>
      </c>
      <c r="G426" s="74">
        <v>13.6</v>
      </c>
      <c r="H426" s="105">
        <v>5.3</v>
      </c>
      <c r="I426" s="74">
        <v>41.8</v>
      </c>
      <c r="J426" s="74">
        <v>36.4</v>
      </c>
      <c r="K426" s="74">
        <v>50.3</v>
      </c>
      <c r="L426" s="74">
        <v>31.6</v>
      </c>
      <c r="M426" s="74">
        <v>56.1</v>
      </c>
      <c r="N426" s="74">
        <v>16.2</v>
      </c>
      <c r="O426" s="74">
        <v>29.4</v>
      </c>
      <c r="P426" s="106">
        <v>13</v>
      </c>
    </row>
    <row r="427" spans="1:16" x14ac:dyDescent="0.3">
      <c r="A427" s="76" t="s">
        <v>25</v>
      </c>
      <c r="B427" s="77">
        <v>13121002500</v>
      </c>
      <c r="C427" s="77">
        <v>60.9</v>
      </c>
      <c r="D427" s="77">
        <v>68.2</v>
      </c>
      <c r="E427" s="77">
        <v>15</v>
      </c>
      <c r="F427" s="77">
        <v>14.4</v>
      </c>
      <c r="G427" s="77">
        <v>18.5</v>
      </c>
      <c r="H427" s="107">
        <v>10.177099999999999</v>
      </c>
      <c r="I427" s="77">
        <v>55.2</v>
      </c>
      <c r="J427" s="77">
        <v>70.3</v>
      </c>
      <c r="K427" s="77">
        <v>61.1</v>
      </c>
      <c r="L427" s="77">
        <v>20.2</v>
      </c>
      <c r="M427" s="77">
        <v>68.319900000000004</v>
      </c>
      <c r="N427" s="77">
        <v>22</v>
      </c>
      <c r="O427" s="77">
        <v>32.799999999999997</v>
      </c>
      <c r="P427" s="108">
        <v>22.4</v>
      </c>
    </row>
    <row r="428" spans="1:16" x14ac:dyDescent="0.3">
      <c r="A428" s="73" t="s">
        <v>25</v>
      </c>
      <c r="B428" s="74">
        <v>13121002600</v>
      </c>
      <c r="C428" s="74">
        <v>60.9</v>
      </c>
      <c r="D428" s="74">
        <v>68.2</v>
      </c>
      <c r="E428" s="74">
        <v>15</v>
      </c>
      <c r="F428" s="74">
        <v>14.4</v>
      </c>
      <c r="G428" s="74">
        <v>13.8</v>
      </c>
      <c r="H428" s="105">
        <v>6.5</v>
      </c>
      <c r="I428" s="74">
        <v>69</v>
      </c>
      <c r="J428" s="74">
        <v>80.3</v>
      </c>
      <c r="K428" s="74">
        <v>64</v>
      </c>
      <c r="L428" s="74">
        <v>21.3</v>
      </c>
      <c r="M428" s="74">
        <v>69.501599999999996</v>
      </c>
      <c r="N428" s="74">
        <v>18.5</v>
      </c>
      <c r="O428" s="74">
        <v>22.1</v>
      </c>
      <c r="P428" s="106">
        <v>23.4</v>
      </c>
    </row>
    <row r="429" spans="1:16" x14ac:dyDescent="0.3">
      <c r="A429" s="76" t="s">
        <v>25</v>
      </c>
      <c r="B429" s="77">
        <v>13121002800</v>
      </c>
      <c r="C429" s="77">
        <v>71.099999999999994</v>
      </c>
      <c r="D429" s="77">
        <v>82.4</v>
      </c>
      <c r="E429" s="77">
        <v>42.5</v>
      </c>
      <c r="F429" s="77">
        <v>58.3</v>
      </c>
      <c r="G429" s="77">
        <v>16.3</v>
      </c>
      <c r="H429" s="107">
        <v>51.7</v>
      </c>
      <c r="I429" s="77">
        <v>87.4</v>
      </c>
      <c r="J429" s="77">
        <v>39.6</v>
      </c>
      <c r="K429" s="77">
        <v>46.6</v>
      </c>
      <c r="L429" s="77">
        <v>14.1</v>
      </c>
      <c r="M429" s="77">
        <v>80.400000000000006</v>
      </c>
      <c r="N429" s="77">
        <v>18.2</v>
      </c>
      <c r="O429" s="77">
        <v>11.1</v>
      </c>
      <c r="P429" s="108">
        <v>11.2</v>
      </c>
    </row>
    <row r="430" spans="1:16" x14ac:dyDescent="0.3">
      <c r="A430" s="73" t="s">
        <v>25</v>
      </c>
      <c r="B430" s="74">
        <v>13121002900</v>
      </c>
      <c r="C430" s="74">
        <v>71.099999999999994</v>
      </c>
      <c r="D430" s="74">
        <v>82.4</v>
      </c>
      <c r="E430" s="74">
        <v>31.4</v>
      </c>
      <c r="F430" s="74">
        <v>58.3</v>
      </c>
      <c r="G430" s="74">
        <v>5</v>
      </c>
      <c r="H430" s="105">
        <v>12.388500000000001</v>
      </c>
      <c r="I430" s="74">
        <v>26.8</v>
      </c>
      <c r="J430" s="74">
        <v>5</v>
      </c>
      <c r="K430" s="74">
        <v>36.700000000000003</v>
      </c>
      <c r="L430" s="74">
        <v>5</v>
      </c>
      <c r="M430" s="74">
        <v>80.400000000000006</v>
      </c>
      <c r="N430" s="74">
        <v>6.3</v>
      </c>
      <c r="O430" s="74">
        <v>21.5</v>
      </c>
      <c r="P430" s="106">
        <v>2.6</v>
      </c>
    </row>
    <row r="431" spans="1:16" x14ac:dyDescent="0.3">
      <c r="A431" s="76" t="s">
        <v>25</v>
      </c>
      <c r="B431" s="77">
        <v>13121003000</v>
      </c>
      <c r="C431" s="77">
        <v>71.099999999999994</v>
      </c>
      <c r="D431" s="77">
        <v>82.4</v>
      </c>
      <c r="E431" s="77">
        <v>78.599999999999994</v>
      </c>
      <c r="F431" s="77">
        <v>58.3</v>
      </c>
      <c r="G431" s="77">
        <v>13.7</v>
      </c>
      <c r="H431" s="107">
        <v>9.7346000000000004</v>
      </c>
      <c r="I431" s="77">
        <v>8.7561999999999998</v>
      </c>
      <c r="J431" s="77">
        <v>9</v>
      </c>
      <c r="K431" s="77">
        <v>35.700000000000003</v>
      </c>
      <c r="L431" s="77">
        <v>-1.9224000000000001</v>
      </c>
      <c r="M431" s="77">
        <v>80.400000000000006</v>
      </c>
      <c r="N431" s="77">
        <v>0.9</v>
      </c>
      <c r="O431" s="77">
        <v>10.4</v>
      </c>
      <c r="P431" s="108">
        <v>3.7</v>
      </c>
    </row>
    <row r="432" spans="1:16" x14ac:dyDescent="0.3">
      <c r="A432" s="73" t="s">
        <v>25</v>
      </c>
      <c r="B432" s="74">
        <v>13121003100</v>
      </c>
      <c r="C432" s="74">
        <v>57</v>
      </c>
      <c r="D432" s="74">
        <v>68.5</v>
      </c>
      <c r="E432" s="74">
        <v>31.6</v>
      </c>
      <c r="F432" s="74">
        <v>22.1</v>
      </c>
      <c r="G432" s="74">
        <v>14.4</v>
      </c>
      <c r="H432" s="105">
        <v>15.8</v>
      </c>
      <c r="I432" s="74">
        <v>21.6</v>
      </c>
      <c r="J432" s="74">
        <v>43.5</v>
      </c>
      <c r="K432" s="74">
        <v>43.4</v>
      </c>
      <c r="L432" s="74">
        <v>5.8</v>
      </c>
      <c r="M432" s="74">
        <v>50.8</v>
      </c>
      <c r="N432" s="74">
        <v>14.4</v>
      </c>
      <c r="O432" s="74">
        <v>25.4</v>
      </c>
      <c r="P432" s="106">
        <v>9.8000000000000007</v>
      </c>
    </row>
    <row r="433" spans="1:16" x14ac:dyDescent="0.3">
      <c r="A433" s="76" t="s">
        <v>25</v>
      </c>
      <c r="B433" s="77">
        <v>13121003200</v>
      </c>
      <c r="C433" s="77">
        <v>57</v>
      </c>
      <c r="D433" s="77">
        <v>68.5</v>
      </c>
      <c r="E433" s="77">
        <v>28.4</v>
      </c>
      <c r="F433" s="77">
        <v>16.5</v>
      </c>
      <c r="G433" s="77">
        <v>7.1</v>
      </c>
      <c r="H433" s="107">
        <v>11.1264</v>
      </c>
      <c r="I433" s="77">
        <v>17.4421</v>
      </c>
      <c r="J433" s="77">
        <v>12.9</v>
      </c>
      <c r="K433" s="77">
        <v>41.7</v>
      </c>
      <c r="L433" s="77">
        <v>8.1730999999999998</v>
      </c>
      <c r="M433" s="77">
        <v>50.8</v>
      </c>
      <c r="N433" s="77">
        <v>3.3</v>
      </c>
      <c r="O433" s="77">
        <v>19.600000000000001</v>
      </c>
      <c r="P433" s="108">
        <v>3.3</v>
      </c>
    </row>
    <row r="434" spans="1:16" x14ac:dyDescent="0.3">
      <c r="A434" s="73" t="s">
        <v>25</v>
      </c>
      <c r="B434" s="74">
        <v>13121003500</v>
      </c>
      <c r="C434" s="74">
        <v>70.2</v>
      </c>
      <c r="D434" s="74">
        <v>81.5</v>
      </c>
      <c r="E434" s="74">
        <v>40.4</v>
      </c>
      <c r="F434" s="74">
        <v>54</v>
      </c>
      <c r="G434" s="74">
        <v>7.7</v>
      </c>
      <c r="H434" s="105">
        <v>16.726800000000001</v>
      </c>
      <c r="I434" s="74">
        <v>14.3894</v>
      </c>
      <c r="J434" s="74">
        <v>5.7</v>
      </c>
      <c r="K434" s="74">
        <v>38.1</v>
      </c>
      <c r="L434" s="74">
        <v>15.4</v>
      </c>
      <c r="M434" s="74">
        <v>78.900000000000006</v>
      </c>
      <c r="N434" s="74">
        <v>17.5</v>
      </c>
      <c r="O434" s="74">
        <v>45</v>
      </c>
      <c r="P434" s="106">
        <v>22.9</v>
      </c>
    </row>
    <row r="435" spans="1:16" x14ac:dyDescent="0.3">
      <c r="A435" s="76" t="s">
        <v>25</v>
      </c>
      <c r="B435" s="77">
        <v>13121003600</v>
      </c>
      <c r="C435" s="77">
        <v>64</v>
      </c>
      <c r="D435" s="77">
        <v>72.5</v>
      </c>
      <c r="E435" s="77">
        <v>26.1</v>
      </c>
      <c r="F435" s="77">
        <v>27.6</v>
      </c>
      <c r="G435" s="77">
        <v>10.7471</v>
      </c>
      <c r="H435" s="107">
        <v>41.8</v>
      </c>
      <c r="I435" s="77">
        <v>12.7</v>
      </c>
      <c r="J435" s="77">
        <v>55</v>
      </c>
      <c r="K435" s="77">
        <v>42.5</v>
      </c>
      <c r="L435" s="77">
        <v>12.2334</v>
      </c>
      <c r="M435" s="77">
        <v>80.400000000000006</v>
      </c>
      <c r="N435" s="77">
        <v>9</v>
      </c>
      <c r="O435" s="77">
        <v>17.399999999999999</v>
      </c>
      <c r="P435" s="108">
        <v>9.5</v>
      </c>
    </row>
    <row r="436" spans="1:16" x14ac:dyDescent="0.3">
      <c r="A436" s="73" t="s">
        <v>25</v>
      </c>
      <c r="B436" s="74">
        <v>13121003800</v>
      </c>
      <c r="C436" s="74">
        <v>60.9</v>
      </c>
      <c r="D436" s="74">
        <v>68.2</v>
      </c>
      <c r="E436" s="74">
        <v>27.5</v>
      </c>
      <c r="F436" s="74">
        <v>14.4</v>
      </c>
      <c r="G436" s="74">
        <v>7.2</v>
      </c>
      <c r="H436" s="105">
        <v>6.9459</v>
      </c>
      <c r="I436" s="74">
        <v>12.829000000000001</v>
      </c>
      <c r="J436" s="74">
        <v>6.9</v>
      </c>
      <c r="K436" s="74">
        <v>53.6</v>
      </c>
      <c r="L436" s="74">
        <v>15.7</v>
      </c>
      <c r="M436" s="74">
        <v>67.250600000000006</v>
      </c>
      <c r="N436" s="74">
        <v>8.1999999999999993</v>
      </c>
      <c r="O436" s="74">
        <v>13.1</v>
      </c>
      <c r="P436" s="106">
        <v>17.100000000000001</v>
      </c>
    </row>
    <row r="437" spans="1:16" x14ac:dyDescent="0.3">
      <c r="A437" s="76" t="s">
        <v>25</v>
      </c>
      <c r="B437" s="77">
        <v>13121003900</v>
      </c>
      <c r="C437" s="77">
        <v>60.9</v>
      </c>
      <c r="D437" s="77">
        <v>68.2</v>
      </c>
      <c r="E437" s="77">
        <v>31.6</v>
      </c>
      <c r="F437" s="77">
        <v>14.4</v>
      </c>
      <c r="G437" s="77">
        <v>11.3</v>
      </c>
      <c r="H437" s="107">
        <v>15.8</v>
      </c>
      <c r="I437" s="77">
        <v>58.6</v>
      </c>
      <c r="J437" s="77">
        <v>64.2</v>
      </c>
      <c r="K437" s="77">
        <v>63.8</v>
      </c>
      <c r="L437" s="77">
        <v>23.3</v>
      </c>
      <c r="M437" s="77">
        <v>69.242400000000004</v>
      </c>
      <c r="N437" s="77">
        <v>25.7</v>
      </c>
      <c r="O437" s="77">
        <v>34.4</v>
      </c>
      <c r="P437" s="108">
        <v>25.7</v>
      </c>
    </row>
    <row r="438" spans="1:16" x14ac:dyDescent="0.3">
      <c r="A438" s="73" t="s">
        <v>25</v>
      </c>
      <c r="B438" s="74">
        <v>13121004000</v>
      </c>
      <c r="C438" s="75">
        <v>54.5</v>
      </c>
      <c r="D438" s="75">
        <v>53.7</v>
      </c>
      <c r="E438" s="75">
        <v>13.2</v>
      </c>
      <c r="F438" s="75">
        <v>10.1</v>
      </c>
      <c r="G438" s="75">
        <v>14.4</v>
      </c>
      <c r="H438" s="105">
        <v>9</v>
      </c>
      <c r="I438" s="75">
        <v>39.799999999999997</v>
      </c>
      <c r="J438" s="75">
        <v>54.2</v>
      </c>
      <c r="K438" s="75">
        <v>50.5</v>
      </c>
      <c r="L438" s="75">
        <v>29.3</v>
      </c>
      <c r="M438" s="75">
        <v>56.1</v>
      </c>
      <c r="N438" s="75">
        <v>17.5</v>
      </c>
      <c r="O438" s="75">
        <v>33.4</v>
      </c>
      <c r="P438" s="121">
        <v>16.2</v>
      </c>
    </row>
    <row r="439" spans="1:16" x14ac:dyDescent="0.3">
      <c r="A439" s="76" t="s">
        <v>25</v>
      </c>
      <c r="B439" s="77">
        <v>13121004100</v>
      </c>
      <c r="C439" s="77">
        <v>60.9</v>
      </c>
      <c r="D439" s="77">
        <v>68.2</v>
      </c>
      <c r="E439" s="77">
        <v>31.6</v>
      </c>
      <c r="F439" s="77">
        <v>14.4</v>
      </c>
      <c r="G439" s="77">
        <v>12.3</v>
      </c>
      <c r="H439" s="107">
        <v>7.3</v>
      </c>
      <c r="I439" s="77">
        <v>29.1</v>
      </c>
      <c r="J439" s="77">
        <v>71</v>
      </c>
      <c r="K439" s="77">
        <v>60.1</v>
      </c>
      <c r="L439" s="77">
        <v>21.4</v>
      </c>
      <c r="M439" s="77">
        <v>72.529600000000002</v>
      </c>
      <c r="N439" s="77">
        <v>23.4</v>
      </c>
      <c r="O439" s="77">
        <v>40.5</v>
      </c>
      <c r="P439" s="108">
        <v>31.2</v>
      </c>
    </row>
    <row r="440" spans="1:16" x14ac:dyDescent="0.3">
      <c r="A440" s="73" t="s">
        <v>25</v>
      </c>
      <c r="B440" s="74">
        <v>13121004200</v>
      </c>
      <c r="C440" s="74">
        <v>60.9</v>
      </c>
      <c r="D440" s="74">
        <v>68.2</v>
      </c>
      <c r="E440" s="74">
        <v>31.6</v>
      </c>
      <c r="F440" s="74">
        <v>14.4</v>
      </c>
      <c r="G440" s="74">
        <v>16.399999999999999</v>
      </c>
      <c r="H440" s="105">
        <v>3.5</v>
      </c>
      <c r="I440" s="74">
        <v>17.399999999999999</v>
      </c>
      <c r="J440" s="74">
        <v>51.2</v>
      </c>
      <c r="K440" s="74">
        <v>52.7</v>
      </c>
      <c r="L440" s="74">
        <v>13.8</v>
      </c>
      <c r="M440" s="74">
        <v>67.488100000000003</v>
      </c>
      <c r="N440" s="74">
        <v>19.600000000000001</v>
      </c>
      <c r="O440" s="74">
        <v>17.399999999999999</v>
      </c>
      <c r="P440" s="106">
        <v>10.4</v>
      </c>
    </row>
    <row r="441" spans="1:16" x14ac:dyDescent="0.3">
      <c r="A441" s="76" t="s">
        <v>25</v>
      </c>
      <c r="B441" s="77">
        <v>13121004300</v>
      </c>
      <c r="C441" s="77">
        <v>60.9</v>
      </c>
      <c r="D441" s="77">
        <v>68.2</v>
      </c>
      <c r="E441" s="77">
        <v>31.6</v>
      </c>
      <c r="F441" s="77">
        <v>14.4</v>
      </c>
      <c r="G441" s="77">
        <v>16.2</v>
      </c>
      <c r="H441" s="107">
        <v>6.4611999999999998</v>
      </c>
      <c r="I441" s="77">
        <v>21.1</v>
      </c>
      <c r="J441" s="77">
        <v>85.6</v>
      </c>
      <c r="K441" s="77">
        <v>61</v>
      </c>
      <c r="L441" s="77">
        <v>15.7</v>
      </c>
      <c r="M441" s="77">
        <v>75.547899999999998</v>
      </c>
      <c r="N441" s="77">
        <v>3.5</v>
      </c>
      <c r="O441" s="77">
        <v>15.1</v>
      </c>
      <c r="P441" s="108">
        <v>12.4</v>
      </c>
    </row>
    <row r="442" spans="1:16" x14ac:dyDescent="0.3">
      <c r="A442" s="73" t="s">
        <v>25</v>
      </c>
      <c r="B442" s="74">
        <v>13121004400</v>
      </c>
      <c r="C442" s="74">
        <v>57</v>
      </c>
      <c r="D442" s="74">
        <v>68.5</v>
      </c>
      <c r="E442" s="74">
        <v>19.7</v>
      </c>
      <c r="F442" s="74">
        <v>12.6</v>
      </c>
      <c r="G442" s="74">
        <v>15.8</v>
      </c>
      <c r="H442" s="105">
        <v>6.5</v>
      </c>
      <c r="I442" s="74">
        <v>36.6</v>
      </c>
      <c r="J442" s="74">
        <v>87.9</v>
      </c>
      <c r="K442" s="74">
        <v>38.200000000000003</v>
      </c>
      <c r="L442" s="74">
        <v>16.5</v>
      </c>
      <c r="M442" s="74">
        <v>50.8</v>
      </c>
      <c r="N442" s="74">
        <v>16</v>
      </c>
      <c r="O442" s="74">
        <v>34.9</v>
      </c>
      <c r="P442" s="106">
        <v>9.5</v>
      </c>
    </row>
    <row r="443" spans="1:16" x14ac:dyDescent="0.3">
      <c r="A443" s="76" t="s">
        <v>25</v>
      </c>
      <c r="B443" s="77">
        <v>13121004800</v>
      </c>
      <c r="C443" s="77">
        <v>70.599999999999994</v>
      </c>
      <c r="D443" s="77">
        <v>81.900000000000006</v>
      </c>
      <c r="E443" s="77">
        <v>30.9</v>
      </c>
      <c r="F443" s="77">
        <v>55.6</v>
      </c>
      <c r="G443" s="77">
        <v>12.827400000000001</v>
      </c>
      <c r="H443" s="107">
        <v>2.4</v>
      </c>
      <c r="I443" s="77">
        <v>79.599999999999994</v>
      </c>
      <c r="J443" s="77">
        <v>100</v>
      </c>
      <c r="K443" s="77">
        <v>57.4</v>
      </c>
      <c r="L443" s="77">
        <v>14.7</v>
      </c>
      <c r="M443" s="77">
        <v>79.5</v>
      </c>
      <c r="N443" s="77">
        <v>14.3</v>
      </c>
      <c r="O443" s="77">
        <v>33.4</v>
      </c>
      <c r="P443" s="108">
        <v>30.5</v>
      </c>
    </row>
    <row r="444" spans="1:16" x14ac:dyDescent="0.3">
      <c r="A444" s="73" t="s">
        <v>25</v>
      </c>
      <c r="B444" s="74">
        <v>13121004900</v>
      </c>
      <c r="C444" s="74">
        <v>57</v>
      </c>
      <c r="D444" s="74">
        <v>68.5</v>
      </c>
      <c r="E444" s="74">
        <v>25.8</v>
      </c>
      <c r="F444" s="74">
        <v>12.6</v>
      </c>
      <c r="G444" s="74">
        <v>10.5</v>
      </c>
      <c r="H444" s="105">
        <v>4.9000000000000004</v>
      </c>
      <c r="I444" s="74">
        <v>47</v>
      </c>
      <c r="J444" s="74">
        <v>26.3</v>
      </c>
      <c r="K444" s="74">
        <v>33.6</v>
      </c>
      <c r="L444" s="74">
        <v>7.9</v>
      </c>
      <c r="M444" s="74">
        <v>50.8</v>
      </c>
      <c r="N444" s="74">
        <v>12.8</v>
      </c>
      <c r="O444" s="74">
        <v>28.3</v>
      </c>
      <c r="P444" s="106">
        <v>12.5</v>
      </c>
    </row>
    <row r="445" spans="1:16" x14ac:dyDescent="0.3">
      <c r="A445" s="76" t="s">
        <v>25</v>
      </c>
      <c r="B445" s="77">
        <v>13121005000</v>
      </c>
      <c r="C445" s="77">
        <v>57</v>
      </c>
      <c r="D445" s="77">
        <v>68.5</v>
      </c>
      <c r="E445" s="77">
        <v>25.9</v>
      </c>
      <c r="F445" s="77">
        <v>12.7</v>
      </c>
      <c r="G445" s="77">
        <v>5</v>
      </c>
      <c r="H445" s="107">
        <v>3.4</v>
      </c>
      <c r="I445" s="77">
        <v>14.9</v>
      </c>
      <c r="J445" s="77">
        <v>17</v>
      </c>
      <c r="K445" s="77">
        <v>43.7</v>
      </c>
      <c r="L445" s="77">
        <v>7.5</v>
      </c>
      <c r="M445" s="77">
        <v>50.8</v>
      </c>
      <c r="N445" s="77">
        <v>13.8</v>
      </c>
      <c r="O445" s="77">
        <v>30.9</v>
      </c>
      <c r="P445" s="108">
        <v>9.5</v>
      </c>
    </row>
    <row r="446" spans="1:16" x14ac:dyDescent="0.3">
      <c r="A446" s="73" t="s">
        <v>25</v>
      </c>
      <c r="B446" s="74">
        <v>13121005200</v>
      </c>
      <c r="C446" s="74">
        <v>57</v>
      </c>
      <c r="D446" s="74">
        <v>68.5</v>
      </c>
      <c r="E446" s="74">
        <v>25.8</v>
      </c>
      <c r="F446" s="74">
        <v>12.6</v>
      </c>
      <c r="G446" s="74">
        <v>9.1999999999999993</v>
      </c>
      <c r="H446" s="105">
        <v>5.1849999999999996</v>
      </c>
      <c r="I446" s="74">
        <v>30.1</v>
      </c>
      <c r="J446" s="74">
        <v>24.7</v>
      </c>
      <c r="K446" s="74">
        <v>29.1</v>
      </c>
      <c r="L446" s="74">
        <v>10.1</v>
      </c>
      <c r="M446" s="74">
        <v>50.8</v>
      </c>
      <c r="N446" s="74">
        <v>7.3</v>
      </c>
      <c r="O446" s="74">
        <v>14.6</v>
      </c>
      <c r="P446" s="106">
        <v>8.1</v>
      </c>
    </row>
    <row r="447" spans="1:16" x14ac:dyDescent="0.3">
      <c r="A447" s="76" t="s">
        <v>25</v>
      </c>
      <c r="B447" s="77">
        <v>13121005300</v>
      </c>
      <c r="C447" s="77">
        <v>57</v>
      </c>
      <c r="D447" s="77">
        <v>68.5</v>
      </c>
      <c r="E447" s="77">
        <v>25.7</v>
      </c>
      <c r="F447" s="77">
        <v>12.6</v>
      </c>
      <c r="G447" s="77">
        <v>7.8</v>
      </c>
      <c r="H447" s="107">
        <v>7</v>
      </c>
      <c r="I447" s="77">
        <v>21.1</v>
      </c>
      <c r="J447" s="77">
        <v>16.600000000000001</v>
      </c>
      <c r="K447" s="77">
        <v>34.1</v>
      </c>
      <c r="L447" s="77">
        <v>6.3</v>
      </c>
      <c r="M447" s="77">
        <v>50.8</v>
      </c>
      <c r="N447" s="77">
        <v>5.5</v>
      </c>
      <c r="O447" s="77">
        <v>13.6</v>
      </c>
      <c r="P447" s="108">
        <v>9.4</v>
      </c>
    </row>
    <row r="448" spans="1:16" x14ac:dyDescent="0.3">
      <c r="A448" s="73" t="s">
        <v>25</v>
      </c>
      <c r="B448" s="74">
        <v>13121005501</v>
      </c>
      <c r="C448" s="74">
        <v>57</v>
      </c>
      <c r="D448" s="74">
        <v>68.5</v>
      </c>
      <c r="E448" s="74">
        <v>20.2</v>
      </c>
      <c r="F448" s="74">
        <v>12.6</v>
      </c>
      <c r="G448" s="74">
        <v>11.5</v>
      </c>
      <c r="H448" s="105">
        <v>6.6</v>
      </c>
      <c r="I448" s="74">
        <v>43.5</v>
      </c>
      <c r="J448" s="74">
        <v>52.7</v>
      </c>
      <c r="K448" s="74">
        <v>51.8</v>
      </c>
      <c r="L448" s="74">
        <v>19.7</v>
      </c>
      <c r="M448" s="74">
        <v>50.8</v>
      </c>
      <c r="N448" s="74">
        <v>24.3</v>
      </c>
      <c r="O448" s="74">
        <v>40.799999999999997</v>
      </c>
      <c r="P448" s="106">
        <v>24.7</v>
      </c>
    </row>
    <row r="449" spans="1:16" x14ac:dyDescent="0.3">
      <c r="A449" s="76" t="s">
        <v>25</v>
      </c>
      <c r="B449" s="77">
        <v>13121005502</v>
      </c>
      <c r="C449" s="78">
        <v>71.7</v>
      </c>
      <c r="D449" s="78">
        <v>74.8</v>
      </c>
      <c r="E449" s="78">
        <v>13.6</v>
      </c>
      <c r="F449" s="78">
        <v>11.8</v>
      </c>
      <c r="G449" s="78">
        <v>11.4</v>
      </c>
      <c r="H449" s="107">
        <v>1.1000000000000001</v>
      </c>
      <c r="I449" s="78">
        <v>54</v>
      </c>
      <c r="J449" s="78">
        <v>72.400000000000006</v>
      </c>
      <c r="K449" s="78">
        <v>59.4</v>
      </c>
      <c r="L449" s="78">
        <v>15.9</v>
      </c>
      <c r="M449" s="78">
        <v>74.5</v>
      </c>
      <c r="N449" s="78">
        <v>17.7</v>
      </c>
      <c r="O449" s="78">
        <v>27.6</v>
      </c>
      <c r="P449" s="122">
        <v>19.899999999999999</v>
      </c>
    </row>
    <row r="450" spans="1:16" x14ac:dyDescent="0.3">
      <c r="A450" s="73" t="s">
        <v>25</v>
      </c>
      <c r="B450" s="74">
        <v>13121005700</v>
      </c>
      <c r="C450" s="75">
        <v>71.900000000000006</v>
      </c>
      <c r="D450" s="75">
        <v>74.8</v>
      </c>
      <c r="E450" s="75">
        <v>11.3</v>
      </c>
      <c r="F450" s="75">
        <v>7.3</v>
      </c>
      <c r="G450" s="75">
        <v>14.9</v>
      </c>
      <c r="H450" s="105">
        <v>16.5</v>
      </c>
      <c r="I450" s="75">
        <v>87</v>
      </c>
      <c r="J450" s="75">
        <v>80.2</v>
      </c>
      <c r="K450" s="75">
        <v>50.8</v>
      </c>
      <c r="L450" s="75">
        <v>23</v>
      </c>
      <c r="M450" s="75">
        <v>74.7</v>
      </c>
      <c r="N450" s="75">
        <v>25.8</v>
      </c>
      <c r="O450" s="75">
        <v>39.200000000000003</v>
      </c>
      <c r="P450" s="121">
        <v>23.5</v>
      </c>
    </row>
    <row r="451" spans="1:16" x14ac:dyDescent="0.3">
      <c r="A451" s="76" t="s">
        <v>25</v>
      </c>
      <c r="B451" s="77">
        <v>13121005800</v>
      </c>
      <c r="C451" s="78">
        <v>71.900000000000006</v>
      </c>
      <c r="D451" s="78">
        <v>74.8</v>
      </c>
      <c r="E451" s="78">
        <v>11.3</v>
      </c>
      <c r="F451" s="78">
        <v>7.3</v>
      </c>
      <c r="G451" s="78">
        <v>14.6</v>
      </c>
      <c r="H451" s="107">
        <v>9.9</v>
      </c>
      <c r="I451" s="78">
        <v>62</v>
      </c>
      <c r="J451" s="78">
        <v>75.900000000000006</v>
      </c>
      <c r="K451" s="78">
        <v>61.6</v>
      </c>
      <c r="L451" s="78">
        <v>28.5</v>
      </c>
      <c r="M451" s="78">
        <v>74.7</v>
      </c>
      <c r="N451" s="78">
        <v>30.8</v>
      </c>
      <c r="O451" s="78">
        <v>37.799999999999997</v>
      </c>
      <c r="P451" s="122">
        <v>23.3</v>
      </c>
    </row>
    <row r="452" spans="1:16" x14ac:dyDescent="0.3">
      <c r="A452" s="73" t="s">
        <v>25</v>
      </c>
      <c r="B452" s="74">
        <v>13121006000</v>
      </c>
      <c r="C452" s="75">
        <v>60.9</v>
      </c>
      <c r="D452" s="75">
        <v>68.2</v>
      </c>
      <c r="E452" s="75">
        <v>14.8</v>
      </c>
      <c r="F452" s="75">
        <v>14.4</v>
      </c>
      <c r="G452" s="75">
        <v>14.6</v>
      </c>
      <c r="H452" s="105">
        <v>4</v>
      </c>
      <c r="I452" s="75">
        <v>61.1</v>
      </c>
      <c r="J452" s="75">
        <v>58.4</v>
      </c>
      <c r="K452" s="75">
        <v>58</v>
      </c>
      <c r="L452" s="75">
        <v>25.2</v>
      </c>
      <c r="M452" s="75">
        <v>66.741600000000005</v>
      </c>
      <c r="N452" s="75">
        <v>23.8</v>
      </c>
      <c r="O452" s="75">
        <v>37.200000000000003</v>
      </c>
      <c r="P452" s="121">
        <v>16.100000000000001</v>
      </c>
    </row>
    <row r="453" spans="1:16" x14ac:dyDescent="0.3">
      <c r="A453" s="76" t="s">
        <v>25</v>
      </c>
      <c r="B453" s="77">
        <v>13121006100</v>
      </c>
      <c r="C453" s="78">
        <v>66.2</v>
      </c>
      <c r="D453" s="78">
        <v>71.400000000000006</v>
      </c>
      <c r="E453" s="78">
        <v>13.5</v>
      </c>
      <c r="F453" s="78">
        <v>11.3</v>
      </c>
      <c r="G453" s="78">
        <v>14</v>
      </c>
      <c r="H453" s="107">
        <v>15.471399999999999</v>
      </c>
      <c r="I453" s="78">
        <v>61.8</v>
      </c>
      <c r="J453" s="78">
        <v>50.1</v>
      </c>
      <c r="K453" s="78">
        <v>56.6</v>
      </c>
      <c r="L453" s="78">
        <v>28.9</v>
      </c>
      <c r="M453" s="78">
        <v>74.7</v>
      </c>
      <c r="N453" s="78">
        <v>27.2</v>
      </c>
      <c r="O453" s="78">
        <v>26.5</v>
      </c>
      <c r="P453" s="122">
        <v>15.5</v>
      </c>
    </row>
    <row r="454" spans="1:16" x14ac:dyDescent="0.3">
      <c r="A454" s="73" t="s">
        <v>25</v>
      </c>
      <c r="B454" s="74">
        <v>13121006200</v>
      </c>
      <c r="C454" s="74">
        <v>69.7</v>
      </c>
      <c r="D454" s="74">
        <v>73.5</v>
      </c>
      <c r="E454" s="74">
        <v>17.2</v>
      </c>
      <c r="F454" s="74">
        <v>8.9</v>
      </c>
      <c r="G454" s="74">
        <v>12.9</v>
      </c>
      <c r="H454" s="105">
        <v>1.4</v>
      </c>
      <c r="I454" s="74">
        <v>75.900000000000006</v>
      </c>
      <c r="J454" s="74">
        <v>76.5</v>
      </c>
      <c r="K454" s="74">
        <v>75.8</v>
      </c>
      <c r="L454" s="74">
        <v>25.2</v>
      </c>
      <c r="M454" s="74">
        <v>74.7</v>
      </c>
      <c r="N454" s="74">
        <v>36.1</v>
      </c>
      <c r="O454" s="74">
        <v>35.299999999999997</v>
      </c>
      <c r="P454" s="106">
        <v>29</v>
      </c>
    </row>
    <row r="455" spans="1:16" x14ac:dyDescent="0.3">
      <c r="A455" s="76" t="s">
        <v>25</v>
      </c>
      <c r="B455" s="77">
        <v>13121006300</v>
      </c>
      <c r="C455" s="78">
        <v>71.900000000000006</v>
      </c>
      <c r="D455" s="78">
        <v>74.8</v>
      </c>
      <c r="E455" s="78">
        <v>11.3</v>
      </c>
      <c r="F455" s="78">
        <v>7.3</v>
      </c>
      <c r="G455" s="78">
        <v>14.4</v>
      </c>
      <c r="H455" s="107">
        <v>5</v>
      </c>
      <c r="I455" s="78">
        <v>76.3</v>
      </c>
      <c r="J455" s="78">
        <v>73.900000000000006</v>
      </c>
      <c r="K455" s="78">
        <v>56.3</v>
      </c>
      <c r="L455" s="78">
        <v>36.1</v>
      </c>
      <c r="M455" s="78">
        <v>74.7</v>
      </c>
      <c r="N455" s="78">
        <v>18.899999999999999</v>
      </c>
      <c r="O455" s="78">
        <v>27.1</v>
      </c>
      <c r="P455" s="122">
        <v>34.200000000000003</v>
      </c>
    </row>
    <row r="456" spans="1:16" x14ac:dyDescent="0.3">
      <c r="A456" s="73" t="s">
        <v>25</v>
      </c>
      <c r="B456" s="80">
        <v>13121006400</v>
      </c>
      <c r="C456" s="75">
        <v>57</v>
      </c>
      <c r="D456" s="75">
        <v>68.5</v>
      </c>
      <c r="E456" s="95">
        <v>3.2</v>
      </c>
      <c r="F456" s="75">
        <v>12.6</v>
      </c>
      <c r="G456" s="75">
        <v>13.3</v>
      </c>
      <c r="H456" s="105">
        <v>10.1</v>
      </c>
      <c r="I456" s="75">
        <v>68.5</v>
      </c>
      <c r="J456" s="75">
        <v>60.2</v>
      </c>
      <c r="K456" s="75">
        <v>47.6</v>
      </c>
      <c r="L456" s="75">
        <v>42.7</v>
      </c>
      <c r="M456" s="75">
        <v>50.8</v>
      </c>
      <c r="N456" s="75">
        <v>31.3</v>
      </c>
      <c r="O456" s="75">
        <v>47.7</v>
      </c>
      <c r="P456" s="121">
        <v>14.5</v>
      </c>
    </row>
    <row r="457" spans="1:16" x14ac:dyDescent="0.3">
      <c r="A457" s="76" t="s">
        <v>25</v>
      </c>
      <c r="B457" s="77">
        <v>13121006500</v>
      </c>
      <c r="C457" s="78">
        <v>71.900000000000006</v>
      </c>
      <c r="D457" s="78">
        <v>74.8</v>
      </c>
      <c r="E457" s="78">
        <v>14.8</v>
      </c>
      <c r="F457" s="78">
        <v>7.3</v>
      </c>
      <c r="G457" s="78">
        <v>15</v>
      </c>
      <c r="H457" s="107">
        <v>5.2</v>
      </c>
      <c r="I457" s="78">
        <v>28.5</v>
      </c>
      <c r="J457" s="78">
        <v>46.8</v>
      </c>
      <c r="K457" s="78">
        <v>40.200000000000003</v>
      </c>
      <c r="L457" s="78">
        <v>22</v>
      </c>
      <c r="M457" s="78">
        <v>74.7</v>
      </c>
      <c r="N457" s="78">
        <v>30.6</v>
      </c>
      <c r="O457" s="78">
        <v>31.4</v>
      </c>
      <c r="P457" s="122">
        <v>20.100000000000001</v>
      </c>
    </row>
    <row r="458" spans="1:16" x14ac:dyDescent="0.3">
      <c r="A458" s="73" t="s">
        <v>25</v>
      </c>
      <c r="B458" s="74">
        <v>13121006601</v>
      </c>
      <c r="C458" s="75">
        <v>71.900000000000006</v>
      </c>
      <c r="D458" s="75">
        <v>74.8</v>
      </c>
      <c r="E458" s="75">
        <v>14.8</v>
      </c>
      <c r="F458" s="75">
        <v>7.3</v>
      </c>
      <c r="G458" s="75">
        <v>10.5</v>
      </c>
      <c r="H458" s="105">
        <v>2.6</v>
      </c>
      <c r="I458" s="75">
        <v>34.4</v>
      </c>
      <c r="J458" s="75">
        <v>48.3</v>
      </c>
      <c r="K458" s="75">
        <v>43.8</v>
      </c>
      <c r="L458" s="75">
        <v>29.2</v>
      </c>
      <c r="M458" s="75">
        <v>74.7</v>
      </c>
      <c r="N458" s="75">
        <v>20</v>
      </c>
      <c r="O458" s="75">
        <v>41.2</v>
      </c>
      <c r="P458" s="121">
        <v>17.399999999999999</v>
      </c>
    </row>
    <row r="459" spans="1:16" x14ac:dyDescent="0.3">
      <c r="A459" s="76" t="s">
        <v>25</v>
      </c>
      <c r="B459" s="77">
        <v>13121006602</v>
      </c>
      <c r="C459" s="78">
        <v>71.900000000000006</v>
      </c>
      <c r="D459" s="78">
        <v>74.8</v>
      </c>
      <c r="E459" s="78">
        <v>12</v>
      </c>
      <c r="F459" s="78">
        <v>7.3</v>
      </c>
      <c r="G459" s="78">
        <v>13.8</v>
      </c>
      <c r="H459" s="107">
        <v>13.3</v>
      </c>
      <c r="I459" s="78">
        <v>66.099999999999994</v>
      </c>
      <c r="J459" s="78">
        <v>86.8</v>
      </c>
      <c r="K459" s="78">
        <v>65.7</v>
      </c>
      <c r="L459" s="78">
        <v>36.200000000000003</v>
      </c>
      <c r="M459" s="78">
        <v>74.7</v>
      </c>
      <c r="N459" s="78">
        <v>29.7</v>
      </c>
      <c r="O459" s="78">
        <v>31.3</v>
      </c>
      <c r="P459" s="122">
        <v>33.5</v>
      </c>
    </row>
    <row r="460" spans="1:16" x14ac:dyDescent="0.3">
      <c r="A460" s="73" t="s">
        <v>25</v>
      </c>
      <c r="B460" s="74">
        <v>13121006700</v>
      </c>
      <c r="C460" s="75">
        <v>71.900000000000006</v>
      </c>
      <c r="D460" s="75">
        <v>74.8</v>
      </c>
      <c r="E460" s="75">
        <v>13.7</v>
      </c>
      <c r="F460" s="75">
        <v>11.8</v>
      </c>
      <c r="G460" s="75">
        <v>14.6</v>
      </c>
      <c r="H460" s="105">
        <v>6.8</v>
      </c>
      <c r="I460" s="75">
        <v>50.3</v>
      </c>
      <c r="J460" s="75">
        <v>72.3</v>
      </c>
      <c r="K460" s="75">
        <v>46.4</v>
      </c>
      <c r="L460" s="75">
        <v>23.7</v>
      </c>
      <c r="M460" s="75">
        <v>74.7</v>
      </c>
      <c r="N460" s="75">
        <v>25.4</v>
      </c>
      <c r="O460" s="75">
        <v>27.9</v>
      </c>
      <c r="P460" s="121">
        <v>14.2</v>
      </c>
    </row>
    <row r="461" spans="1:16" x14ac:dyDescent="0.3">
      <c r="A461" s="76" t="s">
        <v>25</v>
      </c>
      <c r="B461" s="77">
        <v>13121006801</v>
      </c>
      <c r="C461" s="78">
        <v>71.900000000000006</v>
      </c>
      <c r="D461" s="78">
        <v>74.8</v>
      </c>
      <c r="E461" s="78">
        <v>3.2</v>
      </c>
      <c r="F461" s="78">
        <v>11.8</v>
      </c>
      <c r="G461" s="78">
        <v>10.631500000000001</v>
      </c>
      <c r="H461" s="107">
        <v>17.171199999999999</v>
      </c>
      <c r="I461" s="78">
        <v>49.597000000000001</v>
      </c>
      <c r="J461" s="78">
        <v>59.304000000000002</v>
      </c>
      <c r="K461" s="78">
        <v>53.055599999999998</v>
      </c>
      <c r="L461" s="78">
        <v>30.429600000000001</v>
      </c>
      <c r="M461" s="78">
        <v>74.7</v>
      </c>
      <c r="N461" s="78">
        <v>24.1</v>
      </c>
      <c r="O461" s="78">
        <v>43.596600000000002</v>
      </c>
      <c r="P461" s="122">
        <v>16.816199999999998</v>
      </c>
    </row>
    <row r="462" spans="1:16" x14ac:dyDescent="0.3">
      <c r="A462" s="73" t="s">
        <v>25</v>
      </c>
      <c r="B462" s="74">
        <v>13121006802</v>
      </c>
      <c r="C462" s="75">
        <v>71.2</v>
      </c>
      <c r="D462" s="75">
        <v>73.2</v>
      </c>
      <c r="E462" s="75">
        <v>8.8000000000000007</v>
      </c>
      <c r="F462" s="75">
        <v>10.4</v>
      </c>
      <c r="G462" s="75">
        <v>16.2</v>
      </c>
      <c r="H462" s="105">
        <v>6.5</v>
      </c>
      <c r="I462" s="75">
        <v>93.4</v>
      </c>
      <c r="J462" s="75">
        <v>95.2</v>
      </c>
      <c r="K462" s="75">
        <v>42.1</v>
      </c>
      <c r="L462" s="75">
        <v>48.3</v>
      </c>
      <c r="M462" s="75">
        <v>70.2</v>
      </c>
      <c r="N462" s="75">
        <v>28.6</v>
      </c>
      <c r="O462" s="75">
        <v>42.7</v>
      </c>
      <c r="P462" s="121">
        <v>48.8</v>
      </c>
    </row>
    <row r="463" spans="1:16" x14ac:dyDescent="0.3">
      <c r="A463" s="76" t="s">
        <v>25</v>
      </c>
      <c r="B463" s="77">
        <v>13121006900</v>
      </c>
      <c r="C463" s="78">
        <v>57</v>
      </c>
      <c r="D463" s="78">
        <v>68.5</v>
      </c>
      <c r="E463" s="78">
        <v>12.7</v>
      </c>
      <c r="F463" s="78">
        <v>12.6</v>
      </c>
      <c r="G463" s="78">
        <v>6.7</v>
      </c>
      <c r="H463" s="107">
        <v>33.1</v>
      </c>
      <c r="I463" s="78">
        <v>41.2</v>
      </c>
      <c r="J463" s="78">
        <v>46.2</v>
      </c>
      <c r="K463" s="78">
        <v>42.2</v>
      </c>
      <c r="L463" s="78">
        <v>25.2</v>
      </c>
      <c r="M463" s="78">
        <v>50.8</v>
      </c>
      <c r="N463" s="78">
        <v>20.8</v>
      </c>
      <c r="O463" s="78">
        <v>40.200000000000003</v>
      </c>
      <c r="P463" s="122">
        <v>18.7</v>
      </c>
    </row>
    <row r="464" spans="1:16" x14ac:dyDescent="0.3">
      <c r="A464" s="73" t="s">
        <v>25</v>
      </c>
      <c r="B464" s="74">
        <v>13121007001</v>
      </c>
      <c r="C464" s="74">
        <v>70.7</v>
      </c>
      <c r="D464" s="74">
        <v>72.099999999999994</v>
      </c>
      <c r="E464" s="74">
        <v>15.7</v>
      </c>
      <c r="F464" s="74">
        <v>9.6999999999999993</v>
      </c>
      <c r="G464" s="74">
        <v>13.4</v>
      </c>
      <c r="H464" s="105">
        <v>11</v>
      </c>
      <c r="I464" s="74">
        <v>63.4</v>
      </c>
      <c r="J464" s="74">
        <v>54.9</v>
      </c>
      <c r="K464" s="74">
        <v>46.8</v>
      </c>
      <c r="L464" s="74">
        <v>27.9</v>
      </c>
      <c r="M464" s="74">
        <v>67.5</v>
      </c>
      <c r="N464" s="74">
        <v>30.9</v>
      </c>
      <c r="O464" s="74">
        <v>27.5</v>
      </c>
      <c r="P464" s="106">
        <v>15</v>
      </c>
    </row>
    <row r="465" spans="1:16" x14ac:dyDescent="0.3">
      <c r="A465" s="76" t="s">
        <v>25</v>
      </c>
      <c r="B465" s="77">
        <v>13121007002</v>
      </c>
      <c r="C465" s="77">
        <v>69.900000000000006</v>
      </c>
      <c r="D465" s="77">
        <v>70.3</v>
      </c>
      <c r="E465" s="77">
        <v>19.8</v>
      </c>
      <c r="F465" s="77">
        <v>8.6999999999999993</v>
      </c>
      <c r="G465" s="77">
        <v>10.8</v>
      </c>
      <c r="H465" s="107">
        <v>11.6</v>
      </c>
      <c r="I465" s="77">
        <v>41.5</v>
      </c>
      <c r="J465" s="77">
        <v>67.2</v>
      </c>
      <c r="K465" s="77">
        <v>70.8</v>
      </c>
      <c r="L465" s="77">
        <v>34.700000000000003</v>
      </c>
      <c r="M465" s="77">
        <v>63.9</v>
      </c>
      <c r="N465" s="77">
        <v>24.8</v>
      </c>
      <c r="O465" s="77">
        <v>40.4</v>
      </c>
      <c r="P465" s="108">
        <v>35.200000000000003</v>
      </c>
    </row>
    <row r="466" spans="1:16" x14ac:dyDescent="0.3">
      <c r="A466" s="73" t="s">
        <v>25</v>
      </c>
      <c r="B466" s="74">
        <v>13121007100</v>
      </c>
      <c r="C466" s="75">
        <v>70.400000000000006</v>
      </c>
      <c r="D466" s="75">
        <v>72.599999999999994</v>
      </c>
      <c r="E466" s="75">
        <v>10.199999999999999</v>
      </c>
      <c r="F466" s="75">
        <v>10.3</v>
      </c>
      <c r="G466" s="75">
        <v>13.8</v>
      </c>
      <c r="H466" s="105">
        <v>24.4</v>
      </c>
      <c r="I466" s="75">
        <v>58.5</v>
      </c>
      <c r="J466" s="75">
        <v>68.599999999999994</v>
      </c>
      <c r="K466" s="75">
        <v>55.5</v>
      </c>
      <c r="L466" s="75">
        <v>32.6</v>
      </c>
      <c r="M466" s="75">
        <v>68.3</v>
      </c>
      <c r="N466" s="75">
        <v>28.2</v>
      </c>
      <c r="O466" s="75">
        <v>41</v>
      </c>
      <c r="P466" s="121">
        <v>9.6</v>
      </c>
    </row>
    <row r="467" spans="1:16" x14ac:dyDescent="0.3">
      <c r="A467" s="76" t="s">
        <v>25</v>
      </c>
      <c r="B467" s="77">
        <v>13121007200</v>
      </c>
      <c r="C467" s="77">
        <v>69.900000000000006</v>
      </c>
      <c r="D467" s="77">
        <v>70.3</v>
      </c>
      <c r="E467" s="77">
        <v>24.9</v>
      </c>
      <c r="F467" s="77">
        <v>8.6999999999999993</v>
      </c>
      <c r="G467" s="77">
        <v>15.1</v>
      </c>
      <c r="H467" s="107">
        <v>15.3</v>
      </c>
      <c r="I467" s="77">
        <v>59.5</v>
      </c>
      <c r="J467" s="77">
        <v>64.2</v>
      </c>
      <c r="K467" s="77">
        <v>68</v>
      </c>
      <c r="L467" s="77">
        <v>26.5</v>
      </c>
      <c r="M467" s="77">
        <v>63.9</v>
      </c>
      <c r="N467" s="77">
        <v>17.899999999999999</v>
      </c>
      <c r="O467" s="77">
        <v>25</v>
      </c>
      <c r="P467" s="108">
        <v>21.3</v>
      </c>
    </row>
    <row r="468" spans="1:16" x14ac:dyDescent="0.3">
      <c r="A468" s="73" t="s">
        <v>25</v>
      </c>
      <c r="B468" s="74">
        <v>13121007300</v>
      </c>
      <c r="C468" s="74">
        <v>69.900000000000006</v>
      </c>
      <c r="D468" s="74">
        <v>70.3</v>
      </c>
      <c r="E468" s="74">
        <v>22.7</v>
      </c>
      <c r="F468" s="74">
        <v>8.6999999999999993</v>
      </c>
      <c r="G468" s="74">
        <v>14.1</v>
      </c>
      <c r="H468" s="105">
        <v>10.6</v>
      </c>
      <c r="I468" s="74">
        <v>65.900000000000006</v>
      </c>
      <c r="J468" s="74">
        <v>71.7</v>
      </c>
      <c r="K468" s="74">
        <v>51.8</v>
      </c>
      <c r="L468" s="74">
        <v>28.7</v>
      </c>
      <c r="M468" s="74">
        <v>63.9</v>
      </c>
      <c r="N468" s="74">
        <v>21.9</v>
      </c>
      <c r="O468" s="74">
        <v>42.6</v>
      </c>
      <c r="P468" s="106">
        <v>29.2</v>
      </c>
    </row>
    <row r="469" spans="1:16" x14ac:dyDescent="0.3">
      <c r="A469" s="76" t="s">
        <v>25</v>
      </c>
      <c r="B469" s="77">
        <v>13121007400</v>
      </c>
      <c r="C469" s="77">
        <v>69.900000000000006</v>
      </c>
      <c r="D469" s="77">
        <v>70.3</v>
      </c>
      <c r="E469" s="77">
        <v>24.4</v>
      </c>
      <c r="F469" s="77">
        <v>8.6999999999999993</v>
      </c>
      <c r="G469" s="77">
        <v>14.8</v>
      </c>
      <c r="H469" s="107">
        <v>11.7</v>
      </c>
      <c r="I469" s="77">
        <v>53.5</v>
      </c>
      <c r="J469" s="77">
        <v>87.8</v>
      </c>
      <c r="K469" s="77">
        <v>49.1</v>
      </c>
      <c r="L469" s="77">
        <v>38.6</v>
      </c>
      <c r="M469" s="77">
        <v>63.9</v>
      </c>
      <c r="N469" s="77">
        <v>43.2</v>
      </c>
      <c r="O469" s="77">
        <v>51.1</v>
      </c>
      <c r="P469" s="108">
        <v>30.6</v>
      </c>
    </row>
    <row r="470" spans="1:16" x14ac:dyDescent="0.3">
      <c r="A470" s="73" t="s">
        <v>25</v>
      </c>
      <c r="B470" s="74">
        <v>13121007500</v>
      </c>
      <c r="C470" s="74">
        <v>71.2</v>
      </c>
      <c r="D470" s="74">
        <v>73.400000000000006</v>
      </c>
      <c r="E470" s="74">
        <v>18.600000000000001</v>
      </c>
      <c r="F470" s="74">
        <v>7.9</v>
      </c>
      <c r="G470" s="74">
        <v>13.2</v>
      </c>
      <c r="H470" s="105">
        <v>16.3</v>
      </c>
      <c r="I470" s="74">
        <v>48.3</v>
      </c>
      <c r="J470" s="74">
        <v>62.3</v>
      </c>
      <c r="K470" s="74">
        <v>53.5</v>
      </c>
      <c r="L470" s="74">
        <v>31</v>
      </c>
      <c r="M470" s="74">
        <v>70.599999999999994</v>
      </c>
      <c r="N470" s="74">
        <v>18.399999999999999</v>
      </c>
      <c r="O470" s="74">
        <v>31.7</v>
      </c>
      <c r="P470" s="106">
        <v>23.1</v>
      </c>
    </row>
    <row r="471" spans="1:16" x14ac:dyDescent="0.3">
      <c r="A471" s="76" t="s">
        <v>25</v>
      </c>
      <c r="B471" s="77">
        <v>13121007602</v>
      </c>
      <c r="C471" s="77">
        <v>59.2</v>
      </c>
      <c r="D471" s="77">
        <v>66</v>
      </c>
      <c r="E471" s="77">
        <v>26.9</v>
      </c>
      <c r="F471" s="77">
        <v>13.2</v>
      </c>
      <c r="G471" s="77">
        <v>13.4</v>
      </c>
      <c r="H471" s="107">
        <v>22.4</v>
      </c>
      <c r="I471" s="77">
        <v>54.4</v>
      </c>
      <c r="J471" s="77">
        <v>51.9</v>
      </c>
      <c r="K471" s="77">
        <v>52.3</v>
      </c>
      <c r="L471" s="77">
        <v>22.2</v>
      </c>
      <c r="M471" s="77">
        <v>72.7</v>
      </c>
      <c r="N471" s="77">
        <v>19</v>
      </c>
      <c r="O471" s="77">
        <v>29.4</v>
      </c>
      <c r="P471" s="108">
        <v>20.3</v>
      </c>
    </row>
    <row r="472" spans="1:16" x14ac:dyDescent="0.3">
      <c r="A472" s="73" t="s">
        <v>25</v>
      </c>
      <c r="B472" s="74">
        <v>13121007603</v>
      </c>
      <c r="C472" s="74">
        <v>60.7</v>
      </c>
      <c r="D472" s="74">
        <v>67.400000000000006</v>
      </c>
      <c r="E472" s="74">
        <v>26.7</v>
      </c>
      <c r="F472" s="74">
        <v>13</v>
      </c>
      <c r="G472" s="74">
        <v>14.9</v>
      </c>
      <c r="H472" s="105">
        <v>12.7064</v>
      </c>
      <c r="I472" s="74">
        <v>72.400000000000006</v>
      </c>
      <c r="J472" s="74">
        <v>80.900000000000006</v>
      </c>
      <c r="K472" s="74">
        <v>60.4</v>
      </c>
      <c r="L472" s="74">
        <v>30.2</v>
      </c>
      <c r="M472" s="74">
        <v>73.5</v>
      </c>
      <c r="N472" s="74">
        <v>24.6</v>
      </c>
      <c r="O472" s="74">
        <v>35</v>
      </c>
      <c r="P472" s="106">
        <v>27.3</v>
      </c>
    </row>
    <row r="473" spans="1:16" x14ac:dyDescent="0.3">
      <c r="A473" s="76" t="s">
        <v>25</v>
      </c>
      <c r="B473" s="77">
        <v>13121007604</v>
      </c>
      <c r="C473" s="77">
        <v>55.2</v>
      </c>
      <c r="D473" s="77">
        <v>62.6</v>
      </c>
      <c r="E473" s="77">
        <v>26</v>
      </c>
      <c r="F473" s="77">
        <v>13.3</v>
      </c>
      <c r="G473" s="77">
        <v>17.7</v>
      </c>
      <c r="H473" s="107">
        <v>28.9</v>
      </c>
      <c r="I473" s="77">
        <v>73.5</v>
      </c>
      <c r="J473" s="77">
        <v>70.099999999999994</v>
      </c>
      <c r="K473" s="77">
        <v>69</v>
      </c>
      <c r="L473" s="77">
        <v>29.9</v>
      </c>
      <c r="M473" s="77">
        <v>72.5</v>
      </c>
      <c r="N473" s="77">
        <v>15.6</v>
      </c>
      <c r="O473" s="77">
        <v>29.8</v>
      </c>
      <c r="P473" s="108">
        <v>19.899999999999999</v>
      </c>
    </row>
    <row r="474" spans="1:16" x14ac:dyDescent="0.3">
      <c r="A474" s="73" t="s">
        <v>25</v>
      </c>
      <c r="B474" s="74">
        <v>13121007703</v>
      </c>
      <c r="C474" s="75">
        <v>61.3</v>
      </c>
      <c r="D474" s="75">
        <v>64.099999999999994</v>
      </c>
      <c r="E474" s="75">
        <v>13.3</v>
      </c>
      <c r="F474" s="75">
        <v>12.3</v>
      </c>
      <c r="G474" s="75">
        <v>18</v>
      </c>
      <c r="H474" s="105">
        <v>17</v>
      </c>
      <c r="I474" s="75">
        <v>29.3</v>
      </c>
      <c r="J474" s="75">
        <v>46.1</v>
      </c>
      <c r="K474" s="75">
        <v>49.4</v>
      </c>
      <c r="L474" s="75">
        <v>15</v>
      </c>
      <c r="M474" s="75">
        <v>62.2</v>
      </c>
      <c r="N474" s="75">
        <v>10.8</v>
      </c>
      <c r="O474" s="75">
        <v>26</v>
      </c>
      <c r="P474" s="121">
        <v>16.7</v>
      </c>
    </row>
    <row r="475" spans="1:16" x14ac:dyDescent="0.3">
      <c r="A475" s="76" t="s">
        <v>25</v>
      </c>
      <c r="B475" s="77">
        <v>13121007704</v>
      </c>
      <c r="C475" s="77">
        <v>61.6</v>
      </c>
      <c r="D475" s="77">
        <v>63.9</v>
      </c>
      <c r="E475" s="77">
        <v>30.4</v>
      </c>
      <c r="F475" s="77">
        <v>12.6</v>
      </c>
      <c r="G475" s="77">
        <v>9.5</v>
      </c>
      <c r="H475" s="107">
        <v>9.4</v>
      </c>
      <c r="I475" s="77">
        <v>41.5</v>
      </c>
      <c r="J475" s="77">
        <v>47</v>
      </c>
      <c r="K475" s="77">
        <v>54.3</v>
      </c>
      <c r="L475" s="77">
        <v>20.100000000000001</v>
      </c>
      <c r="M475" s="77">
        <v>61.6</v>
      </c>
      <c r="N475" s="77">
        <v>19.2</v>
      </c>
      <c r="O475" s="77">
        <v>33</v>
      </c>
      <c r="P475" s="108">
        <v>13.6</v>
      </c>
    </row>
    <row r="476" spans="1:16" x14ac:dyDescent="0.3">
      <c r="A476" s="73" t="s">
        <v>25</v>
      </c>
      <c r="B476" s="74">
        <v>13121007705</v>
      </c>
      <c r="C476" s="74">
        <v>61.6</v>
      </c>
      <c r="D476" s="74">
        <v>63.9</v>
      </c>
      <c r="E476" s="74">
        <v>18.600000000000001</v>
      </c>
      <c r="F476" s="74">
        <v>12.6</v>
      </c>
      <c r="G476" s="74">
        <v>13.9</v>
      </c>
      <c r="H476" s="105">
        <v>12.5402</v>
      </c>
      <c r="I476" s="74">
        <v>75.7</v>
      </c>
      <c r="J476" s="74">
        <v>52.8</v>
      </c>
      <c r="K476" s="74">
        <v>57.8</v>
      </c>
      <c r="L476" s="74">
        <v>16.100000000000001</v>
      </c>
      <c r="M476" s="74">
        <v>61.6</v>
      </c>
      <c r="N476" s="74">
        <v>13.8</v>
      </c>
      <c r="O476" s="74">
        <v>30.3</v>
      </c>
      <c r="P476" s="106">
        <v>20.100000000000001</v>
      </c>
    </row>
    <row r="477" spans="1:16" x14ac:dyDescent="0.3">
      <c r="A477" s="76" t="s">
        <v>25</v>
      </c>
      <c r="B477" s="77">
        <v>13121007706</v>
      </c>
      <c r="C477" s="77">
        <v>62</v>
      </c>
      <c r="D477" s="77">
        <v>65.900000000000006</v>
      </c>
      <c r="E477" s="77">
        <v>34.9</v>
      </c>
      <c r="F477" s="77">
        <v>12.9</v>
      </c>
      <c r="G477" s="77">
        <v>12.3</v>
      </c>
      <c r="H477" s="107">
        <v>6.4</v>
      </c>
      <c r="I477" s="77">
        <v>24.9</v>
      </c>
      <c r="J477" s="77">
        <v>38.299999999999997</v>
      </c>
      <c r="K477" s="77">
        <v>49.2</v>
      </c>
      <c r="L477" s="77">
        <v>12.4</v>
      </c>
      <c r="M477" s="77">
        <v>64.900000000000006</v>
      </c>
      <c r="N477" s="77">
        <v>4.3</v>
      </c>
      <c r="O477" s="77">
        <v>20.6</v>
      </c>
      <c r="P477" s="108">
        <v>13.4</v>
      </c>
    </row>
    <row r="478" spans="1:16" x14ac:dyDescent="0.3">
      <c r="A478" s="73" t="s">
        <v>25</v>
      </c>
      <c r="B478" s="74">
        <v>13121007802</v>
      </c>
      <c r="C478" s="74">
        <v>61.9</v>
      </c>
      <c r="D478" s="74">
        <v>68.099999999999994</v>
      </c>
      <c r="E478" s="74">
        <v>26.4</v>
      </c>
      <c r="F478" s="74">
        <v>12.9</v>
      </c>
      <c r="G478" s="74">
        <v>12.1</v>
      </c>
      <c r="H478" s="105">
        <v>5.5</v>
      </c>
      <c r="I478" s="74">
        <v>31.2</v>
      </c>
      <c r="J478" s="74">
        <v>39.9</v>
      </c>
      <c r="K478" s="74">
        <v>42.3</v>
      </c>
      <c r="L478" s="74">
        <v>12.8</v>
      </c>
      <c r="M478" s="74">
        <v>68.5</v>
      </c>
      <c r="N478" s="74">
        <v>8.3000000000000007</v>
      </c>
      <c r="O478" s="74">
        <v>23.2</v>
      </c>
      <c r="P478" s="106">
        <v>19.2</v>
      </c>
    </row>
    <row r="479" spans="1:16" x14ac:dyDescent="0.3">
      <c r="A479" s="76" t="s">
        <v>25</v>
      </c>
      <c r="B479" s="77">
        <v>13121007805</v>
      </c>
      <c r="C479" s="77">
        <v>60.9</v>
      </c>
      <c r="D479" s="77">
        <v>72.599999999999994</v>
      </c>
      <c r="E479" s="77">
        <v>29.6</v>
      </c>
      <c r="F479" s="77">
        <v>14.5</v>
      </c>
      <c r="G479" s="77">
        <v>11.5</v>
      </c>
      <c r="H479" s="107">
        <v>15</v>
      </c>
      <c r="I479" s="77">
        <v>44.7</v>
      </c>
      <c r="J479" s="77">
        <v>41.2</v>
      </c>
      <c r="K479" s="77">
        <v>53.5</v>
      </c>
      <c r="L479" s="77">
        <v>32</v>
      </c>
      <c r="M479" s="77">
        <v>78.5</v>
      </c>
      <c r="N479" s="77">
        <v>9.6</v>
      </c>
      <c r="O479" s="77">
        <v>28.6</v>
      </c>
      <c r="P479" s="108">
        <v>14.7</v>
      </c>
    </row>
    <row r="480" spans="1:16" x14ac:dyDescent="0.3">
      <c r="A480" s="73" t="s">
        <v>25</v>
      </c>
      <c r="B480" s="74">
        <v>13121007806</v>
      </c>
      <c r="C480" s="74">
        <v>54.7</v>
      </c>
      <c r="D480" s="74">
        <v>62.5</v>
      </c>
      <c r="E480" s="74">
        <v>18.5</v>
      </c>
      <c r="F480" s="74">
        <v>13.4</v>
      </c>
      <c r="G480" s="74">
        <v>14.1</v>
      </c>
      <c r="H480" s="105">
        <v>12.5</v>
      </c>
      <c r="I480" s="74">
        <v>42.5</v>
      </c>
      <c r="J480" s="74">
        <v>48.6</v>
      </c>
      <c r="K480" s="74">
        <v>59.7</v>
      </c>
      <c r="L480" s="74">
        <v>19.600000000000001</v>
      </c>
      <c r="M480" s="74">
        <v>73</v>
      </c>
      <c r="N480" s="74">
        <v>23.1</v>
      </c>
      <c r="O480" s="74">
        <v>27</v>
      </c>
      <c r="P480" s="106">
        <v>27</v>
      </c>
    </row>
    <row r="481" spans="1:16" x14ac:dyDescent="0.3">
      <c r="A481" s="76" t="s">
        <v>25</v>
      </c>
      <c r="B481" s="77">
        <v>13121007807</v>
      </c>
      <c r="C481" s="78">
        <v>49.6</v>
      </c>
      <c r="D481" s="78">
        <v>42.5</v>
      </c>
      <c r="E481" s="78">
        <v>14.1</v>
      </c>
      <c r="F481" s="78">
        <v>8</v>
      </c>
      <c r="G481" s="78">
        <v>11.7</v>
      </c>
      <c r="H481" s="107">
        <v>15.8</v>
      </c>
      <c r="I481" s="78">
        <v>71.5</v>
      </c>
      <c r="J481" s="78">
        <v>63.8</v>
      </c>
      <c r="K481" s="78">
        <v>44</v>
      </c>
      <c r="L481" s="78">
        <v>31.5</v>
      </c>
      <c r="M481" s="78">
        <v>56.1</v>
      </c>
      <c r="N481" s="78">
        <v>25.5</v>
      </c>
      <c r="O481" s="78">
        <v>34.700000000000003</v>
      </c>
      <c r="P481" s="122">
        <v>23.6</v>
      </c>
    </row>
    <row r="482" spans="1:16" x14ac:dyDescent="0.3">
      <c r="A482" s="73" t="s">
        <v>25</v>
      </c>
      <c r="B482" s="74">
        <v>13121007808</v>
      </c>
      <c r="C482" s="74">
        <v>52.8</v>
      </c>
      <c r="D482" s="74">
        <v>54.9</v>
      </c>
      <c r="E482" s="74">
        <v>16.100000000000001</v>
      </c>
      <c r="F482" s="74">
        <v>11.2</v>
      </c>
      <c r="G482" s="74">
        <v>12.9</v>
      </c>
      <c r="H482" s="105">
        <v>1.4</v>
      </c>
      <c r="I482" s="74">
        <v>83.1</v>
      </c>
      <c r="J482" s="74">
        <v>89.6</v>
      </c>
      <c r="K482" s="74">
        <v>52.8</v>
      </c>
      <c r="L482" s="74">
        <v>36.700000000000003</v>
      </c>
      <c r="M482" s="74">
        <v>65.5</v>
      </c>
      <c r="N482" s="74">
        <v>24.4</v>
      </c>
      <c r="O482" s="74">
        <v>47.1</v>
      </c>
      <c r="P482" s="106">
        <v>37.1</v>
      </c>
    </row>
    <row r="483" spans="1:16" x14ac:dyDescent="0.3">
      <c r="A483" s="76" t="s">
        <v>25</v>
      </c>
      <c r="B483" s="77">
        <v>13121007900</v>
      </c>
      <c r="C483" s="77">
        <v>54.9</v>
      </c>
      <c r="D483" s="77">
        <v>62.8</v>
      </c>
      <c r="E483" s="77">
        <v>37.200000000000003</v>
      </c>
      <c r="F483" s="77">
        <v>13.2</v>
      </c>
      <c r="G483" s="77">
        <v>12.7</v>
      </c>
      <c r="H483" s="107">
        <v>9.1805000000000003</v>
      </c>
      <c r="I483" s="77">
        <v>16.2</v>
      </c>
      <c r="J483" s="77">
        <v>22.7</v>
      </c>
      <c r="K483" s="77">
        <v>33.799999999999997</v>
      </c>
      <c r="L483" s="77">
        <v>10.4</v>
      </c>
      <c r="M483" s="77">
        <v>72.7</v>
      </c>
      <c r="N483" s="77">
        <v>7.2</v>
      </c>
      <c r="O483" s="77">
        <v>19.5</v>
      </c>
      <c r="P483" s="108">
        <v>23.7</v>
      </c>
    </row>
    <row r="484" spans="1:16" x14ac:dyDescent="0.3">
      <c r="A484" s="73" t="s">
        <v>25</v>
      </c>
      <c r="B484" s="74">
        <v>13121008000</v>
      </c>
      <c r="C484" s="74">
        <v>64.2</v>
      </c>
      <c r="D484" s="74">
        <v>69.599999999999994</v>
      </c>
      <c r="E484" s="74">
        <v>20.5</v>
      </c>
      <c r="F484" s="74">
        <v>11.2</v>
      </c>
      <c r="G484" s="74">
        <v>13.6</v>
      </c>
      <c r="H484" s="105">
        <v>8</v>
      </c>
      <c r="I484" s="74">
        <v>50.7</v>
      </c>
      <c r="J484" s="74">
        <v>32.700000000000003</v>
      </c>
      <c r="K484" s="74">
        <v>41.3</v>
      </c>
      <c r="L484" s="74">
        <v>29.9</v>
      </c>
      <c r="M484" s="74">
        <v>73.900000000000006</v>
      </c>
      <c r="N484" s="74">
        <v>13.4</v>
      </c>
      <c r="O484" s="74">
        <v>28.8</v>
      </c>
      <c r="P484" s="106">
        <v>18.5</v>
      </c>
    </row>
    <row r="485" spans="1:16" x14ac:dyDescent="0.3">
      <c r="A485" s="76" t="s">
        <v>25</v>
      </c>
      <c r="B485" s="77">
        <v>13121008101</v>
      </c>
      <c r="C485" s="77">
        <v>54.7</v>
      </c>
      <c r="D485" s="77">
        <v>62.5</v>
      </c>
      <c r="E485" s="77">
        <v>22.8</v>
      </c>
      <c r="F485" s="77">
        <v>13.4</v>
      </c>
      <c r="G485" s="77">
        <v>18.600000000000001</v>
      </c>
      <c r="H485" s="107">
        <v>18.600000000000001</v>
      </c>
      <c r="I485" s="77">
        <v>55.2</v>
      </c>
      <c r="J485" s="77">
        <v>54</v>
      </c>
      <c r="K485" s="77">
        <v>39.1</v>
      </c>
      <c r="L485" s="77">
        <v>17.100000000000001</v>
      </c>
      <c r="M485" s="77">
        <v>73</v>
      </c>
      <c r="N485" s="77">
        <v>19.899999999999999</v>
      </c>
      <c r="O485" s="77">
        <v>33.4</v>
      </c>
      <c r="P485" s="108">
        <v>26.7</v>
      </c>
    </row>
    <row r="486" spans="1:16" x14ac:dyDescent="0.3">
      <c r="A486" s="73" t="s">
        <v>25</v>
      </c>
      <c r="B486" s="74">
        <v>13121008102</v>
      </c>
      <c r="C486" s="74">
        <v>54.7</v>
      </c>
      <c r="D486" s="74">
        <v>62.5</v>
      </c>
      <c r="E486" s="74">
        <v>19</v>
      </c>
      <c r="F486" s="74">
        <v>13.4</v>
      </c>
      <c r="G486" s="74">
        <v>12.7</v>
      </c>
      <c r="H486" s="105">
        <v>20.100000000000001</v>
      </c>
      <c r="I486" s="74">
        <v>49.1</v>
      </c>
      <c r="J486" s="74">
        <v>67.2</v>
      </c>
      <c r="K486" s="74">
        <v>59.7</v>
      </c>
      <c r="L486" s="74">
        <v>29</v>
      </c>
      <c r="M486" s="74">
        <v>73</v>
      </c>
      <c r="N486" s="74">
        <v>24.2</v>
      </c>
      <c r="O486" s="74">
        <v>41.3</v>
      </c>
      <c r="P486" s="106">
        <v>22.8</v>
      </c>
    </row>
    <row r="487" spans="1:16" x14ac:dyDescent="0.3">
      <c r="A487" s="76" t="s">
        <v>25</v>
      </c>
      <c r="B487" s="77">
        <v>13121008201</v>
      </c>
      <c r="C487" s="78">
        <v>50.5</v>
      </c>
      <c r="D487" s="78">
        <v>46.1</v>
      </c>
      <c r="E487" s="78">
        <v>10.9</v>
      </c>
      <c r="F487" s="78">
        <v>8.8000000000000007</v>
      </c>
      <c r="G487" s="78">
        <v>16.7</v>
      </c>
      <c r="H487" s="107">
        <v>4.9000000000000004</v>
      </c>
      <c r="I487" s="78">
        <v>46.8</v>
      </c>
      <c r="J487" s="78">
        <v>49.9</v>
      </c>
      <c r="K487" s="78">
        <v>44.9</v>
      </c>
      <c r="L487" s="78">
        <v>21.4</v>
      </c>
      <c r="M487" s="78">
        <v>58.5</v>
      </c>
      <c r="N487" s="78">
        <v>15.2</v>
      </c>
      <c r="O487" s="78">
        <v>27.5</v>
      </c>
      <c r="P487" s="122">
        <v>23.6</v>
      </c>
    </row>
    <row r="488" spans="1:16" x14ac:dyDescent="0.3">
      <c r="A488" s="73" t="s">
        <v>25</v>
      </c>
      <c r="B488" s="74">
        <v>13121008202</v>
      </c>
      <c r="C488" s="75">
        <v>49.6</v>
      </c>
      <c r="D488" s="75">
        <v>42.5</v>
      </c>
      <c r="E488" s="75">
        <v>11.8</v>
      </c>
      <c r="F488" s="75">
        <v>8</v>
      </c>
      <c r="G488" s="75">
        <v>11.9</v>
      </c>
      <c r="H488" s="105">
        <v>7.2</v>
      </c>
      <c r="I488" s="75">
        <v>28.7</v>
      </c>
      <c r="J488" s="75">
        <v>67.099999999999994</v>
      </c>
      <c r="K488" s="75">
        <v>55.6</v>
      </c>
      <c r="L488" s="75">
        <v>32.1</v>
      </c>
      <c r="M488" s="75">
        <v>56.1</v>
      </c>
      <c r="N488" s="75">
        <v>31</v>
      </c>
      <c r="O488" s="75">
        <v>30.2</v>
      </c>
      <c r="P488" s="121">
        <v>26</v>
      </c>
    </row>
    <row r="489" spans="1:16" x14ac:dyDescent="0.3">
      <c r="A489" s="76" t="s">
        <v>25</v>
      </c>
      <c r="B489" s="77">
        <v>13121008301</v>
      </c>
      <c r="C489" s="78">
        <v>49.6</v>
      </c>
      <c r="D489" s="78">
        <v>42.5</v>
      </c>
      <c r="E489" s="78">
        <v>14.7</v>
      </c>
      <c r="F489" s="78">
        <v>8</v>
      </c>
      <c r="G489" s="78">
        <v>19.2</v>
      </c>
      <c r="H489" s="107">
        <v>4.0999999999999996</v>
      </c>
      <c r="I489" s="78">
        <v>64</v>
      </c>
      <c r="J489" s="78">
        <v>59.6</v>
      </c>
      <c r="K489" s="78">
        <v>57.5</v>
      </c>
      <c r="L489" s="78">
        <v>37.9</v>
      </c>
      <c r="M489" s="78">
        <v>56.1</v>
      </c>
      <c r="N489" s="78">
        <v>24.1</v>
      </c>
      <c r="O489" s="78">
        <v>28.8</v>
      </c>
      <c r="P489" s="122">
        <v>27</v>
      </c>
    </row>
    <row r="490" spans="1:16" x14ac:dyDescent="0.3">
      <c r="A490" s="73" t="s">
        <v>25</v>
      </c>
      <c r="B490" s="74">
        <v>13121008302</v>
      </c>
      <c r="C490" s="74">
        <v>49.6</v>
      </c>
      <c r="D490" s="74">
        <v>42.5</v>
      </c>
      <c r="E490" s="74">
        <v>15.6</v>
      </c>
      <c r="F490" s="74">
        <v>8</v>
      </c>
      <c r="G490" s="74">
        <v>15.8</v>
      </c>
      <c r="H490" s="105">
        <v>11.7</v>
      </c>
      <c r="I490" s="74">
        <v>56.9</v>
      </c>
      <c r="J490" s="74">
        <v>45</v>
      </c>
      <c r="K490" s="74">
        <v>49.2</v>
      </c>
      <c r="L490" s="74">
        <v>25.6</v>
      </c>
      <c r="M490" s="74">
        <v>56.1</v>
      </c>
      <c r="N490" s="74">
        <v>25.2</v>
      </c>
      <c r="O490" s="74">
        <v>36.6</v>
      </c>
      <c r="P490" s="106">
        <v>26.4</v>
      </c>
    </row>
    <row r="491" spans="1:16" x14ac:dyDescent="0.3">
      <c r="A491" s="76" t="s">
        <v>25</v>
      </c>
      <c r="B491" s="77">
        <v>13121008400</v>
      </c>
      <c r="C491" s="78">
        <v>52.3</v>
      </c>
      <c r="D491" s="78">
        <v>48.6</v>
      </c>
      <c r="E491" s="78">
        <v>14</v>
      </c>
      <c r="F491" s="78">
        <v>9</v>
      </c>
      <c r="G491" s="78">
        <v>12.1</v>
      </c>
      <c r="H491" s="107">
        <v>17.600000000000001</v>
      </c>
      <c r="I491" s="78">
        <v>74.2</v>
      </c>
      <c r="J491" s="78">
        <v>73.099999999999994</v>
      </c>
      <c r="K491" s="78">
        <v>49.9</v>
      </c>
      <c r="L491" s="78">
        <v>27.5</v>
      </c>
      <c r="M491" s="78">
        <v>56.1</v>
      </c>
      <c r="N491" s="78">
        <v>32</v>
      </c>
      <c r="O491" s="78">
        <v>40</v>
      </c>
      <c r="P491" s="122">
        <v>27.2</v>
      </c>
    </row>
    <row r="492" spans="1:16" x14ac:dyDescent="0.3">
      <c r="A492" s="73" t="s">
        <v>25</v>
      </c>
      <c r="B492" s="74">
        <v>13121008500</v>
      </c>
      <c r="C492" s="74">
        <v>49.6</v>
      </c>
      <c r="D492" s="74">
        <v>42.5</v>
      </c>
      <c r="E492" s="74">
        <v>16.7</v>
      </c>
      <c r="F492" s="74">
        <v>8</v>
      </c>
      <c r="G492" s="74">
        <v>13.2</v>
      </c>
      <c r="H492" s="105">
        <v>2.2999999999999998</v>
      </c>
      <c r="I492" s="74">
        <v>54.7</v>
      </c>
      <c r="J492" s="74">
        <v>59.5</v>
      </c>
      <c r="K492" s="74">
        <v>54.6</v>
      </c>
      <c r="L492" s="74">
        <v>41.8</v>
      </c>
      <c r="M492" s="74">
        <v>56.1</v>
      </c>
      <c r="N492" s="74">
        <v>21.6</v>
      </c>
      <c r="O492" s="74">
        <v>48.1</v>
      </c>
      <c r="P492" s="106">
        <v>33.700000000000003</v>
      </c>
    </row>
    <row r="493" spans="1:16" x14ac:dyDescent="0.3">
      <c r="A493" s="76" t="s">
        <v>25</v>
      </c>
      <c r="B493" s="77">
        <v>13121008601</v>
      </c>
      <c r="C493" s="78">
        <v>49.6</v>
      </c>
      <c r="D493" s="78">
        <v>42.5</v>
      </c>
      <c r="E493" s="78">
        <v>13.8</v>
      </c>
      <c r="F493" s="78">
        <v>8</v>
      </c>
      <c r="G493" s="78">
        <v>15.7</v>
      </c>
      <c r="H493" s="107">
        <v>1.5</v>
      </c>
      <c r="I493" s="78">
        <v>64.099999999999994</v>
      </c>
      <c r="J493" s="78">
        <v>78.7</v>
      </c>
      <c r="K493" s="78">
        <v>52.2</v>
      </c>
      <c r="L493" s="78">
        <v>43.3</v>
      </c>
      <c r="M493" s="78">
        <v>56.1</v>
      </c>
      <c r="N493" s="78">
        <v>24</v>
      </c>
      <c r="O493" s="78">
        <v>23.2</v>
      </c>
      <c r="P493" s="122">
        <v>29.8</v>
      </c>
    </row>
    <row r="494" spans="1:16" x14ac:dyDescent="0.3">
      <c r="A494" s="73" t="s">
        <v>25</v>
      </c>
      <c r="B494" s="74">
        <v>13121008602</v>
      </c>
      <c r="C494" s="74">
        <v>49.6</v>
      </c>
      <c r="D494" s="74">
        <v>42.5</v>
      </c>
      <c r="E494" s="74">
        <v>15.2</v>
      </c>
      <c r="F494" s="74">
        <v>8</v>
      </c>
      <c r="G494" s="74">
        <v>13.6</v>
      </c>
      <c r="H494" s="105">
        <v>22.7</v>
      </c>
      <c r="I494" s="74">
        <v>52.5</v>
      </c>
      <c r="J494" s="74">
        <v>63.5</v>
      </c>
      <c r="K494" s="74">
        <v>42.8</v>
      </c>
      <c r="L494" s="74">
        <v>22.7</v>
      </c>
      <c r="M494" s="74">
        <v>56.1</v>
      </c>
      <c r="N494" s="74">
        <v>17.2</v>
      </c>
      <c r="O494" s="74">
        <v>32.799999999999997</v>
      </c>
      <c r="P494" s="106">
        <v>21.4</v>
      </c>
    </row>
    <row r="495" spans="1:16" x14ac:dyDescent="0.3">
      <c r="A495" s="76" t="s">
        <v>25</v>
      </c>
      <c r="B495" s="77">
        <v>13121008700</v>
      </c>
      <c r="C495" s="77">
        <v>49.6</v>
      </c>
      <c r="D495" s="77">
        <v>42.5</v>
      </c>
      <c r="E495" s="77">
        <v>15.2</v>
      </c>
      <c r="F495" s="77">
        <v>8</v>
      </c>
      <c r="G495" s="77">
        <v>15.7</v>
      </c>
      <c r="H495" s="107">
        <v>15.4</v>
      </c>
      <c r="I495" s="77">
        <v>72.2</v>
      </c>
      <c r="J495" s="77">
        <v>65.099999999999994</v>
      </c>
      <c r="K495" s="77">
        <v>55.5</v>
      </c>
      <c r="L495" s="77">
        <v>21.3</v>
      </c>
      <c r="M495" s="77">
        <v>56.1</v>
      </c>
      <c r="N495" s="77">
        <v>15.9</v>
      </c>
      <c r="O495" s="77">
        <v>34.200000000000003</v>
      </c>
      <c r="P495" s="108">
        <v>25</v>
      </c>
    </row>
    <row r="496" spans="1:16" x14ac:dyDescent="0.3">
      <c r="A496" s="73" t="s">
        <v>25</v>
      </c>
      <c r="B496" s="74">
        <v>13121008800</v>
      </c>
      <c r="C496" s="74">
        <v>72.900000000000006</v>
      </c>
      <c r="D496" s="74">
        <v>73.5</v>
      </c>
      <c r="E496" s="74">
        <v>47.4</v>
      </c>
      <c r="F496" s="74">
        <v>44.9</v>
      </c>
      <c r="G496" s="74">
        <v>6.8</v>
      </c>
      <c r="H496" s="105">
        <v>0.7</v>
      </c>
      <c r="I496" s="74">
        <v>19.5</v>
      </c>
      <c r="J496" s="74">
        <v>13</v>
      </c>
      <c r="K496" s="74">
        <v>27.7</v>
      </c>
      <c r="L496" s="74">
        <v>10.199999999999999</v>
      </c>
      <c r="M496" s="74">
        <v>75.2</v>
      </c>
      <c r="N496" s="74">
        <v>10.8</v>
      </c>
      <c r="O496" s="74">
        <v>13.3</v>
      </c>
      <c r="P496" s="106">
        <v>10.8</v>
      </c>
    </row>
    <row r="497" spans="1:16" x14ac:dyDescent="0.3">
      <c r="A497" s="76" t="s">
        <v>25</v>
      </c>
      <c r="B497" s="77">
        <v>13121008902</v>
      </c>
      <c r="C497" s="77">
        <v>72.900000000000006</v>
      </c>
      <c r="D497" s="77">
        <v>73.5</v>
      </c>
      <c r="E497" s="77">
        <v>69</v>
      </c>
      <c r="F497" s="77">
        <v>44.9</v>
      </c>
      <c r="G497" s="77">
        <v>6.7</v>
      </c>
      <c r="H497" s="107">
        <v>1.3</v>
      </c>
      <c r="I497" s="77">
        <v>5.7</v>
      </c>
      <c r="J497" s="77">
        <v>22.4</v>
      </c>
      <c r="K497" s="77">
        <v>34.5</v>
      </c>
      <c r="L497" s="77">
        <v>1.8</v>
      </c>
      <c r="M497" s="77">
        <v>75.2</v>
      </c>
      <c r="N497" s="77">
        <v>7.4</v>
      </c>
      <c r="O497" s="77">
        <v>19.7</v>
      </c>
      <c r="P497" s="108">
        <v>9.4</v>
      </c>
    </row>
    <row r="498" spans="1:16" x14ac:dyDescent="0.3">
      <c r="A498" s="73" t="s">
        <v>25</v>
      </c>
      <c r="B498" s="74">
        <v>13121008903</v>
      </c>
      <c r="C498" s="74">
        <v>72.900000000000006</v>
      </c>
      <c r="D498" s="74">
        <v>73.5</v>
      </c>
      <c r="E498" s="74">
        <v>52.5</v>
      </c>
      <c r="F498" s="74">
        <v>44.9</v>
      </c>
      <c r="G498" s="74">
        <v>9.1999999999999993</v>
      </c>
      <c r="H498" s="105">
        <v>10.6</v>
      </c>
      <c r="I498" s="74">
        <v>52.8</v>
      </c>
      <c r="J498" s="74">
        <v>41.5</v>
      </c>
      <c r="K498" s="74">
        <v>38.700000000000003</v>
      </c>
      <c r="L498" s="74">
        <v>44.7</v>
      </c>
      <c r="M498" s="74">
        <v>75.2</v>
      </c>
      <c r="N498" s="74">
        <v>13.2</v>
      </c>
      <c r="O498" s="74">
        <v>30.8</v>
      </c>
      <c r="P498" s="106">
        <v>3.4</v>
      </c>
    </row>
    <row r="499" spans="1:16" x14ac:dyDescent="0.3">
      <c r="A499" s="76" t="s">
        <v>25</v>
      </c>
      <c r="B499" s="77">
        <v>13121008904</v>
      </c>
      <c r="C499" s="77">
        <v>72.900000000000006</v>
      </c>
      <c r="D499" s="77">
        <v>73.5</v>
      </c>
      <c r="E499" s="77">
        <v>83.5</v>
      </c>
      <c r="F499" s="77">
        <v>44.9</v>
      </c>
      <c r="G499" s="77">
        <v>8.6999999999999993</v>
      </c>
      <c r="H499" s="107">
        <v>2.9</v>
      </c>
      <c r="I499" s="77">
        <v>6.6</v>
      </c>
      <c r="J499" s="77">
        <v>14.8</v>
      </c>
      <c r="K499" s="77">
        <v>38.200000000000003</v>
      </c>
      <c r="L499" s="77">
        <v>5.9</v>
      </c>
      <c r="M499" s="77">
        <v>75.2</v>
      </c>
      <c r="N499" s="77">
        <v>2.2000000000000002</v>
      </c>
      <c r="O499" s="77">
        <v>9.1999999999999993</v>
      </c>
      <c r="P499" s="108">
        <v>8.3000000000000007</v>
      </c>
    </row>
    <row r="500" spans="1:16" x14ac:dyDescent="0.3">
      <c r="A500" s="73" t="s">
        <v>25</v>
      </c>
      <c r="B500" s="74">
        <v>13121009000</v>
      </c>
      <c r="C500" s="74">
        <v>72.900000000000006</v>
      </c>
      <c r="D500" s="74">
        <v>73.5</v>
      </c>
      <c r="E500" s="74">
        <v>82.5</v>
      </c>
      <c r="F500" s="74">
        <v>44.9</v>
      </c>
      <c r="G500" s="74">
        <v>6.3</v>
      </c>
      <c r="H500" s="105">
        <v>5.0818000000000003</v>
      </c>
      <c r="I500" s="74">
        <v>1.9</v>
      </c>
      <c r="J500" s="74">
        <v>8.5</v>
      </c>
      <c r="K500" s="74">
        <v>30.7</v>
      </c>
      <c r="L500" s="74">
        <v>1.6652</v>
      </c>
      <c r="M500" s="74">
        <v>75.2</v>
      </c>
      <c r="N500" s="74">
        <v>0.4</v>
      </c>
      <c r="O500" s="74">
        <v>4.3</v>
      </c>
      <c r="P500" s="106">
        <v>5.4</v>
      </c>
    </row>
    <row r="501" spans="1:16" x14ac:dyDescent="0.3">
      <c r="A501" s="76" t="s">
        <v>25</v>
      </c>
      <c r="B501" s="77">
        <v>13121009101</v>
      </c>
      <c r="C501" s="77">
        <v>72.900000000000006</v>
      </c>
      <c r="D501" s="77">
        <v>73.5</v>
      </c>
      <c r="E501" s="77">
        <v>68.7</v>
      </c>
      <c r="F501" s="77">
        <v>44.9</v>
      </c>
      <c r="G501" s="77">
        <v>10.199999999999999</v>
      </c>
      <c r="H501" s="107">
        <v>8.5189000000000004</v>
      </c>
      <c r="I501" s="77">
        <v>14.285399999999999</v>
      </c>
      <c r="J501" s="77">
        <v>15.1</v>
      </c>
      <c r="K501" s="77">
        <v>32.5</v>
      </c>
      <c r="L501" s="77">
        <v>3.9638</v>
      </c>
      <c r="M501" s="77">
        <v>75.2</v>
      </c>
      <c r="N501" s="77">
        <v>4.4000000000000004</v>
      </c>
      <c r="O501" s="77">
        <v>6.4</v>
      </c>
      <c r="P501" s="108">
        <v>4.0999999999999996</v>
      </c>
    </row>
    <row r="502" spans="1:16" x14ac:dyDescent="0.3">
      <c r="A502" s="73" t="s">
        <v>25</v>
      </c>
      <c r="B502" s="74">
        <v>13121009102</v>
      </c>
      <c r="C502" s="74">
        <v>72.900000000000006</v>
      </c>
      <c r="D502" s="74">
        <v>73.5</v>
      </c>
      <c r="E502" s="74">
        <v>68.7</v>
      </c>
      <c r="F502" s="74">
        <v>44.9</v>
      </c>
      <c r="G502" s="74">
        <v>7.6</v>
      </c>
      <c r="H502" s="105">
        <v>15.4664</v>
      </c>
      <c r="I502" s="74">
        <v>1.9</v>
      </c>
      <c r="J502" s="74">
        <v>5.4</v>
      </c>
      <c r="K502" s="74">
        <v>29.5</v>
      </c>
      <c r="L502" s="74">
        <v>5.7815000000000003</v>
      </c>
      <c r="M502" s="74">
        <v>75.2</v>
      </c>
      <c r="N502" s="74">
        <v>2.5</v>
      </c>
      <c r="O502" s="74">
        <v>26.5</v>
      </c>
      <c r="P502" s="106">
        <v>5.0999999999999996</v>
      </c>
    </row>
    <row r="503" spans="1:16" x14ac:dyDescent="0.3">
      <c r="A503" s="76" t="s">
        <v>25</v>
      </c>
      <c r="B503" s="77">
        <v>13121009200</v>
      </c>
      <c r="C503" s="77">
        <v>72.099999999999994</v>
      </c>
      <c r="D503" s="77">
        <v>77.400000000000006</v>
      </c>
      <c r="E503" s="77">
        <v>60.4</v>
      </c>
      <c r="F503" s="77">
        <v>49.9</v>
      </c>
      <c r="G503" s="77">
        <v>8.9</v>
      </c>
      <c r="H503" s="107">
        <v>12.3</v>
      </c>
      <c r="I503" s="77">
        <v>18.3</v>
      </c>
      <c r="J503" s="77">
        <v>21.6</v>
      </c>
      <c r="K503" s="77">
        <v>33.5</v>
      </c>
      <c r="L503" s="77">
        <v>25.1</v>
      </c>
      <c r="M503" s="77">
        <v>78.099999999999994</v>
      </c>
      <c r="N503" s="77">
        <v>10.199999999999999</v>
      </c>
      <c r="O503" s="77">
        <v>22.3</v>
      </c>
      <c r="P503" s="108">
        <v>7.6</v>
      </c>
    </row>
    <row r="504" spans="1:16" x14ac:dyDescent="0.3">
      <c r="A504" s="73" t="s">
        <v>25</v>
      </c>
      <c r="B504" s="74">
        <v>13121009300</v>
      </c>
      <c r="C504" s="74">
        <v>72.900000000000006</v>
      </c>
      <c r="D504" s="74">
        <v>73.5</v>
      </c>
      <c r="E504" s="74">
        <v>55.1</v>
      </c>
      <c r="F504" s="74">
        <v>44.9</v>
      </c>
      <c r="G504" s="74">
        <v>11.8</v>
      </c>
      <c r="H504" s="105">
        <v>7.2</v>
      </c>
      <c r="I504" s="74">
        <v>4.5</v>
      </c>
      <c r="J504" s="74">
        <v>4.5</v>
      </c>
      <c r="K504" s="74">
        <v>35.299999999999997</v>
      </c>
      <c r="L504" s="74">
        <v>-0.52329999999999999</v>
      </c>
      <c r="M504" s="74">
        <v>75.2</v>
      </c>
      <c r="N504" s="74">
        <v>0.4</v>
      </c>
      <c r="O504" s="74">
        <v>4.9000000000000004</v>
      </c>
      <c r="P504" s="106">
        <v>3.5</v>
      </c>
    </row>
    <row r="505" spans="1:16" x14ac:dyDescent="0.3">
      <c r="A505" s="76" t="s">
        <v>25</v>
      </c>
      <c r="B505" s="77">
        <v>13121009402</v>
      </c>
      <c r="C505" s="77">
        <v>72.900000000000006</v>
      </c>
      <c r="D505" s="77">
        <v>73.5</v>
      </c>
      <c r="E505" s="77">
        <v>57.3</v>
      </c>
      <c r="F505" s="77">
        <v>44.9</v>
      </c>
      <c r="G505" s="77">
        <v>9.1</v>
      </c>
      <c r="H505" s="107">
        <v>10.4</v>
      </c>
      <c r="I505" s="77">
        <v>21.3</v>
      </c>
      <c r="J505" s="77">
        <v>29.9</v>
      </c>
      <c r="K505" s="77">
        <v>37.9</v>
      </c>
      <c r="L505" s="77">
        <v>36.799999999999997</v>
      </c>
      <c r="M505" s="77">
        <v>75.2</v>
      </c>
      <c r="N505" s="77">
        <v>9.1999999999999993</v>
      </c>
      <c r="O505" s="77">
        <v>29</v>
      </c>
      <c r="P505" s="108">
        <v>10.4</v>
      </c>
    </row>
    <row r="506" spans="1:16" x14ac:dyDescent="0.3">
      <c r="A506" s="73" t="s">
        <v>25</v>
      </c>
      <c r="B506" s="74">
        <v>13121009403</v>
      </c>
      <c r="C506" s="74">
        <v>72.900000000000006</v>
      </c>
      <c r="D506" s="74">
        <v>73.5</v>
      </c>
      <c r="E506" s="74">
        <v>69.599999999999994</v>
      </c>
      <c r="F506" s="74">
        <v>44.9</v>
      </c>
      <c r="G506" s="74">
        <v>9.6999999999999993</v>
      </c>
      <c r="H506" s="105">
        <v>24.4</v>
      </c>
      <c r="I506" s="74">
        <v>15.6</v>
      </c>
      <c r="J506" s="74">
        <v>26.3</v>
      </c>
      <c r="K506" s="74">
        <v>36.200000000000003</v>
      </c>
      <c r="L506" s="74">
        <v>8.5</v>
      </c>
      <c r="M506" s="74">
        <v>75.2</v>
      </c>
      <c r="N506" s="74">
        <v>6</v>
      </c>
      <c r="O506" s="74">
        <v>29.7</v>
      </c>
      <c r="P506" s="106">
        <v>8.1999999999999993</v>
      </c>
    </row>
    <row r="507" spans="1:16" x14ac:dyDescent="0.3">
      <c r="A507" s="76" t="s">
        <v>25</v>
      </c>
      <c r="B507" s="77">
        <v>13121009404</v>
      </c>
      <c r="C507" s="77">
        <v>72.900000000000006</v>
      </c>
      <c r="D507" s="77">
        <v>73.5</v>
      </c>
      <c r="E507" s="77">
        <v>72.2</v>
      </c>
      <c r="F507" s="77">
        <v>44.9</v>
      </c>
      <c r="G507" s="77">
        <v>4.7</v>
      </c>
      <c r="H507" s="107">
        <v>2.2000000000000002</v>
      </c>
      <c r="I507" s="77">
        <v>3.0449999999999999</v>
      </c>
      <c r="J507" s="77">
        <v>9.9</v>
      </c>
      <c r="K507" s="77">
        <v>23.9</v>
      </c>
      <c r="L507" s="77">
        <v>3.3706</v>
      </c>
      <c r="M507" s="77">
        <v>75.2</v>
      </c>
      <c r="N507" s="77">
        <v>2.1</v>
      </c>
      <c r="O507" s="77">
        <v>7.8</v>
      </c>
      <c r="P507" s="108">
        <v>3.9</v>
      </c>
    </row>
    <row r="508" spans="1:16" x14ac:dyDescent="0.3">
      <c r="A508" s="73" t="s">
        <v>25</v>
      </c>
      <c r="B508" s="74">
        <v>13121009501</v>
      </c>
      <c r="C508" s="74">
        <v>72.900000000000006</v>
      </c>
      <c r="D508" s="74">
        <v>73.5</v>
      </c>
      <c r="E508" s="74">
        <v>75.2</v>
      </c>
      <c r="F508" s="74">
        <v>44.9</v>
      </c>
      <c r="G508" s="74">
        <v>10.6</v>
      </c>
      <c r="H508" s="105">
        <v>7</v>
      </c>
      <c r="I508" s="74">
        <v>2</v>
      </c>
      <c r="J508" s="74">
        <v>2.8</v>
      </c>
      <c r="K508" s="74">
        <v>35.5</v>
      </c>
      <c r="L508" s="74">
        <v>1.5042</v>
      </c>
      <c r="M508" s="74">
        <v>75.2</v>
      </c>
      <c r="N508" s="74">
        <v>1.6</v>
      </c>
      <c r="O508" s="74">
        <v>7.5118999999999998</v>
      </c>
      <c r="P508" s="106">
        <v>4.0999999999999996</v>
      </c>
    </row>
    <row r="509" spans="1:16" x14ac:dyDescent="0.3">
      <c r="A509" s="76" t="s">
        <v>25</v>
      </c>
      <c r="B509" s="77">
        <v>13121009502</v>
      </c>
      <c r="C509" s="77">
        <v>72.900000000000006</v>
      </c>
      <c r="D509" s="77">
        <v>73.5</v>
      </c>
      <c r="E509" s="77">
        <v>85.3</v>
      </c>
      <c r="F509" s="77">
        <v>44.9</v>
      </c>
      <c r="G509" s="77">
        <v>11.1</v>
      </c>
      <c r="H509" s="107">
        <v>9.4686000000000003</v>
      </c>
      <c r="I509" s="77">
        <v>4.4000000000000004</v>
      </c>
      <c r="J509" s="77">
        <v>2.5</v>
      </c>
      <c r="K509" s="77">
        <v>37</v>
      </c>
      <c r="L509" s="77">
        <v>3.3</v>
      </c>
      <c r="M509" s="77">
        <v>75.2</v>
      </c>
      <c r="N509" s="77">
        <v>4.9000000000000004</v>
      </c>
      <c r="O509" s="77">
        <v>10.1</v>
      </c>
      <c r="P509" s="108">
        <v>8.9</v>
      </c>
    </row>
    <row r="510" spans="1:16" x14ac:dyDescent="0.3">
      <c r="A510" s="73" t="s">
        <v>25</v>
      </c>
      <c r="B510" s="74">
        <v>13121009601</v>
      </c>
      <c r="C510" s="74">
        <v>72.900000000000006</v>
      </c>
      <c r="D510" s="74">
        <v>73.5</v>
      </c>
      <c r="E510" s="74">
        <v>75.400000000000006</v>
      </c>
      <c r="F510" s="74">
        <v>44.9</v>
      </c>
      <c r="G510" s="74">
        <v>13.4</v>
      </c>
      <c r="H510" s="105">
        <v>27.7</v>
      </c>
      <c r="I510" s="74">
        <v>65.099999999999994</v>
      </c>
      <c r="J510" s="74">
        <v>26.7</v>
      </c>
      <c r="K510" s="74">
        <v>35.9</v>
      </c>
      <c r="L510" s="74">
        <v>10.783099999999999</v>
      </c>
      <c r="M510" s="74">
        <v>75.2</v>
      </c>
      <c r="N510" s="74">
        <v>2.7</v>
      </c>
      <c r="O510" s="74">
        <v>11.5</v>
      </c>
      <c r="P510" s="106">
        <v>7.8</v>
      </c>
    </row>
    <row r="511" spans="1:16" x14ac:dyDescent="0.3">
      <c r="A511" s="76" t="s">
        <v>25</v>
      </c>
      <c r="B511" s="77">
        <v>13121009602</v>
      </c>
      <c r="C511" s="77">
        <v>72.900000000000006</v>
      </c>
      <c r="D511" s="77">
        <v>73.5</v>
      </c>
      <c r="E511" s="77">
        <v>60.2</v>
      </c>
      <c r="F511" s="77">
        <v>44.9</v>
      </c>
      <c r="G511" s="77">
        <v>10.1</v>
      </c>
      <c r="H511" s="107">
        <v>7.9546000000000001</v>
      </c>
      <c r="I511" s="77">
        <v>5.4</v>
      </c>
      <c r="J511" s="77">
        <v>14</v>
      </c>
      <c r="K511" s="77">
        <v>37.6</v>
      </c>
      <c r="L511" s="77">
        <v>1.8091999999999999</v>
      </c>
      <c r="M511" s="77">
        <v>75.2</v>
      </c>
      <c r="N511" s="77">
        <v>2.1</v>
      </c>
      <c r="O511" s="77">
        <v>5.5</v>
      </c>
      <c r="P511" s="108">
        <v>4</v>
      </c>
    </row>
    <row r="512" spans="1:16" x14ac:dyDescent="0.3">
      <c r="A512" s="73" t="s">
        <v>25</v>
      </c>
      <c r="B512" s="74">
        <v>13121009603</v>
      </c>
      <c r="C512" s="74">
        <v>72.900000000000006</v>
      </c>
      <c r="D512" s="74">
        <v>73.5</v>
      </c>
      <c r="E512" s="74">
        <v>46.9</v>
      </c>
      <c r="F512" s="74">
        <v>44.9</v>
      </c>
      <c r="G512" s="74">
        <v>7.9</v>
      </c>
      <c r="H512" s="105">
        <v>3.7</v>
      </c>
      <c r="I512" s="74">
        <v>9.5</v>
      </c>
      <c r="J512" s="74">
        <v>19.100000000000001</v>
      </c>
      <c r="K512" s="74">
        <v>41.7</v>
      </c>
      <c r="L512" s="74">
        <v>11</v>
      </c>
      <c r="M512" s="74">
        <v>75.2</v>
      </c>
      <c r="N512" s="74">
        <v>2.6</v>
      </c>
      <c r="O512" s="74">
        <v>17.600000000000001</v>
      </c>
      <c r="P512" s="106">
        <v>7.2</v>
      </c>
    </row>
    <row r="513" spans="1:16" x14ac:dyDescent="0.3">
      <c r="A513" s="76" t="s">
        <v>25</v>
      </c>
      <c r="B513" s="77">
        <v>13121009700</v>
      </c>
      <c r="C513" s="77">
        <v>72.900000000000006</v>
      </c>
      <c r="D513" s="77">
        <v>73.5</v>
      </c>
      <c r="E513" s="77">
        <v>85.1</v>
      </c>
      <c r="F513" s="77">
        <v>44.9</v>
      </c>
      <c r="G513" s="77">
        <v>9.3000000000000007</v>
      </c>
      <c r="H513" s="107">
        <v>5.6760999999999999</v>
      </c>
      <c r="I513" s="77">
        <v>3</v>
      </c>
      <c r="J513" s="77">
        <v>6.5</v>
      </c>
      <c r="K513" s="77">
        <v>27</v>
      </c>
      <c r="L513" s="77">
        <v>-0.78969999999999996</v>
      </c>
      <c r="M513" s="77">
        <v>75.2</v>
      </c>
      <c r="N513" s="77">
        <v>0.2</v>
      </c>
      <c r="O513" s="77">
        <v>2.7</v>
      </c>
      <c r="P513" s="108">
        <v>5.9</v>
      </c>
    </row>
    <row r="514" spans="1:16" x14ac:dyDescent="0.3">
      <c r="A514" s="73" t="s">
        <v>25</v>
      </c>
      <c r="B514" s="74">
        <v>13121009801</v>
      </c>
      <c r="C514" s="74">
        <v>72.900000000000006</v>
      </c>
      <c r="D514" s="74">
        <v>73.5</v>
      </c>
      <c r="E514" s="74">
        <v>84.5</v>
      </c>
      <c r="F514" s="74">
        <v>44.9</v>
      </c>
      <c r="G514" s="74">
        <v>7</v>
      </c>
      <c r="H514" s="105">
        <v>6.0381999999999998</v>
      </c>
      <c r="I514" s="74">
        <v>0.50900000000000001</v>
      </c>
      <c r="J514" s="74">
        <v>2.5</v>
      </c>
      <c r="K514" s="74">
        <v>35.1</v>
      </c>
      <c r="L514" s="74">
        <v>-0.4718</v>
      </c>
      <c r="M514" s="74">
        <v>75.2</v>
      </c>
      <c r="N514" s="74">
        <v>1.3</v>
      </c>
      <c r="O514" s="74">
        <v>0.6</v>
      </c>
      <c r="P514" s="106">
        <v>4.5999999999999996</v>
      </c>
    </row>
    <row r="515" spans="1:16" x14ac:dyDescent="0.3">
      <c r="A515" s="76" t="s">
        <v>25</v>
      </c>
      <c r="B515" s="77">
        <v>13121009802</v>
      </c>
      <c r="C515" s="77">
        <v>72.8</v>
      </c>
      <c r="D515" s="77">
        <v>73.900000000000006</v>
      </c>
      <c r="E515" s="77">
        <v>87.1</v>
      </c>
      <c r="F515" s="77">
        <v>44.4</v>
      </c>
      <c r="G515" s="77">
        <v>7.3</v>
      </c>
      <c r="H515" s="107">
        <v>1.4</v>
      </c>
      <c r="I515" s="77">
        <v>6.5</v>
      </c>
      <c r="J515" s="77">
        <v>8.4</v>
      </c>
      <c r="K515" s="77">
        <v>23.2</v>
      </c>
      <c r="L515" s="77">
        <v>5.3726000000000003</v>
      </c>
      <c r="M515" s="77">
        <v>75.8</v>
      </c>
      <c r="N515" s="77">
        <v>5.0979000000000001</v>
      </c>
      <c r="O515" s="77">
        <v>2.4</v>
      </c>
      <c r="P515" s="108">
        <v>8.1999999999999993</v>
      </c>
    </row>
    <row r="516" spans="1:16" x14ac:dyDescent="0.3">
      <c r="A516" s="73" t="s">
        <v>25</v>
      </c>
      <c r="B516" s="74">
        <v>13121009900</v>
      </c>
      <c r="C516" s="74">
        <v>72.900000000000006</v>
      </c>
      <c r="D516" s="74">
        <v>73.5</v>
      </c>
      <c r="E516" s="74">
        <v>86.4</v>
      </c>
      <c r="F516" s="74">
        <v>44.9</v>
      </c>
      <c r="G516" s="74">
        <v>7.5</v>
      </c>
      <c r="H516" s="105">
        <v>4.2454999999999998</v>
      </c>
      <c r="I516" s="74">
        <v>2.1040000000000001</v>
      </c>
      <c r="J516" s="74">
        <v>2.2999999999999998</v>
      </c>
      <c r="K516" s="74">
        <v>30.7</v>
      </c>
      <c r="L516" s="74">
        <v>0.21429999999999999</v>
      </c>
      <c r="M516" s="74">
        <v>75.2</v>
      </c>
      <c r="N516" s="74">
        <v>2.6</v>
      </c>
      <c r="O516" s="74">
        <v>8.8000000000000007</v>
      </c>
      <c r="P516" s="106">
        <v>9.9</v>
      </c>
    </row>
    <row r="517" spans="1:16" x14ac:dyDescent="0.3">
      <c r="A517" s="76" t="s">
        <v>25</v>
      </c>
      <c r="B517" s="77">
        <v>13121010001</v>
      </c>
      <c r="C517" s="77">
        <v>72.900000000000006</v>
      </c>
      <c r="D517" s="77">
        <v>73.7</v>
      </c>
      <c r="E517" s="77">
        <v>72.3</v>
      </c>
      <c r="F517" s="77">
        <v>44.7</v>
      </c>
      <c r="G517" s="77">
        <v>6.8</v>
      </c>
      <c r="H517" s="107">
        <v>5.0999999999999996</v>
      </c>
      <c r="I517" s="77">
        <v>1.5</v>
      </c>
      <c r="J517" s="77">
        <v>2.5</v>
      </c>
      <c r="K517" s="77">
        <v>33.799999999999997</v>
      </c>
      <c r="L517" s="77">
        <v>2.7</v>
      </c>
      <c r="M517" s="77">
        <v>75.5</v>
      </c>
      <c r="N517" s="77">
        <v>3.8</v>
      </c>
      <c r="O517" s="77">
        <v>4</v>
      </c>
      <c r="P517" s="108">
        <v>6.3</v>
      </c>
    </row>
    <row r="518" spans="1:16" x14ac:dyDescent="0.3">
      <c r="A518" s="73" t="s">
        <v>25</v>
      </c>
      <c r="B518" s="74">
        <v>13121010002</v>
      </c>
      <c r="C518" s="74">
        <v>72.5</v>
      </c>
      <c r="D518" s="74">
        <v>75.7</v>
      </c>
      <c r="E518" s="74">
        <v>70.400000000000006</v>
      </c>
      <c r="F518" s="74">
        <v>41.7</v>
      </c>
      <c r="G518" s="74">
        <v>6.2</v>
      </c>
      <c r="H518" s="105">
        <v>5.0523999999999996</v>
      </c>
      <c r="I518" s="74">
        <v>-1.3007</v>
      </c>
      <c r="J518" s="74">
        <v>5.0999999999999996</v>
      </c>
      <c r="K518" s="74">
        <v>26.6</v>
      </c>
      <c r="L518" s="74">
        <v>-0.21249999999999999</v>
      </c>
      <c r="M518" s="74">
        <v>78.7</v>
      </c>
      <c r="N518" s="74">
        <v>1.6</v>
      </c>
      <c r="O518" s="74">
        <v>0.8</v>
      </c>
      <c r="P518" s="106">
        <v>0.9</v>
      </c>
    </row>
    <row r="519" spans="1:16" x14ac:dyDescent="0.3">
      <c r="A519" s="76" t="s">
        <v>25</v>
      </c>
      <c r="B519" s="77">
        <v>13121010106</v>
      </c>
      <c r="C519" s="77">
        <v>72.7</v>
      </c>
      <c r="D519" s="77">
        <v>77.5</v>
      </c>
      <c r="E519" s="77">
        <v>43.3</v>
      </c>
      <c r="F519" s="77">
        <v>30.2</v>
      </c>
      <c r="G519" s="77">
        <v>13.7</v>
      </c>
      <c r="H519" s="107">
        <v>6.4301000000000004</v>
      </c>
      <c r="I519" s="77">
        <v>12.3</v>
      </c>
      <c r="J519" s="77">
        <v>10.5</v>
      </c>
      <c r="K519" s="77">
        <v>36.299999999999997</v>
      </c>
      <c r="L519" s="77">
        <v>5.5903</v>
      </c>
      <c r="M519" s="77">
        <v>81.7</v>
      </c>
      <c r="N519" s="77">
        <v>3</v>
      </c>
      <c r="O519" s="77">
        <v>14.7</v>
      </c>
      <c r="P519" s="108">
        <v>8</v>
      </c>
    </row>
    <row r="520" spans="1:16" x14ac:dyDescent="0.3">
      <c r="A520" s="73" t="s">
        <v>25</v>
      </c>
      <c r="B520" s="74">
        <v>13121010107</v>
      </c>
      <c r="C520" s="74">
        <v>72.7</v>
      </c>
      <c r="D520" s="74">
        <v>77.5</v>
      </c>
      <c r="E520" s="74">
        <v>43.3</v>
      </c>
      <c r="F520" s="74">
        <v>30.2</v>
      </c>
      <c r="G520" s="74">
        <v>9.3917999999999999</v>
      </c>
      <c r="H520" s="105">
        <v>2.2999999999999998</v>
      </c>
      <c r="I520" s="74">
        <v>5.9862000000000002</v>
      </c>
      <c r="J520" s="74">
        <v>6.1</v>
      </c>
      <c r="K520" s="74">
        <v>28.2</v>
      </c>
      <c r="L520" s="74">
        <v>5.0514999999999999</v>
      </c>
      <c r="M520" s="74">
        <v>81.7</v>
      </c>
      <c r="N520" s="74">
        <v>1.4166000000000001</v>
      </c>
      <c r="O520" s="74">
        <v>5.7</v>
      </c>
      <c r="P520" s="106">
        <v>4.0999999999999996</v>
      </c>
    </row>
    <row r="521" spans="1:16" x14ac:dyDescent="0.3">
      <c r="A521" s="76" t="s">
        <v>25</v>
      </c>
      <c r="B521" s="77">
        <v>13121010108</v>
      </c>
      <c r="C521" s="77">
        <v>72.7</v>
      </c>
      <c r="D521" s="77">
        <v>77.5</v>
      </c>
      <c r="E521" s="77">
        <v>43.3</v>
      </c>
      <c r="F521" s="77">
        <v>30.2</v>
      </c>
      <c r="G521" s="77">
        <v>6</v>
      </c>
      <c r="H521" s="107">
        <v>9.4313000000000002</v>
      </c>
      <c r="I521" s="77">
        <v>1.1000000000000001</v>
      </c>
      <c r="J521" s="77">
        <v>3.8</v>
      </c>
      <c r="K521" s="77">
        <v>24.8</v>
      </c>
      <c r="L521" s="77">
        <v>4.4798999999999998</v>
      </c>
      <c r="M521" s="77">
        <v>81.7</v>
      </c>
      <c r="N521" s="77">
        <v>0.8</v>
      </c>
      <c r="O521" s="77">
        <v>7.3</v>
      </c>
      <c r="P521" s="108">
        <v>3.3</v>
      </c>
    </row>
    <row r="522" spans="1:16" x14ac:dyDescent="0.3">
      <c r="A522" s="73" t="s">
        <v>25</v>
      </c>
      <c r="B522" s="74">
        <v>13121010110</v>
      </c>
      <c r="C522" s="74">
        <v>71.599999999999994</v>
      </c>
      <c r="D522" s="74">
        <v>81.2</v>
      </c>
      <c r="E522" s="74">
        <v>45.8</v>
      </c>
      <c r="F522" s="74">
        <v>25.8</v>
      </c>
      <c r="G522" s="74">
        <v>7.9</v>
      </c>
      <c r="H522" s="105">
        <v>7.0136000000000003</v>
      </c>
      <c r="I522" s="74">
        <v>9.9</v>
      </c>
      <c r="J522" s="74">
        <v>13.4</v>
      </c>
      <c r="K522" s="74">
        <v>28.7</v>
      </c>
      <c r="L522" s="74">
        <v>6.9</v>
      </c>
      <c r="M522" s="74">
        <v>86.8</v>
      </c>
      <c r="N522" s="74">
        <v>5.3</v>
      </c>
      <c r="O522" s="74">
        <v>10.7</v>
      </c>
      <c r="P522" s="106">
        <v>5.7</v>
      </c>
    </row>
    <row r="523" spans="1:16" x14ac:dyDescent="0.3">
      <c r="A523" s="76" t="s">
        <v>25</v>
      </c>
      <c r="B523" s="77">
        <v>13121010113</v>
      </c>
      <c r="C523" s="77">
        <v>71.599999999999994</v>
      </c>
      <c r="D523" s="77">
        <v>81.3</v>
      </c>
      <c r="E523" s="77">
        <v>27.9</v>
      </c>
      <c r="F523" s="77">
        <v>25.7</v>
      </c>
      <c r="G523" s="77">
        <v>8</v>
      </c>
      <c r="H523" s="107">
        <v>32.1</v>
      </c>
      <c r="I523" s="77">
        <v>42.6</v>
      </c>
      <c r="J523" s="77">
        <v>37.1</v>
      </c>
      <c r="K523" s="77">
        <v>46.2</v>
      </c>
      <c r="L523" s="77">
        <v>14.7</v>
      </c>
      <c r="M523" s="77">
        <v>86.9</v>
      </c>
      <c r="N523" s="77">
        <v>14.4</v>
      </c>
      <c r="O523" s="77">
        <v>34.4</v>
      </c>
      <c r="P523" s="108">
        <v>5</v>
      </c>
    </row>
    <row r="524" spans="1:16" x14ac:dyDescent="0.3">
      <c r="A524" s="73" t="s">
        <v>25</v>
      </c>
      <c r="B524" s="74">
        <v>13121010114</v>
      </c>
      <c r="C524" s="74">
        <v>71.599999999999994</v>
      </c>
      <c r="D524" s="74">
        <v>81.2</v>
      </c>
      <c r="E524" s="74">
        <v>49</v>
      </c>
      <c r="F524" s="74">
        <v>26.4</v>
      </c>
      <c r="G524" s="74">
        <v>7.2</v>
      </c>
      <c r="H524" s="105">
        <v>8.6999999999999993</v>
      </c>
      <c r="I524" s="74">
        <v>26.6</v>
      </c>
      <c r="J524" s="74">
        <v>31.8</v>
      </c>
      <c r="K524" s="74">
        <v>28</v>
      </c>
      <c r="L524" s="74">
        <v>13.8</v>
      </c>
      <c r="M524" s="74">
        <v>86.7</v>
      </c>
      <c r="N524" s="74">
        <v>10</v>
      </c>
      <c r="O524" s="74">
        <v>24.2</v>
      </c>
      <c r="P524" s="106">
        <v>6.9</v>
      </c>
    </row>
    <row r="525" spans="1:16" x14ac:dyDescent="0.3">
      <c r="A525" s="76" t="s">
        <v>25</v>
      </c>
      <c r="B525" s="77">
        <v>13121010115</v>
      </c>
      <c r="C525" s="77">
        <v>71.599999999999994</v>
      </c>
      <c r="D525" s="77">
        <v>81.3</v>
      </c>
      <c r="E525" s="77">
        <v>46.8</v>
      </c>
      <c r="F525" s="77">
        <v>25.7</v>
      </c>
      <c r="G525" s="77">
        <v>8.6</v>
      </c>
      <c r="H525" s="107">
        <v>3.5859999999999999</v>
      </c>
      <c r="I525" s="77">
        <v>4.7310999999999996</v>
      </c>
      <c r="J525" s="77">
        <v>5.2329999999999997</v>
      </c>
      <c r="K525" s="77">
        <v>28.7</v>
      </c>
      <c r="L525" s="77">
        <v>1.6647000000000001</v>
      </c>
      <c r="M525" s="77">
        <v>86.9</v>
      </c>
      <c r="N525" s="77">
        <v>2.1</v>
      </c>
      <c r="O525" s="77">
        <v>3.9</v>
      </c>
      <c r="P525" s="108">
        <v>1.5</v>
      </c>
    </row>
    <row r="526" spans="1:16" x14ac:dyDescent="0.3">
      <c r="A526" s="73" t="s">
        <v>25</v>
      </c>
      <c r="B526" s="74">
        <v>13121010117</v>
      </c>
      <c r="C526" s="74">
        <v>72.7</v>
      </c>
      <c r="D526" s="74">
        <v>77.5</v>
      </c>
      <c r="E526" s="74">
        <v>50</v>
      </c>
      <c r="F526" s="74">
        <v>30.2</v>
      </c>
      <c r="G526" s="74">
        <v>7.5</v>
      </c>
      <c r="H526" s="105">
        <v>7.8</v>
      </c>
      <c r="I526" s="74">
        <v>14.9</v>
      </c>
      <c r="J526" s="74">
        <v>40.1</v>
      </c>
      <c r="K526" s="74">
        <v>38.799999999999997</v>
      </c>
      <c r="L526" s="74">
        <v>4.4000000000000004</v>
      </c>
      <c r="M526" s="74">
        <v>81.7</v>
      </c>
      <c r="N526" s="74">
        <v>6.5</v>
      </c>
      <c r="O526" s="74">
        <v>20.5</v>
      </c>
      <c r="P526" s="106">
        <v>4.2</v>
      </c>
    </row>
    <row r="527" spans="1:16" x14ac:dyDescent="0.3">
      <c r="A527" s="76" t="s">
        <v>25</v>
      </c>
      <c r="B527" s="77">
        <v>13121010118</v>
      </c>
      <c r="C527" s="77">
        <v>72.7</v>
      </c>
      <c r="D527" s="77">
        <v>77.5</v>
      </c>
      <c r="E527" s="77">
        <v>42.6</v>
      </c>
      <c r="F527" s="77">
        <v>30.2</v>
      </c>
      <c r="G527" s="77">
        <v>7.5</v>
      </c>
      <c r="H527" s="107">
        <v>5.0999999999999996</v>
      </c>
      <c r="I527" s="77">
        <v>44.4</v>
      </c>
      <c r="J527" s="77">
        <v>62.3</v>
      </c>
      <c r="K527" s="77">
        <v>56.8</v>
      </c>
      <c r="L527" s="77">
        <v>15</v>
      </c>
      <c r="M527" s="77">
        <v>81.7</v>
      </c>
      <c r="N527" s="77">
        <v>10.9</v>
      </c>
      <c r="O527" s="77">
        <v>38.6</v>
      </c>
      <c r="P527" s="108">
        <v>11.5</v>
      </c>
    </row>
    <row r="528" spans="1:16" x14ac:dyDescent="0.3">
      <c r="A528" s="73" t="s">
        <v>25</v>
      </c>
      <c r="B528" s="74">
        <v>13121010119</v>
      </c>
      <c r="C528" s="74">
        <v>72.7</v>
      </c>
      <c r="D528" s="74">
        <v>77.5</v>
      </c>
      <c r="E528" s="74">
        <v>42.8</v>
      </c>
      <c r="F528" s="74">
        <v>30.2</v>
      </c>
      <c r="G528" s="74">
        <v>9.3000000000000007</v>
      </c>
      <c r="H528" s="105">
        <v>9.4</v>
      </c>
      <c r="I528" s="74">
        <v>48.8</v>
      </c>
      <c r="J528" s="74">
        <v>58.4</v>
      </c>
      <c r="K528" s="74">
        <v>56</v>
      </c>
      <c r="L528" s="74">
        <v>18.2</v>
      </c>
      <c r="M528" s="74">
        <v>81.7</v>
      </c>
      <c r="N528" s="74">
        <v>13.4</v>
      </c>
      <c r="O528" s="74">
        <v>34</v>
      </c>
      <c r="P528" s="106">
        <v>11.3</v>
      </c>
    </row>
    <row r="529" spans="1:16" x14ac:dyDescent="0.3">
      <c r="A529" s="76" t="s">
        <v>25</v>
      </c>
      <c r="B529" s="77">
        <v>13121010120</v>
      </c>
      <c r="C529" s="77">
        <v>72.7</v>
      </c>
      <c r="D529" s="77">
        <v>77.5</v>
      </c>
      <c r="E529" s="77">
        <v>43.3</v>
      </c>
      <c r="F529" s="77">
        <v>30.2</v>
      </c>
      <c r="G529" s="77">
        <v>12</v>
      </c>
      <c r="H529" s="107">
        <v>6.2</v>
      </c>
      <c r="I529" s="77">
        <v>14.403</v>
      </c>
      <c r="J529" s="77">
        <v>10.9</v>
      </c>
      <c r="K529" s="77">
        <v>37.200000000000003</v>
      </c>
      <c r="L529" s="77">
        <v>11.1791</v>
      </c>
      <c r="M529" s="77">
        <v>81.7</v>
      </c>
      <c r="N529" s="77">
        <v>7.8</v>
      </c>
      <c r="O529" s="77">
        <v>33.1</v>
      </c>
      <c r="P529" s="108">
        <v>14.6</v>
      </c>
    </row>
    <row r="530" spans="1:16" x14ac:dyDescent="0.3">
      <c r="A530" s="73" t="s">
        <v>25</v>
      </c>
      <c r="B530" s="74">
        <v>13121010121</v>
      </c>
      <c r="C530" s="74">
        <v>72.7</v>
      </c>
      <c r="D530" s="74">
        <v>77.5</v>
      </c>
      <c r="E530" s="74">
        <v>50</v>
      </c>
      <c r="F530" s="74">
        <v>30.2</v>
      </c>
      <c r="G530" s="74">
        <v>7.8</v>
      </c>
      <c r="H530" s="105">
        <v>5.4500999999999999</v>
      </c>
      <c r="I530" s="74">
        <v>6.0603999999999996</v>
      </c>
      <c r="J530" s="74">
        <v>6.4</v>
      </c>
      <c r="K530" s="74">
        <v>25.1</v>
      </c>
      <c r="L530" s="74">
        <v>0.49109999999999998</v>
      </c>
      <c r="M530" s="74">
        <v>81.7</v>
      </c>
      <c r="N530" s="74">
        <v>0.9</v>
      </c>
      <c r="O530" s="74">
        <v>4.4000000000000004</v>
      </c>
      <c r="P530" s="106">
        <v>11.2</v>
      </c>
    </row>
    <row r="531" spans="1:16" x14ac:dyDescent="0.3">
      <c r="A531" s="76" t="s">
        <v>25</v>
      </c>
      <c r="B531" s="77">
        <v>13121010122</v>
      </c>
      <c r="C531" s="77">
        <v>72.7</v>
      </c>
      <c r="D531" s="77">
        <v>77.5</v>
      </c>
      <c r="E531" s="77">
        <v>50</v>
      </c>
      <c r="F531" s="77">
        <v>30.2</v>
      </c>
      <c r="G531" s="77">
        <v>10.6</v>
      </c>
      <c r="H531" s="107">
        <v>5.9</v>
      </c>
      <c r="I531" s="77">
        <v>9.9806000000000008</v>
      </c>
      <c r="J531" s="77">
        <v>10.1</v>
      </c>
      <c r="K531" s="77">
        <v>23.7</v>
      </c>
      <c r="L531" s="77">
        <v>1.8337000000000001</v>
      </c>
      <c r="M531" s="77">
        <v>81.7</v>
      </c>
      <c r="N531" s="77">
        <v>1.9</v>
      </c>
      <c r="O531" s="77">
        <v>11</v>
      </c>
      <c r="P531" s="108">
        <v>6.4</v>
      </c>
    </row>
    <row r="532" spans="1:16" x14ac:dyDescent="0.3">
      <c r="A532" s="73" t="s">
        <v>25</v>
      </c>
      <c r="B532" s="74">
        <v>13121010123</v>
      </c>
      <c r="C532" s="74">
        <v>72</v>
      </c>
      <c r="D532" s="74">
        <v>79.8</v>
      </c>
      <c r="E532" s="74">
        <v>50</v>
      </c>
      <c r="F532" s="74">
        <v>27.7</v>
      </c>
      <c r="G532" s="74">
        <v>10.7</v>
      </c>
      <c r="H532" s="105">
        <v>1.9</v>
      </c>
      <c r="I532" s="74">
        <v>19.100000000000001</v>
      </c>
      <c r="J532" s="74">
        <v>32.700000000000003</v>
      </c>
      <c r="K532" s="74">
        <v>43.5</v>
      </c>
      <c r="L532" s="74">
        <v>9.5</v>
      </c>
      <c r="M532" s="74">
        <v>84.8</v>
      </c>
      <c r="N532" s="74">
        <v>7.2</v>
      </c>
      <c r="O532" s="74">
        <v>31.2</v>
      </c>
      <c r="P532" s="106">
        <v>8.6999999999999993</v>
      </c>
    </row>
    <row r="533" spans="1:16" x14ac:dyDescent="0.3">
      <c r="A533" s="76" t="s">
        <v>25</v>
      </c>
      <c r="B533" s="77">
        <v>13121010204</v>
      </c>
      <c r="C533" s="77">
        <v>71.8</v>
      </c>
      <c r="D533" s="77">
        <v>80.8</v>
      </c>
      <c r="E533" s="77">
        <v>79.3</v>
      </c>
      <c r="F533" s="77">
        <v>26.4</v>
      </c>
      <c r="G533" s="77">
        <v>9.3000000000000007</v>
      </c>
      <c r="H533" s="107">
        <v>1.4</v>
      </c>
      <c r="I533" s="77">
        <v>6.1</v>
      </c>
      <c r="J533" s="77">
        <v>5.0999999999999996</v>
      </c>
      <c r="K533" s="77">
        <v>24.3</v>
      </c>
      <c r="L533" s="77">
        <v>0.32850000000000001</v>
      </c>
      <c r="M533" s="77">
        <v>86.1</v>
      </c>
      <c r="N533" s="77">
        <v>0.3</v>
      </c>
      <c r="O533" s="77">
        <v>5.9</v>
      </c>
      <c r="P533" s="108">
        <v>7.2</v>
      </c>
    </row>
    <row r="534" spans="1:16" x14ac:dyDescent="0.3">
      <c r="A534" s="73" t="s">
        <v>25</v>
      </c>
      <c r="B534" s="74">
        <v>13121010205</v>
      </c>
      <c r="C534" s="74">
        <v>71.7</v>
      </c>
      <c r="D534" s="74">
        <v>80.8</v>
      </c>
      <c r="E534" s="74">
        <v>65.900000000000006</v>
      </c>
      <c r="F534" s="74">
        <v>26.4</v>
      </c>
      <c r="G534" s="74">
        <v>5.7</v>
      </c>
      <c r="H534" s="105">
        <v>4.6115000000000004</v>
      </c>
      <c r="I534" s="74">
        <v>3.4</v>
      </c>
      <c r="J534" s="74">
        <v>8.3000000000000007</v>
      </c>
      <c r="K534" s="74">
        <v>27.6</v>
      </c>
      <c r="L534" s="74">
        <v>4.4000000000000004</v>
      </c>
      <c r="M534" s="74">
        <v>86.2</v>
      </c>
      <c r="N534" s="74">
        <v>1.7</v>
      </c>
      <c r="O534" s="74">
        <v>5.2</v>
      </c>
      <c r="P534" s="106">
        <v>6.1</v>
      </c>
    </row>
    <row r="535" spans="1:16" x14ac:dyDescent="0.3">
      <c r="A535" s="76" t="s">
        <v>25</v>
      </c>
      <c r="B535" s="77">
        <v>13121010206</v>
      </c>
      <c r="C535" s="77">
        <v>71.599999999999994</v>
      </c>
      <c r="D535" s="77">
        <v>81.3</v>
      </c>
      <c r="E535" s="77">
        <v>82.4</v>
      </c>
      <c r="F535" s="77">
        <v>25.7</v>
      </c>
      <c r="G535" s="77">
        <v>10.7</v>
      </c>
      <c r="H535" s="107">
        <v>8.3000000000000007</v>
      </c>
      <c r="I535" s="77">
        <v>13.3</v>
      </c>
      <c r="J535" s="77">
        <v>3.7</v>
      </c>
      <c r="K535" s="77">
        <v>35.299999999999997</v>
      </c>
      <c r="L535" s="77">
        <v>5.5E-2</v>
      </c>
      <c r="M535" s="77">
        <v>86.9</v>
      </c>
      <c r="N535" s="77">
        <v>0.6</v>
      </c>
      <c r="O535" s="77">
        <v>1.7</v>
      </c>
      <c r="P535" s="108">
        <v>2.4</v>
      </c>
    </row>
    <row r="536" spans="1:16" x14ac:dyDescent="0.3">
      <c r="A536" s="73" t="s">
        <v>25</v>
      </c>
      <c r="B536" s="74">
        <v>13121010208</v>
      </c>
      <c r="C536" s="74">
        <v>72.7</v>
      </c>
      <c r="D536" s="74">
        <v>77.5</v>
      </c>
      <c r="E536" s="74">
        <v>41</v>
      </c>
      <c r="F536" s="74">
        <v>30.2</v>
      </c>
      <c r="G536" s="74">
        <v>12.4</v>
      </c>
      <c r="H536" s="105">
        <v>8.3010999999999999</v>
      </c>
      <c r="I536" s="74">
        <v>9.9</v>
      </c>
      <c r="J536" s="74">
        <v>33.1</v>
      </c>
      <c r="K536" s="74">
        <v>32.1</v>
      </c>
      <c r="L536" s="74">
        <v>8</v>
      </c>
      <c r="M536" s="74">
        <v>81.7</v>
      </c>
      <c r="N536" s="74">
        <v>7.2</v>
      </c>
      <c r="O536" s="74">
        <v>19.7</v>
      </c>
      <c r="P536" s="106">
        <v>14.3</v>
      </c>
    </row>
    <row r="537" spans="1:16" x14ac:dyDescent="0.3">
      <c r="A537" s="76" t="s">
        <v>25</v>
      </c>
      <c r="B537" s="77">
        <v>13121010209</v>
      </c>
      <c r="C537" s="77">
        <v>72.7</v>
      </c>
      <c r="D537" s="77">
        <v>77.5</v>
      </c>
      <c r="E537" s="77">
        <v>43.1</v>
      </c>
      <c r="F537" s="77">
        <v>30.2</v>
      </c>
      <c r="G537" s="77">
        <v>10.7</v>
      </c>
      <c r="H537" s="107">
        <v>5.9</v>
      </c>
      <c r="I537" s="77">
        <v>1.1000000000000001</v>
      </c>
      <c r="J537" s="77">
        <v>22.1</v>
      </c>
      <c r="K537" s="77">
        <v>27.8</v>
      </c>
      <c r="L537" s="77">
        <v>5</v>
      </c>
      <c r="M537" s="77">
        <v>81.7</v>
      </c>
      <c r="N537" s="77">
        <v>2.1</v>
      </c>
      <c r="O537" s="77">
        <v>30.7</v>
      </c>
      <c r="P537" s="108">
        <v>10.3</v>
      </c>
    </row>
    <row r="538" spans="1:16" x14ac:dyDescent="0.3">
      <c r="A538" s="73" t="s">
        <v>25</v>
      </c>
      <c r="B538" s="74">
        <v>13121010210</v>
      </c>
      <c r="C538" s="74">
        <v>72.7</v>
      </c>
      <c r="D538" s="74">
        <v>77.5</v>
      </c>
      <c r="E538" s="74">
        <v>69.400000000000006</v>
      </c>
      <c r="F538" s="74">
        <v>30.2</v>
      </c>
      <c r="G538" s="74">
        <v>9.4</v>
      </c>
      <c r="H538" s="105">
        <v>7.1</v>
      </c>
      <c r="I538" s="74">
        <v>8.6</v>
      </c>
      <c r="J538" s="74">
        <v>6.8</v>
      </c>
      <c r="K538" s="74">
        <v>36.5</v>
      </c>
      <c r="L538" s="74">
        <v>4.4000000000000004</v>
      </c>
      <c r="M538" s="74">
        <v>81.7</v>
      </c>
      <c r="N538" s="74">
        <v>1</v>
      </c>
      <c r="O538" s="74">
        <v>14.5</v>
      </c>
      <c r="P538" s="106">
        <v>4.0999999999999996</v>
      </c>
    </row>
    <row r="539" spans="1:16" x14ac:dyDescent="0.3">
      <c r="A539" s="76" t="s">
        <v>25</v>
      </c>
      <c r="B539" s="77">
        <v>13121010211</v>
      </c>
      <c r="C539" s="77">
        <v>71.8</v>
      </c>
      <c r="D539" s="77">
        <v>80</v>
      </c>
      <c r="E539" s="77">
        <v>72.400000000000006</v>
      </c>
      <c r="F539" s="77">
        <v>31.1</v>
      </c>
      <c r="G539" s="77">
        <v>6.2</v>
      </c>
      <c r="H539" s="107">
        <v>5.4</v>
      </c>
      <c r="I539" s="77">
        <v>4.8</v>
      </c>
      <c r="J539" s="77">
        <v>19.5</v>
      </c>
      <c r="K539" s="77">
        <v>34.799999999999997</v>
      </c>
      <c r="L539" s="77">
        <v>21.3</v>
      </c>
      <c r="M539" s="77">
        <v>85</v>
      </c>
      <c r="N539" s="77">
        <v>13.9</v>
      </c>
      <c r="O539" s="77">
        <v>20</v>
      </c>
      <c r="P539" s="108">
        <v>9.5</v>
      </c>
    </row>
    <row r="540" spans="1:16" x14ac:dyDescent="0.3">
      <c r="A540" s="73" t="s">
        <v>25</v>
      </c>
      <c r="B540" s="74">
        <v>13121010212</v>
      </c>
      <c r="C540" s="74">
        <v>71.599999999999994</v>
      </c>
      <c r="D540" s="74">
        <v>81.3</v>
      </c>
      <c r="E540" s="74">
        <v>18.5</v>
      </c>
      <c r="F540" s="74">
        <v>25.7</v>
      </c>
      <c r="G540" s="74">
        <v>5.0999999999999996</v>
      </c>
      <c r="H540" s="105">
        <v>11.7</v>
      </c>
      <c r="I540" s="74">
        <v>14.1</v>
      </c>
      <c r="J540" s="74">
        <v>39.700000000000003</v>
      </c>
      <c r="K540" s="74">
        <v>37</v>
      </c>
      <c r="L540" s="74">
        <v>24.2</v>
      </c>
      <c r="M540" s="74">
        <v>86.9</v>
      </c>
      <c r="N540" s="74">
        <v>19</v>
      </c>
      <c r="O540" s="74">
        <v>47.1</v>
      </c>
      <c r="P540" s="106">
        <v>9.9</v>
      </c>
    </row>
    <row r="541" spans="1:16" x14ac:dyDescent="0.3">
      <c r="A541" s="76" t="s">
        <v>25</v>
      </c>
      <c r="B541" s="77">
        <v>13121010301</v>
      </c>
      <c r="C541" s="77">
        <v>57.3</v>
      </c>
      <c r="D541" s="77">
        <v>74.2</v>
      </c>
      <c r="E541" s="77">
        <v>42.8</v>
      </c>
      <c r="F541" s="77">
        <v>13.7</v>
      </c>
      <c r="G541" s="77">
        <v>11.9</v>
      </c>
      <c r="H541" s="107">
        <v>3.9</v>
      </c>
      <c r="I541" s="77">
        <v>13.1</v>
      </c>
      <c r="J541" s="77">
        <v>23.5</v>
      </c>
      <c r="K541" s="77">
        <v>46.3</v>
      </c>
      <c r="L541" s="77">
        <v>4.8</v>
      </c>
      <c r="M541" s="77">
        <v>76.3</v>
      </c>
      <c r="N541" s="77">
        <v>6.2</v>
      </c>
      <c r="O541" s="77">
        <v>20</v>
      </c>
      <c r="P541" s="108">
        <v>13.1</v>
      </c>
    </row>
    <row r="542" spans="1:16" x14ac:dyDescent="0.3">
      <c r="A542" s="73" t="s">
        <v>25</v>
      </c>
      <c r="B542" s="74">
        <v>13121010303</v>
      </c>
      <c r="C542" s="74">
        <v>64.3</v>
      </c>
      <c r="D542" s="74">
        <v>77.3</v>
      </c>
      <c r="E542" s="74">
        <v>38.799999999999997</v>
      </c>
      <c r="F542" s="74">
        <v>15.2</v>
      </c>
      <c r="G542" s="74">
        <v>13.8</v>
      </c>
      <c r="H542" s="105">
        <v>2.8</v>
      </c>
      <c r="I542" s="74">
        <v>12.6</v>
      </c>
      <c r="J542" s="74">
        <v>28.5</v>
      </c>
      <c r="K542" s="74">
        <v>45.5</v>
      </c>
      <c r="L542" s="74">
        <v>7.8</v>
      </c>
      <c r="M542" s="74">
        <v>80.900000000000006</v>
      </c>
      <c r="N542" s="74">
        <v>5.3</v>
      </c>
      <c r="O542" s="74">
        <v>14</v>
      </c>
      <c r="P542" s="106">
        <v>12.1</v>
      </c>
    </row>
    <row r="543" spans="1:16" x14ac:dyDescent="0.3">
      <c r="A543" s="76" t="s">
        <v>25</v>
      </c>
      <c r="B543" s="77">
        <v>13121010304</v>
      </c>
      <c r="C543" s="77">
        <v>64.599999999999994</v>
      </c>
      <c r="D543" s="77">
        <v>79.3</v>
      </c>
      <c r="E543" s="77">
        <v>45.6</v>
      </c>
      <c r="F543" s="77">
        <v>14.4</v>
      </c>
      <c r="G543" s="77">
        <v>10.9</v>
      </c>
      <c r="H543" s="107">
        <v>12.8</v>
      </c>
      <c r="I543" s="77">
        <v>3.8</v>
      </c>
      <c r="J543" s="77">
        <v>14</v>
      </c>
      <c r="K543" s="77">
        <v>41.8</v>
      </c>
      <c r="L543" s="77">
        <v>3.3</v>
      </c>
      <c r="M543" s="77">
        <v>83.2</v>
      </c>
      <c r="N543" s="77">
        <v>3.5</v>
      </c>
      <c r="O543" s="77">
        <v>13</v>
      </c>
      <c r="P543" s="108">
        <v>9.1</v>
      </c>
    </row>
    <row r="544" spans="1:16" x14ac:dyDescent="0.3">
      <c r="A544" s="73" t="s">
        <v>25</v>
      </c>
      <c r="B544" s="74">
        <v>13121010400</v>
      </c>
      <c r="C544" s="74">
        <v>57.6</v>
      </c>
      <c r="D544" s="74">
        <v>59</v>
      </c>
      <c r="E544" s="74">
        <v>38.4</v>
      </c>
      <c r="F544" s="74">
        <v>12.3</v>
      </c>
      <c r="G544" s="74">
        <v>8.6999999999999993</v>
      </c>
      <c r="H544" s="105">
        <v>4.5</v>
      </c>
      <c r="I544" s="74">
        <v>16.399999999999999</v>
      </c>
      <c r="J544" s="74">
        <v>27.2</v>
      </c>
      <c r="K544" s="74">
        <v>41</v>
      </c>
      <c r="L544" s="74">
        <v>19.100000000000001</v>
      </c>
      <c r="M544" s="74">
        <v>75.099999999999994</v>
      </c>
      <c r="N544" s="74">
        <v>17.2</v>
      </c>
      <c r="O544" s="74">
        <v>25.9</v>
      </c>
      <c r="P544" s="106">
        <v>15.1</v>
      </c>
    </row>
    <row r="545" spans="1:16" x14ac:dyDescent="0.3">
      <c r="A545" s="76" t="s">
        <v>25</v>
      </c>
      <c r="B545" s="77">
        <v>13121010507</v>
      </c>
      <c r="C545" s="77">
        <v>49.7</v>
      </c>
      <c r="D545" s="77">
        <v>50.9</v>
      </c>
      <c r="E545" s="77">
        <v>18.3</v>
      </c>
      <c r="F545" s="77">
        <v>7.4</v>
      </c>
      <c r="G545" s="77">
        <v>17.8</v>
      </c>
      <c r="H545" s="107">
        <v>12.2</v>
      </c>
      <c r="I545" s="77">
        <v>43.3</v>
      </c>
      <c r="J545" s="77">
        <v>63.7</v>
      </c>
      <c r="K545" s="77">
        <v>59.2</v>
      </c>
      <c r="L545" s="77">
        <v>19.5</v>
      </c>
      <c r="M545" s="77">
        <v>62.9</v>
      </c>
      <c r="N545" s="77">
        <v>17.399999999999999</v>
      </c>
      <c r="O545" s="77">
        <v>34.5</v>
      </c>
      <c r="P545" s="108">
        <v>17.100000000000001</v>
      </c>
    </row>
    <row r="546" spans="1:16" x14ac:dyDescent="0.3">
      <c r="A546" s="73" t="s">
        <v>25</v>
      </c>
      <c r="B546" s="74">
        <v>13121010508</v>
      </c>
      <c r="C546" s="74">
        <v>49.7</v>
      </c>
      <c r="D546" s="74">
        <v>50.9</v>
      </c>
      <c r="E546" s="74">
        <v>30.4</v>
      </c>
      <c r="F546" s="74">
        <v>8.4</v>
      </c>
      <c r="G546" s="74">
        <v>15</v>
      </c>
      <c r="H546" s="105">
        <v>11.977</v>
      </c>
      <c r="I546" s="74">
        <v>37.700000000000003</v>
      </c>
      <c r="J546" s="74">
        <v>34.9</v>
      </c>
      <c r="K546" s="74">
        <v>39.299999999999997</v>
      </c>
      <c r="L546" s="74">
        <v>13</v>
      </c>
      <c r="M546" s="74">
        <v>62.9</v>
      </c>
      <c r="N546" s="74">
        <v>15.6</v>
      </c>
      <c r="O546" s="74">
        <v>19.899999999999999</v>
      </c>
      <c r="P546" s="106">
        <v>22.9</v>
      </c>
    </row>
    <row r="547" spans="1:16" x14ac:dyDescent="0.3">
      <c r="A547" s="76" t="s">
        <v>25</v>
      </c>
      <c r="B547" s="77">
        <v>13121010510</v>
      </c>
      <c r="C547" s="77">
        <v>57.2</v>
      </c>
      <c r="D547" s="77">
        <v>58.3</v>
      </c>
      <c r="E547" s="77">
        <v>37.4</v>
      </c>
      <c r="F547" s="77">
        <v>11.5</v>
      </c>
      <c r="G547" s="77">
        <v>12</v>
      </c>
      <c r="H547" s="107">
        <v>21.3</v>
      </c>
      <c r="I547" s="77">
        <v>38.4</v>
      </c>
      <c r="J547" s="77">
        <v>39.9</v>
      </c>
      <c r="K547" s="77">
        <v>45</v>
      </c>
      <c r="L547" s="77">
        <v>9.6999999999999993</v>
      </c>
      <c r="M547" s="77">
        <v>74.5</v>
      </c>
      <c r="N547" s="77">
        <v>13.6</v>
      </c>
      <c r="O547" s="77">
        <v>25.4</v>
      </c>
      <c r="P547" s="108">
        <v>13.4</v>
      </c>
    </row>
    <row r="548" spans="1:16" x14ac:dyDescent="0.3">
      <c r="A548" s="73" t="s">
        <v>25</v>
      </c>
      <c r="B548" s="74">
        <v>13121010511</v>
      </c>
      <c r="C548" s="74">
        <v>57.9</v>
      </c>
      <c r="D548" s="74">
        <v>66.900000000000006</v>
      </c>
      <c r="E548" s="74">
        <v>35.799999999999997</v>
      </c>
      <c r="F548" s="74">
        <v>7.5</v>
      </c>
      <c r="G548" s="74">
        <v>13.1</v>
      </c>
      <c r="H548" s="105">
        <v>12.8</v>
      </c>
      <c r="I548" s="74">
        <v>11</v>
      </c>
      <c r="J548" s="74">
        <v>38</v>
      </c>
      <c r="K548" s="74">
        <v>44.5</v>
      </c>
      <c r="L548" s="74">
        <v>12.7</v>
      </c>
      <c r="M548" s="74">
        <v>74.599999999999994</v>
      </c>
      <c r="N548" s="74">
        <v>4.5999999999999996</v>
      </c>
      <c r="O548" s="74">
        <v>20.9</v>
      </c>
      <c r="P548" s="106">
        <v>12.3</v>
      </c>
    </row>
    <row r="549" spans="1:16" x14ac:dyDescent="0.3">
      <c r="A549" s="76" t="s">
        <v>25</v>
      </c>
      <c r="B549" s="77">
        <v>13121010512</v>
      </c>
      <c r="C549" s="77">
        <v>56.3</v>
      </c>
      <c r="D549" s="77">
        <v>72.3</v>
      </c>
      <c r="E549" s="77">
        <v>23.4</v>
      </c>
      <c r="F549" s="77">
        <v>7.7</v>
      </c>
      <c r="G549" s="77">
        <v>12.9</v>
      </c>
      <c r="H549" s="107">
        <v>2.5</v>
      </c>
      <c r="I549" s="77">
        <v>54.7</v>
      </c>
      <c r="J549" s="77">
        <v>61.9</v>
      </c>
      <c r="K549" s="77">
        <v>59.2</v>
      </c>
      <c r="L549" s="77">
        <v>12.7</v>
      </c>
      <c r="M549" s="77">
        <v>75.2</v>
      </c>
      <c r="N549" s="77">
        <v>13.4</v>
      </c>
      <c r="O549" s="77">
        <v>32.4</v>
      </c>
      <c r="P549" s="108">
        <v>19.399999999999999</v>
      </c>
    </row>
    <row r="550" spans="1:16" x14ac:dyDescent="0.3">
      <c r="A550" s="73" t="s">
        <v>25</v>
      </c>
      <c r="B550" s="74">
        <v>13121010513</v>
      </c>
      <c r="C550" s="74">
        <v>56.8</v>
      </c>
      <c r="D550" s="74">
        <v>70.099999999999994</v>
      </c>
      <c r="E550" s="74">
        <v>41.2</v>
      </c>
      <c r="F550" s="74">
        <v>11.7</v>
      </c>
      <c r="G550" s="74">
        <v>11.5</v>
      </c>
      <c r="H550" s="105">
        <v>7.8</v>
      </c>
      <c r="I550" s="74">
        <v>30.1</v>
      </c>
      <c r="J550" s="74">
        <v>40.700000000000003</v>
      </c>
      <c r="K550" s="74">
        <v>52.4</v>
      </c>
      <c r="L550" s="74">
        <v>20.399999999999999</v>
      </c>
      <c r="M550" s="74">
        <v>75.599999999999994</v>
      </c>
      <c r="N550" s="74">
        <v>16.8</v>
      </c>
      <c r="O550" s="74">
        <v>23.9</v>
      </c>
      <c r="P550" s="106">
        <v>14.8</v>
      </c>
    </row>
    <row r="551" spans="1:16" x14ac:dyDescent="0.3">
      <c r="A551" s="76" t="s">
        <v>25</v>
      </c>
      <c r="B551" s="77">
        <v>13121010514</v>
      </c>
      <c r="C551" s="77">
        <v>56.8</v>
      </c>
      <c r="D551" s="77">
        <v>67.5</v>
      </c>
      <c r="E551" s="77">
        <v>40.200000000000003</v>
      </c>
      <c r="F551" s="77">
        <v>12</v>
      </c>
      <c r="G551" s="77">
        <v>12.7</v>
      </c>
      <c r="H551" s="107">
        <v>3.7</v>
      </c>
      <c r="I551" s="77">
        <v>11.3</v>
      </c>
      <c r="J551" s="77">
        <v>32.6</v>
      </c>
      <c r="K551" s="77">
        <v>43</v>
      </c>
      <c r="L551" s="77">
        <v>13.1</v>
      </c>
      <c r="M551" s="77">
        <v>75.3</v>
      </c>
      <c r="N551" s="77">
        <v>12</v>
      </c>
      <c r="O551" s="77">
        <v>23.2</v>
      </c>
      <c r="P551" s="108">
        <v>15</v>
      </c>
    </row>
    <row r="552" spans="1:16" x14ac:dyDescent="0.3">
      <c r="A552" s="73" t="s">
        <v>25</v>
      </c>
      <c r="B552" s="74">
        <v>13121010515</v>
      </c>
      <c r="C552" s="74">
        <v>53.2</v>
      </c>
      <c r="D552" s="74">
        <v>54.3</v>
      </c>
      <c r="E552" s="74">
        <v>29.5</v>
      </c>
      <c r="F552" s="74">
        <v>8.9</v>
      </c>
      <c r="G552" s="74">
        <v>11.9</v>
      </c>
      <c r="H552" s="105">
        <v>10.8</v>
      </c>
      <c r="I552" s="74">
        <v>22.2</v>
      </c>
      <c r="J552" s="74">
        <v>28.3</v>
      </c>
      <c r="K552" s="74">
        <v>44.1</v>
      </c>
      <c r="L552" s="74">
        <v>8</v>
      </c>
      <c r="M552" s="74">
        <v>68</v>
      </c>
      <c r="N552" s="74">
        <v>17.3</v>
      </c>
      <c r="O552" s="74">
        <v>26.2</v>
      </c>
      <c r="P552" s="106">
        <v>22.1</v>
      </c>
    </row>
    <row r="553" spans="1:16" x14ac:dyDescent="0.3">
      <c r="A553" s="76" t="s">
        <v>25</v>
      </c>
      <c r="B553" s="77">
        <v>13121010516</v>
      </c>
      <c r="C553" s="77">
        <v>49.7</v>
      </c>
      <c r="D553" s="77">
        <v>50.9</v>
      </c>
      <c r="E553" s="77">
        <v>27.2</v>
      </c>
      <c r="F553" s="77">
        <v>8.4</v>
      </c>
      <c r="G553" s="77">
        <v>11.2</v>
      </c>
      <c r="H553" s="107">
        <v>3.5</v>
      </c>
      <c r="I553" s="77">
        <v>17.2</v>
      </c>
      <c r="J553" s="77">
        <v>42.2</v>
      </c>
      <c r="K553" s="77">
        <v>42.7</v>
      </c>
      <c r="L553" s="77">
        <v>13.3</v>
      </c>
      <c r="M553" s="77">
        <v>62.9</v>
      </c>
      <c r="N553" s="77">
        <v>2.7</v>
      </c>
      <c r="O553" s="77">
        <v>22.8</v>
      </c>
      <c r="P553" s="108">
        <v>18.899999999999999</v>
      </c>
    </row>
    <row r="554" spans="1:16" x14ac:dyDescent="0.3">
      <c r="A554" s="73" t="s">
        <v>25</v>
      </c>
      <c r="B554" s="74">
        <v>13121010601</v>
      </c>
      <c r="C554" s="74">
        <v>49.7</v>
      </c>
      <c r="D554" s="74">
        <v>50.9</v>
      </c>
      <c r="E554" s="74">
        <v>25.3</v>
      </c>
      <c r="F554" s="74">
        <v>6.1</v>
      </c>
      <c r="G554" s="74">
        <v>12.8</v>
      </c>
      <c r="H554" s="105">
        <v>2.1</v>
      </c>
      <c r="I554" s="74">
        <v>74.8</v>
      </c>
      <c r="J554" s="74">
        <v>48.2</v>
      </c>
      <c r="K554" s="74">
        <v>46.2</v>
      </c>
      <c r="L554" s="74">
        <v>24.1</v>
      </c>
      <c r="M554" s="74">
        <v>62.9</v>
      </c>
      <c r="N554" s="74">
        <v>21</v>
      </c>
      <c r="O554" s="74">
        <v>42.2</v>
      </c>
      <c r="P554" s="106">
        <v>15.2</v>
      </c>
    </row>
    <row r="555" spans="1:16" x14ac:dyDescent="0.3">
      <c r="A555" s="76" t="s">
        <v>25</v>
      </c>
      <c r="B555" s="77">
        <v>13121010603</v>
      </c>
      <c r="C555" s="77">
        <v>50.3</v>
      </c>
      <c r="D555" s="77">
        <v>52</v>
      </c>
      <c r="E555" s="77">
        <v>21.5</v>
      </c>
      <c r="F555" s="77">
        <v>6.1</v>
      </c>
      <c r="G555" s="77">
        <v>12.2</v>
      </c>
      <c r="H555" s="107">
        <v>18.399999999999999</v>
      </c>
      <c r="I555" s="77">
        <v>58.9</v>
      </c>
      <c r="J555" s="77">
        <v>58.7</v>
      </c>
      <c r="K555" s="77">
        <v>62.4</v>
      </c>
      <c r="L555" s="77">
        <v>19.399999999999999</v>
      </c>
      <c r="M555" s="77">
        <v>63.5</v>
      </c>
      <c r="N555" s="77">
        <v>13.2</v>
      </c>
      <c r="O555" s="77">
        <v>44.1</v>
      </c>
      <c r="P555" s="108">
        <v>21.7</v>
      </c>
    </row>
    <row r="556" spans="1:16" x14ac:dyDescent="0.3">
      <c r="A556" s="73" t="s">
        <v>25</v>
      </c>
      <c r="B556" s="74">
        <v>13121010604</v>
      </c>
      <c r="C556" s="74">
        <v>52.2</v>
      </c>
      <c r="D556" s="74">
        <v>55.6</v>
      </c>
      <c r="E556" s="74">
        <v>21.4</v>
      </c>
      <c r="F556" s="74">
        <v>6.1</v>
      </c>
      <c r="G556" s="74">
        <v>12.3</v>
      </c>
      <c r="H556" s="105">
        <v>12.3</v>
      </c>
      <c r="I556" s="74">
        <v>42.4</v>
      </c>
      <c r="J556" s="74">
        <v>51.7</v>
      </c>
      <c r="K556" s="74">
        <v>53.9</v>
      </c>
      <c r="L556" s="74">
        <v>29.1</v>
      </c>
      <c r="M556" s="74">
        <v>66.5</v>
      </c>
      <c r="N556" s="74">
        <v>11.6</v>
      </c>
      <c r="O556" s="74">
        <v>47.4</v>
      </c>
      <c r="P556" s="106">
        <v>16.5</v>
      </c>
    </row>
    <row r="557" spans="1:16" x14ac:dyDescent="0.3">
      <c r="A557" s="76" t="s">
        <v>25</v>
      </c>
      <c r="B557" s="77">
        <v>13121010800</v>
      </c>
      <c r="C557" s="77">
        <v>57.7</v>
      </c>
      <c r="D557" s="77">
        <v>67.3</v>
      </c>
      <c r="E557" s="77">
        <v>22.5</v>
      </c>
      <c r="F557" s="77">
        <v>8.6</v>
      </c>
      <c r="G557" s="77">
        <v>10.4</v>
      </c>
      <c r="H557" s="107">
        <v>21.5</v>
      </c>
      <c r="I557" s="77">
        <v>61.7</v>
      </c>
      <c r="J557" s="77">
        <v>48.1</v>
      </c>
      <c r="K557" s="77">
        <v>39.799999999999997</v>
      </c>
      <c r="L557" s="77">
        <v>43.3</v>
      </c>
      <c r="M557" s="77">
        <v>68.3</v>
      </c>
      <c r="N557" s="77">
        <v>24.6</v>
      </c>
      <c r="O557" s="77">
        <v>40.9</v>
      </c>
      <c r="P557" s="108">
        <v>15.2</v>
      </c>
    </row>
    <row r="558" spans="1:16" x14ac:dyDescent="0.3">
      <c r="A558" s="73" t="s">
        <v>25</v>
      </c>
      <c r="B558" s="74">
        <v>13121011000</v>
      </c>
      <c r="C558" s="74">
        <v>57.7</v>
      </c>
      <c r="D558" s="74">
        <v>67.3</v>
      </c>
      <c r="E558" s="74">
        <v>16.899999999999999</v>
      </c>
      <c r="F558" s="74">
        <v>8.6</v>
      </c>
      <c r="G558" s="74">
        <v>13.4</v>
      </c>
      <c r="H558" s="105">
        <v>13.9</v>
      </c>
      <c r="I558" s="74">
        <v>73.2</v>
      </c>
      <c r="J558" s="74">
        <v>78.7</v>
      </c>
      <c r="K558" s="74">
        <v>54</v>
      </c>
      <c r="L558" s="74">
        <v>44.7</v>
      </c>
      <c r="M558" s="74">
        <v>68.3</v>
      </c>
      <c r="N558" s="74">
        <v>42</v>
      </c>
      <c r="O558" s="74">
        <v>42.1</v>
      </c>
      <c r="P558" s="106">
        <v>28</v>
      </c>
    </row>
    <row r="559" spans="1:16" x14ac:dyDescent="0.3">
      <c r="A559" s="76" t="s">
        <v>25</v>
      </c>
      <c r="B559" s="77">
        <v>13121011100</v>
      </c>
      <c r="C559" s="78">
        <v>57.7</v>
      </c>
      <c r="D559" s="78">
        <v>67.3</v>
      </c>
      <c r="E559" s="78">
        <v>14.8</v>
      </c>
      <c r="F559" s="78">
        <v>8.6</v>
      </c>
      <c r="G559" s="78">
        <v>11.5</v>
      </c>
      <c r="H559" s="107">
        <v>3</v>
      </c>
      <c r="I559" s="78">
        <v>14.5</v>
      </c>
      <c r="J559" s="78">
        <v>26.4</v>
      </c>
      <c r="K559" s="78">
        <v>46.1</v>
      </c>
      <c r="L559" s="78">
        <v>18.3</v>
      </c>
      <c r="M559" s="78">
        <v>68.3</v>
      </c>
      <c r="N559" s="78">
        <v>9</v>
      </c>
      <c r="O559" s="78">
        <v>23.9</v>
      </c>
      <c r="P559" s="122">
        <v>16.100000000000001</v>
      </c>
    </row>
    <row r="560" spans="1:16" x14ac:dyDescent="0.3">
      <c r="A560" s="73" t="s">
        <v>25</v>
      </c>
      <c r="B560" s="74">
        <v>13121011201</v>
      </c>
      <c r="C560" s="74">
        <v>57.7</v>
      </c>
      <c r="D560" s="74">
        <v>67.3</v>
      </c>
      <c r="E560" s="74">
        <v>19.399999999999999</v>
      </c>
      <c r="F560" s="74">
        <v>8.6</v>
      </c>
      <c r="G560" s="74">
        <v>12</v>
      </c>
      <c r="H560" s="105">
        <v>20.8</v>
      </c>
      <c r="I560" s="74">
        <v>34.299999999999997</v>
      </c>
      <c r="J560" s="74">
        <v>46.8</v>
      </c>
      <c r="K560" s="74">
        <v>46.2</v>
      </c>
      <c r="L560" s="74">
        <v>21.8</v>
      </c>
      <c r="M560" s="74">
        <v>68.3</v>
      </c>
      <c r="N560" s="74">
        <v>16.899999999999999</v>
      </c>
      <c r="O560" s="74">
        <v>41.5</v>
      </c>
      <c r="P560" s="106">
        <v>24.3</v>
      </c>
    </row>
    <row r="561" spans="1:16" x14ac:dyDescent="0.3">
      <c r="A561" s="76" t="s">
        <v>25</v>
      </c>
      <c r="B561" s="77">
        <v>13121011202</v>
      </c>
      <c r="C561" s="77">
        <v>57.7</v>
      </c>
      <c r="D561" s="77">
        <v>67.3</v>
      </c>
      <c r="E561" s="77">
        <v>23.4</v>
      </c>
      <c r="F561" s="77">
        <v>7</v>
      </c>
      <c r="G561" s="77">
        <v>13</v>
      </c>
      <c r="H561" s="107">
        <v>12.8</v>
      </c>
      <c r="I561" s="77">
        <v>53.9</v>
      </c>
      <c r="J561" s="77">
        <v>51.1</v>
      </c>
      <c r="K561" s="77">
        <v>51.2</v>
      </c>
      <c r="L561" s="77">
        <v>28</v>
      </c>
      <c r="M561" s="77">
        <v>68.3</v>
      </c>
      <c r="N561" s="77">
        <v>24.3</v>
      </c>
      <c r="O561" s="77">
        <v>38.200000000000003</v>
      </c>
      <c r="P561" s="108">
        <v>23.5</v>
      </c>
    </row>
    <row r="562" spans="1:16" x14ac:dyDescent="0.3">
      <c r="A562" s="73" t="s">
        <v>25</v>
      </c>
      <c r="B562" s="74">
        <v>13121011301</v>
      </c>
      <c r="C562" s="74">
        <v>57.7</v>
      </c>
      <c r="D562" s="74">
        <v>67.3</v>
      </c>
      <c r="E562" s="74">
        <v>20.399999999999999</v>
      </c>
      <c r="F562" s="74">
        <v>8.5</v>
      </c>
      <c r="G562" s="74">
        <v>10.5</v>
      </c>
      <c r="H562" s="105">
        <v>36.1</v>
      </c>
      <c r="I562" s="74">
        <v>30.7</v>
      </c>
      <c r="J562" s="74">
        <v>39.200000000000003</v>
      </c>
      <c r="K562" s="74">
        <v>41.3</v>
      </c>
      <c r="L562" s="74">
        <v>21.8</v>
      </c>
      <c r="M562" s="74">
        <v>68.3</v>
      </c>
      <c r="N562" s="74">
        <v>13.1</v>
      </c>
      <c r="O562" s="74">
        <v>29.8</v>
      </c>
      <c r="P562" s="106">
        <v>26</v>
      </c>
    </row>
    <row r="563" spans="1:16" x14ac:dyDescent="0.3">
      <c r="A563" s="76" t="s">
        <v>25</v>
      </c>
      <c r="B563" s="77">
        <v>13121011303</v>
      </c>
      <c r="C563" s="77">
        <v>57.7</v>
      </c>
      <c r="D563" s="77">
        <v>67.3</v>
      </c>
      <c r="E563" s="77">
        <v>21.5</v>
      </c>
      <c r="F563" s="77">
        <v>6.2</v>
      </c>
      <c r="G563" s="77">
        <v>10.3</v>
      </c>
      <c r="H563" s="107">
        <v>29.6</v>
      </c>
      <c r="I563" s="77">
        <v>34.700000000000003</v>
      </c>
      <c r="J563" s="77">
        <v>36.200000000000003</v>
      </c>
      <c r="K563" s="77">
        <v>51.4</v>
      </c>
      <c r="L563" s="77">
        <v>27.6</v>
      </c>
      <c r="M563" s="77">
        <v>68.3</v>
      </c>
      <c r="N563" s="77">
        <v>16.7</v>
      </c>
      <c r="O563" s="77">
        <v>33.200000000000003</v>
      </c>
      <c r="P563" s="108">
        <v>11.7</v>
      </c>
    </row>
    <row r="564" spans="1:16" x14ac:dyDescent="0.3">
      <c r="A564" s="73" t="s">
        <v>25</v>
      </c>
      <c r="B564" s="74">
        <v>13121011305</v>
      </c>
      <c r="C564" s="74">
        <v>64.400000000000006</v>
      </c>
      <c r="D564" s="74">
        <v>78.7</v>
      </c>
      <c r="E564" s="74">
        <v>20.5</v>
      </c>
      <c r="F564" s="74">
        <v>6.1</v>
      </c>
      <c r="G564" s="74">
        <v>10.5</v>
      </c>
      <c r="H564" s="105">
        <v>14.9</v>
      </c>
      <c r="I564" s="74">
        <v>47.9</v>
      </c>
      <c r="J564" s="74">
        <v>59.6</v>
      </c>
      <c r="K564" s="74">
        <v>60.1</v>
      </c>
      <c r="L564" s="74">
        <v>17.2</v>
      </c>
      <c r="M564" s="74">
        <v>82.4</v>
      </c>
      <c r="N564" s="74">
        <v>11.7</v>
      </c>
      <c r="O564" s="74">
        <v>35.9</v>
      </c>
      <c r="P564" s="106">
        <v>21.2</v>
      </c>
    </row>
    <row r="565" spans="1:16" x14ac:dyDescent="0.3">
      <c r="A565" s="76" t="s">
        <v>25</v>
      </c>
      <c r="B565" s="77">
        <v>13121011306</v>
      </c>
      <c r="C565" s="77">
        <v>64.7</v>
      </c>
      <c r="D565" s="77">
        <v>79.3</v>
      </c>
      <c r="E565" s="77">
        <v>25.5</v>
      </c>
      <c r="F565" s="77">
        <v>6.4</v>
      </c>
      <c r="G565" s="77">
        <v>14.5</v>
      </c>
      <c r="H565" s="107">
        <v>23.6</v>
      </c>
      <c r="I565" s="77">
        <v>54.7</v>
      </c>
      <c r="J565" s="77">
        <v>49.8</v>
      </c>
      <c r="K565" s="77">
        <v>57.6</v>
      </c>
      <c r="L565" s="77">
        <v>18.600000000000001</v>
      </c>
      <c r="M565" s="77">
        <v>83.2</v>
      </c>
      <c r="N565" s="77">
        <v>14.6</v>
      </c>
      <c r="O565" s="77">
        <v>35.9</v>
      </c>
      <c r="P565" s="108">
        <v>14.1</v>
      </c>
    </row>
    <row r="566" spans="1:16" x14ac:dyDescent="0.3">
      <c r="A566" s="73" t="s">
        <v>25</v>
      </c>
      <c r="B566" s="74">
        <v>13121011405</v>
      </c>
      <c r="C566" s="74">
        <v>80.900000000000006</v>
      </c>
      <c r="D566" s="74">
        <v>84.6</v>
      </c>
      <c r="E566" s="74">
        <v>42.4</v>
      </c>
      <c r="F566" s="74">
        <v>48.1</v>
      </c>
      <c r="G566" s="74">
        <v>8.1999999999999993</v>
      </c>
      <c r="H566" s="105">
        <v>20.8</v>
      </c>
      <c r="I566" s="74">
        <v>34.1</v>
      </c>
      <c r="J566" s="74">
        <v>27.2</v>
      </c>
      <c r="K566" s="74">
        <v>37.5</v>
      </c>
      <c r="L566" s="74">
        <v>20</v>
      </c>
      <c r="M566" s="74">
        <v>86</v>
      </c>
      <c r="N566" s="74">
        <v>15.8</v>
      </c>
      <c r="O566" s="74">
        <v>37.799999999999997</v>
      </c>
      <c r="P566" s="106">
        <v>9</v>
      </c>
    </row>
    <row r="567" spans="1:16" x14ac:dyDescent="0.3">
      <c r="A567" s="76" t="s">
        <v>25</v>
      </c>
      <c r="B567" s="77">
        <v>13121011410</v>
      </c>
      <c r="C567" s="77">
        <v>75.5</v>
      </c>
      <c r="D567" s="77">
        <v>82.6</v>
      </c>
      <c r="E567" s="77">
        <v>70.7</v>
      </c>
      <c r="F567" s="77">
        <v>37.200000000000003</v>
      </c>
      <c r="G567" s="77">
        <v>5.6</v>
      </c>
      <c r="H567" s="107">
        <v>15.2</v>
      </c>
      <c r="I567" s="77">
        <v>7.7</v>
      </c>
      <c r="J567" s="77">
        <v>4.7</v>
      </c>
      <c r="K567" s="77">
        <v>29.6</v>
      </c>
      <c r="L567" s="77">
        <v>6.2</v>
      </c>
      <c r="M567" s="77">
        <v>85.1</v>
      </c>
      <c r="N567" s="77">
        <v>5.7</v>
      </c>
      <c r="O567" s="77">
        <v>14.9</v>
      </c>
      <c r="P567" s="108">
        <v>7.1</v>
      </c>
    </row>
    <row r="568" spans="1:16" x14ac:dyDescent="0.3">
      <c r="A568" s="73" t="s">
        <v>25</v>
      </c>
      <c r="B568" s="74">
        <v>13121011411</v>
      </c>
      <c r="C568" s="74">
        <v>75.5</v>
      </c>
      <c r="D568" s="74">
        <v>82.6</v>
      </c>
      <c r="E568" s="74">
        <v>39</v>
      </c>
      <c r="F568" s="74">
        <v>37.200000000000003</v>
      </c>
      <c r="G568" s="74">
        <v>4.5999999999999996</v>
      </c>
      <c r="H568" s="105">
        <v>7.4</v>
      </c>
      <c r="I568" s="74">
        <v>3</v>
      </c>
      <c r="J568" s="74">
        <v>8.5</v>
      </c>
      <c r="K568" s="74">
        <v>30.8</v>
      </c>
      <c r="L568" s="74">
        <v>12.2</v>
      </c>
      <c r="M568" s="74">
        <v>85.1</v>
      </c>
      <c r="N568" s="74">
        <v>2.5</v>
      </c>
      <c r="O568" s="74">
        <v>13.9</v>
      </c>
      <c r="P568" s="106">
        <v>6.3</v>
      </c>
    </row>
    <row r="569" spans="1:16" x14ac:dyDescent="0.3">
      <c r="A569" s="76" t="s">
        <v>25</v>
      </c>
      <c r="B569" s="77">
        <v>13121011412</v>
      </c>
      <c r="C569" s="77">
        <v>75.5</v>
      </c>
      <c r="D569" s="77">
        <v>82.6</v>
      </c>
      <c r="E569" s="77">
        <v>67</v>
      </c>
      <c r="F569" s="77">
        <v>54.6</v>
      </c>
      <c r="G569" s="77">
        <v>8.3000000000000007</v>
      </c>
      <c r="H569" s="107">
        <v>3</v>
      </c>
      <c r="I569" s="77">
        <v>14.0466</v>
      </c>
      <c r="J569" s="77">
        <v>18.7</v>
      </c>
      <c r="K569" s="77">
        <v>35.4</v>
      </c>
      <c r="L569" s="77">
        <v>5</v>
      </c>
      <c r="M569" s="77">
        <v>85.1</v>
      </c>
      <c r="N569" s="77">
        <v>6.5</v>
      </c>
      <c r="O569" s="77">
        <v>18</v>
      </c>
      <c r="P569" s="108">
        <v>8.9</v>
      </c>
    </row>
    <row r="570" spans="1:16" x14ac:dyDescent="0.3">
      <c r="A570" s="73" t="s">
        <v>25</v>
      </c>
      <c r="B570" s="74">
        <v>13121011414</v>
      </c>
      <c r="C570" s="74">
        <v>75.5</v>
      </c>
      <c r="D570" s="74">
        <v>82.6</v>
      </c>
      <c r="E570" s="74">
        <v>69.3</v>
      </c>
      <c r="F570" s="74">
        <v>55.7</v>
      </c>
      <c r="G570" s="74">
        <v>6.7</v>
      </c>
      <c r="H570" s="105">
        <v>5.9</v>
      </c>
      <c r="I570" s="74">
        <v>22.265899999999998</v>
      </c>
      <c r="J570" s="74">
        <v>24.5</v>
      </c>
      <c r="K570" s="74">
        <v>38.799999999999997</v>
      </c>
      <c r="L570" s="74">
        <v>5.3</v>
      </c>
      <c r="M570" s="74">
        <v>85.1</v>
      </c>
      <c r="N570" s="74">
        <v>2.2999999999999998</v>
      </c>
      <c r="O570" s="74">
        <v>26</v>
      </c>
      <c r="P570" s="106">
        <v>5.6</v>
      </c>
    </row>
    <row r="571" spans="1:16" x14ac:dyDescent="0.3">
      <c r="A571" s="76" t="s">
        <v>25</v>
      </c>
      <c r="B571" s="77">
        <v>13121011416</v>
      </c>
      <c r="C571" s="77">
        <v>90.4</v>
      </c>
      <c r="D571" s="77">
        <v>91.2</v>
      </c>
      <c r="E571" s="77">
        <v>71.599999999999994</v>
      </c>
      <c r="F571" s="77">
        <v>45.4</v>
      </c>
      <c r="G571" s="77">
        <v>8.4</v>
      </c>
      <c r="H571" s="107">
        <v>1.8</v>
      </c>
      <c r="I571" s="77">
        <v>1.6</v>
      </c>
      <c r="J571" s="77">
        <v>10.7</v>
      </c>
      <c r="K571" s="77">
        <v>27.9</v>
      </c>
      <c r="L571" s="77">
        <v>1.0145</v>
      </c>
      <c r="M571" s="77">
        <v>92.5</v>
      </c>
      <c r="N571" s="77">
        <v>1.8</v>
      </c>
      <c r="O571" s="77">
        <v>4.3</v>
      </c>
      <c r="P571" s="108">
        <v>3.9</v>
      </c>
    </row>
    <row r="572" spans="1:16" x14ac:dyDescent="0.3">
      <c r="A572" s="73" t="s">
        <v>25</v>
      </c>
      <c r="B572" s="74">
        <v>13121011417</v>
      </c>
      <c r="C572" s="74">
        <v>83.6</v>
      </c>
      <c r="D572" s="74">
        <v>85.6</v>
      </c>
      <c r="E572" s="74">
        <v>72.2</v>
      </c>
      <c r="F572" s="74">
        <v>44.2</v>
      </c>
      <c r="G572" s="74">
        <v>6.5</v>
      </c>
      <c r="H572" s="105">
        <v>2.8464999999999998</v>
      </c>
      <c r="I572" s="74">
        <v>3.6</v>
      </c>
      <c r="J572" s="74">
        <v>7</v>
      </c>
      <c r="K572" s="74">
        <v>29.1</v>
      </c>
      <c r="L572" s="74">
        <v>0.1726</v>
      </c>
      <c r="M572" s="74">
        <v>86.5</v>
      </c>
      <c r="N572" s="74">
        <v>0.8</v>
      </c>
      <c r="O572" s="74">
        <v>3.8</v>
      </c>
      <c r="P572" s="106">
        <v>4.9000000000000004</v>
      </c>
    </row>
    <row r="573" spans="1:16" x14ac:dyDescent="0.3">
      <c r="A573" s="76" t="s">
        <v>25</v>
      </c>
      <c r="B573" s="77">
        <v>13121011418</v>
      </c>
      <c r="C573" s="77">
        <v>83.6</v>
      </c>
      <c r="D573" s="77">
        <v>85.6</v>
      </c>
      <c r="E573" s="77">
        <v>76.5</v>
      </c>
      <c r="F573" s="77">
        <v>62.4</v>
      </c>
      <c r="G573" s="77">
        <v>5.0999999999999996</v>
      </c>
      <c r="H573" s="107">
        <v>8.6143999999999998</v>
      </c>
      <c r="I573" s="77">
        <v>0.9</v>
      </c>
      <c r="J573" s="77">
        <v>5.8</v>
      </c>
      <c r="K573" s="77">
        <v>27</v>
      </c>
      <c r="L573" s="77">
        <v>-1.26E-2</v>
      </c>
      <c r="M573" s="77">
        <v>86.5</v>
      </c>
      <c r="N573" s="77">
        <v>3.7</v>
      </c>
      <c r="O573" s="77">
        <v>8.9</v>
      </c>
      <c r="P573" s="108">
        <v>6.9</v>
      </c>
    </row>
    <row r="574" spans="1:16" x14ac:dyDescent="0.3">
      <c r="A574" s="73" t="s">
        <v>25</v>
      </c>
      <c r="B574" s="74">
        <v>13121011419</v>
      </c>
      <c r="C574" s="74">
        <v>83.6</v>
      </c>
      <c r="D574" s="74">
        <v>85.6</v>
      </c>
      <c r="E574" s="74">
        <v>74.8</v>
      </c>
      <c r="F574" s="74">
        <v>62.4</v>
      </c>
      <c r="G574" s="74">
        <v>4.5999999999999996</v>
      </c>
      <c r="H574" s="105">
        <v>2.4</v>
      </c>
      <c r="I574" s="74">
        <v>11.6</v>
      </c>
      <c r="J574" s="74">
        <v>9</v>
      </c>
      <c r="K574" s="74">
        <v>31.1</v>
      </c>
      <c r="L574" s="74">
        <v>3.1</v>
      </c>
      <c r="M574" s="74">
        <v>86.5</v>
      </c>
      <c r="N574" s="74">
        <v>2.7</v>
      </c>
      <c r="O574" s="74">
        <v>11.2</v>
      </c>
      <c r="P574" s="106">
        <v>15.6</v>
      </c>
    </row>
    <row r="575" spans="1:16" x14ac:dyDescent="0.3">
      <c r="A575" s="76" t="s">
        <v>25</v>
      </c>
      <c r="B575" s="77">
        <v>13121011420</v>
      </c>
      <c r="C575" s="77">
        <v>79.2</v>
      </c>
      <c r="D575" s="77">
        <v>84</v>
      </c>
      <c r="E575" s="77">
        <v>39.5</v>
      </c>
      <c r="F575" s="77">
        <v>44.6</v>
      </c>
      <c r="G575" s="77">
        <v>7.3</v>
      </c>
      <c r="H575" s="107">
        <v>31.1</v>
      </c>
      <c r="I575" s="77">
        <v>39.799999999999997</v>
      </c>
      <c r="J575" s="77">
        <v>68.2</v>
      </c>
      <c r="K575" s="77">
        <v>59.6</v>
      </c>
      <c r="L575" s="77">
        <v>43.9</v>
      </c>
      <c r="M575" s="77">
        <v>85.7</v>
      </c>
      <c r="N575" s="77">
        <v>40.1</v>
      </c>
      <c r="O575" s="77">
        <v>71.7</v>
      </c>
      <c r="P575" s="108">
        <v>8.9</v>
      </c>
    </row>
    <row r="576" spans="1:16" x14ac:dyDescent="0.3">
      <c r="A576" s="73" t="s">
        <v>25</v>
      </c>
      <c r="B576" s="74">
        <v>13121011421</v>
      </c>
      <c r="C576" s="74">
        <v>84.2</v>
      </c>
      <c r="D576" s="74">
        <v>86.1</v>
      </c>
      <c r="E576" s="74">
        <v>32.5</v>
      </c>
      <c r="F576" s="74">
        <v>42.4</v>
      </c>
      <c r="G576" s="74">
        <v>6.9</v>
      </c>
      <c r="H576" s="105">
        <v>12.6</v>
      </c>
      <c r="I576" s="74">
        <v>18.5</v>
      </c>
      <c r="J576" s="74">
        <v>40.799999999999997</v>
      </c>
      <c r="K576" s="74">
        <v>39.4</v>
      </c>
      <c r="L576" s="74">
        <v>34.700000000000003</v>
      </c>
      <c r="M576" s="74">
        <v>87.2</v>
      </c>
      <c r="N576" s="74">
        <v>13.5</v>
      </c>
      <c r="O576" s="74">
        <v>48.4</v>
      </c>
      <c r="P576" s="106">
        <v>9.3000000000000007</v>
      </c>
    </row>
    <row r="577" spans="1:16" x14ac:dyDescent="0.3">
      <c r="A577" s="76" t="s">
        <v>25</v>
      </c>
      <c r="B577" s="77">
        <v>13121011422</v>
      </c>
      <c r="C577" s="77">
        <v>83.6</v>
      </c>
      <c r="D577" s="77">
        <v>85.6</v>
      </c>
      <c r="E577" s="77">
        <v>68.400000000000006</v>
      </c>
      <c r="F577" s="77">
        <v>62.4</v>
      </c>
      <c r="G577" s="77">
        <v>7.2</v>
      </c>
      <c r="H577" s="107">
        <v>5.3</v>
      </c>
      <c r="I577" s="77">
        <v>4.0999999999999996</v>
      </c>
      <c r="J577" s="77">
        <v>9.8000000000000007</v>
      </c>
      <c r="K577" s="77">
        <v>32.4</v>
      </c>
      <c r="L577" s="77">
        <v>2.4</v>
      </c>
      <c r="M577" s="77">
        <v>86.5</v>
      </c>
      <c r="N577" s="77">
        <v>2.5</v>
      </c>
      <c r="O577" s="77">
        <v>9.8000000000000007</v>
      </c>
      <c r="P577" s="108">
        <v>9.6</v>
      </c>
    </row>
    <row r="578" spans="1:16" x14ac:dyDescent="0.3">
      <c r="A578" s="73" t="s">
        <v>25</v>
      </c>
      <c r="B578" s="74">
        <v>13121011423</v>
      </c>
      <c r="C578" s="74">
        <v>83.6</v>
      </c>
      <c r="D578" s="74">
        <v>85.6</v>
      </c>
      <c r="E578" s="74">
        <v>68.400000000000006</v>
      </c>
      <c r="F578" s="74">
        <v>62.4</v>
      </c>
      <c r="G578" s="74">
        <v>7.8</v>
      </c>
      <c r="H578" s="105">
        <v>1.8</v>
      </c>
      <c r="I578" s="74">
        <v>10.8</v>
      </c>
      <c r="J578" s="74">
        <v>8</v>
      </c>
      <c r="K578" s="74">
        <v>23.7</v>
      </c>
      <c r="L578" s="74">
        <v>3.4782999999999999</v>
      </c>
      <c r="M578" s="74">
        <v>86.5</v>
      </c>
      <c r="N578" s="74">
        <v>3</v>
      </c>
      <c r="O578" s="74">
        <v>6.1</v>
      </c>
      <c r="P578" s="106">
        <v>2.7</v>
      </c>
    </row>
    <row r="579" spans="1:16" x14ac:dyDescent="0.3">
      <c r="A579" s="76" t="s">
        <v>25</v>
      </c>
      <c r="B579" s="77">
        <v>13121011424</v>
      </c>
      <c r="C579" s="77">
        <v>76.2</v>
      </c>
      <c r="D579" s="77">
        <v>83.1</v>
      </c>
      <c r="E579" s="77">
        <v>79.400000000000006</v>
      </c>
      <c r="F579" s="77">
        <v>69.5</v>
      </c>
      <c r="G579" s="77">
        <v>8.6</v>
      </c>
      <c r="H579" s="107">
        <v>11.3</v>
      </c>
      <c r="I579" s="77">
        <v>3.3</v>
      </c>
      <c r="J579" s="77">
        <v>3.6</v>
      </c>
      <c r="K579" s="77">
        <v>20.7</v>
      </c>
      <c r="L579" s="77">
        <v>3.1162999999999998</v>
      </c>
      <c r="M579" s="77">
        <v>85.3</v>
      </c>
      <c r="N579" s="77">
        <v>2.6</v>
      </c>
      <c r="O579" s="77">
        <v>10.1</v>
      </c>
      <c r="P579" s="108">
        <v>5.9</v>
      </c>
    </row>
    <row r="580" spans="1:16" x14ac:dyDescent="0.3">
      <c r="A580" s="73" t="s">
        <v>25</v>
      </c>
      <c r="B580" s="74">
        <v>13121011425</v>
      </c>
      <c r="C580" s="74">
        <v>92.6</v>
      </c>
      <c r="D580" s="74">
        <v>95</v>
      </c>
      <c r="E580" s="74">
        <v>81</v>
      </c>
      <c r="F580" s="74">
        <v>74</v>
      </c>
      <c r="G580" s="74">
        <v>6</v>
      </c>
      <c r="H580" s="105">
        <v>5.5</v>
      </c>
      <c r="I580" s="74">
        <v>0.3</v>
      </c>
      <c r="J580" s="74">
        <v>2.2000000000000002</v>
      </c>
      <c r="K580" s="74">
        <v>26.6</v>
      </c>
      <c r="L580" s="74">
        <v>3.5356000000000001</v>
      </c>
      <c r="M580" s="74">
        <v>91.9</v>
      </c>
      <c r="N580" s="74">
        <v>3.6</v>
      </c>
      <c r="O580" s="74">
        <v>3.2</v>
      </c>
      <c r="P580" s="106">
        <v>4</v>
      </c>
    </row>
    <row r="581" spans="1:16" x14ac:dyDescent="0.3">
      <c r="A581" s="76" t="s">
        <v>25</v>
      </c>
      <c r="B581" s="77">
        <v>13121011426</v>
      </c>
      <c r="C581" s="77">
        <v>92.5</v>
      </c>
      <c r="D581" s="77">
        <v>94.9</v>
      </c>
      <c r="E581" s="77">
        <v>82.1</v>
      </c>
      <c r="F581" s="77">
        <v>73.599999999999994</v>
      </c>
      <c r="G581" s="77">
        <v>5.8</v>
      </c>
      <c r="H581" s="107">
        <v>1.9</v>
      </c>
      <c r="I581" s="77">
        <v>1.6</v>
      </c>
      <c r="J581" s="77">
        <v>8.1</v>
      </c>
      <c r="K581" s="77">
        <v>30.9</v>
      </c>
      <c r="L581" s="77">
        <v>4.9000000000000004</v>
      </c>
      <c r="M581" s="77">
        <v>91.9</v>
      </c>
      <c r="N581" s="77">
        <v>12.3</v>
      </c>
      <c r="O581" s="77">
        <v>6.3</v>
      </c>
      <c r="P581" s="108">
        <v>5</v>
      </c>
    </row>
    <row r="582" spans="1:16" x14ac:dyDescent="0.3">
      <c r="A582" s="73" t="s">
        <v>25</v>
      </c>
      <c r="B582" s="74">
        <v>13121011427</v>
      </c>
      <c r="C582" s="74">
        <v>82.5</v>
      </c>
      <c r="D582" s="74">
        <v>87.7</v>
      </c>
      <c r="E582" s="74">
        <v>73.2</v>
      </c>
      <c r="F582" s="74">
        <v>71.099999999999994</v>
      </c>
      <c r="G582" s="74">
        <v>7.7</v>
      </c>
      <c r="H582" s="105">
        <v>4.9443999999999999</v>
      </c>
      <c r="I582" s="74">
        <v>1.7108000000000001</v>
      </c>
      <c r="J582" s="74">
        <v>2.5</v>
      </c>
      <c r="K582" s="74">
        <v>22.1</v>
      </c>
      <c r="L582" s="74">
        <v>1.3</v>
      </c>
      <c r="M582" s="74">
        <v>87.8</v>
      </c>
      <c r="N582" s="74">
        <v>2.2999999999999998</v>
      </c>
      <c r="O582" s="74">
        <v>7.5</v>
      </c>
      <c r="P582" s="106">
        <v>5.5</v>
      </c>
    </row>
    <row r="583" spans="1:16" x14ac:dyDescent="0.3">
      <c r="A583" s="76" t="s">
        <v>25</v>
      </c>
      <c r="B583" s="77">
        <v>13121011503</v>
      </c>
      <c r="C583" s="77">
        <v>89.5</v>
      </c>
      <c r="D583" s="77">
        <v>90.5</v>
      </c>
      <c r="E583" s="77">
        <v>84.1</v>
      </c>
      <c r="F583" s="77">
        <v>57.6</v>
      </c>
      <c r="G583" s="77">
        <v>9</v>
      </c>
      <c r="H583" s="107">
        <v>1.7</v>
      </c>
      <c r="I583" s="77">
        <v>6.8</v>
      </c>
      <c r="J583" s="77">
        <v>7.2</v>
      </c>
      <c r="K583" s="77">
        <v>21.2</v>
      </c>
      <c r="L583" s="77">
        <v>2.5</v>
      </c>
      <c r="M583" s="77">
        <v>91.8</v>
      </c>
      <c r="N583" s="77">
        <v>2.5</v>
      </c>
      <c r="O583" s="77">
        <v>2.8</v>
      </c>
      <c r="P583" s="108">
        <v>3.3</v>
      </c>
    </row>
    <row r="584" spans="1:16" x14ac:dyDescent="0.3">
      <c r="A584" s="73" t="s">
        <v>25</v>
      </c>
      <c r="B584" s="74">
        <v>13121011504</v>
      </c>
      <c r="C584" s="74">
        <v>88.2</v>
      </c>
      <c r="D584" s="74">
        <v>94.5</v>
      </c>
      <c r="E584" s="74">
        <v>69.400000000000006</v>
      </c>
      <c r="F584" s="74">
        <v>58.8</v>
      </c>
      <c r="G584" s="74">
        <v>8.3000000000000007</v>
      </c>
      <c r="H584" s="105">
        <v>2.5</v>
      </c>
      <c r="I584" s="74">
        <v>1.2</v>
      </c>
      <c r="J584" s="74">
        <v>4.7</v>
      </c>
      <c r="K584" s="74">
        <v>23.3</v>
      </c>
      <c r="L584" s="74">
        <v>4.2</v>
      </c>
      <c r="M584" s="74">
        <v>92.5</v>
      </c>
      <c r="N584" s="74">
        <v>3</v>
      </c>
      <c r="O584" s="74">
        <v>4.2</v>
      </c>
      <c r="P584" s="106">
        <v>4.5</v>
      </c>
    </row>
    <row r="585" spans="1:16" x14ac:dyDescent="0.3">
      <c r="A585" s="76" t="s">
        <v>25</v>
      </c>
      <c r="B585" s="77">
        <v>13121011505</v>
      </c>
      <c r="C585" s="77">
        <v>87.5</v>
      </c>
      <c r="D585" s="77">
        <v>88.8</v>
      </c>
      <c r="E585" s="77">
        <v>80.5</v>
      </c>
      <c r="F585" s="77">
        <v>42.6</v>
      </c>
      <c r="G585" s="77">
        <v>7.9</v>
      </c>
      <c r="H585" s="107">
        <v>2.5</v>
      </c>
      <c r="I585" s="77">
        <v>2</v>
      </c>
      <c r="J585" s="77">
        <v>4</v>
      </c>
      <c r="K585" s="77">
        <v>20.6</v>
      </c>
      <c r="L585" s="77">
        <v>1.4300999999999999</v>
      </c>
      <c r="M585" s="77">
        <v>90.2</v>
      </c>
      <c r="N585" s="77">
        <v>1.3</v>
      </c>
      <c r="O585" s="77">
        <v>1.7</v>
      </c>
      <c r="P585" s="108">
        <v>7.7</v>
      </c>
    </row>
    <row r="586" spans="1:16" x14ac:dyDescent="0.3">
      <c r="A586" s="73" t="s">
        <v>25</v>
      </c>
      <c r="B586" s="74">
        <v>13121011506</v>
      </c>
      <c r="C586" s="74">
        <v>83.6</v>
      </c>
      <c r="D586" s="74">
        <v>85.6</v>
      </c>
      <c r="E586" s="74">
        <v>80.7</v>
      </c>
      <c r="F586" s="74">
        <v>57.1</v>
      </c>
      <c r="G586" s="74">
        <v>9.9</v>
      </c>
      <c r="H586" s="105">
        <v>2.2000000000000002</v>
      </c>
      <c r="I586" s="74">
        <v>2.6</v>
      </c>
      <c r="J586" s="74">
        <v>8.1</v>
      </c>
      <c r="K586" s="74">
        <v>21.2</v>
      </c>
      <c r="L586" s="74">
        <v>-0.75280000000000002</v>
      </c>
      <c r="M586" s="74">
        <v>86.5</v>
      </c>
      <c r="N586" s="74">
        <v>0.8</v>
      </c>
      <c r="O586" s="74">
        <v>4</v>
      </c>
      <c r="P586" s="106">
        <v>5.6</v>
      </c>
    </row>
    <row r="587" spans="1:16" x14ac:dyDescent="0.3">
      <c r="A587" s="76" t="s">
        <v>25</v>
      </c>
      <c r="B587" s="77">
        <v>13121011610</v>
      </c>
      <c r="C587" s="77">
        <v>90</v>
      </c>
      <c r="D587" s="77">
        <v>91.7</v>
      </c>
      <c r="E587" s="77">
        <v>71.7</v>
      </c>
      <c r="F587" s="77">
        <v>60.3</v>
      </c>
      <c r="G587" s="77">
        <v>5</v>
      </c>
      <c r="H587" s="107">
        <v>3.3</v>
      </c>
      <c r="I587" s="77">
        <v>13.2</v>
      </c>
      <c r="J587" s="77">
        <v>16.7</v>
      </c>
      <c r="K587" s="77">
        <v>33.1</v>
      </c>
      <c r="L587" s="77">
        <v>8.1999999999999993</v>
      </c>
      <c r="M587" s="77">
        <v>92.5</v>
      </c>
      <c r="N587" s="77">
        <v>3.1</v>
      </c>
      <c r="O587" s="77">
        <v>9.1</v>
      </c>
      <c r="P587" s="108">
        <v>4.7</v>
      </c>
    </row>
    <row r="588" spans="1:16" x14ac:dyDescent="0.3">
      <c r="A588" s="73" t="s">
        <v>25</v>
      </c>
      <c r="B588" s="74">
        <v>13121011611</v>
      </c>
      <c r="C588" s="74">
        <v>89.8</v>
      </c>
      <c r="D588" s="74">
        <v>90.8</v>
      </c>
      <c r="E588" s="74">
        <v>66</v>
      </c>
      <c r="F588" s="74">
        <v>50</v>
      </c>
      <c r="G588" s="74">
        <v>7.5</v>
      </c>
      <c r="H588" s="105">
        <v>16.399999999999999</v>
      </c>
      <c r="I588" s="74">
        <v>24.8</v>
      </c>
      <c r="J588" s="74">
        <v>27</v>
      </c>
      <c r="K588" s="74">
        <v>33</v>
      </c>
      <c r="L588" s="74">
        <v>11.8</v>
      </c>
      <c r="M588" s="74">
        <v>92.2</v>
      </c>
      <c r="N588" s="74">
        <v>12.5</v>
      </c>
      <c r="O588" s="74">
        <v>21.6</v>
      </c>
      <c r="P588" s="106">
        <v>2.2999999999999998</v>
      </c>
    </row>
    <row r="589" spans="1:16" x14ac:dyDescent="0.3">
      <c r="A589" s="76" t="s">
        <v>25</v>
      </c>
      <c r="B589" s="77">
        <v>13121011612</v>
      </c>
      <c r="C589" s="77">
        <v>92.6</v>
      </c>
      <c r="D589" s="77">
        <v>95</v>
      </c>
      <c r="E589" s="77">
        <v>80.599999999999994</v>
      </c>
      <c r="F589" s="77">
        <v>74</v>
      </c>
      <c r="G589" s="77">
        <v>6.8</v>
      </c>
      <c r="H589" s="107">
        <v>1.5</v>
      </c>
      <c r="I589" s="77">
        <v>3.3917000000000002</v>
      </c>
      <c r="J589" s="77">
        <v>2.2999999999999998</v>
      </c>
      <c r="K589" s="77">
        <v>20.9</v>
      </c>
      <c r="L589" s="77">
        <v>1.7453000000000001</v>
      </c>
      <c r="M589" s="77">
        <v>91.9</v>
      </c>
      <c r="N589" s="77">
        <v>3.1</v>
      </c>
      <c r="O589" s="77">
        <v>7.1</v>
      </c>
      <c r="P589" s="108">
        <v>7.9</v>
      </c>
    </row>
    <row r="590" spans="1:16" x14ac:dyDescent="0.3">
      <c r="A590" s="73" t="s">
        <v>25</v>
      </c>
      <c r="B590" s="74">
        <v>13121011613</v>
      </c>
      <c r="C590" s="74">
        <v>91.4</v>
      </c>
      <c r="D590" s="74">
        <v>91.9</v>
      </c>
      <c r="E590" s="74">
        <v>80.8</v>
      </c>
      <c r="F590" s="74">
        <v>64</v>
      </c>
      <c r="G590" s="74">
        <v>8.4</v>
      </c>
      <c r="H590" s="105">
        <v>11.9</v>
      </c>
      <c r="I590" s="74">
        <v>20.2</v>
      </c>
      <c r="J590" s="74">
        <v>16.5</v>
      </c>
      <c r="K590" s="74">
        <v>27.9</v>
      </c>
      <c r="L590" s="74">
        <v>7.8296999999999999</v>
      </c>
      <c r="M590" s="74">
        <v>92.6</v>
      </c>
      <c r="N590" s="74">
        <v>2.8</v>
      </c>
      <c r="O590" s="74">
        <v>24.7</v>
      </c>
      <c r="P590" s="106">
        <v>12.9</v>
      </c>
    </row>
    <row r="591" spans="1:16" x14ac:dyDescent="0.3">
      <c r="A591" s="76" t="s">
        <v>25</v>
      </c>
      <c r="B591" s="77">
        <v>13121011614</v>
      </c>
      <c r="C591" s="77">
        <v>86.6</v>
      </c>
      <c r="D591" s="77">
        <v>92.4</v>
      </c>
      <c r="E591" s="77">
        <v>63.3</v>
      </c>
      <c r="F591" s="77">
        <v>57.5</v>
      </c>
      <c r="G591" s="77">
        <v>7.7</v>
      </c>
      <c r="H591" s="107">
        <v>19.600000000000001</v>
      </c>
      <c r="I591" s="77">
        <v>12.4</v>
      </c>
      <c r="J591" s="77">
        <v>13.3</v>
      </c>
      <c r="K591" s="77">
        <v>26.8</v>
      </c>
      <c r="L591" s="77">
        <v>2.9</v>
      </c>
      <c r="M591" s="77">
        <v>91.4</v>
      </c>
      <c r="N591" s="77">
        <v>0.8</v>
      </c>
      <c r="O591" s="77">
        <v>14.6</v>
      </c>
      <c r="P591" s="108">
        <v>5.8</v>
      </c>
    </row>
    <row r="592" spans="1:16" x14ac:dyDescent="0.3">
      <c r="A592" s="73" t="s">
        <v>25</v>
      </c>
      <c r="B592" s="74">
        <v>13121011615</v>
      </c>
      <c r="C592" s="74">
        <v>87.9</v>
      </c>
      <c r="D592" s="74">
        <v>95</v>
      </c>
      <c r="E592" s="74">
        <v>67.5</v>
      </c>
      <c r="F592" s="74">
        <v>58.4</v>
      </c>
      <c r="G592" s="74">
        <v>7.5</v>
      </c>
      <c r="H592" s="105">
        <v>1.1000000000000001</v>
      </c>
      <c r="I592" s="74">
        <v>0.9</v>
      </c>
      <c r="J592" s="74">
        <v>4.7</v>
      </c>
      <c r="K592" s="74">
        <v>22</v>
      </c>
      <c r="L592" s="74">
        <v>1.8</v>
      </c>
      <c r="M592" s="74">
        <v>92.5</v>
      </c>
      <c r="N592" s="74">
        <v>1.9</v>
      </c>
      <c r="O592" s="74">
        <v>4.9000000000000004</v>
      </c>
      <c r="P592" s="106">
        <v>6.9</v>
      </c>
    </row>
    <row r="593" spans="1:16" x14ac:dyDescent="0.3">
      <c r="A593" s="76" t="s">
        <v>25</v>
      </c>
      <c r="B593" s="77">
        <v>13121011616</v>
      </c>
      <c r="C593" s="77">
        <v>87.7</v>
      </c>
      <c r="D593" s="77">
        <v>90.9</v>
      </c>
      <c r="E593" s="77">
        <v>63.2</v>
      </c>
      <c r="F593" s="77">
        <v>58.3</v>
      </c>
      <c r="G593" s="77">
        <v>7.3</v>
      </c>
      <c r="H593" s="107">
        <v>13.2</v>
      </c>
      <c r="I593" s="77">
        <v>5.0999999999999996</v>
      </c>
      <c r="J593" s="77">
        <v>33.1</v>
      </c>
      <c r="K593" s="77">
        <v>34</v>
      </c>
      <c r="L593" s="77">
        <v>7.6</v>
      </c>
      <c r="M593" s="77">
        <v>91.7</v>
      </c>
      <c r="N593" s="77">
        <v>3.2</v>
      </c>
      <c r="O593" s="77">
        <v>13.7</v>
      </c>
      <c r="P593" s="108">
        <v>5.3</v>
      </c>
    </row>
    <row r="594" spans="1:16" x14ac:dyDescent="0.3">
      <c r="A594" s="73" t="s">
        <v>25</v>
      </c>
      <c r="B594" s="74">
        <v>13121011617</v>
      </c>
      <c r="C594" s="74">
        <v>90.5</v>
      </c>
      <c r="D594" s="74">
        <v>92.2</v>
      </c>
      <c r="E594" s="74">
        <v>80.3</v>
      </c>
      <c r="F594" s="74">
        <v>70</v>
      </c>
      <c r="G594" s="74">
        <v>9.9</v>
      </c>
      <c r="H594" s="105">
        <v>1</v>
      </c>
      <c r="I594" s="74">
        <v>4.3</v>
      </c>
      <c r="J594" s="74">
        <v>10.7</v>
      </c>
      <c r="K594" s="74">
        <v>27.3</v>
      </c>
      <c r="L594" s="74">
        <v>1.1498999999999999</v>
      </c>
      <c r="M594" s="74">
        <v>92.2</v>
      </c>
      <c r="N594" s="74">
        <v>1.5</v>
      </c>
      <c r="O594" s="74">
        <v>7.1</v>
      </c>
      <c r="P594" s="106">
        <v>9.9</v>
      </c>
    </row>
    <row r="595" spans="1:16" x14ac:dyDescent="0.3">
      <c r="A595" s="76" t="s">
        <v>25</v>
      </c>
      <c r="B595" s="77">
        <v>13121011618</v>
      </c>
      <c r="C595" s="77">
        <v>86.5</v>
      </c>
      <c r="D595" s="77">
        <v>90.8</v>
      </c>
      <c r="E595" s="77">
        <v>79.900000000000006</v>
      </c>
      <c r="F595" s="77">
        <v>82.5</v>
      </c>
      <c r="G595" s="77">
        <v>12.6</v>
      </c>
      <c r="H595" s="107">
        <v>8.3000000000000007</v>
      </c>
      <c r="I595" s="77">
        <v>5.7</v>
      </c>
      <c r="J595" s="77">
        <v>7.1</v>
      </c>
      <c r="K595" s="77">
        <v>17.399999999999999</v>
      </c>
      <c r="L595" s="77">
        <v>5.2</v>
      </c>
      <c r="M595" s="77">
        <v>91.4</v>
      </c>
      <c r="N595" s="77">
        <v>4.3</v>
      </c>
      <c r="O595" s="77">
        <v>18</v>
      </c>
      <c r="P595" s="108">
        <v>6.8</v>
      </c>
    </row>
    <row r="596" spans="1:16" x14ac:dyDescent="0.3">
      <c r="A596" s="73" t="s">
        <v>25</v>
      </c>
      <c r="B596" s="74">
        <v>13121011619</v>
      </c>
      <c r="C596" s="74">
        <v>86.5</v>
      </c>
      <c r="D596" s="74">
        <v>90.8</v>
      </c>
      <c r="E596" s="74">
        <v>78</v>
      </c>
      <c r="F596" s="74">
        <v>82.5</v>
      </c>
      <c r="G596" s="74">
        <v>7.9</v>
      </c>
      <c r="H596" s="105">
        <v>2.2000000000000002</v>
      </c>
      <c r="I596" s="74">
        <v>3.1</v>
      </c>
      <c r="J596" s="74">
        <v>12.2</v>
      </c>
      <c r="K596" s="74">
        <v>17.3</v>
      </c>
      <c r="L596" s="74">
        <v>2.4</v>
      </c>
      <c r="M596" s="74">
        <v>91.4</v>
      </c>
      <c r="N596" s="74">
        <v>5</v>
      </c>
      <c r="O596" s="74">
        <v>13.7</v>
      </c>
      <c r="P596" s="106">
        <v>10.6</v>
      </c>
    </row>
    <row r="597" spans="1:16" x14ac:dyDescent="0.3">
      <c r="A597" s="76" t="s">
        <v>25</v>
      </c>
      <c r="B597" s="77">
        <v>13121011620</v>
      </c>
      <c r="C597" s="77">
        <v>89.2</v>
      </c>
      <c r="D597" s="77">
        <v>90.6</v>
      </c>
      <c r="E597" s="77">
        <v>79.900000000000006</v>
      </c>
      <c r="F597" s="77">
        <v>76.8</v>
      </c>
      <c r="G597" s="77">
        <v>8.9</v>
      </c>
      <c r="H597" s="107">
        <v>1.5</v>
      </c>
      <c r="I597" s="77">
        <v>2.5</v>
      </c>
      <c r="J597" s="77">
        <v>11.8</v>
      </c>
      <c r="K597" s="77">
        <v>35.799999999999997</v>
      </c>
      <c r="L597" s="77">
        <v>2.2000000000000002</v>
      </c>
      <c r="M597" s="77">
        <v>92.3</v>
      </c>
      <c r="N597" s="77">
        <v>4.3</v>
      </c>
      <c r="O597" s="77">
        <v>12.1</v>
      </c>
      <c r="P597" s="108">
        <v>7</v>
      </c>
    </row>
    <row r="598" spans="1:16" x14ac:dyDescent="0.3">
      <c r="A598" s="73" t="s">
        <v>25</v>
      </c>
      <c r="B598" s="74">
        <v>13121011621</v>
      </c>
      <c r="C598" s="74">
        <v>86.5</v>
      </c>
      <c r="D598" s="74">
        <v>90.8</v>
      </c>
      <c r="E598" s="74">
        <v>77.8</v>
      </c>
      <c r="F598" s="74">
        <v>82.5</v>
      </c>
      <c r="G598" s="74">
        <v>5.6</v>
      </c>
      <c r="H598" s="105">
        <v>3</v>
      </c>
      <c r="I598" s="74">
        <v>2</v>
      </c>
      <c r="J598" s="74">
        <v>4.5999999999999996</v>
      </c>
      <c r="K598" s="74">
        <v>27.6</v>
      </c>
      <c r="L598" s="74">
        <v>-1.1564000000000001</v>
      </c>
      <c r="M598" s="74">
        <v>91.4</v>
      </c>
      <c r="N598" s="74">
        <v>0.99629999999999996</v>
      </c>
      <c r="O598" s="74">
        <v>6.7</v>
      </c>
      <c r="P598" s="106">
        <v>3</v>
      </c>
    </row>
    <row r="599" spans="1:16" x14ac:dyDescent="0.3">
      <c r="A599" s="76" t="s">
        <v>25</v>
      </c>
      <c r="B599" s="77">
        <v>13121011622</v>
      </c>
      <c r="C599" s="77">
        <v>93.4</v>
      </c>
      <c r="D599" s="77">
        <v>96.2</v>
      </c>
      <c r="E599" s="77">
        <v>81.5</v>
      </c>
      <c r="F599" s="77">
        <v>73.900000000000006</v>
      </c>
      <c r="G599" s="77">
        <v>8</v>
      </c>
      <c r="H599" s="107">
        <v>2.9</v>
      </c>
      <c r="I599" s="77">
        <v>6.7</v>
      </c>
      <c r="J599" s="77">
        <v>6.2</v>
      </c>
      <c r="K599" s="77">
        <v>31.3</v>
      </c>
      <c r="L599" s="77">
        <v>2.5849000000000002</v>
      </c>
      <c r="M599" s="77">
        <v>92.7</v>
      </c>
      <c r="N599" s="77">
        <v>3.6</v>
      </c>
      <c r="O599" s="77">
        <v>7.8</v>
      </c>
      <c r="P599" s="108">
        <v>9.6999999999999993</v>
      </c>
    </row>
    <row r="600" spans="1:16" x14ac:dyDescent="0.3">
      <c r="A600" s="73" t="s">
        <v>25</v>
      </c>
      <c r="B600" s="74">
        <v>13121011623</v>
      </c>
      <c r="C600" s="74">
        <v>92.4</v>
      </c>
      <c r="D600" s="74">
        <v>94.2</v>
      </c>
      <c r="E600" s="74">
        <v>82.5</v>
      </c>
      <c r="F600" s="74">
        <v>69.2</v>
      </c>
      <c r="G600" s="74">
        <v>9.8000000000000007</v>
      </c>
      <c r="H600" s="105">
        <v>3.1</v>
      </c>
      <c r="I600" s="74">
        <v>8.6</v>
      </c>
      <c r="J600" s="74">
        <v>12.2</v>
      </c>
      <c r="K600" s="74">
        <v>34.1</v>
      </c>
      <c r="L600" s="74">
        <v>0.9</v>
      </c>
      <c r="M600" s="74">
        <v>92.6</v>
      </c>
      <c r="N600" s="74">
        <v>3.3</v>
      </c>
      <c r="O600" s="74">
        <v>14.9</v>
      </c>
      <c r="P600" s="106">
        <v>7.2</v>
      </c>
    </row>
    <row r="601" spans="1:16" x14ac:dyDescent="0.3">
      <c r="A601" s="76" t="s">
        <v>25</v>
      </c>
      <c r="B601" s="77">
        <v>13121011624</v>
      </c>
      <c r="C601" s="77">
        <v>92.8</v>
      </c>
      <c r="D601" s="77">
        <v>94.8</v>
      </c>
      <c r="E601" s="77">
        <v>79.5</v>
      </c>
      <c r="F601" s="77">
        <v>72.7</v>
      </c>
      <c r="G601" s="77">
        <v>11.5</v>
      </c>
      <c r="H601" s="107">
        <v>0.9</v>
      </c>
      <c r="I601" s="77">
        <v>0.7</v>
      </c>
      <c r="J601" s="77">
        <v>7.3</v>
      </c>
      <c r="K601" s="77">
        <v>14.5</v>
      </c>
      <c r="L601" s="77">
        <v>5.9189999999999996</v>
      </c>
      <c r="M601" s="77">
        <v>92.8</v>
      </c>
      <c r="N601" s="77">
        <v>1.5</v>
      </c>
      <c r="O601" s="77">
        <v>14.8</v>
      </c>
      <c r="P601" s="108">
        <v>3.9</v>
      </c>
    </row>
    <row r="602" spans="1:16" x14ac:dyDescent="0.3">
      <c r="A602" s="73" t="s">
        <v>25</v>
      </c>
      <c r="B602" s="74">
        <v>13121011625</v>
      </c>
      <c r="C602" s="74">
        <v>92.3</v>
      </c>
      <c r="D602" s="74">
        <v>94.2</v>
      </c>
      <c r="E602" s="74">
        <v>80.400000000000006</v>
      </c>
      <c r="F602" s="74">
        <v>70.7</v>
      </c>
      <c r="G602" s="74">
        <v>6.5</v>
      </c>
      <c r="H602" s="105">
        <v>10.9</v>
      </c>
      <c r="I602" s="74">
        <v>7.2</v>
      </c>
      <c r="J602" s="74">
        <v>10.8</v>
      </c>
      <c r="K602" s="74">
        <v>27.8</v>
      </c>
      <c r="L602" s="74">
        <v>2.4</v>
      </c>
      <c r="M602" s="74">
        <v>92.3</v>
      </c>
      <c r="N602" s="74">
        <v>4.7</v>
      </c>
      <c r="O602" s="74">
        <v>15.4</v>
      </c>
      <c r="P602" s="106">
        <v>5.8</v>
      </c>
    </row>
    <row r="603" spans="1:16" x14ac:dyDescent="0.3">
      <c r="A603" s="76" t="s">
        <v>25</v>
      </c>
      <c r="B603" s="77">
        <v>13121011626</v>
      </c>
      <c r="C603" s="77">
        <v>91.4</v>
      </c>
      <c r="D603" s="77">
        <v>91.7</v>
      </c>
      <c r="E603" s="77">
        <v>83.6</v>
      </c>
      <c r="F603" s="77">
        <v>65.599999999999994</v>
      </c>
      <c r="G603" s="77">
        <v>8.1999999999999993</v>
      </c>
      <c r="H603" s="107">
        <v>9.6999999999999993</v>
      </c>
      <c r="I603" s="77">
        <v>5.8</v>
      </c>
      <c r="J603" s="77">
        <v>13.5</v>
      </c>
      <c r="K603" s="77">
        <v>34.299999999999997</v>
      </c>
      <c r="L603" s="77">
        <v>1.9</v>
      </c>
      <c r="M603" s="77">
        <v>92.9</v>
      </c>
      <c r="N603" s="77">
        <v>4.5999999999999996</v>
      </c>
      <c r="O603" s="77">
        <v>21.5</v>
      </c>
      <c r="P603" s="108">
        <v>11.8</v>
      </c>
    </row>
    <row r="604" spans="1:16" x14ac:dyDescent="0.3">
      <c r="A604" s="73" t="s">
        <v>25</v>
      </c>
      <c r="B604" s="74">
        <v>13121011800</v>
      </c>
      <c r="C604" s="74">
        <v>63.8</v>
      </c>
      <c r="D604" s="74">
        <v>72.2</v>
      </c>
      <c r="E604" s="74">
        <v>25.4</v>
      </c>
      <c r="F604" s="74">
        <v>26.7</v>
      </c>
      <c r="G604" s="74">
        <v>12.6</v>
      </c>
      <c r="H604" s="105">
        <v>4.5999999999999996</v>
      </c>
      <c r="I604" s="74">
        <v>82.4</v>
      </c>
      <c r="J604" s="74">
        <v>78.2</v>
      </c>
      <c r="K604" s="74">
        <v>58.8</v>
      </c>
      <c r="L604" s="74">
        <v>23.7</v>
      </c>
      <c r="M604" s="74">
        <v>80.400000000000006</v>
      </c>
      <c r="N604" s="74">
        <v>21.4</v>
      </c>
      <c r="O604" s="74">
        <v>27.1</v>
      </c>
      <c r="P604" s="106">
        <v>24.9</v>
      </c>
    </row>
    <row r="605" spans="1:16" x14ac:dyDescent="0.3">
      <c r="A605" s="76" t="s">
        <v>25</v>
      </c>
      <c r="B605" s="77">
        <v>13121011900</v>
      </c>
      <c r="C605" s="77">
        <v>71.099999999999994</v>
      </c>
      <c r="D605" s="77">
        <v>82.4</v>
      </c>
      <c r="E605" s="77">
        <v>34.799999999999997</v>
      </c>
      <c r="F605" s="77">
        <v>58.3</v>
      </c>
      <c r="G605" s="77">
        <v>4.0999999999999996</v>
      </c>
      <c r="H605" s="107">
        <v>11.9</v>
      </c>
      <c r="I605" s="77">
        <v>88</v>
      </c>
      <c r="J605" s="77">
        <v>42.1</v>
      </c>
      <c r="K605" s="77">
        <v>50.7</v>
      </c>
      <c r="L605" s="77">
        <v>11.5</v>
      </c>
      <c r="M605" s="77">
        <v>80.400000000000006</v>
      </c>
      <c r="N605" s="77">
        <v>17.8</v>
      </c>
      <c r="O605" s="77">
        <v>18.899999999999999</v>
      </c>
      <c r="P605" s="108">
        <v>18.3</v>
      </c>
    </row>
    <row r="606" spans="1:16" x14ac:dyDescent="0.3">
      <c r="A606" s="73" t="s">
        <v>25</v>
      </c>
      <c r="B606" s="74">
        <v>13121012000</v>
      </c>
      <c r="C606" s="74">
        <v>57.1</v>
      </c>
      <c r="D606" s="74">
        <v>68.599999999999994</v>
      </c>
      <c r="E606" s="74">
        <v>19.3</v>
      </c>
      <c r="F606" s="74">
        <v>12.7</v>
      </c>
      <c r="G606" s="74">
        <v>14.7</v>
      </c>
      <c r="H606" s="105">
        <v>16.7</v>
      </c>
      <c r="I606" s="74">
        <v>60.7</v>
      </c>
      <c r="J606" s="74">
        <v>82.8</v>
      </c>
      <c r="K606" s="74">
        <v>60.2</v>
      </c>
      <c r="L606" s="74">
        <v>34.6</v>
      </c>
      <c r="M606" s="74">
        <v>51</v>
      </c>
      <c r="N606" s="74">
        <v>29.4</v>
      </c>
      <c r="O606" s="74">
        <v>50.7</v>
      </c>
      <c r="P606" s="106">
        <v>28.7</v>
      </c>
    </row>
    <row r="607" spans="1:16" x14ac:dyDescent="0.3">
      <c r="A607" s="76" t="s">
        <v>25</v>
      </c>
      <c r="B607" s="77">
        <v>13121012300</v>
      </c>
      <c r="C607" s="78">
        <v>57.7</v>
      </c>
      <c r="D607" s="78">
        <v>67.3</v>
      </c>
      <c r="E607" s="78">
        <v>14.3</v>
      </c>
      <c r="F607" s="78">
        <v>8.6</v>
      </c>
      <c r="G607" s="78">
        <v>11.8</v>
      </c>
      <c r="H607" s="107">
        <v>8.9</v>
      </c>
      <c r="I607" s="78">
        <v>50.2</v>
      </c>
      <c r="J607" s="78">
        <v>27.6</v>
      </c>
      <c r="K607" s="78">
        <v>48.9</v>
      </c>
      <c r="L607" s="78">
        <v>16.8</v>
      </c>
      <c r="M607" s="78">
        <v>68.3</v>
      </c>
      <c r="N607" s="78">
        <v>12.2</v>
      </c>
      <c r="O607" s="78">
        <v>24.1</v>
      </c>
      <c r="P607" s="122">
        <v>14.1</v>
      </c>
    </row>
    <row r="608" spans="1:16" x14ac:dyDescent="0.3">
      <c r="A608" s="73" t="s">
        <v>26</v>
      </c>
      <c r="B608" s="74">
        <v>13135050103</v>
      </c>
      <c r="C608" s="74">
        <v>81.599999999999994</v>
      </c>
      <c r="D608" s="74">
        <v>84.1</v>
      </c>
      <c r="E608" s="74">
        <v>59.8</v>
      </c>
      <c r="F608" s="74">
        <v>58.3</v>
      </c>
      <c r="G608" s="74">
        <v>7.9</v>
      </c>
      <c r="H608" s="105">
        <v>10.8</v>
      </c>
      <c r="I608" s="74">
        <v>27.5</v>
      </c>
      <c r="J608" s="74">
        <v>35.6</v>
      </c>
      <c r="K608" s="74">
        <v>43.1</v>
      </c>
      <c r="L608" s="74">
        <v>17.899999999999999</v>
      </c>
      <c r="M608" s="74">
        <v>72.2</v>
      </c>
      <c r="N608" s="74">
        <v>16.2</v>
      </c>
      <c r="O608" s="74">
        <v>23.6</v>
      </c>
      <c r="P608" s="106">
        <v>8.6</v>
      </c>
    </row>
    <row r="609" spans="1:16" x14ac:dyDescent="0.3">
      <c r="A609" s="76" t="s">
        <v>26</v>
      </c>
      <c r="B609" s="77">
        <v>13135050105</v>
      </c>
      <c r="C609" s="77">
        <v>91.1</v>
      </c>
      <c r="D609" s="77">
        <v>88.5</v>
      </c>
      <c r="E609" s="77">
        <v>55.8</v>
      </c>
      <c r="F609" s="77">
        <v>60.1</v>
      </c>
      <c r="G609" s="77">
        <v>8.4</v>
      </c>
      <c r="H609" s="107">
        <v>14.2</v>
      </c>
      <c r="I609" s="77">
        <v>40.200000000000003</v>
      </c>
      <c r="J609" s="77">
        <v>57.7</v>
      </c>
      <c r="K609" s="77">
        <v>38.6</v>
      </c>
      <c r="L609" s="77">
        <v>34.6</v>
      </c>
      <c r="M609" s="77">
        <v>78.3</v>
      </c>
      <c r="N609" s="77">
        <v>26.3</v>
      </c>
      <c r="O609" s="77">
        <v>43.1</v>
      </c>
      <c r="P609" s="108">
        <v>14.7</v>
      </c>
    </row>
    <row r="610" spans="1:16" x14ac:dyDescent="0.3">
      <c r="A610" s="73" t="s">
        <v>26</v>
      </c>
      <c r="B610" s="74">
        <v>13135050106</v>
      </c>
      <c r="C610" s="74">
        <v>87.2</v>
      </c>
      <c r="D610" s="74">
        <v>86.8</v>
      </c>
      <c r="E610" s="74">
        <v>58.7</v>
      </c>
      <c r="F610" s="74">
        <v>59.3</v>
      </c>
      <c r="G610" s="74">
        <v>5.4</v>
      </c>
      <c r="H610" s="105">
        <v>7.6</v>
      </c>
      <c r="I610" s="74">
        <v>35.299999999999997</v>
      </c>
      <c r="J610" s="74">
        <v>27.8</v>
      </c>
      <c r="K610" s="74">
        <v>35.4</v>
      </c>
      <c r="L610" s="74">
        <v>24.7</v>
      </c>
      <c r="M610" s="74">
        <v>77.599999999999994</v>
      </c>
      <c r="N610" s="74">
        <v>20.6</v>
      </c>
      <c r="O610" s="74">
        <v>28.6</v>
      </c>
      <c r="P610" s="106">
        <v>8.4</v>
      </c>
    </row>
    <row r="611" spans="1:16" x14ac:dyDescent="0.3">
      <c r="A611" s="76" t="s">
        <v>26</v>
      </c>
      <c r="B611" s="77">
        <v>13135050107</v>
      </c>
      <c r="C611" s="77">
        <v>77.099999999999994</v>
      </c>
      <c r="D611" s="77">
        <v>82</v>
      </c>
      <c r="E611" s="77">
        <v>62.6</v>
      </c>
      <c r="F611" s="77">
        <v>57.7</v>
      </c>
      <c r="G611" s="77">
        <v>9.1</v>
      </c>
      <c r="H611" s="107">
        <v>5.9</v>
      </c>
      <c r="I611" s="77">
        <v>10.7</v>
      </c>
      <c r="J611" s="77">
        <v>16.899999999999999</v>
      </c>
      <c r="K611" s="77">
        <v>30.2</v>
      </c>
      <c r="L611" s="77">
        <v>3.8</v>
      </c>
      <c r="M611" s="77">
        <v>65.8</v>
      </c>
      <c r="N611" s="77">
        <v>5.3</v>
      </c>
      <c r="O611" s="77">
        <v>15.3</v>
      </c>
      <c r="P611" s="108">
        <v>8.1</v>
      </c>
    </row>
    <row r="612" spans="1:16" x14ac:dyDescent="0.3">
      <c r="A612" s="73" t="s">
        <v>26</v>
      </c>
      <c r="B612" s="74">
        <v>13135050108</v>
      </c>
      <c r="C612" s="74">
        <v>87.5</v>
      </c>
      <c r="D612" s="74">
        <v>90.3</v>
      </c>
      <c r="E612" s="74">
        <v>79.5</v>
      </c>
      <c r="F612" s="74">
        <v>74</v>
      </c>
      <c r="G612" s="74">
        <v>6.8</v>
      </c>
      <c r="H612" s="105">
        <v>4.0999999999999996</v>
      </c>
      <c r="I612" s="74">
        <v>16.7</v>
      </c>
      <c r="J612" s="74">
        <v>13.5</v>
      </c>
      <c r="K612" s="74">
        <v>31.3</v>
      </c>
      <c r="L612" s="74">
        <v>5.3</v>
      </c>
      <c r="M612" s="74">
        <v>87.9</v>
      </c>
      <c r="N612" s="74">
        <v>7.6</v>
      </c>
      <c r="O612" s="74">
        <v>13.2</v>
      </c>
      <c r="P612" s="106">
        <v>7.8</v>
      </c>
    </row>
    <row r="613" spans="1:16" x14ac:dyDescent="0.3">
      <c r="A613" s="76" t="s">
        <v>26</v>
      </c>
      <c r="B613" s="77">
        <v>13135050109</v>
      </c>
      <c r="C613" s="77">
        <v>83.1</v>
      </c>
      <c r="D613" s="77">
        <v>86.8</v>
      </c>
      <c r="E613" s="77">
        <v>68.8</v>
      </c>
      <c r="F613" s="77">
        <v>66.599999999999994</v>
      </c>
      <c r="G613" s="77">
        <v>7.2</v>
      </c>
      <c r="H613" s="107">
        <v>6.2</v>
      </c>
      <c r="I613" s="77">
        <v>19.100000000000001</v>
      </c>
      <c r="J613" s="77">
        <v>18.5</v>
      </c>
      <c r="K613" s="77">
        <v>26.8</v>
      </c>
      <c r="L613" s="77">
        <v>11.5</v>
      </c>
      <c r="M613" s="77">
        <v>82.9</v>
      </c>
      <c r="N613" s="77">
        <v>6.7</v>
      </c>
      <c r="O613" s="77">
        <v>16.5</v>
      </c>
      <c r="P613" s="108">
        <v>10.6</v>
      </c>
    </row>
    <row r="614" spans="1:16" x14ac:dyDescent="0.3">
      <c r="A614" s="73" t="s">
        <v>26</v>
      </c>
      <c r="B614" s="74">
        <v>13135050205</v>
      </c>
      <c r="C614" s="74">
        <v>74.3</v>
      </c>
      <c r="D614" s="74">
        <v>73.599999999999994</v>
      </c>
      <c r="E614" s="74">
        <v>60.5</v>
      </c>
      <c r="F614" s="74">
        <v>52.8</v>
      </c>
      <c r="G614" s="74">
        <v>7.7</v>
      </c>
      <c r="H614" s="105">
        <v>11.6</v>
      </c>
      <c r="I614" s="74">
        <v>15.8</v>
      </c>
      <c r="J614" s="74">
        <v>36</v>
      </c>
      <c r="K614" s="74">
        <v>40.700000000000003</v>
      </c>
      <c r="L614" s="74">
        <v>10.9</v>
      </c>
      <c r="M614" s="74">
        <v>81.3</v>
      </c>
      <c r="N614" s="74">
        <v>13</v>
      </c>
      <c r="O614" s="74">
        <v>22.6</v>
      </c>
      <c r="P614" s="106">
        <v>6.1</v>
      </c>
    </row>
    <row r="615" spans="1:16" x14ac:dyDescent="0.3">
      <c r="A615" s="76" t="s">
        <v>26</v>
      </c>
      <c r="B615" s="77">
        <v>13135050208</v>
      </c>
      <c r="C615" s="77">
        <v>79.5</v>
      </c>
      <c r="D615" s="77">
        <v>81.599999999999994</v>
      </c>
      <c r="E615" s="77">
        <v>61.3</v>
      </c>
      <c r="F615" s="77">
        <v>50.5</v>
      </c>
      <c r="G615" s="77">
        <v>6.8</v>
      </c>
      <c r="H615" s="107">
        <v>8.5</v>
      </c>
      <c r="I615" s="77">
        <v>10.3</v>
      </c>
      <c r="J615" s="77">
        <v>23.3</v>
      </c>
      <c r="K615" s="77">
        <v>32.4</v>
      </c>
      <c r="L615" s="77">
        <v>5.5</v>
      </c>
      <c r="M615" s="77">
        <v>89.2</v>
      </c>
      <c r="N615" s="77">
        <v>8</v>
      </c>
      <c r="O615" s="77">
        <v>27.5</v>
      </c>
      <c r="P615" s="108">
        <v>9.9</v>
      </c>
    </row>
    <row r="616" spans="1:16" x14ac:dyDescent="0.3">
      <c r="A616" s="73" t="s">
        <v>26</v>
      </c>
      <c r="B616" s="74">
        <v>13135050209</v>
      </c>
      <c r="C616" s="74">
        <v>74.3</v>
      </c>
      <c r="D616" s="74">
        <v>73.599999999999994</v>
      </c>
      <c r="E616" s="74">
        <v>53.4</v>
      </c>
      <c r="F616" s="74">
        <v>52.8</v>
      </c>
      <c r="G616" s="74">
        <v>8.6</v>
      </c>
      <c r="H616" s="105">
        <v>21.1</v>
      </c>
      <c r="I616" s="74">
        <v>23.6</v>
      </c>
      <c r="J616" s="74">
        <v>32.9</v>
      </c>
      <c r="K616" s="74">
        <v>45.7</v>
      </c>
      <c r="L616" s="74">
        <v>11.5</v>
      </c>
      <c r="M616" s="74">
        <v>81.3</v>
      </c>
      <c r="N616" s="74">
        <v>7.4</v>
      </c>
      <c r="O616" s="74">
        <v>43</v>
      </c>
      <c r="P616" s="106">
        <v>17.899999999999999</v>
      </c>
    </row>
    <row r="617" spans="1:16" x14ac:dyDescent="0.3">
      <c r="A617" s="76" t="s">
        <v>26</v>
      </c>
      <c r="B617" s="77">
        <v>13135050210</v>
      </c>
      <c r="C617" s="77">
        <v>85.1</v>
      </c>
      <c r="D617" s="77">
        <v>88.7</v>
      </c>
      <c r="E617" s="77">
        <v>77.400000000000006</v>
      </c>
      <c r="F617" s="77">
        <v>61.5</v>
      </c>
      <c r="G617" s="77">
        <v>6.6</v>
      </c>
      <c r="H617" s="107">
        <v>14.5</v>
      </c>
      <c r="I617" s="77">
        <v>21.6</v>
      </c>
      <c r="J617" s="77">
        <v>22.8</v>
      </c>
      <c r="K617" s="77">
        <v>32.799999999999997</v>
      </c>
      <c r="L617" s="77">
        <v>3.4</v>
      </c>
      <c r="M617" s="77">
        <v>88.2</v>
      </c>
      <c r="N617" s="77">
        <v>10.6</v>
      </c>
      <c r="O617" s="77">
        <v>23.3</v>
      </c>
      <c r="P617" s="108">
        <v>3.7</v>
      </c>
    </row>
    <row r="618" spans="1:16" x14ac:dyDescent="0.3">
      <c r="A618" s="73" t="s">
        <v>26</v>
      </c>
      <c r="B618" s="74">
        <v>13135050211</v>
      </c>
      <c r="C618" s="74">
        <v>74.3</v>
      </c>
      <c r="D618" s="74">
        <v>73.599999999999994</v>
      </c>
      <c r="E618" s="74">
        <v>41.9</v>
      </c>
      <c r="F618" s="74">
        <v>52.7</v>
      </c>
      <c r="G618" s="74">
        <v>6.6</v>
      </c>
      <c r="H618" s="105">
        <v>22.8</v>
      </c>
      <c r="I618" s="74">
        <v>62</v>
      </c>
      <c r="J618" s="74">
        <v>64.400000000000006</v>
      </c>
      <c r="K618" s="74">
        <v>60.7</v>
      </c>
      <c r="L618" s="74">
        <v>27.8</v>
      </c>
      <c r="M618" s="74">
        <v>81.3</v>
      </c>
      <c r="N618" s="74">
        <v>18.2</v>
      </c>
      <c r="O618" s="74">
        <v>50.1</v>
      </c>
      <c r="P618" s="106">
        <v>13.8</v>
      </c>
    </row>
    <row r="619" spans="1:16" x14ac:dyDescent="0.3">
      <c r="A619" s="76" t="s">
        <v>26</v>
      </c>
      <c r="B619" s="77">
        <v>13135050212</v>
      </c>
      <c r="C619" s="77">
        <v>88.5</v>
      </c>
      <c r="D619" s="77">
        <v>91.2</v>
      </c>
      <c r="E619" s="77">
        <v>76.5</v>
      </c>
      <c r="F619" s="77">
        <v>73.400000000000006</v>
      </c>
      <c r="G619" s="77">
        <v>4.4000000000000004</v>
      </c>
      <c r="H619" s="107">
        <v>4.9000000000000004</v>
      </c>
      <c r="I619" s="77">
        <v>3</v>
      </c>
      <c r="J619" s="77">
        <v>4.7</v>
      </c>
      <c r="K619" s="77">
        <v>29.8</v>
      </c>
      <c r="L619" s="77">
        <v>4.0999999999999996</v>
      </c>
      <c r="M619" s="77">
        <v>89.3</v>
      </c>
      <c r="N619" s="77">
        <v>4.2</v>
      </c>
      <c r="O619" s="77">
        <v>7.6</v>
      </c>
      <c r="P619" s="108">
        <v>5.5</v>
      </c>
    </row>
    <row r="620" spans="1:16" x14ac:dyDescent="0.3">
      <c r="A620" s="73" t="s">
        <v>26</v>
      </c>
      <c r="B620" s="74">
        <v>13135050213</v>
      </c>
      <c r="C620" s="74">
        <v>89.2</v>
      </c>
      <c r="D620" s="74">
        <v>91.7</v>
      </c>
      <c r="E620" s="74">
        <v>73.2</v>
      </c>
      <c r="F620" s="74">
        <v>77.099999999999994</v>
      </c>
      <c r="G620" s="74">
        <v>6.7</v>
      </c>
      <c r="H620" s="105">
        <v>19</v>
      </c>
      <c r="I620" s="74">
        <v>9.9</v>
      </c>
      <c r="J620" s="74">
        <v>15.5</v>
      </c>
      <c r="K620" s="74">
        <v>29.9</v>
      </c>
      <c r="L620" s="74">
        <v>2.2000000000000002</v>
      </c>
      <c r="M620" s="74">
        <v>89.2</v>
      </c>
      <c r="N620" s="74">
        <v>3.9</v>
      </c>
      <c r="O620" s="74">
        <v>24.3</v>
      </c>
      <c r="P620" s="106">
        <v>8.9</v>
      </c>
    </row>
    <row r="621" spans="1:16" x14ac:dyDescent="0.3">
      <c r="A621" s="76" t="s">
        <v>26</v>
      </c>
      <c r="B621" s="77">
        <v>13135050214</v>
      </c>
      <c r="C621" s="77">
        <v>75.8</v>
      </c>
      <c r="D621" s="77">
        <v>76</v>
      </c>
      <c r="E621" s="77">
        <v>64.099999999999994</v>
      </c>
      <c r="F621" s="77">
        <v>52.5</v>
      </c>
      <c r="G621" s="77">
        <v>8.4</v>
      </c>
      <c r="H621" s="107">
        <v>15</v>
      </c>
      <c r="I621" s="77">
        <v>2.5</v>
      </c>
      <c r="J621" s="77">
        <v>21.1</v>
      </c>
      <c r="K621" s="77">
        <v>32.4</v>
      </c>
      <c r="L621" s="77">
        <v>3.6</v>
      </c>
      <c r="M621" s="77">
        <v>82.4</v>
      </c>
      <c r="N621" s="77">
        <v>2.5</v>
      </c>
      <c r="O621" s="77">
        <v>22.3</v>
      </c>
      <c r="P621" s="108">
        <v>8.9</v>
      </c>
    </row>
    <row r="622" spans="1:16" x14ac:dyDescent="0.3">
      <c r="A622" s="73" t="s">
        <v>26</v>
      </c>
      <c r="B622" s="74">
        <v>13135050215</v>
      </c>
      <c r="C622" s="74">
        <v>78.8</v>
      </c>
      <c r="D622" s="74">
        <v>81</v>
      </c>
      <c r="E622" s="74">
        <v>54.3</v>
      </c>
      <c r="F622" s="74">
        <v>51.7</v>
      </c>
      <c r="G622" s="74">
        <v>8.6999999999999993</v>
      </c>
      <c r="H622" s="105">
        <v>25.8</v>
      </c>
      <c r="I622" s="74">
        <v>19</v>
      </c>
      <c r="J622" s="74">
        <v>36.4</v>
      </c>
      <c r="K622" s="74">
        <v>46.1</v>
      </c>
      <c r="L622" s="74">
        <v>9.1</v>
      </c>
      <c r="M622" s="74">
        <v>84.6</v>
      </c>
      <c r="N622" s="74">
        <v>4.5999999999999996</v>
      </c>
      <c r="O622" s="74">
        <v>37.4</v>
      </c>
      <c r="P622" s="106">
        <v>7.7</v>
      </c>
    </row>
    <row r="623" spans="1:16" x14ac:dyDescent="0.3">
      <c r="A623" s="76" t="s">
        <v>26</v>
      </c>
      <c r="B623" s="77">
        <v>13135050216</v>
      </c>
      <c r="C623" s="77">
        <v>82.2</v>
      </c>
      <c r="D623" s="77">
        <v>86.5</v>
      </c>
      <c r="E623" s="77">
        <v>83.2</v>
      </c>
      <c r="F623" s="77">
        <v>50.5</v>
      </c>
      <c r="G623" s="77">
        <v>7.1</v>
      </c>
      <c r="H623" s="107">
        <v>4.0999999999999996</v>
      </c>
      <c r="I623" s="77">
        <v>8.1999999999999993</v>
      </c>
      <c r="J623" s="77">
        <v>14.6</v>
      </c>
      <c r="K623" s="77">
        <v>29.6</v>
      </c>
      <c r="L623" s="77">
        <v>2.6</v>
      </c>
      <c r="M623" s="77">
        <v>87.2</v>
      </c>
      <c r="N623" s="77">
        <v>2.9</v>
      </c>
      <c r="O623" s="77">
        <v>23.2</v>
      </c>
      <c r="P623" s="108">
        <v>5.5</v>
      </c>
    </row>
    <row r="624" spans="1:16" x14ac:dyDescent="0.3">
      <c r="A624" s="73" t="s">
        <v>26</v>
      </c>
      <c r="B624" s="74">
        <v>13135050217</v>
      </c>
      <c r="C624" s="74">
        <v>82.1</v>
      </c>
      <c r="D624" s="74">
        <v>86.3</v>
      </c>
      <c r="E624" s="74">
        <v>69.400000000000006</v>
      </c>
      <c r="F624" s="74">
        <v>50.6</v>
      </c>
      <c r="G624" s="74">
        <v>9.1999999999999993</v>
      </c>
      <c r="H624" s="105">
        <v>13.1</v>
      </c>
      <c r="I624" s="74">
        <v>5.5</v>
      </c>
      <c r="J624" s="74">
        <v>15.4</v>
      </c>
      <c r="K624" s="74">
        <v>37.799999999999997</v>
      </c>
      <c r="L624" s="74">
        <v>2.7</v>
      </c>
      <c r="M624" s="74">
        <v>87.1</v>
      </c>
      <c r="N624" s="74">
        <v>6.2</v>
      </c>
      <c r="O624" s="74">
        <v>21.3</v>
      </c>
      <c r="P624" s="106">
        <v>5.5</v>
      </c>
    </row>
    <row r="625" spans="1:16" x14ac:dyDescent="0.3">
      <c r="A625" s="76" t="s">
        <v>26</v>
      </c>
      <c r="B625" s="77">
        <v>13135050218</v>
      </c>
      <c r="C625" s="77">
        <v>74.3</v>
      </c>
      <c r="D625" s="77">
        <v>73.599999999999994</v>
      </c>
      <c r="E625" s="77">
        <v>59.8</v>
      </c>
      <c r="F625" s="77">
        <v>52.8</v>
      </c>
      <c r="G625" s="77">
        <v>5.6</v>
      </c>
      <c r="H625" s="107">
        <v>16.899999999999999</v>
      </c>
      <c r="I625" s="77">
        <v>1.8</v>
      </c>
      <c r="J625" s="77">
        <v>26.8</v>
      </c>
      <c r="K625" s="77">
        <v>31.8</v>
      </c>
      <c r="L625" s="77">
        <v>24.4</v>
      </c>
      <c r="M625" s="77">
        <v>81.3</v>
      </c>
      <c r="N625" s="77">
        <v>14.7</v>
      </c>
      <c r="O625" s="77">
        <v>37</v>
      </c>
      <c r="P625" s="108">
        <v>9.6999999999999993</v>
      </c>
    </row>
    <row r="626" spans="1:16" x14ac:dyDescent="0.3">
      <c r="A626" s="73" t="s">
        <v>26</v>
      </c>
      <c r="B626" s="74">
        <v>13135050219</v>
      </c>
      <c r="C626" s="74">
        <v>74.3</v>
      </c>
      <c r="D626" s="74">
        <v>73.599999999999994</v>
      </c>
      <c r="E626" s="74">
        <v>60.5</v>
      </c>
      <c r="F626" s="74">
        <v>52.8</v>
      </c>
      <c r="G626" s="74">
        <v>12.3</v>
      </c>
      <c r="H626" s="105">
        <v>4</v>
      </c>
      <c r="I626" s="74">
        <v>12.9</v>
      </c>
      <c r="J626" s="74">
        <v>16.5</v>
      </c>
      <c r="K626" s="74">
        <v>22.8</v>
      </c>
      <c r="L626" s="74">
        <v>3.2</v>
      </c>
      <c r="M626" s="74">
        <v>81.3</v>
      </c>
      <c r="N626" s="74">
        <v>8.1</v>
      </c>
      <c r="O626" s="74">
        <v>22.6</v>
      </c>
      <c r="P626" s="106">
        <v>6.5</v>
      </c>
    </row>
    <row r="627" spans="1:16" x14ac:dyDescent="0.3">
      <c r="A627" s="76" t="s">
        <v>26</v>
      </c>
      <c r="B627" s="77">
        <v>13135050220</v>
      </c>
      <c r="C627" s="77">
        <v>74.3</v>
      </c>
      <c r="D627" s="77">
        <v>73.599999999999994</v>
      </c>
      <c r="E627" s="77">
        <v>55.5</v>
      </c>
      <c r="F627" s="77">
        <v>52.8</v>
      </c>
      <c r="G627" s="77">
        <v>11.1</v>
      </c>
      <c r="H627" s="107">
        <v>20.3</v>
      </c>
      <c r="I627" s="77">
        <v>28.5</v>
      </c>
      <c r="J627" s="77">
        <v>43.6</v>
      </c>
      <c r="K627" s="77">
        <v>40.4</v>
      </c>
      <c r="L627" s="77">
        <v>10.7</v>
      </c>
      <c r="M627" s="77">
        <v>81.3</v>
      </c>
      <c r="N627" s="77">
        <v>6.4</v>
      </c>
      <c r="O627" s="77">
        <v>21.2</v>
      </c>
      <c r="P627" s="108">
        <v>7.8</v>
      </c>
    </row>
    <row r="628" spans="1:16" x14ac:dyDescent="0.3">
      <c r="A628" s="73" t="s">
        <v>26</v>
      </c>
      <c r="B628" s="74">
        <v>13135050304</v>
      </c>
      <c r="C628" s="74">
        <v>72.599999999999994</v>
      </c>
      <c r="D628" s="74">
        <v>69.599999999999994</v>
      </c>
      <c r="E628" s="74">
        <v>26.4</v>
      </c>
      <c r="F628" s="74">
        <v>37.6</v>
      </c>
      <c r="G628" s="74">
        <v>7.5</v>
      </c>
      <c r="H628" s="105">
        <v>18</v>
      </c>
      <c r="I628" s="74">
        <v>50.2</v>
      </c>
      <c r="J628" s="74">
        <v>57.9</v>
      </c>
      <c r="K628" s="74">
        <v>53.9</v>
      </c>
      <c r="L628" s="74">
        <v>28.7</v>
      </c>
      <c r="M628" s="74">
        <v>75.5</v>
      </c>
      <c r="N628" s="74">
        <v>23.5</v>
      </c>
      <c r="O628" s="74">
        <v>53.6</v>
      </c>
      <c r="P628" s="106">
        <v>9</v>
      </c>
    </row>
    <row r="629" spans="1:16" x14ac:dyDescent="0.3">
      <c r="A629" s="76" t="s">
        <v>26</v>
      </c>
      <c r="B629" s="77">
        <v>13135050306</v>
      </c>
      <c r="C629" s="77">
        <v>72.599999999999994</v>
      </c>
      <c r="D629" s="77">
        <v>69.599999999999994</v>
      </c>
      <c r="E629" s="77">
        <v>26.2</v>
      </c>
      <c r="F629" s="77">
        <v>31.3</v>
      </c>
      <c r="G629" s="77">
        <v>7.1</v>
      </c>
      <c r="H629" s="107">
        <v>25.4</v>
      </c>
      <c r="I629" s="77">
        <v>54.5</v>
      </c>
      <c r="J629" s="77">
        <v>58.9</v>
      </c>
      <c r="K629" s="77">
        <v>51.3</v>
      </c>
      <c r="L629" s="77">
        <v>41.7</v>
      </c>
      <c r="M629" s="77">
        <v>75.5</v>
      </c>
      <c r="N629" s="77">
        <v>51.5</v>
      </c>
      <c r="O629" s="77">
        <v>71</v>
      </c>
      <c r="P629" s="108">
        <v>10.3</v>
      </c>
    </row>
    <row r="630" spans="1:16" x14ac:dyDescent="0.3">
      <c r="A630" s="73" t="s">
        <v>26</v>
      </c>
      <c r="B630" s="74">
        <v>13135050308</v>
      </c>
      <c r="C630" s="74">
        <v>72.599999999999994</v>
      </c>
      <c r="D630" s="74">
        <v>69.599999999999994</v>
      </c>
      <c r="E630" s="74">
        <v>77.900000000000006</v>
      </c>
      <c r="F630" s="74">
        <v>46.5</v>
      </c>
      <c r="G630" s="74">
        <v>8.3000000000000007</v>
      </c>
      <c r="H630" s="105">
        <v>6.9424999999999999</v>
      </c>
      <c r="I630" s="74">
        <v>3.4</v>
      </c>
      <c r="J630" s="74">
        <v>8</v>
      </c>
      <c r="K630" s="74">
        <v>18.100000000000001</v>
      </c>
      <c r="L630" s="74">
        <v>2.6753999999999998</v>
      </c>
      <c r="M630" s="74">
        <v>75.5</v>
      </c>
      <c r="N630" s="74">
        <v>4.5999999999999996</v>
      </c>
      <c r="O630" s="74">
        <v>4</v>
      </c>
      <c r="P630" s="106">
        <v>9</v>
      </c>
    </row>
    <row r="631" spans="1:16" x14ac:dyDescent="0.3">
      <c r="A631" s="76" t="s">
        <v>26</v>
      </c>
      <c r="B631" s="77">
        <v>13135050309</v>
      </c>
      <c r="C631" s="77">
        <v>73.900000000000006</v>
      </c>
      <c r="D631" s="77">
        <v>72.7</v>
      </c>
      <c r="E631" s="77">
        <v>51.7</v>
      </c>
      <c r="F631" s="77">
        <v>50.7</v>
      </c>
      <c r="G631" s="77">
        <v>8.8000000000000007</v>
      </c>
      <c r="H631" s="107">
        <v>1</v>
      </c>
      <c r="I631" s="77">
        <v>8.3000000000000007</v>
      </c>
      <c r="J631" s="77">
        <v>14.8</v>
      </c>
      <c r="K631" s="77">
        <v>33.200000000000003</v>
      </c>
      <c r="L631" s="77">
        <v>5.7</v>
      </c>
      <c r="M631" s="77">
        <v>80.3</v>
      </c>
      <c r="N631" s="77">
        <v>2.6</v>
      </c>
      <c r="O631" s="77">
        <v>15.2</v>
      </c>
      <c r="P631" s="108">
        <v>9.8000000000000007</v>
      </c>
    </row>
    <row r="632" spans="1:16" x14ac:dyDescent="0.3">
      <c r="A632" s="73" t="s">
        <v>26</v>
      </c>
      <c r="B632" s="74">
        <v>13135050310</v>
      </c>
      <c r="C632" s="74">
        <v>72.599999999999994</v>
      </c>
      <c r="D632" s="74">
        <v>69.599999999999994</v>
      </c>
      <c r="E632" s="74">
        <v>45.8</v>
      </c>
      <c r="F632" s="74">
        <v>46.5</v>
      </c>
      <c r="G632" s="74">
        <v>7.7</v>
      </c>
      <c r="H632" s="105">
        <v>13.8</v>
      </c>
      <c r="I632" s="74">
        <v>23.4</v>
      </c>
      <c r="J632" s="74">
        <v>17.7</v>
      </c>
      <c r="K632" s="74">
        <v>29.3</v>
      </c>
      <c r="L632" s="74">
        <v>5.8</v>
      </c>
      <c r="M632" s="74">
        <v>75.5</v>
      </c>
      <c r="N632" s="74">
        <v>4.5</v>
      </c>
      <c r="O632" s="74">
        <v>14.4</v>
      </c>
      <c r="P632" s="106">
        <v>5.8</v>
      </c>
    </row>
    <row r="633" spans="1:16" x14ac:dyDescent="0.3">
      <c r="A633" s="76" t="s">
        <v>26</v>
      </c>
      <c r="B633" s="77">
        <v>13135050311</v>
      </c>
      <c r="C633" s="77">
        <v>72.599999999999994</v>
      </c>
      <c r="D633" s="77">
        <v>69.599999999999994</v>
      </c>
      <c r="E633" s="77">
        <v>33.4</v>
      </c>
      <c r="F633" s="77">
        <v>31.3</v>
      </c>
      <c r="G633" s="77">
        <v>8.9</v>
      </c>
      <c r="H633" s="107">
        <v>1.5</v>
      </c>
      <c r="I633" s="77">
        <v>9.6</v>
      </c>
      <c r="J633" s="77">
        <v>4.7</v>
      </c>
      <c r="K633" s="77">
        <v>29.7</v>
      </c>
      <c r="L633" s="77">
        <v>2.8</v>
      </c>
      <c r="M633" s="77">
        <v>75.5</v>
      </c>
      <c r="N633" s="77">
        <v>5</v>
      </c>
      <c r="O633" s="77">
        <v>12.4</v>
      </c>
      <c r="P633" s="108">
        <v>4.3</v>
      </c>
    </row>
    <row r="634" spans="1:16" x14ac:dyDescent="0.3">
      <c r="A634" s="73" t="s">
        <v>26</v>
      </c>
      <c r="B634" s="74">
        <v>13135050313</v>
      </c>
      <c r="C634" s="74">
        <v>72.8</v>
      </c>
      <c r="D634" s="74">
        <v>70.099999999999994</v>
      </c>
      <c r="E634" s="74">
        <v>34.799999999999997</v>
      </c>
      <c r="F634" s="74">
        <v>34</v>
      </c>
      <c r="G634" s="74">
        <v>7.7</v>
      </c>
      <c r="H634" s="105">
        <v>9</v>
      </c>
      <c r="I634" s="74">
        <v>22.5</v>
      </c>
      <c r="J634" s="74">
        <v>37.700000000000003</v>
      </c>
      <c r="K634" s="74">
        <v>37.200000000000003</v>
      </c>
      <c r="L634" s="74">
        <v>23.9</v>
      </c>
      <c r="M634" s="74">
        <v>76.3</v>
      </c>
      <c r="N634" s="74">
        <v>24</v>
      </c>
      <c r="O634" s="74">
        <v>36.799999999999997</v>
      </c>
      <c r="P634" s="106">
        <v>8</v>
      </c>
    </row>
    <row r="635" spans="1:16" x14ac:dyDescent="0.3">
      <c r="A635" s="76" t="s">
        <v>26</v>
      </c>
      <c r="B635" s="77">
        <v>13135050314</v>
      </c>
      <c r="C635" s="77">
        <v>73.5</v>
      </c>
      <c r="D635" s="77">
        <v>71.599999999999994</v>
      </c>
      <c r="E635" s="77">
        <v>40.299999999999997</v>
      </c>
      <c r="F635" s="77">
        <v>42.5</v>
      </c>
      <c r="G635" s="77">
        <v>8</v>
      </c>
      <c r="H635" s="107">
        <v>23.5</v>
      </c>
      <c r="I635" s="77">
        <v>27</v>
      </c>
      <c r="J635" s="77">
        <v>35.799999999999997</v>
      </c>
      <c r="K635" s="77">
        <v>32.200000000000003</v>
      </c>
      <c r="L635" s="77">
        <v>26.2</v>
      </c>
      <c r="M635" s="77">
        <v>78.8</v>
      </c>
      <c r="N635" s="77">
        <v>12.7</v>
      </c>
      <c r="O635" s="77">
        <v>42.4</v>
      </c>
      <c r="P635" s="108">
        <v>10.4</v>
      </c>
    </row>
    <row r="636" spans="1:16" x14ac:dyDescent="0.3">
      <c r="A636" s="73" t="s">
        <v>26</v>
      </c>
      <c r="B636" s="74">
        <v>13135050315</v>
      </c>
      <c r="C636" s="74">
        <v>72.599999999999994</v>
      </c>
      <c r="D636" s="74">
        <v>69.599999999999994</v>
      </c>
      <c r="E636" s="74">
        <v>42.1</v>
      </c>
      <c r="F636" s="74">
        <v>46.5</v>
      </c>
      <c r="G636" s="74">
        <v>7.6</v>
      </c>
      <c r="H636" s="105">
        <v>16.3</v>
      </c>
      <c r="I636" s="74">
        <v>41.4</v>
      </c>
      <c r="J636" s="74">
        <v>39.6</v>
      </c>
      <c r="K636" s="74">
        <v>40</v>
      </c>
      <c r="L636" s="74">
        <v>16.399999999999999</v>
      </c>
      <c r="M636" s="74">
        <v>75.5</v>
      </c>
      <c r="N636" s="74">
        <v>11.3</v>
      </c>
      <c r="O636" s="74">
        <v>34.299999999999997</v>
      </c>
      <c r="P636" s="106">
        <v>15.5</v>
      </c>
    </row>
    <row r="637" spans="1:16" x14ac:dyDescent="0.3">
      <c r="A637" s="76" t="s">
        <v>26</v>
      </c>
      <c r="B637" s="77">
        <v>13135050317</v>
      </c>
      <c r="C637" s="77">
        <v>72.599999999999994</v>
      </c>
      <c r="D637" s="77">
        <v>69.599999999999994</v>
      </c>
      <c r="E637" s="77">
        <v>45.8</v>
      </c>
      <c r="F637" s="77">
        <v>46.5</v>
      </c>
      <c r="G637" s="77">
        <v>9</v>
      </c>
      <c r="H637" s="107">
        <v>36.5</v>
      </c>
      <c r="I637" s="77">
        <v>19.7</v>
      </c>
      <c r="J637" s="77">
        <v>37.299999999999997</v>
      </c>
      <c r="K637" s="77">
        <v>33.799999999999997</v>
      </c>
      <c r="L637" s="77">
        <v>23.2</v>
      </c>
      <c r="M637" s="77">
        <v>75.5</v>
      </c>
      <c r="N637" s="77">
        <v>20.8</v>
      </c>
      <c r="O637" s="77">
        <v>52.3</v>
      </c>
      <c r="P637" s="108">
        <v>11.6</v>
      </c>
    </row>
    <row r="638" spans="1:16" x14ac:dyDescent="0.3">
      <c r="A638" s="73" t="s">
        <v>26</v>
      </c>
      <c r="B638" s="74">
        <v>13135050318</v>
      </c>
      <c r="C638" s="74">
        <v>72.599999999999994</v>
      </c>
      <c r="D638" s="74">
        <v>69.599999999999994</v>
      </c>
      <c r="E638" s="74">
        <v>45.8</v>
      </c>
      <c r="F638" s="74">
        <v>46.5</v>
      </c>
      <c r="G638" s="74">
        <v>9.4</v>
      </c>
      <c r="H638" s="105">
        <v>47.9</v>
      </c>
      <c r="I638" s="74">
        <v>38.200000000000003</v>
      </c>
      <c r="J638" s="74">
        <v>50.4</v>
      </c>
      <c r="K638" s="74">
        <v>42.2</v>
      </c>
      <c r="L638" s="74">
        <v>21.3</v>
      </c>
      <c r="M638" s="74">
        <v>75.5</v>
      </c>
      <c r="N638" s="74">
        <v>19.2</v>
      </c>
      <c r="O638" s="74">
        <v>37.1</v>
      </c>
      <c r="P638" s="106">
        <v>8.8000000000000007</v>
      </c>
    </row>
    <row r="639" spans="1:16" x14ac:dyDescent="0.3">
      <c r="A639" s="76" t="s">
        <v>26</v>
      </c>
      <c r="B639" s="77">
        <v>13135050319</v>
      </c>
      <c r="C639" s="77">
        <v>72.599999999999994</v>
      </c>
      <c r="D639" s="77">
        <v>69.599999999999994</v>
      </c>
      <c r="E639" s="77">
        <v>33.6</v>
      </c>
      <c r="F639" s="77">
        <v>31.3</v>
      </c>
      <c r="G639" s="77">
        <v>9.4</v>
      </c>
      <c r="H639" s="107">
        <v>22.5</v>
      </c>
      <c r="I639" s="77">
        <v>44.7</v>
      </c>
      <c r="J639" s="77">
        <v>57.5</v>
      </c>
      <c r="K639" s="77">
        <v>46.3</v>
      </c>
      <c r="L639" s="77">
        <v>36</v>
      </c>
      <c r="M639" s="77">
        <v>75.5</v>
      </c>
      <c r="N639" s="77">
        <v>39.200000000000003</v>
      </c>
      <c r="O639" s="77">
        <v>48.8</v>
      </c>
      <c r="P639" s="108">
        <v>8.1999999999999993</v>
      </c>
    </row>
    <row r="640" spans="1:16" x14ac:dyDescent="0.3">
      <c r="A640" s="73" t="s">
        <v>26</v>
      </c>
      <c r="B640" s="74">
        <v>13135050320</v>
      </c>
      <c r="C640" s="74">
        <v>72.599999999999994</v>
      </c>
      <c r="D640" s="74">
        <v>69.599999999999994</v>
      </c>
      <c r="E640" s="74">
        <v>34.6</v>
      </c>
      <c r="F640" s="74">
        <v>31.3</v>
      </c>
      <c r="G640" s="74">
        <v>8.9</v>
      </c>
      <c r="H640" s="105">
        <v>29.8</v>
      </c>
      <c r="I640" s="74">
        <v>64.3</v>
      </c>
      <c r="J640" s="74">
        <v>58.4</v>
      </c>
      <c r="K640" s="74">
        <v>58</v>
      </c>
      <c r="L640" s="74">
        <v>45.1</v>
      </c>
      <c r="M640" s="74">
        <v>75.5</v>
      </c>
      <c r="N640" s="74">
        <v>35.700000000000003</v>
      </c>
      <c r="O640" s="74">
        <v>58.6</v>
      </c>
      <c r="P640" s="106">
        <v>18.8</v>
      </c>
    </row>
    <row r="641" spans="1:16" x14ac:dyDescent="0.3">
      <c r="A641" s="76" t="s">
        <v>26</v>
      </c>
      <c r="B641" s="77">
        <v>13135050321</v>
      </c>
      <c r="C641" s="77">
        <v>72.599999999999994</v>
      </c>
      <c r="D641" s="77">
        <v>69.599999999999994</v>
      </c>
      <c r="E641" s="77">
        <v>56.3</v>
      </c>
      <c r="F641" s="77">
        <v>46.5</v>
      </c>
      <c r="G641" s="77">
        <v>5.2</v>
      </c>
      <c r="H641" s="107">
        <v>0.5</v>
      </c>
      <c r="I641" s="77">
        <v>2.6</v>
      </c>
      <c r="J641" s="77">
        <v>6.5</v>
      </c>
      <c r="K641" s="77">
        <v>33.1</v>
      </c>
      <c r="L641" s="77">
        <v>5.7168000000000001</v>
      </c>
      <c r="M641" s="77">
        <v>75.5</v>
      </c>
      <c r="N641" s="77">
        <v>2</v>
      </c>
      <c r="O641" s="77">
        <v>3.9</v>
      </c>
      <c r="P641" s="108">
        <v>8.4</v>
      </c>
    </row>
    <row r="642" spans="1:16" x14ac:dyDescent="0.3">
      <c r="A642" s="73" t="s">
        <v>26</v>
      </c>
      <c r="B642" s="74">
        <v>13135050322</v>
      </c>
      <c r="C642" s="74">
        <v>72.599999999999994</v>
      </c>
      <c r="D642" s="74">
        <v>69.599999999999994</v>
      </c>
      <c r="E642" s="74">
        <v>81.3</v>
      </c>
      <c r="F642" s="74">
        <v>46.5</v>
      </c>
      <c r="G642" s="74">
        <v>10.1</v>
      </c>
      <c r="H642" s="105">
        <v>4.0999999999999996</v>
      </c>
      <c r="I642" s="74">
        <v>0.7</v>
      </c>
      <c r="J642" s="74">
        <v>1.3</v>
      </c>
      <c r="K642" s="74">
        <v>19.899999999999999</v>
      </c>
      <c r="L642" s="74">
        <v>2.7961</v>
      </c>
      <c r="M642" s="74">
        <v>75.5</v>
      </c>
      <c r="N642" s="74">
        <v>1.5</v>
      </c>
      <c r="O642" s="74">
        <v>5.5</v>
      </c>
      <c r="P642" s="106">
        <v>6.1</v>
      </c>
    </row>
    <row r="643" spans="1:16" x14ac:dyDescent="0.3">
      <c r="A643" s="76" t="s">
        <v>26</v>
      </c>
      <c r="B643" s="77">
        <v>13135050410</v>
      </c>
      <c r="C643" s="77">
        <v>65.099999999999994</v>
      </c>
      <c r="D643" s="77">
        <v>55.3</v>
      </c>
      <c r="E643" s="77">
        <v>38.200000000000003</v>
      </c>
      <c r="F643" s="77">
        <v>28.3</v>
      </c>
      <c r="G643" s="77">
        <v>6.5</v>
      </c>
      <c r="H643" s="107">
        <v>16.5</v>
      </c>
      <c r="I643" s="77">
        <v>43.3</v>
      </c>
      <c r="J643" s="77">
        <v>49.2</v>
      </c>
      <c r="K643" s="77">
        <v>44.9</v>
      </c>
      <c r="L643" s="77">
        <v>26.9</v>
      </c>
      <c r="M643" s="77">
        <v>65.2</v>
      </c>
      <c r="N643" s="77">
        <v>27.8</v>
      </c>
      <c r="O643" s="77">
        <v>38.700000000000003</v>
      </c>
      <c r="P643" s="108">
        <v>20.2</v>
      </c>
    </row>
    <row r="644" spans="1:16" x14ac:dyDescent="0.3">
      <c r="A644" s="73" t="s">
        <v>26</v>
      </c>
      <c r="B644" s="74">
        <v>13135050415</v>
      </c>
      <c r="C644" s="74">
        <v>68.5</v>
      </c>
      <c r="D644" s="74">
        <v>74.099999999999994</v>
      </c>
      <c r="E644" s="74">
        <v>47.4</v>
      </c>
      <c r="F644" s="74">
        <v>37.5</v>
      </c>
      <c r="G644" s="74">
        <v>6.8</v>
      </c>
      <c r="H644" s="105">
        <v>11.7</v>
      </c>
      <c r="I644" s="74">
        <v>6.5</v>
      </c>
      <c r="J644" s="74">
        <v>9.3000000000000007</v>
      </c>
      <c r="K644" s="74">
        <v>24</v>
      </c>
      <c r="L644" s="74">
        <v>9</v>
      </c>
      <c r="M644" s="74">
        <v>80.599999999999994</v>
      </c>
      <c r="N644" s="74">
        <v>5.0999999999999996</v>
      </c>
      <c r="O644" s="74">
        <v>14.8</v>
      </c>
      <c r="P644" s="106">
        <v>12.5</v>
      </c>
    </row>
    <row r="645" spans="1:16" x14ac:dyDescent="0.3">
      <c r="A645" s="76" t="s">
        <v>26</v>
      </c>
      <c r="B645" s="77">
        <v>13135050416</v>
      </c>
      <c r="C645" s="77">
        <v>68.5</v>
      </c>
      <c r="D645" s="77">
        <v>74.099999999999994</v>
      </c>
      <c r="E645" s="77">
        <v>43.3</v>
      </c>
      <c r="F645" s="77">
        <v>37.5</v>
      </c>
      <c r="G645" s="77">
        <v>6.8</v>
      </c>
      <c r="H645" s="107">
        <v>11.8</v>
      </c>
      <c r="I645" s="77">
        <v>20.6</v>
      </c>
      <c r="J645" s="77">
        <v>26.6</v>
      </c>
      <c r="K645" s="77">
        <v>35.200000000000003</v>
      </c>
      <c r="L645" s="77">
        <v>29.8</v>
      </c>
      <c r="M645" s="77">
        <v>80.599999999999994</v>
      </c>
      <c r="N645" s="77">
        <v>8</v>
      </c>
      <c r="O645" s="77">
        <v>22.9</v>
      </c>
      <c r="P645" s="108">
        <v>21.7</v>
      </c>
    </row>
    <row r="646" spans="1:16" x14ac:dyDescent="0.3">
      <c r="A646" s="73" t="s">
        <v>26</v>
      </c>
      <c r="B646" s="74">
        <v>13135050417</v>
      </c>
      <c r="C646" s="74">
        <v>63.2</v>
      </c>
      <c r="D646" s="74">
        <v>52</v>
      </c>
      <c r="E646" s="74">
        <v>28.6</v>
      </c>
      <c r="F646" s="74">
        <v>34.1</v>
      </c>
      <c r="G646" s="74">
        <v>5.9</v>
      </c>
      <c r="H646" s="105">
        <v>32.200000000000003</v>
      </c>
      <c r="I646" s="74">
        <v>52</v>
      </c>
      <c r="J646" s="74">
        <v>74.400000000000006</v>
      </c>
      <c r="K646" s="74">
        <v>66</v>
      </c>
      <c r="L646" s="74">
        <v>52.1</v>
      </c>
      <c r="M646" s="74">
        <v>62.8</v>
      </c>
      <c r="N646" s="74">
        <v>51.2</v>
      </c>
      <c r="O646" s="74">
        <v>68.400000000000006</v>
      </c>
      <c r="P646" s="106">
        <v>10</v>
      </c>
    </row>
    <row r="647" spans="1:16" x14ac:dyDescent="0.3">
      <c r="A647" s="76" t="s">
        <v>26</v>
      </c>
      <c r="B647" s="77">
        <v>13135050418</v>
      </c>
      <c r="C647" s="77">
        <v>63.2</v>
      </c>
      <c r="D647" s="77">
        <v>52</v>
      </c>
      <c r="E647" s="77">
        <v>28.3</v>
      </c>
      <c r="F647" s="77">
        <v>34.1</v>
      </c>
      <c r="G647" s="77">
        <v>6.6</v>
      </c>
      <c r="H647" s="107">
        <v>20.6</v>
      </c>
      <c r="I647" s="77">
        <v>45.5</v>
      </c>
      <c r="J647" s="77">
        <v>71.2</v>
      </c>
      <c r="K647" s="77">
        <v>49.7</v>
      </c>
      <c r="L647" s="77">
        <v>39.1</v>
      </c>
      <c r="M647" s="77">
        <v>62.8</v>
      </c>
      <c r="N647" s="77">
        <v>39.4</v>
      </c>
      <c r="O647" s="77">
        <v>69.5</v>
      </c>
      <c r="P647" s="108">
        <v>13.7</v>
      </c>
    </row>
    <row r="648" spans="1:16" x14ac:dyDescent="0.3">
      <c r="A648" s="73" t="s">
        <v>26</v>
      </c>
      <c r="B648" s="74">
        <v>13135050419</v>
      </c>
      <c r="C648" s="74">
        <v>63.2</v>
      </c>
      <c r="D648" s="74">
        <v>52</v>
      </c>
      <c r="E648" s="74">
        <v>35.4</v>
      </c>
      <c r="F648" s="74">
        <v>33.700000000000003</v>
      </c>
      <c r="G648" s="74">
        <v>8.5</v>
      </c>
      <c r="H648" s="105">
        <v>23.5</v>
      </c>
      <c r="I648" s="74">
        <v>39.299999999999997</v>
      </c>
      <c r="J648" s="74">
        <v>62.6</v>
      </c>
      <c r="K648" s="74">
        <v>48.1</v>
      </c>
      <c r="L648" s="74">
        <v>36.700000000000003</v>
      </c>
      <c r="M648" s="74">
        <v>62.8</v>
      </c>
      <c r="N648" s="74">
        <v>34.299999999999997</v>
      </c>
      <c r="O648" s="74">
        <v>63.1</v>
      </c>
      <c r="P648" s="106">
        <v>16.899999999999999</v>
      </c>
    </row>
    <row r="649" spans="1:16" x14ac:dyDescent="0.3">
      <c r="A649" s="76" t="s">
        <v>26</v>
      </c>
      <c r="B649" s="77">
        <v>13135050421</v>
      </c>
      <c r="C649" s="77">
        <v>63.2</v>
      </c>
      <c r="D649" s="77">
        <v>52</v>
      </c>
      <c r="E649" s="77">
        <v>38.9</v>
      </c>
      <c r="F649" s="77">
        <v>20.8</v>
      </c>
      <c r="G649" s="77">
        <v>8</v>
      </c>
      <c r="H649" s="107">
        <v>10.4</v>
      </c>
      <c r="I649" s="77">
        <v>30.3</v>
      </c>
      <c r="J649" s="77">
        <v>56.1</v>
      </c>
      <c r="K649" s="77">
        <v>46.7</v>
      </c>
      <c r="L649" s="77">
        <v>36.5</v>
      </c>
      <c r="M649" s="77">
        <v>62.8</v>
      </c>
      <c r="N649" s="77">
        <v>31.3</v>
      </c>
      <c r="O649" s="77">
        <v>50.3</v>
      </c>
      <c r="P649" s="108">
        <v>10.6</v>
      </c>
    </row>
    <row r="650" spans="1:16" x14ac:dyDescent="0.3">
      <c r="A650" s="73" t="s">
        <v>26</v>
      </c>
      <c r="B650" s="74">
        <v>13135050422</v>
      </c>
      <c r="C650" s="74">
        <v>63.2</v>
      </c>
      <c r="D650" s="74">
        <v>52</v>
      </c>
      <c r="E650" s="74">
        <v>34.799999999999997</v>
      </c>
      <c r="F650" s="74">
        <v>20.3</v>
      </c>
      <c r="G650" s="74">
        <v>8.8000000000000007</v>
      </c>
      <c r="H650" s="105">
        <v>23.3</v>
      </c>
      <c r="I650" s="74">
        <v>50.5</v>
      </c>
      <c r="J650" s="74">
        <v>59.3</v>
      </c>
      <c r="K650" s="74">
        <v>59.4</v>
      </c>
      <c r="L650" s="74">
        <v>40.799999999999997</v>
      </c>
      <c r="M650" s="74">
        <v>62.8</v>
      </c>
      <c r="N650" s="74">
        <v>34.9</v>
      </c>
      <c r="O650" s="74">
        <v>63.1</v>
      </c>
      <c r="P650" s="106">
        <v>14.6</v>
      </c>
    </row>
    <row r="651" spans="1:16" x14ac:dyDescent="0.3">
      <c r="A651" s="76" t="s">
        <v>26</v>
      </c>
      <c r="B651" s="77">
        <v>13135050423</v>
      </c>
      <c r="C651" s="77">
        <v>61.3</v>
      </c>
      <c r="D651" s="77">
        <v>55.9</v>
      </c>
      <c r="E651" s="77">
        <v>36.299999999999997</v>
      </c>
      <c r="F651" s="77">
        <v>39.4</v>
      </c>
      <c r="G651" s="77">
        <v>7.7</v>
      </c>
      <c r="H651" s="107">
        <v>15.7</v>
      </c>
      <c r="I651" s="77">
        <v>63.2</v>
      </c>
      <c r="J651" s="77">
        <v>59.4</v>
      </c>
      <c r="K651" s="77">
        <v>52.8</v>
      </c>
      <c r="L651" s="77">
        <v>26.1</v>
      </c>
      <c r="M651" s="77">
        <v>67</v>
      </c>
      <c r="N651" s="77">
        <v>18.899999999999999</v>
      </c>
      <c r="O651" s="77">
        <v>56.1</v>
      </c>
      <c r="P651" s="108">
        <v>8.6</v>
      </c>
    </row>
    <row r="652" spans="1:16" x14ac:dyDescent="0.3">
      <c r="A652" s="73" t="s">
        <v>26</v>
      </c>
      <c r="B652" s="74">
        <v>13135050424</v>
      </c>
      <c r="C652" s="74">
        <v>63</v>
      </c>
      <c r="D652" s="74">
        <v>52.4</v>
      </c>
      <c r="E652" s="74">
        <v>34.700000000000003</v>
      </c>
      <c r="F652" s="74">
        <v>21.9</v>
      </c>
      <c r="G652" s="74">
        <v>9.1999999999999993</v>
      </c>
      <c r="H652" s="105">
        <v>30</v>
      </c>
      <c r="I652" s="74">
        <v>39.799999999999997</v>
      </c>
      <c r="J652" s="74">
        <v>49.1</v>
      </c>
      <c r="K652" s="74">
        <v>41.1</v>
      </c>
      <c r="L652" s="74">
        <v>32.5</v>
      </c>
      <c r="M652" s="74">
        <v>63.3</v>
      </c>
      <c r="N652" s="74">
        <v>32</v>
      </c>
      <c r="O652" s="74">
        <v>55.3</v>
      </c>
      <c r="P652" s="106">
        <v>9.5</v>
      </c>
    </row>
    <row r="653" spans="1:16" x14ac:dyDescent="0.3">
      <c r="A653" s="76" t="s">
        <v>26</v>
      </c>
      <c r="B653" s="77">
        <v>13135050425</v>
      </c>
      <c r="C653" s="77">
        <v>84.8</v>
      </c>
      <c r="D653" s="77">
        <v>88.5</v>
      </c>
      <c r="E653" s="77">
        <v>64.8</v>
      </c>
      <c r="F653" s="77">
        <v>57.7</v>
      </c>
      <c r="G653" s="77">
        <v>4.2</v>
      </c>
      <c r="H653" s="107">
        <v>5.4</v>
      </c>
      <c r="I653" s="77">
        <v>2.4</v>
      </c>
      <c r="J653" s="77">
        <v>18.899999999999999</v>
      </c>
      <c r="K653" s="77">
        <v>25.8</v>
      </c>
      <c r="L653" s="77">
        <v>8.5</v>
      </c>
      <c r="M653" s="77">
        <v>87.3</v>
      </c>
      <c r="N653" s="77">
        <v>7.1</v>
      </c>
      <c r="O653" s="77">
        <v>15.2</v>
      </c>
      <c r="P653" s="108">
        <v>9.1</v>
      </c>
    </row>
    <row r="654" spans="1:16" x14ac:dyDescent="0.3">
      <c r="A654" s="73" t="s">
        <v>26</v>
      </c>
      <c r="B654" s="74">
        <v>13135050426</v>
      </c>
      <c r="C654" s="74">
        <v>84.8</v>
      </c>
      <c r="D654" s="74">
        <v>88.5</v>
      </c>
      <c r="E654" s="74">
        <v>62.3</v>
      </c>
      <c r="F654" s="74">
        <v>57.7</v>
      </c>
      <c r="G654" s="74">
        <v>3.8</v>
      </c>
      <c r="H654" s="105">
        <v>10.7</v>
      </c>
      <c r="I654" s="74">
        <v>14.3</v>
      </c>
      <c r="J654" s="74">
        <v>16.399999999999999</v>
      </c>
      <c r="K654" s="74">
        <v>27.5</v>
      </c>
      <c r="L654" s="74">
        <v>8.8000000000000007</v>
      </c>
      <c r="M654" s="74">
        <v>87.3</v>
      </c>
      <c r="N654" s="74">
        <v>7.5</v>
      </c>
      <c r="O654" s="74">
        <v>16.399999999999999</v>
      </c>
      <c r="P654" s="106">
        <v>9.3000000000000007</v>
      </c>
    </row>
    <row r="655" spans="1:16" x14ac:dyDescent="0.3">
      <c r="A655" s="76" t="s">
        <v>26</v>
      </c>
      <c r="B655" s="77">
        <v>13135050427</v>
      </c>
      <c r="C655" s="77">
        <v>86.7</v>
      </c>
      <c r="D655" s="77">
        <v>89.2</v>
      </c>
      <c r="E655" s="77">
        <v>57.6</v>
      </c>
      <c r="F655" s="77">
        <v>58.5</v>
      </c>
      <c r="G655" s="77">
        <v>6.7</v>
      </c>
      <c r="H655" s="107">
        <v>20.399999999999999</v>
      </c>
      <c r="I655" s="77">
        <v>26.5</v>
      </c>
      <c r="J655" s="77">
        <v>21.9</v>
      </c>
      <c r="K655" s="77">
        <v>37.799999999999997</v>
      </c>
      <c r="L655" s="77">
        <v>10.3</v>
      </c>
      <c r="M655" s="77">
        <v>87.5</v>
      </c>
      <c r="N655" s="77">
        <v>11.1</v>
      </c>
      <c r="O655" s="77">
        <v>21.5</v>
      </c>
      <c r="P655" s="108">
        <v>12.6</v>
      </c>
    </row>
    <row r="656" spans="1:16" x14ac:dyDescent="0.3">
      <c r="A656" s="73" t="s">
        <v>26</v>
      </c>
      <c r="B656" s="74">
        <v>13135050428</v>
      </c>
      <c r="C656" s="74">
        <v>84.8</v>
      </c>
      <c r="D656" s="74">
        <v>88.5</v>
      </c>
      <c r="E656" s="74">
        <v>74.400000000000006</v>
      </c>
      <c r="F656" s="74">
        <v>57.7</v>
      </c>
      <c r="G656" s="74">
        <v>6.3</v>
      </c>
      <c r="H656" s="105">
        <v>11.2</v>
      </c>
      <c r="I656" s="74">
        <v>7</v>
      </c>
      <c r="J656" s="74">
        <v>10.6</v>
      </c>
      <c r="K656" s="74">
        <v>29.3</v>
      </c>
      <c r="L656" s="74">
        <v>10.042400000000001</v>
      </c>
      <c r="M656" s="74">
        <v>87.3</v>
      </c>
      <c r="N656" s="74">
        <v>10.3</v>
      </c>
      <c r="O656" s="74">
        <v>13.5</v>
      </c>
      <c r="P656" s="106">
        <v>7.7</v>
      </c>
    </row>
    <row r="657" spans="1:16" x14ac:dyDescent="0.3">
      <c r="A657" s="76" t="s">
        <v>26</v>
      </c>
      <c r="B657" s="77">
        <v>13135050429</v>
      </c>
      <c r="C657" s="77">
        <v>87.6</v>
      </c>
      <c r="D657" s="77">
        <v>89.4</v>
      </c>
      <c r="E657" s="77">
        <v>71.400000000000006</v>
      </c>
      <c r="F657" s="77">
        <v>58.9</v>
      </c>
      <c r="G657" s="77">
        <v>2.8</v>
      </c>
      <c r="H657" s="107">
        <v>15.8</v>
      </c>
      <c r="I657" s="77">
        <v>3.4</v>
      </c>
      <c r="J657" s="77">
        <v>15.3</v>
      </c>
      <c r="K657" s="77">
        <v>26.2</v>
      </c>
      <c r="L657" s="77">
        <v>5.3</v>
      </c>
      <c r="M657" s="77">
        <v>87.5</v>
      </c>
      <c r="N657" s="77">
        <v>7.5</v>
      </c>
      <c r="O657" s="77">
        <v>15.1</v>
      </c>
      <c r="P657" s="108">
        <v>6.5</v>
      </c>
    </row>
    <row r="658" spans="1:16" x14ac:dyDescent="0.3">
      <c r="A658" s="73" t="s">
        <v>26</v>
      </c>
      <c r="B658" s="74">
        <v>13135050430</v>
      </c>
      <c r="C658" s="74">
        <v>84.8</v>
      </c>
      <c r="D658" s="74">
        <v>88.5</v>
      </c>
      <c r="E658" s="74">
        <v>65.7</v>
      </c>
      <c r="F658" s="74">
        <v>57.7</v>
      </c>
      <c r="G658" s="74">
        <v>7.1</v>
      </c>
      <c r="H658" s="105">
        <v>11</v>
      </c>
      <c r="I658" s="74">
        <v>11.1</v>
      </c>
      <c r="J658" s="74">
        <v>23.4</v>
      </c>
      <c r="K658" s="74">
        <v>37.5</v>
      </c>
      <c r="L658" s="74">
        <v>13.7</v>
      </c>
      <c r="M658" s="74">
        <v>87.3</v>
      </c>
      <c r="N658" s="74">
        <v>10.5</v>
      </c>
      <c r="O658" s="74">
        <v>22</v>
      </c>
      <c r="P658" s="106">
        <v>9.1999999999999993</v>
      </c>
    </row>
    <row r="659" spans="1:16" x14ac:dyDescent="0.3">
      <c r="A659" s="76" t="s">
        <v>26</v>
      </c>
      <c r="B659" s="77">
        <v>13135050431</v>
      </c>
      <c r="C659" s="77">
        <v>80.599999999999994</v>
      </c>
      <c r="D659" s="77">
        <v>81.3</v>
      </c>
      <c r="E659" s="77">
        <v>44.8</v>
      </c>
      <c r="F659" s="77">
        <v>49</v>
      </c>
      <c r="G659" s="77">
        <v>8.1</v>
      </c>
      <c r="H659" s="107">
        <v>12.2</v>
      </c>
      <c r="I659" s="77">
        <v>30.1</v>
      </c>
      <c r="J659" s="77">
        <v>41.4</v>
      </c>
      <c r="K659" s="77">
        <v>43.5</v>
      </c>
      <c r="L659" s="77">
        <v>23.6</v>
      </c>
      <c r="M659" s="77">
        <v>82.9</v>
      </c>
      <c r="N659" s="77">
        <v>24.6</v>
      </c>
      <c r="O659" s="77">
        <v>40.799999999999997</v>
      </c>
      <c r="P659" s="108">
        <v>13.3</v>
      </c>
    </row>
    <row r="660" spans="1:16" x14ac:dyDescent="0.3">
      <c r="A660" s="73" t="s">
        <v>26</v>
      </c>
      <c r="B660" s="74">
        <v>13135050432</v>
      </c>
      <c r="C660" s="74">
        <v>67.7</v>
      </c>
      <c r="D660" s="74">
        <v>59.6</v>
      </c>
      <c r="E660" s="74">
        <v>38.200000000000003</v>
      </c>
      <c r="F660" s="74">
        <v>36.5</v>
      </c>
      <c r="G660" s="74">
        <v>10.8</v>
      </c>
      <c r="H660" s="105">
        <v>16.8</v>
      </c>
      <c r="I660" s="74">
        <v>8.1</v>
      </c>
      <c r="J660" s="74">
        <v>32.200000000000003</v>
      </c>
      <c r="K660" s="74">
        <v>39.4</v>
      </c>
      <c r="L660" s="74">
        <v>24</v>
      </c>
      <c r="M660" s="74">
        <v>68.3</v>
      </c>
      <c r="N660" s="74">
        <v>15.9</v>
      </c>
      <c r="O660" s="74">
        <v>35.5</v>
      </c>
      <c r="P660" s="106">
        <v>8</v>
      </c>
    </row>
    <row r="661" spans="1:16" x14ac:dyDescent="0.3">
      <c r="A661" s="76" t="s">
        <v>26</v>
      </c>
      <c r="B661" s="77">
        <v>13135050433</v>
      </c>
      <c r="C661" s="77">
        <v>63.2</v>
      </c>
      <c r="D661" s="77">
        <v>52</v>
      </c>
      <c r="E661" s="77">
        <v>28.9</v>
      </c>
      <c r="F661" s="77">
        <v>34.1</v>
      </c>
      <c r="G661" s="77">
        <v>5.8</v>
      </c>
      <c r="H661" s="107">
        <v>19</v>
      </c>
      <c r="I661" s="77">
        <v>20.5</v>
      </c>
      <c r="J661" s="77">
        <v>51.8</v>
      </c>
      <c r="K661" s="77">
        <v>55.4</v>
      </c>
      <c r="L661" s="77">
        <v>30.8</v>
      </c>
      <c r="M661" s="77">
        <v>62.8</v>
      </c>
      <c r="N661" s="77">
        <v>22.9</v>
      </c>
      <c r="O661" s="77">
        <v>39.200000000000003</v>
      </c>
      <c r="P661" s="108">
        <v>9.6</v>
      </c>
    </row>
    <row r="662" spans="1:16" x14ac:dyDescent="0.3">
      <c r="A662" s="73" t="s">
        <v>26</v>
      </c>
      <c r="B662" s="74">
        <v>13135050434</v>
      </c>
      <c r="C662" s="74">
        <v>63.2</v>
      </c>
      <c r="D662" s="74">
        <v>52</v>
      </c>
      <c r="E662" s="74">
        <v>32</v>
      </c>
      <c r="F662" s="74">
        <v>34.1</v>
      </c>
      <c r="G662" s="74">
        <v>6.8</v>
      </c>
      <c r="H662" s="105">
        <v>37.5</v>
      </c>
      <c r="I662" s="74">
        <v>62</v>
      </c>
      <c r="J662" s="74">
        <v>67.7</v>
      </c>
      <c r="K662" s="74">
        <v>45.1</v>
      </c>
      <c r="L662" s="74">
        <v>44.8</v>
      </c>
      <c r="M662" s="74">
        <v>62.8</v>
      </c>
      <c r="N662" s="74">
        <v>45.6</v>
      </c>
      <c r="O662" s="74">
        <v>67.900000000000006</v>
      </c>
      <c r="P662" s="106">
        <v>12</v>
      </c>
    </row>
    <row r="663" spans="1:16" x14ac:dyDescent="0.3">
      <c r="A663" s="76" t="s">
        <v>26</v>
      </c>
      <c r="B663" s="77">
        <v>13135050435</v>
      </c>
      <c r="C663" s="77">
        <v>72.5</v>
      </c>
      <c r="D663" s="77">
        <v>69</v>
      </c>
      <c r="E663" s="77">
        <v>38.4</v>
      </c>
      <c r="F663" s="77">
        <v>32.799999999999997</v>
      </c>
      <c r="G663" s="77">
        <v>6.8</v>
      </c>
      <c r="H663" s="107">
        <v>23.2</v>
      </c>
      <c r="I663" s="77">
        <v>18.5</v>
      </c>
      <c r="J663" s="77">
        <v>42.6</v>
      </c>
      <c r="K663" s="77">
        <v>32.4</v>
      </c>
      <c r="L663" s="77">
        <v>34.200000000000003</v>
      </c>
      <c r="M663" s="77">
        <v>75</v>
      </c>
      <c r="N663" s="77">
        <v>28.2</v>
      </c>
      <c r="O663" s="77">
        <v>38.700000000000003</v>
      </c>
      <c r="P663" s="108">
        <v>15.9</v>
      </c>
    </row>
    <row r="664" spans="1:16" x14ac:dyDescent="0.3">
      <c r="A664" s="73" t="s">
        <v>26</v>
      </c>
      <c r="B664" s="74">
        <v>13135050436</v>
      </c>
      <c r="C664" s="74">
        <v>73.2</v>
      </c>
      <c r="D664" s="74">
        <v>73.900000000000006</v>
      </c>
      <c r="E664" s="74">
        <v>43.6</v>
      </c>
      <c r="F664" s="74">
        <v>48.5</v>
      </c>
      <c r="G664" s="74">
        <v>7.7</v>
      </c>
      <c r="H664" s="105">
        <v>17.100000000000001</v>
      </c>
      <c r="I664" s="74">
        <v>27.8</v>
      </c>
      <c r="J664" s="74">
        <v>40.4</v>
      </c>
      <c r="K664" s="74">
        <v>44.7</v>
      </c>
      <c r="L664" s="74">
        <v>18</v>
      </c>
      <c r="M664" s="74">
        <v>78.400000000000006</v>
      </c>
      <c r="N664" s="74">
        <v>27.2</v>
      </c>
      <c r="O664" s="74">
        <v>42.8</v>
      </c>
      <c r="P664" s="106">
        <v>14</v>
      </c>
    </row>
    <row r="665" spans="1:16" x14ac:dyDescent="0.3">
      <c r="A665" s="76" t="s">
        <v>26</v>
      </c>
      <c r="B665" s="77">
        <v>13135050511</v>
      </c>
      <c r="C665" s="77">
        <v>82.2</v>
      </c>
      <c r="D665" s="77">
        <v>86.5</v>
      </c>
      <c r="E665" s="77">
        <v>55.1</v>
      </c>
      <c r="F665" s="77">
        <v>50.5</v>
      </c>
      <c r="G665" s="77">
        <v>8.4</v>
      </c>
      <c r="H665" s="107">
        <v>24.7</v>
      </c>
      <c r="I665" s="77">
        <v>26.7</v>
      </c>
      <c r="J665" s="77">
        <v>40.6</v>
      </c>
      <c r="K665" s="77">
        <v>40.299999999999997</v>
      </c>
      <c r="L665" s="77">
        <v>17.899999999999999</v>
      </c>
      <c r="M665" s="77">
        <v>87.2</v>
      </c>
      <c r="N665" s="77">
        <v>15.7</v>
      </c>
      <c r="O665" s="77">
        <v>36.299999999999997</v>
      </c>
      <c r="P665" s="108">
        <v>8.9</v>
      </c>
    </row>
    <row r="666" spans="1:16" x14ac:dyDescent="0.3">
      <c r="A666" s="73" t="s">
        <v>26</v>
      </c>
      <c r="B666" s="74">
        <v>13135050520</v>
      </c>
      <c r="C666" s="74">
        <v>74.5</v>
      </c>
      <c r="D666" s="74">
        <v>73.099999999999994</v>
      </c>
      <c r="E666" s="74">
        <v>28.6</v>
      </c>
      <c r="F666" s="74">
        <v>37.5</v>
      </c>
      <c r="G666" s="74">
        <v>10.8</v>
      </c>
      <c r="H666" s="105">
        <v>20.6</v>
      </c>
      <c r="I666" s="74">
        <v>28.3</v>
      </c>
      <c r="J666" s="74">
        <v>58.7</v>
      </c>
      <c r="K666" s="74">
        <v>54.1</v>
      </c>
      <c r="L666" s="74">
        <v>19.100000000000001</v>
      </c>
      <c r="M666" s="74">
        <v>80</v>
      </c>
      <c r="N666" s="74">
        <v>20.5</v>
      </c>
      <c r="O666" s="74">
        <v>33.5</v>
      </c>
      <c r="P666" s="106">
        <v>17.7</v>
      </c>
    </row>
    <row r="667" spans="1:16" x14ac:dyDescent="0.3">
      <c r="A667" s="76" t="s">
        <v>26</v>
      </c>
      <c r="B667" s="77">
        <v>13135050521</v>
      </c>
      <c r="C667" s="77">
        <v>74.5</v>
      </c>
      <c r="D667" s="77">
        <v>73.099999999999994</v>
      </c>
      <c r="E667" s="77">
        <v>44</v>
      </c>
      <c r="F667" s="77">
        <v>37.5</v>
      </c>
      <c r="G667" s="77">
        <v>7.3</v>
      </c>
      <c r="H667" s="107">
        <v>23.3</v>
      </c>
      <c r="I667" s="77">
        <v>28.9</v>
      </c>
      <c r="J667" s="77">
        <v>42</v>
      </c>
      <c r="K667" s="77">
        <v>43.8</v>
      </c>
      <c r="L667" s="77">
        <v>24.2</v>
      </c>
      <c r="M667" s="77">
        <v>80</v>
      </c>
      <c r="N667" s="77">
        <v>15.7</v>
      </c>
      <c r="O667" s="77">
        <v>29</v>
      </c>
      <c r="P667" s="108">
        <v>10.6</v>
      </c>
    </row>
    <row r="668" spans="1:16" x14ac:dyDescent="0.3">
      <c r="A668" s="73" t="s">
        <v>26</v>
      </c>
      <c r="B668" s="74">
        <v>13135050522</v>
      </c>
      <c r="C668" s="74">
        <v>74.5</v>
      </c>
      <c r="D668" s="74">
        <v>73.099999999999994</v>
      </c>
      <c r="E668" s="74">
        <v>46.2</v>
      </c>
      <c r="F668" s="74">
        <v>37.299999999999997</v>
      </c>
      <c r="G668" s="74">
        <v>11.4</v>
      </c>
      <c r="H668" s="105">
        <v>11.6</v>
      </c>
      <c r="I668" s="74">
        <v>24.7</v>
      </c>
      <c r="J668" s="74">
        <v>45.9</v>
      </c>
      <c r="K668" s="74">
        <v>37.200000000000003</v>
      </c>
      <c r="L668" s="74">
        <v>21</v>
      </c>
      <c r="M668" s="74">
        <v>80</v>
      </c>
      <c r="N668" s="74">
        <v>23.9</v>
      </c>
      <c r="O668" s="74">
        <v>29.3</v>
      </c>
      <c r="P668" s="106">
        <v>11.7</v>
      </c>
    </row>
    <row r="669" spans="1:16" x14ac:dyDescent="0.3">
      <c r="A669" s="76" t="s">
        <v>26</v>
      </c>
      <c r="B669" s="77">
        <v>13135050523</v>
      </c>
      <c r="C669" s="77">
        <v>78.3</v>
      </c>
      <c r="D669" s="77">
        <v>79.5</v>
      </c>
      <c r="E669" s="77">
        <v>47.6</v>
      </c>
      <c r="F669" s="77">
        <v>45.5</v>
      </c>
      <c r="G669" s="77">
        <v>8.5</v>
      </c>
      <c r="H669" s="107">
        <v>15.2</v>
      </c>
      <c r="I669" s="77">
        <v>9.1999999999999993</v>
      </c>
      <c r="J669" s="77">
        <v>39</v>
      </c>
      <c r="K669" s="77">
        <v>44.4</v>
      </c>
      <c r="L669" s="77">
        <v>11.2</v>
      </c>
      <c r="M669" s="77">
        <v>87</v>
      </c>
      <c r="N669" s="77">
        <v>7.6</v>
      </c>
      <c r="O669" s="77">
        <v>25.6</v>
      </c>
      <c r="P669" s="108">
        <v>10.9</v>
      </c>
    </row>
    <row r="670" spans="1:16" x14ac:dyDescent="0.3">
      <c r="A670" s="73" t="s">
        <v>26</v>
      </c>
      <c r="B670" s="74">
        <v>13135050524</v>
      </c>
      <c r="C670" s="74">
        <v>60.4</v>
      </c>
      <c r="D670" s="74">
        <v>57.8</v>
      </c>
      <c r="E670" s="74">
        <v>36.9</v>
      </c>
      <c r="F670" s="74">
        <v>44.3</v>
      </c>
      <c r="G670" s="74">
        <v>6.3</v>
      </c>
      <c r="H670" s="105">
        <v>24.3</v>
      </c>
      <c r="I670" s="74">
        <v>22</v>
      </c>
      <c r="J670" s="74">
        <v>46</v>
      </c>
      <c r="K670" s="74">
        <v>47.9</v>
      </c>
      <c r="L670" s="74">
        <v>23.5</v>
      </c>
      <c r="M670" s="74">
        <v>68.8</v>
      </c>
      <c r="N670" s="74">
        <v>18.399999999999999</v>
      </c>
      <c r="O670" s="74">
        <v>32.4</v>
      </c>
      <c r="P670" s="106">
        <v>10</v>
      </c>
    </row>
    <row r="671" spans="1:16" x14ac:dyDescent="0.3">
      <c r="A671" s="76" t="s">
        <v>26</v>
      </c>
      <c r="B671" s="77">
        <v>13135050525</v>
      </c>
      <c r="C671" s="77">
        <v>79.5</v>
      </c>
      <c r="D671" s="77">
        <v>81.599999999999994</v>
      </c>
      <c r="E671" s="77">
        <v>61.4</v>
      </c>
      <c r="F671" s="77">
        <v>50.5</v>
      </c>
      <c r="G671" s="77">
        <v>7.8</v>
      </c>
      <c r="H671" s="107">
        <v>20</v>
      </c>
      <c r="I671" s="77">
        <v>12.3</v>
      </c>
      <c r="J671" s="77">
        <v>18.3</v>
      </c>
      <c r="K671" s="77">
        <v>35.4</v>
      </c>
      <c r="L671" s="77">
        <v>5.7</v>
      </c>
      <c r="M671" s="77">
        <v>89.2</v>
      </c>
      <c r="N671" s="77">
        <v>10.9</v>
      </c>
      <c r="O671" s="77">
        <v>23.3</v>
      </c>
      <c r="P671" s="108">
        <v>13.4</v>
      </c>
    </row>
    <row r="672" spans="1:16" x14ac:dyDescent="0.3">
      <c r="A672" s="73" t="s">
        <v>26</v>
      </c>
      <c r="B672" s="74">
        <v>13135050526</v>
      </c>
      <c r="C672" s="74">
        <v>60.7</v>
      </c>
      <c r="D672" s="74">
        <v>57.2</v>
      </c>
      <c r="E672" s="74">
        <v>34.700000000000003</v>
      </c>
      <c r="F672" s="74">
        <v>48.9</v>
      </c>
      <c r="G672" s="74">
        <v>7.3</v>
      </c>
      <c r="H672" s="105">
        <v>11.1</v>
      </c>
      <c r="I672" s="74">
        <v>6.7</v>
      </c>
      <c r="J672" s="74">
        <v>52.3</v>
      </c>
      <c r="K672" s="74">
        <v>58.2</v>
      </c>
      <c r="L672" s="74">
        <v>24.9</v>
      </c>
      <c r="M672" s="74">
        <v>68.2</v>
      </c>
      <c r="N672" s="74">
        <v>17.399999999999999</v>
      </c>
      <c r="O672" s="74">
        <v>31.9</v>
      </c>
      <c r="P672" s="106">
        <v>13.8</v>
      </c>
    </row>
    <row r="673" spans="1:16" x14ac:dyDescent="0.3">
      <c r="A673" s="76" t="s">
        <v>26</v>
      </c>
      <c r="B673" s="77">
        <v>13135050527</v>
      </c>
      <c r="C673" s="77">
        <v>78.3</v>
      </c>
      <c r="D673" s="77">
        <v>82.4</v>
      </c>
      <c r="E673" s="77">
        <v>58</v>
      </c>
      <c r="F673" s="77">
        <v>52.8</v>
      </c>
      <c r="G673" s="77">
        <v>7.2</v>
      </c>
      <c r="H673" s="107">
        <v>8.5</v>
      </c>
      <c r="I673" s="77">
        <v>6.6</v>
      </c>
      <c r="J673" s="77">
        <v>18.100000000000001</v>
      </c>
      <c r="K673" s="77">
        <v>30.5</v>
      </c>
      <c r="L673" s="77">
        <v>5</v>
      </c>
      <c r="M673" s="77">
        <v>88.3</v>
      </c>
      <c r="N673" s="77">
        <v>9.1999999999999993</v>
      </c>
      <c r="O673" s="77">
        <v>13.4</v>
      </c>
      <c r="P673" s="108">
        <v>8.3000000000000007</v>
      </c>
    </row>
    <row r="674" spans="1:16" x14ac:dyDescent="0.3">
      <c r="A674" s="73" t="s">
        <v>26</v>
      </c>
      <c r="B674" s="74">
        <v>13135050528</v>
      </c>
      <c r="C674" s="74">
        <v>79.099999999999994</v>
      </c>
      <c r="D674" s="74">
        <v>81.900000000000006</v>
      </c>
      <c r="E674" s="74">
        <v>62.6</v>
      </c>
      <c r="F674" s="74">
        <v>51.2</v>
      </c>
      <c r="G674" s="74">
        <v>9</v>
      </c>
      <c r="H674" s="105">
        <v>24.5</v>
      </c>
      <c r="I674" s="74">
        <v>4</v>
      </c>
      <c r="J674" s="74">
        <v>17.600000000000001</v>
      </c>
      <c r="K674" s="74">
        <v>26.4</v>
      </c>
      <c r="L674" s="74">
        <v>8.6999999999999993</v>
      </c>
      <c r="M674" s="74">
        <v>88.9</v>
      </c>
      <c r="N674" s="74">
        <v>7.4</v>
      </c>
      <c r="O674" s="74">
        <v>21.9</v>
      </c>
      <c r="P674" s="106">
        <v>9.8000000000000007</v>
      </c>
    </row>
    <row r="675" spans="1:16" x14ac:dyDescent="0.3">
      <c r="A675" s="76" t="s">
        <v>26</v>
      </c>
      <c r="B675" s="77">
        <v>13135050529</v>
      </c>
      <c r="C675" s="77">
        <v>80</v>
      </c>
      <c r="D675" s="77">
        <v>82.5</v>
      </c>
      <c r="E675" s="77">
        <v>63.3</v>
      </c>
      <c r="F675" s="77">
        <v>50.5</v>
      </c>
      <c r="G675" s="77">
        <v>7.9</v>
      </c>
      <c r="H675" s="107">
        <v>14.8</v>
      </c>
      <c r="I675" s="77">
        <v>32.5</v>
      </c>
      <c r="J675" s="77">
        <v>27.3</v>
      </c>
      <c r="K675" s="77">
        <v>54.7</v>
      </c>
      <c r="L675" s="77">
        <v>13.1</v>
      </c>
      <c r="M675" s="77">
        <v>88.9</v>
      </c>
      <c r="N675" s="77">
        <v>8.8000000000000007</v>
      </c>
      <c r="O675" s="77">
        <v>26.6</v>
      </c>
      <c r="P675" s="108">
        <v>11.2</v>
      </c>
    </row>
    <row r="676" spans="1:16" x14ac:dyDescent="0.3">
      <c r="A676" s="73" t="s">
        <v>26</v>
      </c>
      <c r="B676" s="74">
        <v>13135050530</v>
      </c>
      <c r="C676" s="74">
        <v>82.2</v>
      </c>
      <c r="D676" s="74">
        <v>86.5</v>
      </c>
      <c r="E676" s="74">
        <v>55.2</v>
      </c>
      <c r="F676" s="74">
        <v>50.5</v>
      </c>
      <c r="G676" s="74">
        <v>8.9</v>
      </c>
      <c r="H676" s="105">
        <v>2.6</v>
      </c>
      <c r="I676" s="74">
        <v>8.1999999999999993</v>
      </c>
      <c r="J676" s="74">
        <v>13.1</v>
      </c>
      <c r="K676" s="74">
        <v>32.799999999999997</v>
      </c>
      <c r="L676" s="74">
        <v>3.9</v>
      </c>
      <c r="M676" s="74">
        <v>87.2</v>
      </c>
      <c r="N676" s="74">
        <v>6.7</v>
      </c>
      <c r="O676" s="74">
        <v>22.8</v>
      </c>
      <c r="P676" s="106">
        <v>9.1</v>
      </c>
    </row>
    <row r="677" spans="1:16" x14ac:dyDescent="0.3">
      <c r="A677" s="76" t="s">
        <v>26</v>
      </c>
      <c r="B677" s="77">
        <v>13135050531</v>
      </c>
      <c r="C677" s="77">
        <v>74.900000000000006</v>
      </c>
      <c r="D677" s="77">
        <v>73.2</v>
      </c>
      <c r="E677" s="77">
        <v>47.3</v>
      </c>
      <c r="F677" s="77">
        <v>42</v>
      </c>
      <c r="G677" s="77">
        <v>8.1</v>
      </c>
      <c r="H677" s="107">
        <v>12.2</v>
      </c>
      <c r="I677" s="77">
        <v>32.4</v>
      </c>
      <c r="J677" s="77">
        <v>34.5</v>
      </c>
      <c r="K677" s="77">
        <v>50.8</v>
      </c>
      <c r="L677" s="77">
        <v>18</v>
      </c>
      <c r="M677" s="77">
        <v>77.7</v>
      </c>
      <c r="N677" s="77">
        <v>18.2</v>
      </c>
      <c r="O677" s="77">
        <v>28.4</v>
      </c>
      <c r="P677" s="108">
        <v>10.1</v>
      </c>
    </row>
    <row r="678" spans="1:16" x14ac:dyDescent="0.3">
      <c r="A678" s="73" t="s">
        <v>26</v>
      </c>
      <c r="B678" s="74">
        <v>13135050532</v>
      </c>
      <c r="C678" s="74">
        <v>81.900000000000006</v>
      </c>
      <c r="D678" s="74">
        <v>80.5</v>
      </c>
      <c r="E678" s="74">
        <v>52.3</v>
      </c>
      <c r="F678" s="74">
        <v>44.4</v>
      </c>
      <c r="G678" s="74">
        <v>9.4</v>
      </c>
      <c r="H678" s="105">
        <v>5.4</v>
      </c>
      <c r="I678" s="74">
        <v>19.5</v>
      </c>
      <c r="J678" s="74">
        <v>32.9</v>
      </c>
      <c r="K678" s="74">
        <v>51.8</v>
      </c>
      <c r="L678" s="74">
        <v>12.9</v>
      </c>
      <c r="M678" s="74">
        <v>83.3</v>
      </c>
      <c r="N678" s="74">
        <v>11.2</v>
      </c>
      <c r="O678" s="74">
        <v>36</v>
      </c>
      <c r="P678" s="106">
        <v>15.4</v>
      </c>
    </row>
    <row r="679" spans="1:16" x14ac:dyDescent="0.3">
      <c r="A679" s="76" t="s">
        <v>26</v>
      </c>
      <c r="B679" s="77">
        <v>13135050533</v>
      </c>
      <c r="C679" s="77">
        <v>60.4</v>
      </c>
      <c r="D679" s="77">
        <v>57.8</v>
      </c>
      <c r="E679" s="77">
        <v>40.299999999999997</v>
      </c>
      <c r="F679" s="77">
        <v>32.700000000000003</v>
      </c>
      <c r="G679" s="77">
        <v>8.6</v>
      </c>
      <c r="H679" s="107">
        <v>4.3</v>
      </c>
      <c r="I679" s="77">
        <v>12.8</v>
      </c>
      <c r="J679" s="77">
        <v>32.200000000000003</v>
      </c>
      <c r="K679" s="77">
        <v>45.7</v>
      </c>
      <c r="L679" s="77">
        <v>20.7</v>
      </c>
      <c r="M679" s="77">
        <v>68.8</v>
      </c>
      <c r="N679" s="77">
        <v>22.2</v>
      </c>
      <c r="O679" s="77">
        <v>27.7</v>
      </c>
      <c r="P679" s="108">
        <v>10</v>
      </c>
    </row>
    <row r="680" spans="1:16" x14ac:dyDescent="0.3">
      <c r="A680" s="73" t="s">
        <v>26</v>
      </c>
      <c r="B680" s="74">
        <v>13135050534</v>
      </c>
      <c r="C680" s="74">
        <v>60.4</v>
      </c>
      <c r="D680" s="74">
        <v>57.8</v>
      </c>
      <c r="E680" s="74">
        <v>40.700000000000003</v>
      </c>
      <c r="F680" s="74">
        <v>32.700000000000003</v>
      </c>
      <c r="G680" s="74">
        <v>7.9</v>
      </c>
      <c r="H680" s="105">
        <v>13.9</v>
      </c>
      <c r="I680" s="74">
        <v>12.7</v>
      </c>
      <c r="J680" s="74">
        <v>31.8</v>
      </c>
      <c r="K680" s="74">
        <v>41.8</v>
      </c>
      <c r="L680" s="74">
        <v>17.100000000000001</v>
      </c>
      <c r="M680" s="74">
        <v>68.8</v>
      </c>
      <c r="N680" s="74">
        <v>19.5</v>
      </c>
      <c r="O680" s="74">
        <v>28.8</v>
      </c>
      <c r="P680" s="106">
        <v>14.2</v>
      </c>
    </row>
    <row r="681" spans="1:16" x14ac:dyDescent="0.3">
      <c r="A681" s="76" t="s">
        <v>26</v>
      </c>
      <c r="B681" s="77">
        <v>13135050535</v>
      </c>
      <c r="C681" s="77">
        <v>60.4</v>
      </c>
      <c r="D681" s="77">
        <v>57.8</v>
      </c>
      <c r="E681" s="77">
        <v>41</v>
      </c>
      <c r="F681" s="77">
        <v>32.700000000000003</v>
      </c>
      <c r="G681" s="77">
        <v>8.4</v>
      </c>
      <c r="H681" s="107">
        <v>23.2</v>
      </c>
      <c r="I681" s="77">
        <v>34.200000000000003</v>
      </c>
      <c r="J681" s="77">
        <v>44.2</v>
      </c>
      <c r="K681" s="77">
        <v>45.7</v>
      </c>
      <c r="L681" s="77">
        <v>15.5</v>
      </c>
      <c r="M681" s="77">
        <v>68.8</v>
      </c>
      <c r="N681" s="77">
        <v>14.5</v>
      </c>
      <c r="O681" s="77">
        <v>28.8</v>
      </c>
      <c r="P681" s="108">
        <v>11.8</v>
      </c>
    </row>
    <row r="682" spans="1:16" x14ac:dyDescent="0.3">
      <c r="A682" s="73" t="s">
        <v>26</v>
      </c>
      <c r="B682" s="74">
        <v>13135050536</v>
      </c>
      <c r="C682" s="74">
        <v>71.3</v>
      </c>
      <c r="D682" s="74">
        <v>69.599999999999994</v>
      </c>
      <c r="E682" s="74">
        <v>43.5</v>
      </c>
      <c r="F682" s="74">
        <v>36.1</v>
      </c>
      <c r="G682" s="74">
        <v>7.6</v>
      </c>
      <c r="H682" s="105">
        <v>10.6</v>
      </c>
      <c r="I682" s="74">
        <v>19.899999999999999</v>
      </c>
      <c r="J682" s="74">
        <v>33.6</v>
      </c>
      <c r="K682" s="74">
        <v>30</v>
      </c>
      <c r="L682" s="74">
        <v>17.2</v>
      </c>
      <c r="M682" s="74">
        <v>77.5</v>
      </c>
      <c r="N682" s="74">
        <v>11.3</v>
      </c>
      <c r="O682" s="74">
        <v>22.9</v>
      </c>
      <c r="P682" s="106">
        <v>6.4</v>
      </c>
    </row>
    <row r="683" spans="1:16" x14ac:dyDescent="0.3">
      <c r="A683" s="76" t="s">
        <v>26</v>
      </c>
      <c r="B683" s="77">
        <v>13135050537</v>
      </c>
      <c r="C683" s="77">
        <v>62.7</v>
      </c>
      <c r="D683" s="77">
        <v>53.1</v>
      </c>
      <c r="E683" s="77">
        <v>34.6</v>
      </c>
      <c r="F683" s="77">
        <v>32.700000000000003</v>
      </c>
      <c r="G683" s="77">
        <v>9</v>
      </c>
      <c r="H683" s="107">
        <v>28</v>
      </c>
      <c r="I683" s="77">
        <v>36.6</v>
      </c>
      <c r="J683" s="77">
        <v>57.8</v>
      </c>
      <c r="K683" s="77">
        <v>59.9</v>
      </c>
      <c r="L683" s="77">
        <v>15.9</v>
      </c>
      <c r="M683" s="77">
        <v>64</v>
      </c>
      <c r="N683" s="77">
        <v>9.9</v>
      </c>
      <c r="O683" s="77">
        <v>39</v>
      </c>
      <c r="P683" s="108">
        <v>7.2</v>
      </c>
    </row>
    <row r="684" spans="1:16" x14ac:dyDescent="0.3">
      <c r="A684" s="73" t="s">
        <v>26</v>
      </c>
      <c r="B684" s="74">
        <v>13135050538</v>
      </c>
      <c r="C684" s="74">
        <v>80.8</v>
      </c>
      <c r="D684" s="74">
        <v>84</v>
      </c>
      <c r="E684" s="74">
        <v>56.2</v>
      </c>
      <c r="F684" s="74">
        <v>50.5</v>
      </c>
      <c r="G684" s="74">
        <v>5.4</v>
      </c>
      <c r="H684" s="105">
        <v>18.899999999999999</v>
      </c>
      <c r="I684" s="74">
        <v>7.1</v>
      </c>
      <c r="J684" s="74">
        <v>24.4</v>
      </c>
      <c r="K684" s="74">
        <v>34.299999999999997</v>
      </c>
      <c r="L684" s="74">
        <v>6.5</v>
      </c>
      <c r="M684" s="74">
        <v>88.3</v>
      </c>
      <c r="N684" s="74">
        <v>12.6</v>
      </c>
      <c r="O684" s="74">
        <v>25.5</v>
      </c>
      <c r="P684" s="106">
        <v>5</v>
      </c>
    </row>
    <row r="685" spans="1:16" x14ac:dyDescent="0.3">
      <c r="A685" s="76" t="s">
        <v>26</v>
      </c>
      <c r="B685" s="77">
        <v>13135050539</v>
      </c>
      <c r="C685" s="77">
        <v>60.4</v>
      </c>
      <c r="D685" s="77">
        <v>57.8</v>
      </c>
      <c r="E685" s="77">
        <v>38.799999999999997</v>
      </c>
      <c r="F685" s="77">
        <v>36.5</v>
      </c>
      <c r="G685" s="77">
        <v>7</v>
      </c>
      <c r="H685" s="107">
        <v>18</v>
      </c>
      <c r="I685" s="77">
        <v>53.3</v>
      </c>
      <c r="J685" s="77">
        <v>49.4</v>
      </c>
      <c r="K685" s="77">
        <v>54.9</v>
      </c>
      <c r="L685" s="77">
        <v>24.6</v>
      </c>
      <c r="M685" s="77">
        <v>68.8</v>
      </c>
      <c r="N685" s="77">
        <v>23.3</v>
      </c>
      <c r="O685" s="77">
        <v>37.5</v>
      </c>
      <c r="P685" s="108">
        <v>19.2</v>
      </c>
    </row>
    <row r="686" spans="1:16" x14ac:dyDescent="0.3">
      <c r="A686" s="73" t="s">
        <v>26</v>
      </c>
      <c r="B686" s="74">
        <v>13135050540</v>
      </c>
      <c r="C686" s="74">
        <v>80</v>
      </c>
      <c r="D686" s="74">
        <v>82.5</v>
      </c>
      <c r="E686" s="74">
        <v>56.7</v>
      </c>
      <c r="F686" s="74">
        <v>50.5</v>
      </c>
      <c r="G686" s="74">
        <v>7.9</v>
      </c>
      <c r="H686" s="105">
        <v>24.4</v>
      </c>
      <c r="I686" s="74">
        <v>6.2</v>
      </c>
      <c r="J686" s="74">
        <v>36.1</v>
      </c>
      <c r="K686" s="74">
        <v>41.7</v>
      </c>
      <c r="L686" s="74">
        <v>7.7</v>
      </c>
      <c r="M686" s="74">
        <v>88.9</v>
      </c>
      <c r="N686" s="74">
        <v>4.8</v>
      </c>
      <c r="O686" s="74">
        <v>25.6</v>
      </c>
      <c r="P686" s="106">
        <v>12</v>
      </c>
    </row>
    <row r="687" spans="1:16" x14ac:dyDescent="0.3">
      <c r="A687" s="76" t="s">
        <v>26</v>
      </c>
      <c r="B687" s="77">
        <v>13135050541</v>
      </c>
      <c r="C687" s="77">
        <v>60.4</v>
      </c>
      <c r="D687" s="77">
        <v>57.8</v>
      </c>
      <c r="E687" s="77">
        <v>35.200000000000003</v>
      </c>
      <c r="F687" s="77">
        <v>50.4</v>
      </c>
      <c r="G687" s="77">
        <v>7.4</v>
      </c>
      <c r="H687" s="107">
        <v>10.6</v>
      </c>
      <c r="I687" s="77">
        <v>31.3</v>
      </c>
      <c r="J687" s="77">
        <v>60.8</v>
      </c>
      <c r="K687" s="77">
        <v>50.6</v>
      </c>
      <c r="L687" s="77">
        <v>27.6</v>
      </c>
      <c r="M687" s="77">
        <v>68.8</v>
      </c>
      <c r="N687" s="77">
        <v>22.1</v>
      </c>
      <c r="O687" s="77">
        <v>38.9</v>
      </c>
      <c r="P687" s="108">
        <v>12.3</v>
      </c>
    </row>
    <row r="688" spans="1:16" x14ac:dyDescent="0.3">
      <c r="A688" s="73" t="s">
        <v>26</v>
      </c>
      <c r="B688" s="74">
        <v>13135050542</v>
      </c>
      <c r="C688" s="74">
        <v>61.1</v>
      </c>
      <c r="D688" s="74">
        <v>56.4</v>
      </c>
      <c r="E688" s="74">
        <v>33.799999999999997</v>
      </c>
      <c r="F688" s="74">
        <v>42.6</v>
      </c>
      <c r="G688" s="74">
        <v>7.3</v>
      </c>
      <c r="H688" s="105">
        <v>20.7</v>
      </c>
      <c r="I688" s="74">
        <v>47.7</v>
      </c>
      <c r="J688" s="74">
        <v>52.9</v>
      </c>
      <c r="K688" s="74">
        <v>42.8</v>
      </c>
      <c r="L688" s="74">
        <v>11.8</v>
      </c>
      <c r="M688" s="74">
        <v>67.400000000000006</v>
      </c>
      <c r="N688" s="74">
        <v>16</v>
      </c>
      <c r="O688" s="74">
        <v>36.9</v>
      </c>
      <c r="P688" s="106">
        <v>17.7</v>
      </c>
    </row>
    <row r="689" spans="1:16" x14ac:dyDescent="0.3">
      <c r="A689" s="76" t="s">
        <v>26</v>
      </c>
      <c r="B689" s="77">
        <v>13135050543</v>
      </c>
      <c r="C689" s="77">
        <v>78.7</v>
      </c>
      <c r="D689" s="77">
        <v>80.099999999999994</v>
      </c>
      <c r="E689" s="77">
        <v>54.1</v>
      </c>
      <c r="F689" s="77">
        <v>48.5</v>
      </c>
      <c r="G689" s="77">
        <v>9.1999999999999993</v>
      </c>
      <c r="H689" s="107">
        <v>9.1</v>
      </c>
      <c r="I689" s="77">
        <v>7.4</v>
      </c>
      <c r="J689" s="77">
        <v>16.399999999999999</v>
      </c>
      <c r="K689" s="77">
        <v>40.9</v>
      </c>
      <c r="L689" s="77">
        <v>11.3</v>
      </c>
      <c r="M689" s="77">
        <v>85.1</v>
      </c>
      <c r="N689" s="77">
        <v>11.8</v>
      </c>
      <c r="O689" s="77">
        <v>17.100000000000001</v>
      </c>
      <c r="P689" s="108">
        <v>9</v>
      </c>
    </row>
    <row r="690" spans="1:16" x14ac:dyDescent="0.3">
      <c r="A690" s="73" t="s">
        <v>26</v>
      </c>
      <c r="B690" s="74">
        <v>13135050544</v>
      </c>
      <c r="C690" s="74">
        <v>81.900000000000006</v>
      </c>
      <c r="D690" s="74">
        <v>80.5</v>
      </c>
      <c r="E690" s="74">
        <v>53.3</v>
      </c>
      <c r="F690" s="74">
        <v>48.6</v>
      </c>
      <c r="G690" s="74">
        <v>8.1999999999999993</v>
      </c>
      <c r="H690" s="105">
        <v>11.4</v>
      </c>
      <c r="I690" s="74">
        <v>14.9</v>
      </c>
      <c r="J690" s="74">
        <v>24.2</v>
      </c>
      <c r="K690" s="74">
        <v>45.8</v>
      </c>
      <c r="L690" s="74">
        <v>9.5</v>
      </c>
      <c r="M690" s="74">
        <v>83.3</v>
      </c>
      <c r="N690" s="74">
        <v>8</v>
      </c>
      <c r="O690" s="74">
        <v>20.7</v>
      </c>
      <c r="P690" s="106">
        <v>10.4</v>
      </c>
    </row>
    <row r="691" spans="1:16" x14ac:dyDescent="0.3">
      <c r="A691" s="76" t="s">
        <v>26</v>
      </c>
      <c r="B691" s="77">
        <v>13135050545</v>
      </c>
      <c r="C691" s="77">
        <v>76.5</v>
      </c>
      <c r="D691" s="77">
        <v>79.099999999999994</v>
      </c>
      <c r="E691" s="77">
        <v>45.2</v>
      </c>
      <c r="F691" s="77">
        <v>45.8</v>
      </c>
      <c r="G691" s="77">
        <v>9.1999999999999993</v>
      </c>
      <c r="H691" s="107">
        <v>11.1</v>
      </c>
      <c r="I691" s="77">
        <v>12.1</v>
      </c>
      <c r="J691" s="77">
        <v>33.9</v>
      </c>
      <c r="K691" s="77">
        <v>45.9</v>
      </c>
      <c r="L691" s="77">
        <v>11.6</v>
      </c>
      <c r="M691" s="77">
        <v>84.8</v>
      </c>
      <c r="N691" s="77">
        <v>14</v>
      </c>
      <c r="O691" s="77">
        <v>25.4</v>
      </c>
      <c r="P691" s="108">
        <v>10.9</v>
      </c>
    </row>
    <row r="692" spans="1:16" x14ac:dyDescent="0.3">
      <c r="A692" s="73" t="s">
        <v>26</v>
      </c>
      <c r="B692" s="74">
        <v>13135050546</v>
      </c>
      <c r="C692" s="74">
        <v>73.3</v>
      </c>
      <c r="D692" s="74">
        <v>79.8</v>
      </c>
      <c r="E692" s="74">
        <v>49.9</v>
      </c>
      <c r="F692" s="74">
        <v>50.1</v>
      </c>
      <c r="G692" s="74">
        <v>8</v>
      </c>
      <c r="H692" s="105">
        <v>11.1</v>
      </c>
      <c r="I692" s="74">
        <v>22.9</v>
      </c>
      <c r="J692" s="74">
        <v>28.1</v>
      </c>
      <c r="K692" s="74">
        <v>35.299999999999997</v>
      </c>
      <c r="L692" s="74">
        <v>13.1</v>
      </c>
      <c r="M692" s="74">
        <v>83.6</v>
      </c>
      <c r="N692" s="74">
        <v>18.7</v>
      </c>
      <c r="O692" s="74">
        <v>19.600000000000001</v>
      </c>
      <c r="P692" s="106">
        <v>11.9</v>
      </c>
    </row>
    <row r="693" spans="1:16" x14ac:dyDescent="0.3">
      <c r="A693" s="76" t="s">
        <v>26</v>
      </c>
      <c r="B693" s="77">
        <v>13135050547</v>
      </c>
      <c r="C693" s="77">
        <v>73.5</v>
      </c>
      <c r="D693" s="77">
        <v>85.5</v>
      </c>
      <c r="E693" s="77">
        <v>62.1</v>
      </c>
      <c r="F693" s="77">
        <v>61.3</v>
      </c>
      <c r="G693" s="77">
        <v>5.9</v>
      </c>
      <c r="H693" s="107">
        <v>0.9</v>
      </c>
      <c r="I693" s="77">
        <v>33.799999999999997</v>
      </c>
      <c r="J693" s="77">
        <v>27.5</v>
      </c>
      <c r="K693" s="77">
        <v>35.5</v>
      </c>
      <c r="L693" s="77">
        <v>9</v>
      </c>
      <c r="M693" s="77">
        <v>83.2</v>
      </c>
      <c r="N693" s="77">
        <v>11</v>
      </c>
      <c r="O693" s="77">
        <v>24.2</v>
      </c>
      <c r="P693" s="108">
        <v>12.8</v>
      </c>
    </row>
    <row r="694" spans="1:16" x14ac:dyDescent="0.3">
      <c r="A694" s="73" t="s">
        <v>26</v>
      </c>
      <c r="B694" s="74">
        <v>13135050548</v>
      </c>
      <c r="C694" s="74">
        <v>73.7</v>
      </c>
      <c r="D694" s="74">
        <v>85.4</v>
      </c>
      <c r="E694" s="74">
        <v>65.7</v>
      </c>
      <c r="F694" s="74">
        <v>60.9</v>
      </c>
      <c r="G694" s="74">
        <v>8.1999999999999993</v>
      </c>
      <c r="H694" s="105">
        <v>16.8</v>
      </c>
      <c r="I694" s="74">
        <v>10.6</v>
      </c>
      <c r="J694" s="74">
        <v>17.100000000000001</v>
      </c>
      <c r="K694" s="74">
        <v>33.4</v>
      </c>
      <c r="L694" s="74">
        <v>4.0999999999999996</v>
      </c>
      <c r="M694" s="74">
        <v>83.4</v>
      </c>
      <c r="N694" s="74">
        <v>13.4</v>
      </c>
      <c r="O694" s="74">
        <v>15.5</v>
      </c>
      <c r="P694" s="106">
        <v>10</v>
      </c>
    </row>
    <row r="695" spans="1:16" x14ac:dyDescent="0.3">
      <c r="A695" s="76" t="s">
        <v>26</v>
      </c>
      <c r="B695" s="77">
        <v>13135050549</v>
      </c>
      <c r="C695" s="77">
        <v>79.5</v>
      </c>
      <c r="D695" s="77">
        <v>81.599999999999994</v>
      </c>
      <c r="E695" s="77">
        <v>61.3</v>
      </c>
      <c r="F695" s="77">
        <v>50.5</v>
      </c>
      <c r="G695" s="77">
        <v>8.3000000000000007</v>
      </c>
      <c r="H695" s="107">
        <v>14.3</v>
      </c>
      <c r="I695" s="77">
        <v>13.356400000000001</v>
      </c>
      <c r="J695" s="77">
        <v>19.899999999999999</v>
      </c>
      <c r="K695" s="77">
        <v>31</v>
      </c>
      <c r="L695" s="77">
        <v>13.1</v>
      </c>
      <c r="M695" s="77">
        <v>89.2</v>
      </c>
      <c r="N695" s="77">
        <v>10.1</v>
      </c>
      <c r="O695" s="77">
        <v>25.8</v>
      </c>
      <c r="P695" s="108">
        <v>7.3</v>
      </c>
    </row>
    <row r="696" spans="1:16" x14ac:dyDescent="0.3">
      <c r="A696" s="73" t="s">
        <v>26</v>
      </c>
      <c r="B696" s="74">
        <v>13135050605</v>
      </c>
      <c r="C696" s="74">
        <v>78.2</v>
      </c>
      <c r="D696" s="74">
        <v>86.2</v>
      </c>
      <c r="E696" s="74">
        <v>71</v>
      </c>
      <c r="F696" s="74">
        <v>65.599999999999994</v>
      </c>
      <c r="G696" s="74">
        <v>7.7</v>
      </c>
      <c r="H696" s="105">
        <v>4.9000000000000004</v>
      </c>
      <c r="I696" s="74">
        <v>16.8</v>
      </c>
      <c r="J696" s="74">
        <v>24.7</v>
      </c>
      <c r="K696" s="74">
        <v>31.7</v>
      </c>
      <c r="L696" s="74">
        <v>4.3</v>
      </c>
      <c r="M696" s="74">
        <v>85.3</v>
      </c>
      <c r="N696" s="74">
        <v>8.1</v>
      </c>
      <c r="O696" s="74">
        <v>16.600000000000001</v>
      </c>
      <c r="P696" s="106">
        <v>8.3000000000000007</v>
      </c>
    </row>
    <row r="697" spans="1:16" x14ac:dyDescent="0.3">
      <c r="A697" s="76" t="s">
        <v>26</v>
      </c>
      <c r="B697" s="77">
        <v>13135050606</v>
      </c>
      <c r="C697" s="77">
        <v>84.5</v>
      </c>
      <c r="D697" s="77">
        <v>87.1</v>
      </c>
      <c r="E697" s="77">
        <v>71.7</v>
      </c>
      <c r="F697" s="77">
        <v>59</v>
      </c>
      <c r="G697" s="77">
        <v>6</v>
      </c>
      <c r="H697" s="107">
        <v>8.3000000000000007</v>
      </c>
      <c r="I697" s="77">
        <v>6.1</v>
      </c>
      <c r="J697" s="77">
        <v>28.5</v>
      </c>
      <c r="K697" s="77">
        <v>41.3</v>
      </c>
      <c r="L697" s="77">
        <v>6.7</v>
      </c>
      <c r="M697" s="77">
        <v>87.5</v>
      </c>
      <c r="N697" s="77">
        <v>11.1</v>
      </c>
      <c r="O697" s="77">
        <v>15.3</v>
      </c>
      <c r="P697" s="108">
        <v>10.6</v>
      </c>
    </row>
    <row r="698" spans="1:16" x14ac:dyDescent="0.3">
      <c r="A698" s="73" t="s">
        <v>26</v>
      </c>
      <c r="B698" s="74">
        <v>13135050607</v>
      </c>
      <c r="C698" s="74">
        <v>76.8</v>
      </c>
      <c r="D698" s="74">
        <v>84</v>
      </c>
      <c r="E698" s="74">
        <v>62.4</v>
      </c>
      <c r="F698" s="74">
        <v>55.6</v>
      </c>
      <c r="G698" s="74">
        <v>7.9</v>
      </c>
      <c r="H698" s="105">
        <v>3.7</v>
      </c>
      <c r="I698" s="74">
        <v>14.7</v>
      </c>
      <c r="J698" s="74">
        <v>15.2</v>
      </c>
      <c r="K698" s="74">
        <v>33.4</v>
      </c>
      <c r="L698" s="74">
        <v>3.9</v>
      </c>
      <c r="M698" s="74">
        <v>87.5</v>
      </c>
      <c r="N698" s="74">
        <v>5.9</v>
      </c>
      <c r="O698" s="74">
        <v>11.4</v>
      </c>
      <c r="P698" s="106">
        <v>9.6</v>
      </c>
    </row>
    <row r="699" spans="1:16" x14ac:dyDescent="0.3">
      <c r="A699" s="76" t="s">
        <v>26</v>
      </c>
      <c r="B699" s="77">
        <v>13135050608</v>
      </c>
      <c r="C699" s="77">
        <v>74.900000000000006</v>
      </c>
      <c r="D699" s="77">
        <v>82.9</v>
      </c>
      <c r="E699" s="77">
        <v>61</v>
      </c>
      <c r="F699" s="77">
        <v>55.3</v>
      </c>
      <c r="G699" s="77">
        <v>6.7</v>
      </c>
      <c r="H699" s="107">
        <v>11.8</v>
      </c>
      <c r="I699" s="77">
        <v>9.1</v>
      </c>
      <c r="J699" s="77">
        <v>28.4</v>
      </c>
      <c r="K699" s="77">
        <v>38.799999999999997</v>
      </c>
      <c r="L699" s="77">
        <v>7.7</v>
      </c>
      <c r="M699" s="77">
        <v>87.1</v>
      </c>
      <c r="N699" s="77">
        <v>12.7</v>
      </c>
      <c r="O699" s="77">
        <v>22.7</v>
      </c>
      <c r="P699" s="108">
        <v>7.9</v>
      </c>
    </row>
    <row r="700" spans="1:16" x14ac:dyDescent="0.3">
      <c r="A700" s="73" t="s">
        <v>26</v>
      </c>
      <c r="B700" s="74">
        <v>13135050609</v>
      </c>
      <c r="C700" s="74">
        <v>84.2</v>
      </c>
      <c r="D700" s="74">
        <v>87</v>
      </c>
      <c r="E700" s="74">
        <v>69.8</v>
      </c>
      <c r="F700" s="74">
        <v>68.099999999999994</v>
      </c>
      <c r="G700" s="74">
        <v>7.6</v>
      </c>
      <c r="H700" s="105">
        <v>4.5999999999999996</v>
      </c>
      <c r="I700" s="74">
        <v>9.5</v>
      </c>
      <c r="J700" s="74">
        <v>16.899999999999999</v>
      </c>
      <c r="K700" s="74">
        <v>30.8</v>
      </c>
      <c r="L700" s="74">
        <v>3.5</v>
      </c>
      <c r="M700" s="74">
        <v>87.8</v>
      </c>
      <c r="N700" s="74">
        <v>11.7</v>
      </c>
      <c r="O700" s="74">
        <v>12.5</v>
      </c>
      <c r="P700" s="106">
        <v>8.1</v>
      </c>
    </row>
    <row r="701" spans="1:16" x14ac:dyDescent="0.3">
      <c r="A701" s="76" t="s">
        <v>26</v>
      </c>
      <c r="B701" s="77">
        <v>13135050610</v>
      </c>
      <c r="C701" s="77">
        <v>83.3</v>
      </c>
      <c r="D701" s="77">
        <v>86.5</v>
      </c>
      <c r="E701" s="77">
        <v>70.099999999999994</v>
      </c>
      <c r="F701" s="77">
        <v>68.8</v>
      </c>
      <c r="G701" s="77">
        <v>6.1</v>
      </c>
      <c r="H701" s="107">
        <v>4.4000000000000004</v>
      </c>
      <c r="I701" s="77">
        <v>5.4</v>
      </c>
      <c r="J701" s="77">
        <v>15.1</v>
      </c>
      <c r="K701" s="77">
        <v>33</v>
      </c>
      <c r="L701" s="77">
        <v>5.5</v>
      </c>
      <c r="M701" s="77">
        <v>88</v>
      </c>
      <c r="N701" s="77">
        <v>3.2</v>
      </c>
      <c r="O701" s="77">
        <v>15.1</v>
      </c>
      <c r="P701" s="108">
        <v>11.4</v>
      </c>
    </row>
    <row r="702" spans="1:16" x14ac:dyDescent="0.3">
      <c r="A702" s="73" t="s">
        <v>26</v>
      </c>
      <c r="B702" s="74">
        <v>13135050709</v>
      </c>
      <c r="C702" s="74">
        <v>69.599999999999994</v>
      </c>
      <c r="D702" s="74">
        <v>74.5</v>
      </c>
      <c r="E702" s="74">
        <v>44.1</v>
      </c>
      <c r="F702" s="74">
        <v>37</v>
      </c>
      <c r="G702" s="74">
        <v>9.3000000000000007</v>
      </c>
      <c r="H702" s="105">
        <v>16.399999999999999</v>
      </c>
      <c r="I702" s="74">
        <v>27.1</v>
      </c>
      <c r="J702" s="74">
        <v>24.4</v>
      </c>
      <c r="K702" s="74">
        <v>35.9</v>
      </c>
      <c r="L702" s="74">
        <v>12.6</v>
      </c>
      <c r="M702" s="74">
        <v>80.400000000000006</v>
      </c>
      <c r="N702" s="74">
        <v>4.9000000000000004</v>
      </c>
      <c r="O702" s="74">
        <v>18.2</v>
      </c>
      <c r="P702" s="106">
        <v>10.5</v>
      </c>
    </row>
    <row r="703" spans="1:16" x14ac:dyDescent="0.3">
      <c r="A703" s="76" t="s">
        <v>26</v>
      </c>
      <c r="B703" s="77">
        <v>13135050712</v>
      </c>
      <c r="C703" s="77">
        <v>92.8</v>
      </c>
      <c r="D703" s="77">
        <v>91.3</v>
      </c>
      <c r="E703" s="77">
        <v>70.7</v>
      </c>
      <c r="F703" s="77">
        <v>61.8</v>
      </c>
      <c r="G703" s="77">
        <v>5.0999999999999996</v>
      </c>
      <c r="H703" s="107">
        <v>2.7</v>
      </c>
      <c r="I703" s="77">
        <v>13.5</v>
      </c>
      <c r="J703" s="77">
        <v>19.3</v>
      </c>
      <c r="K703" s="77">
        <v>30.5</v>
      </c>
      <c r="L703" s="77">
        <v>6.8</v>
      </c>
      <c r="M703" s="77">
        <v>88</v>
      </c>
      <c r="N703" s="77">
        <v>4</v>
      </c>
      <c r="O703" s="77">
        <v>10.9</v>
      </c>
      <c r="P703" s="108">
        <v>6.5</v>
      </c>
    </row>
    <row r="704" spans="1:16" x14ac:dyDescent="0.3">
      <c r="A704" s="73" t="s">
        <v>26</v>
      </c>
      <c r="B704" s="74">
        <v>13135050713</v>
      </c>
      <c r="C704" s="74">
        <v>92.8</v>
      </c>
      <c r="D704" s="74">
        <v>91.3</v>
      </c>
      <c r="E704" s="74">
        <v>78.400000000000006</v>
      </c>
      <c r="F704" s="74">
        <v>73.8</v>
      </c>
      <c r="G704" s="74">
        <v>10</v>
      </c>
      <c r="H704" s="105">
        <v>16.7</v>
      </c>
      <c r="I704" s="74">
        <v>12.4</v>
      </c>
      <c r="J704" s="74">
        <v>8.9</v>
      </c>
      <c r="K704" s="74">
        <v>23</v>
      </c>
      <c r="L704" s="74">
        <v>5</v>
      </c>
      <c r="M704" s="74">
        <v>88</v>
      </c>
      <c r="N704" s="74">
        <v>6.1</v>
      </c>
      <c r="O704" s="74">
        <v>13.6</v>
      </c>
      <c r="P704" s="106">
        <v>9.6999999999999993</v>
      </c>
    </row>
    <row r="705" spans="1:16" x14ac:dyDescent="0.3">
      <c r="A705" s="76" t="s">
        <v>26</v>
      </c>
      <c r="B705" s="77">
        <v>13135050714</v>
      </c>
      <c r="C705" s="77">
        <v>90.2</v>
      </c>
      <c r="D705" s="77">
        <v>89.5</v>
      </c>
      <c r="E705" s="77">
        <v>73.099999999999994</v>
      </c>
      <c r="F705" s="77">
        <v>57.3</v>
      </c>
      <c r="G705" s="77">
        <v>7.9</v>
      </c>
      <c r="H705" s="107">
        <v>1.6</v>
      </c>
      <c r="I705" s="77">
        <v>6.2</v>
      </c>
      <c r="J705" s="77">
        <v>17.2</v>
      </c>
      <c r="K705" s="77">
        <v>33</v>
      </c>
      <c r="L705" s="77">
        <v>6.5</v>
      </c>
      <c r="M705" s="77">
        <v>87.2</v>
      </c>
      <c r="N705" s="77">
        <v>6.2</v>
      </c>
      <c r="O705" s="77">
        <v>6.2</v>
      </c>
      <c r="P705" s="108">
        <v>3.7</v>
      </c>
    </row>
    <row r="706" spans="1:16" x14ac:dyDescent="0.3">
      <c r="A706" s="73" t="s">
        <v>26</v>
      </c>
      <c r="B706" s="74">
        <v>13135050715</v>
      </c>
      <c r="C706" s="74">
        <v>92.8</v>
      </c>
      <c r="D706" s="74">
        <v>91.3</v>
      </c>
      <c r="E706" s="74">
        <v>77.599999999999994</v>
      </c>
      <c r="F706" s="74">
        <v>68.3</v>
      </c>
      <c r="G706" s="74">
        <v>7.2</v>
      </c>
      <c r="H706" s="105">
        <v>6.2</v>
      </c>
      <c r="I706" s="74">
        <v>6.7</v>
      </c>
      <c r="J706" s="74">
        <v>21.6</v>
      </c>
      <c r="K706" s="74">
        <v>32</v>
      </c>
      <c r="L706" s="74">
        <v>5.6</v>
      </c>
      <c r="M706" s="74">
        <v>88</v>
      </c>
      <c r="N706" s="74">
        <v>11.7</v>
      </c>
      <c r="O706" s="74">
        <v>19.5</v>
      </c>
      <c r="P706" s="106">
        <v>8.6</v>
      </c>
    </row>
    <row r="707" spans="1:16" x14ac:dyDescent="0.3">
      <c r="A707" s="76" t="s">
        <v>26</v>
      </c>
      <c r="B707" s="77">
        <v>13135050718</v>
      </c>
      <c r="C707" s="77">
        <v>92.8</v>
      </c>
      <c r="D707" s="77">
        <v>91.3</v>
      </c>
      <c r="E707" s="77">
        <v>80.099999999999994</v>
      </c>
      <c r="F707" s="77">
        <v>74.2</v>
      </c>
      <c r="G707" s="77">
        <v>5.7</v>
      </c>
      <c r="H707" s="107">
        <v>1.2</v>
      </c>
      <c r="I707" s="77">
        <v>6.9</v>
      </c>
      <c r="J707" s="77">
        <v>16</v>
      </c>
      <c r="K707" s="77">
        <v>31</v>
      </c>
      <c r="L707" s="77">
        <v>4.5999999999999996</v>
      </c>
      <c r="M707" s="77">
        <v>88</v>
      </c>
      <c r="N707" s="77">
        <v>7</v>
      </c>
      <c r="O707" s="77">
        <v>13.2</v>
      </c>
      <c r="P707" s="108">
        <v>12.7</v>
      </c>
    </row>
    <row r="708" spans="1:16" x14ac:dyDescent="0.3">
      <c r="A708" s="73" t="s">
        <v>26</v>
      </c>
      <c r="B708" s="74">
        <v>13135050719</v>
      </c>
      <c r="C708" s="74">
        <v>74.7</v>
      </c>
      <c r="D708" s="74">
        <v>76.099999999999994</v>
      </c>
      <c r="E708" s="74">
        <v>52.6</v>
      </c>
      <c r="F708" s="74">
        <v>35.1</v>
      </c>
      <c r="G708" s="74">
        <v>9.4</v>
      </c>
      <c r="H708" s="105">
        <v>3</v>
      </c>
      <c r="I708" s="74">
        <v>20.3</v>
      </c>
      <c r="J708" s="74">
        <v>26.7</v>
      </c>
      <c r="K708" s="74">
        <v>33.200000000000003</v>
      </c>
      <c r="L708" s="74">
        <v>13.3</v>
      </c>
      <c r="M708" s="74">
        <v>79.5</v>
      </c>
      <c r="N708" s="74">
        <v>8.3000000000000007</v>
      </c>
      <c r="O708" s="74">
        <v>19</v>
      </c>
      <c r="P708" s="106">
        <v>11.1</v>
      </c>
    </row>
    <row r="709" spans="1:16" x14ac:dyDescent="0.3">
      <c r="A709" s="76" t="s">
        <v>26</v>
      </c>
      <c r="B709" s="77">
        <v>13135050720</v>
      </c>
      <c r="C709" s="77">
        <v>80.599999999999994</v>
      </c>
      <c r="D709" s="77">
        <v>83.3</v>
      </c>
      <c r="E709" s="77">
        <v>60.1</v>
      </c>
      <c r="F709" s="77">
        <v>57.8</v>
      </c>
      <c r="G709" s="77">
        <v>7.7</v>
      </c>
      <c r="H709" s="107">
        <v>9.2161000000000008</v>
      </c>
      <c r="I709" s="77">
        <v>27.3</v>
      </c>
      <c r="J709" s="77">
        <v>15.4</v>
      </c>
      <c r="K709" s="77">
        <v>30.7</v>
      </c>
      <c r="L709" s="77">
        <v>8.4</v>
      </c>
      <c r="M709" s="77">
        <v>87.1</v>
      </c>
      <c r="N709" s="77">
        <v>4.3</v>
      </c>
      <c r="O709" s="77">
        <v>10.9</v>
      </c>
      <c r="P709" s="108">
        <v>7.3</v>
      </c>
    </row>
    <row r="710" spans="1:16" x14ac:dyDescent="0.3">
      <c r="A710" s="73" t="s">
        <v>26</v>
      </c>
      <c r="B710" s="74">
        <v>13135050721</v>
      </c>
      <c r="C710" s="74">
        <v>76.8</v>
      </c>
      <c r="D710" s="74">
        <v>78.7</v>
      </c>
      <c r="E710" s="74">
        <v>55.5</v>
      </c>
      <c r="F710" s="74">
        <v>41.6</v>
      </c>
      <c r="G710" s="74">
        <v>8.1999999999999993</v>
      </c>
      <c r="H710" s="105">
        <v>12.1</v>
      </c>
      <c r="I710" s="74">
        <v>19.100000000000001</v>
      </c>
      <c r="J710" s="74">
        <v>38.299999999999997</v>
      </c>
      <c r="K710" s="74">
        <v>40.799999999999997</v>
      </c>
      <c r="L710" s="74">
        <v>8.6</v>
      </c>
      <c r="M710" s="74">
        <v>82.6</v>
      </c>
      <c r="N710" s="74">
        <v>5.9</v>
      </c>
      <c r="O710" s="74">
        <v>20.6</v>
      </c>
      <c r="P710" s="106">
        <v>11.1</v>
      </c>
    </row>
    <row r="711" spans="1:16" x14ac:dyDescent="0.3">
      <c r="A711" s="76" t="s">
        <v>26</v>
      </c>
      <c r="B711" s="77">
        <v>13135050722</v>
      </c>
      <c r="C711" s="77">
        <v>70.599999999999994</v>
      </c>
      <c r="D711" s="77">
        <v>74.8</v>
      </c>
      <c r="E711" s="77">
        <v>48.2</v>
      </c>
      <c r="F711" s="77">
        <v>36.700000000000003</v>
      </c>
      <c r="G711" s="77">
        <v>12.9</v>
      </c>
      <c r="H711" s="107">
        <v>10.7</v>
      </c>
      <c r="I711" s="77">
        <v>31.1</v>
      </c>
      <c r="J711" s="77">
        <v>34.200000000000003</v>
      </c>
      <c r="K711" s="77">
        <v>44.9</v>
      </c>
      <c r="L711" s="77">
        <v>11.2</v>
      </c>
      <c r="M711" s="77">
        <v>80.2</v>
      </c>
      <c r="N711" s="77">
        <v>16.7</v>
      </c>
      <c r="O711" s="77">
        <v>24.4</v>
      </c>
      <c r="P711" s="108">
        <v>29.6</v>
      </c>
    </row>
    <row r="712" spans="1:16" x14ac:dyDescent="0.3">
      <c r="A712" s="73" t="s">
        <v>26</v>
      </c>
      <c r="B712" s="74">
        <v>13135050723</v>
      </c>
      <c r="C712" s="74">
        <v>68.5</v>
      </c>
      <c r="D712" s="74">
        <v>74.099999999999994</v>
      </c>
      <c r="E712" s="74">
        <v>48.4</v>
      </c>
      <c r="F712" s="74">
        <v>37.5</v>
      </c>
      <c r="G712" s="74">
        <v>10</v>
      </c>
      <c r="H712" s="105">
        <v>14.3</v>
      </c>
      <c r="I712" s="74">
        <v>4.2</v>
      </c>
      <c r="J712" s="74">
        <v>19.399999999999999</v>
      </c>
      <c r="K712" s="74">
        <v>43.2</v>
      </c>
      <c r="L712" s="74">
        <v>6.4</v>
      </c>
      <c r="M712" s="74">
        <v>80.599999999999994</v>
      </c>
      <c r="N712" s="74">
        <v>10.9</v>
      </c>
      <c r="O712" s="74">
        <v>19</v>
      </c>
      <c r="P712" s="106">
        <v>13</v>
      </c>
    </row>
    <row r="713" spans="1:16" x14ac:dyDescent="0.3">
      <c r="A713" s="76" t="s">
        <v>26</v>
      </c>
      <c r="B713" s="77">
        <v>13135050724</v>
      </c>
      <c r="C713" s="77">
        <v>80.8</v>
      </c>
      <c r="D713" s="77">
        <v>83.6</v>
      </c>
      <c r="E713" s="77">
        <v>67.099999999999994</v>
      </c>
      <c r="F713" s="77">
        <v>58.7</v>
      </c>
      <c r="G713" s="77">
        <v>10</v>
      </c>
      <c r="H713" s="107">
        <v>4</v>
      </c>
      <c r="I713" s="77">
        <v>12.1</v>
      </c>
      <c r="J713" s="77">
        <v>26.4</v>
      </c>
      <c r="K713" s="77">
        <v>46.3</v>
      </c>
      <c r="L713" s="77">
        <v>4.5</v>
      </c>
      <c r="M713" s="77">
        <v>87.3</v>
      </c>
      <c r="N713" s="77">
        <v>3.5</v>
      </c>
      <c r="O713" s="77">
        <v>12.1</v>
      </c>
      <c r="P713" s="108">
        <v>12.5</v>
      </c>
    </row>
    <row r="714" spans="1:16" x14ac:dyDescent="0.3">
      <c r="A714" s="73" t="s">
        <v>26</v>
      </c>
      <c r="B714" s="74">
        <v>13135050725</v>
      </c>
      <c r="C714" s="74">
        <v>68.5</v>
      </c>
      <c r="D714" s="74">
        <v>74.099999999999994</v>
      </c>
      <c r="E714" s="74">
        <v>44.3</v>
      </c>
      <c r="F714" s="74">
        <v>37.5</v>
      </c>
      <c r="G714" s="74">
        <v>8.1</v>
      </c>
      <c r="H714" s="105">
        <v>1.4</v>
      </c>
      <c r="I714" s="74">
        <v>11.6</v>
      </c>
      <c r="J714" s="74">
        <v>20.399999999999999</v>
      </c>
      <c r="K714" s="74">
        <v>35.299999999999997</v>
      </c>
      <c r="L714" s="74">
        <v>9.1999999999999993</v>
      </c>
      <c r="M714" s="74">
        <v>80.599999999999994</v>
      </c>
      <c r="N714" s="74">
        <v>5.9</v>
      </c>
      <c r="O714" s="74">
        <v>13.7</v>
      </c>
      <c r="P714" s="106">
        <v>10.7</v>
      </c>
    </row>
    <row r="715" spans="1:16" x14ac:dyDescent="0.3">
      <c r="A715" s="76" t="s">
        <v>26</v>
      </c>
      <c r="B715" s="77">
        <v>13135050726</v>
      </c>
      <c r="C715" s="77">
        <v>73.099999999999994</v>
      </c>
      <c r="D715" s="77">
        <v>82.5</v>
      </c>
      <c r="E715" s="77">
        <v>63.8</v>
      </c>
      <c r="F715" s="77">
        <v>57</v>
      </c>
      <c r="G715" s="77">
        <v>5.0999999999999996</v>
      </c>
      <c r="H715" s="107">
        <v>7</v>
      </c>
      <c r="I715" s="77">
        <v>7.7</v>
      </c>
      <c r="J715" s="77">
        <v>18.3</v>
      </c>
      <c r="K715" s="77">
        <v>41.4</v>
      </c>
      <c r="L715" s="77">
        <v>4.0999999999999996</v>
      </c>
      <c r="M715" s="77">
        <v>85.6</v>
      </c>
      <c r="N715" s="77">
        <v>6.1</v>
      </c>
      <c r="O715" s="77">
        <v>13.9</v>
      </c>
      <c r="P715" s="108">
        <v>7.1</v>
      </c>
    </row>
    <row r="716" spans="1:16" x14ac:dyDescent="0.3">
      <c r="A716" s="73" t="s">
        <v>26</v>
      </c>
      <c r="B716" s="74">
        <v>13135050727</v>
      </c>
      <c r="C716" s="74">
        <v>78.2</v>
      </c>
      <c r="D716" s="74">
        <v>82.6</v>
      </c>
      <c r="E716" s="74">
        <v>62.8</v>
      </c>
      <c r="F716" s="74">
        <v>56.7</v>
      </c>
      <c r="G716" s="74">
        <v>6.5</v>
      </c>
      <c r="H716" s="105">
        <v>12.8</v>
      </c>
      <c r="I716" s="74">
        <v>12.7</v>
      </c>
      <c r="J716" s="74">
        <v>8.3000000000000007</v>
      </c>
      <c r="K716" s="74">
        <v>25.4</v>
      </c>
      <c r="L716" s="74">
        <v>5.9</v>
      </c>
      <c r="M716" s="74">
        <v>86.5</v>
      </c>
      <c r="N716" s="74">
        <v>9.1</v>
      </c>
      <c r="O716" s="74">
        <v>17.2</v>
      </c>
      <c r="P716" s="106">
        <v>8.3000000000000007</v>
      </c>
    </row>
    <row r="717" spans="1:16" x14ac:dyDescent="0.3">
      <c r="A717" s="76" t="s">
        <v>26</v>
      </c>
      <c r="B717" s="77">
        <v>13135050728</v>
      </c>
      <c r="C717" s="77">
        <v>74.2</v>
      </c>
      <c r="D717" s="77">
        <v>75.900000000000006</v>
      </c>
      <c r="E717" s="77">
        <v>50.2</v>
      </c>
      <c r="F717" s="77">
        <v>34.6</v>
      </c>
      <c r="G717" s="77">
        <v>8.6</v>
      </c>
      <c r="H717" s="107">
        <v>5.6</v>
      </c>
      <c r="I717" s="77">
        <v>19</v>
      </c>
      <c r="J717" s="77">
        <v>27.1</v>
      </c>
      <c r="K717" s="77">
        <v>39.299999999999997</v>
      </c>
      <c r="L717" s="77">
        <v>6.7</v>
      </c>
      <c r="M717" s="77">
        <v>79.599999999999994</v>
      </c>
      <c r="N717" s="77">
        <v>3.1</v>
      </c>
      <c r="O717" s="77">
        <v>17.3</v>
      </c>
      <c r="P717" s="108">
        <v>10</v>
      </c>
    </row>
    <row r="718" spans="1:16" x14ac:dyDescent="0.3">
      <c r="A718" s="73" t="s">
        <v>26</v>
      </c>
      <c r="B718" s="74">
        <v>13135050729</v>
      </c>
      <c r="C718" s="74">
        <v>68.5</v>
      </c>
      <c r="D718" s="74">
        <v>74.099999999999994</v>
      </c>
      <c r="E718" s="74">
        <v>47.1</v>
      </c>
      <c r="F718" s="74">
        <v>37.5</v>
      </c>
      <c r="G718" s="74">
        <v>9</v>
      </c>
      <c r="H718" s="105">
        <v>3.3</v>
      </c>
      <c r="I718" s="74">
        <v>14.9</v>
      </c>
      <c r="J718" s="74">
        <v>30.2</v>
      </c>
      <c r="K718" s="74">
        <v>50.9</v>
      </c>
      <c r="L718" s="74">
        <v>14.2</v>
      </c>
      <c r="M718" s="74">
        <v>80.599999999999994</v>
      </c>
      <c r="N718" s="74">
        <v>6.1</v>
      </c>
      <c r="O718" s="74">
        <v>10.9</v>
      </c>
      <c r="P718" s="106">
        <v>10.3</v>
      </c>
    </row>
    <row r="719" spans="1:16" x14ac:dyDescent="0.3">
      <c r="A719" s="76" t="s">
        <v>26</v>
      </c>
      <c r="B719" s="77">
        <v>13135050730</v>
      </c>
      <c r="C719" s="77">
        <v>74.7</v>
      </c>
      <c r="D719" s="77">
        <v>76.099999999999994</v>
      </c>
      <c r="E719" s="77">
        <v>46.6</v>
      </c>
      <c r="F719" s="77">
        <v>33.4</v>
      </c>
      <c r="G719" s="77">
        <v>6</v>
      </c>
      <c r="H719" s="107">
        <v>1.4</v>
      </c>
      <c r="I719" s="77">
        <v>7.6</v>
      </c>
      <c r="J719" s="77">
        <v>31.4</v>
      </c>
      <c r="K719" s="77">
        <v>26.1</v>
      </c>
      <c r="L719" s="77">
        <v>22.4</v>
      </c>
      <c r="M719" s="77">
        <v>79.5</v>
      </c>
      <c r="N719" s="77">
        <v>9.9</v>
      </c>
      <c r="O719" s="77">
        <v>18.600000000000001</v>
      </c>
      <c r="P719" s="108">
        <v>9.8000000000000007</v>
      </c>
    </row>
    <row r="720" spans="1:16" x14ac:dyDescent="0.3">
      <c r="A720" s="73" t="s">
        <v>26</v>
      </c>
      <c r="B720" s="74">
        <v>13135050731</v>
      </c>
      <c r="C720" s="74">
        <v>74.7</v>
      </c>
      <c r="D720" s="74">
        <v>76.099999999999994</v>
      </c>
      <c r="E720" s="74">
        <v>47</v>
      </c>
      <c r="F720" s="74">
        <v>33.4</v>
      </c>
      <c r="G720" s="74">
        <v>8.5</v>
      </c>
      <c r="H720" s="105">
        <v>10.9</v>
      </c>
      <c r="I720" s="74">
        <v>9.6</v>
      </c>
      <c r="J720" s="74">
        <v>18.3</v>
      </c>
      <c r="K720" s="74">
        <v>33.4</v>
      </c>
      <c r="L720" s="74">
        <v>7.1</v>
      </c>
      <c r="M720" s="74">
        <v>79.5</v>
      </c>
      <c r="N720" s="74">
        <v>11.1</v>
      </c>
      <c r="O720" s="74">
        <v>17.899999999999999</v>
      </c>
      <c r="P720" s="106">
        <v>12.1</v>
      </c>
    </row>
    <row r="721" spans="1:16" x14ac:dyDescent="0.3">
      <c r="A721" s="76" t="s">
        <v>27</v>
      </c>
      <c r="B721" s="77">
        <v>13151070104</v>
      </c>
      <c r="C721" s="77">
        <v>71.7</v>
      </c>
      <c r="D721" s="77">
        <v>86.2</v>
      </c>
      <c r="E721" s="77">
        <v>48.5</v>
      </c>
      <c r="F721" s="77">
        <v>43</v>
      </c>
      <c r="G721" s="77">
        <v>7.2</v>
      </c>
      <c r="H721" s="107">
        <v>3.8</v>
      </c>
      <c r="I721" s="77">
        <v>21</v>
      </c>
      <c r="J721" s="77">
        <v>27.1</v>
      </c>
      <c r="K721" s="77">
        <v>40.9</v>
      </c>
      <c r="L721" s="77">
        <v>6.4</v>
      </c>
      <c r="M721" s="77">
        <v>77.5</v>
      </c>
      <c r="N721" s="77">
        <v>7.2</v>
      </c>
      <c r="O721" s="77">
        <v>15.1</v>
      </c>
      <c r="P721" s="108">
        <v>8.3000000000000007</v>
      </c>
    </row>
    <row r="722" spans="1:16" x14ac:dyDescent="0.3">
      <c r="A722" s="73" t="s">
        <v>27</v>
      </c>
      <c r="B722" s="74">
        <v>13151070106</v>
      </c>
      <c r="C722" s="74">
        <v>64.8</v>
      </c>
      <c r="D722" s="74">
        <v>72.599999999999994</v>
      </c>
      <c r="E722" s="74">
        <v>40.299999999999997</v>
      </c>
      <c r="F722" s="74">
        <v>29.2</v>
      </c>
      <c r="G722" s="74">
        <v>8.6999999999999993</v>
      </c>
      <c r="H722" s="105">
        <v>19.2</v>
      </c>
      <c r="I722" s="74">
        <v>14.9</v>
      </c>
      <c r="J722" s="74">
        <v>33.200000000000003</v>
      </c>
      <c r="K722" s="74">
        <v>36.6</v>
      </c>
      <c r="L722" s="74">
        <v>16.899999999999999</v>
      </c>
      <c r="M722" s="74">
        <v>65.599999999999994</v>
      </c>
      <c r="N722" s="74">
        <v>19.399999999999999</v>
      </c>
      <c r="O722" s="74">
        <v>23.6</v>
      </c>
      <c r="P722" s="106">
        <v>16.8</v>
      </c>
    </row>
    <row r="723" spans="1:16" x14ac:dyDescent="0.3">
      <c r="A723" s="76" t="s">
        <v>27</v>
      </c>
      <c r="B723" s="77">
        <v>13151070107</v>
      </c>
      <c r="C723" s="77">
        <v>68.8</v>
      </c>
      <c r="D723" s="77">
        <v>78.599999999999994</v>
      </c>
      <c r="E723" s="77">
        <v>44.3</v>
      </c>
      <c r="F723" s="77">
        <v>20.9</v>
      </c>
      <c r="G723" s="77">
        <v>11</v>
      </c>
      <c r="H723" s="107">
        <v>11.2</v>
      </c>
      <c r="I723" s="77">
        <v>9.6999999999999993</v>
      </c>
      <c r="J723" s="77">
        <v>21.7</v>
      </c>
      <c r="K723" s="77">
        <v>37.9</v>
      </c>
      <c r="L723" s="77">
        <v>8.3000000000000007</v>
      </c>
      <c r="M723" s="77">
        <v>71.3</v>
      </c>
      <c r="N723" s="77">
        <v>7.2</v>
      </c>
      <c r="O723" s="77">
        <v>14.3</v>
      </c>
      <c r="P723" s="108">
        <v>14.8</v>
      </c>
    </row>
    <row r="724" spans="1:16" x14ac:dyDescent="0.3">
      <c r="A724" s="73" t="s">
        <v>27</v>
      </c>
      <c r="B724" s="74">
        <v>13151070108</v>
      </c>
      <c r="C724" s="74">
        <v>64.8</v>
      </c>
      <c r="D724" s="74">
        <v>72.599999999999994</v>
      </c>
      <c r="E724" s="74">
        <v>36</v>
      </c>
      <c r="F724" s="74">
        <v>20.9</v>
      </c>
      <c r="G724" s="74">
        <v>7.6</v>
      </c>
      <c r="H724" s="105">
        <v>3.9</v>
      </c>
      <c r="I724" s="74">
        <v>3.9</v>
      </c>
      <c r="J724" s="74">
        <v>9.8000000000000007</v>
      </c>
      <c r="K724" s="74">
        <v>30.4</v>
      </c>
      <c r="L724" s="74">
        <v>15.9</v>
      </c>
      <c r="M724" s="74">
        <v>65.599999999999994</v>
      </c>
      <c r="N724" s="74">
        <v>13.5</v>
      </c>
      <c r="O724" s="74">
        <v>16.100000000000001</v>
      </c>
      <c r="P724" s="106">
        <v>9.5</v>
      </c>
    </row>
    <row r="725" spans="1:16" x14ac:dyDescent="0.3">
      <c r="A725" s="76" t="s">
        <v>27</v>
      </c>
      <c r="B725" s="77">
        <v>13151070109</v>
      </c>
      <c r="C725" s="77">
        <v>64.8</v>
      </c>
      <c r="D725" s="77">
        <v>72.599999999999994</v>
      </c>
      <c r="E725" s="77">
        <v>39.9</v>
      </c>
      <c r="F725" s="77">
        <v>20.9</v>
      </c>
      <c r="G725" s="77">
        <v>10</v>
      </c>
      <c r="H725" s="107">
        <v>9.3000000000000007</v>
      </c>
      <c r="I725" s="77">
        <v>9</v>
      </c>
      <c r="J725" s="77">
        <v>12.1</v>
      </c>
      <c r="K725" s="77">
        <v>32.5</v>
      </c>
      <c r="L725" s="77">
        <v>10</v>
      </c>
      <c r="M725" s="77">
        <v>65.599999999999994</v>
      </c>
      <c r="N725" s="77">
        <v>7.2</v>
      </c>
      <c r="O725" s="77">
        <v>12.8</v>
      </c>
      <c r="P725" s="108">
        <v>10.9</v>
      </c>
    </row>
    <row r="726" spans="1:16" x14ac:dyDescent="0.3">
      <c r="A726" s="73" t="s">
        <v>27</v>
      </c>
      <c r="B726" s="74">
        <v>13151070110</v>
      </c>
      <c r="C726" s="74">
        <v>69.3</v>
      </c>
      <c r="D726" s="74">
        <v>79.3</v>
      </c>
      <c r="E726" s="74">
        <v>51.1</v>
      </c>
      <c r="F726" s="74">
        <v>28.4</v>
      </c>
      <c r="G726" s="74">
        <v>3.9</v>
      </c>
      <c r="H726" s="105">
        <v>9.3000000000000007</v>
      </c>
      <c r="I726" s="74">
        <v>25.6</v>
      </c>
      <c r="J726" s="74">
        <v>23.5</v>
      </c>
      <c r="K726" s="74">
        <v>34.200000000000003</v>
      </c>
      <c r="L726" s="74">
        <v>11.8</v>
      </c>
      <c r="M726" s="74">
        <v>71.8</v>
      </c>
      <c r="N726" s="74">
        <v>11.6</v>
      </c>
      <c r="O726" s="74">
        <v>21.7</v>
      </c>
      <c r="P726" s="106">
        <v>10.199999999999999</v>
      </c>
    </row>
    <row r="727" spans="1:16" x14ac:dyDescent="0.3">
      <c r="A727" s="76" t="s">
        <v>27</v>
      </c>
      <c r="B727" s="77">
        <v>13151070111</v>
      </c>
      <c r="C727" s="77">
        <v>68.599999999999994</v>
      </c>
      <c r="D727" s="77">
        <v>79.900000000000006</v>
      </c>
      <c r="E727" s="77">
        <v>42.6</v>
      </c>
      <c r="F727" s="77">
        <v>35.299999999999997</v>
      </c>
      <c r="G727" s="77">
        <v>10.4</v>
      </c>
      <c r="H727" s="107">
        <v>16.399999999999999</v>
      </c>
      <c r="I727" s="77">
        <v>22.4</v>
      </c>
      <c r="J727" s="77">
        <v>33.299999999999997</v>
      </c>
      <c r="K727" s="77">
        <v>41.5</v>
      </c>
      <c r="L727" s="77">
        <v>10.199999999999999</v>
      </c>
      <c r="M727" s="77">
        <v>71.900000000000006</v>
      </c>
      <c r="N727" s="77">
        <v>18.600000000000001</v>
      </c>
      <c r="O727" s="77">
        <v>31.3</v>
      </c>
      <c r="P727" s="108">
        <v>11.9</v>
      </c>
    </row>
    <row r="728" spans="1:16" x14ac:dyDescent="0.3">
      <c r="A728" s="73" t="s">
        <v>27</v>
      </c>
      <c r="B728" s="96">
        <v>13151070113</v>
      </c>
      <c r="C728" s="74">
        <v>65.599999999999994</v>
      </c>
      <c r="D728" s="74">
        <v>73.7</v>
      </c>
      <c r="E728" s="74">
        <v>40.9</v>
      </c>
      <c r="F728" s="74">
        <v>29.6</v>
      </c>
      <c r="G728" s="74">
        <v>11.3</v>
      </c>
      <c r="H728" s="105">
        <v>7.2</v>
      </c>
      <c r="I728" s="74">
        <v>15.7</v>
      </c>
      <c r="J728" s="74">
        <v>31.9</v>
      </c>
      <c r="K728" s="74">
        <v>39.4</v>
      </c>
      <c r="L728" s="74">
        <v>33.9</v>
      </c>
      <c r="M728" s="74">
        <v>66.900000000000006</v>
      </c>
      <c r="N728" s="74">
        <v>22.1</v>
      </c>
      <c r="O728" s="74">
        <v>35.200000000000003</v>
      </c>
      <c r="P728" s="106">
        <v>18.2</v>
      </c>
    </row>
    <row r="729" spans="1:16" x14ac:dyDescent="0.3">
      <c r="A729" s="76" t="s">
        <v>27</v>
      </c>
      <c r="B729" s="77">
        <v>13151070114</v>
      </c>
      <c r="C729" s="77">
        <v>69.099999999999994</v>
      </c>
      <c r="D729" s="77">
        <v>77.5</v>
      </c>
      <c r="E729" s="77">
        <v>43.7</v>
      </c>
      <c r="F729" s="77">
        <v>24.7</v>
      </c>
      <c r="G729" s="77">
        <v>6.4</v>
      </c>
      <c r="H729" s="107">
        <v>14.8</v>
      </c>
      <c r="I729" s="77">
        <v>18.899999999999999</v>
      </c>
      <c r="J729" s="77">
        <v>32.4</v>
      </c>
      <c r="K729" s="77">
        <v>42.2</v>
      </c>
      <c r="L729" s="77">
        <v>8.3000000000000007</v>
      </c>
      <c r="M729" s="77">
        <v>71.3</v>
      </c>
      <c r="N729" s="77">
        <v>10.5</v>
      </c>
      <c r="O729" s="77">
        <v>32.4</v>
      </c>
      <c r="P729" s="108">
        <v>23.5</v>
      </c>
    </row>
    <row r="730" spans="1:16" x14ac:dyDescent="0.3">
      <c r="A730" s="73" t="s">
        <v>27</v>
      </c>
      <c r="B730" s="97">
        <v>13151070202</v>
      </c>
      <c r="C730" s="74">
        <v>81.900000000000006</v>
      </c>
      <c r="D730" s="74">
        <v>91.4</v>
      </c>
      <c r="E730" s="74">
        <v>47.6</v>
      </c>
      <c r="F730" s="74">
        <v>51.1</v>
      </c>
      <c r="G730" s="74">
        <v>6.4</v>
      </c>
      <c r="H730" s="105">
        <v>2.7</v>
      </c>
      <c r="I730" s="74">
        <v>8.1999999999999993</v>
      </c>
      <c r="J730" s="74">
        <v>10.1</v>
      </c>
      <c r="K730" s="74">
        <v>25.1</v>
      </c>
      <c r="L730" s="74">
        <v>7</v>
      </c>
      <c r="M730" s="74">
        <v>80.599999999999994</v>
      </c>
      <c r="N730" s="74">
        <v>7</v>
      </c>
      <c r="O730" s="74">
        <v>5.5</v>
      </c>
      <c r="P730" s="106">
        <v>7.6</v>
      </c>
    </row>
    <row r="731" spans="1:16" x14ac:dyDescent="0.3">
      <c r="A731" s="76" t="s">
        <v>27</v>
      </c>
      <c r="B731" s="97">
        <v>13151070203</v>
      </c>
      <c r="C731" s="77">
        <v>79.2</v>
      </c>
      <c r="D731" s="77">
        <v>91.5</v>
      </c>
      <c r="E731" s="77">
        <v>49.9</v>
      </c>
      <c r="F731" s="77">
        <v>42.9</v>
      </c>
      <c r="G731" s="77">
        <v>7.2</v>
      </c>
      <c r="H731" s="107">
        <v>3.5</v>
      </c>
      <c r="I731" s="77">
        <v>5.3</v>
      </c>
      <c r="J731" s="77">
        <v>9.6</v>
      </c>
      <c r="K731" s="77">
        <v>30.5</v>
      </c>
      <c r="L731" s="77">
        <v>5.7</v>
      </c>
      <c r="M731" s="77">
        <v>75.7</v>
      </c>
      <c r="N731" s="77">
        <v>7.3</v>
      </c>
      <c r="O731" s="77">
        <v>7</v>
      </c>
      <c r="P731" s="108">
        <v>6.8</v>
      </c>
    </row>
    <row r="732" spans="1:16" x14ac:dyDescent="0.3">
      <c r="A732" s="73" t="s">
        <v>27</v>
      </c>
      <c r="B732" s="74">
        <v>13151070204</v>
      </c>
      <c r="C732" s="74">
        <v>70.099999999999994</v>
      </c>
      <c r="D732" s="74">
        <v>80.400000000000006</v>
      </c>
      <c r="E732" s="74">
        <v>54.5</v>
      </c>
      <c r="F732" s="74">
        <v>32.799999999999997</v>
      </c>
      <c r="G732" s="74">
        <v>7.3</v>
      </c>
      <c r="H732" s="105">
        <v>2.5</v>
      </c>
      <c r="I732" s="74">
        <v>4</v>
      </c>
      <c r="J732" s="74">
        <v>15.9</v>
      </c>
      <c r="K732" s="74">
        <v>30.9</v>
      </c>
      <c r="L732" s="74">
        <v>9.6</v>
      </c>
      <c r="M732" s="74">
        <v>72.5</v>
      </c>
      <c r="N732" s="74">
        <v>4.4000000000000004</v>
      </c>
      <c r="O732" s="74">
        <v>4.8</v>
      </c>
      <c r="P732" s="106">
        <v>9.9</v>
      </c>
    </row>
    <row r="733" spans="1:16" x14ac:dyDescent="0.3">
      <c r="A733" s="76" t="s">
        <v>27</v>
      </c>
      <c r="B733" s="77">
        <v>13151070205</v>
      </c>
      <c r="C733" s="77">
        <v>81.099999999999994</v>
      </c>
      <c r="D733" s="77">
        <v>90.6</v>
      </c>
      <c r="E733" s="77">
        <v>44.5</v>
      </c>
      <c r="F733" s="77">
        <v>49.8</v>
      </c>
      <c r="G733" s="77">
        <v>10</v>
      </c>
      <c r="H733" s="107">
        <v>14</v>
      </c>
      <c r="I733" s="77">
        <v>35.799999999999997</v>
      </c>
      <c r="J733" s="77">
        <v>28.6</v>
      </c>
      <c r="K733" s="77">
        <v>31.6</v>
      </c>
      <c r="L733" s="77">
        <v>13.6</v>
      </c>
      <c r="M733" s="77">
        <v>80</v>
      </c>
      <c r="N733" s="77">
        <v>10.199999999999999</v>
      </c>
      <c r="O733" s="77">
        <v>18.3</v>
      </c>
      <c r="P733" s="108">
        <v>9.6999999999999993</v>
      </c>
    </row>
    <row r="734" spans="1:16" x14ac:dyDescent="0.3">
      <c r="A734" s="73" t="s">
        <v>27</v>
      </c>
      <c r="B734" s="98">
        <v>13151070304</v>
      </c>
      <c r="C734" s="74">
        <v>57.5</v>
      </c>
      <c r="D734" s="74">
        <v>71.400000000000006</v>
      </c>
      <c r="E734" s="74">
        <v>39.700000000000003</v>
      </c>
      <c r="F734" s="74">
        <v>11.9</v>
      </c>
      <c r="G734" s="74">
        <v>12.8</v>
      </c>
      <c r="H734" s="105">
        <v>13.5</v>
      </c>
      <c r="I734" s="74">
        <v>38.299999999999997</v>
      </c>
      <c r="J734" s="74">
        <v>47.7</v>
      </c>
      <c r="K734" s="74">
        <v>52.3</v>
      </c>
      <c r="L734" s="74">
        <v>11.7</v>
      </c>
      <c r="M734" s="74">
        <v>62.5</v>
      </c>
      <c r="N734" s="74">
        <v>16.3</v>
      </c>
      <c r="O734" s="74">
        <v>26.7</v>
      </c>
      <c r="P734" s="106">
        <v>16</v>
      </c>
    </row>
    <row r="735" spans="1:16" x14ac:dyDescent="0.3">
      <c r="A735" s="76" t="s">
        <v>27</v>
      </c>
      <c r="B735" s="77">
        <v>13151070305</v>
      </c>
      <c r="C735" s="77">
        <v>71.5</v>
      </c>
      <c r="D735" s="77">
        <v>86.1</v>
      </c>
      <c r="E735" s="77">
        <v>39.4</v>
      </c>
      <c r="F735" s="77">
        <v>42.4</v>
      </c>
      <c r="G735" s="77">
        <v>7.9</v>
      </c>
      <c r="H735" s="107">
        <v>12</v>
      </c>
      <c r="I735" s="77">
        <v>13.7</v>
      </c>
      <c r="J735" s="77">
        <v>22</v>
      </c>
      <c r="K735" s="77">
        <v>33.4</v>
      </c>
      <c r="L735" s="77">
        <v>6.7</v>
      </c>
      <c r="M735" s="77">
        <v>77.599999999999994</v>
      </c>
      <c r="N735" s="77">
        <v>7.5</v>
      </c>
      <c r="O735" s="77">
        <v>16.3</v>
      </c>
      <c r="P735" s="108">
        <v>8.1999999999999993</v>
      </c>
    </row>
    <row r="736" spans="1:16" x14ac:dyDescent="0.3">
      <c r="A736" s="73" t="s">
        <v>27</v>
      </c>
      <c r="B736" s="74">
        <v>13151070306</v>
      </c>
      <c r="C736" s="74">
        <v>63.7</v>
      </c>
      <c r="D736" s="74">
        <v>75.5</v>
      </c>
      <c r="E736" s="74">
        <v>45.7</v>
      </c>
      <c r="F736" s="74">
        <v>37.5</v>
      </c>
      <c r="G736" s="74">
        <v>8.6</v>
      </c>
      <c r="H736" s="105">
        <v>4.2</v>
      </c>
      <c r="I736" s="74">
        <v>9.6999999999999993</v>
      </c>
      <c r="J736" s="74">
        <v>18.3</v>
      </c>
      <c r="K736" s="74">
        <v>34.700000000000003</v>
      </c>
      <c r="L736" s="74">
        <v>5.6</v>
      </c>
      <c r="M736" s="74">
        <v>73.8</v>
      </c>
      <c r="N736" s="74">
        <v>9.6999999999999993</v>
      </c>
      <c r="O736" s="74">
        <v>13.8</v>
      </c>
      <c r="P736" s="106">
        <v>11</v>
      </c>
    </row>
    <row r="737" spans="1:16" x14ac:dyDescent="0.3">
      <c r="A737" s="76" t="s">
        <v>27</v>
      </c>
      <c r="B737" s="77">
        <v>13151070307</v>
      </c>
      <c r="C737" s="77">
        <v>62.5</v>
      </c>
      <c r="D737" s="77">
        <v>75.400000000000006</v>
      </c>
      <c r="E737" s="77">
        <v>35.5</v>
      </c>
      <c r="F737" s="77">
        <v>19.100000000000001</v>
      </c>
      <c r="G737" s="77">
        <v>13.6</v>
      </c>
      <c r="H737" s="107">
        <v>13.1</v>
      </c>
      <c r="I737" s="77">
        <v>4.3</v>
      </c>
      <c r="J737" s="77">
        <v>24.4</v>
      </c>
      <c r="K737" s="77">
        <v>29.7</v>
      </c>
      <c r="L737" s="77">
        <v>6.6</v>
      </c>
      <c r="M737" s="77">
        <v>66.400000000000006</v>
      </c>
      <c r="N737" s="77">
        <v>6.1</v>
      </c>
      <c r="O737" s="77">
        <v>4.9000000000000004</v>
      </c>
      <c r="P737" s="108">
        <v>11.9</v>
      </c>
    </row>
    <row r="738" spans="1:16" x14ac:dyDescent="0.3">
      <c r="A738" s="73" t="s">
        <v>27</v>
      </c>
      <c r="B738" s="74">
        <v>13151070309</v>
      </c>
      <c r="C738" s="74">
        <v>71.8</v>
      </c>
      <c r="D738" s="74">
        <v>79.7</v>
      </c>
      <c r="E738" s="74">
        <v>52.8</v>
      </c>
      <c r="F738" s="74">
        <v>25.1</v>
      </c>
      <c r="G738" s="74">
        <v>7.7</v>
      </c>
      <c r="H738" s="105">
        <v>7.9</v>
      </c>
      <c r="I738" s="74">
        <v>3.4</v>
      </c>
      <c r="J738" s="74">
        <v>7.5</v>
      </c>
      <c r="K738" s="74">
        <v>28.7</v>
      </c>
      <c r="L738" s="74">
        <v>4.5999999999999996</v>
      </c>
      <c r="M738" s="74">
        <v>74.2</v>
      </c>
      <c r="N738" s="74">
        <v>7</v>
      </c>
      <c r="O738" s="74">
        <v>15.3</v>
      </c>
      <c r="P738" s="106">
        <v>12.2</v>
      </c>
    </row>
    <row r="739" spans="1:16" x14ac:dyDescent="0.3">
      <c r="A739" s="76" t="s">
        <v>27</v>
      </c>
      <c r="B739" s="77">
        <v>13151070310</v>
      </c>
      <c r="C739" s="77">
        <v>68.599999999999994</v>
      </c>
      <c r="D739" s="77">
        <v>77</v>
      </c>
      <c r="E739" s="77">
        <v>48.1</v>
      </c>
      <c r="F739" s="77">
        <v>19.8</v>
      </c>
      <c r="G739" s="77">
        <v>8.4</v>
      </c>
      <c r="H739" s="107">
        <v>5.2</v>
      </c>
      <c r="I739" s="77">
        <v>11.5</v>
      </c>
      <c r="J739" s="77">
        <v>24</v>
      </c>
      <c r="K739" s="77">
        <v>33.299999999999997</v>
      </c>
      <c r="L739" s="77">
        <v>12</v>
      </c>
      <c r="M739" s="77">
        <v>70.7</v>
      </c>
      <c r="N739" s="77">
        <v>12.3</v>
      </c>
      <c r="O739" s="77">
        <v>16.2</v>
      </c>
      <c r="P739" s="108">
        <v>6.3</v>
      </c>
    </row>
    <row r="740" spans="1:16" x14ac:dyDescent="0.3">
      <c r="A740" s="73" t="s">
        <v>27</v>
      </c>
      <c r="B740" s="98">
        <v>13151070311</v>
      </c>
      <c r="C740" s="74">
        <v>61.4</v>
      </c>
      <c r="D740" s="74">
        <v>72.8</v>
      </c>
      <c r="E740" s="74">
        <v>35.200000000000003</v>
      </c>
      <c r="F740" s="74">
        <v>14</v>
      </c>
      <c r="G740" s="74">
        <v>9.4</v>
      </c>
      <c r="H740" s="105">
        <v>7.8</v>
      </c>
      <c r="I740" s="74">
        <v>18.8</v>
      </c>
      <c r="J740" s="74">
        <v>31.7</v>
      </c>
      <c r="K740" s="74">
        <v>38.1</v>
      </c>
      <c r="L740" s="74">
        <v>15.6</v>
      </c>
      <c r="M740" s="74">
        <v>65.099999999999994</v>
      </c>
      <c r="N740" s="74">
        <v>5.9</v>
      </c>
      <c r="O740" s="74">
        <v>28.1</v>
      </c>
      <c r="P740" s="106">
        <v>15.7</v>
      </c>
    </row>
    <row r="741" spans="1:16" x14ac:dyDescent="0.3">
      <c r="A741" s="76" t="s">
        <v>27</v>
      </c>
      <c r="B741" s="77">
        <v>13151070402</v>
      </c>
      <c r="C741" s="77">
        <v>76</v>
      </c>
      <c r="D741" s="77">
        <v>89.4</v>
      </c>
      <c r="E741" s="77">
        <v>57.2</v>
      </c>
      <c r="F741" s="77">
        <v>35</v>
      </c>
      <c r="G741" s="77">
        <v>6.5</v>
      </c>
      <c r="H741" s="107">
        <v>3.4</v>
      </c>
      <c r="I741" s="77">
        <v>9.4</v>
      </c>
      <c r="J741" s="77">
        <v>21.7</v>
      </c>
      <c r="K741" s="77">
        <v>32.5</v>
      </c>
      <c r="L741" s="77">
        <v>7.8</v>
      </c>
      <c r="M741" s="77">
        <v>70.900000000000006</v>
      </c>
      <c r="N741" s="77">
        <v>10.9</v>
      </c>
      <c r="O741" s="77">
        <v>14.7</v>
      </c>
      <c r="P741" s="108">
        <v>10.1</v>
      </c>
    </row>
    <row r="742" spans="1:16" x14ac:dyDescent="0.3">
      <c r="A742" s="73" t="s">
        <v>27</v>
      </c>
      <c r="B742" s="74">
        <v>13151070403</v>
      </c>
      <c r="C742" s="74">
        <v>66.900000000000006</v>
      </c>
      <c r="D742" s="74">
        <v>82.3</v>
      </c>
      <c r="E742" s="74">
        <v>46</v>
      </c>
      <c r="F742" s="74">
        <v>18.8</v>
      </c>
      <c r="G742" s="74">
        <v>9.1</v>
      </c>
      <c r="H742" s="105">
        <v>11.5</v>
      </c>
      <c r="I742" s="74">
        <v>6.7</v>
      </c>
      <c r="J742" s="74">
        <v>27</v>
      </c>
      <c r="K742" s="74">
        <v>34.1</v>
      </c>
      <c r="L742" s="74">
        <v>11.7</v>
      </c>
      <c r="M742" s="74">
        <v>59.7</v>
      </c>
      <c r="N742" s="74">
        <v>17.2</v>
      </c>
      <c r="O742" s="74">
        <v>23.3</v>
      </c>
      <c r="P742" s="106">
        <v>13.6</v>
      </c>
    </row>
    <row r="743" spans="1:16" x14ac:dyDescent="0.3">
      <c r="A743" s="76" t="s">
        <v>27</v>
      </c>
      <c r="B743" s="77">
        <v>13151070404</v>
      </c>
      <c r="C743" s="77">
        <v>65.8</v>
      </c>
      <c r="D743" s="77">
        <v>80</v>
      </c>
      <c r="E743" s="77">
        <v>31.9</v>
      </c>
      <c r="F743" s="77">
        <v>25.1</v>
      </c>
      <c r="G743" s="77">
        <v>8.5</v>
      </c>
      <c r="H743" s="107">
        <v>3.8</v>
      </c>
      <c r="I743" s="77">
        <v>18.7</v>
      </c>
      <c r="J743" s="77">
        <v>24.2</v>
      </c>
      <c r="K743" s="77">
        <v>33.299999999999997</v>
      </c>
      <c r="L743" s="77">
        <v>11.2</v>
      </c>
      <c r="M743" s="77">
        <v>65</v>
      </c>
      <c r="N743" s="77">
        <v>7</v>
      </c>
      <c r="O743" s="77">
        <v>14</v>
      </c>
      <c r="P743" s="108">
        <v>10</v>
      </c>
    </row>
    <row r="744" spans="1:16" x14ac:dyDescent="0.3">
      <c r="A744" s="73" t="s">
        <v>27</v>
      </c>
      <c r="B744" s="98">
        <v>13151070501</v>
      </c>
      <c r="C744" s="74">
        <v>63.3</v>
      </c>
      <c r="D744" s="74">
        <v>74.900000000000006</v>
      </c>
      <c r="E744" s="74">
        <v>35.799999999999997</v>
      </c>
      <c r="F744" s="74">
        <v>20.9</v>
      </c>
      <c r="G744" s="74">
        <v>10.1</v>
      </c>
      <c r="H744" s="105">
        <v>9.8000000000000007</v>
      </c>
      <c r="I744" s="74">
        <v>30.5</v>
      </c>
      <c r="J744" s="74">
        <v>46.6</v>
      </c>
      <c r="K744" s="74">
        <v>47.7</v>
      </c>
      <c r="L744" s="74">
        <v>17</v>
      </c>
      <c r="M744" s="74">
        <v>73.599999999999994</v>
      </c>
      <c r="N744" s="74">
        <v>13.5</v>
      </c>
      <c r="O744" s="74">
        <v>32.200000000000003</v>
      </c>
      <c r="P744" s="106">
        <v>19.3</v>
      </c>
    </row>
    <row r="745" spans="1:16" x14ac:dyDescent="0.3">
      <c r="A745" s="76" t="s">
        <v>27</v>
      </c>
      <c r="B745" s="77">
        <v>13151070502</v>
      </c>
      <c r="C745" s="77">
        <v>63.3</v>
      </c>
      <c r="D745" s="77">
        <v>74.900000000000006</v>
      </c>
      <c r="E745" s="77">
        <v>45.5</v>
      </c>
      <c r="F745" s="77">
        <v>27.6</v>
      </c>
      <c r="G745" s="77">
        <v>9.9</v>
      </c>
      <c r="H745" s="107">
        <v>8.5</v>
      </c>
      <c r="I745" s="77">
        <v>27.8</v>
      </c>
      <c r="J745" s="77">
        <v>19.899999999999999</v>
      </c>
      <c r="K745" s="77">
        <v>30</v>
      </c>
      <c r="L745" s="77">
        <v>6.8</v>
      </c>
      <c r="M745" s="77">
        <v>73.599999999999994</v>
      </c>
      <c r="N745" s="77">
        <v>9.5</v>
      </c>
      <c r="O745" s="77">
        <v>18.8</v>
      </c>
      <c r="P745" s="108">
        <v>10.8</v>
      </c>
    </row>
    <row r="746" spans="1:16" x14ac:dyDescent="0.3">
      <c r="A746" s="73" t="s">
        <v>28</v>
      </c>
      <c r="B746" s="74">
        <v>13223120101</v>
      </c>
      <c r="C746" s="74">
        <v>72.599999999999994</v>
      </c>
      <c r="D746" s="74">
        <v>86.9</v>
      </c>
      <c r="E746" s="74">
        <v>65.7</v>
      </c>
      <c r="F746" s="74">
        <v>52.2</v>
      </c>
      <c r="G746" s="74">
        <v>6.4</v>
      </c>
      <c r="H746" s="105">
        <v>12.8</v>
      </c>
      <c r="I746" s="74">
        <v>21</v>
      </c>
      <c r="J746" s="74">
        <v>19.5</v>
      </c>
      <c r="K746" s="74">
        <v>34</v>
      </c>
      <c r="L746" s="74">
        <v>2.8</v>
      </c>
      <c r="M746" s="74">
        <v>75.900000000000006</v>
      </c>
      <c r="N746" s="74">
        <v>3</v>
      </c>
      <c r="O746" s="74">
        <v>11</v>
      </c>
      <c r="P746" s="106">
        <v>11.4</v>
      </c>
    </row>
    <row r="747" spans="1:16" x14ac:dyDescent="0.3">
      <c r="A747" s="76" t="s">
        <v>28</v>
      </c>
      <c r="B747" s="77">
        <v>13223120102</v>
      </c>
      <c r="C747" s="77">
        <v>71.599999999999994</v>
      </c>
      <c r="D747" s="77">
        <v>83.2</v>
      </c>
      <c r="E747" s="77">
        <v>62.8</v>
      </c>
      <c r="F747" s="77">
        <v>42.8</v>
      </c>
      <c r="G747" s="77">
        <v>6.1</v>
      </c>
      <c r="H747" s="107">
        <v>5</v>
      </c>
      <c r="I747" s="77">
        <v>8.1</v>
      </c>
      <c r="J747" s="77">
        <v>18.899999999999999</v>
      </c>
      <c r="K747" s="77">
        <v>29.6</v>
      </c>
      <c r="L747" s="77">
        <v>4.5</v>
      </c>
      <c r="M747" s="77">
        <v>74.599999999999994</v>
      </c>
      <c r="N747" s="77">
        <v>11.5</v>
      </c>
      <c r="O747" s="77">
        <v>10.6</v>
      </c>
      <c r="P747" s="108">
        <v>5.9</v>
      </c>
    </row>
    <row r="748" spans="1:16" x14ac:dyDescent="0.3">
      <c r="A748" s="73" t="s">
        <v>28</v>
      </c>
      <c r="B748" s="74">
        <v>13223120103</v>
      </c>
      <c r="C748" s="74">
        <v>72.599999999999994</v>
      </c>
      <c r="D748" s="74">
        <v>86.9</v>
      </c>
      <c r="E748" s="74">
        <v>61.2</v>
      </c>
      <c r="F748" s="74">
        <v>50.2</v>
      </c>
      <c r="G748" s="74">
        <v>5.7</v>
      </c>
      <c r="H748" s="105">
        <v>3.5</v>
      </c>
      <c r="I748" s="74">
        <v>11.1</v>
      </c>
      <c r="J748" s="74">
        <v>15.6</v>
      </c>
      <c r="K748" s="74">
        <v>25.4</v>
      </c>
      <c r="L748" s="74">
        <v>4.5999999999999996</v>
      </c>
      <c r="M748" s="74">
        <v>75.900000000000006</v>
      </c>
      <c r="N748" s="74">
        <v>8.9</v>
      </c>
      <c r="O748" s="74">
        <v>14.9</v>
      </c>
      <c r="P748" s="106">
        <v>7.3</v>
      </c>
    </row>
    <row r="749" spans="1:16" x14ac:dyDescent="0.3">
      <c r="A749" s="76" t="s">
        <v>28</v>
      </c>
      <c r="B749" s="77">
        <v>13223120104</v>
      </c>
      <c r="C749" s="77">
        <v>72.3</v>
      </c>
      <c r="D749" s="77">
        <v>85.2</v>
      </c>
      <c r="E749" s="77">
        <v>58.6</v>
      </c>
      <c r="F749" s="77">
        <v>50.2</v>
      </c>
      <c r="G749" s="77">
        <v>2.8</v>
      </c>
      <c r="H749" s="107">
        <v>3.5</v>
      </c>
      <c r="I749" s="77">
        <v>2.5</v>
      </c>
      <c r="J749" s="77">
        <v>10.199999999999999</v>
      </c>
      <c r="K749" s="77">
        <v>18.600000000000001</v>
      </c>
      <c r="L749" s="77">
        <v>7.4</v>
      </c>
      <c r="M749" s="77">
        <v>74.2</v>
      </c>
      <c r="N749" s="77">
        <v>9.9</v>
      </c>
      <c r="O749" s="77">
        <v>8.1</v>
      </c>
      <c r="P749" s="108">
        <v>6.4</v>
      </c>
    </row>
    <row r="750" spans="1:16" x14ac:dyDescent="0.3">
      <c r="A750" s="73" t="s">
        <v>28</v>
      </c>
      <c r="B750" s="74">
        <v>13223120202</v>
      </c>
      <c r="C750" s="74">
        <v>69.400000000000006</v>
      </c>
      <c r="D750" s="74">
        <v>74.900000000000006</v>
      </c>
      <c r="E750" s="74">
        <v>41.7</v>
      </c>
      <c r="F750" s="74">
        <v>40.200000000000003</v>
      </c>
      <c r="G750" s="74">
        <v>8.4</v>
      </c>
      <c r="H750" s="105">
        <v>10.4</v>
      </c>
      <c r="I750" s="74">
        <v>10.6</v>
      </c>
      <c r="J750" s="74">
        <v>17.899999999999999</v>
      </c>
      <c r="K750" s="74">
        <v>35.200000000000003</v>
      </c>
      <c r="L750" s="74">
        <v>5.9</v>
      </c>
      <c r="M750" s="74">
        <v>72</v>
      </c>
      <c r="N750" s="74">
        <v>13.8</v>
      </c>
      <c r="O750" s="74">
        <v>14.2</v>
      </c>
      <c r="P750" s="106">
        <v>8.5</v>
      </c>
    </row>
    <row r="751" spans="1:16" x14ac:dyDescent="0.3">
      <c r="A751" s="76" t="s">
        <v>28</v>
      </c>
      <c r="B751" s="77">
        <v>13223120203</v>
      </c>
      <c r="C751" s="77">
        <v>69.400000000000006</v>
      </c>
      <c r="D751" s="77">
        <v>74.900000000000006</v>
      </c>
      <c r="E751" s="77">
        <v>54.1</v>
      </c>
      <c r="F751" s="77">
        <v>40.200000000000003</v>
      </c>
      <c r="G751" s="77">
        <v>5.6</v>
      </c>
      <c r="H751" s="107">
        <v>4</v>
      </c>
      <c r="I751" s="77">
        <v>8.9</v>
      </c>
      <c r="J751" s="77">
        <v>23.3</v>
      </c>
      <c r="K751" s="77">
        <v>31.9</v>
      </c>
      <c r="L751" s="77">
        <v>10.7</v>
      </c>
      <c r="M751" s="77">
        <v>72</v>
      </c>
      <c r="N751" s="77">
        <v>9.1</v>
      </c>
      <c r="O751" s="77">
        <v>13.6</v>
      </c>
      <c r="P751" s="108">
        <v>6.9</v>
      </c>
    </row>
    <row r="752" spans="1:16" x14ac:dyDescent="0.3">
      <c r="A752" s="73" t="s">
        <v>28</v>
      </c>
      <c r="B752" s="74">
        <v>13223120204</v>
      </c>
      <c r="C752" s="74">
        <v>69.400000000000006</v>
      </c>
      <c r="D752" s="74">
        <v>74.3</v>
      </c>
      <c r="E752" s="74">
        <v>46.4</v>
      </c>
      <c r="F752" s="74">
        <v>37.4</v>
      </c>
      <c r="G752" s="74">
        <v>6.4</v>
      </c>
      <c r="H752" s="105">
        <v>5</v>
      </c>
      <c r="I752" s="74">
        <v>6.8</v>
      </c>
      <c r="J752" s="74">
        <v>32.299999999999997</v>
      </c>
      <c r="K752" s="74">
        <v>43.6</v>
      </c>
      <c r="L752" s="74">
        <v>7.6</v>
      </c>
      <c r="M752" s="74">
        <v>70.8</v>
      </c>
      <c r="N752" s="74">
        <v>10.8</v>
      </c>
      <c r="O752" s="74">
        <v>18.7</v>
      </c>
      <c r="P752" s="106">
        <v>6.4</v>
      </c>
    </row>
    <row r="753" spans="1:16" x14ac:dyDescent="0.3">
      <c r="A753" s="76" t="s">
        <v>28</v>
      </c>
      <c r="B753" s="77">
        <v>13223120301</v>
      </c>
      <c r="C753" s="77">
        <v>70</v>
      </c>
      <c r="D753" s="77">
        <v>73.2</v>
      </c>
      <c r="E753" s="77">
        <v>39.9</v>
      </c>
      <c r="F753" s="77">
        <v>30.2</v>
      </c>
      <c r="G753" s="77">
        <v>8.1999999999999993</v>
      </c>
      <c r="H753" s="107">
        <v>3.9</v>
      </c>
      <c r="I753" s="77">
        <v>25.7</v>
      </c>
      <c r="J753" s="77">
        <v>24.3</v>
      </c>
      <c r="K753" s="77">
        <v>29.3</v>
      </c>
      <c r="L753" s="77">
        <v>8.6999999999999993</v>
      </c>
      <c r="M753" s="77">
        <v>65.3</v>
      </c>
      <c r="N753" s="77">
        <v>17.600000000000001</v>
      </c>
      <c r="O753" s="77">
        <v>21.4</v>
      </c>
      <c r="P753" s="108">
        <v>21.7</v>
      </c>
    </row>
    <row r="754" spans="1:16" x14ac:dyDescent="0.3">
      <c r="A754" s="73" t="s">
        <v>28</v>
      </c>
      <c r="B754" s="74">
        <v>13223120302</v>
      </c>
      <c r="C754" s="74">
        <v>69.7</v>
      </c>
      <c r="D754" s="74">
        <v>68.8</v>
      </c>
      <c r="E754" s="74">
        <v>43.5</v>
      </c>
      <c r="F754" s="74">
        <v>27.1</v>
      </c>
      <c r="G754" s="74">
        <v>7.5</v>
      </c>
      <c r="H754" s="105">
        <v>14.6</v>
      </c>
      <c r="I754" s="74">
        <v>23.1</v>
      </c>
      <c r="J754" s="74">
        <v>42.1</v>
      </c>
      <c r="K754" s="74">
        <v>35.299999999999997</v>
      </c>
      <c r="L754" s="74">
        <v>11.1</v>
      </c>
      <c r="M754" s="74">
        <v>59.8</v>
      </c>
      <c r="N754" s="74">
        <v>15.8</v>
      </c>
      <c r="O754" s="74">
        <v>24.3</v>
      </c>
      <c r="P754" s="106">
        <v>14.6</v>
      </c>
    </row>
    <row r="755" spans="1:16" x14ac:dyDescent="0.3">
      <c r="A755" s="76" t="s">
        <v>28</v>
      </c>
      <c r="B755" s="77">
        <v>13223120303</v>
      </c>
      <c r="C755" s="77">
        <v>69.5</v>
      </c>
      <c r="D755" s="77">
        <v>67.8</v>
      </c>
      <c r="E755" s="77">
        <v>45.1</v>
      </c>
      <c r="F755" s="77">
        <v>30.1</v>
      </c>
      <c r="G755" s="77">
        <v>6</v>
      </c>
      <c r="H755" s="107">
        <v>4.9000000000000004</v>
      </c>
      <c r="I755" s="77">
        <v>5.0999999999999996</v>
      </c>
      <c r="J755" s="77">
        <v>15.2</v>
      </c>
      <c r="K755" s="77">
        <v>24.7</v>
      </c>
      <c r="L755" s="77">
        <v>13</v>
      </c>
      <c r="M755" s="77">
        <v>59</v>
      </c>
      <c r="N755" s="77">
        <v>25.5</v>
      </c>
      <c r="O755" s="77">
        <v>10.8</v>
      </c>
      <c r="P755" s="108">
        <v>8.3000000000000007</v>
      </c>
    </row>
    <row r="756" spans="1:16" x14ac:dyDescent="0.3">
      <c r="A756" s="73" t="s">
        <v>28</v>
      </c>
      <c r="B756" s="74">
        <v>13223120400</v>
      </c>
      <c r="C756" s="74">
        <v>67.3</v>
      </c>
      <c r="D756" s="74">
        <v>75</v>
      </c>
      <c r="E756" s="74">
        <v>50.6</v>
      </c>
      <c r="F756" s="74">
        <v>22.7</v>
      </c>
      <c r="G756" s="74">
        <v>7.1</v>
      </c>
      <c r="H756" s="105">
        <v>9.5</v>
      </c>
      <c r="I756" s="74">
        <v>7.8</v>
      </c>
      <c r="J756" s="74">
        <v>28.8</v>
      </c>
      <c r="K756" s="74">
        <v>33.1</v>
      </c>
      <c r="L756" s="74">
        <v>7.5</v>
      </c>
      <c r="M756" s="74">
        <v>61.2</v>
      </c>
      <c r="N756" s="74">
        <v>15.8</v>
      </c>
      <c r="O756" s="74">
        <v>17.5</v>
      </c>
      <c r="P756" s="106">
        <v>10</v>
      </c>
    </row>
    <row r="757" spans="1:16" x14ac:dyDescent="0.3">
      <c r="A757" s="76" t="s">
        <v>28</v>
      </c>
      <c r="B757" s="77">
        <v>13223120501</v>
      </c>
      <c r="C757" s="77">
        <v>69.8</v>
      </c>
      <c r="D757" s="77">
        <v>73.900000000000006</v>
      </c>
      <c r="E757" s="77">
        <v>48</v>
      </c>
      <c r="F757" s="77">
        <v>30.1</v>
      </c>
      <c r="G757" s="77">
        <v>7.7</v>
      </c>
      <c r="H757" s="107">
        <v>9.9</v>
      </c>
      <c r="I757" s="77">
        <v>24.2</v>
      </c>
      <c r="J757" s="77">
        <v>28.9</v>
      </c>
      <c r="K757" s="77">
        <v>35.200000000000003</v>
      </c>
      <c r="L757" s="77">
        <v>10.9</v>
      </c>
      <c r="M757" s="77">
        <v>67</v>
      </c>
      <c r="N757" s="77">
        <v>12.8</v>
      </c>
      <c r="O757" s="77">
        <v>24</v>
      </c>
      <c r="P757" s="108">
        <v>11.7</v>
      </c>
    </row>
    <row r="758" spans="1:16" x14ac:dyDescent="0.3">
      <c r="A758" s="73" t="s">
        <v>28</v>
      </c>
      <c r="B758" s="74">
        <v>13223120502</v>
      </c>
      <c r="C758" s="74">
        <v>67.8</v>
      </c>
      <c r="D758" s="74">
        <v>77.8</v>
      </c>
      <c r="E758" s="74">
        <v>46.1</v>
      </c>
      <c r="F758" s="74">
        <v>31.1</v>
      </c>
      <c r="G758" s="74">
        <v>9.3000000000000007</v>
      </c>
      <c r="H758" s="105">
        <v>7.5</v>
      </c>
      <c r="I758" s="74">
        <v>11.3</v>
      </c>
      <c r="J758" s="74">
        <v>30.9</v>
      </c>
      <c r="K758" s="74">
        <v>31.6</v>
      </c>
      <c r="L758" s="74">
        <v>10</v>
      </c>
      <c r="M758" s="74">
        <v>65.5</v>
      </c>
      <c r="N758" s="74">
        <v>7</v>
      </c>
      <c r="O758" s="74">
        <v>18.7</v>
      </c>
      <c r="P758" s="106">
        <v>17.399999999999999</v>
      </c>
    </row>
    <row r="759" spans="1:16" x14ac:dyDescent="0.3">
      <c r="A759" s="76" t="s">
        <v>28</v>
      </c>
      <c r="B759" s="77">
        <v>13223120503</v>
      </c>
      <c r="C759" s="77">
        <v>68.8</v>
      </c>
      <c r="D759" s="77">
        <v>78.5</v>
      </c>
      <c r="E759" s="77">
        <v>45.1</v>
      </c>
      <c r="F759" s="77">
        <v>32.1</v>
      </c>
      <c r="G759" s="77">
        <v>7.6</v>
      </c>
      <c r="H759" s="107">
        <v>16</v>
      </c>
      <c r="I759" s="77">
        <v>14.1</v>
      </c>
      <c r="J759" s="77">
        <v>22.5</v>
      </c>
      <c r="K759" s="77">
        <v>21.7</v>
      </c>
      <c r="L759" s="77">
        <v>9.8000000000000007</v>
      </c>
      <c r="M759" s="77">
        <v>69.099999999999994</v>
      </c>
      <c r="N759" s="77">
        <v>7.6</v>
      </c>
      <c r="O759" s="77">
        <v>28.4</v>
      </c>
      <c r="P759" s="108">
        <v>7.2</v>
      </c>
    </row>
    <row r="760" spans="1:16" x14ac:dyDescent="0.3">
      <c r="A760" s="73" t="s">
        <v>28</v>
      </c>
      <c r="B760" s="74">
        <v>13223120601</v>
      </c>
      <c r="C760" s="74">
        <v>70</v>
      </c>
      <c r="D760" s="74">
        <v>77.900000000000006</v>
      </c>
      <c r="E760" s="74">
        <v>50.8</v>
      </c>
      <c r="F760" s="74">
        <v>32.799999999999997</v>
      </c>
      <c r="G760" s="74">
        <v>7.7</v>
      </c>
      <c r="H760" s="105">
        <v>5.5</v>
      </c>
      <c r="I760" s="74">
        <v>2.7</v>
      </c>
      <c r="J760" s="74">
        <v>17.2</v>
      </c>
      <c r="K760" s="74">
        <v>30.1</v>
      </c>
      <c r="L760" s="74">
        <v>6.7</v>
      </c>
      <c r="M760" s="74">
        <v>71.900000000000006</v>
      </c>
      <c r="N760" s="74">
        <v>9.1999999999999993</v>
      </c>
      <c r="O760" s="74">
        <v>16.8</v>
      </c>
      <c r="P760" s="106">
        <v>12.3</v>
      </c>
    </row>
    <row r="761" spans="1:16" x14ac:dyDescent="0.3">
      <c r="A761" s="76" t="s">
        <v>28</v>
      </c>
      <c r="B761" s="77">
        <v>13223120602</v>
      </c>
      <c r="C761" s="77">
        <v>65.8</v>
      </c>
      <c r="D761" s="77">
        <v>80.099999999999994</v>
      </c>
      <c r="E761" s="77">
        <v>49.2</v>
      </c>
      <c r="F761" s="77">
        <v>33.200000000000003</v>
      </c>
      <c r="G761" s="77">
        <v>7.8</v>
      </c>
      <c r="H761" s="107">
        <v>6.6</v>
      </c>
      <c r="I761" s="77">
        <v>20.399999999999999</v>
      </c>
      <c r="J761" s="77">
        <v>26.7</v>
      </c>
      <c r="K761" s="77">
        <v>32.700000000000003</v>
      </c>
      <c r="L761" s="77">
        <v>8.5</v>
      </c>
      <c r="M761" s="77">
        <v>62.5</v>
      </c>
      <c r="N761" s="77">
        <v>12</v>
      </c>
      <c r="O761" s="77">
        <v>13.3</v>
      </c>
      <c r="P761" s="108">
        <v>9.1999999999999993</v>
      </c>
    </row>
    <row r="762" spans="1:16" x14ac:dyDescent="0.3">
      <c r="A762" s="73" t="s">
        <v>28</v>
      </c>
      <c r="B762" s="74">
        <v>13223120603</v>
      </c>
      <c r="C762" s="74">
        <v>70</v>
      </c>
      <c r="D762" s="74">
        <v>77.900000000000006</v>
      </c>
      <c r="E762" s="74">
        <v>51.6</v>
      </c>
      <c r="F762" s="74">
        <v>32.799999999999997</v>
      </c>
      <c r="G762" s="74">
        <v>9.3000000000000007</v>
      </c>
      <c r="H762" s="105">
        <v>11.9</v>
      </c>
      <c r="I762" s="74">
        <v>3.3</v>
      </c>
      <c r="J762" s="74">
        <v>13.7</v>
      </c>
      <c r="K762" s="74">
        <v>25.1</v>
      </c>
      <c r="L762" s="74">
        <v>16.3</v>
      </c>
      <c r="M762" s="74">
        <v>71.900000000000006</v>
      </c>
      <c r="N762" s="74">
        <v>12.7</v>
      </c>
      <c r="O762" s="74">
        <v>19.399999999999999</v>
      </c>
      <c r="P762" s="106">
        <v>12.4</v>
      </c>
    </row>
    <row r="763" spans="1:16" x14ac:dyDescent="0.3">
      <c r="A763" s="76" t="s">
        <v>28</v>
      </c>
      <c r="B763" s="77">
        <v>13223120604</v>
      </c>
      <c r="C763" s="77">
        <v>70</v>
      </c>
      <c r="D763" s="77">
        <v>77.900000000000006</v>
      </c>
      <c r="E763" s="77">
        <v>50.5</v>
      </c>
      <c r="F763" s="77">
        <v>28.6</v>
      </c>
      <c r="G763" s="77">
        <v>5.6</v>
      </c>
      <c r="H763" s="107">
        <v>12.1</v>
      </c>
      <c r="I763" s="77">
        <v>27.7</v>
      </c>
      <c r="J763" s="77">
        <v>21.1</v>
      </c>
      <c r="K763" s="77">
        <v>34.6</v>
      </c>
      <c r="L763" s="77">
        <v>5.3</v>
      </c>
      <c r="M763" s="77">
        <v>71.900000000000006</v>
      </c>
      <c r="N763" s="77">
        <v>10.7</v>
      </c>
      <c r="O763" s="77">
        <v>15.9</v>
      </c>
      <c r="P763" s="108">
        <v>10.7</v>
      </c>
    </row>
    <row r="764" spans="1:16" x14ac:dyDescent="0.3">
      <c r="A764" s="73" t="s">
        <v>28</v>
      </c>
      <c r="B764" s="74">
        <v>13223120605</v>
      </c>
      <c r="C764" s="74">
        <v>65.8</v>
      </c>
      <c r="D764" s="74">
        <v>80.099999999999994</v>
      </c>
      <c r="E764" s="74">
        <v>47.5</v>
      </c>
      <c r="F764" s="74">
        <v>31.8</v>
      </c>
      <c r="G764" s="74">
        <v>5.4</v>
      </c>
      <c r="H764" s="105">
        <v>3.5</v>
      </c>
      <c r="I764" s="74">
        <v>14.5</v>
      </c>
      <c r="J764" s="74">
        <v>26.6</v>
      </c>
      <c r="K764" s="74">
        <v>32.5</v>
      </c>
      <c r="L764" s="74">
        <v>10.7</v>
      </c>
      <c r="M764" s="74">
        <v>62.5</v>
      </c>
      <c r="N764" s="74">
        <v>11.5</v>
      </c>
      <c r="O764" s="74">
        <v>11.2</v>
      </c>
      <c r="P764" s="106">
        <v>7.8</v>
      </c>
    </row>
    <row r="765" spans="1:16" x14ac:dyDescent="0.3">
      <c r="A765" s="76" t="s">
        <v>29</v>
      </c>
      <c r="B765" s="77">
        <v>13247060101</v>
      </c>
      <c r="C765" s="77">
        <v>66.900000000000006</v>
      </c>
      <c r="D765" s="77">
        <v>79.7</v>
      </c>
      <c r="E765" s="77">
        <v>36.1</v>
      </c>
      <c r="F765" s="77">
        <v>15.3</v>
      </c>
      <c r="G765" s="77">
        <v>8.6</v>
      </c>
      <c r="H765" s="107">
        <v>10.6</v>
      </c>
      <c r="I765" s="77">
        <v>13.8</v>
      </c>
      <c r="J765" s="77">
        <v>26.8</v>
      </c>
      <c r="K765" s="77">
        <v>28.5</v>
      </c>
      <c r="L765" s="77">
        <v>19</v>
      </c>
      <c r="M765" s="77">
        <v>67.8</v>
      </c>
      <c r="N765" s="77">
        <v>15.8</v>
      </c>
      <c r="O765" s="77">
        <v>20.2</v>
      </c>
      <c r="P765" s="108">
        <v>17.399999999999999</v>
      </c>
    </row>
    <row r="766" spans="1:16" x14ac:dyDescent="0.3">
      <c r="A766" s="73" t="s">
        <v>29</v>
      </c>
      <c r="B766" s="74">
        <v>13247060102</v>
      </c>
      <c r="C766" s="74">
        <v>66.900000000000006</v>
      </c>
      <c r="D766" s="74">
        <v>79.7</v>
      </c>
      <c r="E766" s="74">
        <v>42.9</v>
      </c>
      <c r="F766" s="74">
        <v>15.3</v>
      </c>
      <c r="G766" s="74">
        <v>10</v>
      </c>
      <c r="H766" s="105">
        <v>5</v>
      </c>
      <c r="I766" s="74">
        <v>16.399999999999999</v>
      </c>
      <c r="J766" s="74">
        <v>31.6</v>
      </c>
      <c r="K766" s="74">
        <v>39.799999999999997</v>
      </c>
      <c r="L766" s="74">
        <v>14.5</v>
      </c>
      <c r="M766" s="74">
        <v>67.8</v>
      </c>
      <c r="N766" s="74">
        <v>10.8</v>
      </c>
      <c r="O766" s="74">
        <v>17.7</v>
      </c>
      <c r="P766" s="106">
        <v>13.7</v>
      </c>
    </row>
    <row r="767" spans="1:16" x14ac:dyDescent="0.3">
      <c r="A767" s="76" t="s">
        <v>29</v>
      </c>
      <c r="B767" s="77">
        <v>13247060201</v>
      </c>
      <c r="C767" s="77">
        <v>67.400000000000006</v>
      </c>
      <c r="D767" s="77">
        <v>75.3</v>
      </c>
      <c r="E767" s="77">
        <v>33.1</v>
      </c>
      <c r="F767" s="77">
        <v>33.700000000000003</v>
      </c>
      <c r="G767" s="77">
        <v>7.9</v>
      </c>
      <c r="H767" s="107">
        <v>24.6</v>
      </c>
      <c r="I767" s="77">
        <v>48.1</v>
      </c>
      <c r="J767" s="77">
        <v>51.6</v>
      </c>
      <c r="K767" s="77">
        <v>43.1</v>
      </c>
      <c r="L767" s="77">
        <v>62.6</v>
      </c>
      <c r="M767" s="77">
        <v>69.3</v>
      </c>
      <c r="N767" s="77">
        <v>37.4</v>
      </c>
      <c r="O767" s="77">
        <v>48.4</v>
      </c>
      <c r="P767" s="108">
        <v>12.2</v>
      </c>
    </row>
    <row r="768" spans="1:16" x14ac:dyDescent="0.3">
      <c r="A768" s="73" t="s">
        <v>29</v>
      </c>
      <c r="B768" s="74">
        <v>13247060202</v>
      </c>
      <c r="C768" s="74">
        <v>67.400000000000006</v>
      </c>
      <c r="D768" s="74">
        <v>75.5</v>
      </c>
      <c r="E768" s="74">
        <v>47</v>
      </c>
      <c r="F768" s="74">
        <v>35.6</v>
      </c>
      <c r="G768" s="74">
        <v>10.1</v>
      </c>
      <c r="H768" s="105">
        <v>10.3</v>
      </c>
      <c r="I768" s="74">
        <v>21</v>
      </c>
      <c r="J768" s="74">
        <v>29.6</v>
      </c>
      <c r="K768" s="74">
        <v>30.6</v>
      </c>
      <c r="L768" s="74">
        <v>11.9</v>
      </c>
      <c r="M768" s="74">
        <v>69.2</v>
      </c>
      <c r="N768" s="74">
        <v>10.7</v>
      </c>
      <c r="O768" s="74">
        <v>18.899999999999999</v>
      </c>
      <c r="P768" s="106">
        <v>16.399999999999999</v>
      </c>
    </row>
    <row r="769" spans="1:16" x14ac:dyDescent="0.3">
      <c r="A769" s="76" t="s">
        <v>29</v>
      </c>
      <c r="B769" s="77">
        <v>13247060304</v>
      </c>
      <c r="C769" s="77">
        <v>66.2</v>
      </c>
      <c r="D769" s="77">
        <v>79.599999999999994</v>
      </c>
      <c r="E769" s="77">
        <v>43</v>
      </c>
      <c r="F769" s="77">
        <v>30.9</v>
      </c>
      <c r="G769" s="77">
        <v>9.1999999999999993</v>
      </c>
      <c r="H769" s="107">
        <v>17</v>
      </c>
      <c r="I769" s="77">
        <v>37.6</v>
      </c>
      <c r="J769" s="77">
        <v>37.200000000000003</v>
      </c>
      <c r="K769" s="77">
        <v>42.9</v>
      </c>
      <c r="L769" s="77">
        <v>22.9</v>
      </c>
      <c r="M769" s="77">
        <v>69.099999999999994</v>
      </c>
      <c r="N769" s="77">
        <v>12.9</v>
      </c>
      <c r="O769" s="77">
        <v>24.9</v>
      </c>
      <c r="P769" s="108">
        <v>15</v>
      </c>
    </row>
    <row r="770" spans="1:16" x14ac:dyDescent="0.3">
      <c r="A770" s="73" t="s">
        <v>29</v>
      </c>
      <c r="B770" s="74">
        <v>13247060305</v>
      </c>
      <c r="C770" s="74">
        <v>63.9</v>
      </c>
      <c r="D770" s="74">
        <v>80</v>
      </c>
      <c r="E770" s="74">
        <v>41.6</v>
      </c>
      <c r="F770" s="74">
        <v>17.5</v>
      </c>
      <c r="G770" s="74">
        <v>12</v>
      </c>
      <c r="H770" s="105">
        <v>8.6</v>
      </c>
      <c r="I770" s="74">
        <v>34.4</v>
      </c>
      <c r="J770" s="74">
        <v>52.9</v>
      </c>
      <c r="K770" s="74">
        <v>48.1</v>
      </c>
      <c r="L770" s="74">
        <v>24.1</v>
      </c>
      <c r="M770" s="74">
        <v>72.7</v>
      </c>
      <c r="N770" s="74">
        <v>15.8</v>
      </c>
      <c r="O770" s="74">
        <v>37.6</v>
      </c>
      <c r="P770" s="106">
        <v>12</v>
      </c>
    </row>
    <row r="771" spans="1:16" x14ac:dyDescent="0.3">
      <c r="A771" s="76" t="s">
        <v>29</v>
      </c>
      <c r="B771" s="77">
        <v>13247060306</v>
      </c>
      <c r="C771" s="77">
        <v>61.7</v>
      </c>
      <c r="D771" s="77">
        <v>80.2</v>
      </c>
      <c r="E771" s="77">
        <v>40.700000000000003</v>
      </c>
      <c r="F771" s="77">
        <v>18.600000000000001</v>
      </c>
      <c r="G771" s="77">
        <v>9.3000000000000007</v>
      </c>
      <c r="H771" s="107">
        <v>4.0999999999999996</v>
      </c>
      <c r="I771" s="77">
        <v>14.8</v>
      </c>
      <c r="J771" s="77">
        <v>15.8</v>
      </c>
      <c r="K771" s="77">
        <v>29.2</v>
      </c>
      <c r="L771" s="77">
        <v>14.6</v>
      </c>
      <c r="M771" s="77">
        <v>76.099999999999994</v>
      </c>
      <c r="N771" s="77">
        <v>11</v>
      </c>
      <c r="O771" s="77">
        <v>17.399999999999999</v>
      </c>
      <c r="P771" s="108">
        <v>11.4</v>
      </c>
    </row>
    <row r="772" spans="1:16" x14ac:dyDescent="0.3">
      <c r="A772" s="73" t="s">
        <v>29</v>
      </c>
      <c r="B772" s="74">
        <v>13247060307</v>
      </c>
      <c r="C772" s="74">
        <v>62.1</v>
      </c>
      <c r="D772" s="74">
        <v>80.2</v>
      </c>
      <c r="E772" s="74">
        <v>42</v>
      </c>
      <c r="F772" s="74">
        <v>18.600000000000001</v>
      </c>
      <c r="G772" s="74">
        <v>10.6</v>
      </c>
      <c r="H772" s="105">
        <v>5.9</v>
      </c>
      <c r="I772" s="74">
        <v>12.9</v>
      </c>
      <c r="J772" s="74">
        <v>28.1</v>
      </c>
      <c r="K772" s="74">
        <v>39.299999999999997</v>
      </c>
      <c r="L772" s="74">
        <v>9.1999999999999993</v>
      </c>
      <c r="M772" s="74">
        <v>75.400000000000006</v>
      </c>
      <c r="N772" s="74">
        <v>10.1</v>
      </c>
      <c r="O772" s="74">
        <v>18.100000000000001</v>
      </c>
      <c r="P772" s="106">
        <v>13.9</v>
      </c>
    </row>
    <row r="773" spans="1:16" x14ac:dyDescent="0.3">
      <c r="A773" s="76" t="s">
        <v>29</v>
      </c>
      <c r="B773" s="77">
        <v>13247060308</v>
      </c>
      <c r="C773" s="77">
        <v>66.900000000000006</v>
      </c>
      <c r="D773" s="77">
        <v>79.7</v>
      </c>
      <c r="E773" s="77">
        <v>41.5</v>
      </c>
      <c r="F773" s="77">
        <v>15.3</v>
      </c>
      <c r="G773" s="77">
        <v>11.4</v>
      </c>
      <c r="H773" s="107">
        <v>14.5</v>
      </c>
      <c r="I773" s="77">
        <v>34.9</v>
      </c>
      <c r="J773" s="77">
        <v>43.7</v>
      </c>
      <c r="K773" s="77">
        <v>49.7</v>
      </c>
      <c r="L773" s="77">
        <v>18.8</v>
      </c>
      <c r="M773" s="77">
        <v>67.8</v>
      </c>
      <c r="N773" s="77">
        <v>23.5</v>
      </c>
      <c r="O773" s="77">
        <v>34.9</v>
      </c>
      <c r="P773" s="108">
        <v>15.1</v>
      </c>
    </row>
    <row r="774" spans="1:16" x14ac:dyDescent="0.3">
      <c r="A774" s="73" t="s">
        <v>29</v>
      </c>
      <c r="B774" s="74">
        <v>13247060309</v>
      </c>
      <c r="C774" s="74">
        <v>66.900000000000006</v>
      </c>
      <c r="D774" s="74">
        <v>79.7</v>
      </c>
      <c r="E774" s="74">
        <v>32</v>
      </c>
      <c r="F774" s="74">
        <v>18.5</v>
      </c>
      <c r="G774" s="74">
        <v>8.8000000000000007</v>
      </c>
      <c r="H774" s="105">
        <v>7.6</v>
      </c>
      <c r="I774" s="74">
        <v>22.4</v>
      </c>
      <c r="J774" s="74">
        <v>42.5</v>
      </c>
      <c r="K774" s="74">
        <v>36.4</v>
      </c>
      <c r="L774" s="74">
        <v>25.3</v>
      </c>
      <c r="M774" s="74">
        <v>67.8</v>
      </c>
      <c r="N774" s="74">
        <v>20.100000000000001</v>
      </c>
      <c r="O774" s="74">
        <v>31.8</v>
      </c>
      <c r="P774" s="106">
        <v>14.2</v>
      </c>
    </row>
    <row r="775" spans="1:16" x14ac:dyDescent="0.3">
      <c r="A775" s="76" t="s">
        <v>29</v>
      </c>
      <c r="B775" s="77">
        <v>13247060403</v>
      </c>
      <c r="C775" s="77">
        <v>67.5</v>
      </c>
      <c r="D775" s="77">
        <v>74.5</v>
      </c>
      <c r="E775" s="77">
        <v>58.8</v>
      </c>
      <c r="F775" s="77">
        <v>38</v>
      </c>
      <c r="G775" s="77">
        <v>8.6</v>
      </c>
      <c r="H775" s="107">
        <v>23</v>
      </c>
      <c r="I775" s="77">
        <v>13.9</v>
      </c>
      <c r="J775" s="77">
        <v>18.3</v>
      </c>
      <c r="K775" s="77">
        <v>43.7</v>
      </c>
      <c r="L775" s="77">
        <v>9.5</v>
      </c>
      <c r="M775" s="77">
        <v>69.5</v>
      </c>
      <c r="N775" s="77">
        <v>9.3000000000000007</v>
      </c>
      <c r="O775" s="77">
        <v>21.4</v>
      </c>
      <c r="P775" s="108">
        <v>14.5</v>
      </c>
    </row>
    <row r="776" spans="1:16" x14ac:dyDescent="0.3">
      <c r="A776" s="73" t="s">
        <v>29</v>
      </c>
      <c r="B776" s="74">
        <v>13247060404</v>
      </c>
      <c r="C776" s="74">
        <v>66.599999999999994</v>
      </c>
      <c r="D776" s="74">
        <v>75.3</v>
      </c>
      <c r="E776" s="74">
        <v>45.4</v>
      </c>
      <c r="F776" s="74">
        <v>31.5</v>
      </c>
      <c r="G776" s="74">
        <v>13.3</v>
      </c>
      <c r="H776" s="105">
        <v>13.4</v>
      </c>
      <c r="I776" s="74">
        <v>7.7</v>
      </c>
      <c r="J776" s="74">
        <v>26.3</v>
      </c>
      <c r="K776" s="74">
        <v>30.5</v>
      </c>
      <c r="L776" s="74">
        <v>20.100000000000001</v>
      </c>
      <c r="M776" s="74">
        <v>70.400000000000006</v>
      </c>
      <c r="N776" s="74">
        <v>11.8</v>
      </c>
      <c r="O776" s="74">
        <v>21</v>
      </c>
      <c r="P776" s="106">
        <v>14.1</v>
      </c>
    </row>
    <row r="777" spans="1:16" x14ac:dyDescent="0.3">
      <c r="A777" s="76" t="s">
        <v>29</v>
      </c>
      <c r="B777" s="77">
        <v>13247060405</v>
      </c>
      <c r="C777" s="77">
        <v>63.8</v>
      </c>
      <c r="D777" s="77">
        <v>78.099999999999994</v>
      </c>
      <c r="E777" s="77">
        <v>62</v>
      </c>
      <c r="F777" s="77">
        <v>38.799999999999997</v>
      </c>
      <c r="G777" s="77">
        <v>9.5</v>
      </c>
      <c r="H777" s="107">
        <v>4.9000000000000004</v>
      </c>
      <c r="I777" s="77">
        <v>4.7</v>
      </c>
      <c r="J777" s="77">
        <v>17</v>
      </c>
      <c r="K777" s="77">
        <v>34</v>
      </c>
      <c r="L777" s="77">
        <v>5.9</v>
      </c>
      <c r="M777" s="77">
        <v>73.5</v>
      </c>
      <c r="N777" s="77">
        <v>6.5</v>
      </c>
      <c r="O777" s="77">
        <v>16.399999999999999</v>
      </c>
      <c r="P777" s="108">
        <v>6.2</v>
      </c>
    </row>
    <row r="778" spans="1:16" x14ac:dyDescent="0.3">
      <c r="A778" s="73" t="s">
        <v>29</v>
      </c>
      <c r="B778" s="74">
        <v>13247060406</v>
      </c>
      <c r="C778" s="74">
        <v>66.099999999999994</v>
      </c>
      <c r="D778" s="74">
        <v>75.900000000000006</v>
      </c>
      <c r="E778" s="74">
        <v>52</v>
      </c>
      <c r="F778" s="74">
        <v>33.5</v>
      </c>
      <c r="G778" s="74">
        <v>12.2</v>
      </c>
      <c r="H778" s="105">
        <v>9.5</v>
      </c>
      <c r="I778" s="74">
        <v>4.5999999999999996</v>
      </c>
      <c r="J778" s="74">
        <v>14.5</v>
      </c>
      <c r="K778" s="74">
        <v>28.7</v>
      </c>
      <c r="L778" s="74">
        <v>9.3000000000000007</v>
      </c>
      <c r="M778" s="74">
        <v>71</v>
      </c>
      <c r="N778" s="74">
        <v>8.1</v>
      </c>
      <c r="O778" s="74">
        <v>16.600000000000001</v>
      </c>
      <c r="P778" s="106">
        <v>9.6999999999999993</v>
      </c>
    </row>
    <row r="779" spans="1:16" x14ac:dyDescent="0.3">
      <c r="A779" s="99" t="s">
        <v>29</v>
      </c>
      <c r="B779" s="100">
        <v>13247060407</v>
      </c>
      <c r="C779" s="100">
        <v>61.7</v>
      </c>
      <c r="D779" s="100">
        <v>80.2</v>
      </c>
      <c r="E779" s="100">
        <v>53</v>
      </c>
      <c r="F779" s="100">
        <v>32.1</v>
      </c>
      <c r="G779" s="100">
        <v>6.7</v>
      </c>
      <c r="H779" s="123">
        <v>14.3</v>
      </c>
      <c r="I779" s="100">
        <v>24.2</v>
      </c>
      <c r="J779" s="100">
        <v>32.6</v>
      </c>
      <c r="K779" s="100">
        <v>29.8</v>
      </c>
      <c r="L779" s="100">
        <v>11.4</v>
      </c>
      <c r="M779" s="100">
        <v>76.099999999999994</v>
      </c>
      <c r="N779" s="100">
        <v>7.9</v>
      </c>
      <c r="O779" s="100">
        <v>25</v>
      </c>
      <c r="P779" s="124">
        <v>10.3</v>
      </c>
    </row>
  </sheetData>
  <mergeCells count="1">
    <mergeCell ref="C1:P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Props1.xml><?xml version="1.0" encoding="utf-8"?>
<ds:datastoreItem xmlns:ds="http://schemas.openxmlformats.org/officeDocument/2006/customXml" ds:itemID="{60F4D836-A28D-4E62-B734-826AB2E42FCC}">
  <ds:schemaRefs/>
</ds:datastoreItem>
</file>

<file path=customXml/itemProps2.xml><?xml version="1.0" encoding="utf-8"?>
<ds:datastoreItem xmlns:ds="http://schemas.openxmlformats.org/officeDocument/2006/customXml" ds:itemID="{88742287-B6DA-4E2E-AAB4-F6D6A80F28D0}">
  <ds:schemaRefs/>
</ds:datastoreItem>
</file>

<file path=customXml/itemProps3.xml><?xml version="1.0" encoding="utf-8"?>
<ds:datastoreItem xmlns:ds="http://schemas.openxmlformats.org/officeDocument/2006/customXml" ds:itemID="{75E28F09-A127-45D2-A8A9-FF21CED2256F}">
  <ds:schemaRefs/>
</ds:datastoreItem>
</file>

<file path=customXml/itemProps4.xml><?xml version="1.0" encoding="utf-8"?>
<ds:datastoreItem xmlns:ds="http://schemas.openxmlformats.org/officeDocument/2006/customXml" ds:itemID="{DD8D1C4C-87B8-49C7-82BE-E47821426F79}">
  <ds:schemaRefs/>
</ds:datastoreItem>
</file>

<file path=customXml/itemProps5.xml><?xml version="1.0" encoding="utf-8"?>
<ds:datastoreItem xmlns:ds="http://schemas.openxmlformats.org/officeDocument/2006/customXml" ds:itemID="{3524D70F-6B1F-4B2F-9AAE-34EF8C33E8C0}">
  <ds:schemaRefs/>
</ds:datastoreItem>
</file>

<file path=customXml/itemProps6.xml><?xml version="1.0" encoding="utf-8"?>
<ds:datastoreItem xmlns:ds="http://schemas.openxmlformats.org/officeDocument/2006/customXml" ds:itemID="{2779E8F2-E627-46D0-BEDF-04A0EB1BAF77}">
  <ds:schemaRefs/>
</ds:datastoreItem>
</file>

<file path=customXml/itemProps7.xml><?xml version="1.0" encoding="utf-8"?>
<ds:datastoreItem xmlns:ds="http://schemas.openxmlformats.org/officeDocument/2006/customXml" ds:itemID="{19621FD6-1794-4C43-A94A-3E1CDB704FFC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2A5F2416-00D3-416B-A5C1-823AD95ECF50}">
  <ds:schemaRefs/>
</ds:datastoreItem>
</file>

<file path=customXml/itemProps9.xml><?xml version="1.0" encoding="utf-8"?>
<ds:datastoreItem xmlns:ds="http://schemas.openxmlformats.org/officeDocument/2006/customXml" ds:itemID="{CC332025-D032-40D2-BFCB-51DB25C5ED6D}">
  <ds:schemaRefs/>
</ds:datastoreItem>
</file>

<file path=customXml/itemProps10.xml><?xml version="1.0" encoding="utf-8"?>
<ds:datastoreItem xmlns:ds="http://schemas.openxmlformats.org/officeDocument/2006/customXml" ds:itemID="{828C8324-3F39-40AD-859B-1C874F42C306}">
  <ds:schemaRefs/>
</ds:datastoreItem>
</file>

<file path=customXml/itemProps11.xml><?xml version="1.0" encoding="utf-8"?>
<ds:datastoreItem xmlns:ds="http://schemas.openxmlformats.org/officeDocument/2006/customXml" ds:itemID="{11290CF9-1A86-4482-90AC-86A6E252EC22}">
  <ds:schemaRefs/>
</ds:datastoreItem>
</file>

<file path=customXml/itemProps12.xml><?xml version="1.0" encoding="utf-8"?>
<ds:datastoreItem xmlns:ds="http://schemas.openxmlformats.org/officeDocument/2006/customXml" ds:itemID="{2F792804-0C2B-4746-8314-83FAD7C954B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No-Indicators-Counties</vt:lpstr>
      <vt:lpstr>Final Data Set</vt:lpstr>
      <vt:lpstr>correlation</vt:lpstr>
      <vt:lpstr>Census-Tract</vt:lpstr>
      <vt:lpstr>ActualIndexes-Chart-tables</vt:lpstr>
      <vt:lpstr>Quintiles </vt:lpstr>
      <vt:lpstr>OriginalDataset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Asha Hegde</cp:lastModifiedBy>
  <dcterms:created xsi:type="dcterms:W3CDTF">2017-04-08T20:16:03Z</dcterms:created>
  <dcterms:modified xsi:type="dcterms:W3CDTF">2022-05-30T22:55:18Z</dcterms:modified>
</cp:coreProperties>
</file>